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mbeddings/oleObject4.bin" ContentType="application/vnd.openxmlformats-officedocument.oleObject"/>
  <Override PartName="/xl/drawings/drawing2.xml" ContentType="application/vnd.openxmlformats-officedocument.drawing+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G:\IPSAS Team\Consolidation\Form and Content\2023\"/>
    </mc:Choice>
  </mc:AlternateContent>
  <xr:revisionPtr revIDLastSave="0" documentId="13_ncr:1_{25507DE7-5C81-4C84-9B50-8581C3A90302}" xr6:coauthVersionLast="47" xr6:coauthVersionMax="47" xr10:uidLastSave="{00000000-0000-0000-0000-000000000000}"/>
  <workbookProtection workbookAlgorithmName="SHA-512" workbookHashValue="Uz/hEyBxJtsuj9q6R2V9g/hm/76k6cDomS6JgvzLRRfCj+4/NhpBgrQ+D+BkXJ62bBBEXUN41ZZW1RE07YyMAA==" workbookSaltValue="oIWwKzOhFD9ZBe1QfLtpWg==" workbookSpinCount="100000" lockStructure="1"/>
  <bookViews>
    <workbookView xWindow="-108" yWindow="-108" windowWidth="23256" windowHeight="12456" xr2:uid="{00000000-000D-0000-FFFF-FFFF00000000}"/>
  </bookViews>
  <sheets>
    <sheet name="Guidelines " sheetId="2" r:id="rId1"/>
    <sheet name="Table of contents" sheetId="4" r:id="rId2"/>
    <sheet name="Checklist" sheetId="3" r:id="rId3"/>
    <sheet name="1. SOFP " sheetId="5" r:id="rId4"/>
    <sheet name="2. Fin performance" sheetId="6" r:id="rId5"/>
    <sheet name="3.St Changes NAE" sheetId="7" r:id="rId6"/>
    <sheet name="4.St Cash Flows " sheetId="8" r:id="rId7"/>
    <sheet name="Lists" sheetId="20" state="hidden" r:id="rId8"/>
    <sheet name="5.IFRSIPSAS  Acct policy Adj" sheetId="9" r:id="rId9"/>
    <sheet name="6. Inter-entity eliminations" sheetId="10" r:id="rId10"/>
    <sheet name="7. Classification Adj" sheetId="22" r:id="rId11"/>
    <sheet name="Balance Sheet Notes 1-3" sheetId="11" r:id="rId12"/>
    <sheet name="Balance Sheet Notes 4-11" sheetId="12" r:id="rId13"/>
    <sheet name="Balance Sheet Notes 12-15" sheetId="13" r:id="rId14"/>
    <sheet name="Balance Sheet  Notes 16-18" sheetId="14" r:id="rId15"/>
    <sheet name="Balance Sheet Notes 19-27  " sheetId="15" r:id="rId16"/>
    <sheet name="Balance Sheet Notes 28-34" sheetId="16" r:id="rId17"/>
    <sheet name="Financial Perf Notes 35-53" sheetId="17" r:id="rId18"/>
    <sheet name="Reconciliation 54-55" sheetId="18" r:id="rId19"/>
    <sheet name="Annex 1 - List of Entities" sheetId="19" r:id="rId20"/>
    <sheet name="Annex 2" sheetId="26" r:id="rId21"/>
    <sheet name="Annex 3" sheetId="25" r:id="rId22"/>
    <sheet name="Accounting Policies" sheetId="21" state="hidden" r:id="rId23"/>
  </sheets>
  <definedNames>
    <definedName name="_Toc1641966" localSheetId="22">'Accounting Policies'!$B$299</definedName>
    <definedName name="_Toc1641974" localSheetId="22">'Accounting Policies'!$B$303</definedName>
    <definedName name="Google_Sheet_Link_1032455491_688497304" localSheetId="19" hidden="1">Z_A8A499FB_D108_4FEB_AF97_23F5DB3425EB_.wvu.Cols</definedName>
    <definedName name="Google_Sheet_Link_1032455491_688497304" localSheetId="0" hidden="1">Z_A8A499FB_D108_4FEB_AF97_23F5DB3425EB_.wvu.Cols</definedName>
    <definedName name="Google_Sheet_Link_1032455491_688497304" localSheetId="18" hidden="1">Z_A8A499FB_D108_4FEB_AF97_23F5DB3425EB_.wvu.Cols</definedName>
    <definedName name="Google_Sheet_Link_1032455491_688497304" hidden="1">Z_A8A499FB_D108_4FEB_AF97_23F5DB3425EB_.wvu.Cols</definedName>
    <definedName name="Google_Sheet_Link_1069469289_126831345" localSheetId="19" hidden="1">Z_C24422BF_2DC1_4CD0_8471_23055873F0ED_.wvu.PrintArea</definedName>
    <definedName name="Google_Sheet_Link_1069469289_126831345" localSheetId="0" hidden="1">Z_C24422BF_2DC1_4CD0_8471_23055873F0ED_.wvu.PrintArea</definedName>
    <definedName name="Google_Sheet_Link_1069469289_126831345" localSheetId="18" hidden="1">Z_C24422BF_2DC1_4CD0_8471_23055873F0ED_.wvu.PrintArea</definedName>
    <definedName name="Google_Sheet_Link_1069469289_126831345" hidden="1">Z_C24422BF_2DC1_4CD0_8471_23055873F0ED_.wvu.PrintArea</definedName>
    <definedName name="Google_Sheet_Link_1073352525_126831345" localSheetId="19" hidden="1">Z_1F824B4B_C477_467B_B99E_B22FD0A5E18E_.wvu.PrintArea</definedName>
    <definedName name="Google_Sheet_Link_1073352525_126831345" localSheetId="0" hidden="1">Z_1F824B4B_C477_467B_B99E_B22FD0A5E18E_.wvu.PrintArea</definedName>
    <definedName name="Google_Sheet_Link_1073352525_126831345" localSheetId="18" hidden="1">Z_1F824B4B_C477_467B_B99E_B22FD0A5E18E_.wvu.PrintArea</definedName>
    <definedName name="Google_Sheet_Link_1073352525_126831345" hidden="1">Z_1F824B4B_C477_467B_B99E_B22FD0A5E18E_.wvu.PrintArea</definedName>
    <definedName name="Google_Sheet_Link_108438368_567762160" hidden="1">#N/A</definedName>
    <definedName name="Google_Sheet_Link_1087813507_2010300739" localSheetId="19" hidden="1">#N/A</definedName>
    <definedName name="Google_Sheet_Link_1087813507_2010300739" localSheetId="0" hidden="1">#N/A</definedName>
    <definedName name="Google_Sheet_Link_1087813507_2010300739" localSheetId="18" hidden="1">#N/A</definedName>
    <definedName name="Google_Sheet_Link_1087813507_2010300739" hidden="1">'Accounting Policies'!_Toc1641966</definedName>
    <definedName name="Google_Sheet_Link_1093775897_699855708" localSheetId="19" hidden="1">[0]!Z_A8A499FB_D108_4FEB_AF97_23F5DB3425EB_.wvu.Cols</definedName>
    <definedName name="Google_Sheet_Link_1093775897_699855708" localSheetId="0" hidden="1">[0]!Z_A8A499FB_D108_4FEB_AF97_23F5DB3425EB_.wvu.Cols</definedName>
    <definedName name="Google_Sheet_Link_1093775897_699855708" localSheetId="18" hidden="1">[0]!Z_A8A499FB_D108_4FEB_AF97_23F5DB3425EB_.wvu.Cols</definedName>
    <definedName name="Google_Sheet_Link_1093775897_699855708" hidden="1">[0]!Z_A8A499FB_D108_4FEB_AF97_23F5DB3425EB_.wvu.Cols</definedName>
    <definedName name="Google_Sheet_Link_1152498914_1419929590" localSheetId="19" hidden="1">Z_A8A499FB_D108_4FEB_AF97_23F5DB3425EB_.wvu.PrintArea</definedName>
    <definedName name="Google_Sheet_Link_1152498914_1419929590" localSheetId="0" hidden="1">Z_A8A499FB_D108_4FEB_AF97_23F5DB3425EB_.wvu.PrintArea</definedName>
    <definedName name="Google_Sheet_Link_1152498914_1419929590" localSheetId="18" hidden="1">Z_A8A499FB_D108_4FEB_AF97_23F5DB3425EB_.wvu.PrintArea</definedName>
    <definedName name="Google_Sheet_Link_1152498914_1419929590" hidden="1">Z_A8A499FB_D108_4FEB_AF97_23F5DB3425EB_.wvu.PrintArea</definedName>
    <definedName name="Google_Sheet_Link_1155375737_49948665" hidden="1">#N/A</definedName>
    <definedName name="Google_Sheet_Link_1178944885_462789191" localSheetId="19" hidden="1">Z_A0AFFF75_8512_441E_B7C2_50AD2E720F9A_.wvu.PrintArea</definedName>
    <definedName name="Google_Sheet_Link_1178944885_462789191" localSheetId="0" hidden="1">Z_A0AFFF75_8512_441E_B7C2_50AD2E720F9A_.wvu.PrintArea</definedName>
    <definedName name="Google_Sheet_Link_1178944885_462789191" localSheetId="18" hidden="1">Z_A0AFFF75_8512_441E_B7C2_50AD2E720F9A_.wvu.PrintArea</definedName>
    <definedName name="Google_Sheet_Link_1178944885_462789191" hidden="1">Z_A0AFFF75_8512_441E_B7C2_50AD2E720F9A_.wvu.PrintArea</definedName>
    <definedName name="Google_Sheet_Link_121102915_441651055" localSheetId="19" hidden="1">Z_C1FECF34_F3DC_4D16_B793_53EA17738F7B_.wvu.PrintArea</definedName>
    <definedName name="Google_Sheet_Link_121102915_441651055" localSheetId="0" hidden="1">Z_C1FECF34_F3DC_4D16_B793_53EA17738F7B_.wvu.PrintArea</definedName>
    <definedName name="Google_Sheet_Link_121102915_441651055" localSheetId="18" hidden="1">Z_C1FECF34_F3DC_4D16_B793_53EA17738F7B_.wvu.PrintArea</definedName>
    <definedName name="Google_Sheet_Link_121102915_441651055" hidden="1">Z_C1FECF34_F3DC_4D16_B793_53EA17738F7B_.wvu.PrintArea</definedName>
    <definedName name="Google_Sheet_Link_1236103840_441651055" hidden="1">#N/A</definedName>
    <definedName name="Google_Sheet_Link_1281270674_2010300739" hidden="1">#N/A</definedName>
    <definedName name="Google_Sheet_Link_1312485940_1111758929" hidden="1">#N/A</definedName>
    <definedName name="Google_Sheet_Link_1325467282_2116381265" localSheetId="19" hidden="1">Z_C24422BF_2DC1_4CD0_8471_23055873F0ED_.wvu.Cols</definedName>
    <definedName name="Google_Sheet_Link_1325467282_2116381265" localSheetId="0" hidden="1">Z_C24422BF_2DC1_4CD0_8471_23055873F0ED_.wvu.Cols</definedName>
    <definedName name="Google_Sheet_Link_1325467282_2116381265" localSheetId="18" hidden="1">Z_C24422BF_2DC1_4CD0_8471_23055873F0ED_.wvu.Cols</definedName>
    <definedName name="Google_Sheet_Link_1325467282_2116381265" hidden="1">Z_C24422BF_2DC1_4CD0_8471_23055873F0ED_.wvu.Cols</definedName>
    <definedName name="Google_Sheet_Link_1370189484_581742383" hidden="1">#N/A</definedName>
    <definedName name="Google_Sheet_Link_1378751315_688497304" localSheetId="19" hidden="1">[0]!Z_C24422BF_2DC1_4CD0_8471_23055873F0ED_.wvu.Cols</definedName>
    <definedName name="Google_Sheet_Link_1378751315_688497304" localSheetId="0" hidden="1">[0]!Z_C24422BF_2DC1_4CD0_8471_23055873F0ED_.wvu.Cols</definedName>
    <definedName name="Google_Sheet_Link_1378751315_688497304" localSheetId="18" hidden="1">[0]!Z_C24422BF_2DC1_4CD0_8471_23055873F0ED_.wvu.Cols</definedName>
    <definedName name="Google_Sheet_Link_1378751315_688497304" hidden="1">[0]!Z_C24422BF_2DC1_4CD0_8471_23055873F0ED_.wvu.Cols</definedName>
    <definedName name="Google_Sheet_Link_1400744869_699855708" hidden="1">#N/A</definedName>
    <definedName name="Google_Sheet_Link_1401233218_1344541838" hidden="1">#N/A</definedName>
    <definedName name="Google_Sheet_Link_1413251340_49948665" localSheetId="19" hidden="1">[0]!Z_C24422BF_2DC1_4CD0_8471_23055873F0ED_.wvu.Cols</definedName>
    <definedName name="Google_Sheet_Link_1413251340_49948665" localSheetId="0" hidden="1">[0]!Z_C24422BF_2DC1_4CD0_8471_23055873F0ED_.wvu.Cols</definedName>
    <definedName name="Google_Sheet_Link_1413251340_49948665" localSheetId="18" hidden="1">[0]!Z_C24422BF_2DC1_4CD0_8471_23055873F0ED_.wvu.Cols</definedName>
    <definedName name="Google_Sheet_Link_1413251340_49948665" hidden="1">[0]!Z_C24422BF_2DC1_4CD0_8471_23055873F0ED_.wvu.Cols</definedName>
    <definedName name="Google_Sheet_Link_1415712390_441651055" hidden="1">#N/A</definedName>
    <definedName name="Google_Sheet_Link_1434354066_49948665" hidden="1">#N/A</definedName>
    <definedName name="Google_Sheet_Link_1442444054_581742383" hidden="1">#N/A</definedName>
    <definedName name="Google_Sheet_Link_1519828311_1419929590" localSheetId="19" hidden="1">[0]!Z_C24422BF_2DC1_4CD0_8471_23055873F0ED_.wvu.Cols</definedName>
    <definedName name="Google_Sheet_Link_1519828311_1419929590" localSheetId="0" hidden="1">[0]!Z_C24422BF_2DC1_4CD0_8471_23055873F0ED_.wvu.Cols</definedName>
    <definedName name="Google_Sheet_Link_1519828311_1419929590" localSheetId="18" hidden="1">[0]!Z_C24422BF_2DC1_4CD0_8471_23055873F0ED_.wvu.Cols</definedName>
    <definedName name="Google_Sheet_Link_1519828311_1419929590" hidden="1">[0]!Z_C24422BF_2DC1_4CD0_8471_23055873F0ED_.wvu.Cols</definedName>
    <definedName name="Google_Sheet_Link_153122711_462789191" hidden="1">#N/A</definedName>
    <definedName name="Google_Sheet_Link_1566781612_451529955" localSheetId="19" hidden="1">[0]!Z_A8A499FB_D108_4FEB_AF97_23F5DB3425EB_.wvu.Cols</definedName>
    <definedName name="Google_Sheet_Link_1566781612_451529955" localSheetId="0" hidden="1">[0]!Z_A8A499FB_D108_4FEB_AF97_23F5DB3425EB_.wvu.Cols</definedName>
    <definedName name="Google_Sheet_Link_1566781612_451529955" localSheetId="18" hidden="1">[0]!Z_A8A499FB_D108_4FEB_AF97_23F5DB3425EB_.wvu.Cols</definedName>
    <definedName name="Google_Sheet_Link_1566781612_451529955" hidden="1">[0]!Z_A8A499FB_D108_4FEB_AF97_23F5DB3425EB_.wvu.Cols</definedName>
    <definedName name="Google_Sheet_Link_1595207646_1419929590" localSheetId="19" hidden="1">Z_C24422BF_2DC1_4CD0_8471_23055873F0ED_.wvu.Rows</definedName>
    <definedName name="Google_Sheet_Link_1595207646_1419929590" localSheetId="0" hidden="1">Z_C24422BF_2DC1_4CD0_8471_23055873F0ED_.wvu.Rows</definedName>
    <definedName name="Google_Sheet_Link_1595207646_1419929590" localSheetId="18" hidden="1">Z_C24422BF_2DC1_4CD0_8471_23055873F0ED_.wvu.Rows</definedName>
    <definedName name="Google_Sheet_Link_1595207646_1419929590" hidden="1">Z_C24422BF_2DC1_4CD0_8471_23055873F0ED_.wvu.Rows</definedName>
    <definedName name="Google_Sheet_Link_1646158168_441651055" hidden="1">#N/A</definedName>
    <definedName name="Google_Sheet_Link_1671973118_1111758929" hidden="1">#N/A</definedName>
    <definedName name="Google_Sheet_Link_167406594_699855708" localSheetId="19" hidden="1">[0]!Z_C24422BF_2DC1_4CD0_8471_23055873F0ED_.wvu.Cols</definedName>
    <definedName name="Google_Sheet_Link_167406594_699855708" localSheetId="0" hidden="1">[0]!Z_C24422BF_2DC1_4CD0_8471_23055873F0ED_.wvu.Cols</definedName>
    <definedName name="Google_Sheet_Link_167406594_699855708" localSheetId="18" hidden="1">[0]!Z_C24422BF_2DC1_4CD0_8471_23055873F0ED_.wvu.Cols</definedName>
    <definedName name="Google_Sheet_Link_167406594_699855708" hidden="1">[0]!Z_C24422BF_2DC1_4CD0_8471_23055873F0ED_.wvu.Cols</definedName>
    <definedName name="Google_Sheet_Link_1688154412_2010300739" localSheetId="19" hidden="1">Z_A0AFFF75_8512_441E_B7C2_50AD2E720F9A_.wvu.Rows</definedName>
    <definedName name="Google_Sheet_Link_1688154412_2010300739" localSheetId="0" hidden="1">Z_A0AFFF75_8512_441E_B7C2_50AD2E720F9A_.wvu.Rows</definedName>
    <definedName name="Google_Sheet_Link_1688154412_2010300739" localSheetId="18" hidden="1">Z_A0AFFF75_8512_441E_B7C2_50AD2E720F9A_.wvu.Rows</definedName>
    <definedName name="Google_Sheet_Link_1688154412_2010300739" hidden="1">Z_A0AFFF75_8512_441E_B7C2_50AD2E720F9A_.wvu.Rows</definedName>
    <definedName name="Google_Sheet_Link_1695207898_2010300739" localSheetId="19" hidden="1">Z_1F824B4B_C477_467B_B99E_B22FD0A5E18E_.wvu.Rows</definedName>
    <definedName name="Google_Sheet_Link_1695207898_2010300739" localSheetId="0" hidden="1">Z_1F824B4B_C477_467B_B99E_B22FD0A5E18E_.wvu.Rows</definedName>
    <definedName name="Google_Sheet_Link_1695207898_2010300739" localSheetId="18" hidden="1">Z_1F824B4B_C477_467B_B99E_B22FD0A5E18E_.wvu.Rows</definedName>
    <definedName name="Google_Sheet_Link_1695207898_2010300739" hidden="1">Z_1F824B4B_C477_467B_B99E_B22FD0A5E18E_.wvu.Rows</definedName>
    <definedName name="Google_Sheet_Link_1699558963_1344541838" hidden="1">#N/A</definedName>
    <definedName name="Google_Sheet_Link_1703730861_2116381265" hidden="1">#N/A</definedName>
    <definedName name="Google_Sheet_Link_1736452900_1344541838" hidden="1">#N/A</definedName>
    <definedName name="Google_Sheet_Link_175249825_1419929590" localSheetId="19" hidden="1">Z_A8A499FB_D108_4FEB_AF97_23F5DB3425EB_.wvu.Rows</definedName>
    <definedName name="Google_Sheet_Link_175249825_1419929590" localSheetId="0" hidden="1">Z_A8A499FB_D108_4FEB_AF97_23F5DB3425EB_.wvu.Rows</definedName>
    <definedName name="Google_Sheet_Link_175249825_1419929590" localSheetId="18" hidden="1">Z_A8A499FB_D108_4FEB_AF97_23F5DB3425EB_.wvu.Rows</definedName>
    <definedName name="Google_Sheet_Link_175249825_1419929590" hidden="1">Z_A8A499FB_D108_4FEB_AF97_23F5DB3425EB_.wvu.Rows</definedName>
    <definedName name="Google_Sheet_Link_1753955070_1111758929" hidden="1">#N/A</definedName>
    <definedName name="Google_Sheet_Link_1812248145_1419929590" localSheetId="19" hidden="1">[0]!Z_A8A499FB_D108_4FEB_AF97_23F5DB3425EB_.wvu.Cols</definedName>
    <definedName name="Google_Sheet_Link_1812248145_1419929590" localSheetId="0" hidden="1">[0]!Z_A8A499FB_D108_4FEB_AF97_23F5DB3425EB_.wvu.Cols</definedName>
    <definedName name="Google_Sheet_Link_1812248145_1419929590" localSheetId="18" hidden="1">[0]!Z_A8A499FB_D108_4FEB_AF97_23F5DB3425EB_.wvu.Cols</definedName>
    <definedName name="Google_Sheet_Link_1812248145_1419929590" hidden="1">[0]!Z_A8A499FB_D108_4FEB_AF97_23F5DB3425EB_.wvu.Cols</definedName>
    <definedName name="Google_Sheet_Link_1864833006_1419929590" hidden="1">#N/A</definedName>
    <definedName name="Google_Sheet_Link_1884516871_2116381265" localSheetId="19" hidden="1">[0]!Z_A8A499FB_D108_4FEB_AF97_23F5DB3425EB_.wvu.Cols</definedName>
    <definedName name="Google_Sheet_Link_1884516871_2116381265" localSheetId="0" hidden="1">[0]!Z_A8A499FB_D108_4FEB_AF97_23F5DB3425EB_.wvu.Cols</definedName>
    <definedName name="Google_Sheet_Link_1884516871_2116381265" localSheetId="18" hidden="1">[0]!Z_A8A499FB_D108_4FEB_AF97_23F5DB3425EB_.wvu.Cols</definedName>
    <definedName name="Google_Sheet_Link_1884516871_2116381265" hidden="1">[0]!Z_A8A499FB_D108_4FEB_AF97_23F5DB3425EB_.wvu.Cols</definedName>
    <definedName name="Google_Sheet_Link_1898167216_319194520" hidden="1">#N/A</definedName>
    <definedName name="Google_Sheet_Link_1924668386_1111758929" hidden="1">#N/A</definedName>
    <definedName name="Google_Sheet_Link_1978254310_462789191" hidden="1">#N/A</definedName>
    <definedName name="Google_Sheet_Link_1998758472_2010300739" hidden="1">#N/A</definedName>
    <definedName name="Google_Sheet_Link_2002062637_581742383" hidden="1">#N/A</definedName>
    <definedName name="Google_Sheet_Link_2010676739_1419929590" localSheetId="19" hidden="1">Z_A0AFFF75_8512_441E_B7C2_50AD2E720F9A_.wvu.Cols</definedName>
    <definedName name="Google_Sheet_Link_2010676739_1419929590" localSheetId="0" hidden="1">Z_A0AFFF75_8512_441E_B7C2_50AD2E720F9A_.wvu.Cols</definedName>
    <definedName name="Google_Sheet_Link_2010676739_1419929590" localSheetId="18" hidden="1">Z_A0AFFF75_8512_441E_B7C2_50AD2E720F9A_.wvu.Cols</definedName>
    <definedName name="Google_Sheet_Link_2010676739_1419929590" hidden="1">Z_A0AFFF75_8512_441E_B7C2_50AD2E720F9A_.wvu.Cols</definedName>
    <definedName name="Google_Sheet_Link_2039272396_2010300739" hidden="1">#N/A</definedName>
    <definedName name="Google_Sheet_Link_2066442051_1419929590" hidden="1">#N/A</definedName>
    <definedName name="Google_Sheet_Link_2092000169_567762160" hidden="1">#N/A</definedName>
    <definedName name="Google_Sheet_Link_282710729_49948665" localSheetId="19" hidden="1">OLE_LINK2</definedName>
    <definedName name="Google_Sheet_Link_282710729_49948665" localSheetId="0" hidden="1">OLE_LINK2</definedName>
    <definedName name="Google_Sheet_Link_282710729_49948665" localSheetId="18" hidden="1">OLE_LINK2</definedName>
    <definedName name="Google_Sheet_Link_282710729_49948665" hidden="1">OLE_LINK2</definedName>
    <definedName name="Google_Sheet_Link_283123762_319194520" hidden="1">#N/A</definedName>
    <definedName name="Google_Sheet_Link_299163423_2116381265" hidden="1">#N/A</definedName>
    <definedName name="Google_Sheet_Link_346884691_2010300739" hidden="1">#N/A</definedName>
    <definedName name="Google_Sheet_Link_359422738_2116381265" hidden="1">#N/A</definedName>
    <definedName name="Google_Sheet_Link_379284246_2116381265" hidden="1">#N/A</definedName>
    <definedName name="Google_Sheet_Link_384094180_441651055" hidden="1">#N/A</definedName>
    <definedName name="Google_Sheet_Link_393282166_2010300739" hidden="1">#N/A</definedName>
    <definedName name="Google_Sheet_Link_398164838_567762160" hidden="1">#N/A</definedName>
    <definedName name="Google_Sheet_Link_405190725_49948665" hidden="1">#N/A</definedName>
    <definedName name="Google_Sheet_Link_405698541_49948665" hidden="1">#N/A</definedName>
    <definedName name="Google_Sheet_Link_408926275_49948665" localSheetId="19" hidden="1">[0]!Z_A8A499FB_D108_4FEB_AF97_23F5DB3425EB_.wvu.Cols</definedName>
    <definedName name="Google_Sheet_Link_408926275_49948665" localSheetId="0" hidden="1">[0]!Z_A8A499FB_D108_4FEB_AF97_23F5DB3425EB_.wvu.Cols</definedName>
    <definedName name="Google_Sheet_Link_408926275_49948665" localSheetId="18" hidden="1">[0]!Z_A8A499FB_D108_4FEB_AF97_23F5DB3425EB_.wvu.Cols</definedName>
    <definedName name="Google_Sheet_Link_408926275_49948665" hidden="1">[0]!Z_A8A499FB_D108_4FEB_AF97_23F5DB3425EB_.wvu.Cols</definedName>
    <definedName name="Google_Sheet_Link_4219603_126831345" hidden="1">#N/A</definedName>
    <definedName name="Google_Sheet_Link_428552682_49948665" localSheetId="19" hidden="1">Z_C1FECF34_F3DC_4D16_B793_53EA17738F7B_.wvu.Cols</definedName>
    <definedName name="Google_Sheet_Link_428552682_49948665" localSheetId="0" hidden="1">Z_C1FECF34_F3DC_4D16_B793_53EA17738F7B_.wvu.Cols</definedName>
    <definedName name="Google_Sheet_Link_428552682_49948665" localSheetId="18" hidden="1">Z_C1FECF34_F3DC_4D16_B793_53EA17738F7B_.wvu.Cols</definedName>
    <definedName name="Google_Sheet_Link_428552682_49948665" hidden="1">Z_C1FECF34_F3DC_4D16_B793_53EA17738F7B_.wvu.Cols</definedName>
    <definedName name="Google_Sheet_Link_44212402_567762160" hidden="1">#N/A</definedName>
    <definedName name="Google_Sheet_Link_454221544_1419929590" hidden="1">#N/A</definedName>
    <definedName name="Google_Sheet_Link_468062259_319194520" hidden="1">#N/A</definedName>
    <definedName name="Google_Sheet_Link_494581051_319194520" hidden="1">#N/A</definedName>
    <definedName name="Google_Sheet_Link_495698950_2010300739" localSheetId="19" hidden="1">Z_C1FECF34_F3DC_4D16_B793_53EA17738F7B_.wvu.Rows</definedName>
    <definedName name="Google_Sheet_Link_495698950_2010300739" localSheetId="0" hidden="1">Z_C1FECF34_F3DC_4D16_B793_53EA17738F7B_.wvu.Rows</definedName>
    <definedName name="Google_Sheet_Link_495698950_2010300739" localSheetId="18" hidden="1">Z_C1FECF34_F3DC_4D16_B793_53EA17738F7B_.wvu.Rows</definedName>
    <definedName name="Google_Sheet_Link_495698950_2010300739" hidden="1">Z_C1FECF34_F3DC_4D16_B793_53EA17738F7B_.wvu.Rows</definedName>
    <definedName name="Google_Sheet_Link_579560563_451529955" localSheetId="19" hidden="1">[0]!Z_C24422BF_2DC1_4CD0_8471_23055873F0ED_.wvu.Cols</definedName>
    <definedName name="Google_Sheet_Link_579560563_451529955" localSheetId="0" hidden="1">[0]!Z_C24422BF_2DC1_4CD0_8471_23055873F0ED_.wvu.Cols</definedName>
    <definedName name="Google_Sheet_Link_579560563_451529955" localSheetId="18" hidden="1">[0]!Z_C24422BF_2DC1_4CD0_8471_23055873F0ED_.wvu.Cols</definedName>
    <definedName name="Google_Sheet_Link_579560563_451529955" hidden="1">[0]!Z_C24422BF_2DC1_4CD0_8471_23055873F0ED_.wvu.Cols</definedName>
    <definedName name="Google_Sheet_Link_640169406_2116381265" hidden="1">#N/A</definedName>
    <definedName name="Google_Sheet_Link_642561538_2010300739" hidden="1">#N/A</definedName>
    <definedName name="Google_Sheet_Link_650199067_1419929590" hidden="1">#N/A</definedName>
    <definedName name="Google_Sheet_Link_682763747_319194520" hidden="1">#N/A</definedName>
    <definedName name="Google_Sheet_Link_694090614_49948665" localSheetId="19" hidden="1">[0]!Z_A0AFFF75_8512_441E_B7C2_50AD2E720F9A_.wvu.Cols</definedName>
    <definedName name="Google_Sheet_Link_694090614_49948665" localSheetId="0" hidden="1">[0]!Z_A0AFFF75_8512_441E_B7C2_50AD2E720F9A_.wvu.Cols</definedName>
    <definedName name="Google_Sheet_Link_694090614_49948665" localSheetId="18" hidden="1">[0]!Z_A0AFFF75_8512_441E_B7C2_50AD2E720F9A_.wvu.Cols</definedName>
    <definedName name="Google_Sheet_Link_694090614_49948665" hidden="1">[0]!Z_A0AFFF75_8512_441E_B7C2_50AD2E720F9A_.wvu.Cols</definedName>
    <definedName name="Google_Sheet_Link_723088451_1111758929" hidden="1">#N/A</definedName>
    <definedName name="Google_Sheet_Link_798084887_567762160" hidden="1">#N/A</definedName>
    <definedName name="Google_Sheet_Link_8225869_1344541838" hidden="1">#N/A</definedName>
    <definedName name="Google_Sheet_Link_827458211_2116381265" hidden="1">#N/A</definedName>
    <definedName name="Google_Sheet_Link_831581447_699855708" hidden="1">#N/A</definedName>
    <definedName name="Google_Sheet_Link_835383457_2116381265" hidden="1">#N/A</definedName>
    <definedName name="Google_Sheet_Link_857986624_126831345" hidden="1">#N/A</definedName>
    <definedName name="Google_Sheet_Link_867472370_126831345" hidden="1">#N/A</definedName>
    <definedName name="Google_Sheet_Link_878230504_462789191" hidden="1">#N/A</definedName>
    <definedName name="Google_Sheet_Link_88026039_49948665" hidden="1">#N/A</definedName>
    <definedName name="Google_Sheet_Link_884177607_2010300739" localSheetId="19" hidden="1">#N/A</definedName>
    <definedName name="Google_Sheet_Link_884177607_2010300739" localSheetId="0" hidden="1">#N/A</definedName>
    <definedName name="Google_Sheet_Link_884177607_2010300739" localSheetId="18" hidden="1">#N/A</definedName>
    <definedName name="Google_Sheet_Link_884177607_2010300739" hidden="1">'Accounting Policies'!_Toc1641974</definedName>
    <definedName name="Google_Sheet_Link_889534435_2010300739" hidden="1">#N/A</definedName>
    <definedName name="Google_Sheet_Link_88993894_462789191" hidden="1">#N/A</definedName>
    <definedName name="Google_Sheet_Link_906872612_49948665" localSheetId="19" hidden="1">Z_1F824B4B_C477_467B_B99E_B22FD0A5E18E_.wvu.Cols</definedName>
    <definedName name="Google_Sheet_Link_906872612_49948665" localSheetId="0" hidden="1">Z_1F824B4B_C477_467B_B99E_B22FD0A5E18E_.wvu.Cols</definedName>
    <definedName name="Google_Sheet_Link_906872612_49948665" localSheetId="18" hidden="1">Z_1F824B4B_C477_467B_B99E_B22FD0A5E18E_.wvu.Cols</definedName>
    <definedName name="Google_Sheet_Link_906872612_49948665" hidden="1">Z_1F824B4B_C477_467B_B99E_B22FD0A5E18E_.wvu.Cols</definedName>
    <definedName name="Google_Sheet_Link_992733328_581742383" hidden="1">#N/A</definedName>
    <definedName name="Google_Sheet_Link_99397679_699855708" hidden="1">#N/A</definedName>
    <definedName name="OLE_LINK1" localSheetId="17">#REF!</definedName>
    <definedName name="OLE_LINK2" localSheetId="15">'Balance Sheet Notes 19-27  '!$G$582</definedName>
    <definedName name="OLE_LINK2" localSheetId="16">#REF!</definedName>
    <definedName name="OLE_LINK2" localSheetId="17">#REF!</definedName>
    <definedName name="_xlnm.Print_Area" localSheetId="0">'Guidelines '!$A$2:$G$70</definedName>
    <definedName name="Z_098C2836_98E6_4DE4_B9F1_621F79971121_.wvu.Cols" localSheetId="3" hidden="1">'1. SOFP '!$M:$M</definedName>
    <definedName name="Z_098C2836_98E6_4DE4_B9F1_621F79971121_.wvu.Cols" localSheetId="4" hidden="1">'2. Fin performance'!$P:$P</definedName>
    <definedName name="Z_098C2836_98E6_4DE4_B9F1_621F79971121_.wvu.Cols" localSheetId="5" hidden="1">'3.St Changes NAE'!$T:$T</definedName>
    <definedName name="Z_098C2836_98E6_4DE4_B9F1_621F79971121_.wvu.Cols" localSheetId="6" hidden="1">'4.St Cash Flows '!$L:$P</definedName>
    <definedName name="Z_098C2836_98E6_4DE4_B9F1_621F79971121_.wvu.Cols" localSheetId="14" hidden="1">'Balance Sheet  Notes 16-18'!$N:$R</definedName>
    <definedName name="Z_098C2836_98E6_4DE4_B9F1_621F79971121_.wvu.Cols" localSheetId="13" hidden="1">'Balance Sheet Notes 12-15'!$O:$S</definedName>
    <definedName name="Z_098C2836_98E6_4DE4_B9F1_621F79971121_.wvu.Cols" localSheetId="11" hidden="1">'Balance Sheet Notes 1-3'!$M:$P</definedName>
    <definedName name="Z_098C2836_98E6_4DE4_B9F1_621F79971121_.wvu.Cols" localSheetId="15" hidden="1">'Balance Sheet Notes 19-27  '!$D:$D,'Balance Sheet Notes 19-27  '!$M:$O,'Balance Sheet Notes 19-27  '!$Q:$Q</definedName>
    <definedName name="Z_098C2836_98E6_4DE4_B9F1_621F79971121_.wvu.Cols" localSheetId="16" hidden="1">'Balance Sheet Notes 28-34'!$L:$L</definedName>
    <definedName name="Z_098C2836_98E6_4DE4_B9F1_621F79971121_.wvu.Cols" localSheetId="12" hidden="1">'Balance Sheet Notes 4-11'!$N:$Q,'Balance Sheet Notes 4-11'!$T:$AB</definedName>
    <definedName name="Z_098C2836_98E6_4DE4_B9F1_621F79971121_.wvu.Cols" localSheetId="17" hidden="1">'Financial Perf Notes 35-53'!$P:$P</definedName>
    <definedName name="Z_098C2836_98E6_4DE4_B9F1_621F79971121_.wvu.PrintArea" localSheetId="0" hidden="1">'Guidelines '!$A$2:$G$68</definedName>
    <definedName name="Z_098C2836_98E6_4DE4_B9F1_621F79971121_.wvu.Rows" localSheetId="22" hidden="1">'Accounting Policies'!$451:$451</definedName>
    <definedName name="Z_098C2836_98E6_4DE4_B9F1_621F79971121_.wvu.Rows" localSheetId="17" hidden="1">'Financial Perf Notes 35-53'!$259:$259</definedName>
    <definedName name="Z_098C2836_98E6_4DE4_B9F1_621F79971121_.wvu.Rows" localSheetId="0" hidden="1">'Guidelines '!#REF!</definedName>
    <definedName name="Z_1F824B4B_C477_467B_B99E_B22FD0A5E18E_.wvu.Cols" localSheetId="15">'Balance Sheet Notes 19-27  '!$D:$D</definedName>
    <definedName name="Z_1F824B4B_C477_467B_B99E_B22FD0A5E18E_.wvu.PrintArea" localSheetId="22">'Accounting Policies'!$A$1:$G$573</definedName>
    <definedName name="Z_1F824B4B_C477_467B_B99E_B22FD0A5E18E_.wvu.PrintArea" localSheetId="14">'Balance Sheet  Notes 16-18'!$A$1:$M$531</definedName>
    <definedName name="Z_1F824B4B_C477_467B_B99E_B22FD0A5E18E_.wvu.PrintArea" localSheetId="13">'Balance Sheet Notes 12-15'!$A$1:$P$366</definedName>
    <definedName name="Z_1F824B4B_C477_467B_B99E_B22FD0A5E18E_.wvu.PrintArea" localSheetId="11">'Balance Sheet Notes 1-3'!$A$1:$L$216</definedName>
    <definedName name="Z_1F824B4B_C477_467B_B99E_B22FD0A5E18E_.wvu.PrintArea" localSheetId="15">'Balance Sheet Notes 19-27  '!$A$1:$L$598</definedName>
    <definedName name="Z_1F824B4B_C477_467B_B99E_B22FD0A5E18E_.wvu.PrintArea" localSheetId="16">'Balance Sheet Notes 28-34'!$A$1:$K$300</definedName>
    <definedName name="Z_1F824B4B_C477_467B_B99E_B22FD0A5E18E_.wvu.PrintArea" localSheetId="12">'Balance Sheet Notes 4-11'!$A$1:$M$1145</definedName>
    <definedName name="Z_1F824B4B_C477_467B_B99E_B22FD0A5E18E_.wvu.PrintArea" localSheetId="17">'Financial Perf Notes 35-53'!$A$1:$O$275</definedName>
    <definedName name="Z_1F824B4B_C477_467B_B99E_B22FD0A5E18E_.wvu.PrintArea" localSheetId="0">'Guidelines '!$A$2:$G$68</definedName>
    <definedName name="Z_1F824B4B_C477_467B_B99E_B22FD0A5E18E_.wvu.Rows" localSheetId="22">'Accounting Policies'!$451:$451</definedName>
    <definedName name="Z_426F3176_F223_43C9_B723_DDADB9AC9B31_.wvu.Cols" localSheetId="3">'1. SOFP '!$M:$M</definedName>
    <definedName name="Z_426F3176_F223_43C9_B723_DDADB9AC9B31_.wvu.Cols" localSheetId="15">'Balance Sheet Notes 19-27  '!$D:$D</definedName>
    <definedName name="Z_426F3176_F223_43C9_B723_DDADB9AC9B31_.wvu.Cols" localSheetId="0" hidden="1">'Guidelines '!#REF!</definedName>
    <definedName name="Z_426F3176_F223_43C9_B723_DDADB9AC9B31_.wvu.PrintArea" localSheetId="4">'2. Fin performance'!$A$1:$N$68</definedName>
    <definedName name="Z_426F3176_F223_43C9_B723_DDADB9AC9B31_.wvu.PrintArea" localSheetId="5">'3.St Changes NAE'!$A$1:$R$46</definedName>
    <definedName name="Z_426F3176_F223_43C9_B723_DDADB9AC9B31_.wvu.PrintArea" localSheetId="6">'4.St Cash Flows '!$A$1:$K$145</definedName>
    <definedName name="Z_426F3176_F223_43C9_B723_DDADB9AC9B31_.wvu.PrintArea" localSheetId="14">'Balance Sheet  Notes 16-18'!$A$1:$M$541</definedName>
    <definedName name="Z_426F3176_F223_43C9_B723_DDADB9AC9B31_.wvu.PrintArea" localSheetId="13">'Balance Sheet Notes 12-15'!$A$1:$N$366</definedName>
    <definedName name="Z_426F3176_F223_43C9_B723_DDADB9AC9B31_.wvu.PrintArea" localSheetId="11">'Balance Sheet Notes 1-3'!$A$1:$L$229</definedName>
    <definedName name="Z_426F3176_F223_43C9_B723_DDADB9AC9B31_.wvu.PrintArea" localSheetId="15">'Balance Sheet Notes 19-27  '!$A$1:$L$608</definedName>
    <definedName name="Z_426F3176_F223_43C9_B723_DDADB9AC9B31_.wvu.PrintArea" localSheetId="16">'Balance Sheet Notes 28-34'!$A$1:$K$300</definedName>
    <definedName name="Z_426F3176_F223_43C9_B723_DDADB9AC9B31_.wvu.PrintArea" localSheetId="12">'Balance Sheet Notes 4-11'!$A$1:$M$1271</definedName>
    <definedName name="Z_426F3176_F223_43C9_B723_DDADB9AC9B31_.wvu.PrintArea" localSheetId="17">'Financial Perf Notes 35-53'!$A$1:$O$275</definedName>
    <definedName name="Z_426F3176_F223_43C9_B723_DDADB9AC9B31_.wvu.PrintArea" localSheetId="0" hidden="1">'Guidelines '!$A$2:$G$68</definedName>
    <definedName name="Z_426F3176_F223_43C9_B723_DDADB9AC9B31_.wvu.Rows" localSheetId="22">'Accounting Policies'!$451:$451</definedName>
    <definedName name="Z_426F3176_F223_43C9_B723_DDADB9AC9B31_.wvu.Rows" localSheetId="17">'Financial Perf Notes 35-53'!$259:$259</definedName>
    <definedName name="Z_426F3176_F223_43C9_B723_DDADB9AC9B31_.wvu.Rows" localSheetId="0" hidden="1">'Guidelines '!#REF!</definedName>
    <definedName name="Z_80DBB23A_788A_4876_A46F_C8CD77F4CEEC_.wvu.Cols" localSheetId="3" hidden="1">'1. SOFP '!$M:$M</definedName>
    <definedName name="Z_80DBB23A_788A_4876_A46F_C8CD77F4CEEC_.wvu.Cols" localSheetId="15" hidden="1">'Balance Sheet Notes 19-27  '!$D:$D</definedName>
    <definedName name="Z_80DBB23A_788A_4876_A46F_C8CD77F4CEEC_.wvu.PrintArea" localSheetId="0" hidden="1">'Guidelines '!$A$2:$G$70</definedName>
    <definedName name="Z_80DBB23A_788A_4876_A46F_C8CD77F4CEEC_.wvu.Rows" localSheetId="22" hidden="1">'Accounting Policies'!$451:$451</definedName>
    <definedName name="Z_80DBB23A_788A_4876_A46F_C8CD77F4CEEC_.wvu.Rows" localSheetId="17" hidden="1">'Financial Perf Notes 35-53'!$259:$259</definedName>
    <definedName name="Z_80DBB23A_788A_4876_A46F_C8CD77F4CEEC_.wvu.Rows" localSheetId="0" hidden="1">'Guidelines '!#REF!</definedName>
    <definedName name="Z_A0AFFF75_8512_441E_B7C2_50AD2E720F9A_.wvu.Cols" localSheetId="15">'Balance Sheet Notes 19-27  '!$D:$D</definedName>
    <definedName name="Z_A0AFFF75_8512_441E_B7C2_50AD2E720F9A_.wvu.Cols" localSheetId="17">'Financial Perf Notes 35-53'!$Q:$Q</definedName>
    <definedName name="Z_A0AFFF75_8512_441E_B7C2_50AD2E720F9A_.wvu.PrintArea" localSheetId="4">'2. Fin performance'!$A$1:$N$66</definedName>
    <definedName name="Z_A0AFFF75_8512_441E_B7C2_50AD2E720F9A_.wvu.PrintArea" localSheetId="22">'Accounting Policies'!$A$1:$G$573</definedName>
    <definedName name="Z_A0AFFF75_8512_441E_B7C2_50AD2E720F9A_.wvu.PrintArea" localSheetId="14">'Balance Sheet  Notes 16-18'!$A$1:$M$531</definedName>
    <definedName name="Z_A0AFFF75_8512_441E_B7C2_50AD2E720F9A_.wvu.PrintArea" localSheetId="13">'Balance Sheet Notes 12-15'!$A$1:$N$246</definedName>
    <definedName name="Z_A0AFFF75_8512_441E_B7C2_50AD2E720F9A_.wvu.PrintArea" localSheetId="11">'Balance Sheet Notes 1-3'!$A$1:$L$216</definedName>
    <definedName name="Z_A0AFFF75_8512_441E_B7C2_50AD2E720F9A_.wvu.PrintArea" localSheetId="15">'Balance Sheet Notes 19-27  '!$A$1:$L$600</definedName>
    <definedName name="Z_A0AFFF75_8512_441E_B7C2_50AD2E720F9A_.wvu.PrintArea" localSheetId="16">'Balance Sheet Notes 28-34'!$A$1:$K$300</definedName>
    <definedName name="Z_A0AFFF75_8512_441E_B7C2_50AD2E720F9A_.wvu.PrintArea" localSheetId="12">'Balance Sheet Notes 4-11'!$A$1:$M$1145</definedName>
    <definedName name="Z_A0AFFF75_8512_441E_B7C2_50AD2E720F9A_.wvu.PrintArea" localSheetId="17">'Financial Perf Notes 35-53'!$A$1:$O$276</definedName>
    <definedName name="Z_A0AFFF75_8512_441E_B7C2_50AD2E720F9A_.wvu.PrintArea" localSheetId="0">'Guidelines '!$A$2:$G$68</definedName>
    <definedName name="Z_A0AFFF75_8512_441E_B7C2_50AD2E720F9A_.wvu.Rows" localSheetId="22">'Accounting Policies'!$451:$451</definedName>
    <definedName name="Z_A8A499FB_D108_4FEB_AF97_23F5DB3425EB_.wvu.Cols" localSheetId="3">'1. SOFP '!$M:$M</definedName>
    <definedName name="Z_A8A499FB_D108_4FEB_AF97_23F5DB3425EB_.wvu.Cols" localSheetId="4">'2. Fin performance'!$P:$P</definedName>
    <definedName name="Z_A8A499FB_D108_4FEB_AF97_23F5DB3425EB_.wvu.Cols" localSheetId="6">'4.St Cash Flows '!$O:$O</definedName>
    <definedName name="Z_A8A499FB_D108_4FEB_AF97_23F5DB3425EB_.wvu.Cols" localSheetId="15">'Balance Sheet Notes 19-27  '!$D:$D</definedName>
    <definedName name="Z_A8A499FB_D108_4FEB_AF97_23F5DB3425EB_.wvu.Cols" localSheetId="17">'Financial Perf Notes 35-53'!$Q:$Q</definedName>
    <definedName name="Z_A8A499FB_D108_4FEB_AF97_23F5DB3425EB_.wvu.Cols" localSheetId="0">'Guidelines '!#REF!</definedName>
    <definedName name="Z_A8A499FB_D108_4FEB_AF97_23F5DB3425EB_.wvu.PrintArea" localSheetId="4">'2. Fin performance'!$A$1:$N$66</definedName>
    <definedName name="Z_A8A499FB_D108_4FEB_AF97_23F5DB3425EB_.wvu.PrintArea" localSheetId="22">'Accounting Policies'!$A$1:$G$573</definedName>
    <definedName name="Z_A8A499FB_D108_4FEB_AF97_23F5DB3425EB_.wvu.PrintArea" localSheetId="14">'Balance Sheet  Notes 16-18'!$A$1:$M$531</definedName>
    <definedName name="Z_A8A499FB_D108_4FEB_AF97_23F5DB3425EB_.wvu.PrintArea" localSheetId="13">'Balance Sheet Notes 12-15'!$A$1:$N$365</definedName>
    <definedName name="Z_A8A499FB_D108_4FEB_AF97_23F5DB3425EB_.wvu.PrintArea" localSheetId="11">'Balance Sheet Notes 1-3'!$A$1:$L$223</definedName>
    <definedName name="Z_A8A499FB_D108_4FEB_AF97_23F5DB3425EB_.wvu.PrintArea" localSheetId="15">'Balance Sheet Notes 19-27  '!$A$1:$L$600</definedName>
    <definedName name="Z_A8A499FB_D108_4FEB_AF97_23F5DB3425EB_.wvu.PrintArea" localSheetId="16">'Balance Sheet Notes 28-34'!$A$1:$K$300</definedName>
    <definedName name="Z_A8A499FB_D108_4FEB_AF97_23F5DB3425EB_.wvu.PrintArea" localSheetId="12">'Balance Sheet Notes 4-11'!$A$1:$M$1145</definedName>
    <definedName name="Z_A8A499FB_D108_4FEB_AF97_23F5DB3425EB_.wvu.PrintArea" localSheetId="17">'Financial Perf Notes 35-53'!$A$1:$O$276</definedName>
    <definedName name="Z_A8A499FB_D108_4FEB_AF97_23F5DB3425EB_.wvu.PrintArea" localSheetId="0">'Guidelines '!$A$2:$G$68</definedName>
    <definedName name="Z_A8A499FB_D108_4FEB_AF97_23F5DB3425EB_.wvu.Rows" localSheetId="22">'Accounting Policies'!$451:$451</definedName>
    <definedName name="Z_A8A499FB_D108_4FEB_AF97_23F5DB3425EB_.wvu.Rows" localSheetId="17">'Financial Perf Notes 35-53'!$259:$259</definedName>
    <definedName name="Z_A8A499FB_D108_4FEB_AF97_23F5DB3425EB_.wvu.Rows" localSheetId="0">'Guidelines '!#REF!</definedName>
    <definedName name="Z_C1FECF34_F3DC_4D16_B793_53EA17738F7B_.wvu.Cols" localSheetId="15">'Balance Sheet Notes 19-27  '!$D:$D</definedName>
    <definedName name="Z_C1FECF34_F3DC_4D16_B793_53EA17738F7B_.wvu.PrintArea" localSheetId="22">'Accounting Policies'!$A$1:$G$573</definedName>
    <definedName name="Z_C1FECF34_F3DC_4D16_B793_53EA17738F7B_.wvu.PrintArea" localSheetId="14">'Balance Sheet  Notes 16-18'!$A$1:$M$531</definedName>
    <definedName name="Z_C1FECF34_F3DC_4D16_B793_53EA17738F7B_.wvu.PrintArea" localSheetId="13">'Balance Sheet Notes 12-15'!$A$1:$N$246</definedName>
    <definedName name="Z_C1FECF34_F3DC_4D16_B793_53EA17738F7B_.wvu.PrintArea" localSheetId="11">'Balance Sheet Notes 1-3'!$A$1:$L$216</definedName>
    <definedName name="Z_C1FECF34_F3DC_4D16_B793_53EA17738F7B_.wvu.PrintArea" localSheetId="15">'Balance Sheet Notes 19-27  '!$A$1:$L$598</definedName>
    <definedName name="Z_C1FECF34_F3DC_4D16_B793_53EA17738F7B_.wvu.PrintArea" localSheetId="16">'Balance Sheet Notes 28-34'!$A$1:$K$169</definedName>
    <definedName name="Z_C1FECF34_F3DC_4D16_B793_53EA17738F7B_.wvu.PrintArea" localSheetId="12">'Balance Sheet Notes 4-11'!$A$1:$M$1145</definedName>
    <definedName name="Z_C1FECF34_F3DC_4D16_B793_53EA17738F7B_.wvu.PrintArea" localSheetId="17">'Financial Perf Notes 35-53'!$A$1:$O$276</definedName>
    <definedName name="Z_C1FECF34_F3DC_4D16_B793_53EA17738F7B_.wvu.PrintArea" localSheetId="0">'Guidelines '!$A$2:$G$68</definedName>
    <definedName name="Z_C1FECF34_F3DC_4D16_B793_53EA17738F7B_.wvu.Rows" localSheetId="22">'Accounting Policies'!$451:$451</definedName>
    <definedName name="Z_C24422BF_2DC1_4CD0_8471_23055873F0ED_.wvu.Cols" localSheetId="3">'1. SOFP '!$M:$M</definedName>
    <definedName name="Z_C24422BF_2DC1_4CD0_8471_23055873F0ED_.wvu.Cols" localSheetId="4">'2. Fin performance'!$P:$P</definedName>
    <definedName name="Z_C24422BF_2DC1_4CD0_8471_23055873F0ED_.wvu.Cols" localSheetId="6">'4.St Cash Flows '!$O:$O</definedName>
    <definedName name="Z_C24422BF_2DC1_4CD0_8471_23055873F0ED_.wvu.Cols" localSheetId="15">'Balance Sheet Notes 19-27  '!$D:$D</definedName>
    <definedName name="Z_C24422BF_2DC1_4CD0_8471_23055873F0ED_.wvu.Cols" localSheetId="17">'Financial Perf Notes 35-53'!$Q:$Q</definedName>
    <definedName name="Z_C24422BF_2DC1_4CD0_8471_23055873F0ED_.wvu.Cols" localSheetId="0">'Guidelines '!#REF!</definedName>
    <definedName name="Z_C24422BF_2DC1_4CD0_8471_23055873F0ED_.wvu.PrintArea" localSheetId="4">'2. Fin performance'!$A$1:$N$66</definedName>
    <definedName name="Z_C24422BF_2DC1_4CD0_8471_23055873F0ED_.wvu.PrintArea" localSheetId="22">'Accounting Policies'!$A$1:$G$573</definedName>
    <definedName name="Z_C24422BF_2DC1_4CD0_8471_23055873F0ED_.wvu.PrintArea" localSheetId="11">'Balance Sheet Notes 1-3'!$A$1:$L$223</definedName>
    <definedName name="Z_C24422BF_2DC1_4CD0_8471_23055873F0ED_.wvu.PrintArea" localSheetId="15">'Balance Sheet Notes 19-27  '!$A$1:$L$600</definedName>
    <definedName name="Z_C24422BF_2DC1_4CD0_8471_23055873F0ED_.wvu.PrintArea" localSheetId="16">'Balance Sheet Notes 28-34'!$A$1:$K$300</definedName>
    <definedName name="Z_C24422BF_2DC1_4CD0_8471_23055873F0ED_.wvu.PrintArea" localSheetId="12">'Balance Sheet Notes 4-11'!$A$1:$M$1145</definedName>
    <definedName name="Z_C24422BF_2DC1_4CD0_8471_23055873F0ED_.wvu.PrintArea" localSheetId="17">'Financial Perf Notes 35-53'!$A$1:$O$276</definedName>
    <definedName name="Z_C24422BF_2DC1_4CD0_8471_23055873F0ED_.wvu.PrintArea" localSheetId="0">'Guidelines '!$A$2:$G$68</definedName>
    <definedName name="Z_C24422BF_2DC1_4CD0_8471_23055873F0ED_.wvu.Rows" localSheetId="22">'Accounting Policies'!$451:$451</definedName>
    <definedName name="Z_C24422BF_2DC1_4CD0_8471_23055873F0ED_.wvu.Rows" localSheetId="17">'Financial Perf Notes 35-53'!$259:$259</definedName>
    <definedName name="Z_C24422BF_2DC1_4CD0_8471_23055873F0ED_.wvu.Rows" localSheetId="0">'Guidelines '!#REF!</definedName>
    <definedName name="Z_D4F4A590_D063_4B4F_84C3_303A6F00ADEB_.wvu.Cols" localSheetId="3">'1. SOFP '!$M:$M</definedName>
    <definedName name="Z_D4F4A590_D063_4B4F_84C3_303A6F00ADEB_.wvu.Cols" localSheetId="15">'Balance Sheet Notes 19-27  '!$D:$D</definedName>
    <definedName name="Z_D4F4A590_D063_4B4F_84C3_303A6F00ADEB_.wvu.Cols" localSheetId="0" hidden="1">'Guidelines '!#REF!</definedName>
    <definedName name="Z_D4F4A590_D063_4B4F_84C3_303A6F00ADEB_.wvu.PrintArea" localSheetId="4">'2. Fin performance'!$A$1:$N$68</definedName>
    <definedName name="Z_D4F4A590_D063_4B4F_84C3_303A6F00ADEB_.wvu.PrintArea" localSheetId="5">'3.St Changes NAE'!$A$1:$R$46</definedName>
    <definedName name="Z_D4F4A590_D063_4B4F_84C3_303A6F00ADEB_.wvu.PrintArea" localSheetId="6">'4.St Cash Flows '!$A$1:$K$145</definedName>
    <definedName name="Z_D4F4A590_D063_4B4F_84C3_303A6F00ADEB_.wvu.PrintArea" localSheetId="14">'Balance Sheet  Notes 16-18'!$A$1:$M$541</definedName>
    <definedName name="Z_D4F4A590_D063_4B4F_84C3_303A6F00ADEB_.wvu.PrintArea" localSheetId="13">'Balance Sheet Notes 12-15'!$A$1:$N$366</definedName>
    <definedName name="Z_D4F4A590_D063_4B4F_84C3_303A6F00ADEB_.wvu.PrintArea" localSheetId="11">'Balance Sheet Notes 1-3'!$A$1:$L$1093</definedName>
    <definedName name="Z_D4F4A590_D063_4B4F_84C3_303A6F00ADEB_.wvu.PrintArea" localSheetId="15">'Balance Sheet Notes 19-27  '!$A$1:$L$608</definedName>
    <definedName name="Z_D4F4A590_D063_4B4F_84C3_303A6F00ADEB_.wvu.PrintArea" localSheetId="16">'Balance Sheet Notes 28-34'!$A$1:$K$300</definedName>
    <definedName name="Z_D4F4A590_D063_4B4F_84C3_303A6F00ADEB_.wvu.PrintArea" localSheetId="12">'Balance Sheet Notes 4-11'!$A$1:$M$1271</definedName>
    <definedName name="Z_D4F4A590_D063_4B4F_84C3_303A6F00ADEB_.wvu.PrintArea" localSheetId="17">'Financial Perf Notes 35-53'!$A$1:$O$275</definedName>
    <definedName name="Z_D4F4A590_D063_4B4F_84C3_303A6F00ADEB_.wvu.PrintArea" localSheetId="0" hidden="1">'Guidelines '!$A$2:$G$68</definedName>
    <definedName name="Z_D4F4A590_D063_4B4F_84C3_303A6F00ADEB_.wvu.Rows" localSheetId="22">'Accounting Policies'!$451:$451</definedName>
    <definedName name="Z_D4F4A590_D063_4B4F_84C3_303A6F00ADEB_.wvu.Rows" localSheetId="17">'Financial Perf Notes 35-53'!$259:$259</definedName>
    <definedName name="Z_D4F4A590_D063_4B4F_84C3_303A6F00ADEB_.wvu.Rows" localSheetId="0" hidden="1">'Guidelines '!#REF!</definedName>
    <definedName name="Z_E56CFA07_B62D_4672_9EDE_094AE1102D0C_.wvu.Cols" localSheetId="3" hidden="1">'1. SOFP '!$M:$M</definedName>
    <definedName name="Z_E56CFA07_B62D_4672_9EDE_094AE1102D0C_.wvu.Cols" localSheetId="4" hidden="1">'2. Fin performance'!$P:$P</definedName>
    <definedName name="Z_E56CFA07_B62D_4672_9EDE_094AE1102D0C_.wvu.Cols" localSheetId="5" hidden="1">'3.St Changes NAE'!$T:$T</definedName>
    <definedName name="Z_E56CFA07_B62D_4672_9EDE_094AE1102D0C_.wvu.Cols" localSheetId="6" hidden="1">'4.St Cash Flows '!$L:$P</definedName>
    <definedName name="Z_E56CFA07_B62D_4672_9EDE_094AE1102D0C_.wvu.Cols" localSheetId="14" hidden="1">'Balance Sheet  Notes 16-18'!$N:$R</definedName>
    <definedName name="Z_E56CFA07_B62D_4672_9EDE_094AE1102D0C_.wvu.Cols" localSheetId="13" hidden="1">'Balance Sheet Notes 12-15'!$O:$S</definedName>
    <definedName name="Z_E56CFA07_B62D_4672_9EDE_094AE1102D0C_.wvu.Cols" localSheetId="11" hidden="1">'Balance Sheet Notes 1-3'!$M:$P</definedName>
    <definedName name="Z_E56CFA07_B62D_4672_9EDE_094AE1102D0C_.wvu.Cols" localSheetId="15" hidden="1">'Balance Sheet Notes 19-27  '!$D:$D,'Balance Sheet Notes 19-27  '!$M:$O,'Balance Sheet Notes 19-27  '!$Q:$Q</definedName>
    <definedName name="Z_E56CFA07_B62D_4672_9EDE_094AE1102D0C_.wvu.Cols" localSheetId="16" hidden="1">'Balance Sheet Notes 28-34'!$L:$L</definedName>
    <definedName name="Z_E56CFA07_B62D_4672_9EDE_094AE1102D0C_.wvu.Cols" localSheetId="12" hidden="1">'Balance Sheet Notes 4-11'!$N:$Q,'Balance Sheet Notes 4-11'!$T:$AB</definedName>
    <definedName name="Z_E56CFA07_B62D_4672_9EDE_094AE1102D0C_.wvu.Cols" localSheetId="17" hidden="1">'Financial Perf Notes 35-53'!$P:$P</definedName>
    <definedName name="Z_E56CFA07_B62D_4672_9EDE_094AE1102D0C_.wvu.PrintArea" localSheetId="0" hidden="1">'Guidelines '!$A$2:$G$70</definedName>
    <definedName name="Z_E56CFA07_B62D_4672_9EDE_094AE1102D0C_.wvu.Rows" localSheetId="22" hidden="1">'Accounting Policies'!$451:$451</definedName>
    <definedName name="Z_E56CFA07_B62D_4672_9EDE_094AE1102D0C_.wvu.Rows" localSheetId="17" hidden="1">'Financial Perf Notes 35-53'!$259:$259</definedName>
    <definedName name="Z_E56CFA07_B62D_4672_9EDE_094AE1102D0C_.wvu.Rows" localSheetId="0" hidden="1">'Guidelines '!#REF!</definedName>
    <definedName name="Z_FB8FBA87_37E8_4FC2_B783_5AECFD22DC45_.wvu.Cols" localSheetId="3" hidden="1">'1. SOFP '!$M:$M</definedName>
    <definedName name="Z_FB8FBA87_37E8_4FC2_B783_5AECFD22DC45_.wvu.Cols" localSheetId="4" hidden="1">'2. Fin performance'!$P:$P</definedName>
    <definedName name="Z_FB8FBA87_37E8_4FC2_B783_5AECFD22DC45_.wvu.Cols" localSheetId="5" hidden="1">'3.St Changes NAE'!$T:$T</definedName>
    <definedName name="Z_FB8FBA87_37E8_4FC2_B783_5AECFD22DC45_.wvu.Cols" localSheetId="6" hidden="1">'4.St Cash Flows '!$L:$P</definedName>
    <definedName name="Z_FB8FBA87_37E8_4FC2_B783_5AECFD22DC45_.wvu.Cols" localSheetId="14" hidden="1">'Balance Sheet  Notes 16-18'!$N:$R</definedName>
    <definedName name="Z_FB8FBA87_37E8_4FC2_B783_5AECFD22DC45_.wvu.Cols" localSheetId="13" hidden="1">'Balance Sheet Notes 12-15'!$O:$S</definedName>
    <definedName name="Z_FB8FBA87_37E8_4FC2_B783_5AECFD22DC45_.wvu.Cols" localSheetId="11" hidden="1">'Balance Sheet Notes 1-3'!$M:$P</definedName>
    <definedName name="Z_FB8FBA87_37E8_4FC2_B783_5AECFD22DC45_.wvu.Cols" localSheetId="15" hidden="1">'Balance Sheet Notes 19-27  '!$D:$D,'Balance Sheet Notes 19-27  '!$M:$O,'Balance Sheet Notes 19-27  '!$Q:$Q</definedName>
    <definedName name="Z_FB8FBA87_37E8_4FC2_B783_5AECFD22DC45_.wvu.Cols" localSheetId="16" hidden="1">'Balance Sheet Notes 28-34'!$L:$L</definedName>
    <definedName name="Z_FB8FBA87_37E8_4FC2_B783_5AECFD22DC45_.wvu.Cols" localSheetId="12" hidden="1">'Balance Sheet Notes 4-11'!$N:$Q,'Balance Sheet Notes 4-11'!$T:$AB</definedName>
    <definedName name="Z_FB8FBA87_37E8_4FC2_B783_5AECFD22DC45_.wvu.Cols" localSheetId="17" hidden="1">'Financial Perf Notes 35-53'!$P:$P</definedName>
    <definedName name="Z_FB8FBA87_37E8_4FC2_B783_5AECFD22DC45_.wvu.PrintArea" localSheetId="0" hidden="1">'Guidelines '!$A$2:$G$70</definedName>
    <definedName name="Z_FB8FBA87_37E8_4FC2_B783_5AECFD22DC45_.wvu.Rows" localSheetId="22" hidden="1">'Accounting Policies'!$451:$451</definedName>
    <definedName name="Z_FB8FBA87_37E8_4FC2_B783_5AECFD22DC45_.wvu.Rows" localSheetId="17" hidden="1">'Financial Perf Notes 35-53'!$259:$259</definedName>
    <definedName name="Z_FB8FBA87_37E8_4FC2_B783_5AECFD22DC45_.wvu.Rows" localSheetId="0" hidden="1">'Guidelines '!#REF!</definedName>
  </definedNames>
  <calcPr calcId="191029"/>
  <customWorkbookViews>
    <customWorkbookView name="Meenakshi Seebundhun - Personal View" guid="{4FB8A9E9-1E58-495A-817E-2EC963877258}" maximized="1" windowWidth="0" windowHeight="0" activeSheetId="0"/>
    <customWorkbookView name="Deepsheeka Boolakee - Personal View" guid="{43BD901A-A898-4613-B377-52EF9B378B7C}" maximized="1" windowWidth="0" windowHeight="0" activeSheetId="0"/>
    <customWorkbookView name="Urvashi Soobhug - Personal View" guid="{2E34317A-7200-4E40-ACCC-0AA2F4BEFC92}" maximized="1" windowWidth="0" windowHeight="0" activeSheetId="0"/>
    <customWorkbookView name="Anoushka Ramessur Savomy - Personal View" guid="{098C2836-98E6-4DE4-B9F1-621F79971121}" mergeInterval="0" personalView="1" maximized="1" xWindow="-9" yWindow="-9" windowWidth="1938" windowHeight="1038" activeSheetId="7"/>
    <customWorkbookView name="Kussoom Boykunt - Personal View" guid="{80DBB23A-788A-4876-A46F-C8CD77F4CEEC}" mergeInterval="0" personalView="1" maximized="1" xWindow="-9" yWindow="-9" windowWidth="1938" windowHeight="1038" activeSheetId="22"/>
    <customWorkbookView name="Nitisha Jeeavoo - Personal View" guid="{E56CFA07-B62D-4672-9EDE-094AE1102D0C}" mergeInterval="0" personalView="1" maximized="1" xWindow="-8" yWindow="-8" windowWidth="1382" windowHeight="744" activeSheetId="3"/>
    <customWorkbookView name="Ashil Dhurmeea - Personal View" guid="{FB8FBA87-37E8-4FC2-B783-5AECFD22DC45}" mergeInterval="0" personalView="1" maximized="1" xWindow="-8" yWindow="-8" windowWidth="1382" windowHeight="744" activeSheetId="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342" i="15" l="1"/>
  <c r="L335" i="15"/>
  <c r="L336" i="15"/>
  <c r="K342" i="15"/>
  <c r="H342" i="15"/>
  <c r="G332" i="15"/>
  <c r="G334" i="15" s="1"/>
  <c r="G344" i="15"/>
  <c r="J342" i="15"/>
  <c r="G342" i="15"/>
  <c r="K332" i="15"/>
  <c r="H332" i="15"/>
  <c r="I332" i="15"/>
  <c r="J332" i="15"/>
  <c r="H286" i="12" l="1"/>
  <c r="F59" i="8" l="1"/>
  <c r="F55" i="8"/>
  <c r="K123" i="16" l="1"/>
  <c r="F58" i="9" l="1"/>
  <c r="E59" i="9" s="1"/>
  <c r="F56" i="9"/>
  <c r="E57" i="9" s="1"/>
  <c r="P22" i="7"/>
  <c r="C24" i="7" l="1"/>
  <c r="N24" i="7"/>
  <c r="P24" i="7"/>
  <c r="H23" i="16"/>
  <c r="J22" i="16"/>
  <c r="M1219" i="12" l="1"/>
  <c r="M1205" i="12"/>
  <c r="M95" i="26"/>
  <c r="I95" i="26"/>
  <c r="F169" i="15" l="1"/>
  <c r="E169" i="15"/>
  <c r="J315" i="14"/>
  <c r="G62" i="13"/>
  <c r="H62" i="13"/>
  <c r="I62" i="13"/>
  <c r="J62" i="13"/>
  <c r="K62" i="13"/>
  <c r="L62" i="13"/>
  <c r="M62" i="13"/>
  <c r="N62" i="13"/>
  <c r="F62" i="13"/>
  <c r="H52" i="6"/>
  <c r="I52" i="6"/>
  <c r="J52" i="6"/>
  <c r="K52" i="6"/>
  <c r="L52" i="6"/>
  <c r="M52" i="6"/>
  <c r="N52" i="6"/>
  <c r="G52" i="6"/>
  <c r="K393" i="15" l="1"/>
  <c r="K392" i="15"/>
  <c r="G393" i="15"/>
  <c r="G392" i="15"/>
  <c r="K388" i="15"/>
  <c r="K389" i="15"/>
  <c r="K387" i="15"/>
  <c r="G388" i="15"/>
  <c r="G389" i="15"/>
  <c r="G387" i="15"/>
  <c r="F394" i="15"/>
  <c r="H394" i="15"/>
  <c r="I394" i="15"/>
  <c r="J394" i="15"/>
  <c r="L394" i="15"/>
  <c r="E394" i="15"/>
  <c r="F390" i="15"/>
  <c r="H390" i="15"/>
  <c r="I390" i="15"/>
  <c r="J390" i="15"/>
  <c r="L390" i="15"/>
  <c r="M390" i="15"/>
  <c r="N390" i="15"/>
  <c r="O390" i="15"/>
  <c r="E390" i="15"/>
  <c r="K225" i="12"/>
  <c r="M225" i="12"/>
  <c r="K224" i="12"/>
  <c r="M224" i="12"/>
  <c r="K222" i="12"/>
  <c r="M222" i="12"/>
  <c r="K221" i="12"/>
  <c r="M221" i="12"/>
  <c r="J224" i="12"/>
  <c r="J222" i="12"/>
  <c r="G222" i="12"/>
  <c r="I222" i="12"/>
  <c r="F222" i="12"/>
  <c r="G224" i="12"/>
  <c r="I224" i="12"/>
  <c r="F224" i="12"/>
  <c r="F221" i="12"/>
  <c r="J221" i="12"/>
  <c r="J225" i="12"/>
  <c r="G225" i="12"/>
  <c r="I225" i="12"/>
  <c r="F225" i="12"/>
  <c r="G221" i="12"/>
  <c r="G226" i="12" s="1"/>
  <c r="I221" i="12"/>
  <c r="F226" i="12" l="1"/>
  <c r="I226" i="12"/>
  <c r="K394" i="15"/>
  <c r="G394" i="15"/>
  <c r="K390" i="15"/>
  <c r="G390" i="15"/>
  <c r="K226" i="12"/>
  <c r="M226" i="12"/>
  <c r="J226" i="12"/>
  <c r="M36" i="6"/>
  <c r="I36" i="6"/>
  <c r="G54" i="6"/>
  <c r="M38" i="6"/>
  <c r="I38" i="6"/>
  <c r="I37" i="6" l="1"/>
  <c r="G66" i="6"/>
  <c r="N66" i="6"/>
  <c r="I65" i="6"/>
  <c r="M65" i="6"/>
  <c r="M64" i="6"/>
  <c r="I64" i="6"/>
  <c r="M60" i="6"/>
  <c r="I60" i="6"/>
  <c r="M37" i="6"/>
  <c r="K28" i="5" l="1"/>
  <c r="I28" i="5"/>
  <c r="H28" i="5"/>
  <c r="G28" i="5"/>
  <c r="E28" i="5"/>
  <c r="D28" i="5"/>
  <c r="K14" i="5"/>
  <c r="I14" i="5"/>
  <c r="H14" i="5"/>
  <c r="G14" i="5"/>
  <c r="E14" i="5"/>
  <c r="D14" i="5"/>
  <c r="H127" i="12"/>
  <c r="H225" i="12" s="1"/>
  <c r="H126" i="12"/>
  <c r="H222" i="12" s="1"/>
  <c r="M128" i="12"/>
  <c r="K128" i="12"/>
  <c r="J128" i="12"/>
  <c r="I128" i="12"/>
  <c r="G128" i="12"/>
  <c r="F128" i="12"/>
  <c r="L127" i="12"/>
  <c r="L225" i="12" s="1"/>
  <c r="L126" i="12"/>
  <c r="L222" i="12" s="1"/>
  <c r="M24" i="12"/>
  <c r="K24" i="12"/>
  <c r="J24" i="12"/>
  <c r="I24" i="12"/>
  <c r="G24" i="12"/>
  <c r="F24" i="12"/>
  <c r="L23" i="12"/>
  <c r="L224" i="12" s="1"/>
  <c r="H23" i="12"/>
  <c r="L22" i="12"/>
  <c r="L221" i="12" s="1"/>
  <c r="H22" i="12"/>
  <c r="J33" i="5"/>
  <c r="F33" i="5"/>
  <c r="J32" i="5"/>
  <c r="F32" i="5"/>
  <c r="L90" i="13"/>
  <c r="F52" i="5"/>
  <c r="J52" i="5"/>
  <c r="J66" i="5"/>
  <c r="F66" i="5"/>
  <c r="K38" i="5"/>
  <c r="I38" i="5"/>
  <c r="G38" i="5"/>
  <c r="E38" i="5"/>
  <c r="K65" i="5"/>
  <c r="I65" i="5"/>
  <c r="H65" i="5"/>
  <c r="G65" i="5"/>
  <c r="E65" i="5"/>
  <c r="D65" i="5"/>
  <c r="K51" i="5"/>
  <c r="I51" i="5"/>
  <c r="H51" i="5"/>
  <c r="G51" i="5"/>
  <c r="E51" i="5"/>
  <c r="D51" i="5"/>
  <c r="K68" i="5"/>
  <c r="I68" i="5"/>
  <c r="H68" i="5"/>
  <c r="G68" i="5"/>
  <c r="E68" i="5"/>
  <c r="D68" i="5"/>
  <c r="K57" i="5"/>
  <c r="I57" i="5"/>
  <c r="H57" i="5"/>
  <c r="G57" i="5"/>
  <c r="E57" i="5"/>
  <c r="D57" i="5"/>
  <c r="K67" i="5"/>
  <c r="I67" i="5"/>
  <c r="H67" i="5"/>
  <c r="G67" i="5"/>
  <c r="E67" i="5"/>
  <c r="K53" i="5"/>
  <c r="I53" i="5"/>
  <c r="H53" i="5"/>
  <c r="G53" i="5"/>
  <c r="E53" i="5"/>
  <c r="D53" i="5"/>
  <c r="D67" i="5"/>
  <c r="K87" i="5"/>
  <c r="I87" i="5"/>
  <c r="H87" i="5"/>
  <c r="G87" i="5"/>
  <c r="E87" i="5"/>
  <c r="K83" i="5"/>
  <c r="I83" i="5"/>
  <c r="H83" i="5"/>
  <c r="G83" i="5"/>
  <c r="E83" i="5"/>
  <c r="K82" i="5"/>
  <c r="I82" i="5"/>
  <c r="H82" i="5"/>
  <c r="G82" i="5"/>
  <c r="E82" i="5"/>
  <c r="K81" i="5"/>
  <c r="I81" i="5"/>
  <c r="H81" i="5"/>
  <c r="G81" i="5"/>
  <c r="E81" i="5"/>
  <c r="K80" i="5"/>
  <c r="I80" i="5"/>
  <c r="H80" i="5"/>
  <c r="G80" i="5"/>
  <c r="E80" i="5"/>
  <c r="K79" i="5"/>
  <c r="I79" i="5"/>
  <c r="H79" i="5"/>
  <c r="G79" i="5"/>
  <c r="E79" i="5"/>
  <c r="K78" i="5"/>
  <c r="I78" i="5"/>
  <c r="H78" i="5"/>
  <c r="G78" i="5"/>
  <c r="E78" i="5"/>
  <c r="K77" i="5"/>
  <c r="I77" i="5"/>
  <c r="H77" i="5"/>
  <c r="G77" i="5"/>
  <c r="E77" i="5"/>
  <c r="K76" i="5"/>
  <c r="I76" i="5"/>
  <c r="H76" i="5"/>
  <c r="G76" i="5"/>
  <c r="E76" i="5"/>
  <c r="K75" i="5"/>
  <c r="I75" i="5"/>
  <c r="H75" i="5"/>
  <c r="G75" i="5"/>
  <c r="E75" i="5"/>
  <c r="D87" i="5"/>
  <c r="D83" i="5"/>
  <c r="D82" i="5"/>
  <c r="D81" i="5"/>
  <c r="D80" i="5"/>
  <c r="D79" i="5"/>
  <c r="D78" i="5"/>
  <c r="D77" i="5"/>
  <c r="D76" i="5"/>
  <c r="D75" i="5"/>
  <c r="K50" i="5"/>
  <c r="I50" i="5"/>
  <c r="H50" i="5"/>
  <c r="G50" i="5"/>
  <c r="E50" i="5"/>
  <c r="K49" i="5"/>
  <c r="I49" i="5"/>
  <c r="H49" i="5"/>
  <c r="G49" i="5"/>
  <c r="E49" i="5"/>
  <c r="D50" i="5"/>
  <c r="K64" i="5"/>
  <c r="I64" i="5"/>
  <c r="H64" i="5"/>
  <c r="G64" i="5"/>
  <c r="E64" i="5"/>
  <c r="D64" i="5"/>
  <c r="K63" i="5"/>
  <c r="I63" i="5"/>
  <c r="H63" i="5"/>
  <c r="G63" i="5"/>
  <c r="E63" i="5"/>
  <c r="D63" i="5"/>
  <c r="D49" i="5"/>
  <c r="K48" i="5"/>
  <c r="I48" i="5"/>
  <c r="H48" i="5"/>
  <c r="G48" i="5"/>
  <c r="E48" i="5"/>
  <c r="K61" i="5"/>
  <c r="I61" i="5"/>
  <c r="H61" i="5"/>
  <c r="G61" i="5"/>
  <c r="E61" i="5"/>
  <c r="D61" i="5"/>
  <c r="D48" i="5"/>
  <c r="K46" i="5"/>
  <c r="I46" i="5"/>
  <c r="H46" i="5"/>
  <c r="G46" i="5"/>
  <c r="E46" i="5"/>
  <c r="K60" i="5"/>
  <c r="I60" i="5"/>
  <c r="H60" i="5"/>
  <c r="G60" i="5"/>
  <c r="E60" i="5"/>
  <c r="D60" i="5"/>
  <c r="D46" i="5"/>
  <c r="K30" i="5"/>
  <c r="I30" i="5"/>
  <c r="H30" i="5"/>
  <c r="G30" i="5"/>
  <c r="E30" i="5"/>
  <c r="K62" i="5"/>
  <c r="I62" i="5"/>
  <c r="H62" i="5"/>
  <c r="G62" i="5"/>
  <c r="E62" i="5"/>
  <c r="D62" i="5"/>
  <c r="D30" i="5"/>
  <c r="K40" i="5"/>
  <c r="I40" i="5"/>
  <c r="H40" i="5"/>
  <c r="G40" i="5"/>
  <c r="E40" i="5"/>
  <c r="D40" i="5"/>
  <c r="K55" i="5"/>
  <c r="I55" i="5"/>
  <c r="H55" i="5"/>
  <c r="G55" i="5"/>
  <c r="E55" i="5"/>
  <c r="D55" i="5"/>
  <c r="K21" i="5"/>
  <c r="I21" i="5"/>
  <c r="H21" i="5"/>
  <c r="G21" i="5"/>
  <c r="E21" i="5"/>
  <c r="D21" i="5"/>
  <c r="K22" i="5"/>
  <c r="I22" i="5"/>
  <c r="H22" i="5"/>
  <c r="G22" i="5"/>
  <c r="E22" i="5"/>
  <c r="K34" i="5"/>
  <c r="I34" i="5"/>
  <c r="H34" i="5"/>
  <c r="G34" i="5"/>
  <c r="E34" i="5"/>
  <c r="D34" i="5"/>
  <c r="K19" i="5"/>
  <c r="I19" i="5"/>
  <c r="H19" i="5"/>
  <c r="G19" i="5"/>
  <c r="E19" i="5"/>
  <c r="K56" i="5"/>
  <c r="I56" i="5"/>
  <c r="H56" i="5"/>
  <c r="G56" i="5"/>
  <c r="E56" i="5"/>
  <c r="D56" i="5"/>
  <c r="K31" i="5"/>
  <c r="I31" i="5"/>
  <c r="H31" i="5"/>
  <c r="G31" i="5"/>
  <c r="E31" i="5"/>
  <c r="D31" i="5"/>
  <c r="K16" i="5"/>
  <c r="I16" i="5"/>
  <c r="H16" i="5"/>
  <c r="G16" i="5"/>
  <c r="E16" i="5"/>
  <c r="K29" i="5"/>
  <c r="I29" i="5"/>
  <c r="H29" i="5"/>
  <c r="G29" i="5"/>
  <c r="E29" i="5"/>
  <c r="K15" i="5"/>
  <c r="I15" i="5"/>
  <c r="H15" i="5"/>
  <c r="G15" i="5"/>
  <c r="E15" i="5"/>
  <c r="G1271" i="12"/>
  <c r="H41" i="6" s="1"/>
  <c r="I1271" i="12"/>
  <c r="J41" i="6" s="1"/>
  <c r="J1271" i="12"/>
  <c r="K41" i="6" s="1"/>
  <c r="K1271" i="12"/>
  <c r="L41" i="6" s="1"/>
  <c r="M1271" i="12"/>
  <c r="N41" i="6" s="1"/>
  <c r="F1271" i="12"/>
  <c r="G41" i="6" s="1"/>
  <c r="K27" i="5"/>
  <c r="I27" i="5"/>
  <c r="H27" i="5"/>
  <c r="G27" i="5"/>
  <c r="E27" i="5"/>
  <c r="K26" i="5"/>
  <c r="I26" i="5"/>
  <c r="H26" i="5"/>
  <c r="G26" i="5"/>
  <c r="E26" i="5"/>
  <c r="K13" i="5"/>
  <c r="I13" i="5"/>
  <c r="H13" i="5"/>
  <c r="G13" i="5"/>
  <c r="E13" i="5"/>
  <c r="K12" i="5"/>
  <c r="I12" i="5"/>
  <c r="H12" i="5"/>
  <c r="G12" i="5"/>
  <c r="E12" i="5"/>
  <c r="K47" i="5"/>
  <c r="I47" i="5"/>
  <c r="H47" i="5"/>
  <c r="G47" i="5"/>
  <c r="E47" i="5"/>
  <c r="D47" i="5"/>
  <c r="D29" i="5"/>
  <c r="D27" i="5"/>
  <c r="D26" i="5"/>
  <c r="D22" i="5"/>
  <c r="D19" i="5"/>
  <c r="H54" i="6"/>
  <c r="J54" i="6"/>
  <c r="K54" i="6"/>
  <c r="L54" i="6"/>
  <c r="N54" i="6"/>
  <c r="H53" i="6"/>
  <c r="J53" i="6"/>
  <c r="K53" i="6"/>
  <c r="L53" i="6"/>
  <c r="N53" i="6"/>
  <c r="H51" i="6"/>
  <c r="J51" i="6"/>
  <c r="K51" i="6"/>
  <c r="L51" i="6"/>
  <c r="N51" i="6"/>
  <c r="H50" i="6"/>
  <c r="J50" i="6"/>
  <c r="K50" i="6"/>
  <c r="L50" i="6"/>
  <c r="N50" i="6"/>
  <c r="H49" i="6"/>
  <c r="J49" i="6"/>
  <c r="K49" i="6"/>
  <c r="L49" i="6"/>
  <c r="N49" i="6"/>
  <c r="H48" i="6"/>
  <c r="J48" i="6"/>
  <c r="K48" i="6"/>
  <c r="L48" i="6"/>
  <c r="N48" i="6"/>
  <c r="H47" i="6"/>
  <c r="J47" i="6"/>
  <c r="K47" i="6"/>
  <c r="L47" i="6"/>
  <c r="N47" i="6"/>
  <c r="H46" i="6"/>
  <c r="J46" i="6"/>
  <c r="K46" i="6"/>
  <c r="L46" i="6"/>
  <c r="N46" i="6"/>
  <c r="H45" i="6"/>
  <c r="J45" i="6"/>
  <c r="K45" i="6"/>
  <c r="L45" i="6"/>
  <c r="N45" i="6"/>
  <c r="G53" i="6"/>
  <c r="G51" i="6"/>
  <c r="G50" i="6"/>
  <c r="G49" i="6"/>
  <c r="G48" i="6"/>
  <c r="G47" i="6"/>
  <c r="G46" i="6"/>
  <c r="G45" i="6"/>
  <c r="I256" i="17"/>
  <c r="H40" i="6" s="1"/>
  <c r="K256" i="17"/>
  <c r="J40" i="6" s="1"/>
  <c r="L256" i="17"/>
  <c r="K40" i="6" s="1"/>
  <c r="M256" i="17"/>
  <c r="L40" i="6" s="1"/>
  <c r="O256" i="17"/>
  <c r="N40" i="6" s="1"/>
  <c r="H256" i="17"/>
  <c r="G40" i="6" s="1"/>
  <c r="D16" i="5"/>
  <c r="D15" i="5"/>
  <c r="I275" i="17"/>
  <c r="K275" i="17"/>
  <c r="L275" i="17"/>
  <c r="M275" i="17"/>
  <c r="O275" i="17"/>
  <c r="H275" i="17"/>
  <c r="I238" i="17"/>
  <c r="H39" i="6" s="1"/>
  <c r="K238" i="17"/>
  <c r="J39" i="6" s="1"/>
  <c r="L238" i="17"/>
  <c r="K39" i="6" s="1"/>
  <c r="M238" i="17"/>
  <c r="L39" i="6" s="1"/>
  <c r="O238" i="17"/>
  <c r="N39" i="6" s="1"/>
  <c r="H238" i="17"/>
  <c r="G39" i="6" s="1"/>
  <c r="L226" i="12" l="1"/>
  <c r="F28" i="5"/>
  <c r="H224" i="12"/>
  <c r="F14" i="5"/>
  <c r="H221" i="12"/>
  <c r="G55" i="6"/>
  <c r="J14" i="5"/>
  <c r="H24" i="12"/>
  <c r="J28" i="5"/>
  <c r="L128" i="12"/>
  <c r="H128" i="12"/>
  <c r="L24" i="12"/>
  <c r="I219" i="17"/>
  <c r="H35" i="6" s="1"/>
  <c r="K219" i="17"/>
  <c r="J35" i="6" s="1"/>
  <c r="L219" i="17"/>
  <c r="K35" i="6" s="1"/>
  <c r="M219" i="17"/>
  <c r="L35" i="6" s="1"/>
  <c r="O219" i="17"/>
  <c r="N35" i="6" s="1"/>
  <c r="H219" i="17"/>
  <c r="G35" i="6" s="1"/>
  <c r="P219" i="17"/>
  <c r="I202" i="17"/>
  <c r="H34" i="6" s="1"/>
  <c r="K202" i="17"/>
  <c r="J34" i="6" s="1"/>
  <c r="L202" i="17"/>
  <c r="K34" i="6" s="1"/>
  <c r="M202" i="17"/>
  <c r="L34" i="6" s="1"/>
  <c r="O202" i="17"/>
  <c r="N34" i="6" s="1"/>
  <c r="P202" i="17"/>
  <c r="H202" i="17"/>
  <c r="G34" i="6" s="1"/>
  <c r="M13" i="13"/>
  <c r="J62" i="5" s="1"/>
  <c r="M11" i="13"/>
  <c r="J30" i="5" s="1"/>
  <c r="I11" i="13"/>
  <c r="F30" i="5" s="1"/>
  <c r="I191" i="17"/>
  <c r="H33" i="6" s="1"/>
  <c r="K191" i="17"/>
  <c r="J33" i="6" s="1"/>
  <c r="L191" i="17"/>
  <c r="K33" i="6" s="1"/>
  <c r="M191" i="17"/>
  <c r="L33" i="6" s="1"/>
  <c r="O191" i="17"/>
  <c r="N33" i="6" s="1"/>
  <c r="H191" i="17"/>
  <c r="G33" i="6" s="1"/>
  <c r="I179" i="17"/>
  <c r="H32" i="6" s="1"/>
  <c r="K179" i="17"/>
  <c r="J32" i="6" s="1"/>
  <c r="L179" i="17"/>
  <c r="K32" i="6" s="1"/>
  <c r="M179" i="17"/>
  <c r="L32" i="6" s="1"/>
  <c r="O179" i="17"/>
  <c r="N32" i="6" s="1"/>
  <c r="H179" i="17"/>
  <c r="G32" i="6" s="1"/>
  <c r="I167" i="17"/>
  <c r="H31" i="6" s="1"/>
  <c r="K167" i="17"/>
  <c r="J31" i="6" s="1"/>
  <c r="L167" i="17"/>
  <c r="K31" i="6" s="1"/>
  <c r="M167" i="17"/>
  <c r="L31" i="6" s="1"/>
  <c r="O167" i="17"/>
  <c r="N31" i="6" s="1"/>
  <c r="P167" i="17"/>
  <c r="H167" i="17"/>
  <c r="G31" i="6" s="1"/>
  <c r="I155" i="17"/>
  <c r="H25" i="6" s="1"/>
  <c r="K155" i="17"/>
  <c r="J25" i="6" s="1"/>
  <c r="L155" i="17"/>
  <c r="K25" i="6" s="1"/>
  <c r="M155" i="17"/>
  <c r="L25" i="6" s="1"/>
  <c r="O155" i="17"/>
  <c r="N25" i="6" s="1"/>
  <c r="P155" i="17"/>
  <c r="H155" i="17"/>
  <c r="G25" i="6" s="1"/>
  <c r="I136" i="17"/>
  <c r="H24" i="6" s="1"/>
  <c r="K136" i="17"/>
  <c r="J24" i="6" s="1"/>
  <c r="L136" i="17"/>
  <c r="K24" i="6" s="1"/>
  <c r="M136" i="17"/>
  <c r="L24" i="6" s="1"/>
  <c r="O136" i="17"/>
  <c r="N24" i="6" s="1"/>
  <c r="H136" i="17"/>
  <c r="G24" i="6" s="1"/>
  <c r="M390" i="12"/>
  <c r="G122" i="12"/>
  <c r="I126" i="17"/>
  <c r="H23" i="6" s="1"/>
  <c r="K126" i="17"/>
  <c r="J23" i="6" s="1"/>
  <c r="L126" i="17"/>
  <c r="K23" i="6" s="1"/>
  <c r="M126" i="17"/>
  <c r="L23" i="6" s="1"/>
  <c r="O126" i="17"/>
  <c r="N23" i="6" s="1"/>
  <c r="P126" i="17"/>
  <c r="H126" i="17"/>
  <c r="G23" i="6" s="1"/>
  <c r="I108" i="17"/>
  <c r="H22" i="6" s="1"/>
  <c r="K108" i="17"/>
  <c r="J22" i="6" s="1"/>
  <c r="L108" i="17"/>
  <c r="K22" i="6" s="1"/>
  <c r="M108" i="17"/>
  <c r="L22" i="6" s="1"/>
  <c r="O108" i="17"/>
  <c r="N22" i="6" s="1"/>
  <c r="H108" i="17"/>
  <c r="G22" i="6" s="1"/>
  <c r="I98" i="17"/>
  <c r="H21" i="6" s="1"/>
  <c r="K98" i="17"/>
  <c r="J21" i="6" s="1"/>
  <c r="L98" i="17"/>
  <c r="K21" i="6" s="1"/>
  <c r="M98" i="17"/>
  <c r="L21" i="6" s="1"/>
  <c r="O98" i="17"/>
  <c r="N21" i="6" s="1"/>
  <c r="P98" i="17"/>
  <c r="H98" i="17"/>
  <c r="G21" i="6" s="1"/>
  <c r="H17" i="6"/>
  <c r="J17" i="6"/>
  <c r="K17" i="6"/>
  <c r="L17" i="6"/>
  <c r="N17" i="6"/>
  <c r="G17" i="6"/>
  <c r="I81" i="17"/>
  <c r="H26" i="6" s="1"/>
  <c r="K81" i="17"/>
  <c r="J26" i="6" s="1"/>
  <c r="L81" i="17"/>
  <c r="K26" i="6" s="1"/>
  <c r="M81" i="17"/>
  <c r="L26" i="6" s="1"/>
  <c r="O81" i="17"/>
  <c r="N26" i="6" s="1"/>
  <c r="H81" i="17"/>
  <c r="G26" i="6" s="1"/>
  <c r="H16" i="6"/>
  <c r="J16" i="6"/>
  <c r="K16" i="6"/>
  <c r="L16" i="6"/>
  <c r="N16" i="6"/>
  <c r="G16" i="6"/>
  <c r="N68" i="17"/>
  <c r="M16" i="6" s="1"/>
  <c r="J68" i="17"/>
  <c r="I16" i="6" s="1"/>
  <c r="I57" i="17"/>
  <c r="H15" i="6" s="1"/>
  <c r="K57" i="17"/>
  <c r="J15" i="6" s="1"/>
  <c r="L57" i="17"/>
  <c r="K15" i="6" s="1"/>
  <c r="M57" i="17"/>
  <c r="L15" i="6" s="1"/>
  <c r="O57" i="17"/>
  <c r="N15" i="6" s="1"/>
  <c r="H57" i="17"/>
  <c r="G15" i="6" s="1"/>
  <c r="I42" i="17"/>
  <c r="H14" i="6" s="1"/>
  <c r="K42" i="17"/>
  <c r="J14" i="6" s="1"/>
  <c r="L42" i="17"/>
  <c r="K14" i="6" s="1"/>
  <c r="M42" i="17"/>
  <c r="L14" i="6" s="1"/>
  <c r="O42" i="17"/>
  <c r="N14" i="6" s="1"/>
  <c r="P42" i="17"/>
  <c r="H42" i="17"/>
  <c r="G14" i="6" s="1"/>
  <c r="I28" i="17"/>
  <c r="H13" i="6" s="1"/>
  <c r="K28" i="17"/>
  <c r="J13" i="6" s="1"/>
  <c r="L28" i="17"/>
  <c r="K13" i="6" s="1"/>
  <c r="M28" i="17"/>
  <c r="L13" i="6" s="1"/>
  <c r="O28" i="17"/>
  <c r="N13" i="6" s="1"/>
  <c r="H28" i="17"/>
  <c r="G13" i="6" s="1"/>
  <c r="I15" i="17"/>
  <c r="H12" i="6" s="1"/>
  <c r="K15" i="17"/>
  <c r="J12" i="6" s="1"/>
  <c r="L15" i="17"/>
  <c r="K12" i="6" s="1"/>
  <c r="M15" i="17"/>
  <c r="L12" i="6" s="1"/>
  <c r="O15" i="17"/>
  <c r="N12" i="6" s="1"/>
  <c r="H15" i="17"/>
  <c r="G12" i="6" s="1"/>
  <c r="N266" i="17"/>
  <c r="M46" i="6" s="1"/>
  <c r="N267" i="17"/>
  <c r="M47" i="6" s="1"/>
  <c r="N268" i="17"/>
  <c r="M48" i="6" s="1"/>
  <c r="N269" i="17"/>
  <c r="M49" i="6" s="1"/>
  <c r="N270" i="17"/>
  <c r="M50" i="6" s="1"/>
  <c r="N271" i="17"/>
  <c r="M51" i="6" s="1"/>
  <c r="N273" i="17"/>
  <c r="M53" i="6" s="1"/>
  <c r="N274" i="17"/>
  <c r="M54" i="6" s="1"/>
  <c r="N265" i="17"/>
  <c r="J266" i="17"/>
  <c r="I46" i="6" s="1"/>
  <c r="J267" i="17"/>
  <c r="I47" i="6" s="1"/>
  <c r="J268" i="17"/>
  <c r="I48" i="6" s="1"/>
  <c r="J269" i="17"/>
  <c r="I49" i="6" s="1"/>
  <c r="J270" i="17"/>
  <c r="I50" i="6" s="1"/>
  <c r="J271" i="17"/>
  <c r="I51" i="6" s="1"/>
  <c r="J273" i="17"/>
  <c r="I53" i="6" s="1"/>
  <c r="J274" i="17"/>
  <c r="I54" i="6" s="1"/>
  <c r="J265" i="17"/>
  <c r="N247" i="17"/>
  <c r="N248" i="17"/>
  <c r="N249" i="17"/>
  <c r="N250" i="17"/>
  <c r="N251" i="17"/>
  <c r="N252" i="17"/>
  <c r="N253" i="17"/>
  <c r="N254" i="17"/>
  <c r="N255" i="17"/>
  <c r="N246" i="17"/>
  <c r="J246" i="17"/>
  <c r="J247" i="17"/>
  <c r="J248" i="17"/>
  <c r="J249" i="17"/>
  <c r="J250" i="17"/>
  <c r="J251" i="17"/>
  <c r="J252" i="17"/>
  <c r="J253" i="17"/>
  <c r="J254" i="17"/>
  <c r="J255" i="17"/>
  <c r="N228" i="17"/>
  <c r="N229" i="17"/>
  <c r="N230" i="17"/>
  <c r="N231" i="17"/>
  <c r="N232" i="17"/>
  <c r="N233" i="17"/>
  <c r="N234" i="17"/>
  <c r="N235" i="17"/>
  <c r="N236" i="17"/>
  <c r="N237" i="17"/>
  <c r="N227" i="17"/>
  <c r="J227" i="17"/>
  <c r="J228" i="17"/>
  <c r="J229" i="17"/>
  <c r="J230" i="17"/>
  <c r="J231" i="17"/>
  <c r="J232" i="17"/>
  <c r="J233" i="17"/>
  <c r="J234" i="17"/>
  <c r="J235" i="17"/>
  <c r="J236" i="17"/>
  <c r="J237" i="17"/>
  <c r="N211" i="17"/>
  <c r="N212" i="17"/>
  <c r="N213" i="17"/>
  <c r="N214" i="17"/>
  <c r="N215" i="17"/>
  <c r="N216" i="17"/>
  <c r="N217" i="17"/>
  <c r="N218" i="17"/>
  <c r="N210" i="17"/>
  <c r="J211" i="17"/>
  <c r="J212" i="17"/>
  <c r="J213" i="17"/>
  <c r="J214" i="17"/>
  <c r="J215" i="17"/>
  <c r="J216" i="17"/>
  <c r="J217" i="17"/>
  <c r="J218" i="17"/>
  <c r="J210" i="17"/>
  <c r="N200" i="17"/>
  <c r="N201" i="17"/>
  <c r="N199" i="17"/>
  <c r="J199" i="17"/>
  <c r="J200" i="17"/>
  <c r="J201" i="17"/>
  <c r="N188" i="17"/>
  <c r="N189" i="17"/>
  <c r="N190" i="17"/>
  <c r="N187" i="17"/>
  <c r="J188" i="17"/>
  <c r="J189" i="17"/>
  <c r="J190" i="17"/>
  <c r="J187" i="17"/>
  <c r="N178" i="17"/>
  <c r="N177" i="17"/>
  <c r="J178" i="17"/>
  <c r="J177" i="17"/>
  <c r="N164" i="17"/>
  <c r="N165" i="17"/>
  <c r="N166" i="17"/>
  <c r="N163" i="17"/>
  <c r="J163" i="17"/>
  <c r="J164" i="17"/>
  <c r="J165" i="17"/>
  <c r="J166" i="17"/>
  <c r="N145" i="17"/>
  <c r="N146" i="17"/>
  <c r="N147" i="17"/>
  <c r="N148" i="17"/>
  <c r="N149" i="17"/>
  <c r="N150" i="17"/>
  <c r="N151" i="17"/>
  <c r="N152" i="17"/>
  <c r="N153" i="17"/>
  <c r="N154" i="17"/>
  <c r="N144" i="17"/>
  <c r="J145" i="17"/>
  <c r="J146" i="17"/>
  <c r="J147" i="17"/>
  <c r="J148" i="17"/>
  <c r="J149" i="17"/>
  <c r="J150" i="17"/>
  <c r="J151" i="17"/>
  <c r="J152" i="17"/>
  <c r="J153" i="17"/>
  <c r="J154" i="17"/>
  <c r="J144" i="17"/>
  <c r="N135" i="17"/>
  <c r="N134" i="17"/>
  <c r="J135" i="17"/>
  <c r="J134" i="17"/>
  <c r="N117" i="17"/>
  <c r="N118" i="17"/>
  <c r="N119" i="17"/>
  <c r="N120" i="17"/>
  <c r="N121" i="17"/>
  <c r="N122" i="17"/>
  <c r="N123" i="17"/>
  <c r="N124" i="17"/>
  <c r="N125" i="17"/>
  <c r="N116" i="17"/>
  <c r="J117" i="17"/>
  <c r="J118" i="17"/>
  <c r="J119" i="17"/>
  <c r="J120" i="17"/>
  <c r="J121" i="17"/>
  <c r="J122" i="17"/>
  <c r="J123" i="17"/>
  <c r="J124" i="17"/>
  <c r="J125" i="17"/>
  <c r="J116" i="17"/>
  <c r="D13" i="5"/>
  <c r="D12" i="5"/>
  <c r="K20" i="11"/>
  <c r="J47" i="5" s="1"/>
  <c r="G20" i="11"/>
  <c r="F47" i="5" s="1"/>
  <c r="J10" i="17"/>
  <c r="H118" i="16"/>
  <c r="H117" i="16"/>
  <c r="J81" i="16"/>
  <c r="N107" i="17"/>
  <c r="N106" i="17"/>
  <c r="J107" i="17"/>
  <c r="J106" i="17"/>
  <c r="N96" i="17"/>
  <c r="N97" i="17"/>
  <c r="N95" i="17"/>
  <c r="J96" i="17"/>
  <c r="J97" i="17"/>
  <c r="J95" i="17"/>
  <c r="N85" i="17"/>
  <c r="M17" i="6" s="1"/>
  <c r="J85" i="17"/>
  <c r="I17" i="6" s="1"/>
  <c r="N79" i="17"/>
  <c r="N80" i="17"/>
  <c r="N78" i="17"/>
  <c r="J79" i="17"/>
  <c r="J80" i="17"/>
  <c r="J78" i="17"/>
  <c r="N51" i="17"/>
  <c r="N52" i="17"/>
  <c r="N53" i="17"/>
  <c r="N54" i="17"/>
  <c r="N55" i="17"/>
  <c r="N56" i="17"/>
  <c r="N50" i="17"/>
  <c r="J51" i="17"/>
  <c r="J52" i="17"/>
  <c r="J53" i="17"/>
  <c r="J54" i="17"/>
  <c r="J55" i="17"/>
  <c r="J56" i="17"/>
  <c r="J50" i="17"/>
  <c r="N37" i="17"/>
  <c r="N38" i="17"/>
  <c r="N39" i="17"/>
  <c r="N40" i="17"/>
  <c r="N41" i="17"/>
  <c r="N36" i="17"/>
  <c r="J37" i="17"/>
  <c r="J38" i="17"/>
  <c r="J39" i="17"/>
  <c r="J40" i="17"/>
  <c r="J41" i="17"/>
  <c r="J36" i="17"/>
  <c r="N24" i="17"/>
  <c r="N25" i="17"/>
  <c r="N26" i="17"/>
  <c r="N27" i="17"/>
  <c r="N23" i="17"/>
  <c r="J27" i="17"/>
  <c r="J26" i="17"/>
  <c r="J25" i="17"/>
  <c r="J24" i="17"/>
  <c r="J23" i="17"/>
  <c r="M90" i="13"/>
  <c r="L197" i="11"/>
  <c r="K126" i="11"/>
  <c r="G120" i="11"/>
  <c r="G199" i="11"/>
  <c r="N11" i="17"/>
  <c r="N12" i="17"/>
  <c r="N13" i="17"/>
  <c r="N14" i="17"/>
  <c r="N10" i="17"/>
  <c r="J11" i="17"/>
  <c r="J12" i="17"/>
  <c r="J13" i="17"/>
  <c r="J14" i="17"/>
  <c r="H226" i="12" l="1"/>
  <c r="N179" i="17"/>
  <c r="M32" i="6" s="1"/>
  <c r="N238" i="17"/>
  <c r="M39" i="6" s="1"/>
  <c r="N98" i="17"/>
  <c r="M21" i="6" s="1"/>
  <c r="N275" i="17"/>
  <c r="M45" i="6"/>
  <c r="J256" i="17"/>
  <c r="I40" i="6" s="1"/>
  <c r="N167" i="17"/>
  <c r="M31" i="6" s="1"/>
  <c r="J191" i="17"/>
  <c r="I33" i="6" s="1"/>
  <c r="N256" i="17"/>
  <c r="M40" i="6" s="1"/>
  <c r="J15" i="17"/>
  <c r="I12" i="6" s="1"/>
  <c r="N57" i="17"/>
  <c r="M15" i="6" s="1"/>
  <c r="J108" i="17"/>
  <c r="I22" i="6" s="1"/>
  <c r="J136" i="17"/>
  <c r="I24" i="6" s="1"/>
  <c r="J238" i="17"/>
  <c r="I39" i="6" s="1"/>
  <c r="I45" i="6"/>
  <c r="J275" i="17"/>
  <c r="J57" i="17"/>
  <c r="I15" i="6" s="1"/>
  <c r="J126" i="17"/>
  <c r="I23" i="6" s="1"/>
  <c r="J219" i="17"/>
  <c r="I35" i="6" s="1"/>
  <c r="G18" i="6"/>
  <c r="N81" i="17"/>
  <c r="M26" i="6" s="1"/>
  <c r="J167" i="17"/>
  <c r="I31" i="6" s="1"/>
  <c r="N219" i="17"/>
  <c r="M35" i="6" s="1"/>
  <c r="N15" i="17"/>
  <c r="M12" i="6" s="1"/>
  <c r="N42" i="17"/>
  <c r="M14" i="6" s="1"/>
  <c r="N126" i="17"/>
  <c r="M23" i="6" s="1"/>
  <c r="J155" i="17"/>
  <c r="I25" i="6" s="1"/>
  <c r="N155" i="17"/>
  <c r="M25" i="6" s="1"/>
  <c r="J28" i="17"/>
  <c r="I13" i="6" s="1"/>
  <c r="N28" i="17"/>
  <c r="M13" i="6" s="1"/>
  <c r="J42" i="17"/>
  <c r="I14" i="6" s="1"/>
  <c r="J202" i="17"/>
  <c r="I34" i="6" s="1"/>
  <c r="J18" i="6"/>
  <c r="N202" i="17"/>
  <c r="M34" i="6" s="1"/>
  <c r="J81" i="17"/>
  <c r="I26" i="6" s="1"/>
  <c r="J98" i="17"/>
  <c r="I21" i="6" s="1"/>
  <c r="N108" i="17"/>
  <c r="M22" i="6" s="1"/>
  <c r="N136" i="17"/>
  <c r="M24" i="6" s="1"/>
  <c r="J179" i="17"/>
  <c r="I32" i="6" s="1"/>
  <c r="N191" i="17"/>
  <c r="M33" i="6" s="1"/>
  <c r="N18" i="6"/>
  <c r="H18" i="6"/>
  <c r="L18" i="6"/>
  <c r="K18" i="6"/>
  <c r="H126" i="11"/>
  <c r="L124" i="11"/>
  <c r="G126" i="11"/>
  <c r="L114" i="11"/>
  <c r="L113" i="11"/>
  <c r="J115" i="11"/>
  <c r="G115" i="11"/>
  <c r="M18" i="6" l="1"/>
  <c r="I18" i="6"/>
  <c r="L198" i="11"/>
  <c r="L427" i="12"/>
  <c r="J428" i="12"/>
  <c r="L428" i="12" s="1"/>
  <c r="H427" i="12"/>
  <c r="E70" i="16" l="1"/>
  <c r="D70" i="16"/>
  <c r="F18" i="16"/>
  <c r="F80" i="5" s="1"/>
  <c r="J18" i="16"/>
  <c r="J80" i="5" s="1"/>
  <c r="F19" i="16"/>
  <c r="F81" i="5" s="1"/>
  <c r="J19" i="16"/>
  <c r="J81" i="5" s="1"/>
  <c r="F20" i="16"/>
  <c r="F82" i="5" s="1"/>
  <c r="J20" i="16"/>
  <c r="J82" i="5" s="1"/>
  <c r="F21" i="16"/>
  <c r="F83" i="5" s="1"/>
  <c r="J21" i="16"/>
  <c r="J83" i="5" s="1"/>
  <c r="F22" i="16"/>
  <c r="F87" i="5" s="1"/>
  <c r="J87" i="5"/>
  <c r="J17" i="16"/>
  <c r="J79" i="5" s="1"/>
  <c r="F17" i="16"/>
  <c r="F79" i="5" s="1"/>
  <c r="J16" i="16"/>
  <c r="J78" i="5" s="1"/>
  <c r="F16" i="16"/>
  <c r="F78" i="5" s="1"/>
  <c r="J15" i="16"/>
  <c r="J77" i="5" s="1"/>
  <c r="F15" i="16"/>
  <c r="F77" i="5" s="1"/>
  <c r="J14" i="16"/>
  <c r="J76" i="5" s="1"/>
  <c r="F14" i="16"/>
  <c r="F76" i="5" s="1"/>
  <c r="J13" i="16"/>
  <c r="J75" i="5" s="1"/>
  <c r="F13" i="16"/>
  <c r="F75" i="5" s="1"/>
  <c r="F475" i="15"/>
  <c r="L590" i="15"/>
  <c r="K589" i="15"/>
  <c r="J68" i="5" s="1"/>
  <c r="K588" i="15"/>
  <c r="J57" i="5" s="1"/>
  <c r="G589" i="15"/>
  <c r="F68" i="5" s="1"/>
  <c r="G588" i="15"/>
  <c r="F57" i="5" s="1"/>
  <c r="G583" i="15"/>
  <c r="K583" i="15"/>
  <c r="G584" i="15"/>
  <c r="K584" i="15"/>
  <c r="G585" i="15"/>
  <c r="K585" i="15"/>
  <c r="K582" i="15"/>
  <c r="G582" i="15"/>
  <c r="K581" i="15"/>
  <c r="G581" i="15"/>
  <c r="K580" i="15"/>
  <c r="G580" i="15"/>
  <c r="K586" i="15" l="1"/>
  <c r="K474" i="15"/>
  <c r="G474" i="15"/>
  <c r="K473" i="15"/>
  <c r="G473" i="15"/>
  <c r="K448" i="15"/>
  <c r="J67" i="5" s="1"/>
  <c r="G448" i="15"/>
  <c r="F67" i="5" s="1"/>
  <c r="K447" i="15"/>
  <c r="J53" i="5" s="1"/>
  <c r="G447" i="15"/>
  <c r="F53" i="5" s="1"/>
  <c r="K444" i="15"/>
  <c r="G444" i="15"/>
  <c r="K443" i="15"/>
  <c r="G443" i="15"/>
  <c r="K442" i="15"/>
  <c r="G442" i="15"/>
  <c r="K441" i="15"/>
  <c r="G441" i="15"/>
  <c r="K440" i="15"/>
  <c r="G440" i="15"/>
  <c r="K439" i="15"/>
  <c r="G439" i="15"/>
  <c r="K438" i="15"/>
  <c r="G438" i="15"/>
  <c r="K437" i="15"/>
  <c r="G437" i="15"/>
  <c r="K436" i="15"/>
  <c r="G436" i="15"/>
  <c r="K353" i="15"/>
  <c r="J64" i="5" s="1"/>
  <c r="G353" i="15"/>
  <c r="F64" i="5" s="1"/>
  <c r="K352" i="15"/>
  <c r="J50" i="5" s="1"/>
  <c r="G352" i="15"/>
  <c r="F50" i="5" s="1"/>
  <c r="K306" i="15"/>
  <c r="J63" i="5" s="1"/>
  <c r="G306" i="15"/>
  <c r="F63" i="5" s="1"/>
  <c r="K305" i="15"/>
  <c r="J49" i="5" s="1"/>
  <c r="G305" i="15"/>
  <c r="F49" i="5" s="1"/>
  <c r="E267" i="15"/>
  <c r="K266" i="15"/>
  <c r="G266" i="15"/>
  <c r="K265" i="15"/>
  <c r="G265" i="15"/>
  <c r="K202" i="15"/>
  <c r="G202" i="15"/>
  <c r="K206" i="15"/>
  <c r="J61" i="5" s="1"/>
  <c r="G206" i="15"/>
  <c r="F61" i="5" s="1"/>
  <c r="K205" i="15"/>
  <c r="J48" i="5" s="1"/>
  <c r="G205" i="15"/>
  <c r="F48" i="5" s="1"/>
  <c r="K201" i="15"/>
  <c r="G201" i="15"/>
  <c r="K200" i="15"/>
  <c r="G200" i="15"/>
  <c r="K178" i="15"/>
  <c r="G178" i="15"/>
  <c r="K177" i="15"/>
  <c r="G177" i="15"/>
  <c r="K176" i="15"/>
  <c r="G176" i="15"/>
  <c r="K175" i="15"/>
  <c r="G175" i="15"/>
  <c r="K168" i="15"/>
  <c r="J60" i="5" s="1"/>
  <c r="G168" i="15"/>
  <c r="F60" i="5" s="1"/>
  <c r="K167" i="15"/>
  <c r="J46" i="5" s="1"/>
  <c r="G167" i="15"/>
  <c r="F46" i="5" s="1"/>
  <c r="K164" i="15"/>
  <c r="G164" i="15"/>
  <c r="K163" i="15"/>
  <c r="G163" i="15"/>
  <c r="K162" i="15"/>
  <c r="G162" i="15"/>
  <c r="K161" i="15"/>
  <c r="G161" i="15"/>
  <c r="M273" i="14"/>
  <c r="H302" i="14"/>
  <c r="L302" i="14"/>
  <c r="H303" i="14"/>
  <c r="L309" i="14"/>
  <c r="J65" i="5" s="1"/>
  <c r="H309" i="14"/>
  <c r="F65" i="5" s="1"/>
  <c r="L308" i="14"/>
  <c r="J51" i="5" s="1"/>
  <c r="H308" i="14"/>
  <c r="F51" i="5" s="1"/>
  <c r="M168" i="13"/>
  <c r="I264" i="13"/>
  <c r="M264" i="13"/>
  <c r="M263" i="13"/>
  <c r="I263" i="13"/>
  <c r="L168" i="13"/>
  <c r="I13" i="13"/>
  <c r="F62" i="5" s="1"/>
  <c r="M391" i="12"/>
  <c r="M282" i="12"/>
  <c r="L280" i="12"/>
  <c r="H280" i="12"/>
  <c r="K287" i="12"/>
  <c r="J287" i="12"/>
  <c r="M287" i="12"/>
  <c r="L286" i="12"/>
  <c r="K475" i="15" l="1"/>
  <c r="I265" i="13"/>
  <c r="F35" i="5" s="1"/>
  <c r="G475" i="15"/>
  <c r="G267" i="15"/>
  <c r="J135" i="8"/>
  <c r="J136" i="8"/>
  <c r="F135" i="8"/>
  <c r="F136" i="8"/>
  <c r="J122" i="8"/>
  <c r="J123" i="8"/>
  <c r="J124" i="8"/>
  <c r="J125" i="8"/>
  <c r="J126" i="8"/>
  <c r="J127" i="8"/>
  <c r="J128" i="8"/>
  <c r="J129" i="8"/>
  <c r="J130" i="8"/>
  <c r="J131" i="8"/>
  <c r="F122" i="8"/>
  <c r="F123" i="8"/>
  <c r="F124" i="8"/>
  <c r="F125" i="8"/>
  <c r="F126" i="8"/>
  <c r="F127" i="8"/>
  <c r="F128" i="8"/>
  <c r="F129" i="8"/>
  <c r="F130" i="8"/>
  <c r="F131" i="8"/>
  <c r="J103" i="8"/>
  <c r="J104" i="8"/>
  <c r="J105" i="8"/>
  <c r="J106" i="8"/>
  <c r="J107" i="8"/>
  <c r="J108" i="8"/>
  <c r="J109" i="8"/>
  <c r="J110" i="8"/>
  <c r="J111" i="8"/>
  <c r="J112" i="8"/>
  <c r="J113" i="8"/>
  <c r="J114" i="8"/>
  <c r="J115" i="8"/>
  <c r="J116" i="8"/>
  <c r="J117" i="8"/>
  <c r="J118" i="8"/>
  <c r="F103" i="8"/>
  <c r="F104" i="8"/>
  <c r="F105" i="8"/>
  <c r="F106" i="8"/>
  <c r="F107" i="8"/>
  <c r="F108" i="8"/>
  <c r="F109" i="8"/>
  <c r="F110" i="8"/>
  <c r="F111" i="8"/>
  <c r="F112" i="8"/>
  <c r="F113" i="8"/>
  <c r="F114" i="8"/>
  <c r="F115" i="8"/>
  <c r="F116" i="8"/>
  <c r="F117" i="8"/>
  <c r="F118" i="8"/>
  <c r="J95" i="8"/>
  <c r="J96" i="8"/>
  <c r="J97" i="8"/>
  <c r="J98" i="8"/>
  <c r="F95" i="8"/>
  <c r="F96" i="8"/>
  <c r="F97" i="8"/>
  <c r="F98" i="8"/>
  <c r="J72" i="8"/>
  <c r="J73" i="8"/>
  <c r="J74" i="8"/>
  <c r="J75" i="8"/>
  <c r="J76" i="8"/>
  <c r="J77" i="8"/>
  <c r="J78" i="8"/>
  <c r="J79" i="8"/>
  <c r="J80" i="8"/>
  <c r="J81" i="8"/>
  <c r="F72" i="8"/>
  <c r="F73" i="8"/>
  <c r="F74" i="8"/>
  <c r="F75" i="8"/>
  <c r="F76" i="8"/>
  <c r="F77" i="8"/>
  <c r="F78" i="8"/>
  <c r="F79" i="8"/>
  <c r="F80" i="8"/>
  <c r="F81" i="8"/>
  <c r="J47" i="8"/>
  <c r="J48" i="8"/>
  <c r="J49" i="8"/>
  <c r="J50" i="8"/>
  <c r="J51" i="8"/>
  <c r="J52" i="8"/>
  <c r="J53" i="8"/>
  <c r="J55" i="8"/>
  <c r="J56" i="8"/>
  <c r="J57" i="8"/>
  <c r="J58" i="8"/>
  <c r="J59" i="8"/>
  <c r="J60" i="8"/>
  <c r="J61" i="8"/>
  <c r="J62" i="8"/>
  <c r="J63" i="8"/>
  <c r="J64" i="8"/>
  <c r="J65" i="8"/>
  <c r="J66" i="8"/>
  <c r="J67" i="8"/>
  <c r="F47" i="8"/>
  <c r="F48" i="8"/>
  <c r="F49" i="8"/>
  <c r="F50" i="8"/>
  <c r="F51" i="8"/>
  <c r="F52" i="8"/>
  <c r="F53" i="8"/>
  <c r="F56" i="8"/>
  <c r="F57" i="8"/>
  <c r="F58" i="8"/>
  <c r="F60" i="8"/>
  <c r="F61" i="8"/>
  <c r="F62" i="8"/>
  <c r="F63" i="8"/>
  <c r="F64" i="8"/>
  <c r="F65" i="8"/>
  <c r="F66" i="8"/>
  <c r="F67" i="8"/>
  <c r="J31" i="8"/>
  <c r="J32" i="8"/>
  <c r="J33" i="8"/>
  <c r="J34" i="8"/>
  <c r="J35" i="8"/>
  <c r="J36" i="8"/>
  <c r="J37" i="8"/>
  <c r="J38" i="8"/>
  <c r="J39" i="8"/>
  <c r="J40" i="8"/>
  <c r="J41" i="8"/>
  <c r="F31" i="8"/>
  <c r="F32" i="8"/>
  <c r="F33" i="8"/>
  <c r="F34" i="8"/>
  <c r="F35" i="8"/>
  <c r="F36" i="8"/>
  <c r="F37" i="8"/>
  <c r="F38" i="8"/>
  <c r="F39" i="8"/>
  <c r="F40" i="8"/>
  <c r="F41" i="8"/>
  <c r="J12" i="8"/>
  <c r="J13" i="8"/>
  <c r="J14" i="8"/>
  <c r="J15" i="8"/>
  <c r="J16" i="8"/>
  <c r="J17" i="8"/>
  <c r="J18" i="8"/>
  <c r="J19" i="8"/>
  <c r="J20" i="8"/>
  <c r="J21" i="8"/>
  <c r="J22" i="8"/>
  <c r="J23" i="8"/>
  <c r="J24" i="8"/>
  <c r="J25" i="8"/>
  <c r="J26" i="8"/>
  <c r="F12" i="8"/>
  <c r="F13" i="8"/>
  <c r="F14" i="8"/>
  <c r="F15" i="8"/>
  <c r="F16" i="8"/>
  <c r="F17" i="8"/>
  <c r="F18" i="8"/>
  <c r="F19" i="8"/>
  <c r="F20" i="8"/>
  <c r="F21" i="8"/>
  <c r="F22" i="8"/>
  <c r="F23" i="8"/>
  <c r="F24" i="8"/>
  <c r="F25" i="8"/>
  <c r="F26" i="8"/>
  <c r="G69" i="18"/>
  <c r="F69" i="18"/>
  <c r="E69" i="18"/>
  <c r="D69" i="18"/>
  <c r="C69" i="18"/>
  <c r="E28" i="18"/>
  <c r="C28" i="18"/>
  <c r="H1269" i="12" l="1"/>
  <c r="L1269" i="12"/>
  <c r="H1270" i="12"/>
  <c r="L1270" i="12"/>
  <c r="L1268" i="12"/>
  <c r="H1268" i="12"/>
  <c r="L1267" i="12"/>
  <c r="H1267" i="12"/>
  <c r="H1262" i="12"/>
  <c r="F55" i="5" s="1"/>
  <c r="L1262" i="12"/>
  <c r="J55" i="5" s="1"/>
  <c r="L1261" i="12"/>
  <c r="J21" i="5" s="1"/>
  <c r="H1261" i="12"/>
  <c r="F21" i="5" s="1"/>
  <c r="H1255" i="12"/>
  <c r="L1255" i="12"/>
  <c r="H1256" i="12"/>
  <c r="L1256" i="12"/>
  <c r="L1254" i="12"/>
  <c r="H1254" i="12"/>
  <c r="H1249" i="12"/>
  <c r="L1249" i="12"/>
  <c r="L1248" i="12"/>
  <c r="H1248" i="12"/>
  <c r="L1247" i="12"/>
  <c r="H1247" i="12"/>
  <c r="L1125" i="12"/>
  <c r="J22" i="5" s="1"/>
  <c r="L1126" i="12"/>
  <c r="J40" i="5" s="1"/>
  <c r="H1126" i="12"/>
  <c r="F40" i="5" s="1"/>
  <c r="H1125" i="12"/>
  <c r="F22" i="5" s="1"/>
  <c r="H1121" i="12"/>
  <c r="L1121" i="12"/>
  <c r="H1122" i="12"/>
  <c r="L1122" i="12"/>
  <c r="L1120" i="12"/>
  <c r="H1120" i="12"/>
  <c r="L1119" i="12"/>
  <c r="H1119" i="12"/>
  <c r="H916" i="12"/>
  <c r="H925" i="12"/>
  <c r="H1092" i="12"/>
  <c r="M1098" i="12"/>
  <c r="H1097" i="12"/>
  <c r="F34" i="5" s="1"/>
  <c r="H1096" i="12"/>
  <c r="F19" i="5" s="1"/>
  <c r="L1097" i="12"/>
  <c r="J34" i="5" s="1"/>
  <c r="L1096" i="12"/>
  <c r="J19" i="5" s="1"/>
  <c r="H1093" i="12"/>
  <c r="L1093" i="12"/>
  <c r="L1092" i="12"/>
  <c r="K1024" i="12"/>
  <c r="K1019" i="12"/>
  <c r="H976" i="12"/>
  <c r="L976" i="12"/>
  <c r="L975" i="12"/>
  <c r="H975" i="12"/>
  <c r="L974" i="12"/>
  <c r="H974" i="12"/>
  <c r="H1271" i="12" l="1"/>
  <c r="I41" i="6" s="1"/>
  <c r="L1271" i="12"/>
  <c r="M41" i="6" s="1"/>
  <c r="K374" i="12"/>
  <c r="H373" i="12"/>
  <c r="H766" i="12"/>
  <c r="F669" i="12"/>
  <c r="L795" i="12"/>
  <c r="J56" i="5" s="1"/>
  <c r="H795" i="12"/>
  <c r="F56" i="5" s="1"/>
  <c r="L791" i="12"/>
  <c r="L792" i="12"/>
  <c r="H792" i="12"/>
  <c r="H791" i="12"/>
  <c r="H453" i="12"/>
  <c r="H906" i="12"/>
  <c r="H821" i="12"/>
  <c r="H454" i="12"/>
  <c r="H339" i="12"/>
  <c r="H281" i="12"/>
  <c r="H33" i="12"/>
  <c r="L99" i="12"/>
  <c r="H96" i="12"/>
  <c r="H365" i="12"/>
  <c r="L462" i="12"/>
  <c r="J31" i="5" s="1"/>
  <c r="H462" i="12"/>
  <c r="F31" i="5" s="1"/>
  <c r="L461" i="12"/>
  <c r="J16" i="5" s="1"/>
  <c r="H461" i="12"/>
  <c r="F16" i="5" s="1"/>
  <c r="L458" i="12"/>
  <c r="H458" i="12"/>
  <c r="L456" i="12"/>
  <c r="H456" i="12"/>
  <c r="L455" i="12"/>
  <c r="H455" i="12"/>
  <c r="L454" i="12"/>
  <c r="L453" i="12"/>
  <c r="I404" i="12"/>
  <c r="I395" i="12"/>
  <c r="H395" i="12"/>
  <c r="F357" i="12"/>
  <c r="F360" i="12"/>
  <c r="G360" i="12"/>
  <c r="L356" i="12"/>
  <c r="H356" i="12"/>
  <c r="H352" i="12"/>
  <c r="H351" i="12"/>
  <c r="L334" i="12"/>
  <c r="H333" i="12"/>
  <c r="G296" i="12"/>
  <c r="F287" i="12"/>
  <c r="G282" i="12"/>
  <c r="F282" i="12"/>
  <c r="H279" i="12"/>
  <c r="L258" i="12"/>
  <c r="J15" i="5" s="1"/>
  <c r="L257" i="12"/>
  <c r="J29" i="5" s="1"/>
  <c r="H258" i="12"/>
  <c r="F15" i="5" s="1"/>
  <c r="G259" i="12"/>
  <c r="H257" i="12"/>
  <c r="F29" i="5" s="1"/>
  <c r="L253" i="12"/>
  <c r="H253" i="12"/>
  <c r="H287" i="12" s="1"/>
  <c r="H123" i="12"/>
  <c r="L123" i="12"/>
  <c r="L121" i="12"/>
  <c r="H121" i="12"/>
  <c r="L120" i="12"/>
  <c r="H120" i="12"/>
  <c r="L119" i="12"/>
  <c r="H119" i="12"/>
  <c r="L118" i="12"/>
  <c r="H118" i="12"/>
  <c r="L117" i="12"/>
  <c r="H117" i="12"/>
  <c r="L116" i="12"/>
  <c r="H116" i="12"/>
  <c r="L19" i="12"/>
  <c r="H19" i="12"/>
  <c r="L17" i="12"/>
  <c r="H17" i="12"/>
  <c r="L16" i="12"/>
  <c r="H16" i="12"/>
  <c r="L15" i="12"/>
  <c r="H15" i="12"/>
  <c r="L14" i="12"/>
  <c r="H14" i="12"/>
  <c r="L13" i="12"/>
  <c r="H13" i="12"/>
  <c r="L12" i="12"/>
  <c r="H12" i="12"/>
  <c r="H122" i="12" l="1"/>
  <c r="H124" i="12" s="1"/>
  <c r="H130" i="12" s="1"/>
  <c r="L122" i="12"/>
  <c r="L124" i="12" s="1"/>
  <c r="L130" i="12" s="1"/>
  <c r="H259" i="12"/>
  <c r="K182" i="11"/>
  <c r="G182" i="11"/>
  <c r="K98" i="11"/>
  <c r="G98" i="11"/>
  <c r="G157" i="11"/>
  <c r="K157" i="11"/>
  <c r="I162" i="11"/>
  <c r="K161" i="11"/>
  <c r="J27" i="5" s="1"/>
  <c r="G161" i="11"/>
  <c r="F27" i="5" s="1"/>
  <c r="K160" i="11"/>
  <c r="J13" i="5" s="1"/>
  <c r="G160" i="11"/>
  <c r="F13" i="5" s="1"/>
  <c r="K155" i="11"/>
  <c r="G155" i="11"/>
  <c r="K154" i="11"/>
  <c r="G154" i="11"/>
  <c r="K153" i="11"/>
  <c r="G153" i="11"/>
  <c r="K152" i="11"/>
  <c r="G152" i="11"/>
  <c r="K151" i="11"/>
  <c r="G151" i="11"/>
  <c r="K150" i="11"/>
  <c r="G150" i="11"/>
  <c r="G162" i="11" l="1"/>
  <c r="K162" i="11"/>
  <c r="K12" i="11"/>
  <c r="G12" i="11"/>
  <c r="K77" i="11"/>
  <c r="J26" i="5" s="1"/>
  <c r="G77" i="11"/>
  <c r="F26" i="5" s="1"/>
  <c r="K76" i="11"/>
  <c r="J12" i="5" s="1"/>
  <c r="G76" i="11"/>
  <c r="F12" i="5" s="1"/>
  <c r="K73" i="11"/>
  <c r="G73" i="11"/>
  <c r="G71" i="11"/>
  <c r="K70" i="11"/>
  <c r="K71" i="11"/>
  <c r="G70" i="11"/>
  <c r="K69" i="11"/>
  <c r="G69" i="11"/>
  <c r="K68" i="11"/>
  <c r="G68" i="11"/>
  <c r="K67" i="11"/>
  <c r="G67" i="11"/>
  <c r="K66" i="11"/>
  <c r="G66" i="11"/>
  <c r="K65" i="11"/>
  <c r="G65" i="11"/>
  <c r="K64" i="11"/>
  <c r="G64" i="11"/>
  <c r="K63" i="11"/>
  <c r="G63" i="11"/>
  <c r="K62" i="11"/>
  <c r="G62" i="11"/>
  <c r="G14" i="11"/>
  <c r="E72" i="11"/>
  <c r="G24" i="11"/>
  <c r="K24" i="11"/>
  <c r="K23" i="11"/>
  <c r="K25" i="11"/>
  <c r="G25" i="11"/>
  <c r="G23" i="11"/>
  <c r="G17" i="11"/>
  <c r="K17" i="11"/>
  <c r="K15" i="11"/>
  <c r="K14" i="11"/>
  <c r="K13" i="11"/>
  <c r="G15" i="11"/>
  <c r="G13" i="11"/>
  <c r="G72" i="11" l="1"/>
  <c r="G74" i="11" s="1"/>
  <c r="K72" i="11"/>
  <c r="K74" i="11" s="1"/>
  <c r="G78" i="11"/>
  <c r="G16" i="11"/>
  <c r="G18" i="11" s="1"/>
  <c r="F11" i="5" s="1"/>
  <c r="G80" i="11" l="1"/>
  <c r="E513" i="15"/>
  <c r="H294" i="12" l="1"/>
  <c r="F36" i="12"/>
  <c r="P37" i="11"/>
  <c r="O37" i="11"/>
  <c r="N37" i="11"/>
  <c r="M37" i="11"/>
  <c r="L74" i="15" l="1"/>
  <c r="G71" i="15"/>
  <c r="C29" i="7" l="1"/>
  <c r="C41" i="7"/>
  <c r="Q29" i="7"/>
  <c r="P29" i="7"/>
  <c r="N29" i="7"/>
  <c r="L29" i="7"/>
  <c r="K29" i="7"/>
  <c r="J29" i="7"/>
  <c r="I29" i="7"/>
  <c r="H29" i="7"/>
  <c r="G29" i="7"/>
  <c r="F29" i="7"/>
  <c r="E29" i="7"/>
  <c r="D29" i="7"/>
  <c r="C12" i="7"/>
  <c r="M27" i="7"/>
  <c r="O27" i="7" s="1"/>
  <c r="R27" i="7" s="1"/>
  <c r="C39" i="7"/>
  <c r="L72" i="15"/>
  <c r="K71" i="15"/>
  <c r="J71" i="15"/>
  <c r="J73" i="15" s="1"/>
  <c r="I71" i="15"/>
  <c r="H71" i="15"/>
  <c r="H41" i="15"/>
  <c r="I41" i="15"/>
  <c r="J41" i="15"/>
  <c r="K41" i="15"/>
  <c r="G41" i="15"/>
  <c r="G43" i="15" s="1"/>
  <c r="L62" i="15"/>
  <c r="L29" i="15"/>
  <c r="J257" i="14"/>
  <c r="M286" i="14"/>
  <c r="K283" i="14"/>
  <c r="L283" i="14"/>
  <c r="J283" i="14"/>
  <c r="H79" i="15" l="1"/>
  <c r="C42" i="7"/>
  <c r="C45" i="7" s="1"/>
  <c r="H43" i="15"/>
  <c r="K257" i="14"/>
  <c r="K259" i="14" s="1"/>
  <c r="J246" i="14"/>
  <c r="J291" i="14"/>
  <c r="M277" i="14"/>
  <c r="M249" i="14"/>
  <c r="M260" i="14"/>
  <c r="G37" i="5" s="1"/>
  <c r="M258" i="14"/>
  <c r="L257" i="14"/>
  <c r="L259" i="14" s="1"/>
  <c r="J259" i="14"/>
  <c r="M256" i="14"/>
  <c r="M252" i="14"/>
  <c r="M251" i="14"/>
  <c r="L78" i="14"/>
  <c r="M81" i="14"/>
  <c r="M70" i="14"/>
  <c r="M69" i="14"/>
  <c r="M67" i="14"/>
  <c r="E78" i="14"/>
  <c r="F78" i="14"/>
  <c r="G78" i="14"/>
  <c r="H78" i="14"/>
  <c r="I78" i="14"/>
  <c r="J78" i="14"/>
  <c r="K78" i="14"/>
  <c r="D78" i="14"/>
  <c r="M44" i="14"/>
  <c r="M42" i="14"/>
  <c r="M32" i="14"/>
  <c r="M29" i="14"/>
  <c r="D41" i="14"/>
  <c r="I41" i="14"/>
  <c r="G41" i="14"/>
  <c r="J24" i="14"/>
  <c r="E24" i="14"/>
  <c r="H41" i="14"/>
  <c r="E41" i="14"/>
  <c r="F41" i="14"/>
  <c r="J41" i="14"/>
  <c r="K41" i="14"/>
  <c r="L41" i="14"/>
  <c r="L43" i="14" s="1"/>
  <c r="M30" i="14"/>
  <c r="G36" i="5" l="1"/>
  <c r="D86" i="14"/>
  <c r="K334" i="15"/>
  <c r="I344" i="15"/>
  <c r="K344" i="15" l="1"/>
  <c r="F82" i="8" l="1"/>
  <c r="F85" i="8"/>
  <c r="F86" i="8"/>
  <c r="J85" i="8"/>
  <c r="K42" i="8" l="1"/>
  <c r="I42" i="8"/>
  <c r="J86" i="8" l="1"/>
  <c r="M305" i="14" l="1"/>
  <c r="J305" i="14"/>
  <c r="F305" i="14"/>
  <c r="K99" i="8" l="1"/>
  <c r="E99" i="8"/>
  <c r="G99" i="8"/>
  <c r="H99" i="8"/>
  <c r="I99" i="8"/>
  <c r="D99" i="8"/>
  <c r="J94" i="8"/>
  <c r="F99" i="8"/>
  <c r="F94" i="8"/>
  <c r="P269" i="17" l="1"/>
  <c r="K528" i="15"/>
  <c r="K529" i="15"/>
  <c r="K530" i="15"/>
  <c r="K531" i="15"/>
  <c r="K532" i="15"/>
  <c r="K533" i="15"/>
  <c r="G529" i="15"/>
  <c r="G530" i="15"/>
  <c r="G531" i="15"/>
  <c r="G532" i="15"/>
  <c r="G533" i="15"/>
  <c r="K517" i="15"/>
  <c r="K518" i="15"/>
  <c r="K519" i="15"/>
  <c r="K520" i="15"/>
  <c r="G517" i="15"/>
  <c r="G518" i="15"/>
  <c r="G519" i="15"/>
  <c r="G520" i="15"/>
  <c r="K507" i="15"/>
  <c r="K508" i="15"/>
  <c r="K509" i="15"/>
  <c r="K510" i="15"/>
  <c r="K512" i="15"/>
  <c r="G507" i="15"/>
  <c r="G508" i="15"/>
  <c r="G509" i="15"/>
  <c r="G510" i="15"/>
  <c r="K496" i="15"/>
  <c r="K497" i="15"/>
  <c r="K498" i="15"/>
  <c r="G496" i="15"/>
  <c r="G497" i="15"/>
  <c r="G498" i="15"/>
  <c r="K485" i="15"/>
  <c r="K486" i="15"/>
  <c r="G485" i="15"/>
  <c r="G486" i="15"/>
  <c r="M40" i="7"/>
  <c r="O40" i="7" s="1"/>
  <c r="R40" i="7" s="1"/>
  <c r="M23" i="7"/>
  <c r="O23" i="7" s="1"/>
  <c r="R23" i="7" s="1"/>
  <c r="J132" i="16" l="1"/>
  <c r="J133" i="16"/>
  <c r="J134" i="16"/>
  <c r="F133" i="16"/>
  <c r="F134" i="16"/>
  <c r="F132" i="16"/>
  <c r="J57" i="16"/>
  <c r="J59" i="16"/>
  <c r="F59" i="16"/>
  <c r="F57" i="16"/>
  <c r="K526" i="15"/>
  <c r="K527" i="15"/>
  <c r="K525" i="15"/>
  <c r="G526" i="15"/>
  <c r="G527" i="15"/>
  <c r="G528" i="15"/>
  <c r="G525" i="15"/>
  <c r="K516" i="15"/>
  <c r="G516" i="15"/>
  <c r="K503" i="15"/>
  <c r="K504" i="15"/>
  <c r="K505" i="15"/>
  <c r="K506" i="15"/>
  <c r="K502" i="15"/>
  <c r="G503" i="15"/>
  <c r="G504" i="15"/>
  <c r="G505" i="15"/>
  <c r="G506" i="15"/>
  <c r="G512" i="15"/>
  <c r="E499" i="15"/>
  <c r="G502" i="15"/>
  <c r="K492" i="15"/>
  <c r="K493" i="15"/>
  <c r="K494" i="15"/>
  <c r="K495" i="15"/>
  <c r="K491" i="15"/>
  <c r="G492" i="15"/>
  <c r="G493" i="15"/>
  <c r="G494" i="15"/>
  <c r="G495" i="15"/>
  <c r="G491" i="15"/>
  <c r="K483" i="15"/>
  <c r="K484" i="15"/>
  <c r="K487" i="15"/>
  <c r="K482" i="15"/>
  <c r="G483" i="15"/>
  <c r="G484" i="15"/>
  <c r="G487" i="15"/>
  <c r="G482" i="15"/>
  <c r="K300" i="15"/>
  <c r="K301" i="15"/>
  <c r="K302" i="15"/>
  <c r="K299" i="15"/>
  <c r="G300" i="15"/>
  <c r="G301" i="15"/>
  <c r="G302" i="15"/>
  <c r="G299" i="15"/>
  <c r="L340" i="14"/>
  <c r="H340" i="14"/>
  <c r="L325" i="14"/>
  <c r="L326" i="14"/>
  <c r="L327" i="14"/>
  <c r="L328" i="14"/>
  <c r="L329" i="14"/>
  <c r="L330" i="14"/>
  <c r="L331" i="14"/>
  <c r="L324" i="14"/>
  <c r="H325" i="14"/>
  <c r="H326" i="14"/>
  <c r="H327" i="14"/>
  <c r="H328" i="14"/>
  <c r="H329" i="14"/>
  <c r="H330" i="14"/>
  <c r="H331" i="14"/>
  <c r="H324" i="14"/>
  <c r="L313" i="14"/>
  <c r="L314" i="14"/>
  <c r="L312" i="14"/>
  <c r="H313" i="14"/>
  <c r="H314" i="14"/>
  <c r="H312" i="14"/>
  <c r="L304" i="14"/>
  <c r="L303" i="14"/>
  <c r="H304" i="14"/>
  <c r="L335" i="13"/>
  <c r="L336" i="13"/>
  <c r="L337" i="13"/>
  <c r="L338" i="13"/>
  <c r="L339" i="13"/>
  <c r="L340" i="13"/>
  <c r="L341" i="13"/>
  <c r="L334" i="13"/>
  <c r="L323" i="13"/>
  <c r="L324" i="13"/>
  <c r="L325" i="13"/>
  <c r="L326" i="13"/>
  <c r="L327" i="13"/>
  <c r="L328" i="13"/>
  <c r="L329" i="13"/>
  <c r="L330" i="13"/>
  <c r="L322" i="13"/>
  <c r="L1142" i="12"/>
  <c r="L1143" i="12"/>
  <c r="L1141" i="12"/>
  <c r="H1142" i="12"/>
  <c r="H1143" i="12"/>
  <c r="H1141" i="12"/>
  <c r="K686" i="12"/>
  <c r="J686" i="12"/>
  <c r="I686" i="12"/>
  <c r="G686" i="12"/>
  <c r="F686" i="12"/>
  <c r="I702" i="12"/>
  <c r="G702" i="12"/>
  <c r="F702" i="12"/>
  <c r="L500" i="12"/>
  <c r="L501" i="12"/>
  <c r="L502" i="12"/>
  <c r="L503" i="12"/>
  <c r="L504" i="12"/>
  <c r="L505" i="12"/>
  <c r="L506" i="12"/>
  <c r="L507" i="12"/>
  <c r="H501" i="12"/>
  <c r="H502" i="12"/>
  <c r="H503" i="12"/>
  <c r="H504" i="12"/>
  <c r="H505" i="12"/>
  <c r="H506" i="12"/>
  <c r="H507" i="12"/>
  <c r="H500" i="12"/>
  <c r="L491" i="12"/>
  <c r="L492" i="12"/>
  <c r="L493" i="12"/>
  <c r="L494" i="12"/>
  <c r="L495" i="12"/>
  <c r="L496" i="12"/>
  <c r="L497" i="12"/>
  <c r="L490" i="12"/>
  <c r="H491" i="12"/>
  <c r="H492" i="12"/>
  <c r="H493" i="12"/>
  <c r="H494" i="12"/>
  <c r="H495" i="12"/>
  <c r="H496" i="12"/>
  <c r="H497" i="12"/>
  <c r="H490" i="12"/>
  <c r="G251" i="12"/>
  <c r="I251" i="12"/>
  <c r="J251" i="12"/>
  <c r="K251" i="12"/>
  <c r="M251" i="12"/>
  <c r="L365" i="12"/>
  <c r="L366" i="12"/>
  <c r="L367" i="12"/>
  <c r="L368" i="12"/>
  <c r="L369" i="12"/>
  <c r="L370" i="12"/>
  <c r="L371" i="12"/>
  <c r="L372" i="12"/>
  <c r="L373" i="12"/>
  <c r="L364" i="12"/>
  <c r="H366" i="12"/>
  <c r="H367" i="12"/>
  <c r="H368" i="12"/>
  <c r="H369" i="12"/>
  <c r="H370" i="12"/>
  <c r="H371" i="12"/>
  <c r="H372" i="12"/>
  <c r="H364" i="12"/>
  <c r="L352" i="12"/>
  <c r="L353" i="12"/>
  <c r="L354" i="12"/>
  <c r="L355" i="12"/>
  <c r="L351" i="12"/>
  <c r="H353" i="12"/>
  <c r="H354" i="12"/>
  <c r="H355" i="12"/>
  <c r="L333" i="12"/>
  <c r="L335" i="12"/>
  <c r="L336" i="12"/>
  <c r="L337" i="12"/>
  <c r="L338" i="12"/>
  <c r="L339" i="12"/>
  <c r="L340" i="12"/>
  <c r="L341" i="12"/>
  <c r="L332" i="12"/>
  <c r="H334" i="12"/>
  <c r="H335" i="12"/>
  <c r="H336" i="12"/>
  <c r="H337" i="12"/>
  <c r="H338" i="12"/>
  <c r="H340" i="12"/>
  <c r="H341" i="12"/>
  <c r="H332" i="12"/>
  <c r="J322" i="12"/>
  <c r="L317" i="12"/>
  <c r="L318" i="12"/>
  <c r="L319" i="12"/>
  <c r="L320" i="12"/>
  <c r="L321" i="12"/>
  <c r="L316" i="12"/>
  <c r="L305" i="12"/>
  <c r="L306" i="12"/>
  <c r="L307" i="12"/>
  <c r="L308" i="12"/>
  <c r="L309" i="12"/>
  <c r="L304" i="12"/>
  <c r="L295" i="12"/>
  <c r="L294" i="12"/>
  <c r="H295" i="12"/>
  <c r="L284" i="12"/>
  <c r="L283" i="12"/>
  <c r="H284" i="12"/>
  <c r="H283" i="12"/>
  <c r="L281" i="12"/>
  <c r="L279" i="12"/>
  <c r="L252" i="12"/>
  <c r="H252" i="12"/>
  <c r="L249" i="12"/>
  <c r="L250" i="12"/>
  <c r="L248" i="12"/>
  <c r="H249" i="12"/>
  <c r="H250" i="12"/>
  <c r="H248" i="12"/>
  <c r="N258" i="12"/>
  <c r="O258" i="12"/>
  <c r="P258" i="12"/>
  <c r="Q258" i="12"/>
  <c r="N253" i="12"/>
  <c r="O253" i="12"/>
  <c r="P253" i="12"/>
  <c r="Q253" i="12"/>
  <c r="G212" i="12"/>
  <c r="I212" i="12"/>
  <c r="J212" i="12"/>
  <c r="K212" i="12"/>
  <c r="M212" i="12"/>
  <c r="N212" i="12"/>
  <c r="O212" i="12"/>
  <c r="P212" i="12"/>
  <c r="Q212" i="12"/>
  <c r="F212" i="12"/>
  <c r="G195" i="12"/>
  <c r="I195" i="12"/>
  <c r="J195" i="12"/>
  <c r="K195" i="12"/>
  <c r="M195" i="12"/>
  <c r="H185" i="12"/>
  <c r="H186" i="12"/>
  <c r="H187" i="12"/>
  <c r="H188" i="12"/>
  <c r="H189" i="12"/>
  <c r="H190" i="12"/>
  <c r="H191" i="12"/>
  <c r="H192" i="12"/>
  <c r="H193" i="12"/>
  <c r="H194" i="12"/>
  <c r="F195" i="12"/>
  <c r="L194" i="12"/>
  <c r="M188" i="11"/>
  <c r="K184" i="11"/>
  <c r="K185" i="11"/>
  <c r="K186" i="11"/>
  <c r="K187" i="11"/>
  <c r="K183" i="11"/>
  <c r="G184" i="11"/>
  <c r="G185" i="11"/>
  <c r="G186" i="11"/>
  <c r="G187" i="11"/>
  <c r="G183" i="11"/>
  <c r="K175" i="11"/>
  <c r="K176" i="11"/>
  <c r="K177" i="11"/>
  <c r="K178" i="11"/>
  <c r="K179" i="11"/>
  <c r="K174" i="11"/>
  <c r="G175" i="11"/>
  <c r="G176" i="11"/>
  <c r="G177" i="11"/>
  <c r="G178" i="11"/>
  <c r="G179" i="11"/>
  <c r="G174" i="11"/>
  <c r="F180" i="11"/>
  <c r="H180" i="11"/>
  <c r="I180" i="11"/>
  <c r="J180" i="11"/>
  <c r="L180" i="11"/>
  <c r="E180" i="11"/>
  <c r="K100" i="11"/>
  <c r="K101" i="11"/>
  <c r="K102" i="11"/>
  <c r="K103" i="11"/>
  <c r="K99" i="11"/>
  <c r="G99" i="11"/>
  <c r="G100" i="11"/>
  <c r="G101" i="11"/>
  <c r="G102" i="11"/>
  <c r="G103" i="11"/>
  <c r="K91" i="11"/>
  <c r="K92" i="11"/>
  <c r="K93" i="11"/>
  <c r="K94" i="11"/>
  <c r="K95" i="11"/>
  <c r="K90" i="11"/>
  <c r="F96" i="11"/>
  <c r="H96" i="11"/>
  <c r="I96" i="11"/>
  <c r="J96" i="11"/>
  <c r="L96" i="11"/>
  <c r="M96" i="11"/>
  <c r="N96" i="11"/>
  <c r="O96" i="11"/>
  <c r="P96" i="11"/>
  <c r="E96" i="11"/>
  <c r="G91" i="11"/>
  <c r="G92" i="11"/>
  <c r="G93" i="11"/>
  <c r="G94" i="11"/>
  <c r="G95" i="11"/>
  <c r="G90" i="11"/>
  <c r="K30" i="11"/>
  <c r="K31" i="11"/>
  <c r="K32" i="11"/>
  <c r="K33" i="11"/>
  <c r="K34" i="11"/>
  <c r="K29" i="11"/>
  <c r="G30" i="11"/>
  <c r="G31" i="11"/>
  <c r="G32" i="11"/>
  <c r="G33" i="11"/>
  <c r="G34" i="11"/>
  <c r="G29" i="11"/>
  <c r="F35" i="11"/>
  <c r="H35" i="11"/>
  <c r="I35" i="11"/>
  <c r="J35" i="11"/>
  <c r="L35" i="11"/>
  <c r="E35" i="11"/>
  <c r="E37" i="11" s="1"/>
  <c r="M267" i="14"/>
  <c r="M268" i="14"/>
  <c r="M269" i="14"/>
  <c r="M270" i="14"/>
  <c r="M271" i="14"/>
  <c r="M279" i="14"/>
  <c r="M280" i="14"/>
  <c r="M281" i="14"/>
  <c r="M282" i="14"/>
  <c r="K272" i="14"/>
  <c r="K274" i="14" s="1"/>
  <c r="L272" i="14"/>
  <c r="L285" i="14" s="1"/>
  <c r="K246" i="14"/>
  <c r="L246" i="14"/>
  <c r="M253" i="14"/>
  <c r="M254" i="14"/>
  <c r="M255" i="14"/>
  <c r="M241" i="14"/>
  <c r="M242" i="14"/>
  <c r="M243" i="14"/>
  <c r="M244" i="14"/>
  <c r="M245" i="14"/>
  <c r="M76" i="14"/>
  <c r="M62" i="14"/>
  <c r="M72" i="14"/>
  <c r="M58" i="14"/>
  <c r="L137" i="12"/>
  <c r="L138" i="12"/>
  <c r="L139" i="12"/>
  <c r="L136" i="12"/>
  <c r="H137" i="12"/>
  <c r="H138" i="12"/>
  <c r="H139" i="12"/>
  <c r="H136" i="12"/>
  <c r="N142" i="12"/>
  <c r="O142" i="12"/>
  <c r="P142" i="12"/>
  <c r="Q142" i="12"/>
  <c r="L33" i="12"/>
  <c r="L34" i="12"/>
  <c r="L35" i="12"/>
  <c r="L32" i="12"/>
  <c r="H34" i="12"/>
  <c r="H35" i="12"/>
  <c r="H32" i="12"/>
  <c r="L14" i="15"/>
  <c r="L15" i="15"/>
  <c r="L16" i="15"/>
  <c r="L17" i="15"/>
  <c r="L18" i="15"/>
  <c r="L19" i="15"/>
  <c r="L20" i="15"/>
  <c r="L35" i="15"/>
  <c r="L36" i="15"/>
  <c r="L37" i="15"/>
  <c r="L38" i="15"/>
  <c r="L39" i="15"/>
  <c r="L40" i="15"/>
  <c r="H190" i="11" l="1"/>
  <c r="M257" i="14"/>
  <c r="G104" i="11"/>
  <c r="G35" i="11"/>
  <c r="G180" i="11"/>
  <c r="K96" i="11"/>
  <c r="H251" i="12"/>
  <c r="L251" i="12"/>
  <c r="G96" i="11"/>
  <c r="K35" i="11"/>
  <c r="K180" i="11"/>
  <c r="E188" i="11"/>
  <c r="L289" i="14"/>
  <c r="L274" i="14"/>
  <c r="K248" i="14"/>
  <c r="K290" i="14" s="1"/>
  <c r="K285" i="14"/>
  <c r="K289" i="14"/>
  <c r="L248" i="14"/>
  <c r="L13" i="15"/>
  <c r="L21" i="15"/>
  <c r="L22" i="15"/>
  <c r="L23" i="15"/>
  <c r="L12" i="15"/>
  <c r="M1013" i="12"/>
  <c r="F342" i="12"/>
  <c r="K322" i="12"/>
  <c r="L322" i="12"/>
  <c r="M322" i="12"/>
  <c r="J310" i="12"/>
  <c r="K310" i="12"/>
  <c r="L310" i="12"/>
  <c r="M310" i="12"/>
  <c r="M259" i="14" l="1"/>
  <c r="G190" i="11"/>
  <c r="K292" i="14"/>
  <c r="L290" i="14"/>
  <c r="F1257" i="12"/>
  <c r="D54" i="5" s="1"/>
  <c r="K291" i="14"/>
  <c r="L292" i="14"/>
  <c r="L291" i="14"/>
  <c r="K137" i="8" l="1"/>
  <c r="I137" i="8"/>
  <c r="H137" i="8"/>
  <c r="G137" i="8"/>
  <c r="E137" i="8"/>
  <c r="D137" i="8"/>
  <c r="J134" i="8"/>
  <c r="F134" i="8"/>
  <c r="K132" i="8"/>
  <c r="I132" i="8"/>
  <c r="H132" i="8"/>
  <c r="G132" i="8"/>
  <c r="E132" i="8"/>
  <c r="D132" i="8"/>
  <c r="J121" i="8"/>
  <c r="F121" i="8"/>
  <c r="K119" i="8"/>
  <c r="I119" i="8"/>
  <c r="H119" i="8"/>
  <c r="G119" i="8"/>
  <c r="E119" i="8"/>
  <c r="D119" i="8"/>
  <c r="J102" i="8"/>
  <c r="F102" i="8"/>
  <c r="K83" i="8"/>
  <c r="I83" i="8"/>
  <c r="H83" i="8"/>
  <c r="G83" i="8"/>
  <c r="E83" i="8"/>
  <c r="D83" i="8"/>
  <c r="J82" i="8"/>
  <c r="J71" i="8"/>
  <c r="F71" i="8"/>
  <c r="K68" i="8"/>
  <c r="I68" i="8"/>
  <c r="H68" i="8"/>
  <c r="G68" i="8"/>
  <c r="E68" i="8"/>
  <c r="D68" i="8"/>
  <c r="J46" i="8"/>
  <c r="F46" i="8"/>
  <c r="H42" i="8"/>
  <c r="G42" i="8"/>
  <c r="E42" i="8"/>
  <c r="D42" i="8"/>
  <c r="J30" i="8"/>
  <c r="F30" i="8"/>
  <c r="K27" i="8"/>
  <c r="K43" i="8" s="1"/>
  <c r="I27" i="8"/>
  <c r="I43" i="8" s="1"/>
  <c r="H27" i="8"/>
  <c r="H43" i="8" s="1"/>
  <c r="G27" i="8"/>
  <c r="G43" i="8" s="1"/>
  <c r="E27" i="8"/>
  <c r="E43" i="8" s="1"/>
  <c r="D27" i="8"/>
  <c r="J11" i="8"/>
  <c r="F11" i="8"/>
  <c r="R41" i="7"/>
  <c r="Q41" i="7"/>
  <c r="P41" i="7"/>
  <c r="O41" i="7"/>
  <c r="N41" i="7"/>
  <c r="M41" i="7"/>
  <c r="L41" i="7"/>
  <c r="K41" i="7"/>
  <c r="J41" i="7"/>
  <c r="I41" i="7"/>
  <c r="H41" i="7"/>
  <c r="G41" i="7"/>
  <c r="F41" i="7"/>
  <c r="E41" i="7"/>
  <c r="D41" i="7"/>
  <c r="Q39" i="7"/>
  <c r="P39" i="7"/>
  <c r="N39" i="7"/>
  <c r="L39" i="7"/>
  <c r="K39" i="7"/>
  <c r="J39" i="7"/>
  <c r="I39" i="7"/>
  <c r="H39" i="7"/>
  <c r="G39" i="7"/>
  <c r="F39" i="7"/>
  <c r="E39" i="7"/>
  <c r="D39" i="7"/>
  <c r="M38" i="7"/>
  <c r="O38" i="7" s="1"/>
  <c r="R38" i="7" s="1"/>
  <c r="M37" i="7"/>
  <c r="O37" i="7" s="1"/>
  <c r="R37" i="7" s="1"/>
  <c r="M36" i="7"/>
  <c r="O36" i="7" s="1"/>
  <c r="R36" i="7" s="1"/>
  <c r="M35" i="7"/>
  <c r="O35" i="7" s="1"/>
  <c r="R35" i="7" s="1"/>
  <c r="M34" i="7"/>
  <c r="O34" i="7" s="1"/>
  <c r="R34" i="7" s="1"/>
  <c r="M33" i="7"/>
  <c r="O33" i="7" s="1"/>
  <c r="R33" i="7" s="1"/>
  <c r="M32" i="7"/>
  <c r="O32" i="7" s="1"/>
  <c r="R32" i="7" s="1"/>
  <c r="M31" i="7"/>
  <c r="O31" i="7" s="1"/>
  <c r="M28" i="7"/>
  <c r="R24" i="7"/>
  <c r="Q24" i="7"/>
  <c r="O24" i="7"/>
  <c r="M24" i="7"/>
  <c r="L24" i="7"/>
  <c r="K24" i="7"/>
  <c r="J24" i="7"/>
  <c r="I24" i="7"/>
  <c r="H24" i="7"/>
  <c r="G24" i="7"/>
  <c r="F24" i="7"/>
  <c r="E24" i="7"/>
  <c r="D24" i="7"/>
  <c r="Q22" i="7"/>
  <c r="N22" i="7"/>
  <c r="L22" i="7"/>
  <c r="K22" i="7"/>
  <c r="J22" i="7"/>
  <c r="I22" i="7"/>
  <c r="H22" i="7"/>
  <c r="G22" i="7"/>
  <c r="F22" i="7"/>
  <c r="E22" i="7"/>
  <c r="D22" i="7"/>
  <c r="C22" i="7"/>
  <c r="M21" i="7"/>
  <c r="O21" i="7" s="1"/>
  <c r="R21" i="7" s="1"/>
  <c r="M20" i="7"/>
  <c r="O20" i="7" s="1"/>
  <c r="R20" i="7" s="1"/>
  <c r="M19" i="7"/>
  <c r="O19" i="7" s="1"/>
  <c r="R19" i="7" s="1"/>
  <c r="M18" i="7"/>
  <c r="O18" i="7" s="1"/>
  <c r="R18" i="7" s="1"/>
  <c r="M17" i="7"/>
  <c r="O17" i="7" s="1"/>
  <c r="R17" i="7" s="1"/>
  <c r="M16" i="7"/>
  <c r="O16" i="7" s="1"/>
  <c r="R16" i="7" s="1"/>
  <c r="M15" i="7"/>
  <c r="O15" i="7" s="1"/>
  <c r="R15" i="7" s="1"/>
  <c r="M14" i="7"/>
  <c r="O14" i="7" s="1"/>
  <c r="R14" i="7" s="1"/>
  <c r="Q12" i="7"/>
  <c r="P12" i="7"/>
  <c r="P25" i="7" s="1"/>
  <c r="N12" i="7"/>
  <c r="L12" i="7"/>
  <c r="K12" i="7"/>
  <c r="J12" i="7"/>
  <c r="I12" i="7"/>
  <c r="H12" i="7"/>
  <c r="G12" i="7"/>
  <c r="F12" i="7"/>
  <c r="E12" i="7"/>
  <c r="D12" i="7"/>
  <c r="M11" i="7"/>
  <c r="O11" i="7" s="1"/>
  <c r="R11" i="7" s="1"/>
  <c r="M10" i="7"/>
  <c r="O10" i="7" s="1"/>
  <c r="A3" i="7"/>
  <c r="A3" i="8" s="1"/>
  <c r="P252" i="17"/>
  <c r="M66" i="6"/>
  <c r="L66" i="6"/>
  <c r="K66" i="6"/>
  <c r="J66" i="6"/>
  <c r="I66" i="6"/>
  <c r="H66" i="6"/>
  <c r="A3" i="6"/>
  <c r="K135" i="16"/>
  <c r="J135" i="16"/>
  <c r="I135" i="16"/>
  <c r="H135" i="16"/>
  <c r="G135" i="16"/>
  <c r="F135" i="16"/>
  <c r="E135" i="16"/>
  <c r="D135" i="16"/>
  <c r="I123" i="16"/>
  <c r="H123" i="16"/>
  <c r="G123" i="16"/>
  <c r="F123" i="16"/>
  <c r="J122" i="16"/>
  <c r="J121" i="16"/>
  <c r="J120" i="16"/>
  <c r="I118" i="16"/>
  <c r="G118" i="16"/>
  <c r="F118" i="16"/>
  <c r="I117" i="16"/>
  <c r="G117" i="16"/>
  <c r="F117" i="16"/>
  <c r="K115" i="16"/>
  <c r="I115" i="16"/>
  <c r="H115" i="16"/>
  <c r="G115" i="16"/>
  <c r="F115" i="16"/>
  <c r="J114" i="16"/>
  <c r="J113" i="16"/>
  <c r="J112" i="16"/>
  <c r="K109" i="16"/>
  <c r="K110" i="16" s="1"/>
  <c r="I109" i="16"/>
  <c r="I110" i="16" s="1"/>
  <c r="H109" i="16"/>
  <c r="H110" i="16" s="1"/>
  <c r="G109" i="16"/>
  <c r="G110" i="16" s="1"/>
  <c r="F109" i="16"/>
  <c r="F110" i="16" s="1"/>
  <c r="J108" i="16"/>
  <c r="J107" i="16"/>
  <c r="J106" i="16"/>
  <c r="J105" i="16"/>
  <c r="K99" i="16"/>
  <c r="I99" i="16"/>
  <c r="H99" i="16"/>
  <c r="G99" i="16"/>
  <c r="F99" i="16"/>
  <c r="J98" i="16"/>
  <c r="J97" i="16"/>
  <c r="J96" i="16"/>
  <c r="I94" i="16"/>
  <c r="H94" i="16"/>
  <c r="G94" i="16"/>
  <c r="F94" i="16"/>
  <c r="I93" i="16"/>
  <c r="H93" i="16"/>
  <c r="G93" i="16"/>
  <c r="F93" i="16"/>
  <c r="K91" i="16"/>
  <c r="I91" i="16"/>
  <c r="H91" i="16"/>
  <c r="G91" i="16"/>
  <c r="F91" i="16"/>
  <c r="J90" i="16"/>
  <c r="J89" i="16"/>
  <c r="J88" i="16"/>
  <c r="K85" i="16"/>
  <c r="K86" i="16" s="1"/>
  <c r="I85" i="16"/>
  <c r="I86" i="16" s="1"/>
  <c r="H85" i="16"/>
  <c r="H86" i="16" s="1"/>
  <c r="G85" i="16"/>
  <c r="G86" i="16" s="1"/>
  <c r="F85" i="16"/>
  <c r="F86" i="16" s="1"/>
  <c r="J84" i="16"/>
  <c r="J83" i="16"/>
  <c r="J82" i="16"/>
  <c r="K60" i="16"/>
  <c r="K62" i="16" s="1"/>
  <c r="J60" i="16"/>
  <c r="I60" i="16"/>
  <c r="H60" i="16"/>
  <c r="G60" i="16"/>
  <c r="F60" i="16"/>
  <c r="E60" i="16"/>
  <c r="D60" i="16"/>
  <c r="K70" i="16"/>
  <c r="I70" i="16"/>
  <c r="H70" i="16"/>
  <c r="G70" i="16"/>
  <c r="L534" i="15"/>
  <c r="K534" i="15"/>
  <c r="J534" i="15"/>
  <c r="I534" i="15"/>
  <c r="H534" i="15"/>
  <c r="G534" i="15"/>
  <c r="F534" i="15"/>
  <c r="E534" i="15"/>
  <c r="L521" i="15"/>
  <c r="K521" i="15"/>
  <c r="J521" i="15"/>
  <c r="I521" i="15"/>
  <c r="H521" i="15"/>
  <c r="G521" i="15"/>
  <c r="F521" i="15"/>
  <c r="E521" i="15"/>
  <c r="L513" i="15"/>
  <c r="K513" i="15"/>
  <c r="J513" i="15"/>
  <c r="I513" i="15"/>
  <c r="H513" i="15"/>
  <c r="G513" i="15"/>
  <c r="F513" i="15"/>
  <c r="L499" i="15"/>
  <c r="K499" i="15"/>
  <c r="J499" i="15"/>
  <c r="I499" i="15"/>
  <c r="H499" i="15"/>
  <c r="G499" i="15"/>
  <c r="F499" i="15"/>
  <c r="L488" i="15"/>
  <c r="K488" i="15"/>
  <c r="J488" i="15"/>
  <c r="I488" i="15"/>
  <c r="H488" i="15"/>
  <c r="G488" i="15"/>
  <c r="F488" i="15"/>
  <c r="E488" i="15"/>
  <c r="L345" i="15"/>
  <c r="L343" i="15"/>
  <c r="J344" i="15"/>
  <c r="H344" i="15"/>
  <c r="L341" i="15"/>
  <c r="L340" i="15"/>
  <c r="L339" i="15"/>
  <c r="L338" i="15"/>
  <c r="L337" i="15"/>
  <c r="L333" i="15"/>
  <c r="J334" i="15"/>
  <c r="I334" i="15"/>
  <c r="H334" i="15"/>
  <c r="L331" i="15"/>
  <c r="L330" i="15"/>
  <c r="L329" i="15"/>
  <c r="L328" i="15"/>
  <c r="L327" i="15"/>
  <c r="L326" i="15"/>
  <c r="L303" i="15"/>
  <c r="K303" i="15"/>
  <c r="J303" i="15"/>
  <c r="I303" i="15"/>
  <c r="H303" i="15"/>
  <c r="G303" i="15"/>
  <c r="F303" i="15"/>
  <c r="E303" i="15"/>
  <c r="L257" i="15"/>
  <c r="L255" i="15"/>
  <c r="K254" i="15"/>
  <c r="K256" i="15" s="1"/>
  <c r="J254" i="15"/>
  <c r="J256" i="15" s="1"/>
  <c r="L253" i="15"/>
  <c r="L252" i="15"/>
  <c r="L251" i="15"/>
  <c r="L250" i="15"/>
  <c r="L249" i="15"/>
  <c r="L248" i="15"/>
  <c r="L247" i="15"/>
  <c r="L246" i="15"/>
  <c r="L245" i="15"/>
  <c r="L244" i="15"/>
  <c r="L243" i="15"/>
  <c r="L242" i="15"/>
  <c r="L240" i="15"/>
  <c r="L238" i="15"/>
  <c r="K237" i="15"/>
  <c r="K239" i="15" s="1"/>
  <c r="J237" i="15"/>
  <c r="J239" i="15" s="1"/>
  <c r="L236" i="15"/>
  <c r="L235" i="15"/>
  <c r="L234" i="15"/>
  <c r="L233" i="15"/>
  <c r="L232" i="15"/>
  <c r="L231" i="15"/>
  <c r="L230" i="15"/>
  <c r="L229" i="15"/>
  <c r="L228" i="15"/>
  <c r="L227" i="15"/>
  <c r="L226" i="15"/>
  <c r="L225" i="15"/>
  <c r="L179" i="15"/>
  <c r="J179" i="15"/>
  <c r="I179" i="15"/>
  <c r="H179" i="15"/>
  <c r="F179" i="15"/>
  <c r="E179" i="15"/>
  <c r="L70" i="15"/>
  <c r="L69" i="15"/>
  <c r="L68" i="15"/>
  <c r="L67" i="15"/>
  <c r="L66" i="15"/>
  <c r="L65" i="15"/>
  <c r="L64" i="15"/>
  <c r="L63" i="15"/>
  <c r="L60" i="15"/>
  <c r="L58" i="15"/>
  <c r="K57" i="15"/>
  <c r="J57" i="15"/>
  <c r="I57" i="15"/>
  <c r="H57" i="15"/>
  <c r="G57" i="15"/>
  <c r="L56" i="15"/>
  <c r="L55" i="15"/>
  <c r="L54" i="15"/>
  <c r="L53" i="15"/>
  <c r="L52" i="15"/>
  <c r="L51" i="15"/>
  <c r="L50" i="15"/>
  <c r="L49" i="15"/>
  <c r="L48" i="15"/>
  <c r="L44" i="15"/>
  <c r="G39" i="5" s="1"/>
  <c r="L42" i="15"/>
  <c r="E39" i="5" s="1"/>
  <c r="L34" i="15"/>
  <c r="L33" i="15"/>
  <c r="L32" i="15"/>
  <c r="L31" i="15"/>
  <c r="L30" i="15"/>
  <c r="L27" i="15"/>
  <c r="L25" i="15"/>
  <c r="I39" i="5" s="1"/>
  <c r="K24" i="15"/>
  <c r="J24" i="15"/>
  <c r="I24" i="15"/>
  <c r="H24" i="15"/>
  <c r="G24" i="15"/>
  <c r="L527" i="14"/>
  <c r="H527" i="14"/>
  <c r="L526" i="14"/>
  <c r="H526" i="14"/>
  <c r="L525" i="14"/>
  <c r="H525" i="14"/>
  <c r="M483" i="14"/>
  <c r="L483" i="14"/>
  <c r="M445" i="14"/>
  <c r="M447" i="14" s="1"/>
  <c r="L445" i="14"/>
  <c r="L447" i="14" s="1"/>
  <c r="M434" i="14"/>
  <c r="L434" i="14"/>
  <c r="M315" i="14"/>
  <c r="L315" i="14"/>
  <c r="K315" i="14"/>
  <c r="I315" i="14"/>
  <c r="H315" i="14"/>
  <c r="G315" i="14"/>
  <c r="F315" i="14"/>
  <c r="L305" i="14"/>
  <c r="K305" i="14"/>
  <c r="I305" i="14"/>
  <c r="H305" i="14"/>
  <c r="G305" i="14"/>
  <c r="M284" i="14"/>
  <c r="E37" i="5" s="1"/>
  <c r="M278" i="14"/>
  <c r="M283" i="14" s="1"/>
  <c r="D37" i="5" s="1"/>
  <c r="M275" i="14"/>
  <c r="K37" i="5" s="1"/>
  <c r="J272" i="14"/>
  <c r="J289" i="14" s="1"/>
  <c r="M266" i="14"/>
  <c r="M272" i="14" s="1"/>
  <c r="M247" i="14"/>
  <c r="I37" i="5" s="1"/>
  <c r="M240" i="14"/>
  <c r="M246" i="14" s="1"/>
  <c r="M79" i="14"/>
  <c r="E36" i="5" s="1"/>
  <c r="M77" i="14"/>
  <c r="M75" i="14"/>
  <c r="M74" i="14"/>
  <c r="M73" i="14"/>
  <c r="M71" i="14"/>
  <c r="M65" i="14"/>
  <c r="L64" i="14"/>
  <c r="K64" i="14"/>
  <c r="J64" i="14"/>
  <c r="I64" i="14"/>
  <c r="H64" i="14"/>
  <c r="G64" i="14"/>
  <c r="F64" i="14"/>
  <c r="E64" i="14"/>
  <c r="D64" i="14"/>
  <c r="M63" i="14"/>
  <c r="M61" i="14"/>
  <c r="M60" i="14"/>
  <c r="M59" i="14"/>
  <c r="M57" i="14"/>
  <c r="M56" i="14"/>
  <c r="M55" i="14"/>
  <c r="M40" i="14"/>
  <c r="M39" i="14"/>
  <c r="M38" i="14"/>
  <c r="M37" i="14"/>
  <c r="M36" i="14"/>
  <c r="M35" i="14"/>
  <c r="M34" i="14"/>
  <c r="M33" i="14"/>
  <c r="M31" i="14"/>
  <c r="M27" i="14"/>
  <c r="K36" i="5" s="1"/>
  <c r="M25" i="14"/>
  <c r="L24" i="14"/>
  <c r="K24" i="14"/>
  <c r="I24" i="14"/>
  <c r="I26" i="14" s="1"/>
  <c r="H24" i="14"/>
  <c r="G24" i="14"/>
  <c r="F24" i="14"/>
  <c r="D24" i="14"/>
  <c r="M23" i="14"/>
  <c r="M22" i="14"/>
  <c r="M21" i="14"/>
  <c r="M20" i="14"/>
  <c r="M19" i="14"/>
  <c r="M18" i="14"/>
  <c r="M17" i="14"/>
  <c r="M16" i="14"/>
  <c r="M15" i="14"/>
  <c r="M14" i="14"/>
  <c r="M13" i="14"/>
  <c r="M12" i="14"/>
  <c r="M331" i="13"/>
  <c r="M333" i="13" s="1"/>
  <c r="M342" i="13" s="1"/>
  <c r="L331" i="13"/>
  <c r="K331" i="13"/>
  <c r="K333" i="13" s="1"/>
  <c r="K342" i="13" s="1"/>
  <c r="J331" i="13"/>
  <c r="G265" i="13"/>
  <c r="D35" i="5" s="1"/>
  <c r="N245" i="13"/>
  <c r="M245" i="13"/>
  <c r="L245" i="13"/>
  <c r="K245" i="13"/>
  <c r="J245" i="13"/>
  <c r="I245" i="13"/>
  <c r="H245" i="13"/>
  <c r="G245" i="13"/>
  <c r="N205" i="13"/>
  <c r="N208" i="13" s="1"/>
  <c r="N229" i="13" s="1"/>
  <c r="N235" i="13" s="1"/>
  <c r="M205" i="13"/>
  <c r="M208" i="13" s="1"/>
  <c r="M229" i="13" s="1"/>
  <c r="L205" i="13"/>
  <c r="L208" i="13" s="1"/>
  <c r="L229" i="13" s="1"/>
  <c r="L235" i="13" s="1"/>
  <c r="K205" i="13"/>
  <c r="K208" i="13" s="1"/>
  <c r="K229" i="13" s="1"/>
  <c r="J205" i="13"/>
  <c r="J208" i="13" s="1"/>
  <c r="J229" i="13" s="1"/>
  <c r="J235" i="13" s="1"/>
  <c r="I205" i="13"/>
  <c r="I208" i="13" s="1"/>
  <c r="I229" i="13" s="1"/>
  <c r="H205" i="13"/>
  <c r="H208" i="13" s="1"/>
  <c r="H229" i="13" s="1"/>
  <c r="H235" i="13" s="1"/>
  <c r="G205" i="13"/>
  <c r="G208" i="13" s="1"/>
  <c r="G229" i="13" s="1"/>
  <c r="N195" i="13"/>
  <c r="M228" i="13" s="1"/>
  <c r="M195" i="13"/>
  <c r="L195" i="13"/>
  <c r="K228" i="13" s="1"/>
  <c r="K195" i="13"/>
  <c r="J195" i="13"/>
  <c r="I228" i="13" s="1"/>
  <c r="I195" i="13"/>
  <c r="H195" i="13"/>
  <c r="G228" i="13" s="1"/>
  <c r="G195" i="13"/>
  <c r="N153" i="13"/>
  <c r="M153" i="13"/>
  <c r="L153" i="13"/>
  <c r="K153" i="13"/>
  <c r="J153" i="13"/>
  <c r="I153" i="13"/>
  <c r="H153" i="13"/>
  <c r="G153" i="13"/>
  <c r="N120" i="13"/>
  <c r="N123" i="13" s="1"/>
  <c r="N137" i="13" s="1"/>
  <c r="N143" i="13" s="1"/>
  <c r="M120" i="13"/>
  <c r="M123" i="13" s="1"/>
  <c r="M137" i="13" s="1"/>
  <c r="L120" i="13"/>
  <c r="L123" i="13" s="1"/>
  <c r="L137" i="13" s="1"/>
  <c r="L143" i="13" s="1"/>
  <c r="K120" i="13"/>
  <c r="K123" i="13" s="1"/>
  <c r="K137" i="13" s="1"/>
  <c r="J120" i="13"/>
  <c r="J123" i="13" s="1"/>
  <c r="J137" i="13" s="1"/>
  <c r="J143" i="13" s="1"/>
  <c r="I120" i="13"/>
  <c r="I123" i="13" s="1"/>
  <c r="I137" i="13" s="1"/>
  <c r="H120" i="13"/>
  <c r="H123" i="13" s="1"/>
  <c r="H137" i="13" s="1"/>
  <c r="H143" i="13" s="1"/>
  <c r="G120" i="13"/>
  <c r="G123" i="13" s="1"/>
  <c r="G137" i="13" s="1"/>
  <c r="N116" i="13"/>
  <c r="M136" i="13" s="1"/>
  <c r="M116" i="13"/>
  <c r="L116" i="13"/>
  <c r="K136" i="13" s="1"/>
  <c r="K116" i="13"/>
  <c r="J116" i="13"/>
  <c r="I136" i="13" s="1"/>
  <c r="I116" i="13"/>
  <c r="H116" i="13"/>
  <c r="G136" i="13" s="1"/>
  <c r="G116" i="13"/>
  <c r="N39" i="13"/>
  <c r="M39" i="13"/>
  <c r="L39" i="13"/>
  <c r="K39" i="13"/>
  <c r="J39" i="13"/>
  <c r="I39" i="13"/>
  <c r="H39" i="13"/>
  <c r="G39" i="13"/>
  <c r="F39" i="13"/>
  <c r="M1221" i="12"/>
  <c r="M1207" i="12"/>
  <c r="M1209" i="12" s="1"/>
  <c r="M1185" i="12"/>
  <c r="M1187" i="12" s="1"/>
  <c r="M1189" i="12" s="1"/>
  <c r="K1185" i="12"/>
  <c r="K1187" i="12" s="1"/>
  <c r="K1189" i="12" s="1"/>
  <c r="J1185" i="12"/>
  <c r="J1187" i="12" s="1"/>
  <c r="J1189" i="12" s="1"/>
  <c r="I1185" i="12"/>
  <c r="I1187" i="12" s="1"/>
  <c r="I1189" i="12" s="1"/>
  <c r="L1184" i="12"/>
  <c r="L1183" i="12"/>
  <c r="L1182" i="12"/>
  <c r="L1181" i="12"/>
  <c r="M1171" i="12"/>
  <c r="M1173" i="12" s="1"/>
  <c r="M1175" i="12" s="1"/>
  <c r="K1171" i="12"/>
  <c r="K1173" i="12" s="1"/>
  <c r="K1175" i="12" s="1"/>
  <c r="J1171" i="12"/>
  <c r="J1173" i="12" s="1"/>
  <c r="J1175" i="12" s="1"/>
  <c r="I1171" i="12"/>
  <c r="I1173" i="12" s="1"/>
  <c r="I1175" i="12" s="1"/>
  <c r="L1170" i="12"/>
  <c r="L1169" i="12"/>
  <c r="L1168" i="12"/>
  <c r="L1167" i="12"/>
  <c r="M1144" i="12"/>
  <c r="L1144" i="12"/>
  <c r="K1144" i="12"/>
  <c r="J1144" i="12"/>
  <c r="I1144" i="12"/>
  <c r="H1144" i="12"/>
  <c r="G1144" i="12"/>
  <c r="F1144" i="12"/>
  <c r="L1032" i="12"/>
  <c r="L1034" i="12" s="1"/>
  <c r="L1036" i="12" s="1"/>
  <c r="K1032" i="12"/>
  <c r="K1034" i="12" s="1"/>
  <c r="K1036" i="12" s="1"/>
  <c r="J1032" i="12"/>
  <c r="J1034" i="12" s="1"/>
  <c r="J1036" i="12" s="1"/>
  <c r="M1031" i="12"/>
  <c r="M1030" i="12"/>
  <c r="M1029" i="12"/>
  <c r="M1028" i="12"/>
  <c r="M1027" i="12"/>
  <c r="M1026" i="12"/>
  <c r="L1019" i="12"/>
  <c r="L1021" i="12" s="1"/>
  <c r="L1023" i="12" s="1"/>
  <c r="K1021" i="12"/>
  <c r="K1023" i="12" s="1"/>
  <c r="J1019" i="12"/>
  <c r="J1021" i="12" s="1"/>
  <c r="J1023" i="12" s="1"/>
  <c r="M1018" i="12"/>
  <c r="M1017" i="12"/>
  <c r="M1016" i="12"/>
  <c r="M1015" i="12"/>
  <c r="M1014" i="12"/>
  <c r="M998" i="12"/>
  <c r="L998" i="12"/>
  <c r="K998" i="12"/>
  <c r="J998" i="12"/>
  <c r="J999" i="12" s="1"/>
  <c r="I998" i="12"/>
  <c r="H998" i="12"/>
  <c r="H999" i="12" s="1"/>
  <c r="G998" i="12"/>
  <c r="F998" i="12"/>
  <c r="M1024" i="12"/>
  <c r="M1037" i="12"/>
  <c r="K1037" i="12"/>
  <c r="M952" i="12"/>
  <c r="K952" i="12"/>
  <c r="J952" i="12"/>
  <c r="I952" i="12"/>
  <c r="G952" i="12"/>
  <c r="F952" i="12"/>
  <c r="L951" i="12"/>
  <c r="H951" i="12"/>
  <c r="L950" i="12"/>
  <c r="H950" i="12"/>
  <c r="L949" i="12"/>
  <c r="H949" i="12"/>
  <c r="M940" i="12"/>
  <c r="K940" i="12"/>
  <c r="J940" i="12"/>
  <c r="I940" i="12"/>
  <c r="G940" i="12"/>
  <c r="F940" i="12"/>
  <c r="L939" i="12"/>
  <c r="H939" i="12"/>
  <c r="L938" i="12"/>
  <c r="H938" i="12"/>
  <c r="L937" i="12"/>
  <c r="H937" i="12"/>
  <c r="L936" i="12"/>
  <c r="H936" i="12"/>
  <c r="L935" i="12"/>
  <c r="H935" i="12"/>
  <c r="M931" i="12"/>
  <c r="K931" i="12"/>
  <c r="K941" i="12" s="1"/>
  <c r="J931" i="12"/>
  <c r="I931" i="12"/>
  <c r="G931" i="12"/>
  <c r="G941" i="12" s="1"/>
  <c r="F931" i="12"/>
  <c r="L930" i="12"/>
  <c r="H930" i="12"/>
  <c r="L929" i="12"/>
  <c r="H929" i="12"/>
  <c r="L928" i="12"/>
  <c r="H928" i="12"/>
  <c r="L927" i="12"/>
  <c r="H927" i="12"/>
  <c r="L926" i="12"/>
  <c r="H926" i="12"/>
  <c r="L925" i="12"/>
  <c r="L917" i="12"/>
  <c r="H917" i="12"/>
  <c r="L916" i="12"/>
  <c r="L912" i="12"/>
  <c r="H912" i="12"/>
  <c r="L911" i="12"/>
  <c r="H911" i="12"/>
  <c r="L909" i="12"/>
  <c r="H909" i="12"/>
  <c r="M908" i="12"/>
  <c r="M913" i="12" s="1"/>
  <c r="K908" i="12"/>
  <c r="K913" i="12" s="1"/>
  <c r="J908" i="12"/>
  <c r="J913" i="12" s="1"/>
  <c r="I908" i="12"/>
  <c r="I913" i="12" s="1"/>
  <c r="G908" i="12"/>
  <c r="G913" i="12" s="1"/>
  <c r="F908" i="12"/>
  <c r="F913" i="12" s="1"/>
  <c r="L907" i="12"/>
  <c r="H907" i="12"/>
  <c r="L906" i="12"/>
  <c r="M838" i="12"/>
  <c r="K838" i="12"/>
  <c r="J838" i="12"/>
  <c r="I838" i="12"/>
  <c r="G838" i="12"/>
  <c r="F838" i="12"/>
  <c r="L837" i="12"/>
  <c r="H837" i="12"/>
  <c r="L836" i="12"/>
  <c r="H836" i="12"/>
  <c r="L835" i="12"/>
  <c r="H835" i="12"/>
  <c r="M833" i="12"/>
  <c r="K833" i="12"/>
  <c r="J833" i="12"/>
  <c r="I833" i="12"/>
  <c r="G833" i="12"/>
  <c r="F833" i="12"/>
  <c r="L832" i="12"/>
  <c r="H832" i="12"/>
  <c r="L831" i="12"/>
  <c r="H831" i="12"/>
  <c r="L830" i="12"/>
  <c r="H830" i="12"/>
  <c r="L822" i="12"/>
  <c r="H822" i="12"/>
  <c r="L821" i="12"/>
  <c r="M806" i="12"/>
  <c r="K806" i="12"/>
  <c r="J806" i="12"/>
  <c r="I806" i="12"/>
  <c r="G806" i="12"/>
  <c r="F806" i="12"/>
  <c r="L805" i="12"/>
  <c r="H805" i="12"/>
  <c r="L804" i="12"/>
  <c r="H804" i="12"/>
  <c r="L803" i="12"/>
  <c r="H803" i="12"/>
  <c r="L802" i="12"/>
  <c r="H802" i="12"/>
  <c r="M770" i="12"/>
  <c r="K770" i="12"/>
  <c r="J770" i="12"/>
  <c r="I770" i="12"/>
  <c r="G770" i="12"/>
  <c r="F770" i="12"/>
  <c r="L769" i="12"/>
  <c r="H769" i="12"/>
  <c r="L768" i="12"/>
  <c r="H768" i="12"/>
  <c r="L767" i="12"/>
  <c r="H767" i="12"/>
  <c r="L766" i="12"/>
  <c r="L765" i="12"/>
  <c r="H765" i="12"/>
  <c r="L764" i="12"/>
  <c r="H764" i="12"/>
  <c r="L763" i="12"/>
  <c r="H763" i="12"/>
  <c r="L762" i="12"/>
  <c r="H762" i="12"/>
  <c r="L761" i="12"/>
  <c r="H761" i="12"/>
  <c r="L760" i="12"/>
  <c r="H760" i="12"/>
  <c r="M754" i="12"/>
  <c r="K754" i="12"/>
  <c r="J754" i="12"/>
  <c r="I754" i="12"/>
  <c r="G754" i="12"/>
  <c r="F754" i="12"/>
  <c r="L753" i="12"/>
  <c r="H753" i="12"/>
  <c r="L752" i="12"/>
  <c r="H752" i="12"/>
  <c r="L751" i="12"/>
  <c r="H751" i="12"/>
  <c r="L750" i="12"/>
  <c r="H750" i="12"/>
  <c r="L749" i="12"/>
  <c r="H749" i="12"/>
  <c r="L748" i="12"/>
  <c r="H748" i="12"/>
  <c r="L747" i="12"/>
  <c r="H747" i="12"/>
  <c r="L746" i="12"/>
  <c r="H746" i="12"/>
  <c r="L745" i="12"/>
  <c r="H745" i="12"/>
  <c r="L744" i="12"/>
  <c r="H744" i="12"/>
  <c r="M737" i="12"/>
  <c r="K737" i="12"/>
  <c r="J737" i="12"/>
  <c r="I737" i="12"/>
  <c r="G737" i="12"/>
  <c r="F737" i="12"/>
  <c r="L736" i="12"/>
  <c r="H736" i="12"/>
  <c r="L735" i="12"/>
  <c r="H735" i="12"/>
  <c r="L734" i="12"/>
  <c r="H734" i="12"/>
  <c r="L733" i="12"/>
  <c r="H733" i="12"/>
  <c r="L732" i="12"/>
  <c r="H732" i="12"/>
  <c r="L731" i="12"/>
  <c r="H731" i="12"/>
  <c r="L730" i="12"/>
  <c r="H730" i="12"/>
  <c r="L729" i="12"/>
  <c r="H729" i="12"/>
  <c r="L728" i="12"/>
  <c r="H728" i="12"/>
  <c r="L727" i="12"/>
  <c r="H727" i="12"/>
  <c r="M721" i="12"/>
  <c r="K721" i="12"/>
  <c r="J721" i="12"/>
  <c r="I721" i="12"/>
  <c r="G721" i="12"/>
  <c r="F721" i="12"/>
  <c r="L720" i="12"/>
  <c r="H720" i="12"/>
  <c r="L719" i="12"/>
  <c r="H719" i="12"/>
  <c r="L718" i="12"/>
  <c r="H718" i="12"/>
  <c r="L717" i="12"/>
  <c r="H717" i="12"/>
  <c r="L716" i="12"/>
  <c r="H716" i="12"/>
  <c r="L715" i="12"/>
  <c r="H715" i="12"/>
  <c r="L714" i="12"/>
  <c r="H714" i="12"/>
  <c r="L713" i="12"/>
  <c r="H713" i="12"/>
  <c r="L712" i="12"/>
  <c r="H712" i="12"/>
  <c r="L711" i="12"/>
  <c r="H711" i="12"/>
  <c r="M702" i="12"/>
  <c r="K702" i="12"/>
  <c r="J702" i="12"/>
  <c r="L701" i="12"/>
  <c r="H701" i="12"/>
  <c r="L700" i="12"/>
  <c r="H700" i="12"/>
  <c r="L699" i="12"/>
  <c r="H699" i="12"/>
  <c r="L698" i="12"/>
  <c r="H698" i="12"/>
  <c r="L697" i="12"/>
  <c r="H697" i="12"/>
  <c r="L696" i="12"/>
  <c r="H696" i="12"/>
  <c r="L695" i="12"/>
  <c r="H695" i="12"/>
  <c r="L694" i="12"/>
  <c r="H694" i="12"/>
  <c r="L693" i="12"/>
  <c r="H693" i="12"/>
  <c r="L692" i="12"/>
  <c r="H692" i="12"/>
  <c r="M686" i="12"/>
  <c r="L685" i="12"/>
  <c r="H685" i="12"/>
  <c r="L684" i="12"/>
  <c r="H684" i="12"/>
  <c r="L683" i="12"/>
  <c r="H683" i="12"/>
  <c r="L682" i="12"/>
  <c r="H682" i="12"/>
  <c r="L681" i="12"/>
  <c r="H681" i="12"/>
  <c r="L680" i="12"/>
  <c r="H680" i="12"/>
  <c r="L679" i="12"/>
  <c r="H679" i="12"/>
  <c r="L678" i="12"/>
  <c r="H678" i="12"/>
  <c r="L677" i="12"/>
  <c r="H677" i="12"/>
  <c r="L676" i="12"/>
  <c r="H676" i="12"/>
  <c r="M669" i="12"/>
  <c r="K669" i="12"/>
  <c r="J669" i="12"/>
  <c r="I669" i="12"/>
  <c r="G669" i="12"/>
  <c r="L668" i="12"/>
  <c r="H668" i="12"/>
  <c r="L667" i="12"/>
  <c r="H667" i="12"/>
  <c r="L666" i="12"/>
  <c r="H666" i="12"/>
  <c r="L665" i="12"/>
  <c r="H665" i="12"/>
  <c r="L664" i="12"/>
  <c r="H664" i="12"/>
  <c r="L663" i="12"/>
  <c r="H663" i="12"/>
  <c r="L662" i="12"/>
  <c r="H662" i="12"/>
  <c r="L661" i="12"/>
  <c r="H661" i="12"/>
  <c r="L660" i="12"/>
  <c r="H660" i="12"/>
  <c r="L659" i="12"/>
  <c r="H659" i="12"/>
  <c r="M653" i="12"/>
  <c r="K653" i="12"/>
  <c r="J653" i="12"/>
  <c r="I653" i="12"/>
  <c r="G653" i="12"/>
  <c r="F653" i="12"/>
  <c r="L652" i="12"/>
  <c r="H652" i="12"/>
  <c r="L651" i="12"/>
  <c r="H651" i="12"/>
  <c r="L650" i="12"/>
  <c r="H650" i="12"/>
  <c r="L649" i="12"/>
  <c r="H649" i="12"/>
  <c r="L648" i="12"/>
  <c r="H648" i="12"/>
  <c r="L647" i="12"/>
  <c r="H647" i="12"/>
  <c r="L646" i="12"/>
  <c r="H646" i="12"/>
  <c r="L645" i="12"/>
  <c r="H645" i="12"/>
  <c r="L644" i="12"/>
  <c r="H644" i="12"/>
  <c r="L643" i="12"/>
  <c r="H643" i="12"/>
  <c r="M610" i="12"/>
  <c r="M590" i="12"/>
  <c r="M592" i="12" s="1"/>
  <c r="M594" i="12" s="1"/>
  <c r="K590" i="12"/>
  <c r="J590" i="12"/>
  <c r="J592" i="12" s="1"/>
  <c r="J594" i="12" s="1"/>
  <c r="I590" i="12"/>
  <c r="I592" i="12" s="1"/>
  <c r="I594" i="12" s="1"/>
  <c r="L589" i="12"/>
  <c r="L588" i="12"/>
  <c r="L587" i="12"/>
  <c r="L586" i="12"/>
  <c r="L585" i="12"/>
  <c r="L584" i="12"/>
  <c r="L583" i="12"/>
  <c r="L582" i="12"/>
  <c r="L581" i="12"/>
  <c r="L580" i="12"/>
  <c r="L579" i="12"/>
  <c r="L578" i="12"/>
  <c r="M572" i="12"/>
  <c r="M574" i="12" s="1"/>
  <c r="M576" i="12" s="1"/>
  <c r="K572" i="12"/>
  <c r="J572" i="12"/>
  <c r="J574" i="12" s="1"/>
  <c r="J576" i="12" s="1"/>
  <c r="I572" i="12"/>
  <c r="I574" i="12" s="1"/>
  <c r="I576" i="12" s="1"/>
  <c r="L571" i="12"/>
  <c r="L570" i="12"/>
  <c r="L569" i="12"/>
  <c r="L568" i="12"/>
  <c r="L567" i="12"/>
  <c r="L566" i="12"/>
  <c r="L565" i="12"/>
  <c r="L564" i="12"/>
  <c r="L563" i="12"/>
  <c r="L562" i="12"/>
  <c r="L561" i="12"/>
  <c r="L560" i="12"/>
  <c r="M508" i="12"/>
  <c r="L508" i="12"/>
  <c r="K508" i="12"/>
  <c r="J508" i="12"/>
  <c r="I508" i="12"/>
  <c r="H508" i="12"/>
  <c r="G508" i="12"/>
  <c r="F508" i="12"/>
  <c r="D508" i="12"/>
  <c r="C508" i="12"/>
  <c r="M498" i="12"/>
  <c r="L498" i="12"/>
  <c r="K498" i="12"/>
  <c r="J498" i="12"/>
  <c r="I498" i="12"/>
  <c r="H498" i="12"/>
  <c r="G498" i="12"/>
  <c r="F498" i="12"/>
  <c r="D498" i="12"/>
  <c r="C498" i="12"/>
  <c r="M429" i="12"/>
  <c r="K429" i="12"/>
  <c r="I429" i="12"/>
  <c r="G429" i="12"/>
  <c r="F428" i="12"/>
  <c r="H428" i="12" s="1"/>
  <c r="H418" i="12"/>
  <c r="K418" i="12" s="1"/>
  <c r="H410" i="12"/>
  <c r="K410" i="12" s="1"/>
  <c r="L404" i="12"/>
  <c r="K404" i="12"/>
  <c r="J404" i="12"/>
  <c r="H404" i="12"/>
  <c r="M403" i="12"/>
  <c r="M400" i="12"/>
  <c r="L418" i="12" s="1"/>
  <c r="M399" i="12"/>
  <c r="L395" i="12"/>
  <c r="K395" i="12"/>
  <c r="J395" i="12"/>
  <c r="M394" i="12"/>
  <c r="L410" i="12"/>
  <c r="M374" i="12"/>
  <c r="M376" i="12" s="1"/>
  <c r="L374" i="12"/>
  <c r="L376" i="12" s="1"/>
  <c r="K376" i="12"/>
  <c r="J374" i="12"/>
  <c r="J376" i="12" s="1"/>
  <c r="I374" i="12"/>
  <c r="I376" i="12" s="1"/>
  <c r="H374" i="12"/>
  <c r="G374" i="12"/>
  <c r="G376" i="12" s="1"/>
  <c r="F374" i="12"/>
  <c r="M360" i="12"/>
  <c r="L360" i="12"/>
  <c r="K360" i="12"/>
  <c r="J360" i="12"/>
  <c r="I360" i="12"/>
  <c r="H360" i="12"/>
  <c r="M357" i="12"/>
  <c r="L357" i="12"/>
  <c r="K357" i="12"/>
  <c r="J357" i="12"/>
  <c r="I357" i="12"/>
  <c r="H357" i="12"/>
  <c r="G357" i="12"/>
  <c r="M342" i="12"/>
  <c r="L342" i="12"/>
  <c r="K342" i="12"/>
  <c r="J342" i="12"/>
  <c r="I342" i="12"/>
  <c r="H342" i="12"/>
  <c r="G342" i="12"/>
  <c r="M296" i="12"/>
  <c r="L296" i="12"/>
  <c r="K296" i="12"/>
  <c r="J296" i="12"/>
  <c r="I296" i="12"/>
  <c r="H296" i="12"/>
  <c r="F296" i="12"/>
  <c r="M285" i="12"/>
  <c r="M288" i="12" s="1"/>
  <c r="L282" i="12"/>
  <c r="L285" i="12" s="1"/>
  <c r="K282" i="12"/>
  <c r="K285" i="12" s="1"/>
  <c r="J282" i="12"/>
  <c r="J285" i="12" s="1"/>
  <c r="I282" i="12"/>
  <c r="I285" i="12" s="1"/>
  <c r="H282" i="12"/>
  <c r="H285" i="12" s="1"/>
  <c r="G285" i="12"/>
  <c r="F285" i="12"/>
  <c r="G287" i="12"/>
  <c r="F251" i="12"/>
  <c r="L211" i="12"/>
  <c r="H211" i="12"/>
  <c r="L210" i="12"/>
  <c r="H210" i="12"/>
  <c r="L209" i="12"/>
  <c r="H209" i="12"/>
  <c r="L208" i="12"/>
  <c r="H208" i="12"/>
  <c r="L207" i="12"/>
  <c r="H207" i="12"/>
  <c r="L206" i="12"/>
  <c r="H206" i="12"/>
  <c r="L205" i="12"/>
  <c r="H205" i="12"/>
  <c r="L204" i="12"/>
  <c r="H204" i="12"/>
  <c r="L203" i="12"/>
  <c r="H203" i="12"/>
  <c r="L202" i="12"/>
  <c r="H202" i="12"/>
  <c r="L201" i="12"/>
  <c r="H201" i="12"/>
  <c r="L193" i="12"/>
  <c r="L192" i="12"/>
  <c r="L191" i="12"/>
  <c r="L190" i="12"/>
  <c r="L189" i="12"/>
  <c r="L188" i="12"/>
  <c r="L187" i="12"/>
  <c r="L186" i="12"/>
  <c r="L185" i="12"/>
  <c r="L184" i="12"/>
  <c r="H184" i="12"/>
  <c r="H195" i="12" s="1"/>
  <c r="M176" i="12"/>
  <c r="K176" i="12"/>
  <c r="J176" i="12"/>
  <c r="I176" i="12"/>
  <c r="G176" i="12"/>
  <c r="F176" i="12"/>
  <c r="L175" i="12"/>
  <c r="H175" i="12"/>
  <c r="L174" i="12"/>
  <c r="H174" i="12"/>
  <c r="L173" i="12"/>
  <c r="H173" i="12"/>
  <c r="L172" i="12"/>
  <c r="H172" i="12"/>
  <c r="L171" i="12"/>
  <c r="H171" i="12"/>
  <c r="L170" i="12"/>
  <c r="H170" i="12"/>
  <c r="L169" i="12"/>
  <c r="H169" i="12"/>
  <c r="L168" i="12"/>
  <c r="H168" i="12"/>
  <c r="L167" i="12"/>
  <c r="H167" i="12"/>
  <c r="L166" i="12"/>
  <c r="H166" i="12"/>
  <c r="M160" i="12"/>
  <c r="K160" i="12"/>
  <c r="J160" i="12"/>
  <c r="I160" i="12"/>
  <c r="G160" i="12"/>
  <c r="F160" i="12"/>
  <c r="L159" i="12"/>
  <c r="H159" i="12"/>
  <c r="L158" i="12"/>
  <c r="H158" i="12"/>
  <c r="L157" i="12"/>
  <c r="H157" i="12"/>
  <c r="L156" i="12"/>
  <c r="H156" i="12"/>
  <c r="L155" i="12"/>
  <c r="H155" i="12"/>
  <c r="L154" i="12"/>
  <c r="H154" i="12"/>
  <c r="L153" i="12"/>
  <c r="H153" i="12"/>
  <c r="L152" i="12"/>
  <c r="H152" i="12"/>
  <c r="L151" i="12"/>
  <c r="H151" i="12"/>
  <c r="L150" i="12"/>
  <c r="H150" i="12"/>
  <c r="M140" i="12"/>
  <c r="L140" i="12"/>
  <c r="K140" i="12"/>
  <c r="J140" i="12"/>
  <c r="I140" i="12"/>
  <c r="H140" i="12"/>
  <c r="G140" i="12"/>
  <c r="F140" i="12"/>
  <c r="I215" i="12"/>
  <c r="G215" i="12"/>
  <c r="F215" i="12"/>
  <c r="M106" i="12"/>
  <c r="K106" i="12"/>
  <c r="J106" i="12"/>
  <c r="I106" i="12"/>
  <c r="G106" i="12"/>
  <c r="F106" i="12"/>
  <c r="L105" i="12"/>
  <c r="H105" i="12"/>
  <c r="L104" i="12"/>
  <c r="H104" i="12"/>
  <c r="L103" i="12"/>
  <c r="H103" i="12"/>
  <c r="L102" i="12"/>
  <c r="H102" i="12"/>
  <c r="L101" i="12"/>
  <c r="H101" i="12"/>
  <c r="L100" i="12"/>
  <c r="H100" i="12"/>
  <c r="H99" i="12"/>
  <c r="L98" i="12"/>
  <c r="H98" i="12"/>
  <c r="L97" i="12"/>
  <c r="H97" i="12"/>
  <c r="L96" i="12"/>
  <c r="M90" i="12"/>
  <c r="K90" i="12"/>
  <c r="J90" i="12"/>
  <c r="I90" i="12"/>
  <c r="G90" i="12"/>
  <c r="F90" i="12"/>
  <c r="L89" i="12"/>
  <c r="H89" i="12"/>
  <c r="L88" i="12"/>
  <c r="H88" i="12"/>
  <c r="L87" i="12"/>
  <c r="H87" i="12"/>
  <c r="L86" i="12"/>
  <c r="H86" i="12"/>
  <c r="L85" i="12"/>
  <c r="H85" i="12"/>
  <c r="L84" i="12"/>
  <c r="H84" i="12"/>
  <c r="L83" i="12"/>
  <c r="H83" i="12"/>
  <c r="L82" i="12"/>
  <c r="H82" i="12"/>
  <c r="L81" i="12"/>
  <c r="H81" i="12"/>
  <c r="L80" i="12"/>
  <c r="H80" i="12"/>
  <c r="M72" i="12"/>
  <c r="K72" i="12"/>
  <c r="J72" i="12"/>
  <c r="I72" i="12"/>
  <c r="G72" i="12"/>
  <c r="F72" i="12"/>
  <c r="L71" i="12"/>
  <c r="H71" i="12"/>
  <c r="L70" i="12"/>
  <c r="H70" i="12"/>
  <c r="L69" i="12"/>
  <c r="H69" i="12"/>
  <c r="L68" i="12"/>
  <c r="H68" i="12"/>
  <c r="L67" i="12"/>
  <c r="H67" i="12"/>
  <c r="L66" i="12"/>
  <c r="H66" i="12"/>
  <c r="L65" i="12"/>
  <c r="H65" i="12"/>
  <c r="L64" i="12"/>
  <c r="H64" i="12"/>
  <c r="L63" i="12"/>
  <c r="H63" i="12"/>
  <c r="L62" i="12"/>
  <c r="H62" i="12"/>
  <c r="M56" i="12"/>
  <c r="K56" i="12"/>
  <c r="J56" i="12"/>
  <c r="I56" i="12"/>
  <c r="G56" i="12"/>
  <c r="F56" i="12"/>
  <c r="L55" i="12"/>
  <c r="H55" i="12"/>
  <c r="L54" i="12"/>
  <c r="H54" i="12"/>
  <c r="L53" i="12"/>
  <c r="H53" i="12"/>
  <c r="L52" i="12"/>
  <c r="H52" i="12"/>
  <c r="L51" i="12"/>
  <c r="H51" i="12"/>
  <c r="L50" i="12"/>
  <c r="H50" i="12"/>
  <c r="L49" i="12"/>
  <c r="H49" i="12"/>
  <c r="L48" i="12"/>
  <c r="H48" i="12"/>
  <c r="L47" i="12"/>
  <c r="H47" i="12"/>
  <c r="L46" i="12"/>
  <c r="H46" i="12"/>
  <c r="M36" i="12"/>
  <c r="L36" i="12"/>
  <c r="K36" i="12"/>
  <c r="J36" i="12"/>
  <c r="I36" i="12"/>
  <c r="H36" i="12"/>
  <c r="G36" i="12"/>
  <c r="K215" i="11"/>
  <c r="J215" i="11"/>
  <c r="I215" i="11"/>
  <c r="H215" i="11"/>
  <c r="G215" i="11"/>
  <c r="L214" i="11"/>
  <c r="K210" i="11"/>
  <c r="J210" i="11"/>
  <c r="I210" i="11"/>
  <c r="H210" i="11"/>
  <c r="G210" i="11"/>
  <c r="L209" i="11"/>
  <c r="K204" i="11"/>
  <c r="J204" i="11"/>
  <c r="I204" i="11"/>
  <c r="H204" i="11"/>
  <c r="G204" i="11"/>
  <c r="L203" i="11"/>
  <c r="K199" i="11"/>
  <c r="J199" i="11"/>
  <c r="I199" i="11"/>
  <c r="H199" i="11"/>
  <c r="L188" i="11"/>
  <c r="K188" i="11"/>
  <c r="J188" i="11"/>
  <c r="I188" i="11"/>
  <c r="G188" i="11"/>
  <c r="F190" i="11"/>
  <c r="E190" i="11"/>
  <c r="K131" i="11"/>
  <c r="J131" i="11"/>
  <c r="I131" i="11"/>
  <c r="H131" i="11"/>
  <c r="G131" i="11"/>
  <c r="L130" i="11"/>
  <c r="J126" i="11"/>
  <c r="I126" i="11"/>
  <c r="L125" i="11"/>
  <c r="K120" i="11"/>
  <c r="J120" i="11"/>
  <c r="I120" i="11"/>
  <c r="H120" i="11"/>
  <c r="L119" i="11"/>
  <c r="K115" i="11"/>
  <c r="I115" i="11"/>
  <c r="H115" i="11"/>
  <c r="L104" i="11"/>
  <c r="K104" i="11"/>
  <c r="I104" i="11"/>
  <c r="F104" i="11"/>
  <c r="E104" i="11"/>
  <c r="H106" i="11"/>
  <c r="F106" i="11"/>
  <c r="E106" i="11"/>
  <c r="L37" i="11"/>
  <c r="J37" i="11"/>
  <c r="I37" i="11"/>
  <c r="H37" i="11"/>
  <c r="F37" i="11"/>
  <c r="K37" i="11"/>
  <c r="G37" i="11"/>
  <c r="L332" i="15" l="1"/>
  <c r="L342" i="15"/>
  <c r="J118" i="16"/>
  <c r="D43" i="8"/>
  <c r="F941" i="12"/>
  <c r="C25" i="7"/>
  <c r="C44" i="7" s="1"/>
  <c r="K39" i="5"/>
  <c r="I36" i="5"/>
  <c r="H38" i="5"/>
  <c r="L436" i="14"/>
  <c r="F38" i="5" s="1"/>
  <c r="D38" i="5"/>
  <c r="H37" i="5"/>
  <c r="I214" i="12"/>
  <c r="L199" i="11"/>
  <c r="L200" i="11" s="1"/>
  <c r="L115" i="11"/>
  <c r="L116" i="11" s="1"/>
  <c r="D139" i="8"/>
  <c r="D141" i="8" s="1"/>
  <c r="H376" i="12"/>
  <c r="F376" i="12"/>
  <c r="D84" i="14"/>
  <c r="L41" i="15"/>
  <c r="G77" i="15"/>
  <c r="M274" i="14"/>
  <c r="M248" i="14"/>
  <c r="E139" i="8"/>
  <c r="E141" i="8" s="1"/>
  <c r="L71" i="15"/>
  <c r="L73" i="15" s="1"/>
  <c r="J99" i="8"/>
  <c r="O28" i="7"/>
  <c r="M29" i="7"/>
  <c r="M24" i="14"/>
  <c r="M41" i="14"/>
  <c r="H139" i="8"/>
  <c r="I139" i="8"/>
  <c r="I141" i="8" s="1"/>
  <c r="G139" i="8"/>
  <c r="F108" i="12"/>
  <c r="G214" i="12"/>
  <c r="M612" i="12"/>
  <c r="M614" i="12" s="1"/>
  <c r="M627" i="12"/>
  <c r="M629" i="12" s="1"/>
  <c r="M631" i="12" s="1"/>
  <c r="K139" i="8"/>
  <c r="K141" i="8" s="1"/>
  <c r="F214" i="12"/>
  <c r="G108" i="12"/>
  <c r="I108" i="12"/>
  <c r="L195" i="12"/>
  <c r="F109" i="12"/>
  <c r="G109" i="12"/>
  <c r="H212" i="12"/>
  <c r="I109" i="12"/>
  <c r="L212" i="12"/>
  <c r="E107" i="11"/>
  <c r="G318" i="14"/>
  <c r="K318" i="14"/>
  <c r="H16" i="11"/>
  <c r="H18" i="11" s="1"/>
  <c r="G11" i="5" s="1"/>
  <c r="H318" i="14"/>
  <c r="L318" i="14"/>
  <c r="I16" i="11"/>
  <c r="I18" i="11" s="1"/>
  <c r="H11" i="5" s="1"/>
  <c r="E191" i="11"/>
  <c r="L333" i="13"/>
  <c r="L342" i="13" s="1"/>
  <c r="I318" i="14"/>
  <c r="M318" i="14"/>
  <c r="J16" i="11"/>
  <c r="J18" i="11" s="1"/>
  <c r="I11" i="5" s="1"/>
  <c r="F318" i="14"/>
  <c r="J318" i="14"/>
  <c r="J26" i="15"/>
  <c r="J79" i="15"/>
  <c r="K59" i="15"/>
  <c r="K73" i="15"/>
  <c r="H59" i="15"/>
  <c r="H73" i="15"/>
  <c r="H80" i="15" s="1"/>
  <c r="I59" i="15"/>
  <c r="I73" i="15"/>
  <c r="G254" i="12"/>
  <c r="D26" i="14"/>
  <c r="D43" i="14"/>
  <c r="H84" i="14"/>
  <c r="L26" i="14"/>
  <c r="D66" i="14"/>
  <c r="D80" i="14"/>
  <c r="H66" i="14"/>
  <c r="H80" i="14"/>
  <c r="L66" i="14"/>
  <c r="L80" i="14"/>
  <c r="J274" i="14"/>
  <c r="E26" i="14"/>
  <c r="I43" i="14"/>
  <c r="E66" i="14"/>
  <c r="E80" i="14"/>
  <c r="I66" i="14"/>
  <c r="I85" i="14" s="1"/>
  <c r="I80" i="14"/>
  <c r="F26" i="14"/>
  <c r="F43" i="14"/>
  <c r="J84" i="14"/>
  <c r="J43" i="14"/>
  <c r="F66" i="14"/>
  <c r="F80" i="14"/>
  <c r="J66" i="14"/>
  <c r="J80" i="14"/>
  <c r="G84" i="14"/>
  <c r="G43" i="14"/>
  <c r="K84" i="14"/>
  <c r="K43" i="14"/>
  <c r="G66" i="14"/>
  <c r="G80" i="14"/>
  <c r="K66" i="14"/>
  <c r="K80" i="14"/>
  <c r="M289" i="14"/>
  <c r="M285" i="14"/>
  <c r="F37" i="5" s="1"/>
  <c r="I26" i="15"/>
  <c r="I43" i="15"/>
  <c r="G59" i="15"/>
  <c r="G73" i="15"/>
  <c r="I64" i="13"/>
  <c r="J42" i="8"/>
  <c r="L669" i="12"/>
  <c r="L737" i="12"/>
  <c r="H952" i="12"/>
  <c r="K41" i="13"/>
  <c r="L1146" i="12"/>
  <c r="J62" i="16"/>
  <c r="J1146" i="12"/>
  <c r="L908" i="12"/>
  <c r="L913" i="12" s="1"/>
  <c r="M616" i="12"/>
  <c r="F254" i="12"/>
  <c r="G84" i="5"/>
  <c r="G88" i="5" s="1"/>
  <c r="I84" i="5"/>
  <c r="I88" i="5" s="1"/>
  <c r="M64" i="13"/>
  <c r="M999" i="12"/>
  <c r="M1146" i="12"/>
  <c r="M452" i="14"/>
  <c r="J27" i="8"/>
  <c r="J83" i="8"/>
  <c r="J137" i="8"/>
  <c r="H90" i="12"/>
  <c r="H1257" i="12"/>
  <c r="F54" i="5" s="1"/>
  <c r="N64" i="13"/>
  <c r="L1250" i="12"/>
  <c r="J20" i="5" s="1"/>
  <c r="L1257" i="12"/>
  <c r="J54" i="5" s="1"/>
  <c r="L449" i="15"/>
  <c r="J123" i="16"/>
  <c r="H1250" i="12"/>
  <c r="F20" i="5" s="1"/>
  <c r="F999" i="12"/>
  <c r="F1146" i="12"/>
  <c r="J115" i="16"/>
  <c r="L126" i="11"/>
  <c r="L127" i="11" s="1"/>
  <c r="H56" i="12"/>
  <c r="M265" i="13"/>
  <c r="J35" i="5" s="1"/>
  <c r="M1019" i="12"/>
  <c r="M1021" i="12" s="1"/>
  <c r="I235" i="13"/>
  <c r="G942" i="12"/>
  <c r="F1263" i="12"/>
  <c r="K1127" i="12"/>
  <c r="K1263" i="12"/>
  <c r="M1263" i="12"/>
  <c r="I1123" i="12"/>
  <c r="K1250" i="12"/>
  <c r="I20" i="5" s="1"/>
  <c r="J265" i="13"/>
  <c r="G35" i="5" s="1"/>
  <c r="J310" i="14"/>
  <c r="J317" i="14" s="1"/>
  <c r="L181" i="15"/>
  <c r="E307" i="15"/>
  <c r="E309" i="15" s="1"/>
  <c r="J307" i="15"/>
  <c r="J309" i="15" s="1"/>
  <c r="H354" i="15"/>
  <c r="H356" i="15" s="1"/>
  <c r="H475" i="15"/>
  <c r="H445" i="15" s="1"/>
  <c r="K265" i="13"/>
  <c r="H35" i="5" s="1"/>
  <c r="H181" i="15"/>
  <c r="F354" i="15"/>
  <c r="F356" i="15" s="1"/>
  <c r="L354" i="15"/>
  <c r="L356" i="15" s="1"/>
  <c r="F445" i="15"/>
  <c r="K307" i="15"/>
  <c r="K309" i="15" s="1"/>
  <c r="K354" i="15"/>
  <c r="J793" i="12"/>
  <c r="H17" i="5" s="1"/>
  <c r="G1094" i="12"/>
  <c r="M1094" i="12"/>
  <c r="G1123" i="12"/>
  <c r="M1257" i="12"/>
  <c r="K54" i="5" s="1"/>
  <c r="G1098" i="12"/>
  <c r="G18" i="12"/>
  <c r="I254" i="12"/>
  <c r="I344" i="12" s="1"/>
  <c r="M254" i="12"/>
  <c r="M259" i="12"/>
  <c r="E84" i="5"/>
  <c r="E88" i="5" s="1"/>
  <c r="G191" i="11"/>
  <c r="H288" i="12"/>
  <c r="I1263" i="12"/>
  <c r="G307" i="15"/>
  <c r="G309" i="15" s="1"/>
  <c r="G354" i="15"/>
  <c r="G310" i="14"/>
  <c r="G317" i="14" s="1"/>
  <c r="I18" i="12"/>
  <c r="I259" i="12"/>
  <c r="I793" i="12"/>
  <c r="G17" i="5" s="1"/>
  <c r="I181" i="15"/>
  <c r="J122" i="12"/>
  <c r="D23" i="16"/>
  <c r="D84" i="5"/>
  <c r="D88" i="5" s="1"/>
  <c r="J1098" i="12"/>
  <c r="I1098" i="12"/>
  <c r="M41" i="13"/>
  <c r="J254" i="12"/>
  <c r="J344" i="12" s="1"/>
  <c r="H793" i="12"/>
  <c r="F17" i="5" s="1"/>
  <c r="G106" i="11"/>
  <c r="F942" i="12"/>
  <c r="L754" i="12"/>
  <c r="G793" i="12"/>
  <c r="E17" i="5" s="1"/>
  <c r="M793" i="12"/>
  <c r="K17" i="5" s="1"/>
  <c r="K1146" i="12"/>
  <c r="N265" i="13"/>
  <c r="K35" i="5" s="1"/>
  <c r="I310" i="14"/>
  <c r="I317" i="14" s="1"/>
  <c r="G62" i="16"/>
  <c r="J91" i="16"/>
  <c r="J93" i="16"/>
  <c r="J117" i="16"/>
  <c r="K55" i="6"/>
  <c r="D84" i="8"/>
  <c r="D87" i="8" s="1"/>
  <c r="F132" i="8"/>
  <c r="L41" i="13"/>
  <c r="F18" i="12"/>
  <c r="K18" i="12"/>
  <c r="H72" i="12"/>
  <c r="F259" i="12"/>
  <c r="H908" i="12"/>
  <c r="H913" i="12" s="1"/>
  <c r="L940" i="12"/>
  <c r="L952" i="12"/>
  <c r="G999" i="12"/>
  <c r="J1094" i="12"/>
  <c r="J1123" i="12"/>
  <c r="J1257" i="12"/>
  <c r="H54" i="5" s="1"/>
  <c r="E181" i="15"/>
  <c r="F307" i="15"/>
  <c r="F309" i="15" s="1"/>
  <c r="L307" i="15"/>
  <c r="L309" i="15" s="1"/>
  <c r="I354" i="15"/>
  <c r="I475" i="15"/>
  <c r="I445" i="15" s="1"/>
  <c r="H62" i="16"/>
  <c r="J85" i="16"/>
  <c r="J86" i="16" s="1"/>
  <c r="L55" i="6"/>
  <c r="L131" i="11"/>
  <c r="L176" i="12"/>
  <c r="J259" i="12"/>
  <c r="L590" i="12"/>
  <c r="L592" i="12" s="1"/>
  <c r="L594" i="12" s="1"/>
  <c r="L686" i="12"/>
  <c r="H770" i="12"/>
  <c r="F793" i="12"/>
  <c r="D17" i="5" s="1"/>
  <c r="K793" i="12"/>
  <c r="I17" i="5" s="1"/>
  <c r="L838" i="12"/>
  <c r="H940" i="12"/>
  <c r="I999" i="12"/>
  <c r="F1094" i="12"/>
  <c r="K1094" i="12"/>
  <c r="F1123" i="12"/>
  <c r="I1146" i="12"/>
  <c r="L1171" i="12"/>
  <c r="L1173" i="12" s="1"/>
  <c r="L1175" i="12" s="1"/>
  <c r="I143" i="13"/>
  <c r="G235" i="13"/>
  <c r="K235" i="13"/>
  <c r="L265" i="13"/>
  <c r="I35" i="5" s="1"/>
  <c r="F181" i="15"/>
  <c r="H307" i="15"/>
  <c r="H309" i="15" s="1"/>
  <c r="E354" i="15"/>
  <c r="J354" i="15"/>
  <c r="J356" i="15" s="1"/>
  <c r="J475" i="15"/>
  <c r="J445" i="15" s="1"/>
  <c r="D62" i="16"/>
  <c r="I62" i="16"/>
  <c r="J25" i="7"/>
  <c r="J68" i="8"/>
  <c r="J119" i="8"/>
  <c r="J132" i="8"/>
  <c r="J104" i="11"/>
  <c r="F107" i="11" s="1"/>
  <c r="N41" i="13"/>
  <c r="H429" i="12"/>
  <c r="F429" i="12"/>
  <c r="H84" i="5"/>
  <c r="H88" i="5" s="1"/>
  <c r="Q25" i="7"/>
  <c r="M1127" i="12"/>
  <c r="H26" i="15"/>
  <c r="H77" i="15"/>
  <c r="H1146" i="12"/>
  <c r="R22" i="7"/>
  <c r="L999" i="12"/>
  <c r="H106" i="12"/>
  <c r="M404" i="12"/>
  <c r="L429" i="12"/>
  <c r="J77" i="15"/>
  <c r="I77" i="15"/>
  <c r="J99" i="16"/>
  <c r="J109" i="16"/>
  <c r="J110" i="16" s="1"/>
  <c r="I25" i="7"/>
  <c r="G1263" i="12"/>
  <c r="L572" i="12"/>
  <c r="L574" i="12" s="1"/>
  <c r="L576" i="12" s="1"/>
  <c r="F932" i="12"/>
  <c r="L57" i="15"/>
  <c r="N55" i="6"/>
  <c r="K25" i="7"/>
  <c r="H84" i="8"/>
  <c r="H87" i="8" s="1"/>
  <c r="J18" i="12"/>
  <c r="L56" i="12"/>
  <c r="F122" i="12"/>
  <c r="K259" i="12"/>
  <c r="K592" i="12"/>
  <c r="K594" i="12" s="1"/>
  <c r="H653" i="12"/>
  <c r="I1094" i="12"/>
  <c r="M1123" i="12"/>
  <c r="G1257" i="12"/>
  <c r="E54" i="5" s="1"/>
  <c r="J181" i="15"/>
  <c r="I307" i="15"/>
  <c r="I309" i="15" s="1"/>
  <c r="L475" i="15"/>
  <c r="L445" i="15" s="1"/>
  <c r="E62" i="16"/>
  <c r="D25" i="7"/>
  <c r="L25" i="7"/>
  <c r="H806" i="12"/>
  <c r="J59" i="15"/>
  <c r="E25" i="7"/>
  <c r="I122" i="12"/>
  <c r="H160" i="12"/>
  <c r="G288" i="12"/>
  <c r="K288" i="12"/>
  <c r="H702" i="12"/>
  <c r="L806" i="12"/>
  <c r="H833" i="12"/>
  <c r="G1146" i="12"/>
  <c r="H265" i="13"/>
  <c r="E35" i="5" s="1"/>
  <c r="L24" i="15"/>
  <c r="H55" i="6"/>
  <c r="F25" i="7"/>
  <c r="N25" i="7"/>
  <c r="N42" i="7" s="1"/>
  <c r="F42" i="8"/>
  <c r="K310" i="14"/>
  <c r="K317" i="14" s="1"/>
  <c r="H188" i="11"/>
  <c r="H191" i="11" s="1"/>
  <c r="J429" i="12"/>
  <c r="H721" i="12"/>
  <c r="H931" i="12"/>
  <c r="J977" i="12"/>
  <c r="H18" i="5" s="1"/>
  <c r="M1250" i="12"/>
  <c r="K20" i="5" s="1"/>
  <c r="M235" i="13"/>
  <c r="M22" i="7"/>
  <c r="G25" i="7"/>
  <c r="L204" i="11"/>
  <c r="L90" i="12"/>
  <c r="K122" i="12"/>
  <c r="H176" i="12"/>
  <c r="L931" i="12"/>
  <c r="M941" i="12"/>
  <c r="F1250" i="12"/>
  <c r="D20" i="5" s="1"/>
  <c r="H25" i="7"/>
  <c r="P42" i="7"/>
  <c r="F137" i="8"/>
  <c r="E449" i="15"/>
  <c r="E475" i="15"/>
  <c r="E445" i="15" s="1"/>
  <c r="F1098" i="12"/>
  <c r="M64" i="14"/>
  <c r="H310" i="14"/>
  <c r="H317" i="14" s="1"/>
  <c r="M310" i="14"/>
  <c r="M317" i="14" s="1"/>
  <c r="F310" i="14"/>
  <c r="F317" i="14" s="1"/>
  <c r="G26" i="14"/>
  <c r="H26" i="14"/>
  <c r="E84" i="14"/>
  <c r="L310" i="14"/>
  <c r="L317" i="14" s="1"/>
  <c r="J55" i="6"/>
  <c r="I203" i="15"/>
  <c r="F1127" i="12"/>
  <c r="M18" i="12"/>
  <c r="M410" i="12"/>
  <c r="J70" i="16"/>
  <c r="K23" i="16"/>
  <c r="K84" i="5"/>
  <c r="K88" i="5" s="1"/>
  <c r="M122" i="12"/>
  <c r="L16" i="11"/>
  <c r="L793" i="12"/>
  <c r="J17" i="5" s="1"/>
  <c r="J203" i="15"/>
  <c r="J941" i="12"/>
  <c r="J932" i="12"/>
  <c r="I941" i="12"/>
  <c r="I942" i="12"/>
  <c r="K1098" i="12"/>
  <c r="E586" i="15"/>
  <c r="L72" i="12"/>
  <c r="L160" i="12"/>
  <c r="M395" i="12"/>
  <c r="M418" i="12"/>
  <c r="L203" i="15"/>
  <c r="L254" i="12"/>
  <c r="L344" i="12" s="1"/>
  <c r="E203" i="15"/>
  <c r="K254" i="12"/>
  <c r="K323" i="12" s="1"/>
  <c r="K574" i="12"/>
  <c r="J1263" i="12"/>
  <c r="F203" i="15"/>
  <c r="L215" i="11"/>
  <c r="G977" i="12"/>
  <c r="E18" i="5" s="1"/>
  <c r="L120" i="11"/>
  <c r="L106" i="12"/>
  <c r="H203" i="15"/>
  <c r="L210" i="11"/>
  <c r="L211" i="11" s="1"/>
  <c r="H104" i="11"/>
  <c r="H107" i="11" s="1"/>
  <c r="I287" i="12"/>
  <c r="I288" i="12" s="1"/>
  <c r="L833" i="12"/>
  <c r="K932" i="12"/>
  <c r="K942" i="12"/>
  <c r="I1257" i="12"/>
  <c r="G54" i="5" s="1"/>
  <c r="K1257" i="12"/>
  <c r="I54" i="5" s="1"/>
  <c r="I41" i="13"/>
  <c r="J288" i="12"/>
  <c r="H686" i="12"/>
  <c r="H754" i="12"/>
  <c r="I932" i="12"/>
  <c r="M942" i="12"/>
  <c r="G143" i="13"/>
  <c r="M1032" i="12"/>
  <c r="J64" i="13"/>
  <c r="I23" i="16"/>
  <c r="F188" i="11"/>
  <c r="F191" i="11" s="1"/>
  <c r="H838" i="12"/>
  <c r="M932" i="12"/>
  <c r="K999" i="12"/>
  <c r="K977" i="12"/>
  <c r="I18" i="5" s="1"/>
  <c r="K1123" i="12"/>
  <c r="L1185" i="12"/>
  <c r="L1187" i="12" s="1"/>
  <c r="L1189" i="12" s="1"/>
  <c r="G1250" i="12"/>
  <c r="E20" i="5" s="1"/>
  <c r="J1250" i="12"/>
  <c r="H20" i="5" s="1"/>
  <c r="F288" i="12"/>
  <c r="L653" i="12"/>
  <c r="H669" i="12"/>
  <c r="L721" i="12"/>
  <c r="H737" i="12"/>
  <c r="G932" i="12"/>
  <c r="I1250" i="12"/>
  <c r="G20" i="5" s="1"/>
  <c r="L64" i="13"/>
  <c r="L702" i="12"/>
  <c r="L770" i="12"/>
  <c r="J942" i="12"/>
  <c r="K143" i="13"/>
  <c r="I977" i="12"/>
  <c r="G18" i="5" s="1"/>
  <c r="J41" i="13"/>
  <c r="M143" i="13"/>
  <c r="J26" i="14"/>
  <c r="M436" i="14"/>
  <c r="K26" i="14"/>
  <c r="J248" i="14"/>
  <c r="L84" i="14"/>
  <c r="K79" i="15"/>
  <c r="K43" i="15"/>
  <c r="F84" i="14"/>
  <c r="L452" i="14"/>
  <c r="M977" i="12"/>
  <c r="K18" i="5" s="1"/>
  <c r="F977" i="12"/>
  <c r="D18" i="5" s="1"/>
  <c r="K26" i="15"/>
  <c r="K77" i="15"/>
  <c r="G23" i="16"/>
  <c r="K64" i="13"/>
  <c r="J333" i="13"/>
  <c r="J342" i="13" s="1"/>
  <c r="G26" i="15"/>
  <c r="L237" i="15"/>
  <c r="J94" i="16"/>
  <c r="I84" i="14"/>
  <c r="L254" i="15"/>
  <c r="E23" i="16"/>
  <c r="O12" i="7"/>
  <c r="R10" i="7"/>
  <c r="R12" i="7" s="1"/>
  <c r="O22" i="7"/>
  <c r="I84" i="8"/>
  <c r="I87" i="8" s="1"/>
  <c r="F68" i="8"/>
  <c r="F119" i="8"/>
  <c r="K84" i="8"/>
  <c r="K87" i="8" s="1"/>
  <c r="M39" i="7"/>
  <c r="M12" i="7"/>
  <c r="O39" i="7"/>
  <c r="E84" i="8"/>
  <c r="E87" i="8" s="1"/>
  <c r="F83" i="8"/>
  <c r="F27" i="8"/>
  <c r="R31" i="7"/>
  <c r="R39" i="7" s="1"/>
  <c r="H39" i="5" l="1"/>
  <c r="H42" i="7"/>
  <c r="H44" i="7"/>
  <c r="P45" i="7"/>
  <c r="P44" i="7"/>
  <c r="Q42" i="7"/>
  <c r="Q45" i="7" s="1"/>
  <c r="Q44" i="7"/>
  <c r="K42" i="7"/>
  <c r="K45" i="7" s="1"/>
  <c r="K44" i="7"/>
  <c r="L42" i="7"/>
  <c r="L45" i="7" s="1"/>
  <c r="L44" i="7"/>
  <c r="J42" i="7"/>
  <c r="J45" i="7" s="1"/>
  <c r="J44" i="7"/>
  <c r="I42" i="7"/>
  <c r="H45" i="7" s="1"/>
  <c r="E42" i="7"/>
  <c r="E45" i="7" s="1"/>
  <c r="E44" i="7"/>
  <c r="G42" i="7"/>
  <c r="G45" i="7" s="1"/>
  <c r="G44" i="7"/>
  <c r="F42" i="7"/>
  <c r="F45" i="7" s="1"/>
  <c r="F44" i="7"/>
  <c r="D42" i="7"/>
  <c r="D45" i="7" s="1"/>
  <c r="D44" i="7"/>
  <c r="M633" i="12"/>
  <c r="L453" i="14"/>
  <c r="J37" i="5"/>
  <c r="M43" i="14"/>
  <c r="H36" i="5"/>
  <c r="M26" i="14"/>
  <c r="D39" i="5"/>
  <c r="M453" i="14"/>
  <c r="J38" i="5"/>
  <c r="F20" i="12"/>
  <c r="F26" i="12" s="1"/>
  <c r="K80" i="15"/>
  <c r="J290" i="12"/>
  <c r="J78" i="15"/>
  <c r="F43" i="8"/>
  <c r="F84" i="8" s="1"/>
  <c r="F87" i="8" s="1"/>
  <c r="H78" i="15"/>
  <c r="J43" i="8"/>
  <c r="J84" i="8" s="1"/>
  <c r="J87" i="8" s="1"/>
  <c r="M290" i="14"/>
  <c r="J290" i="14"/>
  <c r="J85" i="14"/>
  <c r="I78" i="15"/>
  <c r="K85" i="14"/>
  <c r="D87" i="14"/>
  <c r="D85" i="14"/>
  <c r="R28" i="7"/>
  <c r="R29" i="7" s="1"/>
  <c r="R42" i="7" s="1"/>
  <c r="O29" i="7"/>
  <c r="I87" i="14"/>
  <c r="G87" i="14"/>
  <c r="F87" i="14"/>
  <c r="G86" i="14"/>
  <c r="I86" i="14"/>
  <c r="F139" i="8"/>
  <c r="F86" i="14"/>
  <c r="H85" i="14"/>
  <c r="J139" i="8"/>
  <c r="H215" i="12"/>
  <c r="I79" i="15"/>
  <c r="K78" i="15"/>
  <c r="I80" i="15"/>
  <c r="J43" i="15"/>
  <c r="J80" i="15" s="1"/>
  <c r="G107" i="11"/>
  <c r="K179" i="15"/>
  <c r="K181" i="15" s="1"/>
  <c r="L1123" i="12"/>
  <c r="H86" i="14"/>
  <c r="E16" i="11"/>
  <c r="K16" i="11"/>
  <c r="K18" i="11" s="1"/>
  <c r="J11" i="5" s="1"/>
  <c r="F261" i="12"/>
  <c r="F290" i="12"/>
  <c r="J311" i="12"/>
  <c r="L18" i="11"/>
  <c r="K11" i="5" s="1"/>
  <c r="F16" i="11"/>
  <c r="F18" i="11" s="1"/>
  <c r="E11" i="5" s="1"/>
  <c r="K344" i="12"/>
  <c r="K431" i="12"/>
  <c r="K290" i="12"/>
  <c r="K261" i="12"/>
  <c r="I261" i="12"/>
  <c r="I431" i="12"/>
  <c r="M311" i="12"/>
  <c r="I290" i="12"/>
  <c r="J323" i="12"/>
  <c r="J261" i="12"/>
  <c r="J431" i="12"/>
  <c r="G344" i="12"/>
  <c r="K311" i="12"/>
  <c r="G290" i="12"/>
  <c r="G431" i="12"/>
  <c r="G261" i="12"/>
  <c r="L431" i="12"/>
  <c r="L323" i="12"/>
  <c r="M323" i="12"/>
  <c r="M431" i="12"/>
  <c r="M344" i="12"/>
  <c r="M290" i="12"/>
  <c r="M261" i="12"/>
  <c r="H214" i="12"/>
  <c r="H109" i="12"/>
  <c r="H108" i="12"/>
  <c r="G78" i="15"/>
  <c r="I20" i="12"/>
  <c r="G124" i="12"/>
  <c r="G130" i="12" s="1"/>
  <c r="G142" i="12"/>
  <c r="M20" i="12"/>
  <c r="J124" i="12"/>
  <c r="J130" i="12" s="1"/>
  <c r="J142" i="12"/>
  <c r="G20" i="12"/>
  <c r="J20" i="12"/>
  <c r="K20" i="12"/>
  <c r="M124" i="12"/>
  <c r="M130" i="12" s="1"/>
  <c r="M142" i="12"/>
  <c r="K124" i="12"/>
  <c r="K130" i="12" s="1"/>
  <c r="K142" i="12"/>
  <c r="I124" i="12"/>
  <c r="I130" i="12" s="1"/>
  <c r="I142" i="12"/>
  <c r="F124" i="12"/>
  <c r="F130" i="12" s="1"/>
  <c r="F142" i="12"/>
  <c r="E86" i="14"/>
  <c r="K87" i="14"/>
  <c r="J87" i="14"/>
  <c r="E85" i="14"/>
  <c r="F85" i="14"/>
  <c r="H43" i="14"/>
  <c r="H87" i="14" s="1"/>
  <c r="E43" i="14"/>
  <c r="E87" i="14" s="1"/>
  <c r="L86" i="14"/>
  <c r="J86" i="14"/>
  <c r="G85" i="14"/>
  <c r="J285" i="14"/>
  <c r="J292" i="14" s="1"/>
  <c r="L87" i="14"/>
  <c r="K86" i="14"/>
  <c r="L85" i="14"/>
  <c r="M292" i="14"/>
  <c r="M291" i="14"/>
  <c r="M66" i="14"/>
  <c r="M78" i="14"/>
  <c r="M80" i="14" s="1"/>
  <c r="G80" i="15"/>
  <c r="G79" i="15"/>
  <c r="L59" i="15"/>
  <c r="G179" i="15"/>
  <c r="H141" i="8"/>
  <c r="J1024" i="12"/>
  <c r="H42" i="6"/>
  <c r="F431" i="12"/>
  <c r="O25" i="7"/>
  <c r="M25" i="7"/>
  <c r="L941" i="12"/>
  <c r="R25" i="7"/>
  <c r="G457" i="12"/>
  <c r="G459" i="12" s="1"/>
  <c r="I1127" i="12"/>
  <c r="I1129" i="12" s="1"/>
  <c r="F344" i="12"/>
  <c r="G1127" i="12"/>
  <c r="G1129" i="12" s="1"/>
  <c r="J1127" i="12"/>
  <c r="J1129" i="12" s="1"/>
  <c r="L1127" i="12"/>
  <c r="K457" i="12"/>
  <c r="K459" i="12" s="1"/>
  <c r="M457" i="12"/>
  <c r="M459" i="12" s="1"/>
  <c r="J457" i="12"/>
  <c r="J459" i="12" s="1"/>
  <c r="I457" i="12"/>
  <c r="I459" i="12" s="1"/>
  <c r="L77" i="15"/>
  <c r="L26" i="15"/>
  <c r="J39" i="5" s="1"/>
  <c r="M415" i="12"/>
  <c r="L932" i="12"/>
  <c r="M617" i="12"/>
  <c r="I449" i="15"/>
  <c r="I451" i="15" s="1"/>
  <c r="J449" i="15"/>
  <c r="J451" i="15" s="1"/>
  <c r="F449" i="15"/>
  <c r="F451" i="15" s="1"/>
  <c r="I69" i="5"/>
  <c r="H941" i="12"/>
  <c r="G141" i="8"/>
  <c r="G27" i="6"/>
  <c r="K445" i="15"/>
  <c r="H449" i="15"/>
  <c r="H451" i="15" s="1"/>
  <c r="L165" i="15"/>
  <c r="H1127" i="12"/>
  <c r="I590" i="15"/>
  <c r="F457" i="12"/>
  <c r="F459" i="12" s="1"/>
  <c r="L162" i="11"/>
  <c r="L451" i="15"/>
  <c r="I1100" i="12"/>
  <c r="H254" i="12"/>
  <c r="J590" i="15"/>
  <c r="H162" i="11"/>
  <c r="L1094" i="12"/>
  <c r="I165" i="15"/>
  <c r="J165" i="15"/>
  <c r="H165" i="15"/>
  <c r="K1100" i="12"/>
  <c r="E78" i="11"/>
  <c r="F78" i="11"/>
  <c r="G445" i="15"/>
  <c r="J1100" i="12"/>
  <c r="G1100" i="12"/>
  <c r="H1094" i="12"/>
  <c r="M1129" i="12"/>
  <c r="H207" i="15"/>
  <c r="H209" i="15" s="1"/>
  <c r="J586" i="15"/>
  <c r="I156" i="11"/>
  <c r="I158" i="11" s="1"/>
  <c r="I164" i="11" s="1"/>
  <c r="F162" i="11"/>
  <c r="I586" i="15"/>
  <c r="M463" i="12"/>
  <c r="H267" i="15"/>
  <c r="H269" i="15" s="1"/>
  <c r="M1100" i="12"/>
  <c r="L156" i="11"/>
  <c r="L158" i="11" s="1"/>
  <c r="G449" i="15"/>
  <c r="L259" i="12"/>
  <c r="L261" i="12" s="1"/>
  <c r="H586" i="15"/>
  <c r="E162" i="11"/>
  <c r="L977" i="12"/>
  <c r="J18" i="5" s="1"/>
  <c r="F1129" i="12"/>
  <c r="K203" i="15"/>
  <c r="H590" i="15"/>
  <c r="F156" i="11"/>
  <c r="F158" i="11" s="1"/>
  <c r="G69" i="5"/>
  <c r="F72" i="11"/>
  <c r="F74" i="11" s="1"/>
  <c r="J78" i="11"/>
  <c r="F165" i="15"/>
  <c r="M55" i="6"/>
  <c r="N27" i="6"/>
  <c r="N42" i="6"/>
  <c r="E165" i="15"/>
  <c r="F1100" i="12"/>
  <c r="G84" i="8"/>
  <c r="G87" i="8" s="1"/>
  <c r="L43" i="15"/>
  <c r="F39" i="5" s="1"/>
  <c r="E156" i="11"/>
  <c r="E158" i="11" s="1"/>
  <c r="L18" i="12"/>
  <c r="H1123" i="12"/>
  <c r="H156" i="11"/>
  <c r="H158" i="11" s="1"/>
  <c r="J72" i="11"/>
  <c r="J74" i="11" s="1"/>
  <c r="E74" i="11"/>
  <c r="I55" i="6"/>
  <c r="K58" i="5"/>
  <c r="L207" i="15"/>
  <c r="L209" i="15" s="1"/>
  <c r="F207" i="15"/>
  <c r="F209" i="15" s="1"/>
  <c r="E590" i="15"/>
  <c r="E592" i="15" s="1"/>
  <c r="K69" i="5"/>
  <c r="G23" i="5"/>
  <c r="H942" i="12"/>
  <c r="J267" i="15"/>
  <c r="J269" i="15" s="1"/>
  <c r="I72" i="11"/>
  <c r="I74" i="11" s="1"/>
  <c r="H932" i="12"/>
  <c r="E451" i="15"/>
  <c r="D69" i="5"/>
  <c r="M84" i="14"/>
  <c r="L27" i="6"/>
  <c r="J42" i="6"/>
  <c r="F267" i="15"/>
  <c r="F269" i="15" s="1"/>
  <c r="F586" i="15"/>
  <c r="K449" i="15"/>
  <c r="I207" i="15"/>
  <c r="I209" i="15" s="1"/>
  <c r="L334" i="15"/>
  <c r="K356" i="15" s="1"/>
  <c r="I356" i="15"/>
  <c r="H169" i="15"/>
  <c r="G58" i="5"/>
  <c r="L942" i="12"/>
  <c r="F590" i="15"/>
  <c r="J23" i="16"/>
  <c r="R44" i="7" s="1"/>
  <c r="J84" i="5"/>
  <c r="J88" i="5" s="1"/>
  <c r="I78" i="11"/>
  <c r="J1037" i="12"/>
  <c r="M1034" i="12"/>
  <c r="J169" i="15"/>
  <c r="M1023" i="12"/>
  <c r="L1024" i="12"/>
  <c r="J156" i="11"/>
  <c r="J158" i="11" s="1"/>
  <c r="H977" i="12"/>
  <c r="F18" i="5" s="1"/>
  <c r="I267" i="15"/>
  <c r="I269" i="15" s="1"/>
  <c r="L42" i="6"/>
  <c r="L344" i="15"/>
  <c r="G356" i="15" s="1"/>
  <c r="E356" i="15"/>
  <c r="H69" i="5"/>
  <c r="E269" i="15"/>
  <c r="L586" i="15"/>
  <c r="L592" i="15" s="1"/>
  <c r="L72" i="11"/>
  <c r="L74" i="11" s="1"/>
  <c r="G203" i="15"/>
  <c r="H72" i="11"/>
  <c r="H74" i="11" s="1"/>
  <c r="J162" i="11"/>
  <c r="L287" i="12"/>
  <c r="L288" i="12" s="1"/>
  <c r="L290" i="12" s="1"/>
  <c r="L256" i="15"/>
  <c r="K1129" i="12"/>
  <c r="L267" i="15"/>
  <c r="L269" i="15" s="1"/>
  <c r="L78" i="11"/>
  <c r="K576" i="12"/>
  <c r="M634" i="12"/>
  <c r="J207" i="15"/>
  <c r="J209" i="15" s="1"/>
  <c r="H1098" i="12"/>
  <c r="H18" i="12"/>
  <c r="J27" i="6"/>
  <c r="L239" i="15"/>
  <c r="E207" i="15"/>
  <c r="E209" i="15" s="1"/>
  <c r="L1263" i="12"/>
  <c r="H78" i="11"/>
  <c r="M42" i="7" l="1"/>
  <c r="M45" i="7" s="1"/>
  <c r="M44" i="7"/>
  <c r="M91" i="14"/>
  <c r="M85" i="14"/>
  <c r="J36" i="5"/>
  <c r="J592" i="15"/>
  <c r="D36" i="5"/>
  <c r="D41" i="5" s="1"/>
  <c r="F36" i="5"/>
  <c r="K38" i="12"/>
  <c r="K26" i="12"/>
  <c r="J38" i="12"/>
  <c r="J26" i="12"/>
  <c r="M38" i="12"/>
  <c r="M26" i="12"/>
  <c r="I38" i="12"/>
  <c r="I26" i="12"/>
  <c r="G38" i="12"/>
  <c r="G26" i="12"/>
  <c r="F38" i="12"/>
  <c r="K23" i="5"/>
  <c r="E171" i="15"/>
  <c r="M465" i="12"/>
  <c r="E164" i="11"/>
  <c r="E18" i="11"/>
  <c r="D11" i="5" s="1"/>
  <c r="D23" i="5" s="1"/>
  <c r="O42" i="7"/>
  <c r="E80" i="11"/>
  <c r="L1129" i="12"/>
  <c r="E58" i="5"/>
  <c r="J141" i="8"/>
  <c r="G169" i="15"/>
  <c r="G181" i="15"/>
  <c r="H431" i="12"/>
  <c r="L311" i="12"/>
  <c r="H290" i="12"/>
  <c r="H344" i="12"/>
  <c r="H261" i="12"/>
  <c r="L142" i="12"/>
  <c r="L20" i="12"/>
  <c r="H20" i="12"/>
  <c r="H142" i="12"/>
  <c r="M87" i="14"/>
  <c r="M86" i="14"/>
  <c r="L79" i="15"/>
  <c r="L80" i="15"/>
  <c r="L78" i="15"/>
  <c r="F141" i="8"/>
  <c r="L457" i="12"/>
  <c r="L459" i="12" s="1"/>
  <c r="H27" i="6"/>
  <c r="H28" i="6" s="1"/>
  <c r="H58" i="6" s="1"/>
  <c r="H457" i="12"/>
  <c r="H459" i="12" s="1"/>
  <c r="F171" i="15"/>
  <c r="E69" i="5"/>
  <c r="F58" i="5"/>
  <c r="F69" i="5"/>
  <c r="E23" i="5"/>
  <c r="G207" i="15"/>
  <c r="G209" i="15" s="1"/>
  <c r="I58" i="5"/>
  <c r="I70" i="5" s="1"/>
  <c r="G590" i="15"/>
  <c r="K267" i="15"/>
  <c r="K269" i="15" s="1"/>
  <c r="H1263" i="12"/>
  <c r="K165" i="15"/>
  <c r="K590" i="15"/>
  <c r="I592" i="15"/>
  <c r="F463" i="12"/>
  <c r="F465" i="12" s="1"/>
  <c r="L164" i="11"/>
  <c r="J171" i="15"/>
  <c r="K41" i="5"/>
  <c r="K207" i="15"/>
  <c r="K209" i="15" s="1"/>
  <c r="H171" i="15"/>
  <c r="G269" i="15"/>
  <c r="E41" i="5"/>
  <c r="G586" i="15"/>
  <c r="H164" i="11"/>
  <c r="G156" i="11"/>
  <c r="G158" i="11" s="1"/>
  <c r="J463" i="12"/>
  <c r="J465" i="12" s="1"/>
  <c r="K78" i="11"/>
  <c r="F80" i="11"/>
  <c r="H1100" i="12"/>
  <c r="L463" i="12"/>
  <c r="G70" i="5"/>
  <c r="K463" i="12"/>
  <c r="K465" i="12" s="1"/>
  <c r="J80" i="11"/>
  <c r="G41" i="5"/>
  <c r="G42" i="5" s="1"/>
  <c r="H592" i="15"/>
  <c r="F164" i="11"/>
  <c r="G451" i="15"/>
  <c r="I23" i="5"/>
  <c r="K156" i="11"/>
  <c r="K158" i="11" s="1"/>
  <c r="I80" i="11"/>
  <c r="K451" i="15"/>
  <c r="H1129" i="12"/>
  <c r="K70" i="5"/>
  <c r="G28" i="6"/>
  <c r="K27" i="6"/>
  <c r="N28" i="6"/>
  <c r="N58" i="6" s="1"/>
  <c r="I27" i="6"/>
  <c r="I463" i="12"/>
  <c r="I465" i="12" s="1"/>
  <c r="L28" i="6"/>
  <c r="L58" i="6" s="1"/>
  <c r="J69" i="5"/>
  <c r="L1098" i="12"/>
  <c r="L1100" i="12" s="1"/>
  <c r="I41" i="5"/>
  <c r="G463" i="12"/>
  <c r="G465" i="12" s="1"/>
  <c r="H41" i="5"/>
  <c r="I169" i="15"/>
  <c r="I171" i="15" s="1"/>
  <c r="F592" i="15"/>
  <c r="L169" i="15"/>
  <c r="L171" i="15" s="1"/>
  <c r="D58" i="5"/>
  <c r="D70" i="5" s="1"/>
  <c r="J28" i="6"/>
  <c r="J58" i="6" s="1"/>
  <c r="I42" i="6"/>
  <c r="H58" i="5"/>
  <c r="H70" i="5" s="1"/>
  <c r="H463" i="12"/>
  <c r="M42" i="6"/>
  <c r="G42" i="6"/>
  <c r="H23" i="5"/>
  <c r="H80" i="11"/>
  <c r="L80" i="11"/>
  <c r="J164" i="11"/>
  <c r="J23" i="5"/>
  <c r="K42" i="6"/>
  <c r="M27" i="6"/>
  <c r="M1036" i="12"/>
  <c r="L1037" i="12"/>
  <c r="J58" i="5"/>
  <c r="L92" i="14" l="1"/>
  <c r="L91" i="14"/>
  <c r="M92" i="14"/>
  <c r="K42" i="5"/>
  <c r="K72" i="5" s="1"/>
  <c r="L38" i="12"/>
  <c r="L26" i="12"/>
  <c r="H38" i="12"/>
  <c r="H26" i="12"/>
  <c r="G58" i="6"/>
  <c r="G62" i="6" s="1"/>
  <c r="G68" i="6" s="1"/>
  <c r="E70" i="5"/>
  <c r="G165" i="15"/>
  <c r="G171" i="15" s="1"/>
  <c r="N62" i="6"/>
  <c r="N68" i="6" s="1"/>
  <c r="L62" i="6"/>
  <c r="L68" i="6" s="1"/>
  <c r="J62" i="6"/>
  <c r="J68" i="6" s="1"/>
  <c r="H62" i="6"/>
  <c r="H68" i="6" s="1"/>
  <c r="E42" i="5"/>
  <c r="G592" i="15"/>
  <c r="J41" i="5"/>
  <c r="J42" i="5" s="1"/>
  <c r="F41" i="5"/>
  <c r="H465" i="12"/>
  <c r="K592" i="15"/>
  <c r="L465" i="12"/>
  <c r="K164" i="11"/>
  <c r="G164" i="11"/>
  <c r="K80" i="11"/>
  <c r="G72" i="5"/>
  <c r="I42" i="5"/>
  <c r="I72" i="5" s="1"/>
  <c r="J70" i="5"/>
  <c r="H42" i="5"/>
  <c r="H72" i="5" s="1"/>
  <c r="K28" i="6"/>
  <c r="K58" i="6" s="1"/>
  <c r="I28" i="6"/>
  <c r="I58" i="6" s="1"/>
  <c r="D42" i="5"/>
  <c r="D72" i="5" s="1"/>
  <c r="F23" i="5"/>
  <c r="K169" i="15"/>
  <c r="K171" i="15" s="1"/>
  <c r="F70" i="5"/>
  <c r="M28" i="6"/>
  <c r="M58" i="6" s="1"/>
  <c r="E72" i="5" l="1"/>
  <c r="K62" i="6"/>
  <c r="K68" i="6" s="1"/>
  <c r="I62" i="6"/>
  <c r="I68" i="6" s="1"/>
  <c r="M62" i="6"/>
  <c r="M68" i="6" s="1"/>
  <c r="F42" i="5"/>
  <c r="F72" i="5" s="1"/>
  <c r="J72" i="5"/>
  <c r="F62" i="16"/>
  <c r="F70" i="16" l="1"/>
  <c r="F84" i="5" l="1"/>
  <c r="F23" i="16" l="1"/>
  <c r="R45" i="7" s="1"/>
  <c r="F8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Ashil Dhurmeea</author>
  </authors>
  <commentList>
    <comment ref="B70" authorId="0" shapeId="0" xr:uid="{00000000-0006-0000-1400-000001000000}">
      <text>
        <r>
          <rPr>
            <b/>
            <sz val="9"/>
            <color indexed="81"/>
            <rFont val="Tahoma"/>
            <family val="2"/>
          </rPr>
          <t>Ashil Dhurmeea:</t>
        </r>
        <r>
          <rPr>
            <sz val="9"/>
            <color indexed="81"/>
            <rFont val="Tahoma"/>
            <family val="2"/>
          </rPr>
          <t xml:space="preserve">
to confirm ,In CP other 
to specify</t>
        </r>
      </text>
    </comment>
  </commentList>
</comments>
</file>

<file path=xl/sharedStrings.xml><?xml version="1.0" encoding="utf-8"?>
<sst xmlns="http://schemas.openxmlformats.org/spreadsheetml/2006/main" count="9046" uniqueCount="3335">
  <si>
    <t xml:space="preserve"> </t>
  </si>
  <si>
    <t>B. General Notes</t>
  </si>
  <si>
    <t>(i) Financial Statements (FS)</t>
  </si>
  <si>
    <t xml:space="preserve">(ii) IFRS/IPSAS/ Accounting Policy Adjustments </t>
  </si>
  <si>
    <t>(iv) Steps to follow in completing the Consolidation Package</t>
  </si>
  <si>
    <t>Notes</t>
  </si>
  <si>
    <t>Table of Contents</t>
  </si>
  <si>
    <t>Notes to the Accounts</t>
  </si>
  <si>
    <t>'1.</t>
  </si>
  <si>
    <t>CASH AND CASH EQUIVALENTS</t>
  </si>
  <si>
    <t>2.</t>
  </si>
  <si>
    <t>RECEIVABLES FROM NON-EXCHANGE TRANSACTIONS</t>
  </si>
  <si>
    <t>3.</t>
  </si>
  <si>
    <t>RECEIVABLES FROM EXCHANGE TRANSACTIONS</t>
  </si>
  <si>
    <t>4.</t>
  </si>
  <si>
    <t>LOANS AND ADVANCES</t>
  </si>
  <si>
    <t>5.</t>
  </si>
  <si>
    <t xml:space="preserve"> NET INVESTMENT IN FINANCE LEASE</t>
  </si>
  <si>
    <t>6.</t>
  </si>
  <si>
    <t>INVESTMENTS</t>
  </si>
  <si>
    <t>7.</t>
  </si>
  <si>
    <t>ASSETS HELD FOR SALE</t>
  </si>
  <si>
    <t>8.</t>
  </si>
  <si>
    <t>INVENTORIES</t>
  </si>
  <si>
    <t>9.</t>
  </si>
  <si>
    <t>PREPAYMENTS</t>
  </si>
  <si>
    <t>10.</t>
  </si>
  <si>
    <t>OTHER ASSETS</t>
  </si>
  <si>
    <t>11.</t>
  </si>
  <si>
    <t>TAXATION</t>
  </si>
  <si>
    <t>12.</t>
  </si>
  <si>
    <t>DERIVATIVE FINANCIAL INSTRUMENTS</t>
  </si>
  <si>
    <t>13.</t>
  </si>
  <si>
    <t>INVESTMENTS IN ASSOCIATES</t>
  </si>
  <si>
    <t>14.</t>
  </si>
  <si>
    <t>INVESTMENTS IN JOINT VENTURES</t>
  </si>
  <si>
    <t>15.</t>
  </si>
  <si>
    <t>BIOLOGICAL ASSETS</t>
  </si>
  <si>
    <t>16.</t>
  </si>
  <si>
    <t>PROPERTY, PLANT AND EQUIPMENT</t>
  </si>
  <si>
    <t>17.</t>
  </si>
  <si>
    <t>RIGHTS OF USE ASSET</t>
  </si>
  <si>
    <t>18.</t>
  </si>
  <si>
    <t>INVESTMENT PROPERTY</t>
  </si>
  <si>
    <t>19.</t>
  </si>
  <si>
    <t>INTANGIBLE ASSETS AND GOODWILL</t>
  </si>
  <si>
    <t>20.</t>
  </si>
  <si>
    <t>PAYABLES UNDER EXCHANGE TRANSACTIONS</t>
  </si>
  <si>
    <t>21.</t>
  </si>
  <si>
    <t>PUBLIC SECTOR DEBT</t>
  </si>
  <si>
    <t>22.</t>
  </si>
  <si>
    <t>FINANCIAL GUARANTEE LIABILITY</t>
  </si>
  <si>
    <t>23.</t>
  </si>
  <si>
    <t>PROVISIONS</t>
  </si>
  <si>
    <t>24.</t>
  </si>
  <si>
    <t>SOCIAL BENEFITS LIABILITIES</t>
  </si>
  <si>
    <t>25.</t>
  </si>
  <si>
    <t>EMPLOYEE BENEFIT OBLIGATIONS</t>
  </si>
  <si>
    <t>27.</t>
  </si>
  <si>
    <t>OTHER LIABILITIES</t>
  </si>
  <si>
    <t>28.</t>
  </si>
  <si>
    <t>NET ASSETS/EQUITY</t>
  </si>
  <si>
    <t>29.</t>
  </si>
  <si>
    <t>OPERATING LEASES: WHERE PUBLIC SECTOR IS LESSOR</t>
  </si>
  <si>
    <t>30.</t>
  </si>
  <si>
    <t>CONTINGENT ASSETS AND CONTINGENT LIABILITIES</t>
  </si>
  <si>
    <t>31.</t>
  </si>
  <si>
    <t>RELATED PARTY DISCLOSURES</t>
  </si>
  <si>
    <t>32.</t>
  </si>
  <si>
    <t>ANY OTHER ADDITIONAL INFORMATION</t>
  </si>
  <si>
    <t>34.</t>
  </si>
  <si>
    <t>FINES, PENALTIES AND FORFEITS</t>
  </si>
  <si>
    <t>35.</t>
  </si>
  <si>
    <t>GRANTS AND AID</t>
  </si>
  <si>
    <t>36.</t>
  </si>
  <si>
    <t>OTHER TRANSFERS</t>
  </si>
  <si>
    <t>37.</t>
  </si>
  <si>
    <t>SOCIAL CONTRIBUTIONS</t>
  </si>
  <si>
    <t>38.</t>
  </si>
  <si>
    <t>OTHER REVENUE</t>
  </si>
  <si>
    <t>39.</t>
  </si>
  <si>
    <t>SALES OF GOODS AND SERVICES</t>
  </si>
  <si>
    <t>40.</t>
  </si>
  <si>
    <t>LICENCES</t>
  </si>
  <si>
    <t>41.</t>
  </si>
  <si>
    <t>FINANCE INCOME</t>
  </si>
  <si>
    <t>42.</t>
  </si>
  <si>
    <t>DIVIDENDS AND SIMILAR DISTRIBUTIONS</t>
  </si>
  <si>
    <t>43.</t>
  </si>
  <si>
    <t>RENT AND ROYALTIES</t>
  </si>
  <si>
    <t>44.</t>
  </si>
  <si>
    <t>EMPLOYEE COSTS</t>
  </si>
  <si>
    <t>45.</t>
  </si>
  <si>
    <t>SUBSIDIES</t>
  </si>
  <si>
    <t>46.</t>
  </si>
  <si>
    <t>GRANTS</t>
  </si>
  <si>
    <t>47.</t>
  </si>
  <si>
    <t>SOCIAL BENEFITS</t>
  </si>
  <si>
    <t>48.</t>
  </si>
  <si>
    <t>OPERATING EXPENSES</t>
  </si>
  <si>
    <t>49.</t>
  </si>
  <si>
    <t>OTHER EXPENSES</t>
  </si>
  <si>
    <t>50.</t>
  </si>
  <si>
    <t>FINANCE COSTS</t>
  </si>
  <si>
    <t>51.</t>
  </si>
  <si>
    <t xml:space="preserve">GAINS/ (LOSSES) </t>
  </si>
  <si>
    <t>Form and Content of Financial Statements of Public Sector</t>
  </si>
  <si>
    <t>Name of entity:</t>
  </si>
  <si>
    <t>Remarks</t>
  </si>
  <si>
    <t>30 June 2022</t>
  </si>
  <si>
    <t xml:space="preserve">Notes </t>
  </si>
  <si>
    <t>As per Audited Financial Statements</t>
  </si>
  <si>
    <t>Gross Amount</t>
  </si>
  <si>
    <t xml:space="preserve">Inter-entity Adjustments </t>
  </si>
  <si>
    <t>Rs</t>
  </si>
  <si>
    <t>ASSETS</t>
  </si>
  <si>
    <t>CURRENT ASSETS</t>
  </si>
  <si>
    <t>Cash and Cash Equivalents</t>
  </si>
  <si>
    <t>Receivables from Non-Exchange Transactions</t>
  </si>
  <si>
    <t>Order amended as per BCG FS. Previously 'Receivables from non-exchange transactions'</t>
  </si>
  <si>
    <t>Receivables from Exchange Transactions</t>
  </si>
  <si>
    <t>Order amended as per BCG FS. Previously 'Receivables from exchange transactions'</t>
  </si>
  <si>
    <t>Loans and Advances</t>
  </si>
  <si>
    <t>Net investment in Finance Lease</t>
  </si>
  <si>
    <t>Investments</t>
  </si>
  <si>
    <t>Assets Held For Sale</t>
  </si>
  <si>
    <t>Inventories</t>
  </si>
  <si>
    <t>Prepayments</t>
  </si>
  <si>
    <t>Current Tax Assets</t>
  </si>
  <si>
    <t>11 (a)</t>
  </si>
  <si>
    <t>Eliminate upon consolidation</t>
  </si>
  <si>
    <t>Deferred Tax Assets</t>
  </si>
  <si>
    <t>11 (c)</t>
  </si>
  <si>
    <t>New line item as per detailed SOFP ( will be eliminated against the retained earnings)</t>
  </si>
  <si>
    <t>Other Assets</t>
  </si>
  <si>
    <t>New line item as per detailed SOFP</t>
  </si>
  <si>
    <t>NON-CURRENT ASSETS</t>
  </si>
  <si>
    <t>Order amended as above.  Previously 'Receivables from non-exchange transactions'</t>
  </si>
  <si>
    <t>Order amended as above.  Previously 'Receivables from exchange transactions'</t>
  </si>
  <si>
    <t>Order amended as per BCG FS</t>
  </si>
  <si>
    <t>Derivative Financial Instruments</t>
  </si>
  <si>
    <t>Order amended as per BCG FS. 'Previously Investments in financial assets'</t>
  </si>
  <si>
    <t>Investments in Associates</t>
  </si>
  <si>
    <t>Order amended as per format of IPSAS 1. 'Previously Investments in associates'. Refer to IBL SOFP</t>
  </si>
  <si>
    <t>Investments in Joint Ventures</t>
  </si>
  <si>
    <t>Order amended. 'Previously Investments in joint ventures'. Refer to IBL SOFP</t>
  </si>
  <si>
    <t>As per CWA. Includes land lease premium. To discuss to remove or keep</t>
  </si>
  <si>
    <t>Biological Assets</t>
  </si>
  <si>
    <t>Order amended. Refer to UBP SOFP</t>
  </si>
  <si>
    <t>Property, Plant and Equipment</t>
  </si>
  <si>
    <t>Order amended as per BCG FS.'Previously 'Property, plant and equipment'</t>
  </si>
  <si>
    <t>Rights of Use Asset</t>
  </si>
  <si>
    <t>Investment Property</t>
  </si>
  <si>
    <t>Order amended. Previously 'Investment property'. Refer to UBP SOFP</t>
  </si>
  <si>
    <t>Intangible Assets and Goodwill</t>
  </si>
  <si>
    <t>Order amended as per BCG FS.'Previously 'Intangible assets and goodwill'</t>
  </si>
  <si>
    <t>Order amended as per BCG FS. 'Previously 'IMF-SDR deposits and IMF- Reserve tranche position'</t>
  </si>
  <si>
    <t xml:space="preserve">Total Assets </t>
  </si>
  <si>
    <t>LIABILITIES</t>
  </si>
  <si>
    <t>CURRENT LIABILITIES</t>
  </si>
  <si>
    <t>Bank Overdraft</t>
  </si>
  <si>
    <t>Public Sector Debt</t>
  </si>
  <si>
    <t>Previously ' Borrowings'.</t>
  </si>
  <si>
    <t>Financial Guarantee Liability</t>
  </si>
  <si>
    <t>Provisions</t>
  </si>
  <si>
    <t>Lease Liabilities</t>
  </si>
  <si>
    <t>17(b)</t>
  </si>
  <si>
    <t>Previously 'Finance lease obligation (if material)'.Renamed as per IPSAS 43</t>
  </si>
  <si>
    <t>Social Benefits Liabilities</t>
  </si>
  <si>
    <t>New line item-Current distinction</t>
  </si>
  <si>
    <t>Employee Benefit Obligations</t>
  </si>
  <si>
    <t>25/26</t>
  </si>
  <si>
    <t>Current Tax Liabilities</t>
  </si>
  <si>
    <t>11 (b)</t>
  </si>
  <si>
    <t>Mauritius Africa Fund Ltd- Group account has a subsidiary in Senegal- subject to tax? What to do</t>
  </si>
  <si>
    <t>Deferred Tax Liabilities</t>
  </si>
  <si>
    <t>Liabilities arising out of Assets Held For Sale</t>
  </si>
  <si>
    <t>Other Liabilities</t>
  </si>
  <si>
    <t>NON-CURRENT LIABILITIES</t>
  </si>
  <si>
    <t>Previously ' Borrowings'. Government Debt Includes IMF- SDR allocations</t>
  </si>
  <si>
    <t>New item added as per BCG FS</t>
  </si>
  <si>
    <t>New line item-Non current distinction</t>
  </si>
  <si>
    <t>Order amended as per IPSAS 1. 'Previously Social benefits liabilities'</t>
  </si>
  <si>
    <t xml:space="preserve">Total Liabilities </t>
  </si>
  <si>
    <t>Net Assets</t>
  </si>
  <si>
    <t>Consolidated Fund</t>
  </si>
  <si>
    <t>Special Funds</t>
  </si>
  <si>
    <t>General Fund</t>
  </si>
  <si>
    <t>Accumulated Surplus/(Deficits)</t>
  </si>
  <si>
    <t xml:space="preserve">Other Funds </t>
  </si>
  <si>
    <t>Share Capital and Share Premium</t>
  </si>
  <si>
    <t>Eliminate</t>
  </si>
  <si>
    <t>Treasury Shares</t>
  </si>
  <si>
    <t>Revaluation Reserve</t>
  </si>
  <si>
    <t xml:space="preserve">Other Reserves </t>
  </si>
  <si>
    <t>Total Net Assets/Equity attributable to owners</t>
  </si>
  <si>
    <t>Non-Controlling Interests</t>
  </si>
  <si>
    <t>Total Net Assets/Equity</t>
  </si>
  <si>
    <t>Tickmark legend</t>
  </si>
  <si>
    <t>Assets</t>
  </si>
  <si>
    <t>Liabilities</t>
  </si>
  <si>
    <t>Total</t>
  </si>
  <si>
    <t>Cash and Bank balances</t>
  </si>
  <si>
    <t>Local currency balances</t>
  </si>
  <si>
    <t>Foreign currency balances - at local banks</t>
  </si>
  <si>
    <t>Foreign currency balances - at external banks</t>
  </si>
  <si>
    <t>Remittances</t>
  </si>
  <si>
    <t>Taxes on Income and Profits</t>
  </si>
  <si>
    <t>Taxes on Property</t>
  </si>
  <si>
    <t>Taxes on Goods and Services</t>
  </si>
  <si>
    <t>Taxes on International Trade and Transactions</t>
  </si>
  <si>
    <t>Other Taxes</t>
  </si>
  <si>
    <t>Fines, Penalties and Forfeits</t>
  </si>
  <si>
    <t>Grants and Aid</t>
  </si>
  <si>
    <t>Grants from Foreign Governments</t>
  </si>
  <si>
    <t>Grants from International Organisations</t>
  </si>
  <si>
    <t>Grants from Other General Government Units</t>
  </si>
  <si>
    <t>Grant from Bank of Mauritius</t>
  </si>
  <si>
    <t>Other Transfers</t>
  </si>
  <si>
    <t xml:space="preserve">Transfer of Surplus Cash Balances from Statutory Bodies and Special Funds </t>
  </si>
  <si>
    <t>Contribution in respect of Tourism Development Projects on State Lands</t>
  </si>
  <si>
    <t>Concessionary Loans</t>
  </si>
  <si>
    <t>Goods in-kind</t>
  </si>
  <si>
    <t>Debt Forgiveness</t>
  </si>
  <si>
    <t>Others</t>
  </si>
  <si>
    <t>Social Contributions</t>
  </si>
  <si>
    <t>Licences</t>
  </si>
  <si>
    <t>Road Motor Vehicle Licences</t>
  </si>
  <si>
    <t>Company and Other Licences</t>
  </si>
  <si>
    <t>Finance Income</t>
  </si>
  <si>
    <t>Interest income</t>
  </si>
  <si>
    <t>Others (To specify)</t>
  </si>
  <si>
    <t>Dividends and Similar Distributions</t>
  </si>
  <si>
    <t>Dividend income</t>
  </si>
  <si>
    <t>Withdrawals from Income of Quasi Corporations</t>
  </si>
  <si>
    <t>Rent and Royalties</t>
  </si>
  <si>
    <t>Sales of Goods and Services</t>
  </si>
  <si>
    <t>Fees</t>
  </si>
  <si>
    <t>Incidental Sales by Non Market Establishment</t>
  </si>
  <si>
    <t xml:space="preserve">Miscellaneous Sales of Goods and Services </t>
  </si>
  <si>
    <t xml:space="preserve">Other Revenue </t>
  </si>
  <si>
    <t>Parastatals/Local Government/Corporate Bodies</t>
  </si>
  <si>
    <t>Ministries/Departments</t>
  </si>
  <si>
    <t>Holding company</t>
  </si>
  <si>
    <t>Government bonds</t>
  </si>
  <si>
    <t>Treasury notes</t>
  </si>
  <si>
    <t>Treasury bills</t>
  </si>
  <si>
    <t>Bank of Mauritius bills</t>
  </si>
  <si>
    <t>Bank bonds (include secured by government)</t>
  </si>
  <si>
    <t>Corporate bonds</t>
  </si>
  <si>
    <t xml:space="preserve">Other Investments (To Specify) </t>
  </si>
  <si>
    <t>Quoted Investments</t>
  </si>
  <si>
    <t>Unquoted Investments</t>
  </si>
  <si>
    <t>Assets classified as held for sale and assets included in disposal groups classified as held for sale</t>
  </si>
  <si>
    <t>Discontinued Operations</t>
  </si>
  <si>
    <t>Donated inventories</t>
  </si>
  <si>
    <t>Consumable Biological Assets (Harvested/Agricultural Produce)</t>
  </si>
  <si>
    <t>Other prepayments</t>
  </si>
  <si>
    <t>Local Sources (MRA)</t>
  </si>
  <si>
    <t>Other Local Sources</t>
  </si>
  <si>
    <t>Foreign Sources</t>
  </si>
  <si>
    <t>Cross currency swaps</t>
  </si>
  <si>
    <t>Interest rate swap contracts</t>
  </si>
  <si>
    <t xml:space="preserve">Non-Redeemable Preference Shares </t>
  </si>
  <si>
    <t>Redeemable Preference Shares</t>
  </si>
  <si>
    <t>Other Financial Assets</t>
  </si>
  <si>
    <t xml:space="preserve">IMF -SDR Deposits </t>
  </si>
  <si>
    <t>IMF -Reserve Tranche Position</t>
  </si>
  <si>
    <t>Infrastructure, Plant and Equipment</t>
  </si>
  <si>
    <t>Other Machinery &amp; Equipment</t>
  </si>
  <si>
    <t>Land and Buildings</t>
  </si>
  <si>
    <t>Land</t>
  </si>
  <si>
    <t>Buildings</t>
  </si>
  <si>
    <t>Bearer Plants</t>
  </si>
  <si>
    <t>Sniffer Dogs</t>
  </si>
  <si>
    <t>Asset under Construction</t>
  </si>
  <si>
    <t>Land and buildings</t>
  </si>
  <si>
    <t>Bearer Biological Assets</t>
  </si>
  <si>
    <t>Licenses &amp; Software</t>
  </si>
  <si>
    <t>Intellectual Property</t>
  </si>
  <si>
    <t>Goodwill</t>
  </si>
  <si>
    <t>Cost of Borrowings</t>
  </si>
  <si>
    <t>Accounts Payable</t>
  </si>
  <si>
    <t>Retention Money on Contracts</t>
  </si>
  <si>
    <t>Carry-over of Capital Expenditure</t>
  </si>
  <si>
    <t>Domestic and External Debts</t>
  </si>
  <si>
    <t xml:space="preserve">IMF -SDR Allocations </t>
  </si>
  <si>
    <t>Fair Value of Plan Assets</t>
  </si>
  <si>
    <t>Accrued Sick Leave</t>
  </si>
  <si>
    <t>Accrued Vacation Leave</t>
  </si>
  <si>
    <t>Accrued Passage Benefits</t>
  </si>
  <si>
    <t>Accrued Bonus</t>
  </si>
  <si>
    <t xml:space="preserve">Accrued Basic Salary </t>
  </si>
  <si>
    <t>Voluntary Retirement Scheme</t>
  </si>
  <si>
    <t>Deferred income</t>
  </si>
  <si>
    <t>Dividend payable</t>
  </si>
  <si>
    <t>Deposits</t>
  </si>
  <si>
    <t>Grants</t>
  </si>
  <si>
    <t>Other Deposits</t>
  </si>
  <si>
    <t>Car Loan</t>
  </si>
  <si>
    <t>Entity Name with which transacted</t>
  </si>
  <si>
    <t>In respect of MRA (e.g PAYE and TDS), only the payable amount will be eliminated. The expense part will not be eliminated</t>
  </si>
  <si>
    <t>2) Accounting of Grant in accordance with IPSAS 23- Revenue from Non-Exchange Transactions</t>
  </si>
  <si>
    <t>Description of Adjustment</t>
  </si>
  <si>
    <t>Dr</t>
  </si>
  <si>
    <t>Cr</t>
  </si>
  <si>
    <t xml:space="preserve">NOTES TO THE ACCOUNTS </t>
  </si>
  <si>
    <t>IPSAS REFERENCE</t>
  </si>
  <si>
    <t>Amendments</t>
  </si>
  <si>
    <t>To input manually</t>
  </si>
  <si>
    <t>1.</t>
  </si>
  <si>
    <t>The total cash and cash equivalents are made up as follows:</t>
  </si>
  <si>
    <t>IFRS/IPSAS/ Accounting policy Adjustments</t>
  </si>
  <si>
    <t xml:space="preserve">Unrestricted balances with central banks
</t>
  </si>
  <si>
    <t>Less: Loss Allowance on loans to and placements with banks</t>
  </si>
  <si>
    <t>Total Cash and Cash Equivalents</t>
  </si>
  <si>
    <t>Comprising :</t>
  </si>
  <si>
    <t>The changes in the loss allowance in respect of loans to and placements with banks are as follows:</t>
  </si>
  <si>
    <t>[IPSAS 30.42h], [IPSAS  30.IG22B]</t>
  </si>
  <si>
    <t xml:space="preserve">Loss Allowance as at 1 July </t>
  </si>
  <si>
    <t>Impairment Loss</t>
  </si>
  <si>
    <t>Write off</t>
  </si>
  <si>
    <t>Changes in models/risk parameters</t>
  </si>
  <si>
    <t>Foreign exchange movements</t>
  </si>
  <si>
    <t>Other movements</t>
  </si>
  <si>
    <t xml:space="preserve">Loss Allowance as at 30 June </t>
  </si>
  <si>
    <t>To provide any additional information/ clarification in respect of the above.</t>
  </si>
  <si>
    <t>Less: Loss Allowance</t>
  </si>
  <si>
    <t xml:space="preserve">Total </t>
  </si>
  <si>
    <t>Current</t>
  </si>
  <si>
    <t>Non-Current</t>
  </si>
  <si>
    <t>Check</t>
  </si>
  <si>
    <t>The changes in the loss allowance in respect of receivables from non-exchange transactions are as follows:</t>
  </si>
  <si>
    <t>Lifetime expected credit losses (collectively assessed)</t>
  </si>
  <si>
    <t>Lifetime expected credit losses (individually assessed)</t>
  </si>
  <si>
    <t>Receivables Write-Off</t>
  </si>
  <si>
    <t>Loss Allowance as at 1 July 2021</t>
  </si>
  <si>
    <t>Loss Allowance as at 30 June 2022</t>
  </si>
  <si>
    <t>Check- 2022</t>
  </si>
  <si>
    <t>The following table details the risk profile of receivables from non-exchange transactions based on the provision matrix:</t>
  </si>
  <si>
    <t>[IPSAS 30.42M, 30.42N,30.IG22D]</t>
  </si>
  <si>
    <t>Less than 1 year past due</t>
  </si>
  <si>
    <t>Between 1 and 5 years past due</t>
  </si>
  <si>
    <t>Between 5 and 10 years past due</t>
  </si>
  <si>
    <t>Over 10 years past due</t>
  </si>
  <si>
    <t>Expected credit loss rate (%)</t>
  </si>
  <si>
    <t>Estimated total carrying amount at default assessed collectively for impairment (Rs)</t>
  </si>
  <si>
    <t>Lifetime expected credit losses (collectively assessed) (Rs)</t>
  </si>
  <si>
    <t>Inter-entity adjustments</t>
  </si>
  <si>
    <t>Inter-entity- Estimated total carrying amount at default</t>
  </si>
  <si>
    <t xml:space="preserve">Inter-entity- 
Lifetime expected credit losses (collectively assessed) (Rs)
</t>
  </si>
  <si>
    <t>Other Revenue</t>
  </si>
  <si>
    <t>The changes in the loss allowance in respect of receivables from exchange transactions are as follows:</t>
  </si>
  <si>
    <t xml:space="preserve">Inter-entity- Lifetime expected credit losses (collectively assessed) (Rs)
</t>
  </si>
  <si>
    <t>(i)	Loans</t>
  </si>
  <si>
    <t>Loan to Employees</t>
  </si>
  <si>
    <t>Loan to Parastatals/Local Government/Corporate Bodies</t>
  </si>
  <si>
    <t>Loan to Holding Company</t>
  </si>
  <si>
    <t>Loan to Customers</t>
  </si>
  <si>
    <t>Less:  Loss Allowance</t>
  </si>
  <si>
    <t>The ageing of loans is as follows:</t>
  </si>
  <si>
    <r>
      <rPr>
        <sz val="9"/>
        <color rgb="FFFFC000"/>
        <rFont val="Cambria"/>
        <family val="1"/>
      </rPr>
      <t xml:space="preserve">[IPSAS </t>
    </r>
    <r>
      <rPr>
        <u/>
        <sz val="9"/>
        <color rgb="FFFFC000"/>
        <rFont val="Cambria"/>
        <family val="1"/>
      </rPr>
      <t>30.AG</t>
    </r>
    <r>
      <rPr>
        <sz val="9"/>
        <color rgb="FFFFC000"/>
        <rFont val="Cambria"/>
        <family val="1"/>
      </rPr>
      <t>81]</t>
    </r>
  </si>
  <si>
    <t>Inter-entity Adjustments</t>
  </si>
  <si>
    <t>Less than 1 year</t>
  </si>
  <si>
    <t>Between 1 and 5 years</t>
  </si>
  <si>
    <t>Between 5 and 10 years</t>
  </si>
  <si>
    <t>Over 10 years</t>
  </si>
  <si>
    <t>The changes in the loss allowance in respect of Loans are as follows:</t>
  </si>
  <si>
    <t>12- month expected credit losses</t>
  </si>
  <si>
    <t>Changes due to financial instruments recognised as at 1 July 2021</t>
  </si>
  <si>
    <t>- Transfer to lifetime expected credit losses</t>
  </si>
  <si>
    <t>- Transfer to credit-impaired financial assets</t>
  </si>
  <si>
    <t>- Transfer to 12-month expected credit losses</t>
  </si>
  <si>
    <t>- Financial assets that have been derecognized during the period</t>
  </si>
  <si>
    <t>New financial assets originated or purchased</t>
  </si>
  <si>
    <t>Write-Off</t>
  </si>
  <si>
    <t>Foreign exchange and other movements</t>
  </si>
  <si>
    <t>Credit-impaired financial assets (lifetime expected credit losses)</t>
  </si>
  <si>
    <t>Loss Allowance as at 1 July  2021</t>
  </si>
  <si>
    <t>(ii)	Advances</t>
  </si>
  <si>
    <t xml:space="preserve">Employees
</t>
  </si>
  <si>
    <t xml:space="preserve">Customers </t>
  </si>
  <si>
    <t>The ageing of advances is as follows:</t>
  </si>
  <si>
    <r>
      <rPr>
        <sz val="9"/>
        <color rgb="FFFFC000"/>
        <rFont val="Cambria"/>
        <family val="1"/>
      </rPr>
      <t xml:space="preserve">[IPSAS </t>
    </r>
    <r>
      <rPr>
        <u/>
        <sz val="9"/>
        <color rgb="FFFFC000"/>
        <rFont val="Cambria"/>
        <family val="1"/>
      </rPr>
      <t>30.AG</t>
    </r>
    <r>
      <rPr>
        <sz val="9"/>
        <color rgb="FFFFC000"/>
        <rFont val="Cambria"/>
        <family val="1"/>
      </rPr>
      <t>81]</t>
    </r>
  </si>
  <si>
    <t>The changes in the loss allowance in respect of Advances are as follows:</t>
  </si>
  <si>
    <t>Source: SICOM and SICOM Financial Services (IFRS)</t>
  </si>
  <si>
    <t>(a)</t>
  </si>
  <si>
    <t>Movement during the year:</t>
  </si>
  <si>
    <t>[IPSAS 43.92]</t>
  </si>
  <si>
    <t>At 1 July</t>
  </si>
  <si>
    <t>Leases granted during the year (discounted)</t>
  </si>
  <si>
    <t>Capital repayment during the year</t>
  </si>
  <si>
    <t>At 30 June</t>
  </si>
  <si>
    <t>Interest receivable</t>
  </si>
  <si>
    <t>Loss Allowance</t>
  </si>
  <si>
    <t>Net investment in finance lease</t>
  </si>
  <si>
    <t xml:space="preserve">Analysed as:
</t>
  </si>
  <si>
    <t>- Non-current finance lease receivables</t>
  </si>
  <si>
    <t>- Current finance lease receivables</t>
  </si>
  <si>
    <r>
      <rPr>
        <b/>
        <sz val="9"/>
        <color theme="1"/>
        <rFont val="Cambria"/>
        <family val="1"/>
      </rPr>
      <t xml:space="preserve">Disclosure of:
- qualitative information about leasing activities including nature of leasing activities and risk management of rights retained in underlying assets  </t>
    </r>
    <r>
      <rPr>
        <b/>
        <sz val="9"/>
        <color rgb="FFFFC000"/>
        <rFont val="Cambria"/>
        <family val="1"/>
      </rPr>
      <t>[IPSAS 43.91(b)]</t>
    </r>
    <r>
      <rPr>
        <b/>
        <sz val="9"/>
        <color theme="1"/>
        <rFont val="Cambria"/>
        <family val="1"/>
      </rPr>
      <t xml:space="preserve">
- qualitative explanation of the significant changes in the carrying amount of the net investment in finance leases.</t>
    </r>
    <r>
      <rPr>
        <b/>
        <sz val="9"/>
        <color rgb="FFFFC000"/>
        <rFont val="Cambria"/>
        <family val="1"/>
      </rPr>
      <t>[IPSAS 43.92]</t>
    </r>
  </si>
  <si>
    <t>(b)</t>
  </si>
  <si>
    <t>Amounts receivable under finance leases and reconciliation of the undiscounted lease payments to the net investment in the lease.</t>
  </si>
  <si>
    <t>[IPSAS 43.93]</t>
  </si>
  <si>
    <t>Amounts receivable under finance leases:</t>
  </si>
  <si>
    <t>- within one year</t>
  </si>
  <si>
    <t>- in the second to fifth years inclusive</t>
  </si>
  <si>
    <t>- more than five years</t>
  </si>
  <si>
    <t>Undiscounted lease payment receivables</t>
  </si>
  <si>
    <t>Less: Unguaranteed residual value</t>
  </si>
  <si>
    <t>deloitte illustrative fs 20-21</t>
  </si>
  <si>
    <t>Less: Unearned finance income</t>
  </si>
  <si>
    <t>Present value of minimum lease payments receivable</t>
  </si>
  <si>
    <t>Installments due</t>
  </si>
  <si>
    <t>sicom fs 20-21</t>
  </si>
  <si>
    <t>(c )</t>
  </si>
  <si>
    <t>Amounts recognised in surplus or deficit:</t>
  </si>
  <si>
    <t>Finance revenue on the net investment in the lease</t>
  </si>
  <si>
    <t>[IPSAS 43.89(a)(ii)]</t>
  </si>
  <si>
    <t>Revenue on variable lease payment for the year (which have not included in the measurement of the net investment in finance lease)</t>
  </si>
  <si>
    <t>[IPSAS 43.89(a)(iii)]</t>
  </si>
  <si>
    <t>(d)</t>
  </si>
  <si>
    <t>Maturity analysis</t>
  </si>
  <si>
    <t>Source: SICOM Financial Services 2020</t>
  </si>
  <si>
    <t>Within year 1</t>
  </si>
  <si>
    <t>Over year 1 up to year 2</t>
  </si>
  <si>
    <t>Over year 2 up to year 3</t>
  </si>
  <si>
    <t>Over year 3 up to year 4</t>
  </si>
  <si>
    <t>Over year 4 up to year 5</t>
  </si>
  <si>
    <t>Over 5 years</t>
  </si>
  <si>
    <t xml:space="preserve"> NET INVESTMENT IN FINANCE LEASE (CONT'D)</t>
  </si>
  <si>
    <t>(e)</t>
  </si>
  <si>
    <t>Credit concentration of risk by industry sectors</t>
  </si>
  <si>
    <t>[IPSAS 30.42M, 30.AG8H]</t>
  </si>
  <si>
    <t>Manufacturing</t>
  </si>
  <si>
    <t>Transport</t>
  </si>
  <si>
    <t>Construction</t>
  </si>
  <si>
    <t>Personal</t>
  </si>
  <si>
    <t>Financial and business services</t>
  </si>
  <si>
    <t>Global Business Licence Holders</t>
  </si>
  <si>
    <t>Education</t>
  </si>
  <si>
    <t>Tourism</t>
  </si>
  <si>
    <t>Information, Communication and Technology</t>
  </si>
  <si>
    <t>Total- Net investment in finance lease</t>
  </si>
  <si>
    <t>(f)</t>
  </si>
  <si>
    <t>Allowance for credit impairment</t>
  </si>
  <si>
    <t>[IPSAS 30.42H]</t>
  </si>
  <si>
    <t>Provision (released)/charged for the year</t>
  </si>
  <si>
    <t>Other movements (to specify)</t>
  </si>
  <si>
    <t>Loss Allowance for the year</t>
  </si>
  <si>
    <t>The Loss allowance is analysed as follows:</t>
  </si>
  <si>
    <t>The above loss allowance includes impaired finance lease, which are past due at the end of the reporting date.</t>
  </si>
  <si>
    <t>(g)</t>
  </si>
  <si>
    <t>Interest rate profile</t>
  </si>
  <si>
    <t>(h)</t>
  </si>
  <si>
    <t>Ageing of finance lease (provision matrix)</t>
  </si>
  <si>
    <t>For purpose of disclosure regarding credit quality, its finance leases have been analysed as follows:</t>
  </si>
  <si>
    <t>Days past due</t>
  </si>
  <si>
    <t>0-90 days</t>
  </si>
  <si>
    <t>90 -180 days</t>
  </si>
  <si>
    <t>180- 360 days</t>
  </si>
  <si>
    <t>&gt;360 days</t>
  </si>
  <si>
    <t>Expected credit loss rate</t>
  </si>
  <si>
    <t>Estimated total gross carrying amount at default</t>
  </si>
  <si>
    <t>Expected credit loss</t>
  </si>
  <si>
    <t xml:space="preserve">Inter-entity- Lifetime expected credit losses (Rs)
</t>
  </si>
  <si>
    <t>(i)</t>
  </si>
  <si>
    <t>Analysis of finance lease</t>
  </si>
  <si>
    <t>sicom</t>
  </si>
  <si>
    <t>Neither past
due nor
impaired</t>
  </si>
  <si>
    <t>Past due but not impaired</t>
  </si>
  <si>
    <t>Impaired</t>
  </si>
  <si>
    <t>Net Investment
in finance lease before
impairment</t>
  </si>
  <si>
    <t>Net Investment in finance lease</t>
  </si>
  <si>
    <t>Leases</t>
  </si>
  <si>
    <t>SICOM</t>
  </si>
  <si>
    <t>Performing</t>
  </si>
  <si>
    <t>Non Performing</t>
  </si>
  <si>
    <t>To read ipsas 30 and disclosure requirements</t>
  </si>
  <si>
    <r>
      <rPr>
        <b/>
        <sz val="9"/>
        <color theme="1"/>
        <rFont val="Cambria"/>
        <family val="1"/>
      </rPr>
      <t>Inter-entity Adjustments</t>
    </r>
    <r>
      <rPr>
        <b/>
        <sz val="9"/>
        <color rgb="FFFF0000"/>
        <rFont val="Cambria"/>
        <family val="1"/>
      </rPr>
      <t>*</t>
    </r>
  </si>
  <si>
    <r>
      <rPr>
        <b/>
        <sz val="9"/>
        <color theme="1"/>
        <rFont val="Cambria"/>
        <family val="1"/>
      </rPr>
      <t>Inter-entity Adjustments</t>
    </r>
    <r>
      <rPr>
        <b/>
        <sz val="9"/>
        <color rgb="FFFF0000"/>
        <rFont val="Cambria"/>
        <family val="1"/>
      </rPr>
      <t>*</t>
    </r>
  </si>
  <si>
    <t>To confirm indirect interest 1st level. Letter or email to entities</t>
  </si>
  <si>
    <t>Categories of investments are shown below:</t>
  </si>
  <si>
    <t xml:space="preserve">Investment in securities measured at amortised cost </t>
  </si>
  <si>
    <t>[IPSAS 30.11(f)]</t>
  </si>
  <si>
    <t>Investment in securities mandatorily measured at FVTSD</t>
  </si>
  <si>
    <t>[IPSAS 30.11(a)]</t>
  </si>
  <si>
    <r>
      <rPr>
        <sz val="9"/>
        <color theme="1"/>
        <rFont val="Cambria"/>
        <family val="1"/>
      </rPr>
      <t xml:space="preserve">Investment in securities measured at FVTNAE </t>
    </r>
    <r>
      <rPr>
        <sz val="9"/>
        <color rgb="FFFFC000"/>
        <rFont val="Cambria"/>
        <family val="1"/>
      </rPr>
      <t xml:space="preserve"> </t>
    </r>
  </si>
  <si>
    <t>[IPSAS 30.11(h)]</t>
  </si>
  <si>
    <t>* Inter-entity Adjustments: The amount and entities with which transacted should be provided.</t>
  </si>
  <si>
    <t xml:space="preserve">Disclosures to be made for investments in Equity Instruments Designated at Fair Value through Net Assets/Equity: </t>
  </si>
  <si>
    <t>[IPSAS 30.14A]</t>
  </si>
  <si>
    <t>Reasons for Designated at Fair Value through Net Assets/Equity.</t>
  </si>
  <si>
    <t>Details of Investment</t>
  </si>
  <si>
    <t>Fair value</t>
  </si>
  <si>
    <t>Dividend Income</t>
  </si>
  <si>
    <t>YE 30-Jun-22</t>
  </si>
  <si>
    <r>
      <rPr>
        <b/>
        <sz val="9"/>
        <color theme="1"/>
        <rFont val="Cambria"/>
        <family val="1"/>
      </rPr>
      <t>Inter-entity Adjustments</t>
    </r>
    <r>
      <rPr>
        <b/>
        <sz val="9"/>
        <color rgb="FFFF0000"/>
        <rFont val="Cambria"/>
        <family val="1"/>
      </rPr>
      <t>*</t>
    </r>
  </si>
  <si>
    <r>
      <rPr>
        <b/>
        <sz val="9"/>
        <color theme="1"/>
        <rFont val="Cambria"/>
        <family val="1"/>
      </rPr>
      <t>Inter-entity Adjustments</t>
    </r>
    <r>
      <rPr>
        <b/>
        <sz val="9"/>
        <color rgb="FFFF0000"/>
        <rFont val="Cambria"/>
        <family val="1"/>
      </rPr>
      <t>*</t>
    </r>
  </si>
  <si>
    <t>Investment held at end of reporting period</t>
  </si>
  <si>
    <t>Investment derecognized during the reporting period</t>
  </si>
  <si>
    <t>Disclosure of transfers of the cumulative gain or loss within net assets/equity during the period including the reason for such transfers:</t>
  </si>
  <si>
    <t>Disclosures for derecognition of investments in equity investments measured at fair value through net assets/equity during the reporting period:</t>
  </si>
  <si>
    <t>[IPSAS 30.14B]</t>
  </si>
  <si>
    <t xml:space="preserve">(a)        The reasons for disposing of the investments.
(b)        The fair value of the investments at the date of derecognition.
(c)        The cumulative gain or loss on disposal.
</t>
  </si>
  <si>
    <t>Fair Value of Equity Investments and Redeemable Preference Shares</t>
  </si>
  <si>
    <t>The entity uses the following hierarchy for determining and measuring the fair value of investments:
•        Level 1 – Quoted (unadjusted) market prices in active markets for identical assets or liabilities.
•        Level 2 – Other techniques for which all inputs are observable and have a significant effect on the recorded fair value, either directly or indirectly; and
•        Level 3: Techniques which use inputs which have a significant effect on the recorded fair value that are not based on observable market data.</t>
  </si>
  <si>
    <t>[IPSAS 30.32]</t>
  </si>
  <si>
    <t xml:space="preserve">The level of fair value measurement used for each category of investment is shown in the table below: </t>
  </si>
  <si>
    <t>Entities are required to fill the level and basis</t>
  </si>
  <si>
    <t>Category</t>
  </si>
  <si>
    <t xml:space="preserve">Level </t>
  </si>
  <si>
    <t>Basis</t>
  </si>
  <si>
    <t>Equity Participation</t>
  </si>
  <si>
    <t xml:space="preserve">The table below shows an analysis of investments mandatorily measured at fair value through surplus or deficit by the level of hierarchy: </t>
  </si>
  <si>
    <t>[IPSAS 30.33(a), 30.32]</t>
  </si>
  <si>
    <t>Level 1</t>
  </si>
  <si>
    <t>Level 2</t>
  </si>
  <si>
    <t>Level 3</t>
  </si>
  <si>
    <t>Total Carrying Amount</t>
  </si>
  <si>
    <t>Total Fair Value</t>
  </si>
  <si>
    <t>[IPSAS 30.29]</t>
  </si>
  <si>
    <t>30 June 2022 (Audited)</t>
  </si>
  <si>
    <t xml:space="preserve">Inter-entity Adjustments
</t>
  </si>
  <si>
    <t>To state whether there have been transfers between the different levels.</t>
  </si>
  <si>
    <t>[IPSAS 30.33(b)]</t>
  </si>
  <si>
    <t>A reconciliation of fair value measurements in level 3 is set out below:</t>
  </si>
  <si>
    <t>[IPSAS 30.33(c)]</t>
  </si>
  <si>
    <t>To review reconciliation</t>
  </si>
  <si>
    <t>Additions during the year</t>
  </si>
  <si>
    <t>Disposal of investments</t>
  </si>
  <si>
    <t xml:space="preserve">Dividend capitalised </t>
  </si>
  <si>
    <t>Gains on foreign exchange transactions</t>
  </si>
  <si>
    <t>Fair value gain /(loss) on investment recognized in surplus or deficit</t>
  </si>
  <si>
    <t>Fair value gain /(loss) on investment recognized in in net assets/equity</t>
  </si>
  <si>
    <t xml:space="preserve">Movement in fair value due to reclassification </t>
  </si>
  <si>
    <t>Others (to specify)</t>
  </si>
  <si>
    <t>Balance at 30 June 2022</t>
  </si>
  <si>
    <t>The changes in the loss allowance in respect of investments of each category of investment are as follows:</t>
  </si>
  <si>
    <t>(a</t>
  </si>
  <si>
    <t xml:space="preserve"> Investment in securities measured at amortised cost</t>
  </si>
  <si>
    <t>[IPSAS 30.42H], [IPSAS  30.IG22B]</t>
  </si>
  <si>
    <t>kpmg illustrative fs 2021</t>
  </si>
  <si>
    <t>check</t>
  </si>
  <si>
    <t>b)</t>
  </si>
  <si>
    <t>Investment in securities measured /designated at FVTNAE</t>
  </si>
  <si>
    <t>As per SICOM- Based on IFRS 5</t>
  </si>
  <si>
    <t xml:space="preserve"> IPSAS 44 aligns with IFRS 5, Non-current Assets Held for Sale and Discontinued Operations and provides the accounting requirements for assets held for sale and provides presentation and disclosure requirements for discontinued operations. </t>
  </si>
  <si>
    <t xml:space="preserve">Gross Amount
</t>
  </si>
  <si>
    <t>eg. Represent foreclosure- seized assets as a result of default of client</t>
  </si>
  <si>
    <t>Assets Held for Sale</t>
  </si>
  <si>
    <t>Reconciliation of Assets Held For Sale:</t>
  </si>
  <si>
    <t>At 01 July</t>
  </si>
  <si>
    <t>Additions</t>
  </si>
  <si>
    <t>Disposals</t>
  </si>
  <si>
    <t xml:space="preserve">Impairment </t>
  </si>
  <si>
    <t xml:space="preserve">At 30 June </t>
  </si>
  <si>
    <t>Investments which have been acquired with a view for resale are required to recognise same in this category and disclose the name.</t>
  </si>
  <si>
    <t xml:space="preserve"> Assets classified as held for sale and assets included in disposal groups classified as held for sale        </t>
  </si>
  <si>
    <r>
      <rPr>
        <sz val="9"/>
        <color theme="1"/>
        <rFont val="Cambria"/>
        <family val="1"/>
      </rPr>
      <t xml:space="preserve">To disclose:
-description of non-current asset/disposal group </t>
    </r>
    <r>
      <rPr>
        <sz val="9"/>
        <color rgb="FFFFC000"/>
        <rFont val="Cambria"/>
        <family val="1"/>
      </rPr>
      <t xml:space="preserve">
</t>
    </r>
    <r>
      <rPr>
        <sz val="9"/>
        <color theme="1"/>
        <rFont val="Cambria"/>
        <family val="1"/>
      </rPr>
      <t>-description of facts and circumstances of sale or leading to the expected disposal and the expected manner and timing of that disposal</t>
    </r>
  </si>
  <si>
    <t>[IPSAS 44.51(a)]   ,[IPSAS 44.51(b)]</t>
  </si>
  <si>
    <t xml:space="preserve">Amounts recognised in surplus or deficit: </t>
  </si>
  <si>
    <t>[IPSAS 44.51(c)]</t>
  </si>
  <si>
    <t xml:space="preserve">Impairment loss </t>
  </si>
  <si>
    <t>[IPSAS 44.28]</t>
  </si>
  <si>
    <t>Gain for subsequent increase in fair value less costs to sell</t>
  </si>
  <si>
    <t>[IPSAS 44.29, 44.30]</t>
  </si>
  <si>
    <t xml:space="preserve">Disclosures if the non-current asset (or disposal group) is measured at a materially lower carrying amount than fair value </t>
  </si>
  <si>
    <t>[IPSAS 44.52]</t>
  </si>
  <si>
    <r>
      <rPr>
        <sz val="9"/>
        <color theme="1"/>
        <rFont val="Cambria"/>
        <family val="1"/>
      </rPr>
      <t>The disposal group was stated at fair value less costs to sell and comprised the following assets and liabilities:</t>
    </r>
    <r>
      <rPr>
        <sz val="9"/>
        <color rgb="FFFFC000"/>
        <rFont val="Cambria"/>
        <family val="1"/>
      </rPr>
      <t xml:space="preserve"> </t>
    </r>
  </si>
  <si>
    <t>[IPSAS 44.56(a)]</t>
  </si>
  <si>
    <t>Assets (to specify)</t>
  </si>
  <si>
    <t>Liabilities (to specify)</t>
  </si>
  <si>
    <t>Fair value hierarchy</t>
  </si>
  <si>
    <t xml:space="preserve">The entity uses the following hierarchy for determining and measuring the fair value of assets and liabilities:
•        Level 1 – Quoted (unadjusted) market prices in active markets for identical assets or liabilities.
•        Level 2 – Other techniques for which all inputs are observable and have a significant effect on the recorded fair value, either directly or indirectly; and
•        Level 3: Techniques which use inputs which have a significant effect on the recorded fair value that are not based on observable market data. </t>
  </si>
  <si>
    <t xml:space="preserve">The level of fair value measurement used for each category of assets and liabilities is shown in the table below: </t>
  </si>
  <si>
    <r>
      <rPr>
        <b/>
        <sz val="9"/>
        <color theme="1"/>
        <rFont val="Cambria"/>
        <family val="1"/>
      </rPr>
      <t>Level</t>
    </r>
    <r>
      <rPr>
        <b/>
        <sz val="9"/>
        <color rgb="FFFFC000"/>
        <rFont val="Cambria"/>
        <family val="1"/>
      </rPr>
      <t xml:space="preserve"> </t>
    </r>
  </si>
  <si>
    <t xml:space="preserve">Reasons for Measurement </t>
  </si>
  <si>
    <t>Measurement Technique (For level 2 &amp;3)</t>
  </si>
  <si>
    <r>
      <rPr>
        <b/>
        <sz val="9"/>
        <color theme="1"/>
        <rFont val="Cambria"/>
        <family val="1"/>
      </rPr>
      <t xml:space="preserve">Inputs (For level 2 &amp;3)  </t>
    </r>
    <r>
      <rPr>
        <b/>
        <sz val="9"/>
        <color rgb="FFFFC000"/>
        <rFont val="Cambria"/>
        <family val="1"/>
      </rPr>
      <t xml:space="preserve"> </t>
    </r>
  </si>
  <si>
    <t>[IPSAS 44.56(a-c)]</t>
  </si>
  <si>
    <t>For fair value measurements categorized within Level 3 of the fair value hierarchy:</t>
  </si>
  <si>
    <t>Description of Valuation Process</t>
  </si>
  <si>
    <t>Significant Unobservable inputs</t>
  </si>
  <si>
    <t>[IPSAS 44.56(c,d)]</t>
  </si>
  <si>
    <r>
      <rPr>
        <b/>
        <u/>
        <sz val="9"/>
        <color theme="1"/>
        <rFont val="Cambria"/>
        <family val="1"/>
      </rPr>
      <t xml:space="preserve">For fair value measurements, if the highest and best use of a non-financial asset differs from its current use: </t>
    </r>
    <r>
      <rPr>
        <b/>
        <sz val="9"/>
        <color theme="1"/>
        <rFont val="Cambria"/>
        <family val="1"/>
      </rPr>
      <t xml:space="preserve">
Disclosure of why the non-financial asset is being used in a manner that differs from its highest and best use</t>
    </r>
  </si>
  <si>
    <t>[IPSAS 44.56(e)]</t>
  </si>
  <si>
    <r>
      <rPr>
        <b/>
        <u/>
        <sz val="9"/>
        <color theme="1"/>
        <rFont val="Cambria"/>
        <family val="1"/>
      </rPr>
      <t>Change the plan to sell the non‑current asset (or disposal group)</t>
    </r>
    <r>
      <rPr>
        <b/>
        <u/>
        <sz val="9"/>
        <color rgb="FFFFC000"/>
        <rFont val="Cambria"/>
        <family val="1"/>
      </rPr>
      <t xml:space="preserve"> </t>
    </r>
  </si>
  <si>
    <t>[IPSAS 44.53]</t>
  </si>
  <si>
    <t>To disclose:
- a description of the facts and circumstances leading to the decision and
-  the effect of the decision on the results of operations for the period and any prior periods presented.</t>
  </si>
  <si>
    <t xml:space="preserve"> Discontinued Operations</t>
  </si>
  <si>
    <t>To provide background information about the discontinued operations</t>
  </si>
  <si>
    <t>The results of the discontinued operations, which have been included in the profit for the year, are as follows:</t>
  </si>
  <si>
    <t>source: EY illustrative fs 20/21</t>
  </si>
  <si>
    <t>Revenue</t>
  </si>
  <si>
    <t>[IPSAS 44.42(b)(i)]</t>
  </si>
  <si>
    <t>Expenses</t>
  </si>
  <si>
    <t>Pre‑tax surplus or deficit tax from discontinued operations</t>
  </si>
  <si>
    <t>Gain/loss recognised on the remeasurement to fair value less costs 
to sell</t>
  </si>
  <si>
    <t>[IPSAS 44.42(b)(iii)]</t>
  </si>
  <si>
    <t>Tax benefit/(expense)</t>
  </si>
  <si>
    <t>[IPSAS 44.42(b)(ii),[IPSAS 44.42(b)(iv)]</t>
  </si>
  <si>
    <t xml:space="preserve">                Related to pre-tax profit/(loss) from the ordinary activities for the period</t>
  </si>
  <si>
    <t xml:space="preserve">                Related to remeasurement to fair value less costs to sell</t>
  </si>
  <si>
    <t>Surplus/(deficit) for the year from discontinued operations</t>
  </si>
  <si>
    <t>Amount of revenue from continuing operations attributable to owners of the controlling entity</t>
  </si>
  <si>
    <t>[IPSAS 44.42(d)]</t>
  </si>
  <si>
    <t>Amount of revenue from discontinued operations attributable to owners of the controlling entity</t>
  </si>
  <si>
    <t xml:space="preserve">The major classes of assets and liabilities of the discontinued operations as held for sale as at 30 June are, as follows: </t>
  </si>
  <si>
    <t>[IPSAS 44.48]</t>
  </si>
  <si>
    <t>Asset (to specify)</t>
  </si>
  <si>
    <t>Assets held for sale</t>
  </si>
  <si>
    <t>Liabilities directly associated with assets held for sale</t>
  </si>
  <si>
    <t>Net assets directly associated with disposal group</t>
  </si>
  <si>
    <t>The net cash flows incurred by the discontinued operation are, as follows:</t>
  </si>
  <si>
    <t>[IPSAS 44.42(c)]</t>
  </si>
  <si>
    <t>Operating</t>
  </si>
  <si>
    <t>Investing</t>
  </si>
  <si>
    <t>Financing</t>
  </si>
  <si>
    <t>Net cash (outflow)/inflow</t>
  </si>
  <si>
    <t>IPSAS 12.12</t>
  </si>
  <si>
    <t>Inventories consist of the following:</t>
  </si>
  <si>
    <t>[IPSAS 12.47(b)</t>
  </si>
  <si>
    <t>Inventories for Distribution and Consumption</t>
  </si>
  <si>
    <t>To disclose nature and type of donated inventories</t>
  </si>
  <si>
    <t>[IPSAS 23.107(d)]</t>
  </si>
  <si>
    <t>A</t>
  </si>
  <si>
    <t>INVENTORIES FOR DISTRIBUTION AND CONSUMPTION</t>
  </si>
  <si>
    <t>KFC, innodis, ciel textile, IBL also classifies by category</t>
  </si>
  <si>
    <t>12.47 b  carrying amount in classification</t>
  </si>
  <si>
    <t xml:space="preserve">Consumable stores </t>
  </si>
  <si>
    <t>Maintenance materials</t>
  </si>
  <si>
    <t xml:space="preserve">Spare parts </t>
  </si>
  <si>
    <t>Unissued currency and gold bars</t>
  </si>
  <si>
    <t>Postal service supplies held for sale (E.g stamps)</t>
  </si>
  <si>
    <t xml:space="preserve">Year Ended </t>
  </si>
  <si>
    <t>Educational/training course materials</t>
  </si>
  <si>
    <t>Work-in-progress</t>
  </si>
  <si>
    <t>Land/property for sale*</t>
  </si>
  <si>
    <t>*Land/property for sale apply to entities whose business activity is to buy and sell land or properties.</t>
  </si>
  <si>
    <t>[IPSAS 12.47 (d)]</t>
  </si>
  <si>
    <r>
      <rPr>
        <sz val="9"/>
        <color theme="1"/>
        <rFont val="Cambria"/>
        <family val="1"/>
      </rPr>
      <t>An amount of Rs__________________________ which was previously written off was reversed in the statement of financial performance during the financial year 2021-2022. The reversal was due to ___________________________</t>
    </r>
    <r>
      <rPr>
        <sz val="9"/>
        <color rgb="FFFF0000"/>
        <rFont val="Cambria"/>
        <family val="1"/>
      </rPr>
      <t>(To provide brief description of the event that led to reversal of the amount written-off)</t>
    </r>
    <r>
      <rPr>
        <sz val="9"/>
        <color theme="1"/>
        <rFont val="Cambria"/>
        <family val="1"/>
      </rPr>
      <t xml:space="preserve">.
</t>
    </r>
  </si>
  <si>
    <t>[IPSAS 12.47 (e)]</t>
  </si>
  <si>
    <t>[IPSAS 12.47 (f), (g)]</t>
  </si>
  <si>
    <t>[IPSAS 12.47 (h)]</t>
  </si>
  <si>
    <t>B.</t>
  </si>
  <si>
    <t>CONSUMABLE BIOLOGICAL ASSETS (HARVESTED/ AGRICULTURAL PRODUCE)</t>
  </si>
  <si>
    <t>*State type of biological asset. If there are several categories, please include in columnar format</t>
  </si>
  <si>
    <t>Category 
___________
(To specify)</t>
  </si>
  <si>
    <t>IBL Note 9</t>
  </si>
  <si>
    <t>Production</t>
  </si>
  <si>
    <t>Sales</t>
  </si>
  <si>
    <t>Fair value movement</t>
  </si>
  <si>
    <t>At 30 June 2021(Audited)</t>
  </si>
  <si>
    <t>At 01 July 2021</t>
  </si>
  <si>
    <t>At 30 June 2022 (Audited)</t>
  </si>
  <si>
    <r>
      <rPr>
        <sz val="9"/>
        <color theme="1"/>
        <rFont val="Cambria"/>
        <family val="1"/>
      </rPr>
      <t>An amount of Rs__________________________ which was previously written off was reversed in the statement of financial performance during the financial year 2021-2022. The reversal was due to ___________________________</t>
    </r>
    <r>
      <rPr>
        <sz val="9"/>
        <color rgb="FFFF0000"/>
        <rFont val="Cambria"/>
        <family val="1"/>
      </rPr>
      <t>(To provide brief description of the event that led to reversal of the amount written-off)</t>
    </r>
    <r>
      <rPr>
        <sz val="9"/>
        <color theme="1"/>
        <rFont val="Cambria"/>
        <family val="1"/>
      </rPr>
      <t xml:space="preserve">.
</t>
    </r>
  </si>
  <si>
    <t>The consumable biological assets are measured at fair value determined in accordance with the level 3 of the fair value hierarchy.</t>
  </si>
  <si>
    <r>
      <rPr>
        <sz val="9"/>
        <color theme="1"/>
        <rFont val="Cambria"/>
        <family val="1"/>
      </rPr>
      <t>Assumptions for estimating the fair values determined at point of harvest</t>
    </r>
    <r>
      <rPr>
        <sz val="9"/>
        <color rgb="FFFFC000"/>
        <rFont val="Cambria"/>
        <family val="1"/>
      </rPr>
      <t xml:space="preserve"> </t>
    </r>
  </si>
  <si>
    <t>[IPSAS 27.45]</t>
  </si>
  <si>
    <t>Fair value less costs to sell</t>
  </si>
  <si>
    <t>Methods</t>
  </si>
  <si>
    <t>Assumptions</t>
  </si>
  <si>
    <t xml:space="preserve"> Description of significant inputs to valuation:</t>
  </si>
  <si>
    <t>Valuation technique</t>
  </si>
  <si>
    <t>Significant unobservable inputs</t>
  </si>
  <si>
    <t>Sensitivity of the input to value:</t>
  </si>
  <si>
    <t>Category (To Specify)</t>
  </si>
  <si>
    <t>Source CWA</t>
  </si>
  <si>
    <r>
      <rPr>
        <sz val="9"/>
        <color theme="1"/>
        <rFont val="Cambria"/>
        <family val="1"/>
      </rPr>
      <t>Source S</t>
    </r>
    <r>
      <rPr>
        <sz val="9"/>
        <color rgb="FFFF0000"/>
        <rFont val="Cambria"/>
        <family val="1"/>
      </rPr>
      <t>BMH - Note 8</t>
    </r>
  </si>
  <si>
    <t xml:space="preserve">
Figure as per  Audited Financial Statements</t>
  </si>
  <si>
    <t>Advance payment for works</t>
  </si>
  <si>
    <t>- Within one year</t>
  </si>
  <si>
    <t>- After one year</t>
  </si>
  <si>
    <t>Other Assets (To specify)</t>
  </si>
  <si>
    <t>The movement in the Reserve Tranche is as follows:</t>
  </si>
  <si>
    <t xml:space="preserve">Balance as at 1 July </t>
  </si>
  <si>
    <t>Gains on Foreign Exchange Transactions</t>
  </si>
  <si>
    <t>Transactions during the year</t>
  </si>
  <si>
    <t xml:space="preserve">Balance as at 30 June </t>
  </si>
  <si>
    <t>Fair Value of Other Assets</t>
  </si>
  <si>
    <t>The level of fair value measurement used for each category of other assets is shown in the table below:</t>
  </si>
  <si>
    <t xml:space="preserve">The table below shows an analysis of other assets measured at fair value through surplus or deficit by the level of hierarchy: </t>
  </si>
  <si>
    <t xml:space="preserve">Disposal </t>
  </si>
  <si>
    <t>Fair value gain /(loss) on other assets recognized in surplus or deficit</t>
  </si>
  <si>
    <t>Fair value gain /(loss) on other assets recognized in in net assets/equity</t>
  </si>
  <si>
    <t>source: SICOM Financial Services 2021- Note 15</t>
  </si>
  <si>
    <t xml:space="preserve">Deferred Tax
</t>
  </si>
  <si>
    <t>Tax Expense</t>
  </si>
  <si>
    <t>See notes from SICOM, SBMH, BOM</t>
  </si>
  <si>
    <r>
      <rPr>
        <sz val="9"/>
        <color theme="1"/>
        <rFont val="Cambria"/>
        <family val="1"/>
      </rPr>
      <t>Source S</t>
    </r>
    <r>
      <rPr>
        <sz val="9"/>
        <color rgb="FFFF0000"/>
        <rFont val="Cambria"/>
        <family val="1"/>
      </rPr>
      <t>BMH - Note 8</t>
    </r>
  </si>
  <si>
    <t xml:space="preserve">Assets </t>
  </si>
  <si>
    <t>j</t>
  </si>
  <si>
    <t>Derivative assets</t>
  </si>
  <si>
    <t xml:space="preserve">Liabilities </t>
  </si>
  <si>
    <t>Derivative liabilities</t>
  </si>
  <si>
    <t>Notional Principal</t>
  </si>
  <si>
    <t>Fair Value- Assets</t>
  </si>
  <si>
    <t>Fair Value- Liabilities</t>
  </si>
  <si>
    <t>Derivatives held for trading</t>
  </si>
  <si>
    <t>Foreign exchange contracts*</t>
  </si>
  <si>
    <t>Other derivative contracts (to specify)</t>
  </si>
  <si>
    <t>Derivatives held for risk management purposes</t>
  </si>
  <si>
    <t>Derivatives used as micro fair value hedges</t>
  </si>
  <si>
    <t xml:space="preserve">Check </t>
  </si>
  <si>
    <t>* Foreign exchange contracts include foreign swaps, forward and spot contracts</t>
  </si>
  <si>
    <t>To check STC, SBMH</t>
  </si>
  <si>
    <t>Source STC - Note 8A</t>
  </si>
  <si>
    <t>Details of investments in associates are as follows:</t>
  </si>
  <si>
    <t>Name of associate</t>
  </si>
  <si>
    <t>Principal activity</t>
  </si>
  <si>
    <t>Domicile and legal form of associate and jurisdiction where associate operates</t>
  </si>
  <si>
    <t>% Ownership/ proportion of voting rights</t>
  </si>
  <si>
    <t>Measurement method (Equity method or Fair value)</t>
  </si>
  <si>
    <t>Nature and extent of any significant restrictions on the ability of the associates to transfer funds in the form of dividends or repay to loan or advances made in the entity</t>
  </si>
  <si>
    <t>Carrying Amount (Rs)</t>
  </si>
  <si>
    <t>source; illustrative PWC 2021</t>
  </si>
  <si>
    <t xml:space="preserve">[IPSAS 38.36(a)(i- iv)] , [IPSAS 38.36(b)(i)] ,  [IPSAS 38.38(a)]         </t>
  </si>
  <si>
    <r>
      <rPr>
        <sz val="9"/>
        <color theme="1"/>
        <rFont val="Cambria"/>
        <family val="1"/>
      </rPr>
      <t>For the purpose of applying the equity method of accounting, the audited financial statements of XXX  for the year ended XXX, which was received in xxx  has been used.</t>
    </r>
    <r>
      <rPr>
        <sz val="9"/>
        <color rgb="FFFFC000"/>
        <rFont val="Cambria"/>
        <family val="1"/>
      </rPr>
      <t xml:space="preserve"> </t>
    </r>
  </si>
  <si>
    <t>[IPSAS 38.38(b)]</t>
  </si>
  <si>
    <t>Summarised financial information for each associate (including those not individually material) is set out below:</t>
  </si>
  <si>
    <t>[IPSAS 38.36(b)(ii)]</t>
  </si>
  <si>
    <t>Associate _____________</t>
  </si>
  <si>
    <t xml:space="preserve">Current Assets </t>
  </si>
  <si>
    <t>Non-Current Assets</t>
  </si>
  <si>
    <t>Current Liabilities</t>
  </si>
  <si>
    <t>Non-Current Liabilities</t>
  </si>
  <si>
    <t>Net Assets/Equity</t>
  </si>
  <si>
    <t>Total revenue</t>
  </si>
  <si>
    <t>Total expenses</t>
  </si>
  <si>
    <t>Net Surplus/Deficit before tax and from continuing operations</t>
  </si>
  <si>
    <t>Tax expense</t>
  </si>
  <si>
    <t>Pre-tax gain or loss recognised on the disposal of assets or settlement of liabilities atttributable to discontinuing operations</t>
  </si>
  <si>
    <t>Net Surplus/Deficit</t>
  </si>
  <si>
    <t xml:space="preserve">Share of net profit/(loss) in Associate </t>
  </si>
  <si>
    <r>
      <rPr>
        <b/>
        <sz val="9"/>
        <color theme="1"/>
        <rFont val="Cambria"/>
        <family val="1"/>
      </rPr>
      <t>Dividends received from the associate during the year</t>
    </r>
    <r>
      <rPr>
        <b/>
        <sz val="9"/>
        <color rgb="FFFFC000"/>
        <rFont val="Cambria"/>
        <family val="1"/>
      </rPr>
      <t xml:space="preserve"> 
</t>
    </r>
  </si>
  <si>
    <t>[IPSAS 38.AG12]</t>
  </si>
  <si>
    <t>Fair value of investment (if there is a quoted market market price of investment)</t>
  </si>
  <si>
    <t>[IPSAS 38.36(b)(iii)]</t>
  </si>
  <si>
    <r>
      <rPr>
        <b/>
        <u/>
        <sz val="9"/>
        <color theme="1"/>
        <rFont val="Arial"/>
        <family val="2"/>
      </rPr>
      <t>Reconciliation of summarized information to carrying amount of investment in associate</t>
    </r>
    <r>
      <rPr>
        <b/>
        <u/>
        <sz val="9"/>
        <color rgb="FFFFC000"/>
        <rFont val="Arial"/>
        <family val="2"/>
      </rPr>
      <t xml:space="preserve">  </t>
    </r>
  </si>
  <si>
    <t>[IPSAS 38.AG14(b)]</t>
  </si>
  <si>
    <t>source: illustrative pwc 2021, deloitte 2021</t>
  </si>
  <si>
    <t>mcb  AR 2020 note 8</t>
  </si>
  <si>
    <t>Opening net assets of associate</t>
  </si>
  <si>
    <t>Surplus/Deficit of the year</t>
  </si>
  <si>
    <t>Net revenue recognised directly in net assets/equity</t>
  </si>
  <si>
    <t>Dividends paid</t>
  </si>
  <si>
    <t>Other adjustments (to specify)</t>
  </si>
  <si>
    <t>Closing net assets of associate</t>
  </si>
  <si>
    <t>Proportion of the Group’s ownership interest in the associate</t>
  </si>
  <si>
    <t>Entity's share in net assets/Equity ( %)</t>
  </si>
  <si>
    <t>Entity's share in net assets/Equity (Rs)</t>
  </si>
  <si>
    <t>Carrying amount of investment</t>
  </si>
  <si>
    <t>Source IBL 2020 - note 12</t>
  </si>
  <si>
    <t>Details of joint ventures:</t>
  </si>
  <si>
    <t>Name of joint venture</t>
  </si>
  <si>
    <t>Domicile and legal form of joint venture and jurisdiction where joint venture operates</t>
  </si>
  <si>
    <t>Nature and extent of any significant restrictions on the ability of the joint venture to transfer funds in the form of dividends or repay to loan or advances made in the entity</t>
  </si>
  <si>
    <t xml:space="preserve">[IPSAS 38.36(a)(i-iv)] , [IPSAS 38.36(b)(i)] ,  [IPSAS 38.38(a)]         </t>
  </si>
  <si>
    <r>
      <rPr>
        <sz val="9"/>
        <color theme="1"/>
        <rFont val="Cambria"/>
        <family val="1"/>
      </rPr>
      <t>For the purpose of applying the equity method of accounting, the audited financial statements of XXX  for the year ended XXX, which was received in xxx  has been used.</t>
    </r>
    <r>
      <rPr>
        <sz val="9"/>
        <color rgb="FFFFC000"/>
        <rFont val="Cambria"/>
        <family val="1"/>
      </rPr>
      <t xml:space="preserve"> </t>
    </r>
  </si>
  <si>
    <t>Summarised financial information for each joint venture (including those not individually material) is set out below:</t>
  </si>
  <si>
    <t>Joint Venture _____________</t>
  </si>
  <si>
    <t xml:space="preserve">Included in the above amounts are: </t>
  </si>
  <si>
    <t>[IPSAS 38.AG13]</t>
  </si>
  <si>
    <t>cash and cash equivalents</t>
  </si>
  <si>
    <t>current financial liabilities ( excluding taxes and transfers payables, payables under exchange transactions and provisions)</t>
  </si>
  <si>
    <t>Non-current financial liabilities ( excluding taxes and transfers payables, payables under exchange transactions and provisions)</t>
  </si>
  <si>
    <t>Share of net profit/(loss) in joint venture</t>
  </si>
  <si>
    <r>
      <rPr>
        <b/>
        <sz val="9"/>
        <color theme="1"/>
        <rFont val="Cambria"/>
        <family val="1"/>
      </rPr>
      <t>Dividends received from the joint venture during the year</t>
    </r>
    <r>
      <rPr>
        <b/>
        <sz val="9"/>
        <color rgb="FFFFC000"/>
        <rFont val="Cambria"/>
        <family val="1"/>
      </rPr>
      <t xml:space="preserve"> </t>
    </r>
  </si>
  <si>
    <t>Included in the above amounts are:</t>
  </si>
  <si>
    <t>Depreciation and amortisation</t>
  </si>
  <si>
    <t>Interest revenue</t>
  </si>
  <si>
    <t>Interest expense</t>
  </si>
  <si>
    <t>Income tax expense</t>
  </si>
  <si>
    <r>
      <rPr>
        <b/>
        <u/>
        <sz val="9"/>
        <color theme="1"/>
        <rFont val="Cambria"/>
        <family val="1"/>
      </rPr>
      <t xml:space="preserve">Reconciliation of summarized information to carrying amount of investment in joint venture </t>
    </r>
    <r>
      <rPr>
        <b/>
        <u/>
        <sz val="9"/>
        <color rgb="FFFFC000"/>
        <rFont val="Cambria"/>
        <family val="1"/>
      </rPr>
      <t xml:space="preserve"> </t>
    </r>
  </si>
  <si>
    <t>Opening net assets of joint venture</t>
  </si>
  <si>
    <t>Closing net assets</t>
  </si>
  <si>
    <t>Proportion of the Group’s ownership interest in the joint venture</t>
  </si>
  <si>
    <t>Carrying amount of investment in joint ventures</t>
  </si>
  <si>
    <t xml:space="preserve">Disclosure of total commitments made but not recognized as at 30 June 2022. </t>
  </si>
  <si>
    <t>[IPSAS 39.39]</t>
  </si>
  <si>
    <t>Consumable Biological Assets (Excluding harvested/agricultural produce)</t>
  </si>
  <si>
    <t>Description of consumable and bearer biological asset</t>
  </si>
  <si>
    <t>[IPSAS 27.39]</t>
  </si>
  <si>
    <t>Description of biological assets held for sale and biological assets held for distribution at no charge or for norminal charge</t>
  </si>
  <si>
    <t>Group of Biological Assets</t>
  </si>
  <si>
    <t>Nature of activities</t>
  </si>
  <si>
    <t>Methods/Assumptions for determination of fair value*</t>
  </si>
  <si>
    <t>Non Financial Measures/ Estimates of physical quantities</t>
  </si>
  <si>
    <t>Any other information /Remarks</t>
  </si>
  <si>
    <t xml:space="preserve">[IPSAS 27.44(a,b)] , [IPSAS 27.45]                </t>
  </si>
  <si>
    <t>*Description of significant inputs to valuation if determined in accordance with the level 3 of the fair value hierarchy.:</t>
  </si>
  <si>
    <t xml:space="preserve">Disclosures on restrictions on biological assets, biological assets pledged, and commitments for development/acquisition of biological assets </t>
  </si>
  <si>
    <t>[IPSAS 27.47(a-c)]</t>
  </si>
  <si>
    <t>Disclosures on financial risk management strategies related to agricultural activity</t>
  </si>
  <si>
    <t>[IPSAS 27.47(d)]</t>
  </si>
  <si>
    <t xml:space="preserve">Reconciliation of changes in carrying amount is set out below: </t>
  </si>
  <si>
    <t>[IPSAS 27.48]</t>
  </si>
  <si>
    <t>Add: Purchases</t>
  </si>
  <si>
    <t>Add: Acquisition through non-exchange transactions</t>
  </si>
  <si>
    <t xml:space="preserve">Add: Gains arising from change in fair value less cost to sell- Bearer biolological assets </t>
  </si>
  <si>
    <t>Add: Gains arising from change in fair value less cost to sell- Consumable biolological assets</t>
  </si>
  <si>
    <t>Less: Sales</t>
  </si>
  <si>
    <t>Less: Distributions at no charge or for a nominal charge</t>
  </si>
  <si>
    <t>Less: Harvested biological assets transferred to inventories/ Mature</t>
  </si>
  <si>
    <t>Add: Other changes (to specify)</t>
  </si>
  <si>
    <t>At 30 June 2021</t>
  </si>
  <si>
    <t>At 30 June 2022</t>
  </si>
  <si>
    <t>Year Ended</t>
  </si>
  <si>
    <t>Aggregate gain/loss on initial recognition of biological assets</t>
  </si>
  <si>
    <t>[IPSAS 27.38]</t>
  </si>
  <si>
    <t>Aggregate gain/loss on initial recognition of agricultural produce</t>
  </si>
  <si>
    <t>Aggregate gain/loss from the change in fair value less costs to sell of biological assets</t>
  </si>
  <si>
    <t>source SBM Holdings</t>
  </si>
  <si>
    <t xml:space="preserve">Bearer Plants </t>
  </si>
  <si>
    <t>Service Concession Asset</t>
  </si>
  <si>
    <t>[IPSAS 17.89(c)]</t>
  </si>
  <si>
    <t>IPSAS 17</t>
  </si>
  <si>
    <t>Infrastructure Assets</t>
  </si>
  <si>
    <t>Transport Equipment</t>
  </si>
  <si>
    <t>(AUC)</t>
  </si>
  <si>
    <t>[IPSAS 17.88(e)]</t>
  </si>
  <si>
    <t>COST</t>
  </si>
  <si>
    <t>Transfer from AUC</t>
  </si>
  <si>
    <t>Disposal</t>
  </si>
  <si>
    <t>Acquisitions through public sector combinations</t>
  </si>
  <si>
    <t>IPSAS 17.88 e(iii)</t>
  </si>
  <si>
    <t>Transfers (To specify)*</t>
  </si>
  <si>
    <t>Write-off</t>
  </si>
  <si>
    <t>Impairment</t>
  </si>
  <si>
    <t>IPSAS 17.88 e</t>
  </si>
  <si>
    <t>Reversal of impairment</t>
  </si>
  <si>
    <t>Revaluation</t>
  </si>
  <si>
    <t>IPSAS 17.88 e(iv)</t>
  </si>
  <si>
    <t>IPSAS 17.88 e(viii)</t>
  </si>
  <si>
    <t>Other changes</t>
  </si>
  <si>
    <t xml:space="preserve">At 30 June 2021 (Audited) </t>
  </si>
  <si>
    <t>[IPSAS 17.88(d)]</t>
  </si>
  <si>
    <t>* Transfers include reclassification of assets, for e.g reclassification to assets held for sale, reclassification to investment property etc.</t>
  </si>
  <si>
    <t>The Directors made an assessment of the carrying value of the bearer plants as at June 30 XXX and concluded that an impairment of Rs XXX was required based on their forecasts. This assessment was based on .......................................................... . The main factor that led to the impairment was the decrease in projected revenue. The _______________model has been used and the discount rate was XXX. As at June 30 XXX, the bearer plants were still considered as fully impaired.</t>
  </si>
  <si>
    <t>To refine</t>
  </si>
  <si>
    <t>ACCUMULATED DEPRECIATION</t>
  </si>
  <si>
    <t>Charge for the year</t>
  </si>
  <si>
    <t>Transfers</t>
  </si>
  <si>
    <t>Impairment loss</t>
  </si>
  <si>
    <t>At 30 June 2021 (Audited)</t>
  </si>
  <si>
    <t>Carrying Amounts</t>
  </si>
  <si>
    <t>Donated assets included in above</t>
  </si>
  <si>
    <t>Disclose the existence and amounts of restrictions on title, and Property, Plant and Equipment pledged as securities for liabilities.</t>
  </si>
  <si>
    <t>[IPSAS 17.89(a)]</t>
  </si>
  <si>
    <t>Disclose the amount of compensation from third parties for item of Property, Plant and Equipment that were impaired, lost or given up that is included in surplus or deficit.</t>
  </si>
  <si>
    <t>[IPSAS 17.89A(a)]</t>
  </si>
  <si>
    <t>Disclosure on Property, Plant and Equipment measured using revaluation model</t>
  </si>
  <si>
    <t>[IPSAS 17.92 (a-g)]</t>
  </si>
  <si>
    <t>If a class of Property, Plant and Equipment is stated at revalued amounts, the following should be disclosed:</t>
  </si>
  <si>
    <t>(a) The effective date of the revaluation;</t>
  </si>
  <si>
    <t>(b) Whether an independent valuer was involved;</t>
  </si>
  <si>
    <t>(c) The methods and significant assumptions applied in estimating the assets’ fair values;</t>
  </si>
  <si>
    <t>(d) The extent to which the assets’ fair values were determined directly by reference to observable prices in an active market or recent market transactions on arm’s length terms, or were estimated using other valuation techniques;</t>
  </si>
  <si>
    <t>(d) The revaluation surplus, indicating the change for the period and any restrictions on the distribution of the balance to shareholders or other equity holders;</t>
  </si>
  <si>
    <t>(e) The sum of all revaluation surpluses for individual items of property, plant, and equipment within that class; and</t>
  </si>
  <si>
    <t>(f) The sum of all revaluation deficits for individual items of property, plant, and equipment within that class.</t>
  </si>
  <si>
    <t>Disclosure on Service Concession Asset</t>
  </si>
  <si>
    <t>[IPSAS 32.32 (a-d)]</t>
  </si>
  <si>
    <t>The Public Sector as the grantor shall disclose the following information in respect of service concession arrangements in each reporting period:</t>
  </si>
  <si>
    <t>(a) A description of the arrangement;</t>
  </si>
  <si>
    <t>(b) Significant terms of the arrangement that may affect the amount, timing, and certainty of future cash flows (e.g., the period of the concession, re-pricing dates, and the basis upon which re-pricing or re-negotiation is determined);</t>
  </si>
  <si>
    <t>(c) The nature and extent (e.g., quantity, time period, or amount, as appropriate) of:</t>
  </si>
  <si>
    <t>(i)  Rights to use specified assets;</t>
  </si>
  <si>
    <t>(ii)  Rights to expect the operator to provide specified services in relation to the service concession arrangement;</t>
  </si>
  <si>
    <t>(iii) The carrying amount of service concession assets recognized at the end of the reporting period, including existing assets of the grantor reclassified as service concession assets;</t>
  </si>
  <si>
    <t>(iv) Rights to receive specified assets at the end of the service concession arrangement;</t>
  </si>
  <si>
    <t>(v) Renewal and termination options;</t>
  </si>
  <si>
    <t>(vi) Other rights and obligations (e.g., major overhaul of service concession assets); and</t>
  </si>
  <si>
    <t>(vii) Obligations to provide the operator with access to service concession assets or other revenue-generating assets; and</t>
  </si>
  <si>
    <t>(d) Changes in the arrangement occurring during the reporting period.</t>
  </si>
  <si>
    <t>Impairment of non-cash generating assets and cash generating assets</t>
  </si>
  <si>
    <t>Entity does not get a commercial return</t>
  </si>
  <si>
    <t>A non-cash generating asset is impaired when the carrying amount of the asset exceeds its recoverable service amount.</t>
  </si>
  <si>
    <t>E.g public hospital has 10 wards, out of which 9 wards are fee paying patients for commercial return and 1 ward non-fee paying patient</t>
  </si>
  <si>
    <t>1. An entity shall disclose the criteria developed by the entity to distinguish non-cash-generating assets from cash-generating assets.</t>
  </si>
  <si>
    <t>[IPSAS 21.72A/ 26.114]</t>
  </si>
  <si>
    <t>non-fee paying= Non cash generating</t>
  </si>
  <si>
    <t>2. An entity shall disclose the following for each class of assets:</t>
  </si>
  <si>
    <t>fee paying - Cash generating</t>
  </si>
  <si>
    <t>For example, a hospital may deploy a building for fee-paying patients, For example, the deeds office may earn land registration fees independently from the department of land affairs.</t>
  </si>
  <si>
    <t>(a) The amount of impairment losses recognized in surplus or deficit during the period, and the line item(s) of the statement of financial performance in which those impairment losses are included; and</t>
  </si>
  <si>
    <t>[IPSAS 21.73/26.115]</t>
  </si>
  <si>
    <t>Impaired when cessation/near cessation for need of services provided by asset, physical damage of asset, asset become obsolete, asset idle, Evidence is available from internal reporting that indicates that the service performance of an asset is, or will be, significantly worse than expected e.g higher operating and maintenance cost and lower service/output.(IPSAS 21.27)</t>
  </si>
  <si>
    <t>(b) The amount of reversals of impairment losses recognized in surplus or deficit during the period, and the line item(s) of the statement of financial performance in which those impairment losses are reversed;</t>
  </si>
  <si>
    <t>(c) The amount of impairment losses on revalued assets recognized directly in revaluation surplus during the period; and</t>
  </si>
  <si>
    <t>(d) The amount of reversals of impairment losses on revalued assets recognized directly in revaluation surplus during the period.</t>
  </si>
  <si>
    <t>An entity shall disclose the following for each material impairment loss recognized or reversed during the period:</t>
  </si>
  <si>
    <t>[IPSAS 21.77/26.120]</t>
  </si>
  <si>
    <t xml:space="preserve"> (a)       The events and circumstances that led to the recognition or reversal of the impairment loss;</t>
  </si>
  <si>
    <t>(b)        The amount of the impairment loss recognized or reversed;</t>
  </si>
  <si>
    <t>(c) The nature of the asset for a non-cash and cash generating assets;</t>
  </si>
  <si>
    <t>(d) Whether the recoverable service amount of the asset is its fair value less costs to sell or its value in use;</t>
  </si>
  <si>
    <t>(e) If the recoverable service amount is fair value less costs to sell, the basis used to determine fair value less costs to sell (such as whether fair value was determined by reference to an active market); and</t>
  </si>
  <si>
    <t>(f) If the recoverable service amount is value in use,  (i) the approach used to determine value in use for non-cash generating assets and (ii)the discount rate(s) used in the current estimate and previous estimate (if any) of value in use for cash generating assets</t>
  </si>
  <si>
    <t>An entity shall disclose the following information for the aggregate of impairment losses and aggregate reversals of impairment losses recognized during the period for which no information is disclosed above.</t>
  </si>
  <si>
    <t>[IPSAS 21.78, 26.121]</t>
  </si>
  <si>
    <t xml:space="preserve"> (a)       The main classes of assets affected by impairment losses (and the main classes of assets affected by reversals of impairment losses); and</t>
  </si>
  <si>
    <t>(b) The main events and circumstances that led to the recognition of these impairment losses and reversals of impairment losses.</t>
  </si>
  <si>
    <t>For a cash-generating unit, the entity needs to disclose:</t>
  </si>
  <si>
    <t>[IPSAS 26.120 d]</t>
  </si>
  <si>
    <t xml:space="preserve"> (i) A description of the cash-generating unit (such as whether it is a product line, a plant, a business operation, a geographical area, or a reported segment);</t>
  </si>
  <si>
    <t>(ii) The amount of the impairment loss recognized or reversed by class of assets; and</t>
  </si>
  <si>
    <t>(iii) If the aggregation of assets for identifying the cash- generating unit has changed since the previous estimate of the cash-generating unit’s recoverable amount (if any), a description of the current and former way of aggregating assets and the reasons for changing the way the cash- generating unit is identified.</t>
  </si>
  <si>
    <t>Additional disclosure in respect of impairment of cash generating assets is to be made in accordance with IPSAS 26 paragraph 122, 123 and 124</t>
  </si>
  <si>
    <t>[IPSAS 26.122-26.124]</t>
  </si>
  <si>
    <t>For more information regarding the different categories of assets, it can be accessed on the following link:</t>
  </si>
  <si>
    <t>https://treasury.govmu.org/Documents/TRY_Circular/2017/Annex%20II-Asset-Category-UserGuide.pdf</t>
  </si>
  <si>
    <t>Entities are requested to apply this standard (IPSAS 43- Leases ) effective as from the financial Year 2022/23</t>
  </si>
  <si>
    <t>Entities preparing financial statements under IFRS should fill this note.</t>
  </si>
  <si>
    <t>(a) Disclosure on nature of leasing activities</t>
  </si>
  <si>
    <t>[IPSAS 43.62(a)]</t>
  </si>
  <si>
    <t>Others (to specify class)</t>
  </si>
  <si>
    <t>Cost</t>
  </si>
  <si>
    <t>[IPSAS 43.56(h)]</t>
  </si>
  <si>
    <t>Discontinued operations</t>
  </si>
  <si>
    <t>Accumulated Depreciation</t>
  </si>
  <si>
    <t>[IPSAS 43.56(a)]</t>
  </si>
  <si>
    <t>[IPSAS 43.56(j)]</t>
  </si>
  <si>
    <t>Lease liabilities</t>
  </si>
  <si>
    <t>Set out below are the carrying amounts of the lease liabilities and the movements during the year:</t>
  </si>
  <si>
    <t>Repayment</t>
  </si>
  <si>
    <t>Accretion of interest</t>
  </si>
  <si>
    <t>Analysed as:</t>
  </si>
  <si>
    <t>Non-current</t>
  </si>
  <si>
    <t>Maturity Analysis:</t>
  </si>
  <si>
    <t>[IPSAS 43.61]</t>
  </si>
  <si>
    <t>Not later than one year</t>
  </si>
  <si>
    <t>Later than one year and not later than five years</t>
  </si>
  <si>
    <t>Later than five years</t>
  </si>
  <si>
    <t>Depreciation expense on right-of-use asset</t>
  </si>
  <si>
    <t>Interest expense on lease liability</t>
  </si>
  <si>
    <t>[IPSAS 43.56(b)]</t>
  </si>
  <si>
    <t>Expense relating to short term leases not included in the above categories</t>
  </si>
  <si>
    <t>[IPSAS 43.56(c)]</t>
  </si>
  <si>
    <t>Expense relating to leases of low-value assets (included in other operating expenses)</t>
  </si>
  <si>
    <t>Expense relating to variable lease payments (have not been included in lease liabilities)</t>
  </si>
  <si>
    <t>[IPSAS 43.56(e)]</t>
  </si>
  <si>
    <t>Revenue from subleasing right-of-use assets</t>
  </si>
  <si>
    <t>[IPSAS 43.56(f)]</t>
  </si>
  <si>
    <t xml:space="preserve">Discontinued operations </t>
  </si>
  <si>
    <t>Gain on contract termination of right-of-use asset</t>
  </si>
  <si>
    <t>[IPSAS 43.56(g)]</t>
  </si>
  <si>
    <t>The lease commitment for short term leases are as follows:</t>
  </si>
  <si>
    <t>Lease commitments</t>
  </si>
  <si>
    <t>[IPSAS 43.58]</t>
  </si>
  <si>
    <t>Disclosures if right of use of asset meets the definition of investment property</t>
  </si>
  <si>
    <t>[IPSAS 43.59]</t>
  </si>
  <si>
    <t>Disclosures if right of use of asset is measured at revalued amount</t>
  </si>
  <si>
    <t>[IPSAS 43.60]</t>
  </si>
  <si>
    <t xml:space="preserve">Disclosures on future cash outflows to which the lessee is potentially exposed that are not reflected in the measurement of lease liabilities including exposures:
(i)        Variable lease payments ;
(ii)        Extension options and termination options;
(iii)        Residual value guarantees ; and
(iv)        Leases not yet commenced to which the lessee is committed.
</t>
  </si>
  <si>
    <t>[IPSAS 43.62(b)]</t>
  </si>
  <si>
    <t>Disclosures on restrictions or covenants imposed by leases</t>
  </si>
  <si>
    <t>[IPSAS 43.62(c)]</t>
  </si>
  <si>
    <t xml:space="preserve">Disclosures on  Sale and leaseback transactions </t>
  </si>
  <si>
    <t>[IPSAS 43.62(d)]</t>
  </si>
  <si>
    <t>Disclosures on  rent concessions</t>
  </si>
  <si>
    <t>[IPSAS 43.64]</t>
  </si>
  <si>
    <t>Source EWF Note 18 and UBP Note 7 (Cost Model)</t>
  </si>
  <si>
    <t>All entities are required to use fair value model to value their investment property instead of cost model. Template for cost model has been provided below in case an entity is yet to move on fair value model.</t>
  </si>
  <si>
    <t>Criteria used to distinguish investment property from owner-occupied property and from property held for sale in the ordinary course of operations (when classification is difficult)</t>
  </si>
  <si>
    <t>[IPSAS 16.86(c)]</t>
  </si>
  <si>
    <t>(a) Cost Model</t>
  </si>
  <si>
    <t>IPSAS 16.86a</t>
  </si>
  <si>
    <t>[IPSAS 16.90(d)]</t>
  </si>
  <si>
    <t xml:space="preserve">At 01 July </t>
  </si>
  <si>
    <t>IPSAS 16.90d(i)</t>
  </si>
  <si>
    <t>IPSAS 16.90d(iii)</t>
  </si>
  <si>
    <t>Adjustment to revaluation of asset</t>
  </si>
  <si>
    <t xml:space="preserve">Transfers * </t>
  </si>
  <si>
    <t>IPSAS 16.90d (vii)</t>
  </si>
  <si>
    <t>Reclassification from Intangible Assets</t>
  </si>
  <si>
    <t>IPSAS 16.90d (v)</t>
  </si>
  <si>
    <t>IPSAS 16.90d (vi)</t>
  </si>
  <si>
    <t>At 30 June (Audited)</t>
  </si>
  <si>
    <t>* Transfers include Transfers * (to)/ from Property, Plant and Equipment and Inventory</t>
  </si>
  <si>
    <t>To provide disclosures in respect of the Cost Model (IPSAS 16. 89- 16.90)</t>
  </si>
  <si>
    <t>[IPSAS 16. 89- 16.90]</t>
  </si>
  <si>
    <t>(b) Fair Value Model</t>
  </si>
  <si>
    <t xml:space="preserve"> Source SICOM Note 7</t>
  </si>
  <si>
    <t>IPSAS 16.87</t>
  </si>
  <si>
    <t xml:space="preserve">At 1 July </t>
  </si>
  <si>
    <t>Effect of recognition of Rights of use of assets</t>
  </si>
  <si>
    <t>16.87a</t>
  </si>
  <si>
    <t>Additions:</t>
  </si>
  <si>
    <t>- new investment properties</t>
  </si>
  <si>
    <t>[IPSAS 16.87(a)]</t>
  </si>
  <si>
    <t>- expenditure on existing properties</t>
  </si>
  <si>
    <t>Additions through acquisitions through public sector combination</t>
  </si>
  <si>
    <t>[IPSAS 16.87(b)]</t>
  </si>
  <si>
    <t>[IPSAS 16.87(c)]</t>
  </si>
  <si>
    <t>16.87c</t>
  </si>
  <si>
    <t>Foreign exchange movements arising from translation of financial statements into a different presentation currency and translation of foreign operation</t>
  </si>
  <si>
    <t>[IPSAS 16.87(e)]</t>
  </si>
  <si>
    <t>16.87e</t>
  </si>
  <si>
    <t>Transfers*</t>
  </si>
  <si>
    <t>[IPSAS 16.87(f)]</t>
  </si>
  <si>
    <t>16.87f</t>
  </si>
  <si>
    <t>Fair value gains/ (losses)</t>
  </si>
  <si>
    <t>[IPSAS 16.87(d)]</t>
  </si>
  <si>
    <t>16.87d</t>
  </si>
  <si>
    <t>Other changes (to specify _____________________________)</t>
  </si>
  <si>
    <t>[IPSAS 16.87(g)]</t>
  </si>
  <si>
    <t>16.87g</t>
  </si>
  <si>
    <t>*Transfers to and from inventories and owner-occupied property</t>
  </si>
  <si>
    <t xml:space="preserve">Disclosure of methods and significant assumptions applied in determining the fair value of investment property, including a statement whether the determination of fair value was supported by market evidence, or was more heavily based on other factors (to be disclosed) because of the nature of the property and lack of comparable market data.                    
</t>
  </si>
  <si>
    <t>[IPSAS 16.86(d)]</t>
  </si>
  <si>
    <t>IPSAS 16.86 d</t>
  </si>
  <si>
    <t>Description of the valuation technique used and key inputs to the valuation of investment properties are as follows:</t>
  </si>
  <si>
    <t>Category of investment property</t>
  </si>
  <si>
    <t xml:space="preserve">Valuation technique </t>
  </si>
  <si>
    <t xml:space="preserve">Significant unobservable inputs </t>
  </si>
  <si>
    <t>Relationship of unobservable inputs to fair value</t>
  </si>
  <si>
    <t>E.g Office properties/ Land</t>
  </si>
  <si>
    <t>E.g Sales comparative method</t>
  </si>
  <si>
    <t xml:space="preserve">E.g Estimate sales price per square metre
</t>
  </si>
  <si>
    <t xml:space="preserve">Rs XXX </t>
  </si>
  <si>
    <t>An increase/ decrease of XXX % in the unobservable input would lead to an increase/decrease in FV of Rs XXX</t>
  </si>
  <si>
    <t xml:space="preserve">(c) Disclosure of the extent to which the fair value of investment property (as measured or disclosed in the financial statements) is based on a valuation by an independent valuer who holds a recognized and relevant professional qualification and has recent experience in the location and category of the investment property being valued. If there has been no such valuation, that fact shall be disclosed.                 
</t>
  </si>
  <si>
    <t>[IPSAS 16.86(e)]</t>
  </si>
  <si>
    <r>
      <rPr>
        <sz val="9"/>
        <color theme="1"/>
        <rFont val="Cambria"/>
        <family val="1"/>
      </rPr>
      <t xml:space="preserve">The fair value of has been arrived on the basis of valuations carried during the year by __________ </t>
    </r>
    <r>
      <rPr>
        <sz val="9"/>
        <color rgb="FFFF0000"/>
        <rFont val="Cambria"/>
        <family val="1"/>
      </rPr>
      <t>(Name of person)</t>
    </r>
    <r>
      <rPr>
        <sz val="9"/>
        <color theme="1"/>
        <rFont val="Cambria"/>
        <family val="1"/>
      </rPr>
      <t xml:space="preserve"> , _______________</t>
    </r>
    <r>
      <rPr>
        <sz val="9"/>
        <color rgb="FFFF0000"/>
        <rFont val="Cambria"/>
        <family val="1"/>
      </rPr>
      <t>(State title of Valuer). If there has been no valuation, the fact shall be disclosed.</t>
    </r>
  </si>
  <si>
    <t>(d) Disclosure of the existence and amounts of restrictions on the realizability of investment property or the remittance of revenue and proceeds of disposal</t>
  </si>
  <si>
    <t>[IPSAS 16.86(g)]</t>
  </si>
  <si>
    <r>
      <rPr>
        <sz val="9"/>
        <color theme="1"/>
        <rFont val="Cambria"/>
        <family val="1"/>
      </rPr>
      <t>There is no restriction on realisability of investment properties or the remittance of income and proceeds of sale.</t>
    </r>
    <r>
      <rPr>
        <sz val="9"/>
        <color rgb="FFFF0000"/>
        <rFont val="Cambria"/>
        <family val="1"/>
      </rPr>
      <t xml:space="preserve"> If there are restrictions, please state here: ______________________________________.</t>
    </r>
  </si>
  <si>
    <t>(e) Disclosure of contractual obligations to purchase, construct, or develop investment property or for repairs, maintenance, or enhancements.</t>
  </si>
  <si>
    <t>[IPSAS 16.86(h)]</t>
  </si>
  <si>
    <t>(f) Amounts recognized in surplus or deficit</t>
  </si>
  <si>
    <t>[IPSAS 16.86(f)]</t>
  </si>
  <si>
    <t>Rental revenue from investment property</t>
  </si>
  <si>
    <t>[IPSAS 16.86(f)(i)]</t>
  </si>
  <si>
    <t>[IPSAS 16.86(f)(ii)]</t>
  </si>
  <si>
    <t>Direct operating expenses (including repairs and maintenance) arising from investment property that did not generate rental revenue during the period</t>
  </si>
  <si>
    <t>[IPSAS 16.86(f)(iii)]</t>
  </si>
  <si>
    <r>
      <rPr>
        <b/>
        <sz val="9"/>
        <color theme="1"/>
        <rFont val="Cambria"/>
        <family val="1"/>
      </rPr>
      <t xml:space="preserve">Intangible Assets </t>
    </r>
    <r>
      <rPr>
        <b/>
        <sz val="9"/>
        <color rgb="FFFFC000"/>
        <rFont val="Cambria"/>
        <family val="1"/>
      </rPr>
      <t>(IPSAS 31)</t>
    </r>
  </si>
  <si>
    <r>
      <rPr>
        <b/>
        <sz val="9"/>
        <color theme="1"/>
        <rFont val="Cambria"/>
        <family val="1"/>
      </rPr>
      <t xml:space="preserve">Goodwill </t>
    </r>
    <r>
      <rPr>
        <b/>
        <sz val="9"/>
        <color rgb="FFFFC000"/>
        <rFont val="Cambria"/>
        <family val="1"/>
      </rPr>
      <t>(IPSAS 40)</t>
    </r>
  </si>
  <si>
    <t>(b)To include Goodwill- to extract note from private company FS</t>
  </si>
  <si>
    <t>Others (To Specify)</t>
  </si>
  <si>
    <t>Asset Under Development (AUD)</t>
  </si>
  <si>
    <t xml:space="preserve"> Goodwill </t>
  </si>
  <si>
    <t>Goodwill source IBL 2020 Note 6</t>
  </si>
  <si>
    <t>[IPSAS 31.117(c)], [IPSAS 40.124 (d)]</t>
  </si>
  <si>
    <t>To add goodwill disclosures</t>
  </si>
  <si>
    <t>[IPSAS 31.117e(i)/ IPSAS 40.124 d(ii)]</t>
  </si>
  <si>
    <t>Transfer from AUD</t>
  </si>
  <si>
    <t>[IPSAS 31.117e(ii)]</t>
  </si>
  <si>
    <t>Write-offs</t>
  </si>
  <si>
    <t>Impairment loss recognised in surplus/deficit</t>
  </si>
  <si>
    <t>[IPSAS 31.117e(iv)/IPSAS 40.124 d (v)]</t>
  </si>
  <si>
    <t>Impairment reversed in surplus/deficit</t>
  </si>
  <si>
    <t>[IPSAS 31.117e(v)/IPSAS 40.124 d (v)]</t>
  </si>
  <si>
    <t>Adjustments resulting from the subsequent recognition of amounts during the reporting period in accordance with standards dealing with income taxes</t>
  </si>
  <si>
    <t>IPSAS 40.124 d(iii)</t>
  </si>
  <si>
    <t>Goodwill derecognised</t>
  </si>
  <si>
    <t>IPSAS 40.124 d(iv)</t>
  </si>
  <si>
    <t>IPSAS 31.117e(vii)/IPSAS 40.124 d (vi)</t>
  </si>
  <si>
    <t>Other Changes</t>
  </si>
  <si>
    <t>IPSAS 31.117e(viii)/IPSAS 40.124 d (vii)</t>
  </si>
  <si>
    <t xml:space="preserve"> [IPSAS 40.124 (d)(viii)]</t>
  </si>
  <si>
    <t>Goodwill is an intangible asset that is associated with the purchase of one company by another. Specifically, goodwill is the portion of the purchase price that is higher than the sum of the net fair value of all of the assets purchased in the acquisition and the liabilities assumed in the process. The value of a company’s brand name, solid customer base, good customer relations, good employee relations, and proprietary technology represent some reasons why goodwill exists.</t>
  </si>
  <si>
    <t>Goodwill is calculated by taking the purchase price of a company and subtracting the difference between the fair market value of the assets and liabilities.</t>
  </si>
  <si>
    <t>AMORTISATION</t>
  </si>
  <si>
    <t>[IPSAS 31.117e(vi)]</t>
  </si>
  <si>
    <t>Adjustment</t>
  </si>
  <si>
    <t>At 30 June 2022(Audited)</t>
  </si>
  <si>
    <t>* Transfers include Transfers * (to)/ from Property, Plant and Equipment, Transfer to right of use asset, Transfer to assets classified as held for sale etc</t>
  </si>
  <si>
    <t>To disclose the following for intangible assets:</t>
  </si>
  <si>
    <t>(a) Disclosure for intangible asset with indefinite useful life</t>
  </si>
  <si>
    <t>[IPSAS 31.121(a)]</t>
  </si>
  <si>
    <t>For an intangible asset assessed as having an indefinite useful life, the carrying amount of that asset and the reasons supporting the assessment of an indefinite useful life. In giving these reasons, the entity shall describe the factor(s) that played a significant role in determining that the asset has an indefinite useful life.</t>
  </si>
  <si>
    <t xml:space="preserve">(b) A description, the carrying amount, and remaining amortization period of any individual intangible asset that is material to the entity’s financial statements.
</t>
  </si>
  <si>
    <t>[IPSAS 31.121(b)]</t>
  </si>
  <si>
    <t>(c) Intangible assets acquired through a non-exchange transaction</t>
  </si>
  <si>
    <t xml:space="preserve">For intangible assets acquired through a non-exchange transaction and initially recognized at fair value </t>
  </si>
  <si>
    <t>[IPSAS 31.121(c)]</t>
  </si>
  <si>
    <t>(i)   The fair value initially recognized for these assets;</t>
  </si>
  <si>
    <t>(ii)  Their carrying amount; and</t>
  </si>
  <si>
    <t>(iii) Whether they are measured after recognition under the cost model or the revaluation model</t>
  </si>
  <si>
    <t>(d) Intangible assets whose title is restricted and intangible assets that are pledged as security for liabilities</t>
  </si>
  <si>
    <t>The existence and carrying amounts of intangible assets whose title is restricted and the carrying amounts of intangible assets pledged as security for liabilities.</t>
  </si>
  <si>
    <t>[IPSAS 31.121(d)]</t>
  </si>
  <si>
    <t>(e) Contractual Commitments</t>
  </si>
  <si>
    <t>[IPSAS 31.121(e)]</t>
  </si>
  <si>
    <t>(f) Assets accounted at revalued amounts</t>
  </si>
  <si>
    <t>If intangible assets are accounted for at revalued amounts, an entity shall disclose the following:</t>
  </si>
  <si>
    <t xml:space="preserve"> (a)       By class of intangible assets:</t>
  </si>
  <si>
    <t>IPSAS 31.123(a)</t>
  </si>
  <si>
    <t>(i)        The effective date of the revaluation;</t>
  </si>
  <si>
    <t>(ii)        The carrying amount of revalued intangible assets; and</t>
  </si>
  <si>
    <t xml:space="preserve">(iii)        The carrying amount that would have been recognized had the revalued class of intangible assets been measured after recognition using the cost model </t>
  </si>
  <si>
    <t>(b) The amount of the revaluation surplus that relates to intangible assets at the beginning and end of the reporting period, indicating the changes during the reporting period and any restrictions on the distribution of the balance to owners; and</t>
  </si>
  <si>
    <t>IPSAS 31.123(b)</t>
  </si>
  <si>
    <t>(c)The methods and significant assumptions applied in estimating the assets’ fair values.</t>
  </si>
  <si>
    <t>IPSAS 31.123(c)</t>
  </si>
  <si>
    <t>(g) Goodwill arising from acquisition, the following to be disclosed:</t>
  </si>
  <si>
    <t>(a) A qualitative description of the factors that make up the goodwill recognised</t>
  </si>
  <si>
    <t>IPSAS 40.120 (e)</t>
  </si>
  <si>
    <t>(b) The total amount of goodwill that is expected to be deductible for tax purposes</t>
  </si>
  <si>
    <t>IPSAS 40.120 (k)</t>
  </si>
  <si>
    <t>Cost of Borrowings is made up of accrued interest on re-opening of Government Bonds and Treasury Notes and other borrowings. Details are as follows:</t>
  </si>
  <si>
    <t xml:space="preserve">Government Bonds </t>
  </si>
  <si>
    <t>Treasury Notes</t>
  </si>
  <si>
    <t>Other borrowings</t>
  </si>
  <si>
    <t>A.	Domestic and External Debts</t>
  </si>
  <si>
    <r>
      <rPr>
        <sz val="9"/>
        <color theme="1"/>
        <rFont val="Cambria"/>
        <family val="1"/>
      </rPr>
      <t>a)</t>
    </r>
    <r>
      <rPr>
        <sz val="7"/>
        <color theme="1"/>
        <rFont val="Times New Roman"/>
        <family val="1"/>
      </rPr>
      <t xml:space="preserve">       </t>
    </r>
    <r>
      <rPr>
        <sz val="9"/>
        <color theme="1"/>
        <rFont val="Cambria"/>
        <family val="1"/>
      </rPr>
      <t>Domestic and External Debts consist of outstanding balances of:</t>
    </r>
  </si>
  <si>
    <r>
      <rPr>
        <sz val="9"/>
        <color theme="1"/>
        <rFont val="Cambria"/>
        <family val="1"/>
      </rPr>
      <t>(i)</t>
    </r>
    <r>
      <rPr>
        <sz val="7"/>
        <color theme="1"/>
        <rFont val="Times New Roman"/>
        <family val="1"/>
      </rPr>
      <t xml:space="preserve">         </t>
    </r>
    <r>
      <rPr>
        <sz val="9"/>
        <color theme="1"/>
        <rFont val="Cambria"/>
        <family val="1"/>
      </rPr>
      <t>Government of Mauritius (GOM) Treasury Bills, GOM Treasury Notes and Treasury Certificates issued by the Government for the financing of Government’s borrowing requirement;</t>
    </r>
  </si>
  <si>
    <r>
      <rPr>
        <sz val="9"/>
        <color theme="1"/>
        <rFont val="Cambria"/>
        <family val="1"/>
      </rPr>
      <t>(ii)</t>
    </r>
    <r>
      <rPr>
        <sz val="7"/>
        <color theme="1"/>
        <rFont val="Times New Roman"/>
        <family val="1"/>
      </rPr>
      <t xml:space="preserve">       </t>
    </r>
    <r>
      <rPr>
        <sz val="9"/>
        <color theme="1"/>
        <rFont val="Cambria"/>
        <family val="1"/>
      </rPr>
      <t xml:space="preserve">GOM Securities issued by the Government for mopping up of excess liquidity; </t>
    </r>
  </si>
  <si>
    <r>
      <rPr>
        <sz val="9"/>
        <color theme="1"/>
        <rFont val="Cambria"/>
        <family val="1"/>
      </rPr>
      <t>(iii)</t>
    </r>
    <r>
      <rPr>
        <sz val="7"/>
        <color theme="1"/>
        <rFont val="Times New Roman"/>
        <family val="1"/>
      </rPr>
      <t xml:space="preserve">      </t>
    </r>
    <r>
      <rPr>
        <sz val="9"/>
        <color theme="1"/>
        <rFont val="Cambria"/>
        <family val="1"/>
      </rPr>
      <t xml:space="preserve">GOM Bonds and other long-term Securities issued by the Government; </t>
    </r>
  </si>
  <si>
    <r>
      <rPr>
        <sz val="9"/>
        <color theme="1"/>
        <rFont val="Cambria"/>
        <family val="1"/>
      </rPr>
      <t>(iv)</t>
    </r>
    <r>
      <rPr>
        <sz val="7"/>
        <color theme="1"/>
        <rFont val="Times New Roman"/>
        <family val="1"/>
      </rPr>
      <t xml:space="preserve">      </t>
    </r>
    <r>
      <rPr>
        <sz val="9"/>
        <color theme="1"/>
        <rFont val="Cambria"/>
        <family val="1"/>
      </rPr>
      <t>Silver Savings Bonds (SSB) and Silver Retirement Bonds (SRB); and</t>
    </r>
  </si>
  <si>
    <r>
      <rPr>
        <sz val="9"/>
        <color theme="1"/>
        <rFont val="Cambria"/>
        <family val="1"/>
      </rPr>
      <t>(v)</t>
    </r>
    <r>
      <rPr>
        <sz val="7"/>
        <color theme="1"/>
        <rFont val="Times New Roman"/>
        <family val="1"/>
      </rPr>
      <t xml:space="preserve">        </t>
    </r>
    <r>
      <rPr>
        <sz val="9"/>
        <color theme="1"/>
        <rFont val="Cambria"/>
        <family val="1"/>
      </rPr>
      <t>Loans from domestic and foreign sources.</t>
    </r>
  </si>
  <si>
    <t>(vi)    Others (to specify)</t>
  </si>
  <si>
    <r>
      <rPr>
        <sz val="9"/>
        <color theme="1"/>
        <rFont val="Cambria"/>
        <family val="1"/>
      </rPr>
      <t>a)</t>
    </r>
    <r>
      <rPr>
        <sz val="7"/>
        <color theme="1"/>
        <rFont val="Times New Roman"/>
        <family val="1"/>
      </rPr>
      <t xml:space="preserve">       </t>
    </r>
    <r>
      <rPr>
        <sz val="9"/>
        <color theme="1"/>
        <rFont val="Cambria"/>
        <family val="1"/>
      </rPr>
      <t>Details of the total debt of the Government are provided below:</t>
    </r>
  </si>
  <si>
    <t>Domestic Debt (N1)</t>
  </si>
  <si>
    <t>External Debt</t>
  </si>
  <si>
    <t xml:space="preserve"> Cash Flows: </t>
  </si>
  <si>
    <t xml:space="preserve"> - Issue/ Receipt </t>
  </si>
  <si>
    <t xml:space="preserve"> - Redeemed/ Repayment </t>
  </si>
  <si>
    <t xml:space="preserve"> Non-Cash Movement: </t>
  </si>
  <si>
    <t xml:space="preserve"> - Direct Payments </t>
  </si>
  <si>
    <t xml:space="preserve"> - Capitalised Interest on Conversion from SRB to SSB </t>
  </si>
  <si>
    <t xml:space="preserve"> - Capitalisation of Interest </t>
  </si>
  <si>
    <t xml:space="preserve"> - Expenses Disbursed Directly out of the Loan Proceeds </t>
  </si>
  <si>
    <t xml:space="preserve"> - Losses on Foreign Exchange Transactions</t>
  </si>
  <si>
    <t xml:space="preserve"> - Debt Forgiveness (N3) </t>
  </si>
  <si>
    <t xml:space="preserve"> - Other Changes (N2) </t>
  </si>
  <si>
    <t>Balance at 30 June 2022 (Audited)</t>
  </si>
  <si>
    <t>N1: Domestic Debt includes XXX</t>
  </si>
  <si>
    <t>N2: Other changes relates to XXX</t>
  </si>
  <si>
    <r>
      <rPr>
        <b/>
        <sz val="9"/>
        <color theme="1"/>
        <rFont val="Cambria"/>
        <family val="1"/>
      </rPr>
      <t>B.</t>
    </r>
    <r>
      <rPr>
        <b/>
        <sz val="7"/>
        <color theme="1"/>
        <rFont val="Times New Roman"/>
        <family val="1"/>
      </rPr>
      <t xml:space="preserve">       </t>
    </r>
    <r>
      <rPr>
        <b/>
        <sz val="9"/>
        <color theme="1"/>
        <rFont val="Cambria"/>
        <family val="1"/>
      </rPr>
      <t>IMF- SDR Allocations</t>
    </r>
  </si>
  <si>
    <t>Balance as at 1 July</t>
  </si>
  <si>
    <t>Increases (New Guarantees)</t>
  </si>
  <si>
    <t>Remeasurement</t>
  </si>
  <si>
    <t>Losses on Foreign Exchange Transactions</t>
  </si>
  <si>
    <t>Balance as at 30 June</t>
  </si>
  <si>
    <t>Source: KPMG Illustrative and paper on provision</t>
  </si>
  <si>
    <t>Warranties</t>
  </si>
  <si>
    <t>Restructuring</t>
  </si>
  <si>
    <t>Site restoration</t>
  </si>
  <si>
    <t>Legal Disputes</t>
  </si>
  <si>
    <t>Others *</t>
  </si>
  <si>
    <t>Additional provisions raised</t>
  </si>
  <si>
    <t>Provisions utilised</t>
  </si>
  <si>
    <t xml:space="preserve">Reversal of provisions </t>
  </si>
  <si>
    <t>Change in discount rate</t>
  </si>
  <si>
    <t>Discount rate unwind</t>
  </si>
  <si>
    <t xml:space="preserve">At 01 July 2021
</t>
  </si>
  <si>
    <t>IPSAS 19.97a</t>
  </si>
  <si>
    <t>IPSAS 19.97b</t>
  </si>
  <si>
    <t>IPSAS 19.97c</t>
  </si>
  <si>
    <t>IPSAS 19.97d</t>
  </si>
  <si>
    <t>IPSAS 19.97e</t>
  </si>
  <si>
    <t>* Others include Restoration and Decommissioning, Onerous contract, Tax Disputes,Other Disputes, Uncalled Capital,Social Contributions, Unclaimed Monies,Indemnities, Letters of Credit, Other Provisions</t>
  </si>
  <si>
    <t>For each class of provision, the following needs to be disclosed:</t>
  </si>
  <si>
    <t>IPSAS 19.98</t>
  </si>
  <si>
    <t>(a) brief description of the nature of the obligation and the expected timing of any resulting outflows of economic benefits or service potential</t>
  </si>
  <si>
    <t xml:space="preserve">(b) an indication of the uncertainties about the amount or timing of those outflows. 
      Where necessary to provide adequate information, the major assumptions concerning future events should be disclosed.
</t>
  </si>
  <si>
    <t>(c) The amount of any expected reimbursement, stating the amount of any asset that has been recognized for that expected reimbursement.</t>
  </si>
  <si>
    <t>source: Paper on social benefits</t>
  </si>
  <si>
    <t>Nature of social benefits</t>
  </si>
  <si>
    <t>Key Features of Social Benefit Schemes</t>
  </si>
  <si>
    <t>Funding of scheme</t>
  </si>
  <si>
    <t>Factors influencing level of expenditure(N3)</t>
  </si>
  <si>
    <t>Amendments to social benefit schemes during the reporting period</t>
  </si>
  <si>
    <t>Legislative framework governing scheme</t>
  </si>
  <si>
    <t>Main eligibility Criteria</t>
  </si>
  <si>
    <t>Where can additional information about the scheme be obtained?</t>
  </si>
  <si>
    <t>How is the scheme funded? (N1)</t>
  </si>
  <si>
    <t xml:space="preserve">Additional information (N2)
(If funded by social contributions)
</t>
  </si>
  <si>
    <t>Description of significant amendments (N4)</t>
  </si>
  <si>
    <t>Description of expected effect of amendments</t>
  </si>
  <si>
    <t>Possible nature of social benefits (N5)</t>
  </si>
  <si>
    <t>N1: e.g. budget appropriation, social contributions, transfer from another public sector entity, etc</t>
  </si>
  <si>
    <t>N2: to provide information on the social contributions and dedicated assets. Where is this information disclosed?</t>
  </si>
  <si>
    <t>N3: description of the key demographic, economic and other external factors that influence the level of expenditure under the social benefit schemes</t>
  </si>
  <si>
    <t>N4: amendments include changes to level of social benefits provided, changes to eligibility criteria, including individuals and/or households covered by social benefit scheme.</t>
  </si>
  <si>
    <t>N5: Possible nature of social benefits include Basic Pension, Inmate Allowance, Carer's Allowance, Social allowances (Allowance to fire victims, Allowance to flood victims and evacuees in emergency centres, Assistance to twins/triplets, etc), Financial Assistance under Social Aid Act,Financial Assistance for the payment of salary compensation, Negative income tax etc.</t>
  </si>
  <si>
    <t>Liability in respect of Defined Benefit Plan (Refer to Note 26)</t>
  </si>
  <si>
    <t>26.</t>
  </si>
  <si>
    <t xml:space="preserve">DEFINED BENEFIT PLAN </t>
  </si>
  <si>
    <t>Amounts Recognised in Statement Of Financial Position at End of Year:</t>
  </si>
  <si>
    <t>Defined Benefit Obligations</t>
  </si>
  <si>
    <t>Liability Recognised in Statement of Financial Position at End of Year</t>
  </si>
  <si>
    <t>Reconciliation of net defined benefit liability</t>
  </si>
  <si>
    <t>Balance at start of the year</t>
  </si>
  <si>
    <t>Amount recognised in statements of profit or loss</t>
  </si>
  <si>
    <t>Amount recognised in other comprehensive income</t>
  </si>
  <si>
    <t>Less employer contributions</t>
  </si>
  <si>
    <t>Balance at end of the year</t>
  </si>
  <si>
    <t>Reconciliation of fair value of planned assets</t>
  </si>
  <si>
    <t>Employer contributions</t>
  </si>
  <si>
    <t>Transfer from another entity</t>
  </si>
  <si>
    <t>Benefits paid</t>
  </si>
  <si>
    <t xml:space="preserve">Return on planned assets excluding interest income </t>
  </si>
  <si>
    <t>Reconciliation of present value of defined benefit obligation</t>
  </si>
  <si>
    <t>Current service cost</t>
  </si>
  <si>
    <t>Past service cost</t>
  </si>
  <si>
    <t>Other benefits paid</t>
  </si>
  <si>
    <t>Liability experience loss</t>
  </si>
  <si>
    <t>Liability loss/(gain) due to change in financial assumptions</t>
  </si>
  <si>
    <t>Amounts Recognised in Statement of Financial Performance:</t>
  </si>
  <si>
    <t>Current Service cost</t>
  </si>
  <si>
    <t>Net interest on net employee defined benefit liability</t>
  </si>
  <si>
    <t>Past Service cost</t>
  </si>
  <si>
    <t>Amounts Recognised in Statement of Net Assets/Equity:</t>
  </si>
  <si>
    <t>Remeasurements</t>
  </si>
  <si>
    <t>Return on planned assets below/(above)</t>
  </si>
  <si>
    <t>Change in effect of asset ceiling</t>
  </si>
  <si>
    <t>Effects of foreign exchange</t>
  </si>
  <si>
    <t>Liability experience (gain)/loss due to change in financial assumptions</t>
  </si>
  <si>
    <t>Liability experience (gain)/loss due to change in demographic assumptions</t>
  </si>
  <si>
    <t xml:space="preserve">Weighted average duration of the defined benefit obligations : xxx   years </t>
  </si>
  <si>
    <t>(Calculated as a % change in PV of liabilities for a 1% change in discount rate)</t>
  </si>
  <si>
    <t>The plan is exposed to actuarial risks such as _________________________________________</t>
  </si>
  <si>
    <t>The cost of providing the benefits is determined using the ______________________ (E.g Projected Unit Method).  The principal assumptions used for the purpose of the actuarial valuation were as follows:</t>
  </si>
  <si>
    <t>Discount Rate</t>
  </si>
  <si>
    <t>Future Salary Increases</t>
  </si>
  <si>
    <t>Future Pension Increases</t>
  </si>
  <si>
    <t>Mortality before Retirement</t>
  </si>
  <si>
    <t xml:space="preserve">A 6770 Ultimate Tables </t>
  </si>
  <si>
    <t>Mortality in Retirement</t>
  </si>
  <si>
    <t xml:space="preserve">PA (90) Tables rated down by 2 years 
</t>
  </si>
  <si>
    <t>Retirement Age</t>
  </si>
  <si>
    <t xml:space="preserve">xxx years                 </t>
  </si>
  <si>
    <t>Other assumptions (To specify)</t>
  </si>
  <si>
    <t>Significant actuarial assumptions for determination of the defined benefit obligations are _____________________________( E.g discount rate and expected salary increase).  The sensitivity analyses below have been determined based reasonably on possible changes of the assumptions occurring at the end of the reporting period.</t>
  </si>
  <si>
    <t>- If the discount rate would be 100 basis points (one percent) higher (lower), the defined benefit obligations would decrease by Rs XXX (increase by Rs XXX) if all other assumptions were held unchanged.</t>
  </si>
  <si>
    <t>- If the expected salary growth would increase (decrease) by 1%, the defined benefit obligations would increase by Rs XXX  (decrease by Rs XXX) if all assumptions were held unchanged.</t>
  </si>
  <si>
    <t>- If life expectancy would increase (decrease) by one year, the defined benefit obligations would increase by Rs XXX (decrease by Rs XXX ) if all assumptions were held unchanged.</t>
  </si>
  <si>
    <t>In reality one might expect interrelationships between the assumptions, especially between discount rate and expected salary increases, given that both depends to a certain extent on expected inflation rates.  The analysis above abstracts from these interdependence between the assumptions.</t>
  </si>
  <si>
    <t>The Net assets/Equity is the net position of the Government after deducting all its liabilities from its assets at end of the year and comprises the following:</t>
  </si>
  <si>
    <t>Consolidated Fund (Cash basis)</t>
  </si>
  <si>
    <t>(c)</t>
  </si>
  <si>
    <t>Accumulated Surplus/ (Deficits)/ Retained Earnings</t>
  </si>
  <si>
    <t>Other Funds*</t>
  </si>
  <si>
    <t>Other Reserves*</t>
  </si>
  <si>
    <t>(j)</t>
  </si>
  <si>
    <t>Non-Controlling Interests (NCI)</t>
  </si>
  <si>
    <t>* For Other Funds and Other Reserves stated above, please provide description of item here:</t>
  </si>
  <si>
    <t xml:space="preserve">Other Funds: </t>
  </si>
  <si>
    <t xml:space="preserve">Other Reserves: </t>
  </si>
  <si>
    <r>
      <rPr>
        <b/>
        <sz val="9"/>
        <color theme="1"/>
        <rFont val="Cambria"/>
        <family val="1"/>
      </rPr>
      <t>(a)</t>
    </r>
    <r>
      <rPr>
        <b/>
        <sz val="7"/>
        <color theme="1"/>
        <rFont val="Times New Roman"/>
        <family val="1"/>
      </rPr>
      <t xml:space="preserve">    </t>
    </r>
    <r>
      <rPr>
        <b/>
        <sz val="9"/>
        <color theme="1"/>
        <rFont val="Cambria"/>
        <family val="1"/>
      </rPr>
      <t>Consolidated Fund</t>
    </r>
  </si>
  <si>
    <t>Consolidated Fund has been established by Section 103 of the Constitution of the Republic of Mauritius. In accordance with Section 3 of the Finance and Audit Act, the Consolidated Fund has, during the year under review, been:</t>
  </si>
  <si>
    <r>
      <rPr>
        <sz val="9"/>
        <color theme="1"/>
        <rFont val="Cambria"/>
        <family val="1"/>
      </rPr>
      <t>(i)</t>
    </r>
    <r>
      <rPr>
        <sz val="7"/>
        <color theme="1"/>
        <rFont val="Times New Roman"/>
        <family val="1"/>
      </rPr>
      <t xml:space="preserve">      </t>
    </r>
    <r>
      <rPr>
        <sz val="9"/>
        <color theme="1"/>
        <rFont val="Cambria"/>
        <family val="1"/>
      </rPr>
      <t>credited with all the revenues of the Government and all other money properly accruing to it; and</t>
    </r>
  </si>
  <si>
    <r>
      <rPr>
        <sz val="9"/>
        <color theme="1"/>
        <rFont val="Cambria"/>
        <family val="1"/>
      </rPr>
      <t>(i)</t>
    </r>
    <r>
      <rPr>
        <sz val="7"/>
        <color theme="1"/>
        <rFont val="Times New Roman"/>
        <family val="1"/>
      </rPr>
      <t xml:space="preserve">      </t>
    </r>
    <r>
      <rPr>
        <sz val="9"/>
        <color theme="1"/>
        <rFont val="Cambria"/>
        <family val="1"/>
      </rPr>
      <t>charged only with expenses on the authority of warrant issued by the Minister of Finance.</t>
    </r>
  </si>
  <si>
    <t>b)     Special Funds</t>
  </si>
  <si>
    <t xml:space="preserve">These are monies deposited with the Accountant-General by the various funds set up under the Finance and Audit Act. </t>
  </si>
  <si>
    <r>
      <rPr>
        <b/>
        <sz val="9"/>
        <color theme="1"/>
        <rFont val="Cambria"/>
        <family val="1"/>
      </rPr>
      <t>c)</t>
    </r>
    <r>
      <rPr>
        <b/>
        <sz val="7"/>
        <color theme="1"/>
        <rFont val="Times New Roman"/>
        <family val="1"/>
      </rPr>
      <t xml:space="preserve">       </t>
    </r>
    <r>
      <rPr>
        <b/>
        <sz val="9"/>
        <color theme="1"/>
        <rFont val="Cambria"/>
        <family val="1"/>
      </rPr>
      <t>General Fund</t>
    </r>
  </si>
  <si>
    <t>To provide a description of the General Fund</t>
  </si>
  <si>
    <r>
      <rPr>
        <b/>
        <sz val="9"/>
        <color theme="1"/>
        <rFont val="Cambria"/>
        <family val="1"/>
      </rPr>
      <t>d)</t>
    </r>
    <r>
      <rPr>
        <b/>
        <sz val="7"/>
        <color theme="1"/>
        <rFont val="Times New Roman"/>
        <family val="1"/>
      </rPr>
      <t xml:space="preserve">       </t>
    </r>
    <r>
      <rPr>
        <b/>
        <sz val="9"/>
        <color theme="1"/>
        <rFont val="Cambria"/>
        <family val="1"/>
      </rPr>
      <t>Accumulated Surplus/ (Deficits)/ Retained Earnings</t>
    </r>
  </si>
  <si>
    <t>This represents the accumulated surplus/(deficits) to date after making necessary adjustments for accrual accounting which is provided in Statement AC – Statement of Changes in Net Assets or Equity.</t>
  </si>
  <si>
    <r>
      <rPr>
        <b/>
        <sz val="9"/>
        <color theme="1"/>
        <rFont val="Cambria"/>
        <family val="1"/>
      </rPr>
      <t>e)</t>
    </r>
    <r>
      <rPr>
        <b/>
        <sz val="7"/>
        <color theme="1"/>
        <rFont val="Times New Roman"/>
        <family val="1"/>
      </rPr>
      <t xml:space="preserve">         </t>
    </r>
    <r>
      <rPr>
        <b/>
        <sz val="9"/>
        <color theme="1"/>
        <rFont val="Cambria"/>
        <family val="1"/>
      </rPr>
      <t>Share Capital and Share Premium</t>
    </r>
  </si>
  <si>
    <t>Source UBP 19a and IBL 20a, SBM Holdings  21</t>
  </si>
  <si>
    <t>Authorised, issued and paid up share capital</t>
  </si>
  <si>
    <t>Share Premium</t>
  </si>
  <si>
    <t>Total Share Capital and Share Premium</t>
  </si>
  <si>
    <r>
      <rPr>
        <b/>
        <sz val="9"/>
        <color theme="1"/>
        <rFont val="Cambria"/>
        <family val="1"/>
      </rPr>
      <t>f)</t>
    </r>
    <r>
      <rPr>
        <b/>
        <sz val="7"/>
        <color theme="1"/>
        <rFont val="Times New Roman"/>
        <family val="1"/>
      </rPr>
      <t xml:space="preserve">        </t>
    </r>
    <r>
      <rPr>
        <b/>
        <sz val="9"/>
        <color theme="1"/>
        <rFont val="Cambria"/>
        <family val="1"/>
      </rPr>
      <t>Treasury Shares</t>
    </r>
  </si>
  <si>
    <t>Source: SBM Holdings 21</t>
  </si>
  <si>
    <t>Treasury shares held</t>
  </si>
  <si>
    <t>Where the Group purchases its own equity share capital, the consideration paid is deducted from total shareholders’ equity as treasury shares until they are cancelled. Where such shares are subsequently sold or reissued, any consideration received is included in shareholders’ equity.</t>
  </si>
  <si>
    <r>
      <rPr>
        <b/>
        <sz val="9"/>
        <color theme="1"/>
        <rFont val="Cambria"/>
        <family val="1"/>
      </rPr>
      <t>g)</t>
    </r>
    <r>
      <rPr>
        <b/>
        <sz val="7"/>
        <color theme="1"/>
        <rFont val="Times New Roman"/>
        <family val="1"/>
      </rPr>
      <t xml:space="preserve">        </t>
    </r>
    <r>
      <rPr>
        <b/>
        <sz val="9"/>
        <color theme="1"/>
        <rFont val="Cambria"/>
        <family val="1"/>
      </rPr>
      <t>Non-Controlling Interests (NCI)</t>
    </r>
  </si>
  <si>
    <t>Source: KPMG Illustrative note 34 and Air Mauritius Holding 2017 Note 9</t>
  </si>
  <si>
    <t>Non-Controlling Interests has been recognised at the proportionate of the net assets of xxx (Company Name). The following table summarises the information relating to NCI.</t>
  </si>
  <si>
    <t>NCI  ______</t>
  </si>
  <si>
    <t>NCI______</t>
  </si>
  <si>
    <t>NCI percentage (State %)</t>
  </si>
  <si>
    <t>Non-current assets</t>
  </si>
  <si>
    <t>Current assets</t>
  </si>
  <si>
    <t>Non-current liabilities</t>
  </si>
  <si>
    <t>Current liabilities</t>
  </si>
  <si>
    <t>Net assets</t>
  </si>
  <si>
    <t>Net assets attributable to NCI</t>
  </si>
  <si>
    <t>Profit</t>
  </si>
  <si>
    <t>Net Revenue recognised directly in Net assets/Equity</t>
  </si>
  <si>
    <t>Profit allocated to NCI</t>
  </si>
  <si>
    <t>Net Revenue recognised directly in Net assets/Equity allocated to NCI</t>
  </si>
  <si>
    <t>Cash flows from operating activities</t>
  </si>
  <si>
    <t>Cash flows from investment activities</t>
  </si>
  <si>
    <t xml:space="preserve">Cash flows from financing activities </t>
  </si>
  <si>
    <t>Net increase (decrease) in cash and cash equivalents</t>
  </si>
  <si>
    <t>(a) Contingent Assets</t>
  </si>
  <si>
    <t>An entity shall disclose:</t>
  </si>
  <si>
    <t>(1) A brief description of the nature of the contingent assets at the reporting date</t>
  </si>
  <si>
    <t>IPSAS 19.105</t>
  </si>
  <si>
    <t>(2) Where practicable, an estimate of their financial effect</t>
  </si>
  <si>
    <t>(3) Where any of the information in 1 and 2 above is not disclosed because it is not practicable, that fact should be stated.</t>
  </si>
  <si>
    <t>IPSAS 19.108</t>
  </si>
  <si>
    <t xml:space="preserve">(4) If disclosure of some or all information is expected to prejudice seriously the position of the entity in a dispute with other parties:
</t>
  </si>
  <si>
    <t>IPSAS 19.109</t>
  </si>
  <si>
    <t xml:space="preserve">a. General nature of the dispute, 
</t>
  </si>
  <si>
    <t>b. Reason why, the information cannot be disclosed</t>
  </si>
  <si>
    <t>(b) Contingent Liabilities</t>
  </si>
  <si>
    <t>For each class of contingent liability, the following needs to be disclosed:</t>
  </si>
  <si>
    <t xml:space="preserve">(1) A brief description of the nature of the contingent liability </t>
  </si>
  <si>
    <t>IPSAS 19.100</t>
  </si>
  <si>
    <t xml:space="preserve">(2) Where practicable, </t>
  </si>
  <si>
    <t>(i) an estimate of their financial effect</t>
  </si>
  <si>
    <t>(ii) An indication of the uncertainties relating to the amount or timing of any outflow;</t>
  </si>
  <si>
    <t>(iii) The possibility of any reimbursement</t>
  </si>
  <si>
    <t>(4) Where the contingent liability arise from the same set of circumstances as that as a provision, disclosures above should be made in a way that show the link between provisions and contingent liabilities.</t>
  </si>
  <si>
    <t>IPSAS 19.102</t>
  </si>
  <si>
    <t>(5)Where external valuation has been used to measure the provision, information relating to valuation can be usefully disclosed.</t>
  </si>
  <si>
    <t>IPSAS 19.103</t>
  </si>
  <si>
    <t xml:space="preserve">(6) If disclosure of some or all information is expected to prejudice seriously the position of the entity in a dispute with other parties:
</t>
  </si>
  <si>
    <t>Disclosure of Control</t>
  </si>
  <si>
    <t xml:space="preserve">Can refer to KPMG Illustrative FS </t>
  </si>
  <si>
    <t>Related party relationships where control exists shall be disclosed, irrespective of whether there have been transactions between the related parties.</t>
  </si>
  <si>
    <t>IPSAS 20.25</t>
  </si>
  <si>
    <t>This would involve the disclosure of the names of any controlled entities, the name of the immediate controlling entity, and the name of the ultimate controlling entity, if any</t>
  </si>
  <si>
    <t>IPSAS 20.26</t>
  </si>
  <si>
    <t>Disclosure of Related Party Transactions</t>
  </si>
  <si>
    <t>Nature of related party transactions</t>
  </si>
  <si>
    <t>Class of related party transactions</t>
  </si>
  <si>
    <t>Description of related party transactions within each broad class of transaction</t>
  </si>
  <si>
    <t>Terms and Conditions of Related Party Transactions</t>
  </si>
  <si>
    <t>Amount paid during the year (N1)</t>
  </si>
  <si>
    <t>Amount received during the year (N1)</t>
  </si>
  <si>
    <t>IPSAS 20.27-20.33</t>
  </si>
  <si>
    <t>E.g whether the relationship was one of a controlling entity, a controlled entity, an entity under common control, or key management personnel</t>
  </si>
  <si>
    <t xml:space="preserve">E.g Guarantees and collaterals
Loans
Grants 
Capital Contribution
Leasing Arrangements
Rendering or receiving of services
</t>
  </si>
  <si>
    <t xml:space="preserve">N1: Disclosures for each class will depend on the information available for each class of transaction. </t>
  </si>
  <si>
    <t>Disclosure of Key Management Personnel</t>
  </si>
  <si>
    <t>IPSAS 20.34</t>
  </si>
  <si>
    <t xml:space="preserve">Major classes of key management personnel </t>
  </si>
  <si>
    <t>Description of each class of key management personnel</t>
  </si>
  <si>
    <t>Number of Individuals</t>
  </si>
  <si>
    <t xml:space="preserve">Remuneration of key management personnel </t>
  </si>
  <si>
    <r>
      <rPr>
        <sz val="9"/>
        <color theme="1"/>
        <rFont val="Cambria"/>
        <family val="1"/>
      </rPr>
      <t>Other Remuneration and Compensation</t>
    </r>
    <r>
      <rPr>
        <sz val="8"/>
        <color theme="1"/>
        <rFont val="Calibri"/>
        <family val="2"/>
      </rPr>
      <t> </t>
    </r>
    <r>
      <rPr>
        <sz val="9"/>
        <color theme="1"/>
        <rFont val="Cambria"/>
        <family val="1"/>
      </rPr>
      <t xml:space="preserve">to Key Management Personnel </t>
    </r>
  </si>
  <si>
    <r>
      <rPr>
        <sz val="9"/>
        <color theme="1"/>
        <rFont val="Cambria"/>
        <family val="1"/>
      </rPr>
      <t>Other Remuneration and Compensation</t>
    </r>
    <r>
      <rPr>
        <sz val="8"/>
        <color theme="1"/>
        <rFont val="Calibri"/>
        <family val="2"/>
      </rPr>
      <t> </t>
    </r>
    <r>
      <rPr>
        <sz val="9"/>
        <color theme="1"/>
        <rFont val="Cambria"/>
        <family val="1"/>
      </rPr>
      <t>to Close members of the family of key management personnel</t>
    </r>
  </si>
  <si>
    <r>
      <rPr>
        <sz val="9"/>
        <color theme="1"/>
        <rFont val="Cambria"/>
        <family val="1"/>
      </rPr>
      <t>Post-employment benefits</t>
    </r>
    <r>
      <rPr>
        <vertAlign val="superscript"/>
        <sz val="11"/>
        <color theme="1"/>
        <rFont val="Calibri"/>
        <family val="2"/>
      </rPr>
      <t>N1</t>
    </r>
  </si>
  <si>
    <t xml:space="preserve">E.g Sick leave, vacation leave and passage benefits, </t>
  </si>
  <si>
    <t>Non Cash benefits: E.g mobile phone and fixed telephone facilities, 	fax and internet facilities, chauffeur driven and self-driven cars</t>
  </si>
  <si>
    <t>Additional disclosures to be made in respect of loans that are not widely available to persons who are not key management personnel and loans whose availability is not widely known by members of the public, for each individual member of key management personnel and each close member of the family of key management personnel:</t>
  </si>
  <si>
    <t>Loan advanced during the period</t>
  </si>
  <si>
    <t xml:space="preserve">Terms and conditions </t>
  </si>
  <si>
    <t>Loan repaid during the period</t>
  </si>
  <si>
    <t>Closing balance</t>
  </si>
  <si>
    <t>Disclose the relationship of the individual to such body or group, where the individual is not a director or member of the governing body or senior management group of the entity.</t>
  </si>
  <si>
    <t>FINANCIAL RISK MANAGEMENT</t>
  </si>
  <si>
    <t>An entity shall disclose information that enable users to evaluate:</t>
  </si>
  <si>
    <t>IPSAS 30.1</t>
  </si>
  <si>
    <t>(a)	The significance of financial instruments for the entity’s financial position and performance; and</t>
  </si>
  <si>
    <t>(b)	The nature and extent of risks arising from financial instruments to which the entity is exposed during the period and at the end of the reporting period, and how the entity manages those risks.</t>
  </si>
  <si>
    <t>For each type of risk arising from financial instruments, an entity shall disclose the following qualitative factors:</t>
  </si>
  <si>
    <t>IPSAS 30.40</t>
  </si>
  <si>
    <t>(a) The exposures to risk and how they arise;</t>
  </si>
  <si>
    <t>(b) Its objectives, policies, and processes for managing the risk and the methods used to measure the risk; and</t>
  </si>
  <si>
    <t>(c) Any changes in (a) or (b) from the previous period.</t>
  </si>
  <si>
    <t>For each type of risk arising from financial instruments, an entity shall disclose the following quantitative factors:</t>
  </si>
  <si>
    <t>IPSAS 30.41</t>
  </si>
  <si>
    <t>(a) Summary quantitative data about its exposure to that risk at the end of the reporting period. This disclosure shall be based on the information provided internally to key management personnel of the entity (as defined in IPSAS 20, Related Party Disclosures)</t>
  </si>
  <si>
    <t>(b) The disclosures required by paragraphs 43–49, to the extent not provided in accordance with (a)</t>
  </si>
  <si>
    <t>(c) Concentrations of risk if not apparent from the disclosures made in accordance with (a) and (b).</t>
  </si>
  <si>
    <t xml:space="preserve">IPSAS 30.41(a) requires disclosures of summary quantitative data about an entity’s exposure to risks based on the information provided internally to key management personnel of the entity. When an entity uses several methods to manage a risk exposure, the entity shall disclose information using the method or methods that provide the most relevant and faithfully representative information. </t>
  </si>
  <si>
    <t>IPSAS 30.AG7</t>
  </si>
  <si>
    <t>IPSAS 30. 41(c) requires disclosures about concentrations of risk. Concentrations of risk arise from financial instruments that have similar characteristics and are affected similarly by changes in economic or other conditions. The identification of concentrations of risk requires judgment taking into account the circumstances of the entity. Disclosure of concentrations of risk shall include:</t>
  </si>
  <si>
    <t>IPSAS 30.AG8</t>
  </si>
  <si>
    <t>(a) A description of how management determines concentrations;</t>
  </si>
  <si>
    <t>(b) A description of the shared characteristic that identifies each concentration (e.g., counterparty, geographical area, currency, or market); and</t>
  </si>
  <si>
    <t>(c) The amount of the risk exposure associated with all financial instruments sharing that characteristic.</t>
  </si>
  <si>
    <t>If the quantitative data disclosed as at the end of the reporting period are unrepresentative of an entity’s exposure to risk during the period, an entity shall provide further information that is representative.</t>
  </si>
  <si>
    <t>IPSAS 30.42</t>
  </si>
  <si>
    <t>The entity is exposed through its operations to the following financial risks</t>
  </si>
  <si>
    <t>-Credit risk</t>
  </si>
  <si>
    <t>-Interest rate risk</t>
  </si>
  <si>
    <t>-Foreign exchange risk</t>
  </si>
  <si>
    <t>-Refinancing risk</t>
  </si>
  <si>
    <t>-Other market price risk, and</t>
  </si>
  <si>
    <t>-Liquidity risk.</t>
  </si>
  <si>
    <t>33.</t>
  </si>
  <si>
    <t>Kindly fill accordingly, in case there are any other notes /information and accounting policy that have not been included in this template</t>
  </si>
  <si>
    <t xml:space="preserve">        (Classification of Expenses by Nature)</t>
  </si>
  <si>
    <t>New line item as per BCG FS</t>
  </si>
  <si>
    <t>Revenue from Non-Exchange Transactions</t>
  </si>
  <si>
    <t>Taxation</t>
  </si>
  <si>
    <t>New item- Termed as CSG in BCG FS</t>
  </si>
  <si>
    <t>New line item as per detailed SFP</t>
  </si>
  <si>
    <t>Revenue from Exchange Transactions</t>
  </si>
  <si>
    <t>Previously 'Dividends &amp; withdrawal from income of quasi corporations'. Renamed as per IMF</t>
  </si>
  <si>
    <t>Total Revenue</t>
  </si>
  <si>
    <t>Employee Costs</t>
  </si>
  <si>
    <t>Subsidies</t>
  </si>
  <si>
    <t>Social Benefits</t>
  </si>
  <si>
    <t>Operating Expenses</t>
  </si>
  <si>
    <t>Depreciation and Amortisation</t>
  </si>
  <si>
    <t>Financial Guarantee Expense</t>
  </si>
  <si>
    <t>New item as per BCG FS</t>
  </si>
  <si>
    <t>Impairment of Property, Plant and Equipment, Investment Property and Intangible Assets</t>
  </si>
  <si>
    <t>Other Expenses</t>
  </si>
  <si>
    <t>Finance Costs</t>
  </si>
  <si>
    <t>11 (d)</t>
  </si>
  <si>
    <t>Total Expenses</t>
  </si>
  <si>
    <t>Other Gains/(Losses)</t>
  </si>
  <si>
    <t>Gains/(Losses) on Sale of Assets</t>
  </si>
  <si>
    <t>Gains/(Losses) on Sale of Investments at Fair Value Through Surplus or Deficit</t>
  </si>
  <si>
    <t>Gains/(Losses) on Foreign Exchange Transactions</t>
  </si>
  <si>
    <t>Gains/(Losses) on reclassification of Financial Assets</t>
  </si>
  <si>
    <t>Fair Value Gains/(Losses) on Investments at Fair Value Through Surplus or Deficit</t>
  </si>
  <si>
    <t>Gain from Bargain Purchase</t>
  </si>
  <si>
    <t>Impairment Gains/(Losses)</t>
  </si>
  <si>
    <t>Fair Value Gains/(Losses) on Investment Property</t>
  </si>
  <si>
    <t>Fair Value Gains /(Losses) on Biological Assets</t>
  </si>
  <si>
    <t>Share of Surplus/(Deficit) of Associates and Joint Ventures</t>
  </si>
  <si>
    <t>Surplus/(Deficit) for the year from continuing operations</t>
  </si>
  <si>
    <t>Surplus/(Deficit) for the year from discontinued operations</t>
  </si>
  <si>
    <t>Surplus/(Deficit) for the year</t>
  </si>
  <si>
    <t>Attributable to:</t>
  </si>
  <si>
    <t>Surplus/ (Deficit) attributable to owners of the Controlling Entity</t>
  </si>
  <si>
    <t>Surplus/(Deficit) attributable to Non-Controlling Interests</t>
  </si>
  <si>
    <t>Surcharges</t>
  </si>
  <si>
    <t>Fines and Penalties - Judiciary</t>
  </si>
  <si>
    <t>Penalty Fees for Parking Offences</t>
  </si>
  <si>
    <t>Penalties on Taxation</t>
  </si>
  <si>
    <t>Other Grants and Aid</t>
  </si>
  <si>
    <t>Civil Service Family Protection Scheme</t>
  </si>
  <si>
    <t>Miscellaneous Revenue</t>
  </si>
  <si>
    <t>Professional Fees</t>
  </si>
  <si>
    <t>Interest and Similar Income on Financial Assets at Fair Value through Surplus/Deficit</t>
  </si>
  <si>
    <t>Interest on Bank balances</t>
  </si>
  <si>
    <t>Interest on Derivative financial instruments</t>
  </si>
  <si>
    <t>Campement Site Lease</t>
  </si>
  <si>
    <t>Other Land Leases</t>
  </si>
  <si>
    <t>Shooting and Fishing Lease</t>
  </si>
  <si>
    <t>Warehouse Rent</t>
  </si>
  <si>
    <t>Rental Revenue from Investment Property</t>
  </si>
  <si>
    <t>Advertising panel</t>
  </si>
  <si>
    <t>Market and fairs</t>
  </si>
  <si>
    <t>Bus toll fees</t>
  </si>
  <si>
    <t>Meters</t>
  </si>
  <si>
    <t>Other rental income</t>
  </si>
  <si>
    <t>Wages, Salaries, Compensations and Allowances</t>
  </si>
  <si>
    <t>Other Employee Benefits</t>
  </si>
  <si>
    <t>Donations and Contributions</t>
  </si>
  <si>
    <t>Capital Grants</t>
  </si>
  <si>
    <t>Current Grants</t>
  </si>
  <si>
    <t>Pension (Retirement, Widow, Invalid and Others)</t>
  </si>
  <si>
    <t>Other Social Benefits</t>
  </si>
  <si>
    <t>Cost of Utilities</t>
  </si>
  <si>
    <t>Supplies and consumables used</t>
  </si>
  <si>
    <t>Fuel and Oil</t>
  </si>
  <si>
    <t>Rental Expense</t>
  </si>
  <si>
    <t>Office Expenses</t>
  </si>
  <si>
    <t xml:space="preserve">Repairs and Maintenance </t>
  </si>
  <si>
    <t>Cleaning Services</t>
  </si>
  <si>
    <t>Travelling and Mission Expenses</t>
  </si>
  <si>
    <t>Other Operating Expenses</t>
  </si>
  <si>
    <t xml:space="preserve">Transfers </t>
  </si>
  <si>
    <t>Insurance</t>
  </si>
  <si>
    <t xml:space="preserve">Compensation arising out of Government Liability </t>
  </si>
  <si>
    <t xml:space="preserve">Refund/Payment of taxes icw projects and schemes financed by Development Partners or under Special Programmes </t>
  </si>
  <si>
    <t xml:space="preserve">Impairment Loss on Receivables from Exchange Transactions </t>
  </si>
  <si>
    <t xml:space="preserve">Receivables from Exchange Transactions Write-Off </t>
  </si>
  <si>
    <t>Receivables from Non Exchange Transactions Write-Off</t>
  </si>
  <si>
    <t>Loans, Advances and Inventories Write-Off</t>
  </si>
  <si>
    <t>Service Concession Expenses</t>
  </si>
  <si>
    <t>Research and Development</t>
  </si>
  <si>
    <t>Interest Expense on Financial Liabilities Recognised at Amortised Cost</t>
  </si>
  <si>
    <t>Interest Expense on Financial Liabilities Recognised Through Net Assets/Equity</t>
  </si>
  <si>
    <t>Interest Expense on Financial liabilities measured at Fair Value</t>
  </si>
  <si>
    <t>Interest Expense on Financial liabilities at cost (To specify)</t>
  </si>
  <si>
    <t>Interest Expense on Finnacial Liabilities not FVTSD</t>
  </si>
  <si>
    <t>Interest Expense (Irrevocable election at FVTSD)</t>
  </si>
  <si>
    <t>Interest Expense on Derivatives</t>
  </si>
  <si>
    <t>Management Charges</t>
  </si>
  <si>
    <t xml:space="preserve">Gains/(Losses) on Sale of Investments at FVTPL </t>
  </si>
  <si>
    <t>Fair Value Gains/(Losses) on Investments at FVTPL</t>
  </si>
  <si>
    <t>Notes:</t>
  </si>
  <si>
    <t>Applicable only for BCG</t>
  </si>
  <si>
    <t>Applicable only for BCG and will be eliminated on consolidation</t>
  </si>
  <si>
    <t xml:space="preserve">Contribution from Bank of Mauritius </t>
  </si>
  <si>
    <t>Applicable only for BCG only</t>
  </si>
  <si>
    <t>Other revenue consist of:</t>
  </si>
  <si>
    <t>Exchange Transactions:</t>
  </si>
  <si>
    <t>____________________( To Specify)</t>
  </si>
  <si>
    <t>Non-Exchange Transactions:</t>
  </si>
  <si>
    <t>Interest on Financial Assets Measured at Amortised Cost</t>
  </si>
  <si>
    <t>Interest on Financial Assets Measured through Net Assets/Equity</t>
  </si>
  <si>
    <t>Interest on Loans (At Cost)</t>
  </si>
  <si>
    <t>Interest on Finance Leases</t>
  </si>
  <si>
    <t>Interest on Investments</t>
  </si>
  <si>
    <t>Interest on Bank Deposits/ Deposits / Placements (At Cost)</t>
  </si>
  <si>
    <t>Others -(To specify)</t>
  </si>
  <si>
    <t>Rental of Buildings, Offices and Halls</t>
  </si>
  <si>
    <t>Contributions to Defined Contribution Plan and other contribution plans</t>
  </si>
  <si>
    <t>Amount Recognised in respect of Defined Benefit Plans (Note 26)</t>
  </si>
  <si>
    <t>Other employee benefits include cash in lieu of vacation leave, cash in lieu of sick leave, passage benefits, cash in lieu of passage benefits, gratuity, travelling and transport, staff welfare amongst others.</t>
  </si>
  <si>
    <t>Related parties</t>
  </si>
  <si>
    <t>Will be eliminated on consolidation</t>
  </si>
  <si>
    <t>Other subsidies</t>
  </si>
  <si>
    <t xml:space="preserve">Social Assistance </t>
  </si>
  <si>
    <t xml:space="preserve">Others </t>
  </si>
  <si>
    <t>Other Borrowing Costs</t>
  </si>
  <si>
    <t>check deferred tax from foreign source</t>
  </si>
  <si>
    <t>to check whether to include or not</t>
  </si>
  <si>
    <t>Attributable to Owners of Controlling Entity</t>
  </si>
  <si>
    <t>Other Funds (Specify)</t>
  </si>
  <si>
    <t xml:space="preserve">Stated Capital </t>
  </si>
  <si>
    <t>Revaluation Reserves</t>
  </si>
  <si>
    <t>Other Reserves (Specify)</t>
  </si>
  <si>
    <t>Gross Total</t>
  </si>
  <si>
    <t>Non-controlling Interests</t>
  </si>
  <si>
    <t xml:space="preserve">Rs </t>
  </si>
  <si>
    <t>Changes in Accounting Policy and prior adjustments</t>
  </si>
  <si>
    <t>Fair Value Gains/(Losses) on investments at fair value through net assets equity</t>
  </si>
  <si>
    <t>Previously 'Gain/(loss) on fair value of investments'</t>
  </si>
  <si>
    <t>Effect of Change in Ownership not resulting in loss of control</t>
  </si>
  <si>
    <t>Issue of Shares to Non-Controlling interests</t>
  </si>
  <si>
    <t>Previously 'Issue of shares to non-controlling interest'</t>
  </si>
  <si>
    <t>Movement in Other Reserves</t>
  </si>
  <si>
    <t>Dividend paid by Controlled Entities and Associates to Non-Controlling interests</t>
  </si>
  <si>
    <t>Previously 'Dividend paid by controlled entities and associates to non-controlling interest'</t>
  </si>
  <si>
    <t>Share of Changes in Net Assets/Equity of Associates</t>
  </si>
  <si>
    <t>Share of Changes in Net Assets/Equity of Joint Ventures</t>
  </si>
  <si>
    <t>Remeasurements of Defined Benefit Liability/(Asset)</t>
  </si>
  <si>
    <t>Surplus/Deficit for the year</t>
  </si>
  <si>
    <t>Total Recognised Revenue and Expenses for the year</t>
  </si>
  <si>
    <t>Balance at 30 June 2021</t>
  </si>
  <si>
    <t>Restated Balance at 30 June 2021</t>
  </si>
  <si>
    <t>Changes in Net Assets/Equity for 2022</t>
  </si>
  <si>
    <t>IPSAS Reference</t>
  </si>
  <si>
    <t>CASH FLOWS FROM OPERATING ACTIVITIES</t>
  </si>
  <si>
    <t>Receipts</t>
  </si>
  <si>
    <t>IPSAS 2.22 (a)</t>
  </si>
  <si>
    <t>IPSAS 2.22 (c)</t>
  </si>
  <si>
    <t>IPSAS 2.22(d)</t>
  </si>
  <si>
    <t xml:space="preserve">Order amended. </t>
  </si>
  <si>
    <t>IPSAS 2.22 (b)</t>
  </si>
  <si>
    <t>Receipts of Special Funds</t>
  </si>
  <si>
    <t>Other Receipts (cash receipts of an insurance entity for premiums and claims, annuities and other policy benefits; cash receipts from contracts held for dealing or trading purposes; cash receipts from discontinuing operations; cash receipts in relation to litigation settlements etc.)</t>
  </si>
  <si>
    <t>IPSAS 2.22 (h,j, k, l)</t>
  </si>
  <si>
    <t>Payments</t>
  </si>
  <si>
    <t>IPSAS 2.22 (g)</t>
  </si>
  <si>
    <t>Previously 'Compensation of employees'. Retirment benefits included in  Employee Costs</t>
  </si>
  <si>
    <t>IPSAS 2.22 (da)</t>
  </si>
  <si>
    <t>IPSAS 2.22 (f)</t>
  </si>
  <si>
    <t>Supplies and consumables used renamed to Operating Expenses</t>
  </si>
  <si>
    <t>[IPSAS 43.53(b)]</t>
  </si>
  <si>
    <t>New item as per BCG FS, includes interest portion of lease liability</t>
  </si>
  <si>
    <t>Payments by Special Funds</t>
  </si>
  <si>
    <t>Other Payments (cash payments to other public sector entities to finance their operations (not including loans); cash payments of an insurance entity for premiums and claims, annuities and other policy benefits; cash payments from contracts held for dealing or trading purposes; cash payments from discontinuing operations; cash payments in relation to litigation settlements etc.)</t>
  </si>
  <si>
    <t>IPSAS 2.22 (e,h,j, k, l)</t>
  </si>
  <si>
    <t>Tax payments</t>
  </si>
  <si>
    <t xml:space="preserve"> IPSAS 2.22 (i)</t>
  </si>
  <si>
    <t xml:space="preserve">As per SFP </t>
  </si>
  <si>
    <t>Net Cash Flows (used)/from Operating Activities</t>
  </si>
  <si>
    <t>CASH FLOWS FROM INVESTING ACTIVITIES*</t>
  </si>
  <si>
    <t>Dividends Received from Associates</t>
  </si>
  <si>
    <t>IPSAS 2.42/43</t>
  </si>
  <si>
    <t>Purchase of Property, Plant and Equipment, Intangible Assets and Biological Assets</t>
  </si>
  <si>
    <t>IPSAS 2.25(a)</t>
  </si>
  <si>
    <t>Proceeds from Sale of Property, Plant and Equipment, Intangible Assets and Biological Assets</t>
  </si>
  <si>
    <t>IPSAS 2.25(b)</t>
  </si>
  <si>
    <t>Purchase of Investments and Other Securities</t>
  </si>
  <si>
    <t>IPSAS 2.25 (c)</t>
  </si>
  <si>
    <t>Proceeds from Sale of Investments and Other Securities</t>
  </si>
  <si>
    <t>IPSAS 2.25 (d)</t>
  </si>
  <si>
    <t>Issue of Loans and Advances</t>
  </si>
  <si>
    <t>IPSAS 2.25 (e)</t>
  </si>
  <si>
    <t>Proceeds from repayment of Loans and Advances</t>
  </si>
  <si>
    <t>IPSAS 2.25 (f)</t>
  </si>
  <si>
    <t>Net investment in finance lease:</t>
  </si>
  <si>
    <t>Increase/repayment of amount due from lessees</t>
  </si>
  <si>
    <t>Addition to investment properties</t>
  </si>
  <si>
    <t>Proceeds from disposal of investment properties</t>
  </si>
  <si>
    <t>Purchase of Futures Contracts, Forward Contracts, Option Contracts and Swap Contracts (N3)</t>
  </si>
  <si>
    <t>IPSAS 2.25(g)</t>
  </si>
  <si>
    <t>Proceeds from sale of Futures Contracts, Forward Contracts, Option Contracts and Swap Contracts (N3)</t>
  </si>
  <si>
    <t>IPSAS 2.25(h)</t>
  </si>
  <si>
    <t>Purchase of Investments in Associates and Joint Ventures</t>
  </si>
  <si>
    <t>Acquisition of controlled entities or other operating units</t>
  </si>
  <si>
    <t>IPSAS 2.49</t>
  </si>
  <si>
    <t>Disposal of controlled entities or other operating units</t>
  </si>
  <si>
    <t>Net Cash Flows (used)/from Investing Activities</t>
  </si>
  <si>
    <t>CASH FLOWS FROM FINANCING ACTIVITIES*</t>
  </si>
  <si>
    <t>Proceeds from Public Sector Debt</t>
  </si>
  <si>
    <t>IPSAS 2.26 (a)</t>
  </si>
  <si>
    <t>Redemption/Repayment of Public Sector Debt</t>
  </si>
  <si>
    <t>IPSAS 2.26 (b)</t>
  </si>
  <si>
    <t>Distribution/ Dividend paid</t>
  </si>
  <si>
    <t>IPSAS 2</t>
  </si>
  <si>
    <t>Issue of Shares to Non-Controlling Interests</t>
  </si>
  <si>
    <t>Repayment of Finance Lease Liabilities (Principal portion)</t>
  </si>
  <si>
    <r>
      <rPr>
        <sz val="11"/>
        <color rgb="FF231F20"/>
        <rFont val="Calibri"/>
        <family val="2"/>
      </rPr>
      <t xml:space="preserve">IPSAS 2.26c, </t>
    </r>
    <r>
      <rPr>
        <sz val="11"/>
        <color rgb="FF231F20"/>
        <rFont val="Calibri"/>
        <family val="2"/>
      </rPr>
      <t>[IPSAS 43.53(c)]</t>
    </r>
  </si>
  <si>
    <t>Operating lease liabilities will go under operating expenses</t>
  </si>
  <si>
    <t>Deposits from customers - net</t>
  </si>
  <si>
    <t>Net Cash Flows (used)/from Financing Activities</t>
  </si>
  <si>
    <t>Net Increase/(Decrease) in Cash and Cash Equivalents</t>
  </si>
  <si>
    <t>Cash and Cash Equivalents at beginning of year</t>
  </si>
  <si>
    <t>Cash and Cash Equivalents at end of year</t>
  </si>
  <si>
    <t xml:space="preserve">RECONCILIATION: SURPLUS/ (DEFICIT) WITH NET CASH FLOWS FROM OPERATING ACTIVITIES </t>
  </si>
  <si>
    <t xml:space="preserve">Cash flow statements should be prepared under the direct method and a reconciliation note of the surplus/deficit from ordinary activities with net cash flow from operating activities as follows: </t>
  </si>
  <si>
    <t xml:space="preserve">Surplus/(Deficit) as presented in the Statement of Financial Performance </t>
  </si>
  <si>
    <t>(a) (Gains)/Losses Adjustments</t>
  </si>
  <si>
    <t>Loss on Foreign Exchange Transactions</t>
  </si>
  <si>
    <t>(b) Non-Cash Adjustments</t>
  </si>
  <si>
    <t>Donations</t>
  </si>
  <si>
    <t>Net Movement in Loan to Statutory and Other Bodies</t>
  </si>
  <si>
    <t>Net movement in Receivables from Exchange Transactions</t>
  </si>
  <si>
    <t>Capitalisation of Dividend</t>
  </si>
  <si>
    <t>Government Debt Write-Off</t>
  </si>
  <si>
    <t xml:space="preserve">Loans and Advances Write-Off </t>
  </si>
  <si>
    <t>Net Movement in Investments</t>
  </si>
  <si>
    <t>Direct Payment by Funding Agency</t>
  </si>
  <si>
    <t>Net Movement in Social Benefits Liabilities</t>
  </si>
  <si>
    <t>Interest and Other Adjustments on Public Sector Debt</t>
  </si>
  <si>
    <t>(c) Working Capital Movement</t>
  </si>
  <si>
    <t>Increase/(Decrease) in Payables</t>
  </si>
  <si>
    <t>(d) Classification Adjustments</t>
  </si>
  <si>
    <t>N3: If the contracts are held for dealing or trading purposes, the payments and receipts are classified as financing activities.</t>
  </si>
  <si>
    <t>Entities are kindly requested to fill the applicable sections below.</t>
  </si>
  <si>
    <t>On [disclose date], [disclose nature of events after the reporting period]. [Disclose an estimate of its financial effect, or a statement that such an estimate cannot be made].</t>
  </si>
  <si>
    <t xml:space="preserve"> Mauritius Shipping Corporation Ltd</t>
  </si>
  <si>
    <t xml:space="preserve"> Mauritius Telecom Ltd</t>
  </si>
  <si>
    <t xml:space="preserve"> SSR Botanic Garden Trust</t>
  </si>
  <si>
    <t>Intangible Assets</t>
  </si>
  <si>
    <t>Payables</t>
  </si>
  <si>
    <t>GENERAL INFORMATION</t>
  </si>
  <si>
    <t>The Republic of Mauritius is an island found in the East Coast of Madagascar.  It got its independence on 12 March 1968. The country has a Westminster type of Parliamentary Government. The core vision of Mauritius in 2030 is:
•	to place the country among the High-Income Countries of the world;
•	to become a country where the society and the economy are inclusive, with a better sharing of prosperity, a narrower gap between the poor and rich and no families and children living in absolute poverty; and
•	where the population across all strata enjoy a higher quality of life and a higher standard of living in a clean and safe environment. 
Under the Finance and Audit Act, it is the responsibility of the Accountant-General to prepare the accounts of the Government within six months of the close of every fiscal year.</t>
  </si>
  <si>
    <t>SUMMARY OF SIGNIFICANT ACCOUNTING POLICIES</t>
  </si>
  <si>
    <t>Basis of Preparation</t>
  </si>
  <si>
    <t>A   Estimates</t>
  </si>
  <si>
    <t xml:space="preserve">The Estimates (Budget) of the Government is appropriated by votes of expenditure on a cash basis, except for ‘cost of borrowings’ which is appropriated on an accrual basis and ‘carry-over of capital expenditure’ where amount earmarked in a fiscal year is carried over to a period not exceeding 3 months in the following fiscal year.  The Estimates is classified by both economic and functional classifications based, as far as possible, on the Government Finance Statistics Manual.
</t>
  </si>
  <si>
    <t>The Estimates is for the Budgetary Central Government, which includes Ministries and Government Departments. Transfers to Special Funds are appropriated and included as expenditure in the approved Estimates in the year of expenditure. However, the revenue and expenditure of the Special Funds are not included in the approved Estimates.</t>
  </si>
  <si>
    <t xml:space="preserve">The approved Estimates covers the fiscal period from 1 July 2020 to 30 June 2021. </t>
  </si>
  <si>
    <t>B   Financial Statements</t>
  </si>
  <si>
    <t xml:space="preserve">(i)	Following the amendments made to the Finance and Audit Act in July 2017, the financial statements of the Government for the financial year 2022-2023 and onwards will have to be prepared in compliance with International Public Sector Accounting Standards (IPSAS). </t>
  </si>
  <si>
    <r>
      <rPr>
        <sz val="9"/>
        <color theme="1"/>
        <rFont val="Cambria"/>
        <family val="1"/>
      </rPr>
      <t xml:space="preserve">For the financial year </t>
    </r>
    <r>
      <rPr>
        <sz val="9"/>
        <color rgb="FFFF0000"/>
        <rFont val="Cambria"/>
        <family val="1"/>
      </rPr>
      <t>2021-2022</t>
    </r>
    <r>
      <rPr>
        <sz val="9"/>
        <color theme="1"/>
        <rFont val="Cambria"/>
        <family val="1"/>
      </rPr>
      <t xml:space="preserve">, the financial statements have been prepared in accordance with Section 19 (3A)(a) of the Finance &amp; Audit Act 1973, as subsequently amended, i.e. as far as possible in compliance with IPSAS and present fairly the financial transactions and financial position of Government as at </t>
    </r>
    <r>
      <rPr>
        <sz val="9"/>
        <color rgb="FFFF0000"/>
        <rFont val="Cambria"/>
        <family val="1"/>
      </rPr>
      <t>30 June 2022</t>
    </r>
    <r>
      <rPr>
        <sz val="9"/>
        <color theme="1"/>
        <rFont val="Cambria"/>
        <family val="1"/>
      </rPr>
      <t>.</t>
    </r>
  </si>
  <si>
    <t>Accordingly, the elements of the financial statements have been accounted for as follows:</t>
  </si>
  <si>
    <t>ELEMENTS</t>
  </si>
  <si>
    <t>ACCOUNTING BASIS</t>
  </si>
  <si>
    <t>Revenue from Non-Exchange Transactions (Except for  Income Tax-  Companies &amp; Bodies Corporate which is on cash basis)</t>
  </si>
  <si>
    <t>Accrual</t>
  </si>
  <si>
    <t>Revenue from Exchange Transactions (Except for Dividends and Withdrawals from Income of Quasi Corporations which are on cash basis)</t>
  </si>
  <si>
    <t xml:space="preserve">Employee Costs </t>
  </si>
  <si>
    <t>Cash</t>
  </si>
  <si>
    <t>Partial Accrual</t>
  </si>
  <si>
    <t>Other Expenses (excluding Other Transfer Payments)</t>
  </si>
  <si>
    <r>
      <rPr>
        <b/>
        <sz val="9"/>
        <color theme="1"/>
        <rFont val="Cambria"/>
        <family val="1"/>
      </rPr>
      <t>-</t>
    </r>
    <r>
      <rPr>
        <sz val="9"/>
        <color theme="1"/>
        <rFont val="Cambria"/>
        <family val="1"/>
      </rPr>
      <t>          Other Transfer Payments (except for Transfers to Regional/International Organisations,Insurance &amp; Compensation arising out of Government Liability)</t>
    </r>
  </si>
  <si>
    <t>ASSETS AND LIABILITIES</t>
  </si>
  <si>
    <t>MEASUREMENT BASIS</t>
  </si>
  <si>
    <t>At Cost</t>
  </si>
  <si>
    <t>At Cost Less Expected Credit Losses</t>
  </si>
  <si>
    <t>-          Equity Investments and Redeemable Preference Shares</t>
  </si>
  <si>
    <t xml:space="preserve">At Fair Value </t>
  </si>
  <si>
    <t>-          Other Investments</t>
  </si>
  <si>
    <t>-          IMF -SDR Deposits</t>
  </si>
  <si>
    <t>-          IMF -Reserve Tranche Position</t>
  </si>
  <si>
    <t>Lower of Cost and Replacement Cost</t>
  </si>
  <si>
    <t>Property, Plant and Equipment (excluding Land, Roads, Bridges and Donated Assets)</t>
  </si>
  <si>
    <t xml:space="preserve">-          Land </t>
  </si>
  <si>
    <t xml:space="preserve">               ·         Acquired before 30 June 2018</t>
  </si>
  <si>
    <t>At a value estimated by Government Valuation Department</t>
  </si>
  <si>
    <t xml:space="preserve">               ·         Acquired after 30  June 2018</t>
  </si>
  <si>
    <t>-          Roads and Bridges</t>
  </si>
  <si>
    <t xml:space="preserve">              ·         Acquired before 30 June 2020</t>
  </si>
  <si>
    <t>At a value estimated by the Road Development Authority</t>
  </si>
  <si>
    <t xml:space="preserve">             ·         Acquired after 30 June 2020</t>
  </si>
  <si>
    <t>At cost</t>
  </si>
  <si>
    <t>-          Donated Assets</t>
  </si>
  <si>
    <t xml:space="preserve">Initially at fair value </t>
  </si>
  <si>
    <t>Government Debt</t>
  </si>
  <si>
    <t xml:space="preserve">            ·         Domestic Debt and External Debt (Except for Silver Retirement/Savings Bonds which are recognised at cost plus accrued interest)</t>
  </si>
  <si>
    <t>At Amortised Cost</t>
  </si>
  <si>
    <t xml:space="preserve">           ·         IMF -SDR Allocations</t>
  </si>
  <si>
    <t>At the higher of present obligation and the amount initially recognised less cumulative amortisation</t>
  </si>
  <si>
    <t xml:space="preserve">          ·         Short-Term Employee Benefits</t>
  </si>
  <si>
    <t xml:space="preserve">          ·         Post-Employment Benefits</t>
  </si>
  <si>
    <t>At an amount estimated by an independent actuary</t>
  </si>
  <si>
    <t>(ii)	The accounting policies have been applied consistently throughout the year. Where necessary and where it is practicable, comparative figures have been restated to conform to changes in presentation, or in accounting policies in the current year.</t>
  </si>
  <si>
    <t>Reporting Entity</t>
  </si>
  <si>
    <t xml:space="preserve">The accounts are for the Budgetary Central Government of the Republic of Mauritius, which comprises Ministries, Government Departments, Special Funds bank balances and investments as per Statement H – Statement of Special Funds deposited with the Accountant-General. </t>
  </si>
  <si>
    <t>Reporting Period</t>
  </si>
  <si>
    <r>
      <rPr>
        <sz val="9"/>
        <color theme="1"/>
        <rFont val="Cambria"/>
        <family val="1"/>
      </rPr>
      <t xml:space="preserve">The accounts cover the financial year of the Government of Mauritius from </t>
    </r>
    <r>
      <rPr>
        <sz val="9"/>
        <color rgb="FFFF0000"/>
        <rFont val="Cambria"/>
        <family val="1"/>
      </rPr>
      <t>1 July 2021 to 30 June 2022</t>
    </r>
    <r>
      <rPr>
        <sz val="9"/>
        <color theme="1"/>
        <rFont val="Cambria"/>
        <family val="1"/>
      </rPr>
      <t>.</t>
    </r>
  </si>
  <si>
    <t>Authorisation Date</t>
  </si>
  <si>
    <r>
      <rPr>
        <sz val="9"/>
        <color theme="1"/>
        <rFont val="Cambria"/>
        <family val="1"/>
      </rPr>
      <t xml:space="preserve">The financial statements were authorised for issue on </t>
    </r>
    <r>
      <rPr>
        <sz val="9"/>
        <color rgb="FF993300"/>
        <rFont val="Cambria"/>
        <family val="1"/>
      </rPr>
      <t>29 December 2021</t>
    </r>
    <r>
      <rPr>
        <sz val="9"/>
        <color theme="1"/>
        <rFont val="Cambria"/>
        <family val="1"/>
      </rPr>
      <t xml:space="preserve"> by Mr. S.D. Ramdeen, the Accountant-General.</t>
    </r>
  </si>
  <si>
    <t xml:space="preserve">2.5	</t>
  </si>
  <si>
    <t>Foreign Currencies</t>
  </si>
  <si>
    <t xml:space="preserve">(i)          	Functional and Presentation Currency </t>
  </si>
  <si>
    <t xml:space="preserve">The accounts are presented in Mauritian Rupees (Rs), rounded to the nearest rupee, which is also the functional currency. </t>
  </si>
  <si>
    <r>
      <rPr>
        <sz val="9"/>
        <color theme="1"/>
        <rFont val="Cambria"/>
        <family val="1"/>
      </rPr>
      <t>(ii)</t>
    </r>
    <r>
      <rPr>
        <sz val="7"/>
        <color theme="1"/>
        <rFont val="Times New Roman"/>
        <family val="1"/>
      </rPr>
      <t xml:space="preserve">              </t>
    </r>
    <r>
      <rPr>
        <sz val="9"/>
        <color theme="1"/>
        <rFont val="Cambria"/>
        <family val="1"/>
      </rPr>
      <t>Transactions and Balances</t>
    </r>
  </si>
  <si>
    <t>Transactions in foreign currencies are initially translated at the foreign exchange rate at the date of the transaction. Foreign exchange gains and losses resulting from the settlement of such transactions and from the translation at year-end exchange rates of monetary assets and liabilities denominated in foreign currencies are recognised in the Statement of Financial Performance. Non-monetary assets and liabilities measured at historical cost in foreign currencies are translated using the exchange rate at the date of the transaction. Non-monetary items that are measured at fair value in a foreign currency are translated using the exchange rates at reporting date.</t>
  </si>
  <si>
    <t>Cash and cash equivalents comprise cash in hand, cash remitted to Ministries/Departments, cash balances with banks, both local and overseas, deposits on call and highly liquid investments with an original maturity of three months or less, which are readily convertible to known amounts of cash and are subject to insignificant risk of changes in value and cash held on behalf of Special Funds.</t>
  </si>
  <si>
    <t>Financial Assets</t>
  </si>
  <si>
    <t>(i)	Receivables from Non-Exchange Transactions and Receivables from Exchange Transactions</t>
  </si>
  <si>
    <t xml:space="preserve">Receivables from Non-Exchange Transactions comprise receivables from taxation, contribution sociale généralisée, and fines, penalties and forfeits. </t>
  </si>
  <si>
    <t>Receivables from Exchange Transactions comprise receivables from finance income, licences, rent &amp; royalties, sales of goods and services and other revenue.</t>
  </si>
  <si>
    <t>These are recognised when it is probable that the future economic benefits associated with the asset will flow to the Government and can be measured reliably.  Receivables are accounted for on an accrual basis</t>
  </si>
  <si>
    <t xml:space="preserve">Impairment of Receivables </t>
  </si>
  <si>
    <t xml:space="preserve">A loss allowance for expected credit losses (ECL) is recognised on receivables from exchange transactions. An impairment gain or loss is recognised in Statement of Financial Performance representing the amount of ECL (or reversal) that is required to adjust the loss allowance at the reporting date to the amount that is required to be recognised. </t>
  </si>
  <si>
    <t>However, for non-exchange transactions, assessment has not been made to determine impairment with respect to receivables from non- exchange transactions.</t>
  </si>
  <si>
    <t>(ii)	Loans and Advances</t>
  </si>
  <si>
    <t xml:space="preserve">Loans and Advances are recognised at cost. Loans are the outstanding balances due by Statutory and Other Bodies and Advances are made under the authority of warrants issued under Section 6(1) of the Finance and Audit Act and are recoverable within specified periods. </t>
  </si>
  <si>
    <t>(iii)Investments</t>
  </si>
  <si>
    <t xml:space="preserve">These represent mainly investments made out of monies standing to the credit of the Consolidated Fund and Special Funds in accordance with Section 3(4)(a) and 9(3)(a) of the Finance and Audit Act. </t>
  </si>
  <si>
    <t xml:space="preserve">Initial Recognition of Investments   </t>
  </si>
  <si>
    <t>On initial recognition, investments are measured at fair value.</t>
  </si>
  <si>
    <t>Classification and Measurement Basis of Investments</t>
  </si>
  <si>
    <t>The table below shows the classification and measurement basis for the different categories of investments:</t>
  </si>
  <si>
    <t>Classification and Measurement Basis</t>
  </si>
  <si>
    <t>Equity Investments (Quoted Investments, Unquoted Investments, Equity Participation)</t>
  </si>
  <si>
    <t>Fair Value Through Surplus or Deficit</t>
  </si>
  <si>
    <t>Other Investments (Fixed Deposits)</t>
  </si>
  <si>
    <t>(a)	Equity Investments and Redeemable Preference Shares Recognised at Fair Value Through Surplus Or Deficit</t>
  </si>
  <si>
    <t xml:space="preserve">Investments classified as fair value through surplus or deficit are measured at fair value at the end of each financial year, with any gains or losses on remeasurements recognised in surplus or deficit. Any dividend earned on these investments is also recognised in surplus or deficit.  </t>
  </si>
  <si>
    <t>(b)	Other Investments Recognised at Cost</t>
  </si>
  <si>
    <t>Other investments (fixed deposits) held by Government at banks/financial institutions have been reported at cost.  The fair value of these investments approximate its carrying amount.</t>
  </si>
  <si>
    <t xml:space="preserve">(iv) Other Financial Assets </t>
  </si>
  <si>
    <t>(a)	IMF SDR Deposits</t>
  </si>
  <si>
    <t xml:space="preserve">IMF SDR Deposits represent international reserve assets allocated to Mauritius by the IMF (SDR Holdings) and held at the Bank of Mauritius. </t>
  </si>
  <si>
    <r>
      <rPr>
        <sz val="9"/>
        <color theme="1"/>
        <rFont val="Cambria"/>
        <family val="1"/>
      </rPr>
      <t>IMF SDR Deposits are translated at year-end exchange rate with any gains/losses arising on re-measurements recognised in the Statement of Financial Performance in the period in which they arise</t>
    </r>
    <r>
      <rPr>
        <b/>
        <sz val="9"/>
        <color theme="1"/>
        <rFont val="Cambria"/>
        <family val="1"/>
      </rPr>
      <t>.</t>
    </r>
  </si>
  <si>
    <t xml:space="preserve">(b)	IMF Reserve Tranche Position </t>
  </si>
  <si>
    <t>The Reserve Tranche Position represents that portion of the quota of the Republic of Mauritius in IMF that has been paid in reserve assets, i.e. SDRs or foreign currency acceptable to the IMF.</t>
  </si>
  <si>
    <t>Reserve Tranche transactions, i.e. subscriptions, purchases and sales, are initially translated at the exchange rate at the date of the transaction. At year-end, the SDR Reserve Tranche Position is translated using year-end exchange rates and any gains/losses recognised in the Statement of Performance as foreign exchange gains or losses.</t>
  </si>
  <si>
    <t>Inventories comprise mainly of distributable items and consumables.  Inventories are measured at lower of cost and current replacement cost.  Donated inventories from non-exchange transactions for nil or nominal consideration are initially measured at its fair value at the date of receipt.</t>
  </si>
  <si>
    <t>The cost has been determined using First In First Out Basis (FIFO).</t>
  </si>
  <si>
    <t>Prepayments are recognised as assets when payment for goods or services has been made in advance of obtaining a right to access those goods or services.</t>
  </si>
  <si>
    <t xml:space="preserve">Property, Plant and Equipment include the following:
</t>
  </si>
  <si>
    <t>(a)	Infrastructure, Plant and Equipment;</t>
  </si>
  <si>
    <t xml:space="preserve">(b)	Land and Buildings; and </t>
  </si>
  <si>
    <t>(c)	Assets under Construction.</t>
  </si>
  <si>
    <t>Furniture, Fixtures and Fittings are currently being expensed.</t>
  </si>
  <si>
    <t xml:space="preserve">(i)	Infrastructure, Plant and Equipment </t>
  </si>
  <si>
    <t>On initial recognition, Infrastructure, Plant and Equipment are stated at cost or deemed cost. Subsequently, they are stated at cost less accumulated depreciation. Infrastructure, Plant and Equipment represent the cost of the following:</t>
  </si>
  <si>
    <t>a)	Infrastructure Assets:</t>
  </si>
  <si>
    <t xml:space="preserve">•	Roads - classified roads/motorways </t>
  </si>
  <si>
    <t xml:space="preserve">
Valuation Methodology</t>
  </si>
  <si>
    <r>
      <rPr>
        <sz val="9"/>
        <color theme="1"/>
        <rFont val="Cambria"/>
        <family val="1"/>
      </rPr>
      <t xml:space="preserve">The value of the roads as at </t>
    </r>
    <r>
      <rPr>
        <sz val="9"/>
        <color rgb="FFFF0000"/>
        <rFont val="Cambria"/>
        <family val="1"/>
      </rPr>
      <t>30 June 2022</t>
    </r>
    <r>
      <rPr>
        <sz val="9"/>
        <color theme="1"/>
        <rFont val="Cambria"/>
        <family val="1"/>
      </rPr>
      <t xml:space="preserve"> has been estimated by the Road Development Authority based on the cost of constructing a road to the following standard:</t>
    </r>
  </si>
  <si>
    <t>SN</t>
  </si>
  <si>
    <t>Road Type</t>
  </si>
  <si>
    <t>Cost per km (MUR)</t>
  </si>
  <si>
    <t>Motorways</t>
  </si>
  <si>
    <t>120M</t>
  </si>
  <si>
    <t>A Roads</t>
  </si>
  <si>
    <t>75M</t>
  </si>
  <si>
    <t>B Roads</t>
  </si>
  <si>
    <t>65M</t>
  </si>
  <si>
    <r>
      <rPr>
        <sz val="9"/>
        <color theme="1"/>
        <rFont val="Cambria"/>
        <family val="1"/>
      </rPr>
      <t xml:space="preserve">
The value of roads constructed after </t>
    </r>
    <r>
      <rPr>
        <sz val="9"/>
        <color rgb="FFFF0000"/>
        <rFont val="Cambria"/>
        <family val="1"/>
      </rPr>
      <t>30 June 2022</t>
    </r>
    <r>
      <rPr>
        <sz val="9"/>
        <color theme="1"/>
        <rFont val="Cambria"/>
        <family val="1"/>
      </rPr>
      <t xml:space="preserve"> has been measured at cost.</t>
    </r>
  </si>
  <si>
    <r>
      <rPr>
        <sz val="9"/>
        <color theme="1"/>
        <rFont val="Cambria"/>
        <family val="1"/>
      </rPr>
      <t>·</t>
    </r>
    <r>
      <rPr>
        <sz val="7"/>
        <color theme="1"/>
        <rFont val="Times New Roman"/>
        <family val="1"/>
      </rPr>
      <t xml:space="preserve">      </t>
    </r>
    <r>
      <rPr>
        <sz val="9"/>
        <color theme="1"/>
        <rFont val="Cambria"/>
        <family val="1"/>
      </rPr>
      <t>Dams</t>
    </r>
  </si>
  <si>
    <r>
      <rPr>
        <sz val="9"/>
        <color theme="1"/>
        <rFont val="Cambria"/>
        <family val="1"/>
      </rPr>
      <t>·</t>
    </r>
    <r>
      <rPr>
        <sz val="7"/>
        <color theme="1"/>
        <rFont val="Times New Roman"/>
        <family val="1"/>
      </rPr>
      <t xml:space="preserve">      </t>
    </r>
    <r>
      <rPr>
        <sz val="9"/>
        <color theme="1"/>
        <rFont val="Cambria"/>
        <family val="1"/>
      </rPr>
      <t xml:space="preserve">Bridges </t>
    </r>
  </si>
  <si>
    <t>Valuation Methodology</t>
  </si>
  <si>
    <r>
      <rPr>
        <sz val="9"/>
        <color theme="1"/>
        <rFont val="Cambria"/>
        <family val="1"/>
      </rPr>
      <t xml:space="preserve">The value of bridges as at </t>
    </r>
    <r>
      <rPr>
        <sz val="9"/>
        <color rgb="FFFF0000"/>
        <rFont val="Cambria"/>
        <family val="1"/>
      </rPr>
      <t>30 June 2022</t>
    </r>
    <r>
      <rPr>
        <sz val="9"/>
        <color theme="1"/>
        <rFont val="Cambria"/>
        <family val="1"/>
      </rPr>
      <t xml:space="preserve"> has been estimated by Road Development Authority by using the benchmark of recently constructed bridges of similar nature and size.</t>
    </r>
  </si>
  <si>
    <r>
      <rPr>
        <sz val="9"/>
        <color theme="1"/>
        <rFont val="Cambria"/>
        <family val="1"/>
      </rPr>
      <t xml:space="preserve">The value of bridges constructed after </t>
    </r>
    <r>
      <rPr>
        <sz val="9"/>
        <color rgb="FFFF0000"/>
        <rFont val="Cambria"/>
        <family val="1"/>
      </rPr>
      <t>30 June 2022</t>
    </r>
    <r>
      <rPr>
        <sz val="9"/>
        <color theme="1"/>
        <rFont val="Cambria"/>
        <family val="1"/>
      </rPr>
      <t xml:space="preserve"> has been measured at cost.</t>
    </r>
  </si>
  <si>
    <t>•	Stadiums &amp; Gymnasiums and</t>
  </si>
  <si>
    <t>•	Other Structures.</t>
  </si>
  <si>
    <t>Infrastructure assets do not include assets acquired by the Government on behalf of other public sector bodies.</t>
  </si>
  <si>
    <t>b)	Transport Equipment:</t>
  </si>
  <si>
    <t>•	Ships/Vessels;</t>
  </si>
  <si>
    <t>•	Aircrafts/Helicopters; and</t>
  </si>
  <si>
    <t>•	Other Vehicles.</t>
  </si>
  <si>
    <t>c)	Other Machinery &amp; Equipment:</t>
  </si>
  <si>
    <t>•	Medical Equipment;</t>
  </si>
  <si>
    <t>•	Office Equipment; and</t>
  </si>
  <si>
    <t>•	Machinery.</t>
  </si>
  <si>
    <t xml:space="preserve">(ii)	Land and Buildings </t>
  </si>
  <si>
    <t>Land represents the estimated value of State Lands (main land) and Outer Islands. The valuation methodology is as follows:</t>
  </si>
  <si>
    <t>State Lands acquired before 30 June 2018</t>
  </si>
  <si>
    <t>These  have been estimated by the Government Valuation Department. The direct comparison method has been used to some extent based on freehold sales evidence for various uses in the different regions of the island.</t>
  </si>
  <si>
    <t xml:space="preserve">The methodology adopted for State Land leased by the government for various purposes is a reduced rate of 1/3 of freehold value.  This rate was applied to these leased properties based on use such as residential, agricultural, industrial and commercial. </t>
  </si>
  <si>
    <t>In cases where the State Land was leased for industrial use such as hotel, the rate per arpent obtained through analysis of sale of leasehold rights of State Land along the Pas Geometriques was adopted.</t>
  </si>
  <si>
    <t>Forestry Lands, Parks and Gardens and Guardienages and Islets used as Nature Reserves were valued at a uniform rate of Rs 200,000/Arpent.</t>
  </si>
  <si>
    <t>Public Beaches and Islets were valued based on rent paid per annum under the State Land Act and were capitalised in perpetuity at rate of 8%.</t>
  </si>
  <si>
    <t>For Islets leased as hotels i.e industrial site, valuation has been carried out based on sales of leasehold rights along the Pas Geometriques.</t>
  </si>
  <si>
    <t>For grazing land, 1/3 rate of market value of agricultural land as per region has been used for assessment.</t>
  </si>
  <si>
    <t>For Ex Tea Land, Agricultural Stations, MSPA Lands and land settlement, valuation has been based on freehold agricultural sales evidence according to different regions.</t>
  </si>
  <si>
    <t>For National Parks used as touristic sites, a rate of Rs 2.5M/Arpent has been used based on previous valuation in respect of financial year 2016/2017.</t>
  </si>
  <si>
    <t>For campement sites, valuation has been carried out based on Pas Geometriques sales evidences (leasehold sites).</t>
  </si>
  <si>
    <t xml:space="preserve">In respect of land acquired by Government for different purposes, the amount of compensation reported to the Ministry of Housing &amp; Land Use Planning has been used. </t>
  </si>
  <si>
    <t>State Lands acquired after 30 June 2018</t>
  </si>
  <si>
    <t>These have been recognised at cost.</t>
  </si>
  <si>
    <t>Outer Islands</t>
  </si>
  <si>
    <t xml:space="preserve">These have been recognised at the value estimated by the Government Valuation Department. </t>
  </si>
  <si>
    <t xml:space="preserve">Buildings represent residential and non-residential buildings, whether purchased, constructed or upgraded.
</t>
  </si>
  <si>
    <t>Buildings are initially recognised at cost and subsequently at cost less accumulated depreciation.</t>
  </si>
  <si>
    <t>(iii)	Assets under Construction</t>
  </si>
  <si>
    <t xml:space="preserve">Assets in the course of construction are recognised at cost. </t>
  </si>
  <si>
    <t>Depreciation of these assets commences when the assets are ready for their intended use.</t>
  </si>
  <si>
    <t>(iv)	Donated Assets</t>
  </si>
  <si>
    <t>When an asset is acquired in a non-exchange transaction for nil or nominal consideration, the asset is initially measured at its fair value at the date of acquisition and subsequently depreciated over its remaining useful life.</t>
  </si>
  <si>
    <t>(v) Depreciation</t>
  </si>
  <si>
    <t>Depreciation on assets is charged on a straight-line basis over the useful life of the asset. Full year depreciation is charged in the year of acquisition and none in year of disposal. Depreciation is charged at rates calculated to allocate the cost or valuation of the asset over its remaining useful life, as follows:</t>
  </si>
  <si>
    <t xml:space="preserve">Buildings      </t>
  </si>
  <si>
    <t>50 years</t>
  </si>
  <si>
    <t>Infrastructure Assets                         10 – 50 years</t>
  </si>
  <si>
    <t>Transport Equipment                          8 – 25 years</t>
  </si>
  <si>
    <t>Other Machinery &amp; Equipment         4 – 20 years</t>
  </si>
  <si>
    <t>Land is not depreciated.</t>
  </si>
  <si>
    <t>(vi)Borrowing Costs</t>
  </si>
  <si>
    <t>Borrowing costs are recognised as an expense in the period in which they are incurred.</t>
  </si>
  <si>
    <r>
      <rPr>
        <sz val="9"/>
        <color theme="1"/>
        <rFont val="Cambria"/>
        <family val="1"/>
      </rPr>
      <t>(vii)</t>
    </r>
    <r>
      <rPr>
        <sz val="7"/>
        <color theme="1"/>
        <rFont val="Times New Roman"/>
        <family val="1"/>
      </rPr>
      <t xml:space="preserve"> </t>
    </r>
    <r>
      <rPr>
        <sz val="9"/>
        <color theme="1"/>
        <rFont val="Cambria"/>
        <family val="1"/>
      </rPr>
      <t>Derecognition</t>
    </r>
  </si>
  <si>
    <t xml:space="preserve">Property, plant and equipment and/or any significant part of an asset are derecognised upon disposal. Any gain or loss arising on derecognition of the asset (calculated as the difference between the net disposal proceeds and the carrying amount of the asset) is included in surplus or deficit when the asset is derecognised.     </t>
  </si>
  <si>
    <t>Intangible assets include licenses, computer software and IT projects acquired, developed or under development.</t>
  </si>
  <si>
    <t>Intangible assets acquired separately are initially recognised at cost. Following initial recognition, intangible assets are carried at cost less any accumulated amortisation and any impairment losses. Internally generated intangible assets are not capitalised and expenditure is reflected in surplus or deficit in the period in which the expenditure is incurred.</t>
  </si>
  <si>
    <t>Intangible assets are amortised using the straight-line method over a period of 8 years. Full year amortisation is charged in the year of acquisition. Intangible assets which are still under development phase are recognised at cost and no amortisation is charged until the asset is available for use.</t>
  </si>
  <si>
    <t xml:space="preserve">Gains or losses arising from derecognition of an intangible asset are measured as the difference between the net disposal proceeds and the carrying amount of the asset.  Any surplus or deficit arising from the disposal is recognised in the statement of financial performance. </t>
  </si>
  <si>
    <t>Financial Liabilities</t>
  </si>
  <si>
    <t>(i)	Payables</t>
  </si>
  <si>
    <t>Payables are of a short-term nature and are recognised at cost as the effect of discounting is not considered material. Payables comprise the following:</t>
  </si>
  <si>
    <t>(a)	‘Cost of Borrowings’ consist of Accrued Interest on Re-opening of Government Bonds and Treasury Notes;</t>
  </si>
  <si>
    <t>(b)'Accounts Payable’ which are expenses incurred by the Government during the financial year but not yet paid as at year end;</t>
  </si>
  <si>
    <r>
      <rPr>
        <sz val="9"/>
        <color theme="1"/>
        <rFont val="Cambria"/>
        <family val="1"/>
      </rPr>
      <t>(c)</t>
    </r>
    <r>
      <rPr>
        <sz val="7"/>
        <color theme="1"/>
        <rFont val="Times New Roman"/>
        <family val="1"/>
      </rPr>
      <t xml:space="preserve">        </t>
    </r>
    <r>
      <rPr>
        <sz val="9"/>
        <color theme="1"/>
        <rFont val="Cambria"/>
        <family val="1"/>
      </rPr>
      <t>‘Retention Money on Contracts’ which is a percentage of the amount certified as due to the contractor on an interim certificate, that is deducted from the amount due and retained by the Government; and</t>
    </r>
  </si>
  <si>
    <t>(d)	‘Carry-over of Capital Expenditure’ which represents the balance of the provision earmarked for capital projects in the current financial year payable within 3 months of the close of the financial year as per Section 3A of the Finance and Audit Act.  The amount recognised in the Statement of Financial Position represents that portion of the total provision carried-over in respect of which goods were received or works completed by end of the financial year.</t>
  </si>
  <si>
    <t>(ii)Deposits</t>
  </si>
  <si>
    <t>Deposits are money deposited with the Government under Section 8 of the Finance and Audit Act and are recognised at their carrying amounts.</t>
  </si>
  <si>
    <t xml:space="preserve">(iii)	Government Debt </t>
  </si>
  <si>
    <t>a)	Domestic and  External Debts</t>
  </si>
  <si>
    <t>Initial Recognition and Measurement</t>
  </si>
  <si>
    <t>Upon initial recognition, Domestic and External Debts are measured at fair value.</t>
  </si>
  <si>
    <t xml:space="preserve">For concessionary loans, the difference between the loan proceeds and the fair value on initial recognition is accounted as revenue from non-exchange transactions. </t>
  </si>
  <si>
    <t xml:space="preserve">Subsequent Measurement </t>
  </si>
  <si>
    <t>•	Treasury Bills and Treasury Certificates</t>
  </si>
  <si>
    <t>Treasury Bills and Treasury Certificates are measured at amortised cost which is equivalent to the amount payable at maturity to the holders of these instruments, due to the short term nature of these liabilities.</t>
  </si>
  <si>
    <t>•	Treasury Notes, Government of Mauritius Bonds, Inflation-Indexed Bonds, Other Long-Term Securities, Domestic Loans and External Debts</t>
  </si>
  <si>
    <t>Subsequently, these instruments are measured at amortised cost using the effective interest method. Interest expense and foreign exchange gains and losses are recognised in surplus or deficit.  Amortised cost is calculated by taking into account any discount or premium on acquisition of these instruments excluding commitment fees, management charges and front-end fees.</t>
  </si>
  <si>
    <t xml:space="preserve">•	Silver Retirement/Savings Bonds </t>
  </si>
  <si>
    <t>These instruments are recognised at cost plus accrued interest.</t>
  </si>
  <si>
    <t xml:space="preserve">De-Recognition of Financial Liabilities </t>
  </si>
  <si>
    <t>A financial liability (or a part of a financial liability) is removed from the statement of financial position when, the financial liability is extinguished – i.e., when the obligation specified in the contract is discharged, waived, cancelled or expired.</t>
  </si>
  <si>
    <t>b)	International Monetary Fund (IMF)- SDR Allocations</t>
  </si>
  <si>
    <t xml:space="preserve">IMF SDR Allocations represent obligations which arise through the participation of the Republic of Mauritius in the SDR Department of the IMF and that are related to the allocation of SDR Holdings. SDR Holdings are international reserve assets created by the IMF and allocated to members to supplement reserves. </t>
  </si>
  <si>
    <t>IMF SDR Allocations are translated at year-end exchange rate with any gains/losses arising on re-measurements recognised in the Statement of Financial Performance in the period in which they arise.</t>
  </si>
  <si>
    <t>(iv)	Financial Guarantee Liability</t>
  </si>
  <si>
    <t xml:space="preserve">The Government provides financial guarantee as and when required in respect of loans contracted by Public Sector Bodies.  Such guarantees are given to the lender to reimburse the amount of any loss incurred in the event of non-repayment of the respective loans by the Public Sector Bodies.  </t>
  </si>
  <si>
    <t>These financial guarantee contracts are initially recognised as a liability at fair value.</t>
  </si>
  <si>
    <t>Subsequently, the liability is measured at the higher of the best estimate of the expenditure required to settle the liability  and the amount initially recognised less cumulative amortisation.</t>
  </si>
  <si>
    <t>(i)	Short-Term Employee Benefits</t>
  </si>
  <si>
    <t xml:space="preserve">Short-term employee benefits are benefits which are expected to be settled wholly before twelve months after the reporting period in which the employee renders the related service. </t>
  </si>
  <si>
    <t>Short-term employee benefits are expensed in the period the employee renders the service and a liability is recognised in respect of amount not paid at the end of the financial year.  Owing to the short-term nature of those entitlements, the liabilities are not discounted for the time value of money and are presented as current liabilities</t>
  </si>
  <si>
    <t>The short-term employee benefits consist of salaries, wages, salary compensation, overtime, travelling and transport, allowances, end of year bonus, social security contributions, passage benefits, and allowance in lieu of passage benefits.</t>
  </si>
  <si>
    <t xml:space="preserve">Accumulated paid leave (bank of sick leave and vacation leave) and end of year bonus are accrued in the period the employee renders the service and a liability is recognised in respect of amount not paid at the end of the financial year.  </t>
  </si>
  <si>
    <t>Passage benefits represent the estimated liability of the Government in respect of passage benefits accrued to public officers on permanent and pensionable establishment drawing a minimum monthly salary of Rs 25,525 or reckoning at least five years’ service as per PRB 2016  and minimum  monthly salary of Rs 27,400 or reckoning at least five years’ service as per PRB 2021. Passage benefits are earned at the rate of 5% of the gross salaries annually. The carrying amount is re-measured each year and after taking into account amount paid and earned during the year.</t>
  </si>
  <si>
    <t>(ii)	Post-Employment Benefits</t>
  </si>
  <si>
    <t>(a)	Defined Contribution Plan</t>
  </si>
  <si>
    <t xml:space="preserve">Defined contribution plans are post-employment benefit plans under which the Government pays fixed contributions into another entity, the State Insurance Company of Mauritius Limited (SICOM Ltd), for full time employees who joined the Public Sector from 1 January 2013 onwards. The Government has no further payment obligations once the contributions have been paid. These contributions are expensed in the period the employee renders the service and a liability is recognised in respect of amount not paid at the end of the financial year. </t>
  </si>
  <si>
    <t>(b)	Defined Benefit Plans</t>
  </si>
  <si>
    <t>The Government operates two Defined Benefit Plans, one for employees who joined service prior to the year 2013 and one for Members of the Legislative Assembly.</t>
  </si>
  <si>
    <t xml:space="preserve">Both plans are unfunded. The calculation of defined benefit obligations is performed on a 3 yearly basis by a qualified actuary. Currently, Government appoints SICOM Ltd as its actuary. The cost of providing benefits is calculated using the projected unit method. The benefits are then discounted in order to determine the present value of the defined benefit obligations and the current service cost. </t>
  </si>
  <si>
    <t xml:space="preserve">Remeasurements, comprising actuarial gains and losses, are reflected immediately in net assets/equity. </t>
  </si>
  <si>
    <t>(c)	National Savings Fund</t>
  </si>
  <si>
    <t>These contributions are expensed in the period the employee renders the service and a liability is recognised in respect of amount not paid at the end of the financial year.</t>
  </si>
  <si>
    <t>(i)	Taxation</t>
  </si>
  <si>
    <t xml:space="preserve">Taxation consists of Taxes on Income and Profits, Taxes on Property, Taxes on Goods and Services, Taxes on International Trade and Transactions and Other Taxes.  </t>
  </si>
  <si>
    <r>
      <rPr>
        <sz val="9"/>
        <color theme="1"/>
        <rFont val="Cambria"/>
        <family val="1"/>
      </rPr>
      <t xml:space="preserve">For the financial year </t>
    </r>
    <r>
      <rPr>
        <sz val="9"/>
        <color rgb="FFFF0000"/>
        <rFont val="Cambria"/>
        <family val="1"/>
      </rPr>
      <t>2021/22</t>
    </r>
    <r>
      <rPr>
        <sz val="9"/>
        <color theme="1"/>
        <rFont val="Cambria"/>
        <family val="1"/>
      </rPr>
      <t>, the revenue recognition policy adopted for each major type of taxation revenue is as follows:</t>
    </r>
  </si>
  <si>
    <t>Revenue Type</t>
  </si>
  <si>
    <t xml:space="preserve"> Revenue Recognition Point</t>
  </si>
  <si>
    <r>
      <rPr>
        <sz val="9"/>
        <color theme="1"/>
        <rFont val="Cambria"/>
        <family val="1"/>
      </rPr>
      <t>1.</t>
    </r>
    <r>
      <rPr>
        <sz val="7"/>
        <color theme="1"/>
        <rFont val="Times New Roman"/>
        <family val="1"/>
      </rPr>
      <t xml:space="preserve">     </t>
    </r>
    <r>
      <rPr>
        <u/>
        <sz val="9"/>
        <color theme="1"/>
        <rFont val="Cambria"/>
        <family val="1"/>
      </rPr>
      <t>Income Tax-  Individuals (self-assessment)</t>
    </r>
  </si>
  <si>
    <r>
      <rPr>
        <sz val="9"/>
        <color theme="1"/>
        <rFont val="Cambria"/>
        <family val="1"/>
      </rPr>
      <t xml:space="preserve">Revenue is recognised when the taxable activity takes place based on income tax returns submitted by the taxpayer by </t>
    </r>
    <r>
      <rPr>
        <sz val="9"/>
        <color rgb="FFFF0000"/>
        <rFont val="Cambria"/>
        <family val="1"/>
      </rPr>
      <t>15 October</t>
    </r>
    <r>
      <rPr>
        <sz val="9"/>
        <color theme="1"/>
        <rFont val="Cambria"/>
        <family val="1"/>
      </rPr>
      <t xml:space="preserve"> of the following financial year.</t>
    </r>
  </si>
  <si>
    <r>
      <rPr>
        <sz val="9"/>
        <color theme="1"/>
        <rFont val="Cambria"/>
        <family val="1"/>
      </rPr>
      <t xml:space="preserve">Any revenue for the current financial year declared after </t>
    </r>
    <r>
      <rPr>
        <sz val="9"/>
        <color rgb="FFFF0000"/>
        <rFont val="Cambria"/>
        <family val="1"/>
      </rPr>
      <t>15 October</t>
    </r>
    <r>
      <rPr>
        <sz val="9"/>
        <color theme="1"/>
        <rFont val="Cambria"/>
        <family val="1"/>
      </rPr>
      <t xml:space="preserve"> or relating to prior periods are recognised as revenue in the year that the returns are submitted.</t>
    </r>
  </si>
  <si>
    <t>Revenue recognised represents the net amount payable by the tax payer after any refund and deduction of any Pay As You Earn (PAYE) or Tax Deduction at Source (TDS).</t>
  </si>
  <si>
    <r>
      <rPr>
        <sz val="9"/>
        <color theme="1"/>
        <rFont val="Cambria"/>
        <family val="1"/>
      </rPr>
      <t>2.</t>
    </r>
    <r>
      <rPr>
        <sz val="7"/>
        <color theme="1"/>
        <rFont val="Times New Roman"/>
        <family val="1"/>
      </rPr>
      <t xml:space="preserve">     </t>
    </r>
    <r>
      <rPr>
        <u/>
        <sz val="9"/>
        <color theme="1"/>
        <rFont val="Cambria"/>
        <family val="1"/>
      </rPr>
      <t>Income Tax-  Companies &amp; Bodies Corporate</t>
    </r>
  </si>
  <si>
    <t>Revenue is recognised on a cash basis.</t>
  </si>
  <si>
    <r>
      <rPr>
        <sz val="9"/>
        <color theme="1"/>
        <rFont val="Cambria"/>
        <family val="1"/>
      </rPr>
      <t>3.</t>
    </r>
    <r>
      <rPr>
        <sz val="7"/>
        <color theme="1"/>
        <rFont val="Times New Roman"/>
        <family val="1"/>
      </rPr>
      <t xml:space="preserve">     </t>
    </r>
    <r>
      <rPr>
        <u/>
        <sz val="9"/>
        <color theme="1"/>
        <rFont val="Cambria"/>
        <family val="1"/>
      </rPr>
      <t>Pay As You Earn (PAYE) and Tax Deduction at Source (TDS)</t>
    </r>
  </si>
  <si>
    <r>
      <rPr>
        <sz val="9"/>
        <color theme="1"/>
        <rFont val="Cambria"/>
        <family val="1"/>
      </rPr>
      <t xml:space="preserve">Revenue is recognised in the financial year the taxable activity takes place based on returns submitted in the current financial year.  PAYE /TDS for the month of June submitted up to the cut-off date of </t>
    </r>
    <r>
      <rPr>
        <sz val="9"/>
        <color rgb="FFFF0000"/>
        <rFont val="Cambria"/>
        <family val="1"/>
      </rPr>
      <t>31 July</t>
    </r>
    <r>
      <rPr>
        <sz val="9"/>
        <color theme="1"/>
        <rFont val="Cambria"/>
        <family val="1"/>
      </rPr>
      <t xml:space="preserve"> of the following financial year are recognised as revenue in the current financial year. </t>
    </r>
  </si>
  <si>
    <t>PAYE /TDS relating to any month prior to June that are declared after the end of the current financial year and PAYE/TDS relating to any prior periods are recognised as revenue in the year in which the returns are submitted.</t>
  </si>
  <si>
    <t>Revenue is recognised on an accrual basis.</t>
  </si>
  <si>
    <t>Taxes on Goods and Services and  Taxes on International Trade and Transactions</t>
  </si>
  <si>
    <r>
      <rPr>
        <sz val="9"/>
        <color theme="1"/>
        <rFont val="Cambria"/>
        <family val="1"/>
      </rPr>
      <t>1.</t>
    </r>
    <r>
      <rPr>
        <sz val="7"/>
        <color theme="1"/>
        <rFont val="Times New Roman"/>
        <family val="1"/>
      </rPr>
      <t xml:space="preserve">     </t>
    </r>
    <r>
      <rPr>
        <u/>
        <sz val="9"/>
        <color theme="1"/>
        <rFont val="Cambria"/>
        <family val="1"/>
      </rPr>
      <t>Value Added Tax (VAT)</t>
    </r>
  </si>
  <si>
    <t>Revenue is recognised in the year the taxable activity takes place based on returns relating to the current financial year submitted by the taxpayer during the financial year and returns pertaining to the month of June and Quarter April to June submitted by 31 July of the following financial year, net of any repayment.</t>
  </si>
  <si>
    <t>VAT returns for the month of July to May and Quarters July to March declared after financial year end and VAT relating to prior periods are recognised as revenue, net of any repayment in the year in which the returns are submitted.</t>
  </si>
  <si>
    <r>
      <rPr>
        <sz val="9"/>
        <color theme="1"/>
        <rFont val="Cambria"/>
        <family val="1"/>
      </rPr>
      <t>2.</t>
    </r>
    <r>
      <rPr>
        <sz val="7"/>
        <color theme="1"/>
        <rFont val="Times New Roman"/>
        <family val="1"/>
      </rPr>
      <t xml:space="preserve">        </t>
    </r>
    <r>
      <rPr>
        <u/>
        <sz val="9"/>
        <color theme="1"/>
        <rFont val="Cambria"/>
        <family val="1"/>
      </rPr>
      <t>Custom &amp; Excise Duties and Other taxes collected at Customs</t>
    </r>
  </si>
  <si>
    <t xml:space="preserve">Revenue is recognised in the financial year the taxable activity takes place based on the customs declarations submitted at customs. </t>
  </si>
  <si>
    <r>
      <rPr>
        <sz val="9"/>
        <color theme="1"/>
        <rFont val="Cambria"/>
        <family val="1"/>
      </rPr>
      <t>3.</t>
    </r>
    <r>
      <rPr>
        <sz val="7"/>
        <color theme="1"/>
        <rFont val="Times New Roman"/>
        <family val="1"/>
      </rPr>
      <t xml:space="preserve">        </t>
    </r>
    <r>
      <rPr>
        <u/>
        <sz val="9"/>
        <color theme="1"/>
        <rFont val="Cambria"/>
        <family val="1"/>
      </rPr>
      <t>Betting and Gaming Taxes</t>
    </r>
  </si>
  <si>
    <t>Revenue is recognised when taxes are declared in the tax payers returns during the financial year.</t>
  </si>
  <si>
    <r>
      <rPr>
        <sz val="9"/>
        <color theme="1"/>
        <rFont val="Cambria"/>
        <family val="1"/>
      </rPr>
      <t>1.</t>
    </r>
    <r>
      <rPr>
        <sz val="7"/>
        <color theme="1"/>
        <rFont val="Times New Roman"/>
        <family val="1"/>
      </rPr>
      <t xml:space="preserve">        </t>
    </r>
    <r>
      <rPr>
        <u/>
        <sz val="9"/>
        <color theme="1"/>
        <rFont val="Cambria"/>
        <family val="1"/>
      </rPr>
      <t>Environment Protection Fee (EPF)</t>
    </r>
  </si>
  <si>
    <r>
      <rPr>
        <sz val="9"/>
        <color theme="1"/>
        <rFont val="Cambria"/>
        <family val="1"/>
      </rPr>
      <t>2.</t>
    </r>
    <r>
      <rPr>
        <sz val="7"/>
        <color theme="1"/>
        <rFont val="Times New Roman"/>
        <family val="1"/>
      </rPr>
      <t xml:space="preserve">        </t>
    </r>
    <r>
      <rPr>
        <u/>
        <sz val="9"/>
        <color theme="1"/>
        <rFont val="Cambria"/>
        <family val="1"/>
      </rPr>
      <t>Advertising Structure Fee, Shooting and Fishing Lease and Passenger Fee</t>
    </r>
  </si>
  <si>
    <t xml:space="preserve">Penalties, interests and surcharges arising in relation to  taxation are recognised as revenue in the year when these charges are applied. </t>
  </si>
  <si>
    <t xml:space="preserve">Revenue on assessments is recognised in the financial year in which the Assessment, Objection or Appeal is finalised i.e. after the resolution of the dispute. </t>
  </si>
  <si>
    <r>
      <rPr>
        <sz val="9"/>
        <color theme="1"/>
        <rFont val="Cambria"/>
        <family val="1"/>
      </rPr>
      <t xml:space="preserve">For the financial year </t>
    </r>
    <r>
      <rPr>
        <sz val="9"/>
        <color rgb="FFFF0000"/>
        <rFont val="Cambria"/>
        <family val="1"/>
      </rPr>
      <t>2021/22</t>
    </r>
    <r>
      <rPr>
        <sz val="9"/>
        <color theme="1"/>
        <rFont val="Cambria"/>
        <family val="1"/>
      </rPr>
      <t xml:space="preserve">, all taxation revenue were recognised on a cash basis.
</t>
    </r>
  </si>
  <si>
    <t xml:space="preserve">(ii)	Transfers	</t>
  </si>
  <si>
    <t>(a)	Fines, Penalties and Forfeits</t>
  </si>
  <si>
    <r>
      <rPr>
        <sz val="9"/>
        <color theme="1"/>
        <rFont val="Cambria"/>
        <family val="1"/>
      </rPr>
      <t>Fines, Penalties and Forfeits are recognised on an accrual basis. For the financial year</t>
    </r>
    <r>
      <rPr>
        <sz val="9"/>
        <color rgb="FFFF0000"/>
        <rFont val="Cambria"/>
        <family val="1"/>
      </rPr>
      <t xml:space="preserve"> 2021/22</t>
    </r>
    <r>
      <rPr>
        <sz val="9"/>
        <color theme="1"/>
        <rFont val="Cambria"/>
        <family val="1"/>
      </rPr>
      <t>, these were recognised on a cash basis.</t>
    </r>
  </si>
  <si>
    <t xml:space="preserve">(b)	Grants and Aid </t>
  </si>
  <si>
    <t>Grants and Aid consist of Grants from Domestic and Foreign Governments, International Organisations and Other General Government Units.</t>
  </si>
  <si>
    <t>These grants are recognised on an accrual basis.</t>
  </si>
  <si>
    <t xml:space="preserve">(c)	Other Transfers </t>
  </si>
  <si>
    <t xml:space="preserve">Other transfers include: </t>
  </si>
  <si>
    <t>•	Transfer of surplus cash balances from statutory bodies and special funds and any contributions made by a party to Government. These are recognised on a cash basis.</t>
  </si>
  <si>
    <t>•	Concessionary Loans</t>
  </si>
  <si>
    <t xml:space="preserve">The difference between loan proceeds and the fair value of the loan on initial recognition is recognised as revenue. </t>
  </si>
  <si>
    <t>•	Goods in-kind</t>
  </si>
  <si>
    <t>Goods in-kind are measured at fair value as at the date of acquisition and recognised on obtaining control of the asset if the transfer is free from conditions and it is probable that the economic benefits or service potential related to the asset will flow to the Government and can be measured reliably.</t>
  </si>
  <si>
    <t>•	Debt Forgiveness</t>
  </si>
  <si>
    <t>Debts written off by Development Partners/Donor Agencies are recognised as revenue when the debt no longer meets the definition of a liability.</t>
  </si>
  <si>
    <t>(iii)	Contribution Sociale Généralisée (CSG)</t>
  </si>
  <si>
    <t>CSG is recognised on an accrual basis.</t>
  </si>
  <si>
    <t xml:space="preserve">Revenue from exchange transactions consist of  Licenses, Finance Income, Dividends and Withdrawals from Income of Quasi Corporations, Rent and Royalties, Sales of Goods and Services and Other Revenue.  </t>
  </si>
  <si>
    <r>
      <rPr>
        <sz val="9"/>
        <color theme="1"/>
        <rFont val="Cambria"/>
        <family val="1"/>
      </rPr>
      <t xml:space="preserve">For the financial year </t>
    </r>
    <r>
      <rPr>
        <sz val="9"/>
        <color rgb="FFFF0000"/>
        <rFont val="Cambria"/>
        <family val="1"/>
      </rPr>
      <t>2021/22</t>
    </r>
    <r>
      <rPr>
        <sz val="9"/>
        <color theme="1"/>
        <rFont val="Cambria"/>
        <family val="1"/>
      </rPr>
      <t>, these revenues except for Dividends and Withdrawals from Income of Quasi Corporations, have been recognised on an accrual basis.  Dividends and Withdrawals from Income of Quasi Corporations have been recognised on a cash basis.</t>
    </r>
  </si>
  <si>
    <r>
      <rPr>
        <sz val="9"/>
        <color theme="1"/>
        <rFont val="Cambria"/>
        <family val="1"/>
      </rPr>
      <t xml:space="preserve">For the financial year </t>
    </r>
    <r>
      <rPr>
        <sz val="9"/>
        <color rgb="FFFF0000"/>
        <rFont val="Cambria"/>
        <family val="1"/>
      </rPr>
      <t>2021/22</t>
    </r>
    <r>
      <rPr>
        <sz val="9"/>
        <color theme="1"/>
        <rFont val="Cambria"/>
        <family val="1"/>
      </rPr>
      <t>, all revenue were recognised on a cash basis.</t>
    </r>
  </si>
  <si>
    <t>(i)	Subsidies and Grants</t>
  </si>
  <si>
    <t>Subsidies and Grants to Local Authorities, Extra Budgetary Units, Rodrigues Regional Assembly and other General Government units are recognised when payments are made.</t>
  </si>
  <si>
    <t xml:space="preserve">Contributions to International/Regional Organisations, Insurance &amp; Compensation arising out of Government Liability are recognised in the period to which they relate to. </t>
  </si>
  <si>
    <t>(ii)	Social Benefits</t>
  </si>
  <si>
    <t>Social benefits are recognised in the period to which they relate to.</t>
  </si>
  <si>
    <t>(iii)	Operating Expenses</t>
  </si>
  <si>
    <t>These are recognised in the period when goods are received or services are rendered.</t>
  </si>
  <si>
    <t>Operating expenses include rental expense on operating leases which are recognised on a straight-line basis over the lease terms. The Government does not currently hold any assets under a finance lease. The Government leases various offices, warehouses, rental of network lines amongst others. Rental of offices, warehouses and network lines are made for fixed periods between 2 to 10 years which may be extended. All other rental contracts are for short term lease, normally less than one year.</t>
  </si>
  <si>
    <t>(iv)	Other Expenses</t>
  </si>
  <si>
    <t xml:space="preserve">Other expenses, except for other transfer payments are recognised on an accrual basis.  </t>
  </si>
  <si>
    <t>All transfer payments, except those made to regional/international organisations, Insurance &amp; Compensation arising out of Government liability, are recognised on a cash basis. Transfers made to regional/international organisations are recognised in the period when goods are received or services are rendered.</t>
  </si>
  <si>
    <t>(v)	Finance Costs</t>
  </si>
  <si>
    <t>Finance costs on financial liabilities are measured at amortised cost and are recognised using the effective interest rate method.</t>
  </si>
  <si>
    <t>CRITICAL ACCOUNTING ESTIMATES AND JUDGEMENTS</t>
  </si>
  <si>
    <t>The preparation of financial statements includes the use of accounting estimates and management assumptions and judgement. It also requires management to exercise its judgement in the process of applying accounting policies. The areas involving a higher degree of judgement or complexity, or areas where assumptions and estimates are significant include, but are not limited to: estimation of Receivables and loss allowance for expected credit losses on Receivables from Exchange Transactions, selection of useful lives and the depreciation/amortization method for Property Plant and Equipment/Intangible Assets, estimating the fair value of certain categories of Property Plant and Equipment and Investments, actuarial measurement of post-employment benefit obligations, assumptions used in calculating the fair value of Government Debt for which there is no observable market price and  Financial Risk and estimation to compute the value for Financial Guarantee Liability. Actual results could differ from those estimates. Changes in estimates are reflected in the period in which they become known.</t>
  </si>
  <si>
    <t>52.</t>
  </si>
  <si>
    <t>Loans to and placements with banks &amp; financial institutions (original maturity of upto 3 months)</t>
  </si>
  <si>
    <t>Loans to and placements with banks &amp; financial Institutions</t>
  </si>
  <si>
    <t>Others(To Specify)</t>
  </si>
  <si>
    <t>Others( To Specify)</t>
  </si>
  <si>
    <t>Investment in securities designated at FVTNAE /Others To Specify</t>
  </si>
  <si>
    <t>Gold Deposit</t>
  </si>
  <si>
    <t>Government (Ministires/Departments)</t>
  </si>
  <si>
    <t xml:space="preserve">35. </t>
  </si>
  <si>
    <t>53.</t>
  </si>
  <si>
    <t>No significant events have occurred after the reporting date that require the  Financial Statements to be adjusted as at ………………………. (Year-end), nor have there been any significant non-adjusting events that have occurred after the reporting date.</t>
  </si>
  <si>
    <t>No Events After the Reporting Date</t>
  </si>
  <si>
    <t>(a) Non-Adjusting Events After the Reporting Date</t>
  </si>
  <si>
    <t>(b) Adjusting Events After the Reporting Date</t>
  </si>
  <si>
    <t>EVENTS AFTER REPORTING DATE</t>
  </si>
  <si>
    <t>(i) Horse Racing Division</t>
  </si>
  <si>
    <t xml:space="preserve">(ii) Responsible Gambling and Capacity Building Fund </t>
  </si>
  <si>
    <t xml:space="preserve"> National Pensions Fund</t>
  </si>
  <si>
    <t xml:space="preserve"> National Savings Fund – Transitional Unemployment Benefit (NSF-TUB)</t>
  </si>
  <si>
    <t xml:space="preserve"> Rodrigues Regional Assembly</t>
  </si>
  <si>
    <t xml:space="preserve">  City Council of Port Louis</t>
  </si>
  <si>
    <t xml:space="preserve">  Municipal Council of Beau Bassin / Rose Hill</t>
  </si>
  <si>
    <t xml:space="preserve">  Municipal Council of Quatre Bornes</t>
  </si>
  <si>
    <t xml:space="preserve">  Municipal Council of Vacoas / Phoenix</t>
  </si>
  <si>
    <t xml:space="preserve">  Municipal Council of Curepipe</t>
  </si>
  <si>
    <t xml:space="preserve">  District Council of Black River</t>
  </si>
  <si>
    <t xml:space="preserve">  District Council of Pamplemousses</t>
  </si>
  <si>
    <t xml:space="preserve">  District Council of Rivière du Rempart</t>
  </si>
  <si>
    <t xml:space="preserve">  District Council of Grand Port</t>
  </si>
  <si>
    <t xml:space="preserve"> District Council of Savanne</t>
  </si>
  <si>
    <t xml:space="preserve"> District Council of Moka</t>
  </si>
  <si>
    <t xml:space="preserve">  District Council of Flacq</t>
  </si>
  <si>
    <t>    Agricultural Marketing Board</t>
  </si>
  <si>
    <t>    Airport holdings Ltd</t>
  </si>
  <si>
    <t xml:space="preserve">(xix)      New Property Development Ltd </t>
  </si>
  <si>
    <t>(xx)       Pointe Coton Resort Hotel Co Ltd</t>
  </si>
  <si>
    <t xml:space="preserve">(xxi)      Rodrigues Duty Free Paradise Co Ltd </t>
  </si>
  <si>
    <t>    Cargo Handling Corporation Ltd</t>
  </si>
  <si>
    <t>    Central Electricity Board</t>
  </si>
  <si>
    <t xml:space="preserve">(i)           CEB (Green Energy) Co. Ltd </t>
  </si>
  <si>
    <t xml:space="preserve">(ii)          CEB (Fibrenet) Co. Ltd </t>
  </si>
  <si>
    <t xml:space="preserve">(iii)         CEB ( Facilities) Co. Ltd </t>
  </si>
  <si>
    <t>    Central Water Authority</t>
  </si>
  <si>
    <t>    Civil Service College Mauritius</t>
  </si>
  <si>
    <t xml:space="preserve">    Landscope Mauritius </t>
  </si>
  <si>
    <t xml:space="preserve">(i)           Cyber Properties Investment Ltd  </t>
  </si>
  <si>
    <t>(ii)          Informatics Park Ltd</t>
  </si>
  <si>
    <t>(iii)         Cote D'or Data Technology Park Ltd</t>
  </si>
  <si>
    <t>(iv)         Cote D'or Smart City Mauritius Co Ltd</t>
  </si>
  <si>
    <t>(v)          BPML Freeport Services Ltd</t>
  </si>
  <si>
    <t>(vi)         Les Pailles Management Ltd</t>
  </si>
  <si>
    <t>(vii)       Mauri-Facilities Management Co Ltd</t>
  </si>
  <si>
    <t>    Mauritius Broadcasting Corporation</t>
  </si>
  <si>
    <t xml:space="preserve">    Mauritius Cane Industry Authority </t>
  </si>
  <si>
    <t xml:space="preserve"> Mauritius Multisports Infrastructure Ltd</t>
  </si>
  <si>
    <t xml:space="preserve"> Mauritius Ports Authority</t>
  </si>
  <si>
    <t xml:space="preserve"> Mauritius Posts Ltd</t>
  </si>
  <si>
    <t>(i) Mauritius Post Foreign Exchange Co Ltd</t>
  </si>
  <si>
    <t xml:space="preserve">(i)           Call Services Ltd </t>
  </si>
  <si>
    <t xml:space="preserve">(ii)          Cellplus Mobile Communications Ltd </t>
  </si>
  <si>
    <t>(iii)         Mauritius Telecom Foundation</t>
  </si>
  <si>
    <t>(iv)         MT International Ventures PCC</t>
  </si>
  <si>
    <t>(v)          MT Properties Ltd (Telecom)</t>
  </si>
  <si>
    <t>(vi)         MT Services Ltd (Telecom)</t>
  </si>
  <si>
    <t>(vii)       Telecom Plus Ltd (Telecom)</t>
  </si>
  <si>
    <t>(viii)      Teleforce Ltd</t>
  </si>
  <si>
    <t xml:space="preserve"> Metro Express Ltd</t>
  </si>
  <si>
    <t xml:space="preserve"> Multi Carrier Mauritius Ltd</t>
  </si>
  <si>
    <t xml:space="preserve"> National Housing Development Corporation Ltd </t>
  </si>
  <si>
    <t>(i)           New Social Living Development Ltd (NSLD)</t>
  </si>
  <si>
    <t xml:space="preserve"> National Transport Corporation</t>
  </si>
  <si>
    <t xml:space="preserve"> Rose Belle Sugar Estate Board</t>
  </si>
  <si>
    <t xml:space="preserve"> SBM (NFC) Holding Ltd (under SBM Holdings Ltd-see Financial Public Corporations )</t>
  </si>
  <si>
    <t>   State Investment Corporation (SIC) Ltd (refer to other subsidiaries listed under Financial Corporations)</t>
  </si>
  <si>
    <t>(i)           Beach Casino Ltd</t>
  </si>
  <si>
    <t xml:space="preserve">(ii)         Casino de Maurice Ltd </t>
  </si>
  <si>
    <t>(iii)         Compagnie Mauricienne D'Hippodromes Ltee</t>
  </si>
  <si>
    <t>(iv)         Domaine Les Pailles Ltee</t>
  </si>
  <si>
    <t>(v)          EREIT Management Ltd</t>
  </si>
  <si>
    <t>(vi)         Grand Baie Casino Ltd</t>
  </si>
  <si>
    <t>(vii)       Guibies Holding Ltd</t>
  </si>
  <si>
    <t>(viii)      Guibies Properties Ltd</t>
  </si>
  <si>
    <t>(ix)         Lakepoint Ltd</t>
  </si>
  <si>
    <t>(x)          Le Caudan Waterfront Casino Ltd</t>
  </si>
  <si>
    <t>(xi)         Le Grand Casino du Domaine Limitee</t>
  </si>
  <si>
    <t>(xii)        Le Val Development Ltd</t>
  </si>
  <si>
    <t>(xiii)      Mauritius Technologies Holdings Ltd</t>
  </si>
  <si>
    <t xml:space="preserve"> State Informatics Ltd</t>
  </si>
  <si>
    <t xml:space="preserve"> State Trading Corporation</t>
  </si>
  <si>
    <t xml:space="preserve"> Sugar Investment Trust</t>
  </si>
  <si>
    <t xml:space="preserve"> Wastewater Management Authority</t>
  </si>
  <si>
    <t xml:space="preserve"> Bank of Mauritius</t>
  </si>
  <si>
    <t xml:space="preserve"> Development Bank of Mauritius Ltd</t>
  </si>
  <si>
    <t xml:space="preserve">(i)           DBM Financial Services Ltd </t>
  </si>
  <si>
    <t>(ii)          DBM Venture Capital Fund Ltd</t>
  </si>
  <si>
    <t xml:space="preserve">(iii)         DBM Energy Ltd </t>
  </si>
  <si>
    <t>(iv)         DBM Properties Development Ltd</t>
  </si>
  <si>
    <t>(v)          Rodrigues Business Park Co Ltd</t>
  </si>
  <si>
    <t xml:space="preserve"> Financial Services Commission</t>
  </si>
  <si>
    <t xml:space="preserve"> Industrial Finance Corporation of Mauritius Ltd</t>
  </si>
  <si>
    <t xml:space="preserve"> MauBank Holdings Ltd</t>
  </si>
  <si>
    <t xml:space="preserve">  (a) MauBank Ltd</t>
  </si>
  <si>
    <t xml:space="preserve">    (i) MauBank Investment Ltd</t>
  </si>
  <si>
    <t xml:space="preserve"> Mauritius Africa Fund</t>
  </si>
  <si>
    <t xml:space="preserve"> Mauritius Civil Service Mutual Aid Association Ltd</t>
  </si>
  <si>
    <t xml:space="preserve"> Mauritius Housing Company Ltd</t>
  </si>
  <si>
    <t xml:space="preserve"> National Savings Fund</t>
  </si>
  <si>
    <t xml:space="preserve"> National Insurance Company (NIC) Group </t>
  </si>
  <si>
    <t xml:space="preserve"> National Property Fund Ltd</t>
  </si>
  <si>
    <t xml:space="preserve"> SBM Holdings Ltd</t>
  </si>
  <si>
    <t>(a)  SBM (Bank) Holdings Ltd</t>
  </si>
  <si>
    <t>(i)           SBM Bank (Mauritius) Ltd</t>
  </si>
  <si>
    <t xml:space="preserve">(ii)          Banque SBM Madagascar </t>
  </si>
  <si>
    <t>(iii)         SBM Bank (India) Ltd</t>
  </si>
  <si>
    <t>(iv)         SBM Africa Holdings Ltd</t>
  </si>
  <si>
    <t>(v)          SBM Bank (Kenya) Ltd</t>
  </si>
  <si>
    <t>(b)  SBM (NBFC) Holdings Ltd</t>
  </si>
  <si>
    <t>(i)           SBM Factors Ltd</t>
  </si>
  <si>
    <t>(ii)          SBM Insurance Agency Ltd</t>
  </si>
  <si>
    <t>(iii)         SBM eBusiness Ltd</t>
  </si>
  <si>
    <t>(iv)         SBM Leasing Co</t>
  </si>
  <si>
    <t>(v)          SBM Fund Services Ltd</t>
  </si>
  <si>
    <t>(vi)         SBM Capital Markets Ltd</t>
  </si>
  <si>
    <t>(vii)       SBM Mauritius Asset Managers Ltd</t>
  </si>
  <si>
    <t xml:space="preserve"> State Insurance Company of Mauritius Ltd</t>
  </si>
  <si>
    <t>(i)           SICOM Financial Services Ltd</t>
  </si>
  <si>
    <t>(ii)          SICOM General Fund</t>
  </si>
  <si>
    <t>(iii)         SICOM General Insurance Ltd</t>
  </si>
  <si>
    <t>(iv)         SICOM Global Fund</t>
  </si>
  <si>
    <t>(v)          SICOM Management Ltd</t>
  </si>
  <si>
    <t>(vi)         SICOM Overseas Diversified Fund</t>
  </si>
  <si>
    <t xml:space="preserve"> State Investment Corporation Ltd</t>
  </si>
  <si>
    <t>(i)           Capital Assets Management Ltd</t>
  </si>
  <si>
    <t>(ii)          SIC Capital Support Ltd</t>
  </si>
  <si>
    <t xml:space="preserve"> Sugar Insurance Fund Board</t>
  </si>
  <si>
    <t>EVENTS AFTER THE REPORTING DATE</t>
  </si>
  <si>
    <t>Gold Deposit (To provide details)</t>
  </si>
  <si>
    <t>List of entities to be consolidated in FY 2022/2023 as part of Public Sector</t>
  </si>
  <si>
    <t xml:space="preserve">Gains/(Losses) on other instruments </t>
  </si>
  <si>
    <t>Gains/(Losses) on other instruments (To specify)</t>
  </si>
  <si>
    <t>The figures should be filled as full amount instead of rounding to the nearest thousands.</t>
  </si>
  <si>
    <t>DEFINED BENEFIT PLAN</t>
  </si>
  <si>
    <t>1. SUMMARISED CONSOLIDATED STATEMENT OF FINANCIAL POSITION AS AT 30 JUNE 2023</t>
  </si>
  <si>
    <t>30 June 2023</t>
  </si>
  <si>
    <t>New line item as per detailed SOFP. 
The IPSASB approved IPSAS 44, Non-current Assets Held for Sale and Discontinued Operations with an effective date of January 1, 2025. IPSAS 44 aligns with IFRS 5, Non-current Assets Held for Sale and Discontinued Operations and provides the accounting requirements for assets held for sale and provides presentation and disclosure requirements for discontinued operations. IPSAS 44 is expected to be published in May 2023.</t>
  </si>
  <si>
    <t>2     SUMMARISED CONSOLIDATED STATEMENT OF FINANCIAL PERFORMANCE FOR THE YEAR ENDED 30 JUNE 2023</t>
  </si>
  <si>
    <t>3. CONSOLIDATED STATEMENT OF CHANGES IN NET ASSETS OR EQUITY FOR THE YEAR ENDED 30 JUNE 2023</t>
  </si>
  <si>
    <t>Restated Balance at 30 June 2022</t>
  </si>
  <si>
    <t>Changes in Net Assets/Equity for 2023</t>
  </si>
  <si>
    <t>Balance at 30 June 2023</t>
  </si>
  <si>
    <t>4. CONSOLIDATED CASH FLOW STATEMENT FOR THE YEAR ENDED 30 JUNE 2023</t>
  </si>
  <si>
    <t>To disclose the amount of cash and cash equivalent balances that are not available for use, if any as at 30 June 2023 (30 June 2022: Rs XXX)</t>
  </si>
  <si>
    <t>To disclose the amount of non-cash transactions, if any as at 30 June 2023 (30 June 2022: Rs XXX)</t>
  </si>
  <si>
    <t xml:space="preserve">During the financial year 2022-2023, an amount of Rs XXX was written off (2021-2022: Rs XXX).  </t>
  </si>
  <si>
    <t>Loss Allowance as at 1 July 2022</t>
  </si>
  <si>
    <t>Loss Allowance as at 30 June 2023</t>
  </si>
  <si>
    <t>Check- 2023</t>
  </si>
  <si>
    <t>Changes due to financial instruments recognised as at 1 July 2022</t>
  </si>
  <si>
    <t>Loss Allowance as at 1 July  2022</t>
  </si>
  <si>
    <t>YE 30-Jun-23</t>
  </si>
  <si>
    <t>30 June 2023 (Audited)</t>
  </si>
  <si>
    <r>
      <t xml:space="preserve">Balance at </t>
    </r>
    <r>
      <rPr>
        <b/>
        <sz val="9"/>
        <color theme="1"/>
        <rFont val="Cambria"/>
        <family val="1"/>
      </rPr>
      <t>01 July 2021</t>
    </r>
  </si>
  <si>
    <t>The amount of inventories recognised as an expense during the financial year 2022-2023 amounts to Rs XXX (2021-2022: Rs XXX). Inventories amounting to Rs XXX (2021-2022: Rs XXX) was written-down during the financial year 2022-2023.</t>
  </si>
  <si>
    <t>The carrying amount of inventories measured at fair value less cost to sell was Rs ____________ (2022:____________)</t>
  </si>
  <si>
    <t>The carrying amount of inventories pledged as security for liabilities is Rs_____________________ (2022:___________________)</t>
  </si>
  <si>
    <t>At 01 July 2022</t>
  </si>
  <si>
    <t>At 30 June 2023 (Audited)</t>
  </si>
  <si>
    <t>E.g XXX% increase/(decrease) in Price/ Discount factor/WACC/ Mortality Rate of ______________ (Category)  would result in increase/(decrease) in fair value by Rs XXX (2022: Rs XXX).</t>
  </si>
  <si>
    <t>IMF – Reserve Tranche Position of the Republic of Mauritius with IMF stood at SDR XXX (2022: SDR XXX), whilst the Quota amounted to SDR XXX (2022: SDR  XXX).</t>
  </si>
  <si>
    <r>
      <t xml:space="preserve">Balance at </t>
    </r>
    <r>
      <rPr>
        <b/>
        <sz val="9"/>
        <color theme="1"/>
        <rFont val="Cambria"/>
        <family val="1"/>
      </rPr>
      <t>01 July 2022</t>
    </r>
  </si>
  <si>
    <t>E.g Price/ Discount factor/WACC/ Mortality Rate of ______________ (Category) Rs XXX (2022: Rs XXX)</t>
  </si>
  <si>
    <t>At 1 July 2022</t>
  </si>
  <si>
    <t>At 30 June 2023</t>
  </si>
  <si>
    <t xml:space="preserve">At 30 June 2022 (Audited) </t>
  </si>
  <si>
    <r>
      <t>At 30 June 2023 (Audited)</t>
    </r>
    <r>
      <rPr>
        <b/>
        <sz val="9"/>
        <color rgb="FFFFC000"/>
        <rFont val="Cambria"/>
        <family val="1"/>
      </rPr>
      <t xml:space="preserve">  </t>
    </r>
  </si>
  <si>
    <t xml:space="preserve">As at 30 June 2023, contractual commitments for the acquisition of Property, Plant, and Equipment amounted to Rs XXX (2022:  Rs XXX).
</t>
  </si>
  <si>
    <t>At 30 June 2023  (Audited)</t>
  </si>
  <si>
    <t>The fair value of the _______________ (Category of Investment Property) was determined using price in the range of Rs xxx-xxx per square metre. (2022: Rs xxx - Rs xxx)</t>
  </si>
  <si>
    <t>As at 30 June 2022, the contractual commitment to _________________ investment property amounted to Rs XXX (2022: Rs XXX).</t>
  </si>
  <si>
    <t>The amount of liabilities recognised in respect of grants that are subject to conditions are Rs XXX (2022: Rs XXX).</t>
  </si>
  <si>
    <t>At 30 June 2023(Audited)</t>
  </si>
  <si>
    <t xml:space="preserve">As at 30 June 2023, contractual commitments for the acquisition of Intangible Assets amounted to Rs XXX (2022: Rs XXX). </t>
  </si>
  <si>
    <t xml:space="preserve"> Balance at 30 June 2021</t>
  </si>
  <si>
    <t>Balance at 30 June 2022(Audited)</t>
  </si>
  <si>
    <t>Balance at 30 June 2023 (Audited)</t>
  </si>
  <si>
    <t>N3: The loan XXX has been written off during the financial year ended 30 June 2023.</t>
  </si>
  <si>
    <t>The rupee equivalent of the total allocation of SDR XXX (2022: SDR XXX) made to the Republic of Mauritius, i.e. Rs XXX as at 30 June 2023 (2022: Rs XXX) is shown as liability and is also included in the Statement J - Statement of Public Sector Debt.</t>
  </si>
  <si>
    <t>The discount rate is determined by reference to _________________(E.g market yields on bonds) for the year ended 30 June 2023.</t>
  </si>
  <si>
    <t>The value of Net Assets/Equity of the Government as at 30 June 2023 amounted to Rs XXX  (2022: Rs XXX). The movement in the Net Assets/ Equity is provided in Statement AC – Statement of Changes in Net Assets or Equity.</t>
  </si>
  <si>
    <t>At June 30 2023 - xxx shares of Rs XXX  (At June 30 2022 - xxx shares of Rs XXX)</t>
  </si>
  <si>
    <t>Outstanding Balance as at 30 June 2023 (N1)</t>
  </si>
  <si>
    <t>Other Deposits comprised of Rs XXX</t>
  </si>
  <si>
    <t>Cash Flow Statement</t>
  </si>
  <si>
    <t>Statement of Financial Position</t>
  </si>
  <si>
    <t>Statement of Financial Performance</t>
  </si>
  <si>
    <t>Note:</t>
  </si>
  <si>
    <t>Liability (gain)/loss due to change
in demographic assumptions</t>
  </si>
  <si>
    <t>28(a)</t>
  </si>
  <si>
    <t>28(b)</t>
  </si>
  <si>
    <t>28 (c)</t>
  </si>
  <si>
    <t>28 (d)</t>
  </si>
  <si>
    <t>28(e )</t>
  </si>
  <si>
    <t>28 (f)</t>
  </si>
  <si>
    <t>28 (g)</t>
  </si>
  <si>
    <t>28 (h)</t>
  </si>
  <si>
    <t>28 (i)</t>
  </si>
  <si>
    <t>28 (j)</t>
  </si>
  <si>
    <t>7 (b)</t>
  </si>
  <si>
    <t xml:space="preserve">Grants  </t>
  </si>
  <si>
    <t>Increase in Capital Work-in-Progress (Infrastructure works)</t>
  </si>
  <si>
    <t>Transfer to Consolidated Fund</t>
  </si>
  <si>
    <t xml:space="preserve">        - Leases granted during the year on Right of Use Assets</t>
  </si>
  <si>
    <t xml:space="preserve">        - Repayment of amount due from lessees</t>
  </si>
  <si>
    <t>(Increase)/Decrease in Advances</t>
  </si>
  <si>
    <t xml:space="preserve">(Increase)/Decrease in Receivables </t>
  </si>
  <si>
    <t>Increase/(Decrease) in Social Benefit Liabilities</t>
  </si>
  <si>
    <t xml:space="preserve">    - Grant from Public Sector Entities</t>
  </si>
  <si>
    <t xml:space="preserve">    - Grant from Foreign Sources</t>
  </si>
  <si>
    <t xml:space="preserve">Interest </t>
  </si>
  <si>
    <t>Movement in Other Funds and Reserves</t>
  </si>
  <si>
    <t>Receipt of Funds from depositors</t>
  </si>
  <si>
    <t>Withdrawal from depositors</t>
  </si>
  <si>
    <t>Motor Vehicle Loan</t>
  </si>
  <si>
    <t xml:space="preserve">  - Loan repaid by staff</t>
  </si>
  <si>
    <t xml:space="preserve">  - Loan disbursed to staff</t>
  </si>
  <si>
    <t xml:space="preserve">  - Loan repaid to Government/Accountant-General/Ministry</t>
  </si>
  <si>
    <t xml:space="preserve">  - Loan from Government/Accountant-General/Ministry</t>
  </si>
  <si>
    <t>(Increase) /Decrease in Work-in-Progress</t>
  </si>
  <si>
    <t xml:space="preserve">Accruals </t>
  </si>
  <si>
    <t>Subscriptions to International Organisations</t>
  </si>
  <si>
    <t>Capitalisation of Dividends</t>
  </si>
  <si>
    <t>Net Movement in Employee Benefits</t>
  </si>
  <si>
    <t>Net Movement in Financial Guarantee Expenses</t>
  </si>
  <si>
    <t>Interest and Other Adjustments in respect of Government Debt</t>
  </si>
  <si>
    <r>
      <rPr>
        <b/>
        <sz val="7"/>
        <color theme="1"/>
        <rFont val="Times New Roman"/>
        <family val="1"/>
      </rPr>
      <t xml:space="preserve"> </t>
    </r>
    <r>
      <rPr>
        <b/>
        <sz val="9"/>
        <color theme="1"/>
        <rFont val="Cambria"/>
        <family val="1"/>
      </rPr>
      <t>RECONCILIATION: BUDGETARY RESULT WITH SURPLUS/(DEFICIT)</t>
    </r>
  </si>
  <si>
    <t xml:space="preserve">Budget Balance as presented in the Statement of Comparison of Budget Estimates and Actual Amounts </t>
  </si>
  <si>
    <t>Other Changes (To Specify)</t>
  </si>
  <si>
    <t>Surplus/(Deficit) as presented in the Statement of Financial Performance</t>
  </si>
  <si>
    <t>54.</t>
  </si>
  <si>
    <t xml:space="preserve">RECONCILIATION: BUDGETARY RESULT WITH NET CASH FLOW </t>
  </si>
  <si>
    <t>Operating Activities</t>
  </si>
  <si>
    <t>Investing Activities</t>
  </si>
  <si>
    <t>Financing Activities</t>
  </si>
  <si>
    <t>Proceeds from Sale of Investments</t>
  </si>
  <si>
    <t>Net movement in Non-Financial Assets</t>
  </si>
  <si>
    <t xml:space="preserve">Dividends </t>
  </si>
  <si>
    <t xml:space="preserve">Non-Cash Adjustment relating to Investments </t>
  </si>
  <si>
    <t>Interest on investments</t>
  </si>
  <si>
    <t>Maturity of depositor's money</t>
  </si>
  <si>
    <t>Special Funds (net)</t>
  </si>
  <si>
    <t>Net Cash Flow as presented in the Statement of Cash Flow</t>
  </si>
  <si>
    <t>55.</t>
  </si>
  <si>
    <t>Other movements (To specify)</t>
  </si>
  <si>
    <t xml:space="preserve">Interest Accrued </t>
  </si>
  <si>
    <t>Interest Capitalised</t>
  </si>
  <si>
    <t>Mauritius Digital Promotion Agency</t>
  </si>
  <si>
    <t xml:space="preserve">(i)          AHL Hospitality Ltd </t>
  </si>
  <si>
    <t xml:space="preserve">(ii)        AHL Treasury Management Ltd </t>
  </si>
  <si>
    <t>(iii)       Air Mauritius Ltd</t>
  </si>
  <si>
    <t>(iv)         AirMate Ltd</t>
  </si>
  <si>
    <t>(v)         Air Mauritius Holdings Ltd  </t>
  </si>
  <si>
    <t>(vi)          Air Mauritius Institute Ltd</t>
  </si>
  <si>
    <t>(vii)         Airports of Mauritius Co Ltd</t>
  </si>
  <si>
    <t>(viii)       Airport Terminal Operations Ltd (ATOL)</t>
  </si>
  <si>
    <t>(ix)      Airport of Rodrigues Ltd</t>
  </si>
  <si>
    <t>(x)         Aviation Engineering Services (Mauritius) Ltd</t>
  </si>
  <si>
    <t>(xi)          Cargo &amp; Freeport Business Ltd</t>
  </si>
  <si>
    <t>(xii)         Ground Handling Services Ltd</t>
  </si>
  <si>
    <t>(xiii)        Jet A-1 Ltd</t>
  </si>
  <si>
    <t>(xiv)      Jet Prime Ltd</t>
  </si>
  <si>
    <t>(xv)      Luxury Travel and Tours Ltd</t>
  </si>
  <si>
    <t>(xvi)       Mauritius Duty Free Paradise Co Ltd</t>
  </si>
  <si>
    <t>(xvii)      Mauritius Estate Development Corporation Limited</t>
  </si>
  <si>
    <t>(xviii)     Mauritius Helicopter Limited</t>
  </si>
  <si>
    <t xml:space="preserve">(xiv)      National Real Estate Ltd </t>
  </si>
  <si>
    <t>(xv)      MJTI Properties Ltd</t>
  </si>
  <si>
    <t>(xvi)       Prime Partners Ltd</t>
  </si>
  <si>
    <t>(xvii)      Prime Real Estate Ltd</t>
  </si>
  <si>
    <t>(xviii)     SBM Infrastructure Development Co Ltd</t>
  </si>
  <si>
    <t>(xix)    SIC Development Co Ltd</t>
  </si>
  <si>
    <t>(xx)      Sun Casinos Ltd</t>
  </si>
  <si>
    <t>(xxi)       SIC Management Services Ltd</t>
  </si>
  <si>
    <t xml:space="preserve">  (b) Ebene Asset Management Company Ltd (EAMC Ltd)  </t>
  </si>
  <si>
    <t xml:space="preserve">  (c) MauFactoring ltd</t>
  </si>
  <si>
    <t xml:space="preserve">(a)  NIC General Insurance Co. Ltd </t>
  </si>
  <si>
    <t xml:space="preserve">(b)  National Insurance Co. Ltd </t>
  </si>
  <si>
    <t xml:space="preserve">    (i) NIC Healthcare Co. Ltd </t>
  </si>
  <si>
    <t xml:space="preserve">    (ii) NIC Services Co. Ltd</t>
  </si>
  <si>
    <t xml:space="preserve">     (c) NIC Properties Co. Ltd</t>
  </si>
  <si>
    <t xml:space="preserve">Port Louis Fund Ltd </t>
  </si>
  <si>
    <t>(iii)         State Investment Finance Corporation Ltd</t>
  </si>
  <si>
    <t>RECONCILIATION: BUDGETARY RESULT WITH SURPLUS/(DEFICIT)</t>
  </si>
  <si>
    <t>Government Debt Written-Off</t>
  </si>
  <si>
    <t>Guidelines on how to fill the Consolidation Package/Template</t>
  </si>
  <si>
    <t>The objective of this template is to gather information from Public Sector Institutions on their financial statements to enable Treasury prepare the Consolidated Financial Statements of the Public Sector (CFS).</t>
  </si>
  <si>
    <t>To facilitate the preparation of the CFS, Treasury in consultation with stakeholders has prepared:</t>
  </si>
  <si>
    <t>•        The Consolidation Package/Template which provides the form and content of the CFS, including explanatory notes where Public Sector Institutions are required to fill-in the necessary information, ''where applicable".</t>
  </si>
  <si>
    <t>C. Consolidation Package/Template</t>
  </si>
  <si>
    <t>The information to be submitted to Treasury and their respective timeline are stated at Annex 2 of the Circular No. 4 of 2023 issued by MOFEPD.</t>
  </si>
  <si>
    <t xml:space="preserve">Prepayments </t>
  </si>
  <si>
    <t>Retention Monies</t>
  </si>
  <si>
    <t>Inter-Entity Adjustments for Transactions and Balances</t>
  </si>
  <si>
    <t>Description of transactions/balances</t>
  </si>
  <si>
    <r>
      <t xml:space="preserve">(a) Basis Differences </t>
    </r>
    <r>
      <rPr>
        <b/>
        <sz val="9"/>
        <color rgb="FFFF0000"/>
        <rFont val="Cambria"/>
        <family val="1"/>
      </rPr>
      <t>(N1)</t>
    </r>
  </si>
  <si>
    <r>
      <t xml:space="preserve">(b) Timing Differences </t>
    </r>
    <r>
      <rPr>
        <b/>
        <sz val="9"/>
        <color rgb="FFFF0000"/>
        <rFont val="Cambria"/>
        <family val="1"/>
      </rPr>
      <t>(N2)</t>
    </r>
  </si>
  <si>
    <r>
      <t xml:space="preserve">(c) Entity Differences </t>
    </r>
    <r>
      <rPr>
        <b/>
        <sz val="9"/>
        <color rgb="FFFF0000"/>
        <rFont val="Cambria"/>
        <family val="1"/>
      </rPr>
      <t>(N3)</t>
    </r>
  </si>
  <si>
    <t xml:space="preserve">Cash Flow Statement Line Item
</t>
  </si>
  <si>
    <t>N2:  Timing differences occur when the budget period differs from the reporting period reflected in the financial statements; and</t>
  </si>
  <si>
    <r>
      <t xml:space="preserve">N1: </t>
    </r>
    <r>
      <rPr>
        <sz val="7"/>
        <color rgb="FFFF0000"/>
        <rFont val="Times New Roman"/>
        <family val="1"/>
      </rPr>
      <t xml:space="preserve"> </t>
    </r>
    <r>
      <rPr>
        <sz val="10"/>
        <color rgb="FFFF0000"/>
        <rFont val="Times New Roman"/>
        <family val="1"/>
      </rPr>
      <t>Basis differences occur where the budget is prepared on the cash basis or modified cash basis and the financial statements are prepared on the accrual basis;</t>
    </r>
  </si>
  <si>
    <t>N3: Entity differences occur when the budget omits programs or entities that are part of the entity for which the financial statements are prepared.</t>
  </si>
  <si>
    <t xml:space="preserve"> IFRS/IPSAS/ Accounting Policy Adjustments</t>
  </si>
  <si>
    <t>Net movement in other funds and reserves</t>
  </si>
  <si>
    <t>Statement Name</t>
  </si>
  <si>
    <t>Name of Statement Line Item</t>
  </si>
  <si>
    <t>Amount (Rs)</t>
  </si>
  <si>
    <t>Change in depn charged during the year due to reversal of borrowing costs capitalised</t>
  </si>
  <si>
    <t>For the identified line items, go to the respective notes and verify amounts to agree with the unaudited/ audited financial statements and amend accordingly</t>
  </si>
  <si>
    <t>If yes, for each line item where there are IFRS/IPSAS/ Accounting Policy Adjustments or Inter-entity Adjustments fill:</t>
  </si>
  <si>
    <t>Where a particular type of reserve does not appear in the Consolidation Template, it can be grouped under other reserves.</t>
  </si>
  <si>
    <t>All reserves appearing in the Statement of Financial Position agrees with the individual columns of the Statement of Net Assets/Equity ?</t>
  </si>
  <si>
    <t>Name of Institution specified?</t>
  </si>
  <si>
    <t>2. SUMMARISED CONSOLIDATED STATEMENT OF FINANCIAL PERFORMANCE FOR THE YEAR ENDED 30 JUNE 2023 (Classification of Expenses by Nature)</t>
  </si>
  <si>
    <t>3. CONSOLIDATED STATEMENT OF CHANGES IN NET ASSETS/EQUITY FOR THE YEAR ENDED 30 JUNE 2023</t>
  </si>
  <si>
    <t>4. CONSOLIDATED STATEMENT OF CASH FLOWS FOR THE YEAR ENDED 30 JUNE 2023</t>
  </si>
  <si>
    <t>5. IFRS/IPSAS /ACCOUNTING ADJUSTMENTS</t>
  </si>
  <si>
    <t>6. INTER-ENTITY ADJUSTMENTS FOR TRANSACTION AND BALANCES</t>
  </si>
  <si>
    <t>Table 2 in the IFRS/IPSAS/ Accounting Policy Adjustments sheet</t>
  </si>
  <si>
    <t>Table 1 in the Inter-entity Adjustments sheet</t>
  </si>
  <si>
    <t>Fill in the ''7. Classification Adjustments'' where there are differences in the way items are presented in the Consolidation Package/Template as compared to the unaudited /audited financial statements.</t>
  </si>
  <si>
    <t>16,</t>
  </si>
  <si>
    <t>17,</t>
  </si>
  <si>
    <t>18,</t>
  </si>
  <si>
    <t>Classification/ Grouping Adjustments</t>
  </si>
  <si>
    <t>This sheet needs to be filled where there are differences between the way line items are presented in the Institution's unaudited /audited financial statements as compared to the Consolidation Package/Template.</t>
  </si>
  <si>
    <t>Name of Institution's Financial Statements Line Item</t>
  </si>
  <si>
    <t>Note: Accounting policies applied by institutions need to be in line with the published Accounting Policies for the Public Sector.</t>
  </si>
  <si>
    <t>Note: When filling the Notes to the Accounts, items in the notes to the accounts must follow the groupings provided in Annex 2 and Annex 3 for Statement of Financial Position and Statement of Financial Performance respectively.</t>
  </si>
  <si>
    <t>Table 1</t>
  </si>
  <si>
    <t>9</t>
  </si>
  <si>
    <t>Yes</t>
  </si>
  <si>
    <t>No</t>
  </si>
  <si>
    <t>Identify discrepancies and amend cash flow statement</t>
  </si>
  <si>
    <t xml:space="preserve">If no, verify figures which have been input in the Cash Flow Statement </t>
  </si>
  <si>
    <t>Table 1 in the "Classification Adj"sheet</t>
  </si>
  <si>
    <t>If no, fill in cash flow in the CP under direct method</t>
  </si>
  <si>
    <t>A. Objective of the Consolidation Package/Template (CP)</t>
  </si>
  <si>
    <t>Fill in the sheet named "Checklist".</t>
  </si>
  <si>
    <t>If No, please explain.</t>
  </si>
  <si>
    <t>For the identified line items, go to the respective notes and verify amounts to agree with the unaudited/ audited financial statements and amend CP accordingly</t>
  </si>
  <si>
    <t>7. CLASSIFICATION ADJUSTMENTS</t>
  </si>
  <si>
    <t>Checklist for completion of Consolidation Package/Template (CP)</t>
  </si>
  <si>
    <t>Total Assets/ Total Liabilities/ Net Assets or Equity in the Statement of Financial Position agree with the unaudited/ audited financial statements submitted to the auditor?</t>
  </si>
  <si>
    <t>If no, identify the line items where assets, liabilities and  Net Assets or Equity do not agree with the unaudited/ audited financial statements</t>
  </si>
  <si>
    <t>Line items in the Statement of Financial Position have IFRS/IPSAS/ Accounting Policy Adjustments or Inter-entity Adjustments?</t>
  </si>
  <si>
    <t>Cash and Cash Equivalents in the Statement of Financial Position at 30 June agree with the Cash and Cash Equivalents at end of year in the Cash Flow Statement?</t>
  </si>
  <si>
    <t>Are there classification differences in the way line items in the Statement of Financial Position is presented as compared to the unaudited/ audited financial statements of your entity?</t>
  </si>
  <si>
    <t xml:space="preserve">If yes, for each line item where there are classification differences, fill the  following sheet: </t>
  </si>
  <si>
    <t>Checks on Statement of Financial Position compared to other statements/ notes in the CP</t>
  </si>
  <si>
    <t>Checks on Statement of Financial Performance in the CP compared to other statements/ notes in the CP</t>
  </si>
  <si>
    <t>Checks on Statement of Net Assets or Equity compared to other statements/ notes in the CP</t>
  </si>
  <si>
    <t>Checks on Cash Flow Statement compared to other statements/ notes in the CP</t>
  </si>
  <si>
    <t>Checks on Notes to the Accounts compared to other statements/ notes in the CP</t>
  </si>
  <si>
    <t>Checks on Accounting Policies to be used by Public Institutions compared to other statements/ notes in the CP</t>
  </si>
  <si>
    <t>If no, identify the line items, where revenue or expense do not agree with the unaudited/ audited financial statements</t>
  </si>
  <si>
    <t>The Surplus/ Deficit for the year in the Statement of Financial Performance agrees with the unaudited/ audited financial statements submitted to the auditor?</t>
  </si>
  <si>
    <t>Line items in the Statement of Financial Performance have IFRS/IPSAS/ Accounting Policy Adjustments or Inter-entity Adjustments?</t>
  </si>
  <si>
    <t>Are there classification differences in the way line items in  the  Statement of Financial Performance is presented as compared to the unaudited/ audited financial statements of your entity?</t>
  </si>
  <si>
    <t>Note 54 has been filled?</t>
  </si>
  <si>
    <t>If no, identify the line items in the Statement of Changes in Net Assets or Equity which do not agree with the unaudited/ audited financial statements and amend accordingly</t>
  </si>
  <si>
    <t>The closing Net assets/Equity in the Statement of Changes in Net Assets or Equity agrees with the unaudited/ audited financial statements submitted to the auditor?</t>
  </si>
  <si>
    <t>The closing Net assets/Equity in the Statement of Changes in Net Assets or Equity agrees with the Statement of Financial Position?</t>
  </si>
  <si>
    <t>If no, verify whether the closing Net assets/Equity in the Statement of Financial Position agrees with the unaudited/ audited financial statements submitted to the auditor</t>
  </si>
  <si>
    <t>If it does not agree, verify each line item stated in the Statement of Financial Position and amend accordingly</t>
  </si>
  <si>
    <t>Note: The Total Net Assets/Equity in the Statement of Changes in Net Assets or Equity should be same as in the Statement of Financial Position</t>
  </si>
  <si>
    <r>
      <t xml:space="preserve">If no, verify whether the surplus/deficit in the Statement of Financial Performance </t>
    </r>
    <r>
      <rPr>
        <sz val="11"/>
        <color theme="1"/>
        <rFont val="Calibri"/>
        <family val="2"/>
        <scheme val="minor"/>
      </rPr>
      <t>agrees with the unaudited/ audited financial statements submitted to the auditor</t>
    </r>
  </si>
  <si>
    <r>
      <t>If it does not agree, verify each line item stated in the Statement of Financial Performance</t>
    </r>
    <r>
      <rPr>
        <sz val="11"/>
        <color theme="1"/>
        <rFont val="Calibri"/>
        <family val="2"/>
        <scheme val="minor"/>
      </rPr>
      <t xml:space="preserve"> and amend accordingly</t>
    </r>
  </si>
  <si>
    <t>The "Surplus/Deficit for the year" in the Statement of Changes in Net Assets or Equity agrees with the Statement of Financial Performance?</t>
  </si>
  <si>
    <t>Note: The "Surplus/Deficit for the year" in the Statement of Changes in Net Assets or Equity should be same as in the Statement of Financial Performance.</t>
  </si>
  <si>
    <t>Line items in the Statement of Changes in Net Assets or Equity have IFRS/IPSAS/ Accounting Policy Adjustments or Inter-entity Adjustments?</t>
  </si>
  <si>
    <t>Are there classification differences in the way line items in the Statement of Changes in Net Assets or Equity is presented as compared to the unaudited/ audited financial statements of your entity?</t>
  </si>
  <si>
    <t>Cash Flow Statement has been prepared under direct method?</t>
  </si>
  <si>
    <t>The "Reconciliation Surplus/(deficit) with net cash flows from operating activities" found below the Cash Flow Statement has been filled?</t>
  </si>
  <si>
    <t>If no, fill in the said reconciliation note.</t>
  </si>
  <si>
    <t>The Surplus/(deficit) in the reconciliation note agrees with Surplus/(deficit) in the Statement of Financial Performance? If no, amend same.</t>
  </si>
  <si>
    <t>"Cash Flows from Operating Activities under the direct method" agrees with "Reconciliation Surplus/(deficit) with net cash flows from operating activities''?</t>
  </si>
  <si>
    <t>Cash and Cash Equivalents at end of year in the Cash Flow Statement at 30 June agrees with the Cash and Cash Equivalents in the Statement of Financial Position?</t>
  </si>
  <si>
    <t>If no, verify figures which have been input in the Cash Flow Statement.</t>
  </si>
  <si>
    <t>Line items in the Cash Flow Statement have IFRS/IPSAS/ Accounting Policy Adjustments or Inter-entity Adjustments?</t>
  </si>
  <si>
    <t>Note 55 has been filled?</t>
  </si>
  <si>
    <t>Are there classification differences in the way ine items in the Cash Flow Statement is presented compared to the unaudited/ audited financial statements of your entity?</t>
  </si>
  <si>
    <t>All line items presented in the Notes to the Accounts have been grouped according to Annex 2 and Annex 3?</t>
  </si>
  <si>
    <t>Are there classification differences in the way the Notes to Accounts is presented compared to the unaudited/ audited financial statements of your entity?</t>
  </si>
  <si>
    <t>Are the Accounting policies of your entity in line with the Accounting Policies for the Public Sector?</t>
  </si>
  <si>
    <t xml:space="preserve">All columns appearing in the unaudited/ audited financial statements should tally the CP. </t>
  </si>
  <si>
    <t>If no, fill Table 2 in the IFRS/IPSAS/ Accounting Policy Adjustments sheet</t>
  </si>
  <si>
    <t>Statement of Changes in Net Assets Or Equity</t>
  </si>
  <si>
    <t>Receivables from Non-Exchange Transactions (Current)</t>
  </si>
  <si>
    <t>Receivables from Exchange Transactions (Current)</t>
  </si>
  <si>
    <t>Loans and Advances (Current)</t>
  </si>
  <si>
    <t>Net investment in Finance Lease (Current)</t>
  </si>
  <si>
    <t>Investments (Current)</t>
  </si>
  <si>
    <t>Prepayments (Current)</t>
  </si>
  <si>
    <t>Other Assets (Current)</t>
  </si>
  <si>
    <t>Receivables from Non-Exchange Transactions (Non - Current)</t>
  </si>
  <si>
    <t>Receivables from Exchange Transactions (Non - Current)</t>
  </si>
  <si>
    <t>Loans and Advances (Non - Current)</t>
  </si>
  <si>
    <t>Net investment in Finance Lease (Non - Current)</t>
  </si>
  <si>
    <t>Investments (Non - Current)</t>
  </si>
  <si>
    <t>Prepayments (Non - Current)</t>
  </si>
  <si>
    <t>Other Assets (Non - Current)</t>
  </si>
  <si>
    <t>PAYABLES</t>
  </si>
  <si>
    <t>Payables (Current)</t>
  </si>
  <si>
    <t>Public Sector Debt (Current)</t>
  </si>
  <si>
    <t>Financial Guarantee Liability (Current)</t>
  </si>
  <si>
    <t>Provisions (Current)</t>
  </si>
  <si>
    <t>Lease Liabilities (Current)</t>
  </si>
  <si>
    <t>Social Benefits Liabilities (Current)</t>
  </si>
  <si>
    <t>Employee Benefit Obligations (Current)</t>
  </si>
  <si>
    <t>Other Liabilities (Current)</t>
  </si>
  <si>
    <t>Payables (Non-Current)</t>
  </si>
  <si>
    <t>Public Sector Debt  (Non-Current)</t>
  </si>
  <si>
    <t>Financial Guarantee Liability (Non-Current)</t>
  </si>
  <si>
    <t>Provisions (Non-Current)</t>
  </si>
  <si>
    <t>Lease Liabilities (Non-Current)</t>
  </si>
  <si>
    <t>Social Benefits Liabilities (Non-Current)</t>
  </si>
  <si>
    <t>Employee Benefit Obligations (Non-Current)</t>
  </si>
  <si>
    <t>Other Liabilities (Non-Current)</t>
  </si>
  <si>
    <t>Other Revenue (Rev. Exch. Transact.)</t>
  </si>
  <si>
    <t>Others (Financing Act.)</t>
  </si>
  <si>
    <t>Others (Investing Act.)</t>
  </si>
  <si>
    <t>Grant from Public Sector Entities</t>
  </si>
  <si>
    <t>Grant from Foreign Sources</t>
  </si>
  <si>
    <t>Loan from Government/Accountant-General/Ministry</t>
  </si>
  <si>
    <t>Loan repaid by staff</t>
  </si>
  <si>
    <t>Finance Costs (Operating Act.)</t>
  </si>
  <si>
    <t>Loan repaid to Government/Accountant-General/Ministry</t>
  </si>
  <si>
    <t>Loan disbursed to staff</t>
  </si>
  <si>
    <t>Leases granted during the year on Right of Use Assets</t>
  </si>
  <si>
    <t>Repayment of amount due from lessees</t>
  </si>
  <si>
    <t>Purchase of Futures Contracts, Forward Contracts, Option Contracts and Swap Contracts</t>
  </si>
  <si>
    <t>Proceeds from sale of Futures Contracts, Forward Contracts, Option Contracts and Swap Contracts</t>
  </si>
  <si>
    <t>Other Receipts</t>
  </si>
  <si>
    <t>Finance Income (Operating Act.)</t>
  </si>
  <si>
    <t>The tables in this sheet should be filled in respect of adjustments made to convert the financial statements prepared under IFRS to IPSAS. An entity can insert additional rows depending on the number of adjustments it may have.</t>
  </si>
  <si>
    <t>Examples of adjustments in respect of IFRS/IPSAS or accounting policies are given below:</t>
  </si>
  <si>
    <t xml:space="preserve">Statement Line Item
</t>
  </si>
  <si>
    <r>
      <t>Table 1 - (</t>
    </r>
    <r>
      <rPr>
        <b/>
        <i/>
        <u/>
        <sz val="11"/>
        <color rgb="FFFF0000"/>
        <rFont val="Calibri"/>
        <family val="2"/>
      </rPr>
      <t>To be filled for Statement of Financial Position, Statement of Financial Performance and Statement of Changes in Net Assets or Equity</t>
    </r>
    <r>
      <rPr>
        <b/>
        <i/>
        <u/>
        <sz val="11"/>
        <color theme="1"/>
        <rFont val="Calibri"/>
        <family val="2"/>
      </rPr>
      <t>)</t>
    </r>
  </si>
  <si>
    <r>
      <t>Table 2 - (</t>
    </r>
    <r>
      <rPr>
        <b/>
        <i/>
        <u/>
        <sz val="11"/>
        <color rgb="FFFF0000"/>
        <rFont val="Calibri"/>
        <family val="2"/>
      </rPr>
      <t>To be filled for Cash Flow Statement only</t>
    </r>
    <r>
      <rPr>
        <b/>
        <i/>
        <u/>
        <sz val="11"/>
        <color theme="1"/>
        <rFont val="Calibri"/>
        <family val="2"/>
      </rPr>
      <t>)</t>
    </r>
  </si>
  <si>
    <t>Examples of Inter-Entity Transactions are as follows:</t>
  </si>
  <si>
    <t>Public Sector Institutions are required to identify inter-public sector transactions and balances for institutions listed in Annex 1.</t>
  </si>
  <si>
    <t xml:space="preserve"> 30 June 2022</t>
  </si>
  <si>
    <t xml:space="preserve"> 30 June 2023</t>
  </si>
  <si>
    <t>Audited</t>
  </si>
  <si>
    <t>Return to SOFP</t>
  </si>
  <si>
    <t>Loans</t>
  </si>
  <si>
    <t>Advances</t>
  </si>
  <si>
    <t>TOTAL</t>
  </si>
  <si>
    <t>Payments made during the year</t>
  </si>
  <si>
    <t>Within one year</t>
  </si>
  <si>
    <t>After one Year</t>
  </si>
  <si>
    <t>Social Contributions represents the amount contributed to the new social contribution and social benefit system as per the Social Contribution and Social Benefits Act 2021. The participants to the scheme are both the public and the private sector.The amount contributed by employers and employees are as follows:</t>
  </si>
  <si>
    <t>Return to Fin Performance</t>
  </si>
  <si>
    <t>Item</t>
  </si>
  <si>
    <t>Breakdown 1</t>
  </si>
  <si>
    <t>Breakdown 2</t>
  </si>
  <si>
    <t>Breakdown 3</t>
  </si>
  <si>
    <t>Remarks- Review</t>
  </si>
  <si>
    <t>Cash in hand</t>
  </si>
  <si>
    <t>Cash at bank</t>
  </si>
  <si>
    <t>Income Tax - Individuals</t>
  </si>
  <si>
    <t>Income Tax - Companies &amp; Bodies Corporate</t>
  </si>
  <si>
    <t>Tax Deduction at Source (TDS)</t>
  </si>
  <si>
    <t>Campement Site Tax</t>
  </si>
  <si>
    <t>Campement Tax</t>
  </si>
  <si>
    <t>Land Transfer Tax</t>
  </si>
  <si>
    <t>Registration Duty on Transfer of Immovable Property</t>
  </si>
  <si>
    <t>Tax on Transfer of Leasehold Rights in State Lands</t>
  </si>
  <si>
    <t>Registration Duty on Transfer of Shares</t>
  </si>
  <si>
    <t>Registration Duty on Transfer of Motor Vehicles</t>
  </si>
  <si>
    <t>Registration Duty on Fixed and Floating Charges</t>
  </si>
  <si>
    <t>Stamp Duties</t>
  </si>
  <si>
    <t>Taxes on Financial and Capital Transactions-Miscellaneous</t>
  </si>
  <si>
    <t>Land Conversion Tax</t>
  </si>
  <si>
    <t>Value Added Tax</t>
  </si>
  <si>
    <t>Spirits, Liquors and Alcoholic Beverages</t>
  </si>
  <si>
    <t>Tobacco Products</t>
  </si>
  <si>
    <t>Motor Vehicles and Motor Cycles</t>
  </si>
  <si>
    <t>Petroleum Products (including MID Levy)</t>
  </si>
  <si>
    <t>PET Bottles and Other Plastic Products</t>
  </si>
  <si>
    <t>Sugar Content of Sugar Sweetened Beverages</t>
  </si>
  <si>
    <t>Energy Inefficient Electrical Appliances</t>
  </si>
  <si>
    <t>Insecticides,Herbicides and Fruit Ripeners</t>
  </si>
  <si>
    <t>Excise Duties - Miscellaneous</t>
  </si>
  <si>
    <t>Taxes on the National Lottery and Other Lotteries</t>
  </si>
  <si>
    <t>Betting Taxes on Horse Racing, Football,etc</t>
  </si>
  <si>
    <t>Gaming Taxes on Casinos and Gaming Houses</t>
  </si>
  <si>
    <t>Passenger Fee on Air Tickets</t>
  </si>
  <si>
    <t>Customs Duties</t>
  </si>
  <si>
    <t>Environment Protection Fee</t>
  </si>
  <si>
    <t>Advertising Structure Fee</t>
  </si>
  <si>
    <t>Special Levy on Banks</t>
  </si>
  <si>
    <t>Solidarity Levy on Telecommunication Companies</t>
  </si>
  <si>
    <t>Solidarity Levy on Companies holding a Management Licence under Financial Services Act</t>
  </si>
  <si>
    <t>Mauritius Revenue Authority - Penalties</t>
  </si>
  <si>
    <t>Trade fees</t>
  </si>
  <si>
    <t>Taxes (General Rates)</t>
  </si>
  <si>
    <t>v</t>
  </si>
  <si>
    <t>Exceptional Contribution from Bank of Mauritius</t>
  </si>
  <si>
    <t>Company Licences</t>
  </si>
  <si>
    <t>Investment income</t>
  </si>
  <si>
    <t>Contract Assets</t>
  </si>
  <si>
    <t>Employees (include motor vehicles loan)</t>
  </si>
  <si>
    <t>Holding Company</t>
  </si>
  <si>
    <t>New line item As  per SICOM Financial Services</t>
  </si>
  <si>
    <t>New line item As  per SBM Holdings. The Group only measures loans to and placements with banks at amortised cost (note 7)</t>
  </si>
  <si>
    <t>Customers (Retail customers, Credit cards, Mortgages, Other retail loans, Corporate customers, Governments, Entities outside Mauritius (including offshore/Global Business Licence Holders)</t>
  </si>
  <si>
    <t>New line item As  per SBM Holdings.The Group measures loans and advances to non-bank customers at amortised cost (Note 9)</t>
  </si>
  <si>
    <t xml:space="preserve">Employees (include Motor Cars &amp; Motor Cycles Advances)
</t>
  </si>
  <si>
    <t xml:space="preserve">At amortised cost </t>
  </si>
  <si>
    <t xml:space="preserve">Debt instruments
</t>
  </si>
  <si>
    <t>New line item As  per SICOM Financial Services.classified under other investments
These consist of deposits with local banks and other financial institutions for period ranging from one to ten years and with interest at rates.
Term deposits are non-derivative financial assets with fixed or determinable payments that are not quoted in an active market. Term deposits are classified as loans and receivables and are measured at amortised cost using the effective interest rate. Interest income is recognised by applying the effective interest rate.</t>
  </si>
  <si>
    <t xml:space="preserve"> For the entity, it will be an investment and for govt it will be recorded as a liability. For consolidation purposes, it will be eliminated. To discuss whether to include same in Related party ?
To be included in Related Party.
SBM Holdings (Note 10a)
As per SICOM Financial Services/SBM Holdings
</t>
  </si>
  <si>
    <t>Term deposits (more than 3 months)</t>
  </si>
  <si>
    <t>Deposit with local banks</t>
  </si>
  <si>
    <t>Deposit with other local financial institutions</t>
  </si>
  <si>
    <t>Deposit with foreign banks and financial institutions</t>
  </si>
  <si>
    <t>At FVTSD</t>
  </si>
  <si>
    <t>At FVTNAE</t>
  </si>
  <si>
    <t xml:space="preserve">Debt instruments (Mandatorily measured at FVTNAE)
</t>
  </si>
  <si>
    <t xml:space="preserve">Debt instruments(Mandatorily measured at FVTNAE)
</t>
  </si>
  <si>
    <t>Investments designated at FVTNAE</t>
  </si>
  <si>
    <t>Equity Participation (Equity Investments)</t>
  </si>
  <si>
    <t xml:space="preserve">Purchased inventories </t>
  </si>
  <si>
    <t>For Distribution (E.g Medical Supplies including drugs)</t>
  </si>
  <si>
    <t>For Consumption (E.g Stationery and Consumables)</t>
  </si>
  <si>
    <t>Consumable biological assets held for harvest as agricultural produce or held for sale or distribution at no charge or for a nominal charge
E.g. animals and plants for one time use such as livestock intended for the production of meat, livestock held for sale, fish in farms, crops such as maize and wheat</t>
  </si>
  <si>
    <t>Advance payments for works</t>
  </si>
  <si>
    <t>CWA examples</t>
  </si>
  <si>
    <t>Eliminated on consolidation</t>
  </si>
  <si>
    <t>Gold Deposits</t>
  </si>
  <si>
    <t xml:space="preserve">New line item as per CWA
To keep or to remove line? Depending on nature of transactions, the items will be classified to receivables exchange/non-exchange?
As per SICOM Financial Services/SBM Holdings
</t>
  </si>
  <si>
    <t>Loans to and placements with banks and financial institutions</t>
  </si>
  <si>
    <t>Foreign exchange contracts</t>
  </si>
  <si>
    <t>New line item as per SBM Holdings
To verify the accounts of STC and BOM
Includes foreign exchange contracts, currency swaps, other derivative contracts etc. Foreign exchange contracts include foreign swaps, forward and spot contracts. Though held for trading is not applicable as per IPSAS 41, entities need to record their transactions</t>
  </si>
  <si>
    <t>Quoted-FVOCI</t>
  </si>
  <si>
    <t>If it is equity (take into account purpose; investment or short term)</t>
  </si>
  <si>
    <t>Non-Redeemable Preference Shares (Mandatorily measured at FVTNAE)</t>
  </si>
  <si>
    <t>Redeemable Preference Shares (Mandatorily measured at FVTNAE)</t>
  </si>
  <si>
    <t xml:space="preserve">Infrastructure Assets
</t>
  </si>
  <si>
    <t>Roads</t>
  </si>
  <si>
    <t>To circulate depreciation rate, if not adopting, specify. Table for depreciation rate</t>
  </si>
  <si>
    <t>Dams</t>
  </si>
  <si>
    <t>Bridges</t>
  </si>
  <si>
    <t>Stadiums &amp; Gymnasiums</t>
  </si>
  <si>
    <t>Plant and Equipment</t>
  </si>
  <si>
    <t>Other structures</t>
  </si>
  <si>
    <t xml:space="preserve">Transport Equipment
</t>
  </si>
  <si>
    <t>Ships and Vessels</t>
  </si>
  <si>
    <t>Aircrafts and Helicopters</t>
  </si>
  <si>
    <t>Other Vehicles</t>
  </si>
  <si>
    <t>Motor Vehicles</t>
  </si>
  <si>
    <t>Medical Equipment</t>
  </si>
  <si>
    <t>Fixtures and Fittings are currently being expensed. To discuss whether to capitalise or expense Fixtures &amp; Fittings?</t>
  </si>
  <si>
    <t>Office Equipment</t>
  </si>
  <si>
    <t>Other  Equipment</t>
  </si>
  <si>
    <t>Machinery</t>
  </si>
  <si>
    <t>Furniture, Fixtures and Fittings</t>
  </si>
  <si>
    <t>Fixtures and Fittings to be capitalised upon consolidation</t>
  </si>
  <si>
    <t>Computer &amp; IT Equipment</t>
  </si>
  <si>
    <t>Tools &amp; Instruments</t>
  </si>
  <si>
    <t>to merge if needed, if info can be provided separately, if not, merge</t>
  </si>
  <si>
    <t>To request separate valuation for land and buildings</t>
  </si>
  <si>
    <t>Accumulated Depreciation- Property, Plant and Equipment</t>
  </si>
  <si>
    <t xml:space="preserve">New line item As per SICOM Financial Services/SBM Holdings. To discuss whether to include under PPE or keep as a separate line item?
SICOM Financial Services: The Company leases space for its office services and the rental contract is for fixed periods of 10 years. A right-of-use asset, or ROU asset, represents a lessee's authority to utilize a leased item, typically property or equipment, over the duration of an agreed-upon lease term. In other words, the lessee is granted the right to obtain the economic benefit from the usage of an asset owned by another entity.
Right-of-use assets are generally depreciated over the shorter of the asset's useful life and the lease term on a straightline basis.
SBM Holdings: The Group recognises lease liabilities to make lease payments and right-of-use assets representing the right to use the underlying assets.The Group recognises right-of-use assets at the commencement date of the lease (i.e., the date the underlying asset is available for use). Right-of-use assets are measured at cost, less any accumulated depreciation and impairment losses, and adjusted for any remeasurement of lease liabilities.Right-of-use assets are depreciated on a straight-line basis over the lease term.Type of right-to-use assets are land, plant and equipment and IT equipment. The average lease term is 5 years.
</t>
  </si>
  <si>
    <t>Accumulated Depreciation- Rights of Use Asset</t>
  </si>
  <si>
    <t>Bearer Biological assets are those that are used repeatedly or continuously for more than one year. Held to bear produce. E.g. breeding stocks (fish and poultry),livestock from which milk is produced, sheep used for wool production, trees from which fruit is harvested, vines and shrubs cultivated for harvest of fruits,nuts,sap, resin, bark and leaf products</t>
  </si>
  <si>
    <t>Consumable Biological Assets (excluding harvested/agricultural produce)</t>
  </si>
  <si>
    <t>Asset Under Development</t>
  </si>
  <si>
    <t xml:space="preserve">Accumulated Amortisation- Intangible Assets </t>
  </si>
  <si>
    <t>Payables Under Exchange Transactions</t>
  </si>
  <si>
    <t xml:space="preserve">Accrued Interest-Government Bonds </t>
  </si>
  <si>
    <t>Accrued Interest-Treasury Notes</t>
  </si>
  <si>
    <t>Other Interest on borrowings</t>
  </si>
  <si>
    <t>New line item</t>
  </si>
  <si>
    <t>Trade payables</t>
  </si>
  <si>
    <t>What about payables from exchange and non-exchange? Whether to classify payables as exchange/non exchange? E.g creditors IPSAS 1 .88 requires minimum info to be presented, 1.88 k Payables under exchange transactions</t>
  </si>
  <si>
    <t>Other payables</t>
  </si>
  <si>
    <t>Contract Liabilities</t>
  </si>
  <si>
    <t>Service Concession Liabilities</t>
  </si>
  <si>
    <t>Government of Mauritius (GOM) Treasury Bills</t>
  </si>
  <si>
    <t xml:space="preserve">GOM Treasury Notes </t>
  </si>
  <si>
    <t xml:space="preserve">Treasury Certificates </t>
  </si>
  <si>
    <t xml:space="preserve">GOM Securities </t>
  </si>
  <si>
    <t xml:space="preserve">GOM Bonds </t>
  </si>
  <si>
    <t>Other long-term Securities (current portion)</t>
  </si>
  <si>
    <t xml:space="preserve">Silver Savings Bonds (SSB) </t>
  </si>
  <si>
    <t>Silver Retirement Bonds (SRB)</t>
  </si>
  <si>
    <t>Loans from domestic and foreign sources</t>
  </si>
  <si>
    <t>Borrowings from Central Banks</t>
  </si>
  <si>
    <t>Borrowings from Other financial institutions</t>
  </si>
  <si>
    <t>New line item as per SBM Holdings. Can be included in Loans from domestic and foreign sources</t>
  </si>
  <si>
    <t>Borrowings from banks in Mauritus and Abroad</t>
  </si>
  <si>
    <t>Subordinated debts/bonds</t>
  </si>
  <si>
    <t xml:space="preserve">Liability in respect of Defined Benefit Plan </t>
  </si>
  <si>
    <t>The Present Value of Defined Benefit Obligations</t>
  </si>
  <si>
    <t>eliminated upon consolidation</t>
  </si>
  <si>
    <t>Deferred income towards Capital grants, customers and others</t>
  </si>
  <si>
    <t>Customers already paid for goods not delivered in advance.</t>
  </si>
  <si>
    <t>Financial contribution received from customers</t>
  </si>
  <si>
    <t>Amount payable to Bank of Mauritius</t>
  </si>
  <si>
    <t>Deposits from customers</t>
  </si>
  <si>
    <t>Deposits from banks</t>
  </si>
  <si>
    <t>Deposits from non-bank customers (Retail customers, Corporate customers, Government)</t>
  </si>
  <si>
    <t>New line item as per SBM Holdings
Includes foreign exchange contracts, currency swaps, other derivative contracts etc. Foreign exchange contracts include foreign swaps, forward and spot contracts. Though held for trading is not applicable as per IPSAS 41, entities need to record their transactions</t>
  </si>
  <si>
    <t>Other derivative contracts</t>
  </si>
  <si>
    <t>The Present Value of Defined Benefit Obligations less</t>
  </si>
  <si>
    <t>Special Fund will be eliminated upon consolidation- take assets and liabilities</t>
  </si>
  <si>
    <t>General Fund (N3)</t>
  </si>
  <si>
    <t>Fund (Own funds received and used)</t>
  </si>
  <si>
    <t>MSB
For LAs Keep separate</t>
  </si>
  <si>
    <t>Accumulated Surplus/ (Deficits)</t>
  </si>
  <si>
    <t>Accumulated Surplus/(Deficits)/ Retained Earnings</t>
  </si>
  <si>
    <t xml:space="preserve">Will be eliminated upon consolidation. New line item for entities to report. </t>
  </si>
  <si>
    <t>Where the Group purchases its own equity share capital, the consideration paid is deducted from total shareholders’
equity as treasury shares until they are cancelled. Where such shares are subsequently sold or reissued, any consideration
received is included in shareholders’ equity.It is no longer part of the outstanding shares that trade on stock markets.Because treasury stock is stated as a minus, subtractions from stockholders' equity indirectly lower retained earnings, along with overall capital. However, treasury stock does directly affect retained earnings when a company considers authorizing and paying dividends, lowering the amount available.On the balance sheet, treasury stock is listed under shareholders' equity as a negative number. It is commonly called "treasury stock" or "equity reduction". That is, treasury stock is a contra account to shareholders' equity.
SBM Holdings- Is it cancelled upon consolidation?
keep pending 2023/23- To discuss and agree</t>
  </si>
  <si>
    <t xml:space="preserve">Entities are requested to provide a breakdown for the General Fund whether these can be split between Fund (Own funds received and used) and Accumulated Surplus/(Deficits). </t>
  </si>
  <si>
    <t>Surcharges, fines and  penalties</t>
  </si>
  <si>
    <t>Government (Ministries/Departments)</t>
  </si>
  <si>
    <t>Loan from Government</t>
  </si>
  <si>
    <t>Other loans</t>
  </si>
  <si>
    <t>Donated Inventories</t>
  </si>
  <si>
    <t>Donated Assets</t>
  </si>
  <si>
    <t>Contribution Sociale Généralisée</t>
  </si>
  <si>
    <t>Court Fees</t>
  </si>
  <si>
    <t>Building and Land Use Permit Fees</t>
  </si>
  <si>
    <t>Ushers' and Interpreters' Fees</t>
  </si>
  <si>
    <t>Issue of Civil Status Certificates</t>
  </si>
  <si>
    <t>Fees for Celebration of Civil Marriage</t>
  </si>
  <si>
    <t>Fees for National Identity Cards</t>
  </si>
  <si>
    <t>Issue of Certificates in Connection with Citizenship</t>
  </si>
  <si>
    <t>Fees and Commission income</t>
  </si>
  <si>
    <t>Connection /Disconnection fees</t>
  </si>
  <si>
    <t>Processing Fees for Apostille Services</t>
  </si>
  <si>
    <t xml:space="preserve">Route Air Navigation Charge </t>
  </si>
  <si>
    <t xml:space="preserve">Other Civil Aviation Charges </t>
  </si>
  <si>
    <t>Scheme of Charge</t>
  </si>
  <si>
    <t>Tuition fees/ affiliation fees</t>
  </si>
  <si>
    <t>Training fees</t>
  </si>
  <si>
    <t>Fees for Cinema, Video and Theatre Censorship</t>
  </si>
  <si>
    <t>Actuarial fees</t>
  </si>
  <si>
    <t>Management fees</t>
  </si>
  <si>
    <t>Administration</t>
  </si>
  <si>
    <t>Archives Fees</t>
  </si>
  <si>
    <t>Ship Registration Fees</t>
  </si>
  <si>
    <t>Annual Fees</t>
  </si>
  <si>
    <t>Duty on Scales</t>
  </si>
  <si>
    <t>Reimbursement towards Cost of Audit Services</t>
  </si>
  <si>
    <t>Refund of Electoral Expenses</t>
  </si>
  <si>
    <t>Fees for Police Services</t>
  </si>
  <si>
    <t>Helicopter and Aircraft Services</t>
  </si>
  <si>
    <t>Issue of Passports</t>
  </si>
  <si>
    <t xml:space="preserve">Issue of Accident Report Form </t>
  </si>
  <si>
    <t>Fees for Driving Test</t>
  </si>
  <si>
    <t xml:space="preserve">Fees for Certificate of Character </t>
  </si>
  <si>
    <t>Central Health Laboratory Fees</t>
  </si>
  <si>
    <t>Overtime Fees</t>
  </si>
  <si>
    <t>Vaccination Fees</t>
  </si>
  <si>
    <t>Fumigation and Disinfection Fees</t>
  </si>
  <si>
    <t>Fees for Veterinary Services</t>
  </si>
  <si>
    <t>Importation Fees (Agricultural Produce)</t>
  </si>
  <si>
    <t>Quarantine Fees</t>
  </si>
  <si>
    <t>Sterilisation, Post Mortem Analysis and Export Fees</t>
  </si>
  <si>
    <t>Reimbursement towards Cost of National Parks and Conservation Service</t>
  </si>
  <si>
    <t>Clearance Fees and Other Fees for Tobacco Products</t>
  </si>
  <si>
    <t xml:space="preserve">Clearance Fees and Other Fees for Tea Products </t>
  </si>
  <si>
    <t xml:space="preserve"> Processing Fees for Inspection</t>
  </si>
  <si>
    <t>Fees to Operate in Marine Protected Areas</t>
  </si>
  <si>
    <t>Fees for Services Provided at the Competent Authority - Seafood</t>
  </si>
  <si>
    <t>Assaying and Marking Fees</t>
  </si>
  <si>
    <t>Pension Contribution Reimbursements</t>
  </si>
  <si>
    <t>Compensation iro Government-owned Vehicles</t>
  </si>
  <si>
    <t>Overtime and Supervision Fees</t>
  </si>
  <si>
    <t>Calibration</t>
  </si>
  <si>
    <t>Fees for Tax Residency Certificates and Tax Rulings</t>
  </si>
  <si>
    <t>Materials Testing Laboratory Fees/ Testing fees and related services</t>
  </si>
  <si>
    <t>Registration and Transfer of Vehicles</t>
  </si>
  <si>
    <t>Issue of Student ID Cards</t>
  </si>
  <si>
    <t>Reservation of Specific Registration Mark</t>
  </si>
  <si>
    <t>Parking Fees</t>
  </si>
  <si>
    <t>Survey Fee</t>
  </si>
  <si>
    <t>Morcellement Fee</t>
  </si>
  <si>
    <t>Issue of Land Parcel Identification Number</t>
  </si>
  <si>
    <t>Commission on Curatelle Deposits</t>
  </si>
  <si>
    <t>Processing and Registration Fees for Law Practitioners</t>
  </si>
  <si>
    <t>Fee for Change of Name Certificate</t>
  </si>
  <si>
    <t>Special Services</t>
  </si>
  <si>
    <t>Benefits Recovered</t>
  </si>
  <si>
    <t>Reimbursement of Cost of NPF Administration</t>
  </si>
  <si>
    <t>Trade Marks, Service Marks and Collective Mark</t>
  </si>
  <si>
    <t>Patent Fees</t>
  </si>
  <si>
    <t>Industrial Designs</t>
  </si>
  <si>
    <t>Prison Services</t>
  </si>
  <si>
    <t>Provision of Briefs to Counsels</t>
  </si>
  <si>
    <t>Processing Fee on Application for Acquisition of
IRS, RES and HIS</t>
  </si>
  <si>
    <t>Data Controller Registration and Renewal Fee</t>
  </si>
  <si>
    <t>Sale of Weather Data</t>
  </si>
  <si>
    <t>Sale of Publications</t>
  </si>
  <si>
    <t>Sale of Seeds</t>
  </si>
  <si>
    <t>Sale of Plants, Fruits and Agricultural Produce</t>
  </si>
  <si>
    <t>Sale of Milk</t>
  </si>
  <si>
    <t>Sale of Poultry and Eggs</t>
  </si>
  <si>
    <t>Sale of Livestock</t>
  </si>
  <si>
    <t>Sale of Forest Produce</t>
  </si>
  <si>
    <t>Sale of Produce</t>
  </si>
  <si>
    <t>Sale of Sand</t>
  </si>
  <si>
    <t>Sale of Maps, Reproductions and Copyright Fees</t>
  </si>
  <si>
    <t>Sale of Farm Produce</t>
  </si>
  <si>
    <t>Sale of Concrete Blocks</t>
  </si>
  <si>
    <t>Sale of Drugs, Serum and Sundry Appliances</t>
  </si>
  <si>
    <t>Sale of Stores</t>
  </si>
  <si>
    <t>Sale of Ground Water/ Water</t>
  </si>
  <si>
    <t>Sale of Electricity</t>
  </si>
  <si>
    <t>Rental of Government Property (Buildings)</t>
  </si>
  <si>
    <t>Overpayment Made in Previous Years</t>
  </si>
  <si>
    <t>Commission on Salary Deductions</t>
  </si>
  <si>
    <t>Miscellaneous</t>
  </si>
  <si>
    <t>MBC TV Licence fees</t>
  </si>
  <si>
    <t xml:space="preserve">Incorporation &amp; Lodging Fees, Search Duty etc. </t>
  </si>
  <si>
    <t>Tourist Enterprise Licences</t>
  </si>
  <si>
    <t>Gambling Licences</t>
  </si>
  <si>
    <t>Liquor Licences</t>
  </si>
  <si>
    <t>Freeport Licences</t>
  </si>
  <si>
    <t>Pharmacy Licences</t>
  </si>
  <si>
    <t>Fishing Vessel Licences</t>
  </si>
  <si>
    <t>Work/Occupation Permits</t>
  </si>
  <si>
    <t>Registration of Factories</t>
  </si>
  <si>
    <t>Registration of Associations</t>
  </si>
  <si>
    <t>Recruitment Licences</t>
  </si>
  <si>
    <t>Miscellaneous/Other Licences</t>
  </si>
  <si>
    <t>Interest on financial assets measured at amortised cost</t>
  </si>
  <si>
    <t>Interest on financial assets measured throught net assets/equity</t>
  </si>
  <si>
    <t>Interest on Loans (At cost)</t>
  </si>
  <si>
    <t>Interest on finance leases</t>
  </si>
  <si>
    <t>Interest  on investments</t>
  </si>
  <si>
    <t>Interest on bank deposits/ deposits/placements</t>
  </si>
  <si>
    <t>Quoted and Unquoted Investments</t>
  </si>
  <si>
    <t>Equity Investments</t>
  </si>
  <si>
    <t>Investment Securities</t>
  </si>
  <si>
    <t>Rental income</t>
  </si>
  <si>
    <t>Buildings, Offices and Halls</t>
  </si>
  <si>
    <t>Annual Allowance</t>
  </si>
  <si>
    <t>Basic Salary</t>
  </si>
  <si>
    <t>Salary Compensation</t>
  </si>
  <si>
    <t>Allowances</t>
  </si>
  <si>
    <t>Extra Assistance</t>
  </si>
  <si>
    <t>Facilities Allowance to Hon Members</t>
  </si>
  <si>
    <t>End-of-year Bonus</t>
  </si>
  <si>
    <t>Service to Mauritius Programme</t>
  </si>
  <si>
    <t>Redeployment Scheme in the Public Sector</t>
  </si>
  <si>
    <t>Allowance icw Internship (Pre-registration Training)</t>
  </si>
  <si>
    <t>Interim Allowance icw PRB</t>
  </si>
  <si>
    <t>Medical Examination for employees</t>
  </si>
  <si>
    <t>Wages</t>
  </si>
  <si>
    <t>Overtime</t>
  </si>
  <si>
    <t>Bonus - P/L Charge</t>
  </si>
  <si>
    <t>Provision for PRB increase in Salary</t>
  </si>
  <si>
    <t>Contributions to Defined Contribution Plan, Family Protection Scheme and National Savings Fund</t>
  </si>
  <si>
    <t>Contribution to the "National Savings Fund"</t>
  </si>
  <si>
    <t>Defined Contribution Pension Scheme</t>
  </si>
  <si>
    <t>Contribution Sociale Generalisée</t>
  </si>
  <si>
    <t>Cash in lieu of vacation leave</t>
  </si>
  <si>
    <t>Cash in lieu of sick leave</t>
  </si>
  <si>
    <t>Passage benefits</t>
  </si>
  <si>
    <t>Cash in lieu of passage benefits</t>
  </si>
  <si>
    <t>Gratuity</t>
  </si>
  <si>
    <t>Travelling and transport</t>
  </si>
  <si>
    <t>Staff welfare</t>
  </si>
  <si>
    <t>Compassionate Allowances</t>
  </si>
  <si>
    <t>Refund of Employee Contribution</t>
  </si>
  <si>
    <t>National Assembly Retiring Allowance</t>
  </si>
  <si>
    <t>Medical Insurance Scheme</t>
  </si>
  <si>
    <t>Related Parties</t>
  </si>
  <si>
    <t>Other Subsidies</t>
  </si>
  <si>
    <t>Social Assistance (Social Aid)</t>
  </si>
  <si>
    <t>Fire Victims</t>
  </si>
  <si>
    <t>Flood</t>
  </si>
  <si>
    <t>Cyclone</t>
  </si>
  <si>
    <t>Hearing aid</t>
  </si>
  <si>
    <t>Spectacles</t>
  </si>
  <si>
    <t>Wheel chairs</t>
  </si>
  <si>
    <t>Dentures</t>
  </si>
  <si>
    <t>Ear moulds</t>
  </si>
  <si>
    <t>Expenses icw Elderly persons living alone</t>
  </si>
  <si>
    <t>Basic Retirement Pension</t>
  </si>
  <si>
    <t>Basic Widows Pension</t>
  </si>
  <si>
    <t>Basic Invalidity Pension</t>
  </si>
  <si>
    <t>Basic Orphans Pension</t>
  </si>
  <si>
    <t>Child Allowance</t>
  </si>
  <si>
    <t>Other Basic Pension</t>
  </si>
  <si>
    <t>Assistance to Patients Inoperable in Mauritius</t>
  </si>
  <si>
    <t>Funeral Grants</t>
  </si>
  <si>
    <t>Legal Assistance in "in Forma Pauperis"</t>
  </si>
  <si>
    <t>Foster Care</t>
  </si>
  <si>
    <t>Assistance and Training of Disabled Persons</t>
  </si>
  <si>
    <t>Poverty and  Empowerment (Marshall Plan against Poverty)</t>
  </si>
  <si>
    <t>Self-Employed Assistance Scheme</t>
  </si>
  <si>
    <t>Self-Employed One Off Grant Scheme</t>
  </si>
  <si>
    <t>Unemployment Hardship Relief</t>
  </si>
  <si>
    <t>Family allowance</t>
  </si>
  <si>
    <t>Assistance to professional fishermen</t>
  </si>
  <si>
    <t>Income support for Rice and Flour</t>
  </si>
  <si>
    <t>Assistance to family in distress</t>
  </si>
  <si>
    <t>Assistance for SC &amp; HSC Examination Fees</t>
  </si>
  <si>
    <t>Assistance to parents of disabled children</t>
  </si>
  <si>
    <t>Electricity and Gas Charges</t>
  </si>
  <si>
    <t>Telephone</t>
  </si>
  <si>
    <t>Water Charges</t>
  </si>
  <si>
    <t>Waste Water Charges</t>
  </si>
  <si>
    <t>Leakage control charges</t>
  </si>
  <si>
    <t>Lease line and internet costs</t>
  </si>
  <si>
    <t>Materials</t>
  </si>
  <si>
    <t xml:space="preserve">School Requisites </t>
  </si>
  <si>
    <t>Teaching Materials</t>
  </si>
  <si>
    <t>Text Books</t>
  </si>
  <si>
    <t>Toner/Ink for printers and fax machines ect</t>
  </si>
  <si>
    <t>Sports Equipment &amp; Materials</t>
  </si>
  <si>
    <t>Medical Supplies, Drugs and Scientific Equipment</t>
  </si>
  <si>
    <t>Medicine,  Drugs and Vaccines</t>
  </si>
  <si>
    <t>Dental Materials and Equipment</t>
  </si>
  <si>
    <t>Orthopaedic Materials and Equipment</t>
  </si>
  <si>
    <t>Medical Disposables and Minor Equipment</t>
  </si>
  <si>
    <t>Ayurvedic and Other Traditional medicines</t>
  </si>
  <si>
    <t>Renal Dialysis - Consumables &amp; Fees</t>
  </si>
  <si>
    <t>Laboratory Apparatuses and Supplies</t>
  </si>
  <si>
    <t>Chemical and Disinfection Materials</t>
  </si>
  <si>
    <t>Rental of Building</t>
  </si>
  <si>
    <t>Rental of Parking Slots</t>
  </si>
  <si>
    <t>Rental of Vehicles</t>
  </si>
  <si>
    <t>Rental of Equipment</t>
  </si>
  <si>
    <t>Rental of Facilities for Events</t>
  </si>
  <si>
    <t>Rental of Land</t>
  </si>
  <si>
    <t>Rental line for Network Services</t>
  </si>
  <si>
    <t>Office Furniture</t>
  </si>
  <si>
    <t>Postage</t>
  </si>
  <si>
    <t>Cleaning  Materials</t>
  </si>
  <si>
    <t>Office Sundries</t>
  </si>
  <si>
    <t>Plant &amp; Equipment</t>
  </si>
  <si>
    <t>IT Equipment</t>
  </si>
  <si>
    <t>Furniture, Fixtures &amp; Fittings</t>
  </si>
  <si>
    <t>CCTV Cameras</t>
  </si>
  <si>
    <t>Grounds</t>
  </si>
  <si>
    <t>Passage Costs</t>
  </si>
  <si>
    <t>Accomodation Costs</t>
  </si>
  <si>
    <t>Subsistence Allowance</t>
  </si>
  <si>
    <t>Travelling (Hiring of car, trains etc)</t>
  </si>
  <si>
    <t>Dinner</t>
  </si>
  <si>
    <t>Cellular phone and internet</t>
  </si>
  <si>
    <t>Visa payment</t>
  </si>
  <si>
    <t xml:space="preserve">Hosting of business meetings </t>
  </si>
  <si>
    <t>Air Tickets</t>
  </si>
  <si>
    <t>Security Services</t>
  </si>
  <si>
    <t xml:space="preserve">Publications, Publicity and Stationery </t>
  </si>
  <si>
    <t>Books and Periodicals</t>
  </si>
  <si>
    <t>Paper and Materials</t>
  </si>
  <si>
    <t>News Service</t>
  </si>
  <si>
    <t>Printing and Stationery</t>
  </si>
  <si>
    <t>Public Notices</t>
  </si>
  <si>
    <t>Publications</t>
  </si>
  <si>
    <t>Publicity</t>
  </si>
  <si>
    <t>Pamphlets and Other Publications</t>
  </si>
  <si>
    <t>Other</t>
  </si>
  <si>
    <t xml:space="preserve">Fees </t>
  </si>
  <si>
    <t>Fees to Chairperson, Members of Boards and Committees</t>
  </si>
  <si>
    <t>Director and secretary fees</t>
  </si>
  <si>
    <t>Fees to Consultants</t>
  </si>
  <si>
    <t>Fees icw Commissions of Enquiry and Committees</t>
  </si>
  <si>
    <t>Fees for Vehicle Examination</t>
  </si>
  <si>
    <t xml:space="preserve">Fees icw Capacity Building Programme </t>
  </si>
  <si>
    <t>Fees for Training and seminars</t>
  </si>
  <si>
    <t>Fees for Medical Boards and domiciliary visits</t>
  </si>
  <si>
    <t>Fees to Mauritius Posts Ltd</t>
  </si>
  <si>
    <t>Fees to Witnesses</t>
  </si>
  <si>
    <t>Fees to Assessors</t>
  </si>
  <si>
    <t>Fees to surveyors</t>
  </si>
  <si>
    <t>Fees icw Examination and Interview</t>
  </si>
  <si>
    <t>Fees icw Privy Council cases/ Civil and Criminal Cases</t>
  </si>
  <si>
    <t>Fees for conferences/seminars/workshops</t>
  </si>
  <si>
    <t>Retainer fees to counsel</t>
  </si>
  <si>
    <t>Fees  for  Laboratory Test</t>
  </si>
  <si>
    <t>Legal and Professional fees</t>
  </si>
  <si>
    <t>Refund of Subscription fees to Professional bodies</t>
  </si>
  <si>
    <t>Inspection and Audit Fees</t>
  </si>
  <si>
    <t>Fees icw Parking coupons</t>
  </si>
  <si>
    <t>Fees icw Information Security Management  Standards (ISMS)</t>
  </si>
  <si>
    <t>Fees  to Interpreters</t>
  </si>
  <si>
    <t>Fees to Mauritius Standard Bureau</t>
  </si>
  <si>
    <t>Fees  to Oriental Language Teacher</t>
  </si>
  <si>
    <t>Fees for Community Service Work</t>
  </si>
  <si>
    <t>Fees for Legal Outsourcing</t>
  </si>
  <si>
    <t>Fees icw IT Security</t>
  </si>
  <si>
    <t>Fees icw Licenses</t>
  </si>
  <si>
    <t>Expert Skills Scheme </t>
  </si>
  <si>
    <t>Fees for Hotline Services</t>
  </si>
  <si>
    <t>Arbitration costs</t>
  </si>
  <si>
    <t>Remuneration of councillors</t>
  </si>
  <si>
    <t>Commission paid to collecting agencies</t>
  </si>
  <si>
    <t>Continuous Professional Development for Civil Servants</t>
  </si>
  <si>
    <t>Membership Fees</t>
  </si>
  <si>
    <t>Fees to Resource Persons for Promoting SLAM, Drama, Photography, Reading  and Writing in Schools</t>
  </si>
  <si>
    <t>PHD and project supervision fees</t>
  </si>
  <si>
    <t>Fees to Local/overseas external examiners</t>
  </si>
  <si>
    <t>Fees to overseas resource person</t>
  </si>
  <si>
    <t>Fees to External invigilators</t>
  </si>
  <si>
    <t>Studies and Surveys</t>
  </si>
  <si>
    <t>Studies and preliminary project preparation</t>
  </si>
  <si>
    <t xml:space="preserve">Surveys </t>
  </si>
  <si>
    <t>Feasibility Study</t>
  </si>
  <si>
    <t xml:space="preserve">Studies on water resources &amp; development </t>
  </si>
  <si>
    <t xml:space="preserve">Studies support to Non State Actors </t>
  </si>
  <si>
    <t>Studies for reviews of Urban outline schemes</t>
  </si>
  <si>
    <t>Studies for detailed planning schemes</t>
  </si>
  <si>
    <t>Other Goods and Services</t>
  </si>
  <si>
    <t>Uniforms</t>
  </si>
  <si>
    <t>Repatriation Expenses of employees</t>
  </si>
  <si>
    <t>Catering</t>
  </si>
  <si>
    <t>Provisions and Stores</t>
  </si>
  <si>
    <t>Medals, Prizes and Rewards</t>
  </si>
  <si>
    <t>Entertainment Expenses</t>
  </si>
  <si>
    <t>Supply of Bus Passes</t>
  </si>
  <si>
    <t>IT Expenses</t>
  </si>
  <si>
    <t>Passports</t>
  </si>
  <si>
    <t>Hospitality and Ceremonies</t>
  </si>
  <si>
    <t>Transcribers Fees</t>
  </si>
  <si>
    <t>Hiring of Services for Events</t>
  </si>
  <si>
    <t>Stipend</t>
  </si>
  <si>
    <t>Clothing and bedding (blankets, mattresses)</t>
  </si>
  <si>
    <t>Bank Charges</t>
  </si>
  <si>
    <t>Service Charges (Syndic fees)</t>
  </si>
  <si>
    <t>Freight Charges</t>
  </si>
  <si>
    <t>Awareness Campaign</t>
  </si>
  <si>
    <t>Running expenses</t>
  </si>
  <si>
    <t>Job Fairs</t>
  </si>
  <si>
    <t>Leisure Activities</t>
  </si>
  <si>
    <t>Improvement of Counter Services</t>
  </si>
  <si>
    <t>Smart Youth Programmes</t>
  </si>
  <si>
    <t>Citizen Support Services</t>
  </si>
  <si>
    <t>Communication charges</t>
  </si>
  <si>
    <t>Depreciation of PPE</t>
  </si>
  <si>
    <t>Depreciation of Investment Property</t>
  </si>
  <si>
    <t>Depreciation of Rights of use assets</t>
  </si>
  <si>
    <t>Amortisation of Intangible Assets</t>
  </si>
  <si>
    <t xml:space="preserve">Transfers to non profit Institutions </t>
  </si>
  <si>
    <t>Transfers to Households</t>
  </si>
  <si>
    <t xml:space="preserve">Transfers to Non Financial Public Corporations </t>
  </si>
  <si>
    <t xml:space="preserve">Transfers to Public Financial  Corporations </t>
  </si>
  <si>
    <t>Transfers to Private Enterprises</t>
  </si>
  <si>
    <t>Transfers to Regional/International Organisation</t>
  </si>
  <si>
    <t>Individuals</t>
  </si>
  <si>
    <t>Cash in transit</t>
  </si>
  <si>
    <t>Accident involving Government Vehicles</t>
  </si>
  <si>
    <t>Injury on duty</t>
  </si>
  <si>
    <t>Other compensations</t>
  </si>
  <si>
    <t>Refund of Revenue</t>
  </si>
  <si>
    <t>Refund Employee Contribution under New Pension Scheme</t>
  </si>
  <si>
    <t>Refund of taxes icw projects/schemes</t>
  </si>
  <si>
    <t>Road Tax</t>
  </si>
  <si>
    <t>General Expenses</t>
  </si>
  <si>
    <t>-Domestic Debt</t>
  </si>
  <si>
    <t>-External Debt</t>
  </si>
  <si>
    <t>-Bank Overdraft</t>
  </si>
  <si>
    <t>-Bank Loan/Other loans</t>
  </si>
  <si>
    <t>-Lease liabilities</t>
  </si>
  <si>
    <t xml:space="preserve">-Borrowings </t>
  </si>
  <si>
    <t>-Subordinated debts/bonds</t>
  </si>
  <si>
    <t>-Deposit from customers/non-bank customers</t>
  </si>
  <si>
    <t>Gains/Losses on Sale of Assets</t>
  </si>
  <si>
    <t xml:space="preserve">Gains/Losses on Sale of Investments at FVTPL </t>
  </si>
  <si>
    <t>Gains/Losses on Foreign Exchange Transactions</t>
  </si>
  <si>
    <t>Gains/Losses on reclassification of Financial Assets</t>
  </si>
  <si>
    <t>Fair Value Gains/Losses on Investments at FVTPL</t>
  </si>
  <si>
    <t>Impairment Gains/Losses</t>
  </si>
  <si>
    <t>Fair Value Gains/Losses on Investment Property</t>
  </si>
  <si>
    <t>Fair Value Gains /Losses on Biological Assets</t>
  </si>
  <si>
    <t>Associates</t>
  </si>
  <si>
    <t>Joint Ventures</t>
  </si>
  <si>
    <t>The post‑tax surplus or deficit of discontinued operations</t>
  </si>
  <si>
    <t>The post‑tax gain or loss recognized on the measurement to fair value less costs to sell or on the disposal of the assets or disposal group(s) constituting the discontinued operation.</t>
  </si>
  <si>
    <r>
      <t>A.</t>
    </r>
    <r>
      <rPr>
        <b/>
        <i/>
        <sz val="7"/>
        <color theme="1"/>
        <rFont val="Times New Roman"/>
        <family val="1"/>
      </rPr>
      <t xml:space="preserve">       </t>
    </r>
    <r>
      <rPr>
        <b/>
        <i/>
        <u/>
        <sz val="11"/>
        <color theme="1"/>
        <rFont val="Times New Roman"/>
        <family val="1"/>
      </rPr>
      <t>Budgetary Central Government -Ministries and Departments</t>
    </r>
  </si>
  <si>
    <r>
      <t>B.</t>
    </r>
    <r>
      <rPr>
        <b/>
        <i/>
        <sz val="7"/>
        <color theme="1"/>
        <rFont val="Times New Roman"/>
        <family val="1"/>
      </rPr>
      <t xml:space="preserve">       </t>
    </r>
    <r>
      <rPr>
        <b/>
        <i/>
        <u/>
        <sz val="11"/>
        <color theme="1"/>
        <rFont val="Times New Roman"/>
        <family val="1"/>
      </rPr>
      <t>Extra Budgetary Units (including special funds)</t>
    </r>
  </si>
  <si>
    <r>
      <t>C.</t>
    </r>
    <r>
      <rPr>
        <b/>
        <i/>
        <sz val="7"/>
        <color theme="1"/>
        <rFont val="Times New Roman"/>
        <family val="1"/>
      </rPr>
      <t xml:space="preserve">       </t>
    </r>
    <r>
      <rPr>
        <b/>
        <i/>
        <u/>
        <sz val="11"/>
        <color theme="1"/>
        <rFont val="Times New Roman"/>
        <family val="1"/>
      </rPr>
      <t>Social Security Schemes</t>
    </r>
  </si>
  <si>
    <r>
      <t>D.</t>
    </r>
    <r>
      <rPr>
        <b/>
        <i/>
        <sz val="7"/>
        <color theme="1"/>
        <rFont val="Times New Roman"/>
        <family val="1"/>
      </rPr>
      <t xml:space="preserve">       </t>
    </r>
    <r>
      <rPr>
        <b/>
        <i/>
        <u/>
        <sz val="11"/>
        <color theme="1"/>
        <rFont val="Times New Roman"/>
        <family val="1"/>
      </rPr>
      <t>Regional Government</t>
    </r>
  </si>
  <si>
    <r>
      <t>E.</t>
    </r>
    <r>
      <rPr>
        <b/>
        <i/>
        <sz val="7"/>
        <color theme="1"/>
        <rFont val="Times New Roman"/>
        <family val="1"/>
      </rPr>
      <t xml:space="preserve">       </t>
    </r>
    <r>
      <rPr>
        <b/>
        <i/>
        <u/>
        <sz val="11"/>
        <color theme="1"/>
        <rFont val="Times New Roman"/>
        <family val="1"/>
      </rPr>
      <t>Local Government</t>
    </r>
  </si>
  <si>
    <r>
      <t>F.</t>
    </r>
    <r>
      <rPr>
        <b/>
        <i/>
        <sz val="7"/>
        <color theme="1"/>
        <rFont val="Times New Roman"/>
        <family val="1"/>
      </rPr>
      <t xml:space="preserve">       </t>
    </r>
    <r>
      <rPr>
        <b/>
        <i/>
        <u/>
        <sz val="11"/>
        <color theme="1"/>
        <rFont val="Times New Roman"/>
        <family val="1"/>
      </rPr>
      <t>Non-Financial Public Corporations</t>
    </r>
  </si>
  <si>
    <r>
      <t>G.</t>
    </r>
    <r>
      <rPr>
        <b/>
        <i/>
        <sz val="7"/>
        <color theme="1"/>
        <rFont val="Times New Roman"/>
        <family val="1"/>
      </rPr>
      <t xml:space="preserve">       </t>
    </r>
    <r>
      <rPr>
        <b/>
        <i/>
        <u/>
        <sz val="11"/>
        <color theme="1"/>
        <rFont val="Times New Roman"/>
        <family val="1"/>
      </rPr>
      <t>Financial Public Corporations</t>
    </r>
  </si>
  <si>
    <t>(i) Mauritius Investment Corporation</t>
  </si>
  <si>
    <r>
      <t>TOTAL : 209 entities (</t>
    </r>
    <r>
      <rPr>
        <b/>
        <i/>
        <sz val="10"/>
        <color theme="1"/>
        <rFont val="Times New Roman"/>
        <family val="1"/>
      </rPr>
      <t>Including Budgetary Central Government -Ministries and Departments)</t>
    </r>
  </si>
  <si>
    <t xml:space="preserve">1) Borrowing costs </t>
  </si>
  <si>
    <t xml:space="preserve">IFRS/IPSAS/ Accounting policy Adjustments (Table 2) </t>
  </si>
  <si>
    <t>Inter-entity Adjustments (Table 1)</t>
  </si>
  <si>
    <t>Link/Attachments</t>
  </si>
  <si>
    <t>Annex 2</t>
  </si>
  <si>
    <t>Annex 3</t>
  </si>
  <si>
    <r>
      <t>Table 1 (</t>
    </r>
    <r>
      <rPr>
        <b/>
        <sz val="11"/>
        <color rgb="FFFF0000"/>
        <rFont val="Calibri"/>
        <family val="2"/>
      </rPr>
      <t>To be filled for Statement of Financial Position, Statement of Financial Performance and Statement of Changes in Net Assets or Equity</t>
    </r>
    <r>
      <rPr>
        <b/>
        <sz val="11"/>
        <color theme="1"/>
        <rFont val="Calibri"/>
        <family val="2"/>
      </rPr>
      <t>)</t>
    </r>
  </si>
  <si>
    <r>
      <t>Table 2 (</t>
    </r>
    <r>
      <rPr>
        <b/>
        <sz val="11"/>
        <color rgb="FFFF0000"/>
        <rFont val="Calibri"/>
        <family val="2"/>
      </rPr>
      <t>To be filled for Cash Flow Statement Only</t>
    </r>
    <r>
      <rPr>
        <b/>
        <sz val="11"/>
        <color theme="1"/>
        <rFont val="Calibri"/>
        <family val="2"/>
      </rPr>
      <t>)</t>
    </r>
  </si>
  <si>
    <t>Illustrative example for filling the Table 1 is provided at Table 3 below.</t>
  </si>
  <si>
    <t>Table 1 in the IFRS/IPSAS/ Accounting Policy Adjustments sheet</t>
  </si>
  <si>
    <t>The CFS will be done on the basis of Audited Financial Statements of Public Sector Institutions which includes the Budgetary Central Government (BCG), Statutory Bodies, Extra-Budgetary Units (EBUs), Special Funds, Social Security Schemes, Local Authorities (LAs), Rodrigues Regional Assembly (RRA) and Controlled Public Corporations. The collaboration and active participation of each and every stakeholder is required in this exercise.</t>
  </si>
  <si>
    <t>However, to ensure compliance to the timeline set for submission of CFS by the Accountant-General, i.e, 30 May, preliminary consolidation exercise will be done on the basis of the unaudited Financial statements of Public Sector Institutions submitted to the Auditors followed by the audited Financial Statements.</t>
  </si>
  <si>
    <t>Main Statements and Schedules</t>
  </si>
  <si>
    <t>Sheet 5: IFRS/IPSAS/ Accounting Policy Adjustments</t>
  </si>
  <si>
    <t>Sheet 6: Inter-entity eliminations</t>
  </si>
  <si>
    <t>Annex 1: List of entities</t>
  </si>
  <si>
    <t>Sheet 7: Classification/Grouping Adjustment</t>
  </si>
  <si>
    <t>Reconciliation 54-55</t>
  </si>
  <si>
    <t>Checklist</t>
  </si>
  <si>
    <t xml:space="preserve">IFRS/IPSAS/ Accounting policy Adjustments (Table 1) </t>
  </si>
  <si>
    <t>Inter-entity Adjustments (Table 2)</t>
  </si>
  <si>
    <t>Sheet 3: Statement of Net Assets/ Equity</t>
  </si>
  <si>
    <t>Sheet 4: Statement of Cash Flows</t>
  </si>
  <si>
    <t>Liquidated Damage on Property, Plant and Equipment</t>
  </si>
  <si>
    <t xml:space="preserve">Amount Recognised in respect of Defined Benefit Plans </t>
  </si>
  <si>
    <t xml:space="preserve">Pensions  </t>
  </si>
  <si>
    <t>Other borrowing costs</t>
  </si>
  <si>
    <t>Surplus/(Deficit) for the year from discontinued operations:</t>
  </si>
  <si>
    <t>Other Gains/(Losses):</t>
  </si>
  <si>
    <t>Loans to and placements with Banks &amp; Financial Institutions (Short Term original maturity of upto 3 months)</t>
  </si>
  <si>
    <t>Unrestricted balances with central bank - local</t>
  </si>
  <si>
    <t>Unrestricted balances with central bank - Foreign</t>
  </si>
  <si>
    <t>Social Contributions - CSG</t>
  </si>
  <si>
    <t>Service Concession Assets</t>
  </si>
  <si>
    <t>Land and buildings-same as above</t>
  </si>
  <si>
    <t xml:space="preserve">Lease Liabilities </t>
  </si>
  <si>
    <t>Other Funds (To specify)</t>
  </si>
  <si>
    <t>Other Reserves (To specify)</t>
  </si>
  <si>
    <t>Table 3</t>
  </si>
  <si>
    <t xml:space="preserve">Inter Public Sector transactions and balances refer to transactions and balances between BCG, Statutory Bodies, EBUs, Public Corporations, Social Security Schemes, Special Funds, Rodrigues Regional Assembly and Local Authorities. Public Sector Institutions will be required to identify inter-public sector transactions and balances for institutions listed in Annex 1 and fill the ''6. Inter-entity adjustments'' sheet. 
</t>
  </si>
  <si>
    <t>Fines, Penalties and Forfeits (Rev. Non-Exch. Transact.)</t>
  </si>
  <si>
    <t>Grants and Aid (Rev.Non-Exch. Transact.)</t>
  </si>
  <si>
    <t>Other Transfers (Rev. Non-Exch. Transact.)</t>
  </si>
  <si>
    <t>Social Contributions (Rev. Non-Exch. Transact.)</t>
  </si>
  <si>
    <t>Other Revenue (Rev.Non-Exch. Transact.)</t>
  </si>
  <si>
    <t>Sales of Goods and Services (Rev. Exch. Transact.)</t>
  </si>
  <si>
    <t>Licence (Rev. Exch. Transact.)</t>
  </si>
  <si>
    <t>Finance Income (Rev. Exch. Transact.)</t>
  </si>
  <si>
    <t>Dividends and Similar Distributions (Rev. Exch. Transact.)</t>
  </si>
  <si>
    <t>Rent and Royalties (Rev. Exch. Transact.)</t>
  </si>
  <si>
    <t>Taxation (Rev. Non-Exch. Transact.)</t>
  </si>
  <si>
    <t>Derivative Financial Instruments (Non-Current Liability)</t>
  </si>
  <si>
    <t>Derivative Financial Instruments  (Non-Current Assets)</t>
  </si>
  <si>
    <t>Name of entity</t>
  </si>
  <si>
    <t>Horse Racing Division</t>
  </si>
  <si>
    <t>Air Mauritius Ltd</t>
  </si>
  <si>
    <t>AirMate Ltd</t>
  </si>
  <si>
    <t>Air Mauritius Holdings Ltd  </t>
  </si>
  <si>
    <t>Air Mauritius Institute Ltd</t>
  </si>
  <si>
    <t>Airports of Mauritius Co Ltd</t>
  </si>
  <si>
    <t>Airport Terminal Operations Ltd (ATOL)</t>
  </si>
  <si>
    <t>Airport of Rodrigues Ltd</t>
  </si>
  <si>
    <t>Aviation Engineering Services (Mauritius) Ltd</t>
  </si>
  <si>
    <t>Cargo &amp; Freeport Business Ltd</t>
  </si>
  <si>
    <t>Ground Handling Services Ltd</t>
  </si>
  <si>
    <t>Jet A-1 Ltd</t>
  </si>
  <si>
    <t>Jet Prime Ltd</t>
  </si>
  <si>
    <t>Luxury Travel and Tours Ltd</t>
  </si>
  <si>
    <t>Mauritius Duty Free Paradise Co Ltd</t>
  </si>
  <si>
    <t>Mauritius Estate Development Corporation Limited</t>
  </si>
  <si>
    <t>Mauritius Helicopter Limited</t>
  </si>
  <si>
    <t>Pointe Coton Resort Hotel Co Ltd</t>
  </si>
  <si>
    <t>Cargo Handling Corporation Ltd</t>
  </si>
  <si>
    <t>Central Electricity Board</t>
  </si>
  <si>
    <t>Central Water Authority</t>
  </si>
  <si>
    <t>Civil Service College Mauritius</t>
  </si>
  <si>
    <t>Informatics Park Ltd</t>
  </si>
  <si>
    <t>Cote D'or Data Technology Park Ltd</t>
  </si>
  <si>
    <t>Cote D'or Smart City Mauritius Co Ltd</t>
  </si>
  <si>
    <t>BPML Freeport Services Ltd</t>
  </si>
  <si>
    <t>Les Pailles Management Ltd</t>
  </si>
  <si>
    <t>Mauri-Facilities Management Co Ltd</t>
  </si>
  <si>
    <t>Mauritius Broadcasting Corporation</t>
  </si>
  <si>
    <t>Mauritius Multisports Infrastructure Ltd</t>
  </si>
  <si>
    <t>Mauritius Ports Authority</t>
  </si>
  <si>
    <t>Mauritius Posts Ltd</t>
  </si>
  <si>
    <t>Mauritius Post Foreign Exchange Co Ltd</t>
  </si>
  <si>
    <t>Mauritius Telecom Foundation</t>
  </si>
  <si>
    <t>MT International Ventures PCC</t>
  </si>
  <si>
    <t>MT Properties Ltd (Telecom)</t>
  </si>
  <si>
    <t>MT Services Ltd (Telecom)</t>
  </si>
  <si>
    <t>Telecom Plus Ltd (Telecom)</t>
  </si>
  <si>
    <t>Teleforce Ltd</t>
  </si>
  <si>
    <t>New Social Living Development Ltd (NSLD)</t>
  </si>
  <si>
    <t>Beach Casino Ltd</t>
  </si>
  <si>
    <t>Compagnie Mauricienne D'Hippodromes Ltee</t>
  </si>
  <si>
    <t>Domaine Les Pailles Ltee</t>
  </si>
  <si>
    <t>EREIT Management Ltd</t>
  </si>
  <si>
    <t>Grand Baie Casino Ltd</t>
  </si>
  <si>
    <t>Guibies Holding Ltd</t>
  </si>
  <si>
    <t>Guibies Properties Ltd</t>
  </si>
  <si>
    <t>Lakepoint Ltd</t>
  </si>
  <si>
    <t>Le Caudan Waterfront Casino Ltd</t>
  </si>
  <si>
    <t>Le Grand Casino du Domaine Limitee</t>
  </si>
  <si>
    <t>Le Val Development Ltd</t>
  </si>
  <si>
    <t>Mauritius Technologies Holdings Ltd</t>
  </si>
  <si>
    <t>MJTI Properties Ltd</t>
  </si>
  <si>
    <t>Prime Partners Ltd</t>
  </si>
  <si>
    <t>Prime Real Estate Ltd</t>
  </si>
  <si>
    <t>SBM Infrastructure Development Co Ltd</t>
  </si>
  <si>
    <t>SIC Development Co Ltd</t>
  </si>
  <si>
    <t>Sun Casinos Ltd</t>
  </si>
  <si>
    <t>SIC Management Services Ltd</t>
  </si>
  <si>
    <t>DBM Venture Capital Fund Ltd</t>
  </si>
  <si>
    <t>DBM Properties Development Ltd</t>
  </si>
  <si>
    <t>Rodrigues Business Park Co Ltd</t>
  </si>
  <si>
    <t>MauBank Ltd</t>
  </si>
  <si>
    <t>MauBank Investment Ltd</t>
  </si>
  <si>
    <t>MauFactoring ltd</t>
  </si>
  <si>
    <t>NIC Services Co. Ltd</t>
  </si>
  <si>
    <t>NIC Properties Co. Ltd</t>
  </si>
  <si>
    <t>SBM (Bank) Holdings Ltd</t>
  </si>
  <si>
    <t>SBM Bank (Mauritius) Ltd</t>
  </si>
  <si>
    <t>SBM Bank (India) Ltd</t>
  </si>
  <si>
    <t>SBM Africa Holdings Ltd</t>
  </si>
  <si>
    <t>SBM Bank (Kenya) Ltd</t>
  </si>
  <si>
    <t>SBM (NBFC) Holdings Ltd</t>
  </si>
  <si>
    <t>SBM Factors Ltd</t>
  </si>
  <si>
    <t>SBM Insurance Agency Ltd</t>
  </si>
  <si>
    <t>SBM eBusiness Ltd</t>
  </si>
  <si>
    <t>SBM Leasing Co</t>
  </si>
  <si>
    <t>SBM Fund Services Ltd</t>
  </si>
  <si>
    <t>SBM Capital Markets Ltd</t>
  </si>
  <si>
    <t>SBM Mauritius Asset Managers Ltd</t>
  </si>
  <si>
    <t>SICOM Financial Services Ltd</t>
  </si>
  <si>
    <t>SICOM General Fund</t>
  </si>
  <si>
    <t>SICOM General Insurance Ltd</t>
  </si>
  <si>
    <t>SICOM Global Fund</t>
  </si>
  <si>
    <t>SICOM Management Ltd</t>
  </si>
  <si>
    <t>SICOM Overseas Diversified Fund</t>
  </si>
  <si>
    <t>Capital Assets Management Ltd</t>
  </si>
  <si>
    <t>SIC Capital Support Ltd</t>
  </si>
  <si>
    <t>State Investment Finance Corporation Ltd</t>
  </si>
  <si>
    <t>Aapravasi Ghat Trust Fund</t>
  </si>
  <si>
    <t>Agalega Island Council</t>
  </si>
  <si>
    <t>Allied Health Professionals Council</t>
  </si>
  <si>
    <t>Arabic Speaking Union</t>
  </si>
  <si>
    <t>Beach Authority</t>
  </si>
  <si>
    <t>Bhojpuri Speaking Union</t>
  </si>
  <si>
    <t>Bus Industry Employees Welfare Fund</t>
  </si>
  <si>
    <t>Chagossian Welfare Fund</t>
  </si>
  <si>
    <t>Chinese Speaking Union</t>
  </si>
  <si>
    <t>Civil Service Family Protection Scheme Board</t>
  </si>
  <si>
    <t>Competition Commission</t>
  </si>
  <si>
    <t>Conservatoire de Musique François Mitterand Trust Fund</t>
  </si>
  <si>
    <t>Construction Industry Development Board</t>
  </si>
  <si>
    <t>Cooperative Development Fund</t>
  </si>
  <si>
    <t>COVID-19 Projects Development Fund</t>
  </si>
  <si>
    <t>COVID-19 Solidarity Fund</t>
  </si>
  <si>
    <t>Creole Speaking Union</t>
  </si>
  <si>
    <t>Curatelle Fund</t>
  </si>
  <si>
    <t>Discharged Person’s Aid Committee</t>
  </si>
  <si>
    <t>Early Childhood Care and Education Authority</t>
  </si>
  <si>
    <t>Economic Development Board</t>
  </si>
  <si>
    <t>Employees Welfare Fund</t>
  </si>
  <si>
    <t>English Speaking Union</t>
  </si>
  <si>
    <t>Fashion and Design Institute</t>
  </si>
  <si>
    <t>Financial Intelligence Unit</t>
  </si>
  <si>
    <t>Financial Reporting Council</t>
  </si>
  <si>
    <t>Financial Services Institute Co. Ltd</t>
  </si>
  <si>
    <t>Fisherman Welfare Fund</t>
  </si>
  <si>
    <t>Food and Agricultural Research Extension Institute</t>
  </si>
  <si>
    <t>Gambling Regulatory Authority</t>
  </si>
  <si>
    <t>Responsible Gambling and Capacity Building Fund</t>
  </si>
  <si>
    <t>Higher Education Commission</t>
  </si>
  <si>
    <t>Hindi Speaking Union</t>
  </si>
  <si>
    <t>Human Resource Development Council</t>
  </si>
  <si>
    <t>Independent Broadcasting Authority</t>
  </si>
  <si>
    <t>Independent Commission Against Corruption</t>
  </si>
  <si>
    <t>Independent Police Complaints Commission</t>
  </si>
  <si>
    <t>Insurance Industry Compensation Fund</t>
  </si>
  <si>
    <t>Information &amp; Communication Technologies Authority</t>
  </si>
  <si>
    <t>Institute for Judicial and Legal Studies</t>
  </si>
  <si>
    <t>Integrity Reporting Services Agency</t>
  </si>
  <si>
    <t>Irrigation Authority</t>
  </si>
  <si>
    <t>Islamic Cultural Centre for Hajj organisation</t>
  </si>
  <si>
    <t>Islamic Cultural Centre Trust Fund</t>
  </si>
  <si>
    <t>Land Drainage Authority</t>
  </si>
  <si>
    <t>Law Reform Commission</t>
  </si>
  <si>
    <t>Le Morne Heritage Trust Fund</t>
  </si>
  <si>
    <t>Lois Lagesse Trust Fund</t>
  </si>
  <si>
    <t>Lotto Fund</t>
  </si>
  <si>
    <t>Mahatma Gandhi Institute</t>
  </si>
  <si>
    <t>Malcolm de Chazal Trust Fund</t>
  </si>
  <si>
    <t>Manufacturing Sector Workers Welfare Fund</t>
  </si>
  <si>
    <t>Marathi Speaking Union</t>
  </si>
  <si>
    <t>Mauritian Cultural Centre Trust</t>
  </si>
  <si>
    <t>Mauritius Council of Registered Librarians</t>
  </si>
  <si>
    <t>Mauritius Examinations Syndicate</t>
  </si>
  <si>
    <t>Mauritius Emerging Technologies Council</t>
  </si>
  <si>
    <t>Mauritius Film Development Corporation</t>
  </si>
  <si>
    <t>Mauritius Institute of Education</t>
  </si>
  <si>
    <t>Mauritius Institute of Health</t>
  </si>
  <si>
    <t>Mauritius Institute of Training and Development (MITD)</t>
  </si>
  <si>
    <t>Mauritius Marathi Cultural Centre Trust</t>
  </si>
  <si>
    <t>Mauritius Meat Authority</t>
  </si>
  <si>
    <t>Mauritius Museums Council</t>
  </si>
  <si>
    <t>Mauritius Oceanography Institute</t>
  </si>
  <si>
    <t>Mauritius Qualifications Authority</t>
  </si>
  <si>
    <t>Mauritius Renewable Energy Agency</t>
  </si>
  <si>
    <t>Mauritius Research and Innovation Council</t>
  </si>
  <si>
    <t>Mauritius Revenue Authority</t>
  </si>
  <si>
    <t>Mauritius Society for Animal Welfare</t>
  </si>
  <si>
    <t>Mauritius Society of Authors</t>
  </si>
  <si>
    <t>Mauritius Sports Council</t>
  </si>
  <si>
    <t>Mauritius Standards Bureau</t>
  </si>
  <si>
    <t>Mauritius Tamil Cultural Centre Trust</t>
  </si>
  <si>
    <t>Mauritius Telugu Cultural Centre Trust</t>
  </si>
  <si>
    <t>Mauritius Tourism Promotion Authority</t>
  </si>
  <si>
    <t>Mauritius Urdu Speaking Union</t>
  </si>
  <si>
    <t>Media Trust Board</t>
  </si>
  <si>
    <t>Morris Legacy Fund</t>
  </si>
  <si>
    <t>National Adoption Council</t>
  </si>
  <si>
    <t>National Archives Research And Publication Fund</t>
  </si>
  <si>
    <t>National Art Gallery</t>
  </si>
  <si>
    <t>National Arts Fund</t>
  </si>
  <si>
    <t>National Children’s Council</t>
  </si>
  <si>
    <t>National Committee on Corporate Governance</t>
  </si>
  <si>
    <t>National Cooperative College</t>
  </si>
  <si>
    <t>National Council for Rehabilitation of Disabled Persons</t>
  </si>
  <si>
    <t>National COVID-19 Vaccination Programme Fund</t>
  </si>
  <si>
    <t>National Economic and Social Council</t>
  </si>
  <si>
    <t>National Empowerment Foundation</t>
  </si>
  <si>
    <t>National Environment and Climate Change Fund</t>
  </si>
  <si>
    <t>National Heritage Fund</t>
  </si>
  <si>
    <t>National Human Rights Commission</t>
  </si>
  <si>
    <t>National Library</t>
  </si>
  <si>
    <t>National Parks and Conservation Fund</t>
  </si>
  <si>
    <t>National Productivity and Competitiveness Council</t>
  </si>
  <si>
    <t>National Resilience Fund</t>
  </si>
  <si>
    <t>National Solidarity Fund</t>
  </si>
  <si>
    <t>National Social Inclusion Foundation</t>
  </si>
  <si>
    <t>Recovered Assets Fund</t>
  </si>
  <si>
    <t>National Pensions Fund</t>
  </si>
  <si>
    <t>National Savings Fund – Transitional Unemployment Benefit (NSF-TUB)</t>
  </si>
  <si>
    <t>Rodrigues Regional Assembly</t>
  </si>
  <si>
    <t>City Council of Port Louis</t>
  </si>
  <si>
    <t>Municipal Council of Beau Bassin / Rose Hill</t>
  </si>
  <si>
    <t>Municipal Council of Quatre Bornes</t>
  </si>
  <si>
    <t>Municipal Council of Vacoas / Phoenix</t>
  </si>
  <si>
    <t>Municipal Council of Curepipe</t>
  </si>
  <si>
    <t>District Council of Black River</t>
  </si>
  <si>
    <t>District Council of Pamplemousses</t>
  </si>
  <si>
    <t>District Council of Rivière du Rempart</t>
  </si>
  <si>
    <t>District Council of Grand Port</t>
  </si>
  <si>
    <t>District Council of Savanne</t>
  </si>
  <si>
    <t>District Council of Moka</t>
  </si>
  <si>
    <t>District Council of Flacq</t>
  </si>
  <si>
    <t>AHL Hospitality Ltd</t>
  </si>
  <si>
    <t>AHL Treasury Management Ltd</t>
  </si>
  <si>
    <t>New Property Development Ltd</t>
  </si>
  <si>
    <t>Rodrigues Duty Free Paradise Co Ltd</t>
  </si>
  <si>
    <t>CEB (Green Energy) Co. Ltd</t>
  </si>
  <si>
    <t>CEB (Fibrenet) Co. Ltd</t>
  </si>
  <si>
    <t>CEB ( Facilities) Co. Ltd</t>
  </si>
  <si>
    <t>Landscope Mauritius</t>
  </si>
  <si>
    <t>Cyber Properties Investment Ltd</t>
  </si>
  <si>
    <t>Mauritius Cane Industry Authority</t>
  </si>
  <si>
    <t>Mauritius Shipping Corporation Ltd</t>
  </si>
  <si>
    <t>Mauritius Telecom Ltd</t>
  </si>
  <si>
    <t>Call Services Ltd</t>
  </si>
  <si>
    <t>Cellplus Mobile Communications Ltd</t>
  </si>
  <si>
    <t>Metro Express Ltd</t>
  </si>
  <si>
    <t>Multi Carrier Mauritius Ltd</t>
  </si>
  <si>
    <t>National Housing Development Corporation Ltd</t>
  </si>
  <si>
    <t>National Transport Corporation</t>
  </si>
  <si>
    <t>Rose Belle Sugar Estate Board</t>
  </si>
  <si>
    <t>SBM (NFC) Holding Ltd (under SBM Holdings Ltd-see Financial Public Corporations )</t>
  </si>
  <si>
    <t>Casino de Maurice Ltd</t>
  </si>
  <si>
    <t>National Real Estate Ltd</t>
  </si>
  <si>
    <t>SSR Botanic Garden Trust</t>
  </si>
  <si>
    <t>State Informatics Ltd</t>
  </si>
  <si>
    <t>State Trading Corporation</t>
  </si>
  <si>
    <t>Sugar Investment Trust</t>
  </si>
  <si>
    <t>Wastewater Management Authority</t>
  </si>
  <si>
    <t>Bank of Mauritius</t>
  </si>
  <si>
    <t>Development Bank of Mauritius Ltd</t>
  </si>
  <si>
    <t>DBM Financial Services Ltd</t>
  </si>
  <si>
    <t>DBM Energy Ltd</t>
  </si>
  <si>
    <t>Financial Services Commission</t>
  </si>
  <si>
    <t>Industrial Finance Corporation of Mauritius Ltd</t>
  </si>
  <si>
    <t>MauBank Holdings Ltd</t>
  </si>
  <si>
    <t>Ebene Asset Management Company Ltd (EAMC Ltd)</t>
  </si>
  <si>
    <t>Mauritius Africa Fund</t>
  </si>
  <si>
    <t>Mauritius Civil Service Mutual Aid Association Ltd</t>
  </si>
  <si>
    <t>Mauritius Housing Company Ltd</t>
  </si>
  <si>
    <t>National Savings Fund</t>
  </si>
  <si>
    <t>National Insurance Company (NIC) Group</t>
  </si>
  <si>
    <t>NIC General Insurance Co. Ltd</t>
  </si>
  <si>
    <t>National Insurance Co. Ltd</t>
  </si>
  <si>
    <t>NIC Healthcare Co. Ltd</t>
  </si>
  <si>
    <t>National Property Fund Ltd</t>
  </si>
  <si>
    <t>Port Louis Fund Ltd</t>
  </si>
  <si>
    <t>SBM Holdings Ltd</t>
  </si>
  <si>
    <t>Banque SBM Madagascar</t>
  </si>
  <si>
    <t>State Insurance Company of Mauritius Ltd</t>
  </si>
  <si>
    <t>State Investment Corporation Ltd</t>
  </si>
  <si>
    <t>Sugar Insurance Fund Board</t>
  </si>
  <si>
    <t>National Wage Consultative Council</t>
  </si>
  <si>
    <t>National Women Entrepreneur Council</t>
  </si>
  <si>
    <t>National Women’s Council</t>
  </si>
  <si>
    <t>National Women’s Sports Commission</t>
  </si>
  <si>
    <t>National Youth Council</t>
  </si>
  <si>
    <t>Nelson Mandela Centre for African Culture Trust Fund</t>
  </si>
  <si>
    <t>Non-Government Organisation Trust Fund</t>
  </si>
  <si>
    <t>Open University of Mauritius</t>
  </si>
  <si>
    <t>Outer Islands Development Corporation</t>
  </si>
  <si>
    <t>Parole Board</t>
  </si>
  <si>
    <t>Polytechnics Mauritius Ltd</t>
  </si>
  <si>
    <t>Postal Authority</t>
  </si>
  <si>
    <t>President Fund for Creative Writing in English</t>
  </si>
  <si>
    <t>Prime Minister's Relief Fund</t>
  </si>
  <si>
    <t>Private Secondary Education Authority</t>
  </si>
  <si>
    <t>Professor Basdeo Bissoondoyal Trust Fund</t>
  </si>
  <si>
    <t>Public Officers’ Welfare Council</t>
  </si>
  <si>
    <t>Quality Assurance Authority</t>
  </si>
  <si>
    <t>Rabindranath Tagore Institute</t>
  </si>
  <si>
    <t>Rajiv Gandhi Science Centre</t>
  </si>
  <si>
    <t>Ramayana Centre</t>
  </si>
  <si>
    <t>Residential Care Home Fund</t>
  </si>
  <si>
    <t>Road Development Authority</t>
  </si>
  <si>
    <t>Rodrigues Subsidy Account</t>
  </si>
  <si>
    <t>Sanskrit Speaking Union</t>
  </si>
  <si>
    <t>Seafarer’s Welfare Fund</t>
  </si>
  <si>
    <t>Senior Citizens Council</t>
  </si>
  <si>
    <t>Sir Seewoosagur Ramgoolam Foundation</t>
  </si>
  <si>
    <t>SME Mauritius Ltd</t>
  </si>
  <si>
    <t>Small Farmers Welfare Fund</t>
  </si>
  <si>
    <t>Special Education Needs Authority</t>
  </si>
  <si>
    <t>St Antoine Planters Co-operative Trust</t>
  </si>
  <si>
    <t>Statutory Bodies Family Protection Fund</t>
  </si>
  <si>
    <t>Sugar Industry Labour Welfare Fund</t>
  </si>
  <si>
    <t>Tamil Speaking Union</t>
  </si>
  <si>
    <t>Taxi Operators Welfare Fund</t>
  </si>
  <si>
    <t>Telugu Speaking Union</t>
  </si>
  <si>
    <t>Tourism Authority</t>
  </si>
  <si>
    <t>Tourism Employees Welfare Fund</t>
  </si>
  <si>
    <t>Town and Country Planning Board</t>
  </si>
  <si>
    <t>Trade Union Trust Fund</t>
  </si>
  <si>
    <t>Training &amp; Employment of Disabled Persons Board</t>
  </si>
  <si>
    <t>Treasury Foreign Currency Management Fund</t>
  </si>
  <si>
    <t>Trust Fund for Excellence in Sports</t>
  </si>
  <si>
    <t>Trust Fund for Specialised Medical Care</t>
  </si>
  <si>
    <t>Université des Mascareignes</t>
  </si>
  <si>
    <t>University of Mauritius</t>
  </si>
  <si>
    <t>University of Technology, Mauritius</t>
  </si>
  <si>
    <t>Utility Regulatory Authority</t>
  </si>
  <si>
    <t>Vallee d’Osterlog Endemic Garden</t>
  </si>
  <si>
    <t>World Hindi Secretariat</t>
  </si>
  <si>
    <t>Agricultural Marketing Board</t>
  </si>
  <si>
    <t>Airport holdings Ltd</t>
  </si>
  <si>
    <t>State Investment Corporation (SIC) Ltd (refer to other subsidiaries listed under Financial Corporations)</t>
  </si>
  <si>
    <t>Budgetary Central Government (Mins/Depts.)</t>
  </si>
  <si>
    <t>Grants, Grant for Car Loans, Deposits, Advances, Loans, Subsidies, Audit fees, Transfers, Motor vehicle licence, Rental, Lease of state land, Treasury Certificates/Bills, Fixed Deposits, Utility bills (CEB,CWA,Telecom), Pension (SICOM), Postage fees ( Mru Post), Finance Income, Bank charges (Banks), Air Tickets (AHL), Road Tax, Deposits from Customers</t>
  </si>
  <si>
    <t>Public Sector Institutions with a different financial year-end, i.e. other than 30th June, are required to submit information for consolidation purposes for the 12-months ending 30th June, i.e. 1st July to 30th June through the Consolidation Package/Template along with a copy of their latest audited financial statements.</t>
  </si>
  <si>
    <t>Public Sector Institutions as listed in the Digest of Public Finance published by Statistics Mauritius have been requested to submit figures and information for consolidation purposes.</t>
  </si>
  <si>
    <t xml:space="preserve">Entities having subsidiaries, should include the "Group" financial statement (consolidated) figures instead of their separate financial statement figures. </t>
  </si>
  <si>
    <t>Where the Notes to the Accounts refer 'Others (To Specify)', please provide details.</t>
  </si>
  <si>
    <t>Fines and Penalties</t>
  </si>
  <si>
    <t>Impairment of PPE, Investment Property and Intangible Assets</t>
  </si>
  <si>
    <t>Gains/(Losses) on Sale of Investments at FVTSD</t>
  </si>
  <si>
    <t>Fair Value Gains/(Losses) on Investments at FVTSD</t>
  </si>
  <si>
    <t>Check 2021/2022</t>
  </si>
  <si>
    <t>Check 2022/2023</t>
  </si>
  <si>
    <r>
      <t>Table 3</t>
    </r>
    <r>
      <rPr>
        <b/>
        <u/>
        <sz val="11"/>
        <color rgb="FFFF0000"/>
        <rFont val="Calibri"/>
        <family val="2"/>
      </rPr>
      <t xml:space="preserve"> (Illustrative Example: Suppose an entity has capitalised borrowing cost of Rs 5,000 during the FY 21/22 under an item of PPE. The PPE is depreciated over 5 years)</t>
    </r>
  </si>
  <si>
    <t>Reversal of borrowing cost capitalised during FY 21/22</t>
  </si>
  <si>
    <t>Change in depn charged for FY 21/22 due to reversal of borrowing costs capitalised</t>
  </si>
  <si>
    <t>Represents adjustment in Accumulated Depn. for the item of PPE</t>
  </si>
  <si>
    <t>CLASSIFICATION OF ITEMS IN THE CONSOLIDATED STATEMENT OF FINANCIAL POSITION AS AT 30 JUNE 2023</t>
  </si>
  <si>
    <t>CLASSIFICATION OF ITEMS IN THE STATEMENT OF FINANCIAL PERFORMANCE FOR THE YEAR ENDED 30 JUNE 2023</t>
  </si>
  <si>
    <t>(Classification of Expenses by Nature)</t>
  </si>
  <si>
    <t>Academy of Design and Innovation</t>
  </si>
  <si>
    <t>Conservatoire de Musique François Mitterrand Trust Fund</t>
  </si>
  <si>
    <t>Food and Agricultural Research and Extension Institute</t>
  </si>
  <si>
    <t>Mauritius Digital Promotion Agency (ex-National Computer Board)</t>
  </si>
  <si>
    <t>Media Trust Fund</t>
  </si>
  <si>
    <t>President Fund for Creative Writing</t>
  </si>
  <si>
    <t>Vallee d’Osterlog Endemic Garden Foundation</t>
  </si>
  <si>
    <t>All entities falling under the General Government, i.e., Statutory Bodies, Extra-Budgetary Units (EBUs), Special Funds, Social Security Schemes, Local Authorities (LAs), Rodrigues Regional Assembly (RRA) shall adopt and consistently apply the accounting policies set in the Public Sector Accounting Policies.</t>
  </si>
  <si>
    <t xml:space="preserve">Fill in the "Notes to Accounts" for each line item appearing in the "Statement of Financial Position". For ease of use, each note appearing in sheet named "1. SOFP" has been linked to the Notes to Accounts. 
Where cells are highlighted in blue, fill in the cell in the statement directly.
</t>
  </si>
  <si>
    <t>Fill in the "Notes to Accounts" for each line item appearing in the "Statement of Financial Performance". For ease of use, each note appearing in the sheet named "2. Fin Performance" has been linked to the Notes to Accounts. 
Where cells are highlighted in blue, fill in the cell in the statement directly.</t>
  </si>
  <si>
    <t>All cells highlighted in blue, should be filled manually.</t>
  </si>
  <si>
    <t>Fill in the "Consolidated Statement of Cash Flows" under the Direct Method and also fill in the reconciliation note titled "Reconciliation: Surplus/ (Deficit) with Net Cash Flows from Operating Activities" provided in the sheet named  "4. St Cash Flows".
All receipts/inflows should be input as positive values (+ve) and all payments/outflows as negative values (-ve).</t>
  </si>
  <si>
    <t>Fill in the "Consolidated Statement of Changes in Net Assets or Equity" in the sheet named "3. St Changes NAE".
Where cells are highlighted in blue, fill in the cell in the statement directly.
All debit balances should be input as negative values (-ve) and all credit balances as positive values (+ve).</t>
  </si>
  <si>
    <t>1. SOFP '!A1</t>
  </si>
  <si>
    <t>2. Fin performance'!A1</t>
  </si>
  <si>
    <t>This checklist should be filled once all the Notes to the Accounts have been filled in the CP.</t>
  </si>
  <si>
    <t>IMF- SDR Deposits represent the rupee equivalent of the deposit of SDR XXX (2022: XXX  to the Republic of Mauritius).</t>
  </si>
  <si>
    <t>The interest rate inherent in the finance lease is fixed at the contract date for the entire lease term. The average effective interest rate contracted is  XXX % (2022: XXX %) per annum with interest rate ranging from  XXX % to XXX % (2022: ranging between XXX % to XXX %).</t>
  </si>
  <si>
    <t>The total cash outflow for leases in year ended 30 June 2023 was Rs XXX (2022: RS XXX) which includes principal portion of Rs XXX (2022: Rs XXX) and interest portion of Rs XXX (2022: Rs XXX).</t>
  </si>
  <si>
    <t>At June 30 2023 - xxx Ordinary shares of no par value/ par value  (At June 30 2022 - xxx Ordinary shares of no par value/ par value)</t>
  </si>
  <si>
    <t>Direct operating expenses (including repairs and maintenance) arising from investment property that generated rental revenue during the period</t>
  </si>
  <si>
    <t>The figures to be filled in the Consolidation Package/Template should be as per the unaudited /audited financial statements  (Refer to B above). The classification and grouping of line items in the Consolidation Package/Template may be different from the institution's unaudited /audited financial statements. The Public Sector Institutions are therefore requested to refer to Annex 2 and Annex 3 for classification and grouping of financial statement line items in the Statement of Financial Position and Statement of Financial Performance while filling the template.</t>
  </si>
  <si>
    <t>Where differences between IPSAS and International Financial Reporting Standards (IFRS) exist or accounting policies adopted by an institution differs from the Public Sector Accounting Policies, adjustments should be made by Public Sector Entities to align with the Government's Accounting Policies. Otherwise an explanatory note should be provided describing the impracticability. An illustrative example has been provided at Table 3 of the sheet.</t>
  </si>
  <si>
    <t>Where an IPSAS does not address a particular issue, the appropriate IFRS and International Accounting Standards (IASs) of the International Accounting Standards Board (IASB) should be used and relevant disclosures made. Where an entity has made an early adoption of a new IPSAS which is not in accordance with the Public Sector Accounting Policies, the entity should notify the Treasury via email when submitting the Consolidation Package/Template and make the necessary adjustment in the "Sheet 5.IFRS IPSAS Acct Policy Adj".</t>
  </si>
  <si>
    <t>(iii) Inter-Public Sector Transactions and Balances</t>
  </si>
  <si>
    <t>Entities are required to follow the steps below in completing the Consolidation Package for the financial year 2022/23 (01 July 2022 to 30 June 2023):</t>
  </si>
  <si>
    <r>
      <rPr>
        <b/>
        <sz val="12"/>
        <color theme="1"/>
        <rFont val="Calibri"/>
        <family val="2"/>
      </rPr>
      <t xml:space="preserve">Implementation of accrual IPSAS in the Public Sector
</t>
    </r>
    <r>
      <rPr>
        <sz val="12"/>
        <color theme="1"/>
        <rFont val="Calibri"/>
        <family val="2"/>
      </rPr>
      <t xml:space="preserve">
The Accountant General has been entrusted to prepare Consolidated Financial Statements which are compliant to Accrual based International Public Sector Accounting Standards (IPSAS).</t>
    </r>
  </si>
  <si>
    <r>
      <t xml:space="preserve">The Government has made the early adoption of </t>
    </r>
    <r>
      <rPr>
        <i/>
        <sz val="12"/>
        <color theme="1"/>
        <rFont val="Calibri"/>
        <family val="2"/>
      </rPr>
      <t>IPSAS - 43 Leases</t>
    </r>
    <r>
      <rPr>
        <sz val="12"/>
        <color theme="1"/>
        <rFont val="Calibri"/>
        <family val="2"/>
      </rPr>
      <t xml:space="preserve"> and </t>
    </r>
    <r>
      <rPr>
        <i/>
        <sz val="12"/>
        <color theme="1"/>
        <rFont val="Calibri"/>
        <family val="2"/>
      </rPr>
      <t>IPSAS 44 - Non-Current Assets Held for Sale and Discontinued Operation.</t>
    </r>
  </si>
  <si>
    <r>
      <t xml:space="preserve">The onus rests with the entity to state or fill-in inter-public sector entity </t>
    </r>
    <r>
      <rPr>
        <i/>
        <sz val="12"/>
        <color theme="1"/>
        <rFont val="Calibri"/>
        <family val="2"/>
      </rPr>
      <t>transactions and balances and mutually confirm with their counterpart.</t>
    </r>
  </si>
  <si>
    <t>Finance Income (including interest received on placements and bank account)</t>
  </si>
  <si>
    <t>Employee Costs (Including Short-term employee benefits paid and contribution to pension fund)</t>
  </si>
  <si>
    <t>Operating Expenses (Including bank charges)</t>
  </si>
  <si>
    <t>Net Movement on Non-Financial Assets (Including disposal of assets)</t>
  </si>
  <si>
    <t>Net Movement in Employee Benefits (including defined benefit plan)</t>
  </si>
  <si>
    <t>Increase/(Decrease) in Deposits</t>
  </si>
  <si>
    <t>Increase /(Decrease) in Special Funds</t>
  </si>
  <si>
    <t>(Increase)/Decrease in Prepayments</t>
  </si>
  <si>
    <t xml:space="preserve">(Increase) /Decrease in Inventories </t>
  </si>
  <si>
    <t>Net Movement in Investments (including gain/loss on disposal of investments, amortisation of investments and fair value gains/loss of investments)</t>
  </si>
  <si>
    <t>Gain/(Loss) on Foreign Exchange Transactions</t>
  </si>
  <si>
    <t>Net movement in Receivables (Including impairment and Write Off)</t>
  </si>
  <si>
    <t>Net Movement in Non-Financial Assets (Including Acquisition, proceeds from sale on disposal, profit/ loss on disposal, impairment, , liquidated damage , donated assets, Fair value gains/loss on other assets)</t>
  </si>
  <si>
    <t>Advances (Increase)/decrease</t>
  </si>
  <si>
    <t>Deposits increase/(decrease)</t>
  </si>
  <si>
    <t>Payables increase /(decrease)</t>
  </si>
  <si>
    <t>Investments and Other Securities (increase)/decrease</t>
  </si>
  <si>
    <t>Loans to Statutory and Other Bodies (Increase)/decrease</t>
  </si>
  <si>
    <t>Borrowings increase /(decrease)</t>
  </si>
  <si>
    <t>Fill in the ''5. IFRS/IPSAS/ Acct policy Adj'' sheet if there are difference between the accounting policies applied by the entity as compared to the public sector accounting policies of the government or if the entity is using IFRS and there are instances where the requirements of IFRS and IPSAS differ. This adjustment should also be reflected in the Notes to the Accounts and should agree with the sheet''5. IFRS/IPSAS/ Acct policy Adj''.</t>
  </si>
  <si>
    <t>Fill in the ''6. Inter-entity adjustments'' sheet to list all transactions and balances existing between entities listed in Annex 1. This adjustment should also be reflected in the Notes to the Accounts and should agree with the sheet ''6. Inter-entity adjustments''.</t>
  </si>
  <si>
    <t>Fill in the reconciliation notes 54 and 55 (Applicable for entities within the General Government). Not applicable to Financial and Non-Financial Corporations (Refer to Annex 1).</t>
  </si>
  <si>
    <t xml:space="preserve">At 01 July 2022
</t>
  </si>
  <si>
    <t>The Ministry of Finance and Economic Planning and Development (MOFEPD) has issued four circulars- No 6 of 2020,No 7 of 2022, No 10 of 2022 and No 4 of 2023 where in the major milestones and requirements have been set. Copies  are attached for ease of reference.</t>
  </si>
  <si>
    <t xml:space="preserve">•        The Accounting Policies of the Public Sector shall be adopted by all entities when preparing their Financial Statements, except for Instituitions/Companies which are required to prepare  their  Financial Statements under IFRS Framework as required by their law. </t>
  </si>
  <si>
    <t>Consolidation Package/Template - Revised on 19.10.2023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</si>
</sst>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4" formatCode="_-&quot;Rs&quot;* #,##0.00_-;\-&quot;Rs&quot;* #,##0.00_-;_-&quot;Rs&quot;* &quot;-&quot;??_-;_-@_-"/>
    <numFmt numFmtId="43" formatCode="_-* #,##0.00_-;\-* #,##0.00_-;_-* &quot;-&quot;??_-;_-@_-"/>
    <numFmt numFmtId="164" formatCode="_(* #,##0_);_(* \(#,##0\);_(* &quot;-&quot;_);_(@_)"/>
    <numFmt numFmtId="165" formatCode="_(* #,##0.00_);_(* \(#,##0.00\);_(* &quot;-&quot;??_);_(@_)"/>
    <numFmt numFmtId="166" formatCode="_(* #,##0_);_(* \(#,##0\);_(* &quot;-&quot;??_);_(@_)"/>
    <numFmt numFmtId="167" formatCode="_-* #,##0_-;\-* #,##0_-;_-* &quot;-&quot;??_-;_-@"/>
    <numFmt numFmtId="168" formatCode="d\ mmm\ yy"/>
    <numFmt numFmtId="169" formatCode="d\ mmmm\ yyyy"/>
    <numFmt numFmtId="170" formatCode="#,##0\ [$€-1];[Red]\-#,##0\ [$€-1]"/>
    <numFmt numFmtId="171" formatCode="_-* #,##0_-;\-* #,##0_-;_-* &quot;-&quot;??_-;_-@_-"/>
    <numFmt numFmtId="172" formatCode="_-&quot;£&quot;* #,##0_-;\-&quot;£&quot;* #,##0_-;_-&quot;£&quot;* &quot;-&quot;_-;_-@_-"/>
    <numFmt numFmtId="173" formatCode="_-&quot;£&quot;* #,##0.00_-;\-&quot;£&quot;* #,##0.00_-;_-&quot;£&quot;* &quot;-&quot;??_-;_-@_-"/>
    <numFmt numFmtId="174" formatCode="_(* #,##0.00_);_(* \(#,##0.00\);_(* \-??_);_(@_)"/>
  </numFmts>
  <fonts count="196">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color theme="1"/>
      <name val="Calibri"/>
      <family val="2"/>
    </font>
    <font>
      <sz val="11"/>
      <color theme="1"/>
      <name val="Calibri"/>
      <family val="2"/>
    </font>
    <font>
      <i/>
      <sz val="11"/>
      <color theme="1"/>
      <name val="Calibri"/>
      <family val="2"/>
    </font>
    <font>
      <sz val="11"/>
      <name val="Calibri"/>
      <family val="2"/>
    </font>
    <font>
      <sz val="11"/>
      <color rgb="FFFF0000"/>
      <name val="Calibri"/>
      <family val="2"/>
    </font>
    <font>
      <sz val="11"/>
      <color rgb="FF000000"/>
      <name val="Calibri"/>
      <family val="2"/>
    </font>
    <font>
      <b/>
      <sz val="11"/>
      <color theme="1"/>
      <name val="Calibri"/>
      <family val="2"/>
    </font>
    <font>
      <b/>
      <sz val="11"/>
      <color theme="1"/>
      <name val="Calibri"/>
      <family val="2"/>
      <scheme val="minor"/>
    </font>
    <font>
      <b/>
      <u/>
      <sz val="11"/>
      <color theme="1"/>
      <name val="Calibri"/>
      <family val="2"/>
    </font>
    <font>
      <b/>
      <sz val="9"/>
      <color theme="1"/>
      <name val="Cambria"/>
      <family val="1"/>
    </font>
    <font>
      <b/>
      <sz val="9"/>
      <color rgb="FF000000"/>
      <name val="Cambria"/>
      <family val="1"/>
    </font>
    <font>
      <b/>
      <i/>
      <u/>
      <sz val="11"/>
      <color theme="1"/>
      <name val="Calibri"/>
      <family val="2"/>
    </font>
    <font>
      <u/>
      <sz val="11"/>
      <color theme="1"/>
      <name val="Calibri"/>
      <family val="2"/>
    </font>
    <font>
      <i/>
      <sz val="9"/>
      <color theme="1"/>
      <name val="Cambria"/>
      <family val="1"/>
    </font>
    <font>
      <sz val="9"/>
      <color theme="1"/>
      <name val="Cambria"/>
      <family val="1"/>
    </font>
    <font>
      <sz val="9"/>
      <color rgb="FFFFC000"/>
      <name val="Cambria"/>
      <family val="1"/>
    </font>
    <font>
      <sz val="9"/>
      <color rgb="FF000000"/>
      <name val="Cambria"/>
      <family val="1"/>
    </font>
    <font>
      <b/>
      <sz val="9"/>
      <color rgb="FFFFC000"/>
      <name val="Cambria"/>
      <family val="1"/>
    </font>
    <font>
      <sz val="11"/>
      <color rgb="FFFFC000"/>
      <name val="Calibri"/>
      <family val="2"/>
      <scheme val="minor"/>
    </font>
    <font>
      <sz val="9"/>
      <color rgb="FFFF0000"/>
      <name val="Cambria"/>
      <family val="1"/>
    </font>
    <font>
      <i/>
      <u/>
      <sz val="9"/>
      <color theme="1"/>
      <name val="Cambria"/>
      <family val="1"/>
    </font>
    <font>
      <b/>
      <sz val="8"/>
      <color rgb="FF231F20"/>
      <name val="Times New Roman"/>
      <family val="1"/>
    </font>
    <font>
      <b/>
      <u/>
      <sz val="9"/>
      <color theme="1"/>
      <name val="Cambria"/>
      <family val="1"/>
    </font>
    <font>
      <sz val="11"/>
      <color rgb="FFFFC000"/>
      <name val="Calibri"/>
      <family val="2"/>
    </font>
    <font>
      <u/>
      <sz val="9"/>
      <color rgb="FF00B0F0"/>
      <name val="Cambria"/>
      <family val="1"/>
    </font>
    <font>
      <sz val="9"/>
      <color rgb="FF00B0F0"/>
      <name val="Cambria"/>
      <family val="1"/>
    </font>
    <font>
      <i/>
      <u/>
      <sz val="9"/>
      <color theme="1"/>
      <name val="Cambria"/>
      <family val="1"/>
    </font>
    <font>
      <u/>
      <sz val="9"/>
      <color rgb="FF000000"/>
      <name val="Cambria"/>
      <family val="1"/>
    </font>
    <font>
      <u/>
      <sz val="9"/>
      <color rgb="FFFFC000"/>
      <name val="Cambria"/>
      <family val="1"/>
    </font>
    <font>
      <i/>
      <sz val="9"/>
      <color rgb="FFFF0000"/>
      <name val="Cambria"/>
      <family val="1"/>
    </font>
    <font>
      <u/>
      <sz val="9"/>
      <color theme="1"/>
      <name val="Cambria"/>
      <family val="1"/>
    </font>
    <font>
      <b/>
      <u/>
      <sz val="9"/>
      <color theme="1"/>
      <name val="Cambria"/>
      <family val="1"/>
    </font>
    <font>
      <i/>
      <sz val="9"/>
      <color rgb="FF000000"/>
      <name val="Cambria"/>
      <family val="1"/>
    </font>
    <font>
      <i/>
      <u/>
      <sz val="9"/>
      <color theme="1"/>
      <name val="Cambria"/>
      <family val="1"/>
    </font>
    <font>
      <b/>
      <sz val="9"/>
      <color rgb="FFFF0000"/>
      <name val="Cambria"/>
      <family val="1"/>
    </font>
    <font>
      <u/>
      <sz val="9"/>
      <color theme="1"/>
      <name val="Cambria"/>
      <family val="1"/>
    </font>
    <font>
      <b/>
      <sz val="9"/>
      <color rgb="FFED7D31"/>
      <name val="Cambria"/>
      <family val="1"/>
    </font>
    <font>
      <u/>
      <sz val="9"/>
      <color theme="1"/>
      <name val="Cambria"/>
      <family val="1"/>
    </font>
    <font>
      <i/>
      <u/>
      <sz val="9"/>
      <color theme="1"/>
      <name val="Cambria"/>
      <family val="1"/>
    </font>
    <font>
      <b/>
      <u/>
      <sz val="9"/>
      <color theme="1"/>
      <name val="Cambria"/>
      <family val="1"/>
    </font>
    <font>
      <b/>
      <i/>
      <sz val="9"/>
      <color theme="1"/>
      <name val="Cambria"/>
      <family val="1"/>
    </font>
    <font>
      <i/>
      <u/>
      <sz val="9"/>
      <color theme="1"/>
      <name val="Cambria"/>
      <family val="1"/>
    </font>
    <font>
      <i/>
      <u/>
      <sz val="9"/>
      <color theme="1"/>
      <name val="Cambria"/>
      <family val="1"/>
    </font>
    <font>
      <i/>
      <u/>
      <sz val="9"/>
      <color theme="1"/>
      <name val="Cambria"/>
      <family val="1"/>
    </font>
    <font>
      <sz val="9"/>
      <color rgb="FFFFC000"/>
      <name val="Docs-Cambria"/>
    </font>
    <font>
      <b/>
      <u/>
      <sz val="9"/>
      <color theme="1"/>
      <name val="Cambria"/>
      <family val="1"/>
    </font>
    <font>
      <b/>
      <i/>
      <u/>
      <sz val="9"/>
      <color theme="1"/>
      <name val="Cambria"/>
      <family val="1"/>
    </font>
    <font>
      <b/>
      <u/>
      <sz val="9"/>
      <color theme="1"/>
      <name val="Cambria"/>
      <family val="1"/>
    </font>
    <font>
      <b/>
      <u/>
      <sz val="9"/>
      <color theme="1"/>
      <name val="Cambria"/>
      <family val="1"/>
    </font>
    <font>
      <b/>
      <u/>
      <sz val="9"/>
      <color theme="1"/>
      <name val="Cambria"/>
      <family val="1"/>
    </font>
    <font>
      <b/>
      <u/>
      <sz val="9"/>
      <color theme="1"/>
      <name val="Cambria"/>
      <family val="1"/>
    </font>
    <font>
      <b/>
      <sz val="9"/>
      <color theme="0"/>
      <name val="Cambria"/>
      <family val="1"/>
    </font>
    <font>
      <i/>
      <u/>
      <sz val="9"/>
      <color theme="1"/>
      <name val="Cambria"/>
      <family val="1"/>
    </font>
    <font>
      <i/>
      <u/>
      <sz val="9"/>
      <color theme="1"/>
      <name val="Cambria"/>
      <family val="1"/>
    </font>
    <font>
      <i/>
      <u/>
      <sz val="9"/>
      <color theme="1"/>
      <name val="Cambria"/>
      <family val="1"/>
    </font>
    <font>
      <sz val="11"/>
      <color theme="1"/>
      <name val="Arial"/>
      <family val="2"/>
    </font>
    <font>
      <u/>
      <sz val="9"/>
      <color theme="1"/>
      <name val="Cambria"/>
      <family val="1"/>
    </font>
    <font>
      <b/>
      <u/>
      <sz val="9"/>
      <color theme="1"/>
      <name val="Cambria"/>
      <family val="1"/>
    </font>
    <font>
      <sz val="11"/>
      <color theme="1"/>
      <name val="Calibri"/>
      <family val="2"/>
      <scheme val="minor"/>
    </font>
    <font>
      <b/>
      <u/>
      <sz val="9"/>
      <color theme="1"/>
      <name val="Cambria"/>
      <family val="1"/>
    </font>
    <font>
      <sz val="9"/>
      <color theme="0"/>
      <name val="Docs-Cambria"/>
    </font>
    <font>
      <i/>
      <u/>
      <sz val="9"/>
      <color theme="1"/>
      <name val="Cambria"/>
      <family val="1"/>
    </font>
    <font>
      <i/>
      <u/>
      <sz val="9"/>
      <color theme="1"/>
      <name val="Cambria"/>
      <family val="1"/>
    </font>
    <font>
      <i/>
      <u/>
      <sz val="9"/>
      <color theme="1"/>
      <name val="Cambria"/>
      <family val="1"/>
    </font>
    <font>
      <b/>
      <sz val="9"/>
      <color rgb="FF4A86E8"/>
      <name val="Cambria"/>
      <family val="1"/>
    </font>
    <font>
      <sz val="9"/>
      <color rgb="FF4A86E8"/>
      <name val="Cambria"/>
      <family val="1"/>
    </font>
    <font>
      <sz val="11"/>
      <color rgb="FF4A86E8"/>
      <name val="Calibri"/>
      <family val="2"/>
    </font>
    <font>
      <b/>
      <sz val="9"/>
      <color rgb="FF7F7F7F"/>
      <name val="Cambria"/>
      <family val="1"/>
    </font>
    <font>
      <i/>
      <u/>
      <sz val="9"/>
      <color theme="1"/>
      <name val="Cambria"/>
      <family val="1"/>
    </font>
    <font>
      <b/>
      <u/>
      <sz val="9"/>
      <color theme="1"/>
      <name val="Cambria"/>
      <family val="1"/>
    </font>
    <font>
      <b/>
      <u/>
      <sz val="9"/>
      <color theme="1"/>
      <name val="Cambria"/>
      <family val="1"/>
    </font>
    <font>
      <u/>
      <sz val="9"/>
      <color rgb="FFFFC000"/>
      <name val="Cambria"/>
      <family val="1"/>
    </font>
    <font>
      <b/>
      <u/>
      <sz val="9"/>
      <color theme="1"/>
      <name val="Cambria"/>
      <family val="1"/>
    </font>
    <font>
      <i/>
      <u/>
      <sz val="9"/>
      <color theme="1"/>
      <name val="Cambria"/>
      <family val="1"/>
    </font>
    <font>
      <i/>
      <u/>
      <sz val="9"/>
      <color theme="1"/>
      <name val="Cambria"/>
      <family val="1"/>
    </font>
    <font>
      <u/>
      <sz val="9"/>
      <color rgb="FFFFC000"/>
      <name val="Docs-Cambria"/>
    </font>
    <font>
      <i/>
      <u/>
      <sz val="9"/>
      <color rgb="FFFFC000"/>
      <name val="Docs-Cambria"/>
    </font>
    <font>
      <u/>
      <sz val="9"/>
      <color rgb="FFFFC000"/>
      <name val="Docs-Cambria"/>
    </font>
    <font>
      <b/>
      <u/>
      <sz val="9"/>
      <color theme="1"/>
      <name val="Cambria"/>
      <family val="1"/>
    </font>
    <font>
      <b/>
      <sz val="9"/>
      <color rgb="FF00B0F0"/>
      <name val="Cambria"/>
      <family val="1"/>
    </font>
    <font>
      <b/>
      <i/>
      <u/>
      <sz val="9"/>
      <color theme="1"/>
      <name val="Cambria"/>
      <family val="1"/>
    </font>
    <font>
      <u/>
      <sz val="9"/>
      <color rgb="FF0563C1"/>
      <name val="Cambria"/>
      <family val="1"/>
    </font>
    <font>
      <i/>
      <u/>
      <sz val="9"/>
      <color rgb="FF000000"/>
      <name val="Cambria"/>
      <family val="1"/>
    </font>
    <font>
      <i/>
      <u/>
      <sz val="9"/>
      <color rgb="FF000000"/>
      <name val="Cambria"/>
      <family val="1"/>
    </font>
    <font>
      <b/>
      <sz val="9"/>
      <color rgb="FF231F20"/>
      <name val="Cambria"/>
      <family val="1"/>
    </font>
    <font>
      <i/>
      <u/>
      <sz val="9"/>
      <color theme="1"/>
      <name val="Cambria"/>
      <family val="1"/>
    </font>
    <font>
      <i/>
      <u/>
      <sz val="9"/>
      <color theme="1"/>
      <name val="Cambria"/>
      <family val="1"/>
    </font>
    <font>
      <i/>
      <u/>
      <sz val="9"/>
      <color theme="1"/>
      <name val="Cambria"/>
      <family val="1"/>
    </font>
    <font>
      <i/>
      <u/>
      <sz val="9"/>
      <color theme="1"/>
      <name val="Cambria"/>
      <family val="1"/>
    </font>
    <font>
      <b/>
      <u/>
      <sz val="9"/>
      <color theme="1"/>
      <name val="Cambria"/>
      <family val="1"/>
    </font>
    <font>
      <b/>
      <u/>
      <sz val="9"/>
      <color theme="1"/>
      <name val="Cambria"/>
      <family val="1"/>
    </font>
    <font>
      <b/>
      <u/>
      <sz val="9"/>
      <color theme="1"/>
      <name val="Cambria"/>
      <family val="1"/>
    </font>
    <font>
      <b/>
      <u/>
      <sz val="9"/>
      <color theme="1"/>
      <name val="Cambria"/>
      <family val="1"/>
    </font>
    <font>
      <b/>
      <u/>
      <sz val="9"/>
      <color theme="1"/>
      <name val="Cambria"/>
      <family val="1"/>
    </font>
    <font>
      <b/>
      <u/>
      <sz val="9"/>
      <color theme="1"/>
      <name val="Cambria"/>
      <family val="1"/>
    </font>
    <font>
      <b/>
      <u/>
      <sz val="9"/>
      <color theme="1"/>
      <name val="Cambria"/>
      <family val="1"/>
    </font>
    <font>
      <i/>
      <u/>
      <sz val="9"/>
      <color theme="1"/>
      <name val="Cambria"/>
      <family val="1"/>
    </font>
    <font>
      <i/>
      <u/>
      <sz val="9"/>
      <color theme="1"/>
      <name val="Cambria"/>
      <family val="1"/>
    </font>
    <font>
      <sz val="10"/>
      <color theme="1"/>
      <name val="Calibri"/>
      <family val="2"/>
    </font>
    <font>
      <b/>
      <u/>
      <sz val="9"/>
      <color theme="1"/>
      <name val="Cambria"/>
      <family val="1"/>
    </font>
    <font>
      <b/>
      <u/>
      <sz val="9"/>
      <color rgb="FFFFC000"/>
      <name val="Cambria"/>
      <family val="1"/>
    </font>
    <font>
      <i/>
      <u/>
      <sz val="9"/>
      <color theme="1"/>
      <name val="Cambria"/>
      <family val="1"/>
    </font>
    <font>
      <i/>
      <u/>
      <sz val="9"/>
      <color theme="1"/>
      <name val="Cambria"/>
      <family val="1"/>
    </font>
    <font>
      <sz val="8"/>
      <color theme="1"/>
      <name val="Calibri"/>
      <family val="2"/>
    </font>
    <font>
      <sz val="9"/>
      <color rgb="FFFFFF00"/>
      <name val="Cambria"/>
      <family val="1"/>
    </font>
    <font>
      <b/>
      <sz val="11"/>
      <color rgb="FFFF0000"/>
      <name val="Calibri"/>
      <family val="2"/>
    </font>
    <font>
      <sz val="11"/>
      <color rgb="FFFFFF00"/>
      <name val="Calibri"/>
      <family val="2"/>
      <scheme val="minor"/>
    </font>
    <font>
      <sz val="11"/>
      <color rgb="FF231F20"/>
      <name val="Calibri"/>
      <family val="2"/>
    </font>
    <font>
      <i/>
      <u/>
      <sz val="11"/>
      <color theme="1"/>
      <name val="Calibri"/>
      <family val="2"/>
    </font>
    <font>
      <b/>
      <sz val="11"/>
      <color theme="1"/>
      <name val="Cambria"/>
      <family val="1"/>
    </font>
    <font>
      <sz val="11"/>
      <color theme="1"/>
      <name val="Cambria"/>
      <family val="1"/>
    </font>
    <font>
      <b/>
      <sz val="10"/>
      <color theme="1"/>
      <name val="Calibri"/>
      <family val="2"/>
    </font>
    <font>
      <b/>
      <sz val="11"/>
      <color rgb="FF009560"/>
      <name val="Cambria"/>
      <family val="1"/>
    </font>
    <font>
      <b/>
      <sz val="12"/>
      <color theme="1"/>
      <name val="Calibri"/>
      <family val="2"/>
    </font>
    <font>
      <b/>
      <u/>
      <sz val="9"/>
      <color theme="1"/>
      <name val="Cambria"/>
      <family val="1"/>
    </font>
    <font>
      <u/>
      <sz val="9"/>
      <color theme="1"/>
      <name val="Cambria"/>
      <family val="1"/>
    </font>
    <font>
      <vertAlign val="superscript"/>
      <sz val="11"/>
      <color theme="1"/>
      <name val="Calibri"/>
      <family val="2"/>
    </font>
    <font>
      <b/>
      <u/>
      <sz val="9"/>
      <color theme="1"/>
      <name val="Arial"/>
      <family val="2"/>
    </font>
    <font>
      <b/>
      <u/>
      <sz val="9"/>
      <color rgb="FFFFC000"/>
      <name val="Arial"/>
      <family val="2"/>
    </font>
    <font>
      <sz val="7"/>
      <color theme="1"/>
      <name val="Times New Roman"/>
      <family val="1"/>
    </font>
    <font>
      <b/>
      <sz val="7"/>
      <color theme="1"/>
      <name val="Times New Roman"/>
      <family val="1"/>
    </font>
    <font>
      <sz val="9"/>
      <color rgb="FF993300"/>
      <name val="Cambria"/>
      <family val="1"/>
    </font>
    <font>
      <u/>
      <sz val="11"/>
      <color theme="10"/>
      <name val="Calibri"/>
      <family val="2"/>
      <scheme val="minor"/>
    </font>
    <font>
      <sz val="11"/>
      <color theme="1"/>
      <name val="Calibri"/>
      <family val="2"/>
      <scheme val="minor"/>
    </font>
    <font>
      <sz val="12"/>
      <color theme="1"/>
      <name val="Calibri"/>
      <family val="2"/>
    </font>
    <font>
      <sz val="11"/>
      <name val="Calibri"/>
      <family val="2"/>
      <scheme val="minor"/>
    </font>
    <font>
      <i/>
      <sz val="11"/>
      <name val="Calibri"/>
      <family val="2"/>
      <scheme val="minor"/>
    </font>
    <font>
      <sz val="11"/>
      <color theme="1"/>
      <name val="Calibri"/>
      <family val="2"/>
      <scheme val="minor"/>
    </font>
    <font>
      <b/>
      <i/>
      <sz val="10"/>
      <color theme="1"/>
      <name val="Times New Roman"/>
      <family val="1"/>
    </font>
    <font>
      <b/>
      <i/>
      <sz val="11"/>
      <color theme="1"/>
      <name val="Times New Roman"/>
      <family val="1"/>
    </font>
    <font>
      <b/>
      <i/>
      <sz val="7"/>
      <color theme="1"/>
      <name val="Times New Roman"/>
      <family val="1"/>
    </font>
    <font>
      <b/>
      <i/>
      <u/>
      <sz val="11"/>
      <color theme="1"/>
      <name val="Times New Roman"/>
      <family val="1"/>
    </font>
    <font>
      <b/>
      <sz val="12"/>
      <color theme="1"/>
      <name val="Times New Roman"/>
      <family val="1"/>
    </font>
    <font>
      <i/>
      <sz val="12"/>
      <color theme="1"/>
      <name val="Times New Roman"/>
      <family val="1"/>
    </font>
    <font>
      <sz val="11"/>
      <color theme="1"/>
      <name val="Calibri"/>
      <family val="2"/>
      <scheme val="minor"/>
    </font>
    <font>
      <sz val="11"/>
      <color rgb="FFFF0000"/>
      <name val="Calibri"/>
      <family val="2"/>
      <scheme val="minor"/>
    </font>
    <font>
      <b/>
      <u/>
      <sz val="11"/>
      <color theme="1"/>
      <name val="Calibri"/>
      <family val="2"/>
      <scheme val="minor"/>
    </font>
    <font>
      <b/>
      <u/>
      <sz val="11"/>
      <color rgb="FFFF0000"/>
      <name val="Calibri"/>
      <family val="2"/>
    </font>
    <font>
      <sz val="8"/>
      <name val="Calibri"/>
      <family val="2"/>
      <scheme val="minor"/>
    </font>
    <font>
      <sz val="9"/>
      <color rgb="FF231F20"/>
      <name val="Cambria"/>
      <family val="1"/>
    </font>
    <font>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color theme="1"/>
      <name val="Calibri"/>
      <family val="2"/>
      <scheme val="minor"/>
    </font>
    <font>
      <sz val="10"/>
      <name val="Arial"/>
      <family val="2"/>
    </font>
    <font>
      <sz val="11"/>
      <color indexed="8"/>
      <name val="Calibri"/>
      <family val="2"/>
    </font>
    <font>
      <b/>
      <sz val="18"/>
      <color theme="3"/>
      <name val="Calibri"/>
      <family val="2"/>
      <scheme val="major"/>
    </font>
    <font>
      <sz val="11"/>
      <color rgb="FF9C6500"/>
      <name val="Calibri"/>
      <family val="2"/>
      <scheme val="minor"/>
    </font>
    <font>
      <sz val="10"/>
      <color indexed="8"/>
      <name val="Arial"/>
      <family val="2"/>
    </font>
    <font>
      <sz val="12"/>
      <color theme="1"/>
      <name val="Calibri"/>
      <family val="2"/>
      <scheme val="minor"/>
    </font>
    <font>
      <b/>
      <i/>
      <sz val="12"/>
      <color theme="1"/>
      <name val="Calibri"/>
      <family val="2"/>
    </font>
    <font>
      <sz val="12"/>
      <color rgb="FFFF0000"/>
      <name val="Calibri"/>
      <family val="2"/>
      <scheme val="minor"/>
    </font>
    <font>
      <i/>
      <sz val="12"/>
      <color theme="1"/>
      <name val="Calibri"/>
      <family val="2"/>
    </font>
    <font>
      <i/>
      <sz val="12"/>
      <name val="Calibri"/>
      <family val="2"/>
      <scheme val="minor"/>
    </font>
    <font>
      <sz val="10"/>
      <color rgb="FFFF0000"/>
      <name val="Times New Roman"/>
      <family val="1"/>
    </font>
    <font>
      <sz val="7"/>
      <color rgb="FFFF0000"/>
      <name val="Times New Roman"/>
      <family val="1"/>
    </font>
    <font>
      <b/>
      <i/>
      <sz val="11"/>
      <color theme="1"/>
      <name val="Calibri"/>
      <family val="2"/>
      <scheme val="minor"/>
    </font>
    <font>
      <b/>
      <sz val="11"/>
      <name val="Calibri"/>
      <family val="2"/>
      <scheme val="minor"/>
    </font>
    <font>
      <i/>
      <sz val="11"/>
      <color theme="1"/>
      <name val="Calibri"/>
      <family val="2"/>
      <scheme val="minor"/>
    </font>
    <font>
      <b/>
      <i/>
      <u/>
      <sz val="11"/>
      <color rgb="FFFF0000"/>
      <name val="Calibri"/>
      <family val="2"/>
    </font>
    <font>
      <sz val="9"/>
      <name val="Cambria"/>
      <family val="1"/>
    </font>
    <font>
      <b/>
      <sz val="9"/>
      <name val="Cambria"/>
      <family val="1"/>
    </font>
    <font>
      <b/>
      <sz val="9"/>
      <color indexed="81"/>
      <name val="Tahoma"/>
      <family val="2"/>
    </font>
    <font>
      <sz val="9"/>
      <color indexed="81"/>
      <name val="Tahoma"/>
      <family val="2"/>
    </font>
    <font>
      <i/>
      <sz val="12"/>
      <color theme="1"/>
      <name val="Calibri"/>
      <family val="2"/>
      <scheme val="minor"/>
    </font>
    <font>
      <b/>
      <sz val="11"/>
      <color rgb="FF231F20"/>
      <name val="Calibri"/>
      <family val="2"/>
    </font>
    <font>
      <b/>
      <i/>
      <sz val="11"/>
      <color rgb="FFFF0000"/>
      <name val="Calibri"/>
      <family val="2"/>
      <scheme val="minor"/>
    </font>
  </fonts>
  <fills count="58">
    <fill>
      <patternFill patternType="none"/>
    </fill>
    <fill>
      <patternFill patternType="gray125"/>
    </fill>
    <fill>
      <patternFill patternType="solid">
        <fgColor rgb="FFFFFF00"/>
        <bgColor rgb="FFFFFF00"/>
      </patternFill>
    </fill>
    <fill>
      <patternFill patternType="solid">
        <fgColor theme="0"/>
        <bgColor theme="0"/>
      </patternFill>
    </fill>
    <fill>
      <patternFill patternType="solid">
        <fgColor rgb="FFFFFFFF"/>
        <bgColor rgb="FFFFFFFF"/>
      </patternFill>
    </fill>
    <fill>
      <patternFill patternType="solid">
        <fgColor theme="8"/>
        <bgColor theme="8"/>
      </patternFill>
    </fill>
    <fill>
      <patternFill patternType="solid">
        <fgColor rgb="FFAFEAEA"/>
        <bgColor rgb="FFAFEAEA"/>
      </patternFill>
    </fill>
    <fill>
      <patternFill patternType="solid">
        <fgColor rgb="FFFF00FF"/>
        <bgColor rgb="FFFF00FF"/>
      </patternFill>
    </fill>
    <fill>
      <patternFill patternType="solid">
        <fgColor theme="4" tint="0.39997558519241921"/>
        <bgColor indexed="64"/>
      </patternFill>
    </fill>
    <fill>
      <patternFill patternType="solid">
        <fgColor theme="8"/>
        <bgColor indexed="64"/>
      </patternFill>
    </fill>
    <fill>
      <patternFill patternType="solid">
        <fgColor theme="4" tint="0.59999389629810485"/>
        <bgColor indexed="64"/>
      </patternFill>
    </fill>
    <fill>
      <patternFill patternType="solid">
        <fgColor theme="4" tint="0.59999389629810485"/>
        <bgColor rgb="FFAFEAEA"/>
      </patternFill>
    </fill>
    <fill>
      <patternFill patternType="solid">
        <fgColor theme="4" tint="0.39997558519241921"/>
        <bgColor rgb="FFFFF2CC"/>
      </patternFill>
    </fill>
    <fill>
      <patternFill patternType="solid">
        <fgColor rgb="FFCCFFFF"/>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8"/>
        <bgColor indexed="64"/>
      </patternFill>
    </fill>
    <fill>
      <patternFill patternType="solid">
        <fgColor theme="2" tint="-0.14999847407452621"/>
        <bgColor theme="0"/>
      </patternFill>
    </fill>
    <fill>
      <patternFill patternType="solid">
        <fgColor rgb="FFCCFFFF"/>
        <bgColor indexed="64"/>
      </patternFill>
    </fill>
    <fill>
      <patternFill patternType="solid">
        <fgColor rgb="FFCCFFFF"/>
        <bgColor rgb="FFAFEAEA"/>
      </patternFill>
    </fill>
    <fill>
      <patternFill patternType="solid">
        <fgColor rgb="FFD9D9D9"/>
        <bgColor rgb="FFD9D9D9"/>
      </patternFill>
    </fill>
    <fill>
      <patternFill patternType="solid">
        <fgColor rgb="FFCCCCCC"/>
        <bgColor rgb="FFCCCCCC"/>
      </patternFill>
    </fill>
    <fill>
      <patternFill patternType="solid">
        <fgColor rgb="FFFFF2CC"/>
        <bgColor rgb="FFFFF2CC"/>
      </patternFill>
    </fill>
    <fill>
      <patternFill patternType="solid">
        <fgColor theme="7" tint="0.79998168889431442"/>
        <bgColor rgb="FFD9D9D9"/>
      </patternFill>
    </fill>
    <fill>
      <patternFill patternType="solid">
        <fgColor theme="7" tint="0.79998168889431442"/>
        <bgColor theme="0"/>
      </patternFill>
    </fill>
    <fill>
      <patternFill patternType="solid">
        <fgColor theme="7" tint="0.79998168889431442"/>
        <bgColor rgb="FFFFF2CC"/>
      </patternFill>
    </fill>
    <fill>
      <patternFill patternType="solid">
        <fgColor rgb="FFFFFF00"/>
        <bgColor indexed="64"/>
      </patternFill>
    </fill>
    <fill>
      <patternFill patternType="solid">
        <fgColor theme="0" tint="-0.14999847407452621"/>
        <bgColor indexed="64"/>
      </patternFill>
    </fill>
    <fill>
      <patternFill patternType="solid">
        <fgColor theme="0" tint="-0.14999847407452621"/>
        <bgColor theme="0"/>
      </patternFill>
    </fill>
  </fills>
  <borders count="167">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thin">
        <color rgb="FF000000"/>
      </bottom>
      <diagonal/>
    </border>
    <border>
      <left/>
      <right/>
      <top style="thin">
        <color rgb="FF000000"/>
      </top>
      <bottom style="double">
        <color rgb="FF000000"/>
      </bottom>
      <diagonal/>
    </border>
    <border>
      <left/>
      <right/>
      <top style="thin">
        <color rgb="FF000000"/>
      </top>
      <bottom style="thin">
        <color rgb="FF000000"/>
      </bottom>
      <diagonal/>
    </border>
    <border>
      <left/>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bottom/>
      <diagonal/>
    </border>
    <border>
      <left/>
      <right/>
      <top style="thin">
        <color rgb="FF000000"/>
      </top>
      <bottom/>
      <diagonal/>
    </border>
    <border>
      <left/>
      <right/>
      <top/>
      <bottom style="thin">
        <color rgb="FF000000"/>
      </bottom>
      <diagonal/>
    </border>
    <border>
      <left/>
      <right/>
      <top/>
      <bottom/>
      <diagonal/>
    </border>
    <border>
      <left/>
      <right/>
      <top style="thin">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style="medium">
        <color rgb="FF000000"/>
      </right>
      <top style="medium">
        <color rgb="FF000000"/>
      </top>
      <bottom style="medium">
        <color rgb="FF000000"/>
      </bottom>
      <diagonal/>
    </border>
    <border>
      <left/>
      <right/>
      <top/>
      <bottom/>
      <diagonal/>
    </border>
    <border>
      <left/>
      <right/>
      <top style="thin">
        <color rgb="FF000000"/>
      </top>
      <bottom style="double">
        <color rgb="FF000000"/>
      </bottom>
      <diagonal/>
    </border>
    <border>
      <left/>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right/>
      <top style="thin">
        <color rgb="FF000000"/>
      </top>
      <bottom style="thin">
        <color rgb="FF000000"/>
      </bottom>
      <diagonal/>
    </border>
    <border>
      <left/>
      <right/>
      <top/>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diagonal/>
    </border>
    <border>
      <left/>
      <right/>
      <top/>
      <bottom/>
      <diagonal/>
    </border>
    <border>
      <left/>
      <right/>
      <top/>
      <bottom style="double">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rgb="FF000000"/>
      </left>
      <right style="thin">
        <color rgb="FF000000"/>
      </right>
      <top style="thick">
        <color rgb="FF000000"/>
      </top>
      <bottom style="thin">
        <color rgb="FF000000"/>
      </bottom>
      <diagonal/>
    </border>
    <border>
      <left style="dotted">
        <color rgb="FF000000"/>
      </left>
      <right/>
      <top style="dotted">
        <color rgb="FF000000"/>
      </top>
      <bottom style="thin">
        <color rgb="FF000000"/>
      </bottom>
      <diagonal/>
    </border>
    <border>
      <left/>
      <right style="dotted">
        <color rgb="FF000000"/>
      </right>
      <top style="dotted">
        <color rgb="FF000000"/>
      </top>
      <bottom style="thin">
        <color rgb="FF000000"/>
      </bottom>
      <diagonal/>
    </border>
    <border>
      <left style="dotted">
        <color rgb="FF000000"/>
      </left>
      <right/>
      <top/>
      <bottom/>
      <diagonal/>
    </border>
    <border>
      <left/>
      <right style="dotted">
        <color rgb="FF000000"/>
      </right>
      <top/>
      <bottom/>
      <diagonal/>
    </border>
    <border>
      <left style="dotted">
        <color rgb="FF000000"/>
      </left>
      <right/>
      <top style="thin">
        <color rgb="FF000000"/>
      </top>
      <bottom style="double">
        <color rgb="FF000000"/>
      </bottom>
      <diagonal/>
    </border>
    <border>
      <left/>
      <right style="dotted">
        <color rgb="FF000000"/>
      </right>
      <top style="thin">
        <color rgb="FF000000"/>
      </top>
      <bottom style="double">
        <color rgb="FF000000"/>
      </bottom>
      <diagonal/>
    </border>
    <border>
      <left style="dotted">
        <color rgb="FF000000"/>
      </left>
      <right/>
      <top/>
      <bottom/>
      <diagonal/>
    </border>
    <border>
      <left/>
      <right style="dotted">
        <color rgb="FF000000"/>
      </right>
      <top/>
      <bottom/>
      <diagonal/>
    </border>
    <border>
      <left style="dotted">
        <color rgb="FF000000"/>
      </left>
      <right/>
      <top/>
      <bottom style="thin">
        <color rgb="FF000000"/>
      </bottom>
      <diagonal/>
    </border>
    <border>
      <left/>
      <right style="dotted">
        <color rgb="FF000000"/>
      </right>
      <top/>
      <bottom style="thin">
        <color rgb="FF000000"/>
      </bottom>
      <diagonal/>
    </border>
    <border>
      <left style="dotted">
        <color rgb="FF000000"/>
      </left>
      <right/>
      <top style="thin">
        <color rgb="FF000000"/>
      </top>
      <bottom/>
      <diagonal/>
    </border>
    <border>
      <left/>
      <right style="dotted">
        <color rgb="FF000000"/>
      </right>
      <top style="thin">
        <color rgb="FF000000"/>
      </top>
      <bottom/>
      <diagonal/>
    </border>
    <border>
      <left style="dotted">
        <color rgb="FF000000"/>
      </left>
      <right/>
      <top/>
      <bottom style="dotted">
        <color rgb="FF000000"/>
      </bottom>
      <diagonal/>
    </border>
    <border>
      <left/>
      <right/>
      <top/>
      <bottom style="dotted">
        <color rgb="FF000000"/>
      </bottom>
      <diagonal/>
    </border>
    <border>
      <left style="dotted">
        <color rgb="FF000000"/>
      </left>
      <right/>
      <top/>
      <bottom style="dotted">
        <color rgb="FF000000"/>
      </bottom>
      <diagonal/>
    </border>
    <border>
      <left/>
      <right style="dotted">
        <color rgb="FF000000"/>
      </right>
      <top/>
      <bottom style="dotted">
        <color rgb="FF000000"/>
      </bottom>
      <diagonal/>
    </border>
    <border>
      <left/>
      <right/>
      <top/>
      <bottom style="dotted">
        <color rgb="FF000000"/>
      </bottom>
      <diagonal/>
    </border>
    <border>
      <left/>
      <right/>
      <top/>
      <bottom style="double">
        <color rgb="FF000000"/>
      </bottom>
      <diagonal/>
    </border>
    <border>
      <left/>
      <right style="dotted">
        <color rgb="FF000000"/>
      </right>
      <top/>
      <bottom style="double">
        <color rgb="FF000000"/>
      </bottom>
      <diagonal/>
    </border>
    <border>
      <left/>
      <right/>
      <top style="dotted">
        <color rgb="FF000000"/>
      </top>
      <bottom/>
      <diagonal/>
    </border>
    <border>
      <left/>
      <right/>
      <top/>
      <bottom style="thin">
        <color rgb="FF000000"/>
      </bottom>
      <diagonal/>
    </border>
    <border>
      <left/>
      <right/>
      <top style="thin">
        <color rgb="FF000000"/>
      </top>
      <bottom/>
      <diagonal/>
    </border>
    <border>
      <left/>
      <right/>
      <top style="double">
        <color rgb="FF000000"/>
      </top>
      <bottom style="double">
        <color rgb="FF000000"/>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top/>
      <bottom style="medium">
        <color rgb="FF000000"/>
      </bottom>
      <diagonal/>
    </border>
    <border>
      <left/>
      <right/>
      <top/>
      <bottom style="medium">
        <color rgb="FF000000"/>
      </bottom>
      <diagonal/>
    </border>
    <border>
      <left style="thin">
        <color rgb="FF000000"/>
      </left>
      <right style="thin">
        <color rgb="FF000000"/>
      </right>
      <top/>
      <bottom/>
      <diagonal/>
    </border>
    <border>
      <left/>
      <right/>
      <top style="medium">
        <color rgb="FF000000"/>
      </top>
      <bottom style="double">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auto="1"/>
      </top>
      <bottom/>
      <diagonal/>
    </border>
    <border>
      <left/>
      <right style="thin">
        <color indexed="64"/>
      </right>
      <top style="thin">
        <color indexed="64"/>
      </top>
      <bottom/>
      <diagonal/>
    </border>
    <border>
      <left/>
      <right/>
      <top style="thin">
        <color indexed="64"/>
      </top>
      <bottom style="thin">
        <color indexed="64"/>
      </bottom>
      <diagonal/>
    </border>
    <border>
      <left style="thin">
        <color rgb="FF000000"/>
      </left>
      <right style="thin">
        <color indexed="64"/>
      </right>
      <top style="thin">
        <color rgb="FF000000"/>
      </top>
      <bottom style="thin">
        <color rgb="FF000000"/>
      </bottom>
      <diagonal/>
    </border>
    <border>
      <left/>
      <right/>
      <top style="thin">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bottom style="double">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ck">
        <color indexed="64"/>
      </bottom>
      <diagonal/>
    </border>
    <border>
      <left style="thick">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ck">
        <color indexed="64"/>
      </right>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ck">
        <color indexed="64"/>
      </left>
      <right/>
      <top style="thin">
        <color indexed="64"/>
      </top>
      <bottom style="thin">
        <color indexed="64"/>
      </bottom>
      <diagonal/>
    </border>
    <border>
      <left style="thin">
        <color indexed="64"/>
      </left>
      <right style="thin">
        <color indexed="64"/>
      </right>
      <top/>
      <bottom style="thin">
        <color rgb="FF000000"/>
      </bottom>
      <diagonal/>
    </border>
  </borders>
  <cellStyleXfs count="3749">
    <xf numFmtId="0" fontId="0" fillId="0" borderId="0"/>
    <xf numFmtId="0" fontId="140" fillId="0" borderId="0" applyNumberFormat="0" applyFill="0" applyBorder="0" applyAlignment="0" applyProtection="0"/>
    <xf numFmtId="0" fontId="141" fillId="0" borderId="100"/>
    <xf numFmtId="0" fontId="17" fillId="0" borderId="100"/>
    <xf numFmtId="0" fontId="16" fillId="0" borderId="100"/>
    <xf numFmtId="0" fontId="15" fillId="0" borderId="100"/>
    <xf numFmtId="0" fontId="145" fillId="0" borderId="100"/>
    <xf numFmtId="165" fontId="152" fillId="0" borderId="0" applyFont="0" applyFill="0" applyBorder="0" applyAlignment="0" applyProtection="0"/>
    <xf numFmtId="9" fontId="152" fillId="0" borderId="0" applyFont="0" applyFill="0" applyBorder="0" applyAlignment="0" applyProtection="0"/>
    <xf numFmtId="0" fontId="159" fillId="0" borderId="126" applyNumberFormat="0" applyFill="0" applyAlignment="0" applyProtection="0"/>
    <xf numFmtId="0" fontId="160" fillId="0" borderId="127" applyNumberFormat="0" applyFill="0" applyAlignment="0" applyProtection="0"/>
    <xf numFmtId="0" fontId="161" fillId="0" borderId="128" applyNumberFormat="0" applyFill="0" applyAlignment="0" applyProtection="0"/>
    <xf numFmtId="0" fontId="165" fillId="17" borderId="129" applyNumberFormat="0" applyAlignment="0" applyProtection="0"/>
    <xf numFmtId="0" fontId="166" fillId="18" borderId="130" applyNumberFormat="0" applyAlignment="0" applyProtection="0"/>
    <xf numFmtId="0" fontId="167" fillId="18" borderId="129" applyNumberFormat="0" applyAlignment="0" applyProtection="0"/>
    <xf numFmtId="0" fontId="168" fillId="0" borderId="131" applyNumberFormat="0" applyFill="0" applyAlignment="0" applyProtection="0"/>
    <xf numFmtId="0" fontId="169" fillId="19" borderId="132" applyNumberFormat="0" applyAlignment="0" applyProtection="0"/>
    <xf numFmtId="0" fontId="25" fillId="0" borderId="134" applyNumberFormat="0" applyFill="0" applyAlignment="0" applyProtection="0"/>
    <xf numFmtId="0" fontId="13" fillId="0" borderId="100"/>
    <xf numFmtId="165" fontId="13" fillId="0" borderId="100" applyFont="0" applyFill="0" applyBorder="0" applyAlignment="0" applyProtection="0"/>
    <xf numFmtId="0" fontId="158" fillId="0" borderId="100" applyNumberFormat="0" applyFill="0" applyBorder="0" applyAlignment="0" applyProtection="0"/>
    <xf numFmtId="0" fontId="161" fillId="0" borderId="100" applyNumberFormat="0" applyFill="0" applyBorder="0" applyAlignment="0" applyProtection="0"/>
    <xf numFmtId="0" fontId="162" fillId="14" borderId="100" applyNumberFormat="0" applyBorder="0" applyAlignment="0" applyProtection="0"/>
    <xf numFmtId="0" fontId="163" fillId="15" borderId="100" applyNumberFormat="0" applyBorder="0" applyAlignment="0" applyProtection="0"/>
    <xf numFmtId="0" fontId="153" fillId="0" borderId="100" applyNumberFormat="0" applyFill="0" applyBorder="0" applyAlignment="0" applyProtection="0"/>
    <xf numFmtId="0" fontId="13" fillId="20" borderId="133" applyNumberFormat="0" applyFont="0" applyAlignment="0" applyProtection="0"/>
    <xf numFmtId="0" fontId="170" fillId="0" borderId="100" applyNumberFormat="0" applyFill="0" applyBorder="0" applyAlignment="0" applyProtection="0"/>
    <xf numFmtId="0" fontId="171" fillId="21" borderId="100" applyNumberFormat="0" applyBorder="0" applyAlignment="0" applyProtection="0"/>
    <xf numFmtId="0" fontId="13" fillId="22" borderId="100" applyNumberFormat="0" applyBorder="0" applyAlignment="0" applyProtection="0"/>
    <xf numFmtId="0" fontId="13" fillId="23" borderId="100" applyNumberFormat="0" applyBorder="0" applyAlignment="0" applyProtection="0"/>
    <xf numFmtId="0" fontId="171" fillId="25"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71" fillId="29"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71" fillId="33"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71" fillId="37"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71" fillId="41"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0" fontId="13" fillId="0" borderId="100"/>
    <xf numFmtId="41" fontId="13" fillId="0" borderId="100" applyFont="0" applyFill="0" applyBorder="0" applyAlignment="0" applyProtection="0"/>
    <xf numFmtId="43" fontId="13" fillId="0" borderId="100" applyFont="0" applyFill="0" applyBorder="0" applyAlignment="0" applyProtection="0"/>
    <xf numFmtId="0" fontId="21" fillId="0" borderId="100"/>
    <xf numFmtId="0" fontId="173" fillId="0" borderId="100"/>
    <xf numFmtId="43" fontId="13" fillId="0" borderId="100" applyFont="0" applyFill="0" applyBorder="0" applyAlignment="0" applyProtection="0"/>
    <xf numFmtId="41" fontId="13" fillId="0" borderId="100" applyFont="0" applyFill="0" applyBorder="0" applyAlignment="0" applyProtection="0"/>
    <xf numFmtId="41" fontId="13" fillId="0" borderId="100" applyFont="0" applyFill="0" applyBorder="0" applyAlignment="0" applyProtection="0"/>
    <xf numFmtId="43" fontId="13" fillId="0" borderId="100" applyFont="0" applyFill="0" applyBorder="0" applyAlignment="0" applyProtection="0"/>
    <xf numFmtId="43" fontId="173" fillId="0" borderId="100" applyFont="0" applyFill="0" applyBorder="0" applyAlignment="0" applyProtection="0"/>
    <xf numFmtId="43" fontId="13" fillId="0" borderId="100" applyFont="0" applyFill="0" applyBorder="0" applyAlignment="0" applyProtection="0"/>
    <xf numFmtId="43" fontId="173" fillId="0" borderId="100" applyFont="0" applyFill="0" applyBorder="0" applyAlignment="0" applyProtection="0"/>
    <xf numFmtId="41" fontId="13" fillId="0" borderId="100" applyFont="0" applyFill="0" applyBorder="0" applyAlignment="0" applyProtection="0"/>
    <xf numFmtId="41" fontId="13" fillId="0" borderId="100" applyFont="0" applyFill="0" applyBorder="0" applyAlignment="0" applyProtection="0"/>
    <xf numFmtId="41" fontId="13" fillId="0" borderId="100" applyFont="0" applyFill="0" applyBorder="0" applyAlignment="0" applyProtection="0"/>
    <xf numFmtId="41" fontId="173" fillId="0" borderId="100" applyFont="0" applyFill="0" applyBorder="0" applyAlignment="0" applyProtection="0"/>
    <xf numFmtId="0" fontId="19" fillId="0" borderId="100"/>
    <xf numFmtId="0" fontId="173" fillId="0" borderId="100"/>
    <xf numFmtId="0" fontId="19" fillId="0" borderId="100"/>
    <xf numFmtId="43" fontId="13" fillId="0" borderId="100" applyFont="0" applyFill="0" applyBorder="0" applyAlignment="0" applyProtection="0"/>
    <xf numFmtId="0" fontId="19" fillId="0" borderId="100"/>
    <xf numFmtId="44" fontId="13" fillId="0" borderId="100" applyFont="0" applyFill="0" applyBorder="0" applyAlignment="0" applyProtection="0"/>
    <xf numFmtId="43" fontId="13" fillId="0" borderId="100" applyFont="0" applyFill="0" applyBorder="0" applyAlignment="0" applyProtection="0"/>
    <xf numFmtId="0" fontId="164" fillId="16" borderId="100" applyNumberFormat="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24" borderId="100" applyNumberFormat="0" applyBorder="0" applyAlignment="0" applyProtection="0"/>
    <xf numFmtId="0" fontId="13" fillId="28" borderId="100" applyNumberFormat="0" applyBorder="0" applyAlignment="0" applyProtection="0"/>
    <xf numFmtId="0" fontId="13" fillId="32" borderId="100" applyNumberFormat="0" applyBorder="0" applyAlignment="0" applyProtection="0"/>
    <xf numFmtId="0" fontId="13" fillId="36" borderId="100" applyNumberFormat="0" applyBorder="0" applyAlignment="0" applyProtection="0"/>
    <xf numFmtId="0" fontId="13" fillId="40" borderId="100" applyNumberFormat="0" applyBorder="0" applyAlignment="0" applyProtection="0"/>
    <xf numFmtId="0" fontId="13" fillId="44" borderId="100" applyNumberFormat="0" applyBorder="0" applyAlignment="0" applyProtection="0"/>
    <xf numFmtId="41"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41"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7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43" fontId="13" fillId="0" borderId="100" applyFont="0" applyFill="0" applyBorder="0" applyAlignment="0" applyProtection="0"/>
    <xf numFmtId="41" fontId="13" fillId="0" borderId="100" applyFont="0" applyFill="0" applyBorder="0" applyAlignment="0" applyProtection="0"/>
    <xf numFmtId="41"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165" fontId="13" fillId="0" borderId="100" applyFont="0" applyFill="0" applyBorder="0" applyAlignment="0" applyProtection="0"/>
    <xf numFmtId="165" fontId="173" fillId="0" borderId="100" applyFont="0" applyFill="0" applyBorder="0" applyAlignment="0" applyProtection="0"/>
    <xf numFmtId="165" fontId="173" fillId="0" borderId="100" applyFont="0" applyFill="0" applyBorder="0" applyAlignment="0" applyProtection="0"/>
    <xf numFmtId="165" fontId="174" fillId="0" borderId="100" applyFont="0" applyFill="0" applyBorder="0" applyAlignment="0" applyProtection="0"/>
    <xf numFmtId="165"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165" fontId="173" fillId="0" borderId="100" applyFont="0" applyFill="0" applyBorder="0" applyAlignment="0" applyProtection="0"/>
    <xf numFmtId="165" fontId="174" fillId="0" borderId="100" applyFont="0" applyFill="0" applyBorder="0" applyAlignment="0" applyProtection="0"/>
    <xf numFmtId="41" fontId="173" fillId="0" borderId="100" applyFont="0" applyFill="0" applyBorder="0" applyAlignment="0" applyProtection="0"/>
    <xf numFmtId="43" fontId="173" fillId="0" borderId="100" applyFont="0" applyFill="0" applyBorder="0" applyAlignment="0" applyProtection="0"/>
    <xf numFmtId="0" fontId="173" fillId="0" borderId="100"/>
    <xf numFmtId="0" fontId="13" fillId="0" borderId="100"/>
    <xf numFmtId="9" fontId="173" fillId="0" borderId="100" applyFont="0" applyFill="0" applyBorder="0" applyAlignment="0" applyProtection="0"/>
    <xf numFmtId="9" fontId="173" fillId="0" borderId="100" applyFont="0" applyFill="0" applyBorder="0" applyAlignment="0" applyProtection="0"/>
    <xf numFmtId="0" fontId="173" fillId="45" borderId="100"/>
    <xf numFmtId="172" fontId="173" fillId="0" borderId="100" applyFont="0" applyFill="0" applyBorder="0" applyAlignment="0" applyProtection="0"/>
    <xf numFmtId="173" fontId="173" fillId="0" borderId="100" applyFont="0" applyFill="0" applyBorder="0" applyAlignment="0" applyProtection="0"/>
    <xf numFmtId="165" fontId="174" fillId="0" borderId="100" applyFont="0" applyFill="0" applyBorder="0" applyAlignment="0" applyProtection="0"/>
    <xf numFmtId="0" fontId="173" fillId="0" borderId="100"/>
    <xf numFmtId="0" fontId="175" fillId="0" borderId="100" applyNumberFormat="0" applyFill="0" applyBorder="0" applyAlignment="0" applyProtection="0"/>
    <xf numFmtId="0" fontId="176" fillId="16" borderId="100" applyNumberFormat="0" applyBorder="0" applyAlignment="0" applyProtection="0"/>
    <xf numFmtId="165" fontId="173" fillId="0" borderId="100" applyFont="0" applyFill="0" applyBorder="0" applyAlignment="0" applyProtection="0"/>
    <xf numFmtId="0" fontId="171" fillId="24" borderId="100" applyNumberFormat="0" applyBorder="0" applyAlignment="0" applyProtection="0"/>
    <xf numFmtId="0" fontId="171" fillId="28" borderId="100" applyNumberFormat="0" applyBorder="0" applyAlignment="0" applyProtection="0"/>
    <xf numFmtId="0" fontId="171" fillId="32" borderId="100" applyNumberFormat="0" applyBorder="0" applyAlignment="0" applyProtection="0"/>
    <xf numFmtId="0" fontId="171" fillId="36" borderId="100" applyNumberFormat="0" applyBorder="0" applyAlignment="0" applyProtection="0"/>
    <xf numFmtId="0" fontId="171" fillId="40" borderId="100" applyNumberFormat="0" applyBorder="0" applyAlignment="0" applyProtection="0"/>
    <xf numFmtId="0" fontId="171" fillId="44" borderId="100" applyNumberFormat="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165" fontId="13" fillId="0" borderId="100" applyFont="0" applyFill="0" applyBorder="0" applyAlignment="0" applyProtection="0"/>
    <xf numFmtId="0" fontId="173" fillId="0" borderId="100"/>
    <xf numFmtId="0" fontId="13" fillId="0" borderId="100"/>
    <xf numFmtId="0" fontId="13" fillId="0" borderId="100"/>
    <xf numFmtId="165"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164" fontId="13" fillId="0" borderId="100" applyFont="0" applyFill="0" applyBorder="0" applyAlignment="0" applyProtection="0"/>
    <xf numFmtId="166" fontId="13" fillId="0" borderId="100" applyFont="0" applyFill="0" applyBorder="0" applyAlignment="0" applyProtection="0"/>
    <xf numFmtId="165" fontId="13" fillId="0" borderId="100" applyFont="0" applyFill="0" applyBorder="0" applyAlignment="0" applyProtection="0"/>
    <xf numFmtId="165" fontId="13" fillId="0" borderId="100" applyFont="0" applyFill="0" applyBorder="0" applyAlignment="0" applyProtection="0"/>
    <xf numFmtId="165" fontId="13" fillId="0" borderId="100" applyFont="0" applyFill="0" applyBorder="0" applyAlignment="0" applyProtection="0"/>
    <xf numFmtId="165" fontId="13" fillId="0" borderId="100" applyFont="0" applyFill="0" applyBorder="0" applyAlignment="0" applyProtection="0"/>
    <xf numFmtId="165" fontId="13" fillId="0" borderId="100" applyFont="0" applyFill="0" applyBorder="0" applyAlignment="0" applyProtection="0"/>
    <xf numFmtId="0" fontId="13" fillId="0" borderId="100"/>
    <xf numFmtId="0" fontId="13" fillId="0" borderId="100"/>
    <xf numFmtId="0" fontId="13" fillId="0" borderId="100"/>
    <xf numFmtId="0" fontId="173" fillId="0" borderId="100"/>
    <xf numFmtId="0" fontId="173" fillId="0" borderId="100"/>
    <xf numFmtId="0" fontId="13" fillId="0" borderId="100"/>
    <xf numFmtId="0" fontId="13" fillId="0" borderId="100"/>
    <xf numFmtId="0" fontId="13" fillId="0" borderId="100"/>
    <xf numFmtId="0" fontId="13" fillId="0" borderId="100"/>
    <xf numFmtId="0" fontId="13" fillId="0" borderId="100"/>
    <xf numFmtId="0" fontId="173" fillId="0" borderId="100"/>
    <xf numFmtId="0" fontId="13" fillId="0" borderId="100"/>
    <xf numFmtId="0" fontId="13" fillId="0" borderId="100"/>
    <xf numFmtId="0" fontId="13" fillId="0" borderId="100"/>
    <xf numFmtId="165"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73" fillId="0" borderId="100"/>
    <xf numFmtId="0" fontId="173" fillId="0" borderId="100"/>
    <xf numFmtId="0" fontId="173" fillId="0" borderId="100"/>
    <xf numFmtId="0" fontId="173" fillId="0" borderId="100"/>
    <xf numFmtId="0" fontId="173" fillId="0" borderId="100"/>
    <xf numFmtId="0" fontId="173" fillId="0" borderId="100"/>
    <xf numFmtId="0" fontId="13" fillId="0" borderId="100"/>
    <xf numFmtId="0" fontId="13" fillId="0" borderId="100"/>
    <xf numFmtId="0" fontId="13" fillId="0" borderId="100"/>
    <xf numFmtId="0" fontId="13" fillId="0" borderId="100"/>
    <xf numFmtId="165"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165" fontId="17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165" fontId="13" fillId="0" borderId="100" applyFont="0" applyFill="0" applyBorder="0" applyAlignment="0" applyProtection="0"/>
    <xf numFmtId="0" fontId="13" fillId="0" borderId="100"/>
    <xf numFmtId="0" fontId="13" fillId="0" borderId="100"/>
    <xf numFmtId="165"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164" fontId="13" fillId="0" borderId="100" applyFont="0" applyFill="0" applyBorder="0" applyAlignment="0" applyProtection="0"/>
    <xf numFmtId="166" fontId="13" fillId="0" borderId="100" applyFont="0" applyFill="0" applyBorder="0" applyAlignment="0" applyProtection="0"/>
    <xf numFmtId="165" fontId="13" fillId="0" borderId="100" applyFont="0" applyFill="0" applyBorder="0" applyAlignment="0" applyProtection="0"/>
    <xf numFmtId="165" fontId="13" fillId="0" borderId="100" applyFont="0" applyFill="0" applyBorder="0" applyAlignment="0" applyProtection="0"/>
    <xf numFmtId="165" fontId="13" fillId="0" borderId="100" applyFont="0" applyFill="0" applyBorder="0" applyAlignment="0" applyProtection="0"/>
    <xf numFmtId="165" fontId="13" fillId="0" borderId="100" applyFont="0" applyFill="0" applyBorder="0" applyAlignment="0" applyProtection="0"/>
    <xf numFmtId="165" fontId="13" fillId="0" borderId="100" applyFont="0" applyFill="0" applyBorder="0" applyAlignment="0" applyProtection="0"/>
    <xf numFmtId="165"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165"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73" fillId="0" borderId="100"/>
    <xf numFmtId="43" fontId="173"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0" fontId="13" fillId="0" borderId="100"/>
    <xf numFmtId="0" fontId="13" fillId="0" borderId="100"/>
    <xf numFmtId="0" fontId="13" fillId="0" borderId="100"/>
    <xf numFmtId="9" fontId="173" fillId="0" borderId="100" applyFont="0" applyFill="0" applyBorder="0" applyAlignment="0" applyProtection="0"/>
    <xf numFmtId="0" fontId="13" fillId="0" borderId="100"/>
    <xf numFmtId="43" fontId="174" fillId="0" borderId="100" applyFont="0" applyFill="0" applyBorder="0" applyAlignment="0" applyProtection="0"/>
    <xf numFmtId="0" fontId="175" fillId="0" borderId="100" applyNumberFormat="0" applyFill="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7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165" fontId="173" fillId="0" borderId="100" applyFont="0" applyFill="0" applyBorder="0" applyAlignment="0" applyProtection="0"/>
    <xf numFmtId="165" fontId="13" fillId="0" borderId="100" applyFont="0" applyFill="0" applyBorder="0" applyAlignment="0" applyProtection="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73" fillId="0" borderId="100"/>
    <xf numFmtId="43" fontId="173"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0" fontId="13" fillId="0" borderId="100"/>
    <xf numFmtId="0" fontId="13" fillId="0" borderId="100"/>
    <xf numFmtId="0" fontId="13" fillId="0" borderId="100"/>
    <xf numFmtId="9" fontId="173" fillId="0" borderId="100" applyFont="0" applyFill="0" applyBorder="0" applyAlignment="0" applyProtection="0"/>
    <xf numFmtId="0" fontId="13" fillId="0" borderId="100"/>
    <xf numFmtId="43" fontId="174" fillId="0" borderId="100" applyFont="0" applyFill="0" applyBorder="0" applyAlignment="0" applyProtection="0"/>
    <xf numFmtId="0" fontId="175" fillId="0" borderId="100" applyNumberFormat="0" applyFill="0" applyBorder="0" applyAlignment="0" applyProtection="0"/>
    <xf numFmtId="0" fontId="176" fillId="16" borderId="100" applyNumberFormat="0" applyBorder="0" applyAlignment="0" applyProtection="0"/>
    <xf numFmtId="0" fontId="171" fillId="24" borderId="100" applyNumberFormat="0" applyBorder="0" applyAlignment="0" applyProtection="0"/>
    <xf numFmtId="0" fontId="171" fillId="28" borderId="100" applyNumberFormat="0" applyBorder="0" applyAlignment="0" applyProtection="0"/>
    <xf numFmtId="0" fontId="171" fillId="32" borderId="100" applyNumberFormat="0" applyBorder="0" applyAlignment="0" applyProtection="0"/>
    <xf numFmtId="0" fontId="171" fillId="36" borderId="100" applyNumberFormat="0" applyBorder="0" applyAlignment="0" applyProtection="0"/>
    <xf numFmtId="0" fontId="171" fillId="40" borderId="100" applyNumberFormat="0" applyBorder="0" applyAlignment="0" applyProtection="0"/>
    <xf numFmtId="0" fontId="171" fillId="44" borderId="100" applyNumberFormat="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43" fontId="173"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0" fontId="13" fillId="0" borderId="100"/>
    <xf numFmtId="0" fontId="13" fillId="0" borderId="100"/>
    <xf numFmtId="0" fontId="13" fillId="0" borderId="100"/>
    <xf numFmtId="0" fontId="13" fillId="0" borderId="100"/>
    <xf numFmtId="43" fontId="174" fillId="0" borderId="100" applyFont="0" applyFill="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73" fillId="0" borderId="100"/>
    <xf numFmtId="43" fontId="173"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0" fontId="13" fillId="0" borderId="100"/>
    <xf numFmtId="0" fontId="13" fillId="0" borderId="100"/>
    <xf numFmtId="0" fontId="13" fillId="0" borderId="100"/>
    <xf numFmtId="9" fontId="173" fillId="0" borderId="100" applyFont="0" applyFill="0" applyBorder="0" applyAlignment="0" applyProtection="0"/>
    <xf numFmtId="0" fontId="13" fillId="0" borderId="100"/>
    <xf numFmtId="43" fontId="174" fillId="0" borderId="100" applyFont="0" applyFill="0" applyBorder="0" applyAlignment="0" applyProtection="0"/>
    <xf numFmtId="0" fontId="175" fillId="0" borderId="100" applyNumberFormat="0" applyFill="0" applyBorder="0" applyAlignment="0" applyProtection="0"/>
    <xf numFmtId="0" fontId="176" fillId="16" borderId="100" applyNumberFormat="0" applyBorder="0" applyAlignment="0" applyProtection="0"/>
    <xf numFmtId="0" fontId="171" fillId="24" borderId="100" applyNumberFormat="0" applyBorder="0" applyAlignment="0" applyProtection="0"/>
    <xf numFmtId="0" fontId="171" fillId="28" borderId="100" applyNumberFormat="0" applyBorder="0" applyAlignment="0" applyProtection="0"/>
    <xf numFmtId="0" fontId="171" fillId="32" borderId="100" applyNumberFormat="0" applyBorder="0" applyAlignment="0" applyProtection="0"/>
    <xf numFmtId="0" fontId="171" fillId="36" borderId="100" applyNumberFormat="0" applyBorder="0" applyAlignment="0" applyProtection="0"/>
    <xf numFmtId="0" fontId="171" fillId="40" borderId="100" applyNumberFormat="0" applyBorder="0" applyAlignment="0" applyProtection="0"/>
    <xf numFmtId="0" fontId="171" fillId="44" borderId="100" applyNumberFormat="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43" fontId="173"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0" fontId="13" fillId="0" borderId="100"/>
    <xf numFmtId="0" fontId="13" fillId="0" borderId="100"/>
    <xf numFmtId="0" fontId="13" fillId="0" borderId="100"/>
    <xf numFmtId="0" fontId="13" fillId="0" borderId="100"/>
    <xf numFmtId="43" fontId="174" fillId="0" borderId="100" applyFont="0" applyFill="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43" fontId="173"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0" fontId="13" fillId="0" borderId="100"/>
    <xf numFmtId="0" fontId="13" fillId="0" borderId="100"/>
    <xf numFmtId="0" fontId="13" fillId="0" borderId="100"/>
    <xf numFmtId="0" fontId="13" fillId="0" borderId="100"/>
    <xf numFmtId="43" fontId="174" fillId="0" borderId="100" applyFont="0" applyFill="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43" fontId="173"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0" fontId="13" fillId="0" borderId="100"/>
    <xf numFmtId="0" fontId="13" fillId="0" borderId="100"/>
    <xf numFmtId="0" fontId="13" fillId="0" borderId="100"/>
    <xf numFmtId="0" fontId="13" fillId="0" borderId="100"/>
    <xf numFmtId="43" fontId="174" fillId="0" borderId="100" applyFont="0" applyFill="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9" fontId="173" fillId="0" borderId="100" applyFont="0" applyFill="0" applyBorder="0" applyAlignment="0" applyProtection="0"/>
    <xf numFmtId="0" fontId="13" fillId="0" borderId="100"/>
    <xf numFmtId="0" fontId="13" fillId="0" borderId="100"/>
    <xf numFmtId="165" fontId="13" fillId="0" borderId="100" applyFont="0" applyFill="0" applyBorder="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73" fillId="0" borderId="100"/>
    <xf numFmtId="43" fontId="173"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0" fontId="13" fillId="0" borderId="100"/>
    <xf numFmtId="0" fontId="13" fillId="0" borderId="100"/>
    <xf numFmtId="9" fontId="173" fillId="0" borderId="100" applyFont="0" applyFill="0" applyBorder="0" applyAlignment="0" applyProtection="0"/>
    <xf numFmtId="0" fontId="13" fillId="0" borderId="100"/>
    <xf numFmtId="43" fontId="174" fillId="0" borderId="100" applyFont="0" applyFill="0" applyBorder="0" applyAlignment="0" applyProtection="0"/>
    <xf numFmtId="0" fontId="175" fillId="0" borderId="100" applyNumberFormat="0" applyFill="0" applyBorder="0" applyAlignment="0" applyProtection="0"/>
    <xf numFmtId="0" fontId="176" fillId="16" borderId="100" applyNumberFormat="0" applyBorder="0" applyAlignment="0" applyProtection="0"/>
    <xf numFmtId="0" fontId="171" fillId="24" borderId="100" applyNumberFormat="0" applyBorder="0" applyAlignment="0" applyProtection="0"/>
    <xf numFmtId="0" fontId="171" fillId="28" borderId="100" applyNumberFormat="0" applyBorder="0" applyAlignment="0" applyProtection="0"/>
    <xf numFmtId="0" fontId="171" fillId="32" borderId="100" applyNumberFormat="0" applyBorder="0" applyAlignment="0" applyProtection="0"/>
    <xf numFmtId="0" fontId="171" fillId="36" borderId="100" applyNumberFormat="0" applyBorder="0" applyAlignment="0" applyProtection="0"/>
    <xf numFmtId="0" fontId="171" fillId="40" borderId="100" applyNumberFormat="0" applyBorder="0" applyAlignment="0" applyProtection="0"/>
    <xf numFmtId="0" fontId="171" fillId="44" borderId="100" applyNumberFormat="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43" fontId="173"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0" fontId="13" fillId="0" borderId="100"/>
    <xf numFmtId="0" fontId="13" fillId="0" borderId="100"/>
    <xf numFmtId="0" fontId="13" fillId="0" borderId="100"/>
    <xf numFmtId="0" fontId="13" fillId="0" borderId="100"/>
    <xf numFmtId="43" fontId="174" fillId="0" borderId="100" applyFont="0" applyFill="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43" fontId="173"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0" fontId="13" fillId="0" borderId="100"/>
    <xf numFmtId="0" fontId="13" fillId="0" borderId="100"/>
    <xf numFmtId="0" fontId="13" fillId="0" borderId="100"/>
    <xf numFmtId="0" fontId="13" fillId="0" borderId="100"/>
    <xf numFmtId="43" fontId="174" fillId="0" borderId="100" applyFont="0" applyFill="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43" fontId="173"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0" fontId="13" fillId="0" borderId="100"/>
    <xf numFmtId="0" fontId="13" fillId="0" borderId="100"/>
    <xf numFmtId="0" fontId="13" fillId="0" borderId="100"/>
    <xf numFmtId="0" fontId="13" fillId="0" borderId="100"/>
    <xf numFmtId="43" fontId="174" fillId="0" borderId="100" applyFont="0" applyFill="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43" fontId="173"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0" fontId="13" fillId="0" borderId="100"/>
    <xf numFmtId="0" fontId="13" fillId="0" borderId="100"/>
    <xf numFmtId="0" fontId="13" fillId="0" borderId="100"/>
    <xf numFmtId="0" fontId="13" fillId="0" borderId="100"/>
    <xf numFmtId="43" fontId="174" fillId="0" borderId="100" applyFont="0" applyFill="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43" fontId="173"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0" fontId="13" fillId="0" borderId="100"/>
    <xf numFmtId="0" fontId="13" fillId="0" borderId="100"/>
    <xf numFmtId="0" fontId="13" fillId="0" borderId="100"/>
    <xf numFmtId="0" fontId="13" fillId="0" borderId="100"/>
    <xf numFmtId="43" fontId="174" fillId="0" borderId="100" applyFont="0" applyFill="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43" fontId="173"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0" fontId="13" fillId="0" borderId="100"/>
    <xf numFmtId="0" fontId="13" fillId="0" borderId="100"/>
    <xf numFmtId="0" fontId="13" fillId="0" borderId="100"/>
    <xf numFmtId="0" fontId="13" fillId="0" borderId="100"/>
    <xf numFmtId="43" fontId="174" fillId="0" borderId="100" applyFont="0" applyFill="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43" fontId="173"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43" fontId="174" fillId="0" borderId="100" applyFont="0" applyFill="0" applyBorder="0" applyAlignment="0" applyProtection="0"/>
    <xf numFmtId="0" fontId="13" fillId="0" borderId="100"/>
    <xf numFmtId="0" fontId="13" fillId="0" borderId="100"/>
    <xf numFmtId="0" fontId="13" fillId="0" borderId="100"/>
    <xf numFmtId="0" fontId="13" fillId="0" borderId="100"/>
    <xf numFmtId="43" fontId="174" fillId="0" borderId="100" applyFont="0" applyFill="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20" borderId="133" applyNumberFormat="0" applyFont="0" applyAlignment="0" applyProtection="0"/>
    <xf numFmtId="0" fontId="13" fillId="22" borderId="100" applyNumberFormat="0" applyBorder="0" applyAlignment="0" applyProtection="0"/>
    <xf numFmtId="0" fontId="13" fillId="23" borderId="100" applyNumberFormat="0" applyBorder="0" applyAlignment="0" applyProtection="0"/>
    <xf numFmtId="0" fontId="13" fillId="26" borderId="100" applyNumberFormat="0" applyBorder="0" applyAlignment="0" applyProtection="0"/>
    <xf numFmtId="0" fontId="13" fillId="27" borderId="100" applyNumberFormat="0" applyBorder="0" applyAlignment="0" applyProtection="0"/>
    <xf numFmtId="0" fontId="13" fillId="30" borderId="100" applyNumberFormat="0" applyBorder="0" applyAlignment="0" applyProtection="0"/>
    <xf numFmtId="0" fontId="13" fillId="31" borderId="100" applyNumberFormat="0" applyBorder="0" applyAlignment="0" applyProtection="0"/>
    <xf numFmtId="0" fontId="13" fillId="34" borderId="100" applyNumberFormat="0" applyBorder="0" applyAlignment="0" applyProtection="0"/>
    <xf numFmtId="0" fontId="13" fillId="35" borderId="100" applyNumberFormat="0" applyBorder="0" applyAlignment="0" applyProtection="0"/>
    <xf numFmtId="0" fontId="13" fillId="38" borderId="100" applyNumberFormat="0" applyBorder="0" applyAlignment="0" applyProtection="0"/>
    <xf numFmtId="0" fontId="13" fillId="39" borderId="100" applyNumberFormat="0" applyBorder="0" applyAlignment="0" applyProtection="0"/>
    <xf numFmtId="0" fontId="13" fillId="42" borderId="100" applyNumberFormat="0" applyBorder="0" applyAlignment="0" applyProtection="0"/>
    <xf numFmtId="0" fontId="13" fillId="43" borderId="100" applyNumberFormat="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171" fontId="13" fillId="0" borderId="100" applyFont="0" applyFill="0" applyBorder="0" applyAlignment="0" applyProtection="0"/>
    <xf numFmtId="9"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43" fontId="13" fillId="0" borderId="100" applyFont="0" applyFill="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43" fontId="13" fillId="0" borderId="100" applyFont="0" applyFill="0" applyBorder="0" applyAlignment="0" applyProtection="0"/>
    <xf numFmtId="0" fontId="13" fillId="22" borderId="100" applyNumberFormat="0" applyBorder="0" applyAlignment="0" applyProtection="0"/>
    <xf numFmtId="0" fontId="13" fillId="22" borderId="100" applyNumberFormat="0" applyBorder="0" applyAlignment="0" applyProtection="0"/>
    <xf numFmtId="0" fontId="13" fillId="22" borderId="100" applyNumberFormat="0" applyBorder="0" applyAlignment="0" applyProtection="0"/>
    <xf numFmtId="0" fontId="13" fillId="22" borderId="100" applyNumberFormat="0" applyBorder="0" applyAlignment="0" applyProtection="0"/>
    <xf numFmtId="0" fontId="13" fillId="22" borderId="100" applyNumberFormat="0" applyBorder="0" applyAlignment="0" applyProtection="0"/>
    <xf numFmtId="0" fontId="13" fillId="22" borderId="100" applyNumberFormat="0" applyBorder="0" applyAlignment="0" applyProtection="0"/>
    <xf numFmtId="0" fontId="13" fillId="22" borderId="100" applyNumberFormat="0" applyBorder="0" applyAlignment="0" applyProtection="0"/>
    <xf numFmtId="0" fontId="13" fillId="22" borderId="100" applyNumberFormat="0" applyBorder="0" applyAlignment="0" applyProtection="0"/>
    <xf numFmtId="0" fontId="13" fillId="22" borderId="100" applyNumberFormat="0" applyBorder="0" applyAlignment="0" applyProtection="0"/>
    <xf numFmtId="0" fontId="13" fillId="22" borderId="100" applyNumberFormat="0" applyBorder="0" applyAlignment="0" applyProtection="0"/>
    <xf numFmtId="0" fontId="13" fillId="22" borderId="100" applyNumberFormat="0" applyBorder="0" applyAlignment="0" applyProtection="0"/>
    <xf numFmtId="0" fontId="13" fillId="22" borderId="100" applyNumberFormat="0" applyBorder="0" applyAlignment="0" applyProtection="0"/>
    <xf numFmtId="0" fontId="13" fillId="22" borderId="100" applyNumberFormat="0" applyBorder="0" applyAlignment="0" applyProtection="0"/>
    <xf numFmtId="0" fontId="13" fillId="22" borderId="100" applyNumberFormat="0" applyBorder="0" applyAlignment="0" applyProtection="0"/>
    <xf numFmtId="0" fontId="13" fillId="22" borderId="100" applyNumberFormat="0" applyBorder="0" applyAlignment="0" applyProtection="0"/>
    <xf numFmtId="0" fontId="13" fillId="26" borderId="100" applyNumberFormat="0" applyBorder="0" applyAlignment="0" applyProtection="0"/>
    <xf numFmtId="0" fontId="13" fillId="26" borderId="100" applyNumberFormat="0" applyBorder="0" applyAlignment="0" applyProtection="0"/>
    <xf numFmtId="0" fontId="13" fillId="26" borderId="100" applyNumberFormat="0" applyBorder="0" applyAlignment="0" applyProtection="0"/>
    <xf numFmtId="0" fontId="13" fillId="26" borderId="100" applyNumberFormat="0" applyBorder="0" applyAlignment="0" applyProtection="0"/>
    <xf numFmtId="0" fontId="13" fillId="26" borderId="100" applyNumberFormat="0" applyBorder="0" applyAlignment="0" applyProtection="0"/>
    <xf numFmtId="0" fontId="13" fillId="26" borderId="100" applyNumberFormat="0" applyBorder="0" applyAlignment="0" applyProtection="0"/>
    <xf numFmtId="0" fontId="13" fillId="26" borderId="100" applyNumberFormat="0" applyBorder="0" applyAlignment="0" applyProtection="0"/>
    <xf numFmtId="0" fontId="13" fillId="26" borderId="100" applyNumberFormat="0" applyBorder="0" applyAlignment="0" applyProtection="0"/>
    <xf numFmtId="0" fontId="13" fillId="26" borderId="100" applyNumberFormat="0" applyBorder="0" applyAlignment="0" applyProtection="0"/>
    <xf numFmtId="0" fontId="13" fillId="26" borderId="100" applyNumberFormat="0" applyBorder="0" applyAlignment="0" applyProtection="0"/>
    <xf numFmtId="0" fontId="13" fillId="26" borderId="100" applyNumberFormat="0" applyBorder="0" applyAlignment="0" applyProtection="0"/>
    <xf numFmtId="0" fontId="13" fillId="26" borderId="100" applyNumberFormat="0" applyBorder="0" applyAlignment="0" applyProtection="0"/>
    <xf numFmtId="0" fontId="13" fillId="26" borderId="100" applyNumberFormat="0" applyBorder="0" applyAlignment="0" applyProtection="0"/>
    <xf numFmtId="0" fontId="13" fillId="26" borderId="100" applyNumberFormat="0" applyBorder="0" applyAlignment="0" applyProtection="0"/>
    <xf numFmtId="0" fontId="13" fillId="26" borderId="100" applyNumberFormat="0" applyBorder="0" applyAlignment="0" applyProtection="0"/>
    <xf numFmtId="0" fontId="13" fillId="30" borderId="100" applyNumberFormat="0" applyBorder="0" applyAlignment="0" applyProtection="0"/>
    <xf numFmtId="0" fontId="13" fillId="30" borderId="100" applyNumberFormat="0" applyBorder="0" applyAlignment="0" applyProtection="0"/>
    <xf numFmtId="0" fontId="13" fillId="30" borderId="100" applyNumberFormat="0" applyBorder="0" applyAlignment="0" applyProtection="0"/>
    <xf numFmtId="0" fontId="13" fillId="30" borderId="100" applyNumberFormat="0" applyBorder="0" applyAlignment="0" applyProtection="0"/>
    <xf numFmtId="0" fontId="13" fillId="30" borderId="100" applyNumberFormat="0" applyBorder="0" applyAlignment="0" applyProtection="0"/>
    <xf numFmtId="0" fontId="13" fillId="30" borderId="100" applyNumberFormat="0" applyBorder="0" applyAlignment="0" applyProtection="0"/>
    <xf numFmtId="0" fontId="13" fillId="30" borderId="100" applyNumberFormat="0" applyBorder="0" applyAlignment="0" applyProtection="0"/>
    <xf numFmtId="0" fontId="13" fillId="30" borderId="100" applyNumberFormat="0" applyBorder="0" applyAlignment="0" applyProtection="0"/>
    <xf numFmtId="0" fontId="13" fillId="30" borderId="100" applyNumberFormat="0" applyBorder="0" applyAlignment="0" applyProtection="0"/>
    <xf numFmtId="0" fontId="13" fillId="30" borderId="100" applyNumberFormat="0" applyBorder="0" applyAlignment="0" applyProtection="0"/>
    <xf numFmtId="0" fontId="13" fillId="30" borderId="100" applyNumberFormat="0" applyBorder="0" applyAlignment="0" applyProtection="0"/>
    <xf numFmtId="0" fontId="13" fillId="30" borderId="100" applyNumberFormat="0" applyBorder="0" applyAlignment="0" applyProtection="0"/>
    <xf numFmtId="0" fontId="13" fillId="30" borderId="100" applyNumberFormat="0" applyBorder="0" applyAlignment="0" applyProtection="0"/>
    <xf numFmtId="0" fontId="13" fillId="30" borderId="100" applyNumberFormat="0" applyBorder="0" applyAlignment="0" applyProtection="0"/>
    <xf numFmtId="0" fontId="13" fillId="30" borderId="100" applyNumberFormat="0" applyBorder="0" applyAlignment="0" applyProtection="0"/>
    <xf numFmtId="0" fontId="13" fillId="34" borderId="100" applyNumberFormat="0" applyBorder="0" applyAlignment="0" applyProtection="0"/>
    <xf numFmtId="0" fontId="13" fillId="34" borderId="100" applyNumberFormat="0" applyBorder="0" applyAlignment="0" applyProtection="0"/>
    <xf numFmtId="0" fontId="13" fillId="34" borderId="100" applyNumberFormat="0" applyBorder="0" applyAlignment="0" applyProtection="0"/>
    <xf numFmtId="0" fontId="13" fillId="34" borderId="100" applyNumberFormat="0" applyBorder="0" applyAlignment="0" applyProtection="0"/>
    <xf numFmtId="0" fontId="13" fillId="34" borderId="100" applyNumberFormat="0" applyBorder="0" applyAlignment="0" applyProtection="0"/>
    <xf numFmtId="0" fontId="13" fillId="34" borderId="100" applyNumberFormat="0" applyBorder="0" applyAlignment="0" applyProtection="0"/>
    <xf numFmtId="0" fontId="13" fillId="34" borderId="100" applyNumberFormat="0" applyBorder="0" applyAlignment="0" applyProtection="0"/>
    <xf numFmtId="0" fontId="13" fillId="34" borderId="100" applyNumberFormat="0" applyBorder="0" applyAlignment="0" applyProtection="0"/>
    <xf numFmtId="0" fontId="13" fillId="34" borderId="100" applyNumberFormat="0" applyBorder="0" applyAlignment="0" applyProtection="0"/>
    <xf numFmtId="0" fontId="13" fillId="34" borderId="100" applyNumberFormat="0" applyBorder="0" applyAlignment="0" applyProtection="0"/>
    <xf numFmtId="0" fontId="13" fillId="34" borderId="100" applyNumberFormat="0" applyBorder="0" applyAlignment="0" applyProtection="0"/>
    <xf numFmtId="0" fontId="13" fillId="34" borderId="100" applyNumberFormat="0" applyBorder="0" applyAlignment="0" applyProtection="0"/>
    <xf numFmtId="0" fontId="13" fillId="34" borderId="100" applyNumberFormat="0" applyBorder="0" applyAlignment="0" applyProtection="0"/>
    <xf numFmtId="0" fontId="13" fillId="34" borderId="100" applyNumberFormat="0" applyBorder="0" applyAlignment="0" applyProtection="0"/>
    <xf numFmtId="0" fontId="13" fillId="34" borderId="100" applyNumberFormat="0" applyBorder="0" applyAlignment="0" applyProtection="0"/>
    <xf numFmtId="0" fontId="13" fillId="38" borderId="100" applyNumberFormat="0" applyBorder="0" applyAlignment="0" applyProtection="0"/>
    <xf numFmtId="0" fontId="13" fillId="38" borderId="100" applyNumberFormat="0" applyBorder="0" applyAlignment="0" applyProtection="0"/>
    <xf numFmtId="0" fontId="13" fillId="38" borderId="100" applyNumberFormat="0" applyBorder="0" applyAlignment="0" applyProtection="0"/>
    <xf numFmtId="0" fontId="13" fillId="38" borderId="100" applyNumberFormat="0" applyBorder="0" applyAlignment="0" applyProtection="0"/>
    <xf numFmtId="0" fontId="13" fillId="38" borderId="100" applyNumberFormat="0" applyBorder="0" applyAlignment="0" applyProtection="0"/>
    <xf numFmtId="0" fontId="13" fillId="38" borderId="100" applyNumberFormat="0" applyBorder="0" applyAlignment="0" applyProtection="0"/>
    <xf numFmtId="0" fontId="13" fillId="38" borderId="100" applyNumberFormat="0" applyBorder="0" applyAlignment="0" applyProtection="0"/>
    <xf numFmtId="0" fontId="13" fillId="38" borderId="100" applyNumberFormat="0" applyBorder="0" applyAlignment="0" applyProtection="0"/>
    <xf numFmtId="0" fontId="13" fillId="38" borderId="100" applyNumberFormat="0" applyBorder="0" applyAlignment="0" applyProtection="0"/>
    <xf numFmtId="0" fontId="13" fillId="38" borderId="100" applyNumberFormat="0" applyBorder="0" applyAlignment="0" applyProtection="0"/>
    <xf numFmtId="0" fontId="13" fillId="38" borderId="100" applyNumberFormat="0" applyBorder="0" applyAlignment="0" applyProtection="0"/>
    <xf numFmtId="0" fontId="13" fillId="38" borderId="100" applyNumberFormat="0" applyBorder="0" applyAlignment="0" applyProtection="0"/>
    <xf numFmtId="0" fontId="13" fillId="38" borderId="100" applyNumberFormat="0" applyBorder="0" applyAlignment="0" applyProtection="0"/>
    <xf numFmtId="0" fontId="13" fillId="38" borderId="100" applyNumberFormat="0" applyBorder="0" applyAlignment="0" applyProtection="0"/>
    <xf numFmtId="0" fontId="13" fillId="38" borderId="100" applyNumberFormat="0" applyBorder="0" applyAlignment="0" applyProtection="0"/>
    <xf numFmtId="0" fontId="13" fillId="42" borderId="100" applyNumberFormat="0" applyBorder="0" applyAlignment="0" applyProtection="0"/>
    <xf numFmtId="0" fontId="13" fillId="42" borderId="100" applyNumberFormat="0" applyBorder="0" applyAlignment="0" applyProtection="0"/>
    <xf numFmtId="0" fontId="13" fillId="42" borderId="100" applyNumberFormat="0" applyBorder="0" applyAlignment="0" applyProtection="0"/>
    <xf numFmtId="0" fontId="13" fillId="42" borderId="100" applyNumberFormat="0" applyBorder="0" applyAlignment="0" applyProtection="0"/>
    <xf numFmtId="0" fontId="13" fillId="42" borderId="100" applyNumberFormat="0" applyBorder="0" applyAlignment="0" applyProtection="0"/>
    <xf numFmtId="0" fontId="13" fillId="42" borderId="100" applyNumberFormat="0" applyBorder="0" applyAlignment="0" applyProtection="0"/>
    <xf numFmtId="0" fontId="13" fillId="42" borderId="100" applyNumberFormat="0" applyBorder="0" applyAlignment="0" applyProtection="0"/>
    <xf numFmtId="0" fontId="13" fillId="42" borderId="100" applyNumberFormat="0" applyBorder="0" applyAlignment="0" applyProtection="0"/>
    <xf numFmtId="0" fontId="13" fillId="42" borderId="100" applyNumberFormat="0" applyBorder="0" applyAlignment="0" applyProtection="0"/>
    <xf numFmtId="0" fontId="13" fillId="42" borderId="100" applyNumberFormat="0" applyBorder="0" applyAlignment="0" applyProtection="0"/>
    <xf numFmtId="0" fontId="13" fillId="42" borderId="100" applyNumberFormat="0" applyBorder="0" applyAlignment="0" applyProtection="0"/>
    <xf numFmtId="0" fontId="13" fillId="42" borderId="100" applyNumberFormat="0" applyBorder="0" applyAlignment="0" applyProtection="0"/>
    <xf numFmtId="0" fontId="13" fillId="42" borderId="100" applyNumberFormat="0" applyBorder="0" applyAlignment="0" applyProtection="0"/>
    <xf numFmtId="0" fontId="13" fillId="42" borderId="100" applyNumberFormat="0" applyBorder="0" applyAlignment="0" applyProtection="0"/>
    <xf numFmtId="0" fontId="13" fillId="42" borderId="100" applyNumberFormat="0" applyBorder="0" applyAlignment="0" applyProtection="0"/>
    <xf numFmtId="0" fontId="13" fillId="23" borderId="100" applyNumberFormat="0" applyBorder="0" applyAlignment="0" applyProtection="0"/>
    <xf numFmtId="0" fontId="13" fillId="23" borderId="100" applyNumberFormat="0" applyBorder="0" applyAlignment="0" applyProtection="0"/>
    <xf numFmtId="0" fontId="13" fillId="23" borderId="100" applyNumberFormat="0" applyBorder="0" applyAlignment="0" applyProtection="0"/>
    <xf numFmtId="0" fontId="13" fillId="23" borderId="100" applyNumberFormat="0" applyBorder="0" applyAlignment="0" applyProtection="0"/>
    <xf numFmtId="0" fontId="13" fillId="23" borderId="100" applyNumberFormat="0" applyBorder="0" applyAlignment="0" applyProtection="0"/>
    <xf numFmtId="0" fontId="13" fillId="23" borderId="100" applyNumberFormat="0" applyBorder="0" applyAlignment="0" applyProtection="0"/>
    <xf numFmtId="0" fontId="13" fillId="23" borderId="100" applyNumberFormat="0" applyBorder="0" applyAlignment="0" applyProtection="0"/>
    <xf numFmtId="0" fontId="13" fillId="23" borderId="100" applyNumberFormat="0" applyBorder="0" applyAlignment="0" applyProtection="0"/>
    <xf numFmtId="0" fontId="13" fillId="23" borderId="100" applyNumberFormat="0" applyBorder="0" applyAlignment="0" applyProtection="0"/>
    <xf numFmtId="0" fontId="13" fillId="23" borderId="100" applyNumberFormat="0" applyBorder="0" applyAlignment="0" applyProtection="0"/>
    <xf numFmtId="0" fontId="13" fillId="23" borderId="100" applyNumberFormat="0" applyBorder="0" applyAlignment="0" applyProtection="0"/>
    <xf numFmtId="0" fontId="13" fillId="23" borderId="100" applyNumberFormat="0" applyBorder="0" applyAlignment="0" applyProtection="0"/>
    <xf numFmtId="0" fontId="13" fillId="23" borderId="100" applyNumberFormat="0" applyBorder="0" applyAlignment="0" applyProtection="0"/>
    <xf numFmtId="0" fontId="13" fillId="23" borderId="100" applyNumberFormat="0" applyBorder="0" applyAlignment="0" applyProtection="0"/>
    <xf numFmtId="0" fontId="13" fillId="23" borderId="100" applyNumberFormat="0" applyBorder="0" applyAlignment="0" applyProtection="0"/>
    <xf numFmtId="0" fontId="13" fillId="27" borderId="100" applyNumberFormat="0" applyBorder="0" applyAlignment="0" applyProtection="0"/>
    <xf numFmtId="0" fontId="13" fillId="27" borderId="100" applyNumberFormat="0" applyBorder="0" applyAlignment="0" applyProtection="0"/>
    <xf numFmtId="0" fontId="13" fillId="27" borderId="100" applyNumberFormat="0" applyBorder="0" applyAlignment="0" applyProtection="0"/>
    <xf numFmtId="0" fontId="13" fillId="27" borderId="100" applyNumberFormat="0" applyBorder="0" applyAlignment="0" applyProtection="0"/>
    <xf numFmtId="0" fontId="13" fillId="27" borderId="100" applyNumberFormat="0" applyBorder="0" applyAlignment="0" applyProtection="0"/>
    <xf numFmtId="0" fontId="13" fillId="27" borderId="100" applyNumberFormat="0" applyBorder="0" applyAlignment="0" applyProtection="0"/>
    <xf numFmtId="0" fontId="13" fillId="27" borderId="100" applyNumberFormat="0" applyBorder="0" applyAlignment="0" applyProtection="0"/>
    <xf numFmtId="0" fontId="13" fillId="27" borderId="100" applyNumberFormat="0" applyBorder="0" applyAlignment="0" applyProtection="0"/>
    <xf numFmtId="0" fontId="13" fillId="27" borderId="100" applyNumberFormat="0" applyBorder="0" applyAlignment="0" applyProtection="0"/>
    <xf numFmtId="0" fontId="13" fillId="27" borderId="100" applyNumberFormat="0" applyBorder="0" applyAlignment="0" applyProtection="0"/>
    <xf numFmtId="0" fontId="13" fillId="27" borderId="100" applyNumberFormat="0" applyBorder="0" applyAlignment="0" applyProtection="0"/>
    <xf numFmtId="0" fontId="13" fillId="27" borderId="100" applyNumberFormat="0" applyBorder="0" applyAlignment="0" applyProtection="0"/>
    <xf numFmtId="0" fontId="13" fillId="27" borderId="100" applyNumberFormat="0" applyBorder="0" applyAlignment="0" applyProtection="0"/>
    <xf numFmtId="0" fontId="13" fillId="27" borderId="100" applyNumberFormat="0" applyBorder="0" applyAlignment="0" applyProtection="0"/>
    <xf numFmtId="0" fontId="13" fillId="27" borderId="100" applyNumberFormat="0" applyBorder="0" applyAlignment="0" applyProtection="0"/>
    <xf numFmtId="0" fontId="13" fillId="31" borderId="100" applyNumberFormat="0" applyBorder="0" applyAlignment="0" applyProtection="0"/>
    <xf numFmtId="0" fontId="13" fillId="31" borderId="100" applyNumberFormat="0" applyBorder="0" applyAlignment="0" applyProtection="0"/>
    <xf numFmtId="0" fontId="13" fillId="31" borderId="100" applyNumberFormat="0" applyBorder="0" applyAlignment="0" applyProtection="0"/>
    <xf numFmtId="0" fontId="13" fillId="31" borderId="100" applyNumberFormat="0" applyBorder="0" applyAlignment="0" applyProtection="0"/>
    <xf numFmtId="0" fontId="13" fillId="31" borderId="100" applyNumberFormat="0" applyBorder="0" applyAlignment="0" applyProtection="0"/>
    <xf numFmtId="0" fontId="13" fillId="31" borderId="100" applyNumberFormat="0" applyBorder="0" applyAlignment="0" applyProtection="0"/>
    <xf numFmtId="0" fontId="13" fillId="31" borderId="100" applyNumberFormat="0" applyBorder="0" applyAlignment="0" applyProtection="0"/>
    <xf numFmtId="0" fontId="13" fillId="31" borderId="100" applyNumberFormat="0" applyBorder="0" applyAlignment="0" applyProtection="0"/>
    <xf numFmtId="0" fontId="13" fillId="31" borderId="100" applyNumberFormat="0" applyBorder="0" applyAlignment="0" applyProtection="0"/>
    <xf numFmtId="0" fontId="13" fillId="31" borderId="100" applyNumberFormat="0" applyBorder="0" applyAlignment="0" applyProtection="0"/>
    <xf numFmtId="0" fontId="13" fillId="31" borderId="100" applyNumberFormat="0" applyBorder="0" applyAlignment="0" applyProtection="0"/>
    <xf numFmtId="0" fontId="13" fillId="31" borderId="100" applyNumberFormat="0" applyBorder="0" applyAlignment="0" applyProtection="0"/>
    <xf numFmtId="0" fontId="13" fillId="31" borderId="100" applyNumberFormat="0" applyBorder="0" applyAlignment="0" applyProtection="0"/>
    <xf numFmtId="0" fontId="13" fillId="31" borderId="100" applyNumberFormat="0" applyBorder="0" applyAlignment="0" applyProtection="0"/>
    <xf numFmtId="0" fontId="13" fillId="31" borderId="100" applyNumberFormat="0" applyBorder="0" applyAlignment="0" applyProtection="0"/>
    <xf numFmtId="0" fontId="13" fillId="35" borderId="100" applyNumberFormat="0" applyBorder="0" applyAlignment="0" applyProtection="0"/>
    <xf numFmtId="0" fontId="13" fillId="35" borderId="100" applyNumberFormat="0" applyBorder="0" applyAlignment="0" applyProtection="0"/>
    <xf numFmtId="0" fontId="13" fillId="35" borderId="100" applyNumberFormat="0" applyBorder="0" applyAlignment="0" applyProtection="0"/>
    <xf numFmtId="0" fontId="13" fillId="35" borderId="100" applyNumberFormat="0" applyBorder="0" applyAlignment="0" applyProtection="0"/>
    <xf numFmtId="0" fontId="13" fillId="35" borderId="100" applyNumberFormat="0" applyBorder="0" applyAlignment="0" applyProtection="0"/>
    <xf numFmtId="0" fontId="13" fillId="35" borderId="100" applyNumberFormat="0" applyBorder="0" applyAlignment="0" applyProtection="0"/>
    <xf numFmtId="0" fontId="13" fillId="35" borderId="100" applyNumberFormat="0" applyBorder="0" applyAlignment="0" applyProtection="0"/>
    <xf numFmtId="0" fontId="13" fillId="35" borderId="100" applyNumberFormat="0" applyBorder="0" applyAlignment="0" applyProtection="0"/>
    <xf numFmtId="0" fontId="13" fillId="35" borderId="100" applyNumberFormat="0" applyBorder="0" applyAlignment="0" applyProtection="0"/>
    <xf numFmtId="0" fontId="13" fillId="35" borderId="100" applyNumberFormat="0" applyBorder="0" applyAlignment="0" applyProtection="0"/>
    <xf numFmtId="0" fontId="13" fillId="35" borderId="100" applyNumberFormat="0" applyBorder="0" applyAlignment="0" applyProtection="0"/>
    <xf numFmtId="0" fontId="13" fillId="35" borderId="100" applyNumberFormat="0" applyBorder="0" applyAlignment="0" applyProtection="0"/>
    <xf numFmtId="0" fontId="13" fillId="35" borderId="100" applyNumberFormat="0" applyBorder="0" applyAlignment="0" applyProtection="0"/>
    <xf numFmtId="0" fontId="13" fillId="35" borderId="100" applyNumberFormat="0" applyBorder="0" applyAlignment="0" applyProtection="0"/>
    <xf numFmtId="0" fontId="13" fillId="35" borderId="100" applyNumberFormat="0" applyBorder="0" applyAlignment="0" applyProtection="0"/>
    <xf numFmtId="0" fontId="13" fillId="39" borderId="100" applyNumberFormat="0" applyBorder="0" applyAlignment="0" applyProtection="0"/>
    <xf numFmtId="0" fontId="13" fillId="39" borderId="100" applyNumberFormat="0" applyBorder="0" applyAlignment="0" applyProtection="0"/>
    <xf numFmtId="0" fontId="13" fillId="39" borderId="100" applyNumberFormat="0" applyBorder="0" applyAlignment="0" applyProtection="0"/>
    <xf numFmtId="0" fontId="13" fillId="39" borderId="100" applyNumberFormat="0" applyBorder="0" applyAlignment="0" applyProtection="0"/>
    <xf numFmtId="0" fontId="13" fillId="39" borderId="100" applyNumberFormat="0" applyBorder="0" applyAlignment="0" applyProtection="0"/>
    <xf numFmtId="0" fontId="13" fillId="39" borderId="100" applyNumberFormat="0" applyBorder="0" applyAlignment="0" applyProtection="0"/>
    <xf numFmtId="0" fontId="13" fillId="39" borderId="100" applyNumberFormat="0" applyBorder="0" applyAlignment="0" applyProtection="0"/>
    <xf numFmtId="0" fontId="13" fillId="39" borderId="100" applyNumberFormat="0" applyBorder="0" applyAlignment="0" applyProtection="0"/>
    <xf numFmtId="0" fontId="13" fillId="39" borderId="100" applyNumberFormat="0" applyBorder="0" applyAlignment="0" applyProtection="0"/>
    <xf numFmtId="0" fontId="13" fillId="39" borderId="100" applyNumberFormat="0" applyBorder="0" applyAlignment="0" applyProtection="0"/>
    <xf numFmtId="0" fontId="13" fillId="39" borderId="100" applyNumberFormat="0" applyBorder="0" applyAlignment="0" applyProtection="0"/>
    <xf numFmtId="0" fontId="13" fillId="39" borderId="100" applyNumberFormat="0" applyBorder="0" applyAlignment="0" applyProtection="0"/>
    <xf numFmtId="0" fontId="13" fillId="39" borderId="100" applyNumberFormat="0" applyBorder="0" applyAlignment="0" applyProtection="0"/>
    <xf numFmtId="0" fontId="13" fillId="39" borderId="100" applyNumberFormat="0" applyBorder="0" applyAlignment="0" applyProtection="0"/>
    <xf numFmtId="0" fontId="13" fillId="39" borderId="100" applyNumberFormat="0" applyBorder="0" applyAlignment="0" applyProtection="0"/>
    <xf numFmtId="0" fontId="13" fillId="43" borderId="100" applyNumberFormat="0" applyBorder="0" applyAlignment="0" applyProtection="0"/>
    <xf numFmtId="0" fontId="13" fillId="43" borderId="100" applyNumberFormat="0" applyBorder="0" applyAlignment="0" applyProtection="0"/>
    <xf numFmtId="0" fontId="13" fillId="43" borderId="100" applyNumberFormat="0" applyBorder="0" applyAlignment="0" applyProtection="0"/>
    <xf numFmtId="0" fontId="13" fillId="43" borderId="100" applyNumberFormat="0" applyBorder="0" applyAlignment="0" applyProtection="0"/>
    <xf numFmtId="0" fontId="13" fillId="43" borderId="100" applyNumberFormat="0" applyBorder="0" applyAlignment="0" applyProtection="0"/>
    <xf numFmtId="0" fontId="13" fillId="43" borderId="100" applyNumberFormat="0" applyBorder="0" applyAlignment="0" applyProtection="0"/>
    <xf numFmtId="0" fontId="13" fillId="43" borderId="100" applyNumberFormat="0" applyBorder="0" applyAlignment="0" applyProtection="0"/>
    <xf numFmtId="0" fontId="13" fillId="43" borderId="100" applyNumberFormat="0" applyBorder="0" applyAlignment="0" applyProtection="0"/>
    <xf numFmtId="0" fontId="13" fillId="43" borderId="100" applyNumberFormat="0" applyBorder="0" applyAlignment="0" applyProtection="0"/>
    <xf numFmtId="0" fontId="13" fillId="43" borderId="100" applyNumberFormat="0" applyBorder="0" applyAlignment="0" applyProtection="0"/>
    <xf numFmtId="0" fontId="13" fillId="43" borderId="100" applyNumberFormat="0" applyBorder="0" applyAlignment="0" applyProtection="0"/>
    <xf numFmtId="0" fontId="13" fillId="43" borderId="100" applyNumberFormat="0" applyBorder="0" applyAlignment="0" applyProtection="0"/>
    <xf numFmtId="0" fontId="13" fillId="43" borderId="100" applyNumberFormat="0" applyBorder="0" applyAlignment="0" applyProtection="0"/>
    <xf numFmtId="0" fontId="13" fillId="43" borderId="100" applyNumberFormat="0" applyBorder="0" applyAlignment="0" applyProtection="0"/>
    <xf numFmtId="0" fontId="13" fillId="43" borderId="100" applyNumberFormat="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1" fontId="13" fillId="0" borderId="100" applyFont="0" applyFill="0" applyBorder="0" applyAlignment="0" applyProtection="0"/>
    <xf numFmtId="41" fontId="13" fillId="0" borderId="100" applyFont="0" applyFill="0" applyBorder="0" applyAlignment="0" applyProtection="0"/>
    <xf numFmtId="41" fontId="13" fillId="0" borderId="100" applyFont="0" applyFill="0" applyBorder="0" applyAlignment="0" applyProtection="0"/>
    <xf numFmtId="41"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73" fillId="0" borderId="100" applyFont="0" applyFill="0" applyBorder="0" applyAlignment="0" applyProtection="0"/>
    <xf numFmtId="43" fontId="17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166" fontId="13" fillId="0" borderId="100" applyFont="0" applyFill="0" applyBorder="0" applyAlignment="0" applyProtection="0"/>
    <xf numFmtId="166" fontId="13" fillId="0" borderId="100" applyFont="0" applyFill="0" applyBorder="0" applyAlignment="0" applyProtection="0"/>
    <xf numFmtId="166" fontId="13" fillId="0" borderId="100" applyFont="0" applyFill="0" applyBorder="0" applyAlignment="0" applyProtection="0"/>
    <xf numFmtId="166"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73" fillId="0" borderId="100" applyFont="0" applyFill="0" applyBorder="0" applyAlignment="0" applyProtection="0"/>
    <xf numFmtId="43" fontId="173" fillId="0" borderId="100" applyFont="0" applyFill="0" applyBorder="0" applyAlignment="0" applyProtection="0"/>
    <xf numFmtId="43" fontId="17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165" fontId="173" fillId="0" borderId="100" applyFont="0" applyFill="0" applyBorder="0" applyAlignment="0" applyProtection="0"/>
    <xf numFmtId="43" fontId="13"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73" fillId="0" borderId="100" applyFont="0" applyFill="0" applyBorder="0" applyAlignment="0" applyProtection="0"/>
    <xf numFmtId="43" fontId="173" fillId="0" borderId="100" applyFont="0" applyFill="0" applyBorder="0" applyAlignment="0" applyProtection="0"/>
    <xf numFmtId="43" fontId="173" fillId="0" borderId="100" applyFont="0" applyFill="0" applyBorder="0" applyAlignment="0" applyProtection="0"/>
    <xf numFmtId="43" fontId="17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74" fillId="0" borderId="100" applyFont="0" applyFill="0" applyBorder="0" applyAlignment="0" applyProtection="0"/>
    <xf numFmtId="43" fontId="174"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171" fontId="13" fillId="0" borderId="100" applyFont="0" applyFill="0" applyBorder="0" applyAlignment="0" applyProtection="0"/>
    <xf numFmtId="171" fontId="13" fillId="0" borderId="100" applyFont="0" applyFill="0" applyBorder="0" applyAlignment="0" applyProtection="0"/>
    <xf numFmtId="171" fontId="13" fillId="0" borderId="100" applyFont="0" applyFill="0" applyBorder="0" applyAlignment="0" applyProtection="0"/>
    <xf numFmtId="171" fontId="13" fillId="0" borderId="100" applyFont="0" applyFill="0" applyBorder="0" applyAlignment="0" applyProtection="0"/>
    <xf numFmtId="171" fontId="13" fillId="0" borderId="100" applyFont="0" applyFill="0" applyBorder="0" applyAlignment="0" applyProtection="0"/>
    <xf numFmtId="171" fontId="13" fillId="0" borderId="100" applyFont="0" applyFill="0" applyBorder="0" applyAlignment="0" applyProtection="0"/>
    <xf numFmtId="171" fontId="13" fillId="0" borderId="100" applyFont="0" applyFill="0" applyBorder="0" applyAlignment="0" applyProtection="0"/>
    <xf numFmtId="171"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7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73" fillId="0" borderId="100"/>
    <xf numFmtId="0" fontId="13" fillId="0" borderId="100"/>
    <xf numFmtId="0" fontId="17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7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0" borderId="100"/>
    <xf numFmtId="0" fontId="13" fillId="20" borderId="133" applyNumberFormat="0" applyFont="0" applyAlignment="0" applyProtection="0"/>
    <xf numFmtId="0" fontId="13" fillId="20" borderId="133" applyNumberFormat="0" applyFont="0" applyAlignment="0" applyProtection="0"/>
    <xf numFmtId="0" fontId="13" fillId="20" borderId="133" applyNumberFormat="0" applyFont="0" applyAlignment="0" applyProtection="0"/>
    <xf numFmtId="0" fontId="13" fillId="20" borderId="133" applyNumberFormat="0" applyFont="0" applyAlignment="0" applyProtection="0"/>
    <xf numFmtId="0" fontId="13" fillId="20" borderId="133" applyNumberFormat="0" applyFont="0" applyAlignment="0" applyProtection="0"/>
    <xf numFmtId="0" fontId="13" fillId="20" borderId="133" applyNumberFormat="0" applyFont="0" applyAlignment="0" applyProtection="0"/>
    <xf numFmtId="0" fontId="13" fillId="20" borderId="133" applyNumberFormat="0" applyFont="0" applyAlignment="0" applyProtection="0"/>
    <xf numFmtId="0" fontId="13" fillId="20" borderId="133" applyNumberFormat="0" applyFont="0" applyAlignment="0" applyProtection="0"/>
    <xf numFmtId="0" fontId="13" fillId="20" borderId="133" applyNumberFormat="0" applyFont="0" applyAlignment="0" applyProtection="0"/>
    <xf numFmtId="0" fontId="13" fillId="20" borderId="133" applyNumberFormat="0" applyFont="0" applyAlignment="0" applyProtection="0"/>
    <xf numFmtId="0" fontId="13" fillId="20" borderId="133" applyNumberFormat="0" applyFont="0" applyAlignment="0" applyProtection="0"/>
    <xf numFmtId="0" fontId="13" fillId="20" borderId="133" applyNumberFormat="0" applyFont="0" applyAlignment="0" applyProtection="0"/>
    <xf numFmtId="0" fontId="13" fillId="20" borderId="133" applyNumberFormat="0" applyFont="0" applyAlignment="0" applyProtection="0"/>
    <xf numFmtId="0" fontId="13" fillId="20" borderId="133" applyNumberFormat="0" applyFont="0" applyAlignment="0" applyProtection="0"/>
    <xf numFmtId="0" fontId="13" fillId="20" borderId="133" applyNumberFormat="0" applyFont="0" applyAlignment="0" applyProtection="0"/>
    <xf numFmtId="9" fontId="13" fillId="0" borderId="100" applyFont="0" applyFill="0" applyBorder="0" applyAlignment="0" applyProtection="0"/>
    <xf numFmtId="9" fontId="13" fillId="0" borderId="100" applyFont="0" applyFill="0" applyBorder="0" applyAlignment="0" applyProtection="0"/>
    <xf numFmtId="9" fontId="13" fillId="0" borderId="100" applyFont="0" applyFill="0" applyBorder="0" applyAlignment="0" applyProtection="0"/>
    <xf numFmtId="9" fontId="13" fillId="0" borderId="100" applyFont="0" applyFill="0" applyBorder="0" applyAlignment="0" applyProtection="0"/>
    <xf numFmtId="9" fontId="13" fillId="0" borderId="100" applyFont="0" applyFill="0" applyBorder="0" applyAlignment="0" applyProtection="0"/>
    <xf numFmtId="9" fontId="13" fillId="0" borderId="100" applyFont="0" applyFill="0" applyBorder="0" applyAlignment="0" applyProtection="0"/>
    <xf numFmtId="9" fontId="13" fillId="0" borderId="100" applyFont="0" applyFill="0" applyBorder="0" applyAlignment="0" applyProtection="0"/>
    <xf numFmtId="9" fontId="13" fillId="0" borderId="100" applyFont="0" applyFill="0" applyBorder="0" applyAlignment="0" applyProtection="0"/>
    <xf numFmtId="0" fontId="158" fillId="0" borderId="100" applyNumberFormat="0" applyFill="0" applyBorder="0" applyAlignment="0" applyProtection="0"/>
    <xf numFmtId="0" fontId="13" fillId="0" borderId="100"/>
    <xf numFmtId="43" fontId="13" fillId="0" borderId="100" applyFont="0" applyFill="0" applyBorder="0" applyAlignment="0" applyProtection="0"/>
    <xf numFmtId="0" fontId="13" fillId="0" borderId="100"/>
    <xf numFmtId="0" fontId="13" fillId="0" borderId="100"/>
    <xf numFmtId="0" fontId="13" fillId="0" borderId="100"/>
    <xf numFmtId="0" fontId="13" fillId="0" borderId="100"/>
    <xf numFmtId="0" fontId="13" fillId="0" borderId="100"/>
    <xf numFmtId="43" fontId="13" fillId="0" borderId="100" applyFont="0" applyFill="0" applyBorder="0" applyAlignment="0" applyProtection="0"/>
    <xf numFmtId="0" fontId="13" fillId="0" borderId="100"/>
    <xf numFmtId="0" fontId="13" fillId="0" borderId="100"/>
    <xf numFmtId="0" fontId="173" fillId="0" borderId="100"/>
    <xf numFmtId="174" fontId="173" fillId="0" borderId="100" applyFill="0" applyBorder="0" applyAlignment="0" applyProtection="0"/>
    <xf numFmtId="165" fontId="173" fillId="0" borderId="100" applyFont="0" applyFill="0" applyBorder="0" applyAlignment="0" applyProtection="0"/>
    <xf numFmtId="0" fontId="174" fillId="0" borderId="100"/>
    <xf numFmtId="0" fontId="174" fillId="0" borderId="100"/>
    <xf numFmtId="165" fontId="173" fillId="0" borderId="100" applyFont="0" applyFill="0" applyBorder="0" applyAlignment="0" applyProtection="0"/>
    <xf numFmtId="165" fontId="173" fillId="0" borderId="100" applyFont="0" applyFill="0" applyBorder="0" applyAlignment="0" applyProtection="0"/>
    <xf numFmtId="0" fontId="13" fillId="0" borderId="100"/>
    <xf numFmtId="43" fontId="173" fillId="0" borderId="100" applyFont="0" applyFill="0" applyBorder="0" applyAlignment="0" applyProtection="0"/>
    <xf numFmtId="0" fontId="173" fillId="0" borderId="100"/>
    <xf numFmtId="0" fontId="174" fillId="0" borderId="100"/>
    <xf numFmtId="165" fontId="173" fillId="0" borderId="100" applyFont="0" applyFill="0" applyBorder="0" applyAlignment="0" applyProtection="0"/>
    <xf numFmtId="165" fontId="173" fillId="0" borderId="100" applyFont="0" applyFill="0" applyBorder="0" applyAlignment="0" applyProtection="0"/>
    <xf numFmtId="0" fontId="173" fillId="0" borderId="100"/>
    <xf numFmtId="43" fontId="173" fillId="0" borderId="100" applyFont="0" applyFill="0" applyBorder="0" applyAlignment="0" applyProtection="0"/>
    <xf numFmtId="0" fontId="174" fillId="0" borderId="100"/>
    <xf numFmtId="41" fontId="173" fillId="0" borderId="100" applyFont="0" applyFill="0" applyBorder="0" applyAlignment="0" applyProtection="0"/>
    <xf numFmtId="0" fontId="13" fillId="0" borderId="100"/>
    <xf numFmtId="0" fontId="13" fillId="0" borderId="100"/>
    <xf numFmtId="0" fontId="174" fillId="0" borderId="100"/>
    <xf numFmtId="0" fontId="173" fillId="0" borderId="100"/>
    <xf numFmtId="165" fontId="13" fillId="0" borderId="100" applyFont="0" applyFill="0" applyBorder="0" applyAlignment="0" applyProtection="0"/>
    <xf numFmtId="165" fontId="174" fillId="0" borderId="100" applyFont="0" applyFill="0" applyBorder="0" applyAlignment="0" applyProtection="0"/>
    <xf numFmtId="0" fontId="173" fillId="0" borderId="100"/>
    <xf numFmtId="165" fontId="173" fillId="0" borderId="100" applyFont="0" applyFill="0" applyBorder="0" applyAlignment="0" applyProtection="0"/>
    <xf numFmtId="0" fontId="174" fillId="0" borderId="100"/>
    <xf numFmtId="0" fontId="174" fillId="0" borderId="100"/>
    <xf numFmtId="0" fontId="173" fillId="0" borderId="100"/>
    <xf numFmtId="0" fontId="174" fillId="0" borderId="100"/>
    <xf numFmtId="0" fontId="177" fillId="0" borderId="100"/>
    <xf numFmtId="0" fontId="13" fillId="0" borderId="100"/>
    <xf numFmtId="0" fontId="173" fillId="0" borderId="100"/>
    <xf numFmtId="0" fontId="13" fillId="0" borderId="100"/>
    <xf numFmtId="0" fontId="173" fillId="0" borderId="100"/>
    <xf numFmtId="43" fontId="173" fillId="0" borderId="100" applyFont="0" applyFill="0" applyBorder="0" applyAlignment="0" applyProtection="0"/>
    <xf numFmtId="0" fontId="13" fillId="0" borderId="100"/>
    <xf numFmtId="0" fontId="174" fillId="0" borderId="100"/>
    <xf numFmtId="0" fontId="173" fillId="0" borderId="100"/>
    <xf numFmtId="0" fontId="173" fillId="0" borderId="100"/>
    <xf numFmtId="0" fontId="174" fillId="0" borderId="100"/>
    <xf numFmtId="43" fontId="173" fillId="0" borderId="100" applyFont="0" applyFill="0" applyBorder="0" applyAlignment="0" applyProtection="0"/>
    <xf numFmtId="0" fontId="174" fillId="0" borderId="100"/>
    <xf numFmtId="0" fontId="174" fillId="0" borderId="100"/>
    <xf numFmtId="0" fontId="174" fillId="0" borderId="100"/>
    <xf numFmtId="0" fontId="13" fillId="0" borderId="100"/>
    <xf numFmtId="165" fontId="173" fillId="0" borderId="100" applyFont="0" applyFill="0" applyBorder="0" applyAlignment="0" applyProtection="0"/>
    <xf numFmtId="165" fontId="13" fillId="0" borderId="100" applyFont="0" applyFill="0" applyBorder="0" applyAlignment="0" applyProtection="0"/>
    <xf numFmtId="0" fontId="12" fillId="0" borderId="100"/>
    <xf numFmtId="0" fontId="11" fillId="0" borderId="100"/>
    <xf numFmtId="0" fontId="11" fillId="0" borderId="100"/>
    <xf numFmtId="165" fontId="11" fillId="0" borderId="100" applyFont="0" applyFill="0" applyBorder="0" applyAlignment="0" applyProtection="0"/>
    <xf numFmtId="0" fontId="11" fillId="0" borderId="100"/>
    <xf numFmtId="165" fontId="11" fillId="0" borderId="100" applyFont="0" applyFill="0" applyBorder="0" applyAlignment="0" applyProtection="0"/>
  </cellStyleXfs>
  <cellXfs count="2119">
    <xf numFmtId="0" fontId="0" fillId="0" borderId="0" xfId="0"/>
    <xf numFmtId="0" fontId="19" fillId="0" borderId="0" xfId="0" applyFont="1"/>
    <xf numFmtId="0" fontId="20" fillId="0" borderId="0" xfId="0" applyFont="1"/>
    <xf numFmtId="0" fontId="25" fillId="0" borderId="0" xfId="0" applyFont="1"/>
    <xf numFmtId="0" fontId="26" fillId="0" borderId="0" xfId="0" applyFont="1"/>
    <xf numFmtId="0" fontId="24" fillId="0" borderId="0" xfId="0" applyFont="1"/>
    <xf numFmtId="0" fontId="24" fillId="3" borderId="1" xfId="0" applyFont="1" applyFill="1" applyBorder="1"/>
    <xf numFmtId="0" fontId="27" fillId="3" borderId="1" xfId="0" quotePrefix="1" applyFont="1" applyFill="1" applyBorder="1" applyAlignment="1">
      <alignment horizontal="left" vertical="top"/>
    </xf>
    <xf numFmtId="0" fontId="27" fillId="3" borderId="1" xfId="0" applyFont="1" applyFill="1" applyBorder="1" applyAlignment="1">
      <alignment horizontal="left" vertical="top"/>
    </xf>
    <xf numFmtId="0" fontId="27" fillId="0" borderId="0" xfId="0" applyFont="1" applyAlignment="1">
      <alignment horizontal="left" vertical="top"/>
    </xf>
    <xf numFmtId="0" fontId="27" fillId="3" borderId="1" xfId="0" quotePrefix="1" applyFont="1" applyFill="1" applyBorder="1"/>
    <xf numFmtId="0" fontId="27" fillId="0" borderId="0" xfId="0" quotePrefix="1" applyFont="1"/>
    <xf numFmtId="0" fontId="27" fillId="0" borderId="0" xfId="0" applyFont="1"/>
    <xf numFmtId="0" fontId="27" fillId="3" borderId="1" xfId="0" quotePrefix="1" applyFont="1" applyFill="1" applyBorder="1" applyAlignment="1">
      <alignment vertical="top"/>
    </xf>
    <xf numFmtId="0" fontId="27" fillId="3" borderId="1" xfId="0" applyFont="1" applyFill="1" applyBorder="1"/>
    <xf numFmtId="0" fontId="27" fillId="0" borderId="0" xfId="0" applyFont="1" applyAlignment="1">
      <alignment horizontal="left" wrapText="1"/>
    </xf>
    <xf numFmtId="0" fontId="28" fillId="4" borderId="1" xfId="0" quotePrefix="1" applyFont="1" applyFill="1" applyBorder="1"/>
    <xf numFmtId="0" fontId="28" fillId="4" borderId="1" xfId="0" applyFont="1" applyFill="1" applyBorder="1"/>
    <xf numFmtId="0" fontId="27" fillId="0" borderId="0" xfId="0" quotePrefix="1" applyFont="1" applyAlignment="1">
      <alignment vertical="center"/>
    </xf>
    <xf numFmtId="0" fontId="27" fillId="0" borderId="0" xfId="0" applyFont="1" applyAlignment="1">
      <alignment vertical="center"/>
    </xf>
    <xf numFmtId="0" fontId="24" fillId="0" borderId="0" xfId="0" applyFont="1" applyAlignment="1">
      <alignment horizontal="center"/>
    </xf>
    <xf numFmtId="0" fontId="24" fillId="0" borderId="8" xfId="0" applyFont="1" applyBorder="1" applyAlignment="1">
      <alignment horizontal="center" vertical="center" wrapText="1"/>
    </xf>
    <xf numFmtId="0" fontId="19" fillId="0" borderId="0" xfId="0" applyFont="1" applyAlignment="1">
      <alignment vertical="top"/>
    </xf>
    <xf numFmtId="0" fontId="19" fillId="0" borderId="0" xfId="0" quotePrefix="1" applyFont="1"/>
    <xf numFmtId="0" fontId="19" fillId="0" borderId="0" xfId="0" applyFont="1" applyAlignment="1">
      <alignment horizontal="center"/>
    </xf>
    <xf numFmtId="0" fontId="19" fillId="0" borderId="13" xfId="0" applyFont="1" applyBorder="1"/>
    <xf numFmtId="0" fontId="19" fillId="0" borderId="0" xfId="0" applyFont="1" applyAlignment="1">
      <alignment wrapText="1"/>
    </xf>
    <xf numFmtId="0" fontId="22" fillId="0" borderId="0" xfId="0" applyFont="1"/>
    <xf numFmtId="0" fontId="27" fillId="0" borderId="8" xfId="0" applyFont="1" applyBorder="1" applyAlignment="1">
      <alignment horizontal="left" vertical="center" readingOrder="2"/>
    </xf>
    <xf numFmtId="0" fontId="31" fillId="3" borderId="15" xfId="0" applyFont="1" applyFill="1" applyBorder="1"/>
    <xf numFmtId="0" fontId="32" fillId="3" borderId="15" xfId="0" applyFont="1" applyFill="1" applyBorder="1"/>
    <xf numFmtId="0" fontId="33" fillId="3" borderId="21" xfId="0" applyFont="1" applyFill="1" applyBorder="1" applyAlignment="1">
      <alignment horizontal="left"/>
    </xf>
    <xf numFmtId="0" fontId="32" fillId="3" borderId="1" xfId="0" applyFont="1" applyFill="1" applyBorder="1"/>
    <xf numFmtId="0" fontId="27" fillId="0" borderId="0" xfId="0" applyFont="1" applyAlignment="1">
      <alignment horizontal="left" vertical="center" readingOrder="2"/>
    </xf>
    <xf numFmtId="0" fontId="31" fillId="3" borderId="1" xfId="0" applyFont="1" applyFill="1" applyBorder="1"/>
    <xf numFmtId="0" fontId="32" fillId="0" borderId="0" xfId="0" applyFont="1"/>
    <xf numFmtId="0" fontId="33" fillId="3" borderId="1" xfId="0" applyFont="1" applyFill="1" applyBorder="1" applyAlignment="1">
      <alignment horizontal="left"/>
    </xf>
    <xf numFmtId="0" fontId="32" fillId="0" borderId="12" xfId="0" applyFont="1" applyBorder="1" applyAlignment="1">
      <alignment wrapText="1"/>
    </xf>
    <xf numFmtId="0" fontId="28" fillId="3" borderId="1" xfId="0" applyFont="1" applyFill="1" applyBorder="1" applyAlignment="1">
      <alignment horizontal="left" vertical="top"/>
    </xf>
    <xf numFmtId="0" fontId="27" fillId="3" borderId="1" xfId="0" applyFont="1" applyFill="1" applyBorder="1" applyAlignment="1">
      <alignment horizontal="left"/>
    </xf>
    <xf numFmtId="0" fontId="35" fillId="3" borderId="1" xfId="0" applyFont="1" applyFill="1" applyBorder="1" applyAlignment="1">
      <alignment horizontal="left"/>
    </xf>
    <xf numFmtId="0" fontId="32" fillId="3" borderId="1" xfId="0" applyFont="1" applyFill="1" applyBorder="1" applyAlignment="1">
      <alignment horizontal="left" vertical="top"/>
    </xf>
    <xf numFmtId="0" fontId="33" fillId="3" borderId="0" xfId="0" applyFont="1" applyFill="1" applyAlignment="1">
      <alignment horizontal="left"/>
    </xf>
    <xf numFmtId="0" fontId="27" fillId="0" borderId="8" xfId="0" applyFont="1" applyBorder="1" applyAlignment="1">
      <alignment horizontal="center" vertical="center" wrapText="1"/>
    </xf>
    <xf numFmtId="0" fontId="32" fillId="3" borderId="1" xfId="0" applyFont="1" applyFill="1" applyBorder="1" applyAlignment="1">
      <alignment horizontal="center"/>
    </xf>
    <xf numFmtId="0" fontId="27" fillId="0" borderId="0" xfId="0" applyFont="1" applyAlignment="1">
      <alignment horizontal="center"/>
    </xf>
    <xf numFmtId="0" fontId="32" fillId="0" borderId="0" xfId="0" applyFont="1" applyAlignment="1">
      <alignment horizontal="left" vertical="center" wrapText="1"/>
    </xf>
    <xf numFmtId="166" fontId="32" fillId="3" borderId="1" xfId="0" applyNumberFormat="1" applyFont="1" applyFill="1" applyBorder="1"/>
    <xf numFmtId="167" fontId="32" fillId="3" borderId="1" xfId="0" applyNumberFormat="1" applyFont="1" applyFill="1" applyBorder="1"/>
    <xf numFmtId="0" fontId="36" fillId="0" borderId="0" xfId="0" applyFont="1" applyAlignment="1">
      <alignment horizontal="left"/>
    </xf>
    <xf numFmtId="167" fontId="27" fillId="3" borderId="1" xfId="0" applyNumberFormat="1" applyFont="1" applyFill="1" applyBorder="1"/>
    <xf numFmtId="0" fontId="27" fillId="0" borderId="0" xfId="0" applyFont="1" applyAlignment="1">
      <alignment horizontal="left" vertical="center" wrapText="1"/>
    </xf>
    <xf numFmtId="0" fontId="35" fillId="3" borderId="23" xfId="0" applyFont="1" applyFill="1" applyBorder="1" applyAlignment="1">
      <alignment horizontal="left"/>
    </xf>
    <xf numFmtId="166" fontId="32" fillId="3" borderId="1" xfId="0" applyNumberFormat="1" applyFont="1" applyFill="1" applyBorder="1" applyAlignment="1">
      <alignment horizontal="left" vertical="top"/>
    </xf>
    <xf numFmtId="166" fontId="27" fillId="3" borderId="1" xfId="0" applyNumberFormat="1" applyFont="1" applyFill="1" applyBorder="1"/>
    <xf numFmtId="0" fontId="35" fillId="3" borderId="16" xfId="0" applyFont="1" applyFill="1" applyBorder="1" applyAlignment="1">
      <alignment horizontal="left"/>
    </xf>
    <xf numFmtId="0" fontId="32" fillId="3" borderId="1" xfId="0" applyFont="1" applyFill="1" applyBorder="1" applyAlignment="1">
      <alignment horizontal="left" vertical="center" wrapText="1"/>
    </xf>
    <xf numFmtId="0" fontId="33" fillId="3" borderId="16" xfId="0" applyFont="1" applyFill="1" applyBorder="1" applyAlignment="1">
      <alignment horizontal="left"/>
    </xf>
    <xf numFmtId="0" fontId="37" fillId="0" borderId="0" xfId="0" applyFont="1"/>
    <xf numFmtId="0" fontId="32" fillId="3" borderId="21" xfId="0" applyFont="1" applyFill="1" applyBorder="1"/>
    <xf numFmtId="0" fontId="32" fillId="3" borderId="2" xfId="0" applyFont="1" applyFill="1" applyBorder="1"/>
    <xf numFmtId="0" fontId="32" fillId="3" borderId="4" xfId="0" applyFont="1" applyFill="1" applyBorder="1"/>
    <xf numFmtId="0" fontId="32" fillId="3" borderId="16" xfId="0" applyFont="1" applyFill="1" applyBorder="1" applyAlignment="1">
      <alignment horizontal="left" vertical="top"/>
    </xf>
    <xf numFmtId="166" fontId="32" fillId="3" borderId="16" xfId="0" applyNumberFormat="1" applyFont="1" applyFill="1" applyBorder="1" applyAlignment="1">
      <alignment horizontal="left" vertical="top"/>
    </xf>
    <xf numFmtId="166" fontId="32" fillId="3" borderId="23" xfId="0" applyNumberFormat="1" applyFont="1" applyFill="1" applyBorder="1" applyAlignment="1">
      <alignment horizontal="left" vertical="top"/>
    </xf>
    <xf numFmtId="0" fontId="33" fillId="3" borderId="1" xfId="0" applyFont="1" applyFill="1" applyBorder="1" applyAlignment="1">
      <alignment horizontal="left" vertical="top"/>
    </xf>
    <xf numFmtId="0" fontId="32" fillId="3" borderId="0" xfId="0" applyFont="1" applyFill="1"/>
    <xf numFmtId="0" fontId="32" fillId="3" borderId="0" xfId="0" applyFont="1" applyFill="1" applyAlignment="1">
      <alignment horizontal="left" vertical="top"/>
    </xf>
    <xf numFmtId="166" fontId="32" fillId="3" borderId="0" xfId="0" applyNumberFormat="1" applyFont="1" applyFill="1"/>
    <xf numFmtId="166" fontId="32" fillId="3" borderId="23" xfId="0" applyNumberFormat="1" applyFont="1" applyFill="1" applyBorder="1"/>
    <xf numFmtId="166" fontId="32" fillId="3" borderId="31" xfId="0" applyNumberFormat="1" applyFont="1" applyFill="1" applyBorder="1"/>
    <xf numFmtId="0" fontId="32" fillId="3" borderId="30" xfId="0" applyFont="1" applyFill="1" applyBorder="1" applyAlignment="1">
      <alignment horizontal="left" vertical="top"/>
    </xf>
    <xf numFmtId="0" fontId="32" fillId="3" borderId="23" xfId="0" applyFont="1" applyFill="1" applyBorder="1"/>
    <xf numFmtId="0" fontId="27" fillId="3" borderId="0" xfId="0" applyFont="1" applyFill="1"/>
    <xf numFmtId="166" fontId="38" fillId="3" borderId="32" xfId="0" applyNumberFormat="1" applyFont="1" applyFill="1" applyBorder="1" applyAlignment="1">
      <alignment horizontal="left" vertical="top"/>
    </xf>
    <xf numFmtId="166" fontId="32" fillId="3" borderId="14" xfId="0" applyNumberFormat="1" applyFont="1" applyFill="1" applyBorder="1"/>
    <xf numFmtId="0" fontId="32" fillId="3" borderId="14" xfId="0" applyFont="1" applyFill="1" applyBorder="1" applyAlignment="1">
      <alignment horizontal="left" vertical="top"/>
    </xf>
    <xf numFmtId="166" fontId="32" fillId="3" borderId="14" xfId="0" applyNumberFormat="1" applyFont="1" applyFill="1" applyBorder="1" applyAlignment="1">
      <alignment horizontal="left" vertical="top"/>
    </xf>
    <xf numFmtId="0" fontId="19" fillId="3" borderId="14" xfId="0" applyFont="1" applyFill="1" applyBorder="1" applyAlignment="1">
      <alignment horizontal="center" vertical="top"/>
    </xf>
    <xf numFmtId="15" fontId="19" fillId="3" borderId="14" xfId="0" applyNumberFormat="1" applyFont="1" applyFill="1" applyBorder="1" applyAlignment="1">
      <alignment horizontal="center" vertical="top"/>
    </xf>
    <xf numFmtId="0" fontId="32" fillId="3" borderId="33" xfId="0" applyFont="1" applyFill="1" applyBorder="1"/>
    <xf numFmtId="0" fontId="35" fillId="3" borderId="0" xfId="0" applyFont="1" applyFill="1" applyAlignment="1">
      <alignment horizontal="left"/>
    </xf>
    <xf numFmtId="0" fontId="35" fillId="3" borderId="2" xfId="0" applyFont="1" applyFill="1" applyBorder="1" applyAlignment="1">
      <alignment horizontal="left"/>
    </xf>
    <xf numFmtId="0" fontId="35" fillId="3" borderId="38" xfId="0" applyFont="1" applyFill="1" applyBorder="1" applyAlignment="1">
      <alignment horizontal="left"/>
    </xf>
    <xf numFmtId="0" fontId="27" fillId="0" borderId="0" xfId="0" applyFont="1" applyAlignment="1">
      <alignment horizontal="right" readingOrder="2"/>
    </xf>
    <xf numFmtId="0" fontId="33" fillId="3" borderId="23" xfId="0" applyFont="1" applyFill="1" applyBorder="1" applyAlignment="1">
      <alignment horizontal="left"/>
    </xf>
    <xf numFmtId="0" fontId="37" fillId="3" borderId="1" xfId="0" applyFont="1" applyFill="1" applyBorder="1"/>
    <xf numFmtId="0" fontId="37" fillId="0" borderId="0" xfId="0" applyFont="1" applyAlignment="1">
      <alignment horizontal="left" vertical="top"/>
    </xf>
    <xf numFmtId="0" fontId="37" fillId="3" borderId="1" xfId="0" applyFont="1" applyFill="1" applyBorder="1" applyAlignment="1">
      <alignment horizontal="left" vertical="top"/>
    </xf>
    <xf numFmtId="166" fontId="37" fillId="3" borderId="1" xfId="0" applyNumberFormat="1" applyFont="1" applyFill="1" applyBorder="1"/>
    <xf numFmtId="0" fontId="32" fillId="0" borderId="0" xfId="0" applyFont="1" applyAlignment="1">
      <alignment horizontal="left" vertical="top"/>
    </xf>
    <xf numFmtId="0" fontId="32" fillId="3" borderId="21" xfId="0" applyFont="1" applyFill="1" applyBorder="1" applyAlignment="1">
      <alignment horizontal="left" vertical="top"/>
    </xf>
    <xf numFmtId="0" fontId="32" fillId="3" borderId="23" xfId="0" applyFont="1" applyFill="1" applyBorder="1" applyAlignment="1">
      <alignment horizontal="left" vertical="top"/>
    </xf>
    <xf numFmtId="0" fontId="27" fillId="3" borderId="15" xfId="0" applyFont="1" applyFill="1" applyBorder="1" applyAlignment="1">
      <alignment horizontal="center" vertical="center" wrapText="1"/>
    </xf>
    <xf numFmtId="0" fontId="32" fillId="3" borderId="1" xfId="0" applyFont="1" applyFill="1" applyBorder="1" applyAlignment="1">
      <alignment horizontal="left" vertical="top" wrapText="1"/>
    </xf>
    <xf numFmtId="0" fontId="33" fillId="3" borderId="1" xfId="0" applyFont="1" applyFill="1" applyBorder="1" applyAlignment="1">
      <alignment horizontal="right"/>
    </xf>
    <xf numFmtId="0" fontId="27" fillId="3" borderId="1" xfId="0" applyFont="1" applyFill="1" applyBorder="1" applyAlignment="1">
      <alignment horizontal="left" vertical="center" wrapText="1"/>
    </xf>
    <xf numFmtId="166" fontId="37" fillId="3" borderId="1" xfId="0" applyNumberFormat="1" applyFont="1" applyFill="1" applyBorder="1" applyAlignment="1">
      <alignment horizontal="left" vertical="top"/>
    </xf>
    <xf numFmtId="0" fontId="32" fillId="3" borderId="1" xfId="0" applyFont="1" applyFill="1" applyBorder="1" applyAlignment="1">
      <alignment horizontal="left" vertical="center"/>
    </xf>
    <xf numFmtId="0" fontId="33" fillId="3" borderId="1" xfId="0" applyFont="1" applyFill="1" applyBorder="1" applyAlignment="1">
      <alignment horizontal="left" vertical="center"/>
    </xf>
    <xf numFmtId="0" fontId="40" fillId="0" borderId="0" xfId="0" quotePrefix="1" applyFont="1" applyAlignment="1">
      <alignment horizontal="left" vertical="center" wrapText="1"/>
    </xf>
    <xf numFmtId="0" fontId="27" fillId="3" borderId="1" xfId="0" applyFont="1" applyFill="1" applyBorder="1" applyAlignment="1">
      <alignment horizontal="left" vertical="top" wrapText="1"/>
    </xf>
    <xf numFmtId="0" fontId="19" fillId="3" borderId="1" xfId="0" applyFont="1" applyFill="1" applyBorder="1"/>
    <xf numFmtId="0" fontId="37" fillId="3" borderId="1" xfId="0" applyFont="1" applyFill="1" applyBorder="1" applyAlignment="1">
      <alignment horizontal="left" vertical="center"/>
    </xf>
    <xf numFmtId="166" fontId="22" fillId="0" borderId="0" xfId="0" applyNumberFormat="1" applyFont="1"/>
    <xf numFmtId="0" fontId="41" fillId="0" borderId="0" xfId="0" applyFont="1" applyAlignment="1">
      <alignment horizontal="left"/>
    </xf>
    <xf numFmtId="0" fontId="42" fillId="3" borderId="1" xfId="0" applyFont="1" applyFill="1" applyBorder="1" applyAlignment="1">
      <alignment horizontal="left" vertical="center"/>
    </xf>
    <xf numFmtId="0" fontId="43" fillId="3" borderId="1" xfId="0" applyFont="1" applyFill="1" applyBorder="1" applyAlignment="1">
      <alignment horizontal="left" vertical="center"/>
    </xf>
    <xf numFmtId="0" fontId="33" fillId="3" borderId="0" xfId="0" applyFont="1" applyFill="1" applyAlignment="1">
      <alignment horizontal="left" vertical="top"/>
    </xf>
    <xf numFmtId="0" fontId="31" fillId="0" borderId="0" xfId="0" applyFont="1"/>
    <xf numFmtId="0" fontId="37" fillId="0" borderId="0" xfId="0" applyFont="1" applyAlignment="1">
      <alignment horizontal="left" vertical="top" wrapText="1"/>
    </xf>
    <xf numFmtId="0" fontId="32" fillId="3" borderId="21" xfId="0" applyFont="1" applyFill="1" applyBorder="1" applyAlignment="1">
      <alignment horizontal="left" vertical="top" wrapText="1"/>
    </xf>
    <xf numFmtId="0" fontId="33" fillId="3" borderId="4" xfId="0" applyFont="1" applyFill="1" applyBorder="1" applyAlignment="1">
      <alignment horizontal="left"/>
    </xf>
    <xf numFmtId="0" fontId="31" fillId="3" borderId="1" xfId="0" applyFont="1" applyFill="1" applyBorder="1" applyAlignment="1">
      <alignment horizontal="left" vertical="top" wrapText="1"/>
    </xf>
    <xf numFmtId="0" fontId="31" fillId="0" borderId="0" xfId="0" applyFont="1" applyAlignment="1">
      <alignment horizontal="left" vertical="center" wrapText="1"/>
    </xf>
    <xf numFmtId="0" fontId="27" fillId="3" borderId="1" xfId="0" applyFont="1" applyFill="1" applyBorder="1" applyAlignment="1">
      <alignment horizontal="center"/>
    </xf>
    <xf numFmtId="166" fontId="44" fillId="0" borderId="0" xfId="0" applyNumberFormat="1" applyFont="1" applyAlignment="1">
      <alignment horizontal="left" vertical="top"/>
    </xf>
    <xf numFmtId="166" fontId="19" fillId="0" borderId="0" xfId="0" applyNumberFormat="1" applyFont="1"/>
    <xf numFmtId="166" fontId="32" fillId="0" borderId="0" xfId="0" applyNumberFormat="1" applyFont="1" applyAlignment="1">
      <alignment horizontal="left" vertical="top"/>
    </xf>
    <xf numFmtId="0" fontId="27" fillId="0" borderId="0" xfId="0" applyFont="1" applyAlignment="1">
      <alignment horizontal="center" vertical="top"/>
    </xf>
    <xf numFmtId="15" fontId="27" fillId="0" borderId="0" xfId="0" applyNumberFormat="1" applyFont="1" applyAlignment="1">
      <alignment horizontal="center" vertical="top"/>
    </xf>
    <xf numFmtId="166" fontId="32" fillId="0" borderId="0" xfId="0" applyNumberFormat="1" applyFont="1"/>
    <xf numFmtId="0" fontId="33" fillId="0" borderId="0" xfId="0" applyFont="1" applyAlignment="1">
      <alignment horizontal="left"/>
    </xf>
    <xf numFmtId="0" fontId="35" fillId="0" borderId="0" xfId="0" applyFont="1" applyAlignment="1">
      <alignment horizontal="left"/>
    </xf>
    <xf numFmtId="3" fontId="32" fillId="3" borderId="1" xfId="0" applyNumberFormat="1" applyFont="1" applyFill="1" applyBorder="1"/>
    <xf numFmtId="0" fontId="27" fillId="3" borderId="15" xfId="0" applyFont="1" applyFill="1" applyBorder="1" applyAlignment="1">
      <alignment horizontal="left" vertical="center" readingOrder="2"/>
    </xf>
    <xf numFmtId="0" fontId="33" fillId="3" borderId="21" xfId="0" applyFont="1" applyFill="1" applyBorder="1"/>
    <xf numFmtId="0" fontId="33" fillId="3" borderId="1" xfId="0" applyFont="1" applyFill="1" applyBorder="1"/>
    <xf numFmtId="0" fontId="27" fillId="3" borderId="1" xfId="0" applyFont="1" applyFill="1" applyBorder="1" applyAlignment="1">
      <alignment wrapText="1"/>
    </xf>
    <xf numFmtId="0" fontId="33" fillId="3" borderId="0" xfId="0" applyFont="1" applyFill="1"/>
    <xf numFmtId="0" fontId="32" fillId="3" borderId="1" xfId="0" applyFont="1" applyFill="1" applyBorder="1" applyAlignment="1">
      <alignment horizontal="left"/>
    </xf>
    <xf numFmtId="166" fontId="32" fillId="3" borderId="1" xfId="0" applyNumberFormat="1" applyFont="1" applyFill="1" applyBorder="1" applyAlignment="1">
      <alignment horizontal="center"/>
    </xf>
    <xf numFmtId="0" fontId="35" fillId="3" borderId="16" xfId="0" applyFont="1" applyFill="1" applyBorder="1"/>
    <xf numFmtId="166" fontId="32" fillId="3" borderId="1" xfId="0" applyNumberFormat="1" applyFont="1" applyFill="1" applyBorder="1" applyAlignment="1">
      <alignment vertical="top" wrapText="1"/>
    </xf>
    <xf numFmtId="166" fontId="27" fillId="3" borderId="1" xfId="0" applyNumberFormat="1" applyFont="1" applyFill="1" applyBorder="1" applyAlignment="1">
      <alignment horizontal="left" vertical="top"/>
    </xf>
    <xf numFmtId="0" fontId="33" fillId="3" borderId="23" xfId="0" applyFont="1" applyFill="1" applyBorder="1"/>
    <xf numFmtId="0" fontId="33" fillId="3" borderId="16" xfId="0" applyFont="1" applyFill="1" applyBorder="1"/>
    <xf numFmtId="0" fontId="45" fillId="4" borderId="1" xfId="0" applyFont="1" applyFill="1" applyBorder="1" applyAlignment="1">
      <alignment horizontal="left" vertical="top"/>
    </xf>
    <xf numFmtId="0" fontId="34" fillId="4" borderId="1" xfId="0" applyFont="1" applyFill="1" applyBorder="1" applyAlignment="1">
      <alignment horizontal="left" vertical="top"/>
    </xf>
    <xf numFmtId="0" fontId="33" fillId="4" borderId="1" xfId="0" applyFont="1" applyFill="1" applyBorder="1" applyAlignment="1">
      <alignment horizontal="left" vertical="top"/>
    </xf>
    <xf numFmtId="0" fontId="41" fillId="3" borderId="0" xfId="0" applyFont="1" applyFill="1"/>
    <xf numFmtId="0" fontId="46" fillId="4" borderId="1" xfId="0" applyFont="1" applyFill="1" applyBorder="1" applyAlignment="1">
      <alignment horizontal="left" vertical="top"/>
    </xf>
    <xf numFmtId="0" fontId="41" fillId="3" borderId="40" xfId="0" applyFont="1" applyFill="1" applyBorder="1"/>
    <xf numFmtId="0" fontId="28" fillId="0" borderId="8" xfId="0" applyFont="1" applyBorder="1" applyAlignment="1">
      <alignment horizontal="center" wrapText="1"/>
    </xf>
    <xf numFmtId="166" fontId="28" fillId="0" borderId="0" xfId="0" applyNumberFormat="1" applyFont="1" applyAlignment="1">
      <alignment horizontal="center"/>
    </xf>
    <xf numFmtId="0" fontId="34" fillId="4" borderId="1" xfId="0" applyFont="1" applyFill="1" applyBorder="1"/>
    <xf numFmtId="0" fontId="41" fillId="3" borderId="1" xfId="0" applyFont="1" applyFill="1" applyBorder="1"/>
    <xf numFmtId="0" fontId="22" fillId="3" borderId="1" xfId="0" applyFont="1" applyFill="1" applyBorder="1"/>
    <xf numFmtId="0" fontId="28" fillId="0" borderId="0" xfId="0" applyFont="1" applyAlignment="1">
      <alignment horizontal="left"/>
    </xf>
    <xf numFmtId="0" fontId="41" fillId="3" borderId="23" xfId="0" applyFont="1" applyFill="1" applyBorder="1"/>
    <xf numFmtId="166" fontId="34" fillId="4" borderId="1" xfId="0" applyNumberFormat="1" applyFont="1" applyFill="1" applyBorder="1"/>
    <xf numFmtId="0" fontId="47" fillId="0" borderId="0" xfId="0" applyFont="1" applyAlignment="1">
      <alignment horizontal="left" vertical="top"/>
    </xf>
    <xf numFmtId="166" fontId="37" fillId="0" borderId="0" xfId="0" applyNumberFormat="1" applyFont="1" applyAlignment="1">
      <alignment horizontal="left" vertical="top"/>
    </xf>
    <xf numFmtId="0" fontId="48" fillId="0" borderId="0" xfId="0" applyFont="1"/>
    <xf numFmtId="0" fontId="49" fillId="0" borderId="0" xfId="0" applyFont="1" applyAlignment="1">
      <alignment horizontal="left" vertical="center" wrapText="1"/>
    </xf>
    <xf numFmtId="166" fontId="27" fillId="3" borderId="1" xfId="0" applyNumberFormat="1" applyFont="1" applyFill="1" applyBorder="1" applyAlignment="1">
      <alignment vertical="top" wrapText="1"/>
    </xf>
    <xf numFmtId="166" fontId="28" fillId="0" borderId="0" xfId="0" applyNumberFormat="1" applyFont="1"/>
    <xf numFmtId="166" fontId="23" fillId="4" borderId="1" xfId="0" applyNumberFormat="1" applyFont="1" applyFill="1" applyBorder="1" applyAlignment="1">
      <alignment vertical="top"/>
    </xf>
    <xf numFmtId="166" fontId="32" fillId="3" borderId="1" xfId="0" applyNumberFormat="1" applyFont="1" applyFill="1" applyBorder="1" applyAlignment="1">
      <alignment horizontal="left" vertical="top" wrapText="1"/>
    </xf>
    <xf numFmtId="166" fontId="50" fillId="0" borderId="0" xfId="0" applyNumberFormat="1" applyFont="1"/>
    <xf numFmtId="166" fontId="34" fillId="0" borderId="0" xfId="0" applyNumberFormat="1" applyFont="1"/>
    <xf numFmtId="166" fontId="43" fillId="3" borderId="1" xfId="0" applyNumberFormat="1" applyFont="1" applyFill="1" applyBorder="1"/>
    <xf numFmtId="166" fontId="23" fillId="3" borderId="1" xfId="0" applyNumberFormat="1" applyFont="1" applyFill="1" applyBorder="1" applyAlignment="1">
      <alignment vertical="top"/>
    </xf>
    <xf numFmtId="166" fontId="34" fillId="3" borderId="1" xfId="0" applyNumberFormat="1" applyFont="1" applyFill="1" applyBorder="1"/>
    <xf numFmtId="166" fontId="22" fillId="3" borderId="1" xfId="0" applyNumberFormat="1" applyFont="1" applyFill="1" applyBorder="1" applyAlignment="1">
      <alignment vertical="top"/>
    </xf>
    <xf numFmtId="166" fontId="37" fillId="3" borderId="1" xfId="0" applyNumberFormat="1" applyFont="1" applyFill="1" applyBorder="1" applyAlignment="1">
      <alignment horizontal="left" vertical="top" wrapText="1"/>
    </xf>
    <xf numFmtId="166" fontId="37" fillId="3" borderId="1" xfId="0" applyNumberFormat="1" applyFont="1" applyFill="1" applyBorder="1" applyAlignment="1">
      <alignment horizontal="center"/>
    </xf>
    <xf numFmtId="166" fontId="27" fillId="3" borderId="1" xfId="0" applyNumberFormat="1" applyFont="1" applyFill="1" applyBorder="1" applyAlignment="1">
      <alignment vertical="top"/>
    </xf>
    <xf numFmtId="0" fontId="28" fillId="0" borderId="8" xfId="0" applyFont="1" applyBorder="1" applyAlignment="1">
      <alignment horizontal="center" vertical="center" wrapText="1"/>
    </xf>
    <xf numFmtId="0" fontId="27" fillId="0" borderId="0" xfId="0" applyFont="1" applyAlignment="1">
      <alignment horizontal="left" vertical="center"/>
    </xf>
    <xf numFmtId="166" fontId="32" fillId="3" borderId="1" xfId="0" applyNumberFormat="1" applyFont="1" applyFill="1" applyBorder="1" applyAlignment="1">
      <alignment horizontal="left" wrapText="1"/>
    </xf>
    <xf numFmtId="0" fontId="35" fillId="3" borderId="31" xfId="0" applyFont="1" applyFill="1" applyBorder="1"/>
    <xf numFmtId="0" fontId="35" fillId="3" borderId="2" xfId="0" applyFont="1" applyFill="1" applyBorder="1"/>
    <xf numFmtId="0" fontId="35" fillId="3" borderId="38" xfId="0" applyFont="1" applyFill="1" applyBorder="1"/>
    <xf numFmtId="15" fontId="35" fillId="3" borderId="0" xfId="0" applyNumberFormat="1" applyFont="1" applyFill="1" applyAlignment="1">
      <alignment horizontal="center"/>
    </xf>
    <xf numFmtId="15" fontId="27" fillId="3" borderId="1" xfId="0" applyNumberFormat="1" applyFont="1" applyFill="1" applyBorder="1" applyAlignment="1">
      <alignment horizontal="center"/>
    </xf>
    <xf numFmtId="0" fontId="35" fillId="3" borderId="0" xfId="0" applyFont="1" applyFill="1" applyAlignment="1">
      <alignment horizontal="center"/>
    </xf>
    <xf numFmtId="0" fontId="33" fillId="0" borderId="0" xfId="0" applyFont="1"/>
    <xf numFmtId="165" fontId="33" fillId="3" borderId="1" xfId="0" applyNumberFormat="1" applyFont="1" applyFill="1" applyBorder="1"/>
    <xf numFmtId="165" fontId="32" fillId="3" borderId="1" xfId="0" applyNumberFormat="1" applyFont="1" applyFill="1" applyBorder="1"/>
    <xf numFmtId="0" fontId="32" fillId="3" borderId="1" xfId="0" quotePrefix="1" applyFont="1" applyFill="1" applyBorder="1"/>
    <xf numFmtId="0" fontId="27" fillId="3" borderId="32" xfId="0" applyFont="1" applyFill="1" applyBorder="1"/>
    <xf numFmtId="0" fontId="32" fillId="3" borderId="14" xfId="0" applyFont="1" applyFill="1" applyBorder="1"/>
    <xf numFmtId="0" fontId="19" fillId="0" borderId="41" xfId="0" applyFont="1" applyBorder="1"/>
    <xf numFmtId="15" fontId="27" fillId="3" borderId="14" xfId="0" applyNumberFormat="1" applyFont="1" applyFill="1" applyBorder="1" applyAlignment="1">
      <alignment horizontal="center"/>
    </xf>
    <xf numFmtId="15" fontId="27" fillId="3" borderId="33" xfId="0" applyNumberFormat="1" applyFont="1" applyFill="1" applyBorder="1" applyAlignment="1">
      <alignment horizontal="center"/>
    </xf>
    <xf numFmtId="0" fontId="33" fillId="3" borderId="31" xfId="0" applyFont="1" applyFill="1" applyBorder="1"/>
    <xf numFmtId="0" fontId="33" fillId="3" borderId="2" xfId="0" applyFont="1" applyFill="1" applyBorder="1"/>
    <xf numFmtId="0" fontId="33" fillId="3" borderId="38" xfId="0" applyFont="1" applyFill="1" applyBorder="1"/>
    <xf numFmtId="0" fontId="34" fillId="4" borderId="1" xfId="0" applyFont="1" applyFill="1" applyBorder="1" applyAlignment="1">
      <alignment horizontal="left"/>
    </xf>
    <xf numFmtId="0" fontId="32" fillId="4" borderId="1" xfId="0" applyFont="1" applyFill="1" applyBorder="1"/>
    <xf numFmtId="0" fontId="19" fillId="4" borderId="1" xfId="0" applyFont="1" applyFill="1" applyBorder="1"/>
    <xf numFmtId="0" fontId="27" fillId="3" borderId="1" xfId="0" applyFont="1" applyFill="1" applyBorder="1" applyAlignment="1">
      <alignment vertical="top"/>
    </xf>
    <xf numFmtId="15" fontId="27" fillId="0" borderId="0" xfId="0" applyNumberFormat="1" applyFont="1" applyAlignment="1">
      <alignment horizontal="center"/>
    </xf>
    <xf numFmtId="0" fontId="32" fillId="3" borderId="1" xfId="0" applyFont="1" applyFill="1" applyBorder="1" applyAlignment="1">
      <alignment horizontal="left" wrapText="1"/>
    </xf>
    <xf numFmtId="0" fontId="33" fillId="3" borderId="1" xfId="0" applyFont="1" applyFill="1" applyBorder="1" applyAlignment="1">
      <alignment horizontal="left" wrapText="1"/>
    </xf>
    <xf numFmtId="0" fontId="35" fillId="3" borderId="1" xfId="0" applyFont="1" applyFill="1" applyBorder="1"/>
    <xf numFmtId="166" fontId="27" fillId="3" borderId="1" xfId="0" applyNumberFormat="1" applyFont="1" applyFill="1" applyBorder="1" applyAlignment="1">
      <alignment horizontal="center" vertical="center" wrapText="1"/>
    </xf>
    <xf numFmtId="0" fontId="27" fillId="0" borderId="0" xfId="0" applyFont="1" applyAlignment="1">
      <alignment horizontal="center" vertical="center" wrapText="1"/>
    </xf>
    <xf numFmtId="0" fontId="27" fillId="3" borderId="1" xfId="0" applyFont="1" applyFill="1" applyBorder="1" applyAlignment="1">
      <alignment horizontal="center" vertical="center" wrapText="1"/>
    </xf>
    <xf numFmtId="0" fontId="27" fillId="3" borderId="2" xfId="0" applyFont="1" applyFill="1" applyBorder="1" applyAlignment="1">
      <alignment horizontal="center"/>
    </xf>
    <xf numFmtId="166" fontId="32" fillId="3" borderId="1" xfId="0" applyNumberFormat="1" applyFont="1" applyFill="1" applyBorder="1" applyAlignment="1">
      <alignment horizontal="center" vertical="center" wrapText="1"/>
    </xf>
    <xf numFmtId="0" fontId="52" fillId="3" borderId="1" xfId="0" applyFont="1" applyFill="1" applyBorder="1" applyAlignment="1">
      <alignment horizontal="left" vertical="top"/>
    </xf>
    <xf numFmtId="0" fontId="53" fillId="3" borderId="1" xfId="0" applyFont="1" applyFill="1" applyBorder="1"/>
    <xf numFmtId="165" fontId="27" fillId="3" borderId="1" xfId="0" applyNumberFormat="1" applyFont="1" applyFill="1" applyBorder="1" applyAlignment="1">
      <alignment horizontal="center" vertical="center" wrapText="1"/>
    </xf>
    <xf numFmtId="0" fontId="33" fillId="3" borderId="16" xfId="0" applyFont="1" applyFill="1" applyBorder="1" applyAlignment="1">
      <alignment horizontal="left" vertical="top"/>
    </xf>
    <xf numFmtId="166" fontId="54" fillId="3" borderId="1" xfId="0" applyNumberFormat="1" applyFont="1" applyFill="1" applyBorder="1"/>
    <xf numFmtId="0" fontId="32" fillId="3" borderId="2" xfId="0" applyFont="1" applyFill="1" applyBorder="1" applyAlignment="1">
      <alignment horizontal="left"/>
    </xf>
    <xf numFmtId="0" fontId="32" fillId="3" borderId="1" xfId="0" applyFont="1" applyFill="1" applyBorder="1" applyAlignment="1">
      <alignment vertical="top"/>
    </xf>
    <xf numFmtId="0" fontId="27" fillId="3" borderId="15" xfId="0" applyFont="1" applyFill="1" applyBorder="1" applyAlignment="1">
      <alignment horizontal="center"/>
    </xf>
    <xf numFmtId="16" fontId="32" fillId="3" borderId="1" xfId="0" applyNumberFormat="1" applyFont="1" applyFill="1" applyBorder="1"/>
    <xf numFmtId="166" fontId="32" fillId="3" borderId="27" xfId="0" applyNumberFormat="1" applyFont="1" applyFill="1" applyBorder="1" applyAlignment="1">
      <alignment horizontal="center"/>
    </xf>
    <xf numFmtId="0" fontId="32" fillId="3" borderId="27" xfId="0" applyFont="1" applyFill="1" applyBorder="1" applyAlignment="1">
      <alignment horizontal="center"/>
    </xf>
    <xf numFmtId="165" fontId="32" fillId="3" borderId="27" xfId="0" applyNumberFormat="1" applyFont="1" applyFill="1" applyBorder="1" applyAlignment="1">
      <alignment horizontal="center"/>
    </xf>
    <xf numFmtId="16" fontId="55" fillId="3" borderId="1" xfId="0" applyNumberFormat="1" applyFont="1" applyFill="1" applyBorder="1"/>
    <xf numFmtId="165" fontId="33" fillId="3" borderId="0" xfId="0" applyNumberFormat="1" applyFont="1" applyFill="1"/>
    <xf numFmtId="0" fontId="32" fillId="3" borderId="1" xfId="0" applyFont="1" applyFill="1" applyBorder="1" applyAlignment="1">
      <alignment vertical="center"/>
    </xf>
    <xf numFmtId="166" fontId="32" fillId="3" borderId="1" xfId="0" applyNumberFormat="1" applyFont="1" applyFill="1" applyBorder="1" applyAlignment="1">
      <alignment vertical="center"/>
    </xf>
    <xf numFmtId="0" fontId="32" fillId="3" borderId="1" xfId="0" applyFont="1" applyFill="1" applyBorder="1" applyAlignment="1">
      <alignment wrapText="1"/>
    </xf>
    <xf numFmtId="166" fontId="32" fillId="3" borderId="1" xfId="0" applyNumberFormat="1" applyFont="1" applyFill="1" applyBorder="1" applyAlignment="1">
      <alignment vertical="center" wrapText="1"/>
    </xf>
    <xf numFmtId="165" fontId="32" fillId="3" borderId="1" xfId="0" applyNumberFormat="1" applyFont="1" applyFill="1" applyBorder="1" applyAlignment="1">
      <alignment vertical="center" wrapText="1"/>
    </xf>
    <xf numFmtId="166" fontId="27" fillId="3" borderId="1" xfId="0" applyNumberFormat="1" applyFont="1" applyFill="1" applyBorder="1" applyAlignment="1">
      <alignment horizontal="center" wrapText="1"/>
    </xf>
    <xf numFmtId="165" fontId="27" fillId="3" borderId="1" xfId="0" applyNumberFormat="1" applyFont="1" applyFill="1" applyBorder="1"/>
    <xf numFmtId="0" fontId="32" fillId="3" borderId="15" xfId="0" applyFont="1" applyFill="1" applyBorder="1" applyAlignment="1">
      <alignment wrapText="1"/>
    </xf>
    <xf numFmtId="166" fontId="32" fillId="3" borderId="15" xfId="0" applyNumberFormat="1" applyFont="1" applyFill="1" applyBorder="1" applyAlignment="1">
      <alignment vertical="center" wrapText="1"/>
    </xf>
    <xf numFmtId="166" fontId="32" fillId="3" borderId="15" xfId="0" applyNumberFormat="1" applyFont="1" applyFill="1" applyBorder="1" applyAlignment="1">
      <alignment vertical="center"/>
    </xf>
    <xf numFmtId="165" fontId="32" fillId="3" borderId="15" xfId="0" applyNumberFormat="1" applyFont="1" applyFill="1" applyBorder="1" applyAlignment="1">
      <alignment vertical="center" wrapText="1"/>
    </xf>
    <xf numFmtId="16" fontId="32" fillId="3" borderId="1" xfId="0" quotePrefix="1" applyNumberFormat="1" applyFont="1" applyFill="1" applyBorder="1"/>
    <xf numFmtId="16" fontId="37" fillId="3" borderId="1" xfId="0" applyNumberFormat="1" applyFont="1" applyFill="1" applyBorder="1"/>
    <xf numFmtId="165" fontId="37" fillId="3" borderId="1" xfId="0" applyNumberFormat="1" applyFont="1" applyFill="1" applyBorder="1"/>
    <xf numFmtId="166" fontId="27" fillId="0" borderId="0" xfId="0" applyNumberFormat="1" applyFont="1"/>
    <xf numFmtId="0" fontId="35" fillId="3" borderId="0" xfId="0" applyFont="1" applyFill="1"/>
    <xf numFmtId="0" fontId="32" fillId="2" borderId="1" xfId="0" applyFont="1" applyFill="1" applyBorder="1"/>
    <xf numFmtId="0" fontId="33" fillId="4" borderId="0" xfId="0" applyFont="1" applyFill="1"/>
    <xf numFmtId="0" fontId="37" fillId="0" borderId="42" xfId="0" applyFont="1" applyBorder="1"/>
    <xf numFmtId="0" fontId="32" fillId="0" borderId="41" xfId="0" applyFont="1" applyBorder="1"/>
    <xf numFmtId="166" fontId="32" fillId="0" borderId="41" xfId="0" applyNumberFormat="1" applyFont="1" applyBorder="1"/>
    <xf numFmtId="166" fontId="32" fillId="0" borderId="43" xfId="0" applyNumberFormat="1" applyFont="1" applyBorder="1"/>
    <xf numFmtId="0" fontId="33" fillId="3" borderId="3" xfId="0" applyFont="1" applyFill="1" applyBorder="1"/>
    <xf numFmtId="0" fontId="27" fillId="3" borderId="34" xfId="0" applyFont="1" applyFill="1" applyBorder="1"/>
    <xf numFmtId="0" fontId="27" fillId="3" borderId="35" xfId="0" applyFont="1" applyFill="1" applyBorder="1" applyAlignment="1">
      <alignment horizontal="center"/>
    </xf>
    <xf numFmtId="0" fontId="57" fillId="3" borderId="34" xfId="0" applyFont="1" applyFill="1" applyBorder="1"/>
    <xf numFmtId="0" fontId="31" fillId="3" borderId="34" xfId="0" applyFont="1" applyFill="1" applyBorder="1"/>
    <xf numFmtId="0" fontId="27" fillId="3" borderId="36" xfId="0" applyFont="1" applyFill="1" applyBorder="1" applyAlignment="1">
      <alignment horizontal="center" vertical="center" wrapText="1"/>
    </xf>
    <xf numFmtId="0" fontId="27" fillId="3" borderId="37" xfId="0" applyFont="1" applyFill="1" applyBorder="1" applyAlignment="1">
      <alignment horizontal="center" vertical="center" wrapText="1"/>
    </xf>
    <xf numFmtId="0" fontId="31" fillId="3" borderId="36" xfId="0" applyFont="1" applyFill="1" applyBorder="1"/>
    <xf numFmtId="0" fontId="27" fillId="3" borderId="36" xfId="0" applyFont="1" applyFill="1" applyBorder="1" applyAlignment="1">
      <alignment horizontal="center"/>
    </xf>
    <xf numFmtId="0" fontId="27" fillId="3" borderId="37" xfId="0" applyFont="1" applyFill="1" applyBorder="1" applyAlignment="1">
      <alignment horizontal="center"/>
    </xf>
    <xf numFmtId="0" fontId="58" fillId="3" borderId="34" xfId="0" applyFont="1" applyFill="1" applyBorder="1"/>
    <xf numFmtId="0" fontId="32" fillId="3" borderId="34" xfId="0" applyFont="1" applyFill="1" applyBorder="1"/>
    <xf numFmtId="166" fontId="32" fillId="3" borderId="34" xfId="0" applyNumberFormat="1" applyFont="1" applyFill="1" applyBorder="1"/>
    <xf numFmtId="166" fontId="32" fillId="3" borderId="35" xfId="0" applyNumberFormat="1" applyFont="1" applyFill="1" applyBorder="1"/>
    <xf numFmtId="0" fontId="33" fillId="3" borderId="40" xfId="0" applyFont="1" applyFill="1" applyBorder="1"/>
    <xf numFmtId="0" fontId="58" fillId="3" borderId="34" xfId="0" applyFont="1" applyFill="1" applyBorder="1" applyAlignment="1">
      <alignment horizontal="left"/>
    </xf>
    <xf numFmtId="0" fontId="31" fillId="0" borderId="13" xfId="0" applyFont="1" applyBorder="1"/>
    <xf numFmtId="166" fontId="32" fillId="0" borderId="58" xfId="0" applyNumberFormat="1" applyFont="1" applyBorder="1"/>
    <xf numFmtId="0" fontId="59" fillId="0" borderId="13" xfId="0" applyFont="1" applyBorder="1"/>
    <xf numFmtId="0" fontId="19" fillId="0" borderId="58" xfId="0" applyFont="1" applyBorder="1"/>
    <xf numFmtId="168" fontId="32" fillId="0" borderId="0" xfId="0" applyNumberFormat="1" applyFont="1"/>
    <xf numFmtId="168" fontId="27" fillId="0" borderId="0" xfId="0" applyNumberFormat="1" applyFont="1" applyAlignment="1">
      <alignment horizontal="center"/>
    </xf>
    <xf numFmtId="168" fontId="27" fillId="0" borderId="58" xfId="0" applyNumberFormat="1" applyFont="1" applyBorder="1" applyAlignment="1">
      <alignment horizontal="center"/>
    </xf>
    <xf numFmtId="0" fontId="61" fillId="0" borderId="42" xfId="0" applyFont="1" applyBorder="1"/>
    <xf numFmtId="0" fontId="31" fillId="0" borderId="59" xfId="0" applyFont="1" applyBorder="1"/>
    <xf numFmtId="0" fontId="32" fillId="0" borderId="8" xfId="0" applyFont="1" applyBorder="1"/>
    <xf numFmtId="166" fontId="32" fillId="0" borderId="8" xfId="0" applyNumberFormat="1" applyFont="1" applyBorder="1"/>
    <xf numFmtId="166" fontId="32" fillId="0" borderId="60" xfId="0" applyNumberFormat="1" applyFont="1" applyBorder="1"/>
    <xf numFmtId="0" fontId="62" fillId="4" borderId="0" xfId="0" applyFont="1" applyFill="1" applyAlignment="1">
      <alignment horizontal="left"/>
    </xf>
    <xf numFmtId="0" fontId="32" fillId="0" borderId="0" xfId="0" applyFont="1" applyAlignment="1">
      <alignment horizontal="left" vertical="top" wrapText="1"/>
    </xf>
    <xf numFmtId="0" fontId="32" fillId="6" borderId="1" xfId="0" applyFont="1" applyFill="1" applyBorder="1" applyAlignment="1">
      <alignment horizontal="left" vertical="top" wrapText="1"/>
    </xf>
    <xf numFmtId="0" fontId="27" fillId="0" borderId="0" xfId="0" applyFont="1" applyAlignment="1">
      <alignment vertical="top" wrapText="1"/>
    </xf>
    <xf numFmtId="0" fontId="27" fillId="0" borderId="0" xfId="0" applyFont="1" applyAlignment="1">
      <alignment horizontal="left" vertical="top" wrapText="1"/>
    </xf>
    <xf numFmtId="0" fontId="27" fillId="0" borderId="0" xfId="0" applyFont="1" applyAlignment="1">
      <alignment horizontal="center" vertical="top" wrapText="1"/>
    </xf>
    <xf numFmtId="0" fontId="32" fillId="0" borderId="0" xfId="0" applyFont="1" applyAlignment="1">
      <alignment vertical="top"/>
    </xf>
    <xf numFmtId="0" fontId="37" fillId="3" borderId="1" xfId="0" applyFont="1" applyFill="1" applyBorder="1" applyAlignment="1">
      <alignment horizontal="left" vertical="top" wrapText="1"/>
    </xf>
    <xf numFmtId="0" fontId="33" fillId="3" borderId="1" xfId="0" applyFont="1" applyFill="1" applyBorder="1" applyAlignment="1">
      <alignment vertical="top"/>
    </xf>
    <xf numFmtId="0" fontId="32" fillId="0" borderId="0" xfId="0" applyFont="1" applyAlignment="1">
      <alignment horizontal="left"/>
    </xf>
    <xf numFmtId="0" fontId="35" fillId="0" borderId="0" xfId="0" applyFont="1" applyAlignment="1">
      <alignment horizontal="left" vertical="top" wrapText="1"/>
    </xf>
    <xf numFmtId="0" fontId="33" fillId="0" borderId="0" xfId="0" applyFont="1" applyAlignment="1">
      <alignment horizontal="left" vertical="top" wrapText="1"/>
    </xf>
    <xf numFmtId="0" fontId="43" fillId="0" borderId="0" xfId="0" applyFont="1" applyAlignment="1">
      <alignment horizontal="left" vertical="top"/>
    </xf>
    <xf numFmtId="0" fontId="43" fillId="0" borderId="0" xfId="0" applyFont="1" applyAlignment="1">
      <alignment horizontal="left" vertical="top" wrapText="1"/>
    </xf>
    <xf numFmtId="0" fontId="33" fillId="0" borderId="0" xfId="0" applyFont="1" applyAlignment="1">
      <alignment horizontal="left" vertical="top"/>
    </xf>
    <xf numFmtId="0" fontId="32" fillId="0" borderId="0" xfId="0" applyFont="1" applyAlignment="1">
      <alignment vertical="top" wrapText="1"/>
    </xf>
    <xf numFmtId="0" fontId="32" fillId="6" borderId="1" xfId="0" applyFont="1" applyFill="1" applyBorder="1" applyAlignment="1">
      <alignment vertical="top" wrapText="1"/>
    </xf>
    <xf numFmtId="0" fontId="37" fillId="0" borderId="0" xfId="0" applyFont="1" applyAlignment="1">
      <alignment vertical="top" wrapText="1"/>
    </xf>
    <xf numFmtId="0" fontId="63" fillId="3" borderId="1" xfId="0" applyFont="1" applyFill="1" applyBorder="1" applyAlignment="1">
      <alignment horizontal="left" vertical="top"/>
    </xf>
    <xf numFmtId="0" fontId="27" fillId="3" borderId="1" xfId="0" applyFont="1" applyFill="1" applyBorder="1" applyAlignment="1">
      <alignment horizontal="left" vertical="center" readingOrder="2"/>
    </xf>
    <xf numFmtId="0" fontId="27" fillId="3" borderId="1" xfId="0" applyFont="1" applyFill="1" applyBorder="1" applyAlignment="1">
      <alignment horizontal="center" vertical="center" readingOrder="2"/>
    </xf>
    <xf numFmtId="0" fontId="64" fillId="3" borderId="1" xfId="0" applyFont="1" applyFill="1" applyBorder="1"/>
    <xf numFmtId="0" fontId="34" fillId="3" borderId="1" xfId="0" applyFont="1" applyFill="1" applyBorder="1" applyAlignment="1">
      <alignment horizontal="left" vertical="top"/>
    </xf>
    <xf numFmtId="0" fontId="27" fillId="0" borderId="8" xfId="0" applyFont="1" applyBorder="1" applyAlignment="1">
      <alignment vertical="center" wrapText="1"/>
    </xf>
    <xf numFmtId="0" fontId="65" fillId="3" borderId="1" xfId="0" applyFont="1" applyFill="1" applyBorder="1"/>
    <xf numFmtId="0" fontId="32" fillId="3" borderId="14" xfId="0" applyFont="1" applyFill="1" applyBorder="1" applyAlignment="1">
      <alignment horizontal="left" vertical="top" wrapText="1"/>
    </xf>
    <xf numFmtId="0" fontId="28" fillId="4" borderId="0" xfId="0" applyFont="1" applyFill="1"/>
    <xf numFmtId="0" fontId="66" fillId="3" borderId="1" xfId="0" applyFont="1" applyFill="1" applyBorder="1"/>
    <xf numFmtId="0" fontId="67" fillId="3" borderId="1" xfId="0" applyFont="1" applyFill="1" applyBorder="1" applyAlignment="1">
      <alignment vertical="top"/>
    </xf>
    <xf numFmtId="0" fontId="27" fillId="4" borderId="1" xfId="0" applyFont="1" applyFill="1" applyBorder="1" applyAlignment="1">
      <alignment vertical="top"/>
    </xf>
    <xf numFmtId="166" fontId="19" fillId="4" borderId="1" xfId="0" applyNumberFormat="1" applyFont="1" applyFill="1" applyBorder="1"/>
    <xf numFmtId="165" fontId="19" fillId="4" borderId="1" xfId="0" applyNumberFormat="1" applyFont="1" applyFill="1" applyBorder="1"/>
    <xf numFmtId="0" fontId="62" fillId="0" borderId="0" xfId="0" applyFont="1" applyAlignment="1">
      <alignment horizontal="left"/>
    </xf>
    <xf numFmtId="0" fontId="68" fillId="3" borderId="32" xfId="0" applyFont="1" applyFill="1" applyBorder="1" applyAlignment="1">
      <alignment horizontal="left" vertical="top"/>
    </xf>
    <xf numFmtId="0" fontId="32" fillId="3" borderId="33" xfId="0" applyFont="1" applyFill="1" applyBorder="1" applyAlignment="1">
      <alignment horizontal="left" vertical="top" wrapText="1"/>
    </xf>
    <xf numFmtId="0" fontId="32" fillId="3" borderId="34" xfId="0" applyFont="1" applyFill="1" applyBorder="1" applyAlignment="1">
      <alignment horizontal="left" vertical="top"/>
    </xf>
    <xf numFmtId="0" fontId="32" fillId="3" borderId="35" xfId="0" applyFont="1" applyFill="1" applyBorder="1" applyAlignment="1">
      <alignment horizontal="left" vertical="top" wrapText="1"/>
    </xf>
    <xf numFmtId="0" fontId="32" fillId="3" borderId="34" xfId="0" applyFont="1" applyFill="1" applyBorder="1" applyAlignment="1">
      <alignment horizontal="left" vertical="top" wrapText="1"/>
    </xf>
    <xf numFmtId="0" fontId="27" fillId="0" borderId="60" xfId="0" applyFont="1" applyBorder="1" applyAlignment="1">
      <alignment vertical="center" wrapText="1"/>
    </xf>
    <xf numFmtId="0" fontId="27" fillId="0" borderId="58" xfId="0" applyFont="1" applyBorder="1" applyAlignment="1">
      <alignment horizontal="center"/>
    </xf>
    <xf numFmtId="0" fontId="27" fillId="3" borderId="34" xfId="0" applyFont="1" applyFill="1" applyBorder="1" applyAlignment="1">
      <alignment horizontal="left" vertical="top" wrapText="1"/>
    </xf>
    <xf numFmtId="0" fontId="27" fillId="0" borderId="13" xfId="0" applyFont="1" applyBorder="1"/>
    <xf numFmtId="0" fontId="32" fillId="0" borderId="58" xfId="0" applyFont="1" applyBorder="1" applyAlignment="1">
      <alignment horizontal="left" vertical="top" wrapText="1"/>
    </xf>
    <xf numFmtId="0" fontId="33" fillId="4" borderId="0" xfId="0" applyFont="1" applyFill="1" applyAlignment="1">
      <alignment horizontal="left"/>
    </xf>
    <xf numFmtId="0" fontId="37" fillId="0" borderId="13" xfId="0" applyFont="1" applyBorder="1" applyAlignment="1">
      <alignment horizontal="left" vertical="top"/>
    </xf>
    <xf numFmtId="0" fontId="32" fillId="0" borderId="13" xfId="0" applyFont="1" applyBorder="1" applyAlignment="1">
      <alignment horizontal="left" vertical="top" wrapText="1"/>
    </xf>
    <xf numFmtId="0" fontId="27" fillId="0" borderId="13" xfId="0" applyFont="1" applyBorder="1" applyAlignment="1">
      <alignment vertical="top" wrapText="1"/>
    </xf>
    <xf numFmtId="0" fontId="33" fillId="3" borderId="2" xfId="0" applyFont="1" applyFill="1" applyBorder="1" applyAlignment="1">
      <alignment horizontal="left" vertical="top" wrapText="1"/>
    </xf>
    <xf numFmtId="0" fontId="27" fillId="0" borderId="13" xfId="0" applyFont="1" applyBorder="1" applyAlignment="1">
      <alignment vertical="top"/>
    </xf>
    <xf numFmtId="0" fontId="33" fillId="4" borderId="0" xfId="0" applyFont="1" applyFill="1" applyAlignment="1">
      <alignment horizontal="center"/>
    </xf>
    <xf numFmtId="0" fontId="69" fillId="3" borderId="1" xfId="0" applyFont="1" applyFill="1" applyBorder="1"/>
    <xf numFmtId="166" fontId="72" fillId="3" borderId="1" xfId="0" applyNumberFormat="1" applyFont="1" applyFill="1" applyBorder="1" applyAlignment="1">
      <alignment horizontal="left" vertical="top"/>
    </xf>
    <xf numFmtId="0" fontId="19" fillId="3" borderId="1" xfId="0" applyFont="1" applyFill="1" applyBorder="1" applyAlignment="1">
      <alignment horizontal="center" vertical="top"/>
    </xf>
    <xf numFmtId="15" fontId="19" fillId="3" borderId="1" xfId="0" applyNumberFormat="1" applyFont="1" applyFill="1" applyBorder="1" applyAlignment="1">
      <alignment horizontal="center" vertical="top"/>
    </xf>
    <xf numFmtId="166" fontId="33" fillId="3" borderId="1" xfId="0" applyNumberFormat="1" applyFont="1" applyFill="1" applyBorder="1" applyAlignment="1">
      <alignment vertical="top"/>
    </xf>
    <xf numFmtId="166" fontId="32" fillId="3" borderId="1" xfId="0" applyNumberFormat="1" applyFont="1" applyFill="1" applyBorder="1" applyAlignment="1">
      <alignment vertical="top"/>
    </xf>
    <xf numFmtId="0" fontId="35" fillId="3" borderId="23" xfId="0" applyFont="1" applyFill="1" applyBorder="1"/>
    <xf numFmtId="166" fontId="73" fillId="0" borderId="0" xfId="0" applyNumberFormat="1" applyFont="1"/>
    <xf numFmtId="166" fontId="74" fillId="3" borderId="1" xfId="0" applyNumberFormat="1" applyFont="1" applyFill="1" applyBorder="1" applyAlignment="1">
      <alignment horizontal="left" vertical="top"/>
    </xf>
    <xf numFmtId="166" fontId="75" fillId="3" borderId="1" xfId="0" applyNumberFormat="1" applyFont="1" applyFill="1" applyBorder="1" applyAlignment="1">
      <alignment horizontal="left" vertical="top"/>
    </xf>
    <xf numFmtId="0" fontId="31" fillId="0" borderId="0" xfId="0" applyFont="1" applyAlignment="1">
      <alignment horizontal="left" vertical="top"/>
    </xf>
    <xf numFmtId="0" fontId="27" fillId="3" borderId="2" xfId="0" applyFont="1" applyFill="1" applyBorder="1"/>
    <xf numFmtId="0" fontId="27" fillId="3" borderId="42" xfId="0" applyFont="1" applyFill="1" applyBorder="1"/>
    <xf numFmtId="0" fontId="32" fillId="7" borderId="4" xfId="0" applyFont="1" applyFill="1" applyBorder="1"/>
    <xf numFmtId="0" fontId="33" fillId="3" borderId="63" xfId="0" applyFont="1" applyFill="1" applyBorder="1"/>
    <xf numFmtId="0" fontId="32" fillId="3" borderId="16" xfId="0" applyFont="1" applyFill="1" applyBorder="1"/>
    <xf numFmtId="15" fontId="27" fillId="3" borderId="16" xfId="0" applyNumberFormat="1" applyFont="1" applyFill="1" applyBorder="1" applyAlignment="1">
      <alignment horizontal="center"/>
    </xf>
    <xf numFmtId="15" fontId="27" fillId="3" borderId="40" xfId="0" applyNumberFormat="1" applyFont="1" applyFill="1" applyBorder="1" applyAlignment="1">
      <alignment horizontal="center"/>
    </xf>
    <xf numFmtId="0" fontId="27" fillId="3" borderId="23" xfId="0" applyFont="1" applyFill="1" applyBorder="1"/>
    <xf numFmtId="0" fontId="27" fillId="0" borderId="42" xfId="0" applyFont="1" applyBorder="1" applyAlignment="1">
      <alignment horizontal="center"/>
    </xf>
    <xf numFmtId="0" fontId="27" fillId="0" borderId="41" xfId="0" applyFont="1" applyBorder="1" applyAlignment="1">
      <alignment horizontal="center"/>
    </xf>
    <xf numFmtId="0" fontId="27" fillId="0" borderId="43" xfId="0" applyFont="1" applyBorder="1" applyAlignment="1">
      <alignment horizontal="center"/>
    </xf>
    <xf numFmtId="15" fontId="27" fillId="0" borderId="59" xfId="0" applyNumberFormat="1" applyFont="1" applyBorder="1" applyAlignment="1">
      <alignment horizontal="center"/>
    </xf>
    <xf numFmtId="15" fontId="27" fillId="0" borderId="8" xfId="0" applyNumberFormat="1" applyFont="1" applyBorder="1" applyAlignment="1">
      <alignment horizontal="center"/>
    </xf>
    <xf numFmtId="15" fontId="27" fillId="0" borderId="60" xfId="0" applyNumberFormat="1" applyFont="1" applyBorder="1" applyAlignment="1">
      <alignment horizontal="center"/>
    </xf>
    <xf numFmtId="0" fontId="52" fillId="3" borderId="1" xfId="0" applyFont="1" applyFill="1" applyBorder="1"/>
    <xf numFmtId="0" fontId="34" fillId="0" borderId="0" xfId="0" applyFont="1"/>
    <xf numFmtId="0" fontId="33" fillId="3" borderId="1" xfId="0" applyFont="1" applyFill="1" applyBorder="1" applyAlignment="1">
      <alignment wrapText="1"/>
    </xf>
    <xf numFmtId="0" fontId="27" fillId="3" borderId="1" xfId="0" applyFont="1" applyFill="1" applyBorder="1" applyAlignment="1">
      <alignment horizontal="center" vertical="top"/>
    </xf>
    <xf numFmtId="0" fontId="35" fillId="3" borderId="21" xfId="0" applyFont="1" applyFill="1" applyBorder="1"/>
    <xf numFmtId="0" fontId="27" fillId="3" borderId="4" xfId="0" applyFont="1" applyFill="1" applyBorder="1"/>
    <xf numFmtId="0" fontId="32" fillId="6" borderId="1" xfId="0" applyFont="1" applyFill="1" applyBorder="1" applyAlignment="1">
      <alignment horizontal="left" vertical="top"/>
    </xf>
    <xf numFmtId="0" fontId="27" fillId="7" borderId="4" xfId="0" applyFont="1" applyFill="1" applyBorder="1"/>
    <xf numFmtId="0" fontId="27" fillId="7" borderId="1" xfId="0" applyFont="1" applyFill="1" applyBorder="1"/>
    <xf numFmtId="0" fontId="43" fillId="3" borderId="1" xfId="0" applyFont="1" applyFill="1" applyBorder="1" applyAlignment="1">
      <alignment horizontal="left" vertical="top"/>
    </xf>
    <xf numFmtId="0" fontId="35" fillId="3" borderId="64" xfId="0" applyFont="1" applyFill="1" applyBorder="1"/>
    <xf numFmtId="0" fontId="76" fillId="7" borderId="0" xfId="0" applyFont="1" applyFill="1"/>
    <xf numFmtId="0" fontId="77" fillId="3" borderId="1" xfId="0" applyFont="1" applyFill="1" applyBorder="1" applyAlignment="1">
      <alignment horizontal="left" vertical="top"/>
    </xf>
    <xf numFmtId="0" fontId="27" fillId="3" borderId="1" xfId="0" applyFont="1" applyFill="1" applyBorder="1" applyAlignment="1">
      <alignment vertical="center"/>
    </xf>
    <xf numFmtId="0" fontId="78" fillId="3" borderId="0" xfId="0" applyFont="1" applyFill="1" applyAlignment="1">
      <alignment horizontal="left"/>
    </xf>
    <xf numFmtId="166" fontId="27" fillId="3" borderId="1" xfId="0" applyNumberFormat="1" applyFont="1" applyFill="1" applyBorder="1" applyAlignment="1">
      <alignment horizontal="center"/>
    </xf>
    <xf numFmtId="0" fontId="33" fillId="3" borderId="1" xfId="0" applyFont="1" applyFill="1" applyBorder="1" applyAlignment="1">
      <alignment vertical="top" wrapText="1"/>
    </xf>
    <xf numFmtId="0" fontId="32" fillId="3" borderId="1" xfId="0" applyFont="1" applyFill="1" applyBorder="1" applyAlignment="1">
      <alignment vertical="top" wrapText="1"/>
    </xf>
    <xf numFmtId="166" fontId="32" fillId="2" borderId="1" xfId="0" applyNumberFormat="1" applyFont="1" applyFill="1" applyBorder="1" applyAlignment="1">
      <alignment horizontal="left" vertical="top"/>
    </xf>
    <xf numFmtId="166" fontId="19" fillId="0" borderId="0" xfId="0" applyNumberFormat="1" applyFont="1" applyAlignment="1">
      <alignment horizontal="left" vertical="top"/>
    </xf>
    <xf numFmtId="166" fontId="47" fillId="0" borderId="0" xfId="0" applyNumberFormat="1" applyFont="1" applyAlignment="1">
      <alignment horizontal="left" vertical="top"/>
    </xf>
    <xf numFmtId="166" fontId="22" fillId="0" borderId="0" xfId="0" applyNumberFormat="1" applyFont="1" applyAlignment="1">
      <alignment horizontal="left" vertical="top"/>
    </xf>
    <xf numFmtId="0" fontId="79" fillId="0" borderId="0" xfId="0" applyFont="1"/>
    <xf numFmtId="0" fontId="32" fillId="7" borderId="1" xfId="0" applyFont="1" applyFill="1" applyBorder="1"/>
    <xf numFmtId="0" fontId="62" fillId="3" borderId="0" xfId="0" applyFont="1" applyFill="1" applyAlignment="1">
      <alignment horizontal="left"/>
    </xf>
    <xf numFmtId="0" fontId="32" fillId="7" borderId="1" xfId="0" applyFont="1" applyFill="1" applyBorder="1" applyAlignment="1">
      <alignment vertical="top"/>
    </xf>
    <xf numFmtId="0" fontId="33" fillId="3" borderId="0" xfId="0" applyFont="1" applyFill="1" applyAlignment="1">
      <alignment horizontal="left" vertical="top" wrapText="1"/>
    </xf>
    <xf numFmtId="0" fontId="32" fillId="3" borderId="0" xfId="0" applyFont="1" applyFill="1" applyAlignment="1">
      <alignment vertical="top" wrapText="1"/>
    </xf>
    <xf numFmtId="166" fontId="80" fillId="3" borderId="0" xfId="0" applyNumberFormat="1" applyFont="1" applyFill="1" applyAlignment="1">
      <alignment horizontal="left" vertical="top"/>
    </xf>
    <xf numFmtId="0" fontId="19" fillId="3" borderId="23" xfId="0" applyFont="1" applyFill="1" applyBorder="1" applyAlignment="1">
      <alignment horizontal="center" vertical="top"/>
    </xf>
    <xf numFmtId="15" fontId="19" fillId="3" borderId="23" xfId="0" applyNumberFormat="1" applyFont="1" applyFill="1" applyBorder="1" applyAlignment="1">
      <alignment horizontal="center" vertical="top"/>
    </xf>
    <xf numFmtId="0" fontId="32" fillId="3" borderId="31" xfId="0" applyFont="1" applyFill="1" applyBorder="1"/>
    <xf numFmtId="0" fontId="27" fillId="2" borderId="1" xfId="0" applyFont="1" applyFill="1" applyBorder="1"/>
    <xf numFmtId="15" fontId="27" fillId="3" borderId="0" xfId="0" applyNumberFormat="1" applyFont="1" applyFill="1" applyAlignment="1">
      <alignment horizontal="center"/>
    </xf>
    <xf numFmtId="0" fontId="27" fillId="3" borderId="0" xfId="0" applyFont="1" applyFill="1" applyAlignment="1">
      <alignment horizontal="center"/>
    </xf>
    <xf numFmtId="166" fontId="58" fillId="3" borderId="1" xfId="0" applyNumberFormat="1" applyFont="1" applyFill="1" applyBorder="1" applyAlignment="1">
      <alignment horizontal="left" vertical="top"/>
    </xf>
    <xf numFmtId="15" fontId="27" fillId="3" borderId="1" xfId="0" applyNumberFormat="1" applyFont="1" applyFill="1" applyBorder="1" applyAlignment="1">
      <alignment horizontal="center" vertical="top"/>
    </xf>
    <xf numFmtId="166" fontId="27" fillId="3" borderId="0" xfId="0" applyNumberFormat="1" applyFont="1" applyFill="1" applyAlignment="1">
      <alignment horizontal="center" vertical="center"/>
    </xf>
    <xf numFmtId="166" fontId="27" fillId="3" borderId="1" xfId="0" applyNumberFormat="1" applyFont="1" applyFill="1" applyBorder="1" applyAlignment="1">
      <alignment horizontal="center" vertical="center"/>
    </xf>
    <xf numFmtId="166" fontId="27" fillId="3" borderId="1" xfId="0" applyNumberFormat="1" applyFont="1" applyFill="1" applyBorder="1" applyAlignment="1">
      <alignment horizontal="center" vertical="top"/>
    </xf>
    <xf numFmtId="166" fontId="32" fillId="7" borderId="1" xfId="0" applyNumberFormat="1" applyFont="1" applyFill="1" applyBorder="1"/>
    <xf numFmtId="166" fontId="32" fillId="3" borderId="16" xfId="0" applyNumberFormat="1" applyFont="1" applyFill="1" applyBorder="1"/>
    <xf numFmtId="166" fontId="52" fillId="3" borderId="1" xfId="0" applyNumberFormat="1" applyFont="1" applyFill="1" applyBorder="1" applyAlignment="1">
      <alignment horizontal="left" vertical="top"/>
    </xf>
    <xf numFmtId="166" fontId="81" fillId="4" borderId="32" xfId="0" applyNumberFormat="1" applyFont="1" applyFill="1" applyBorder="1" applyAlignment="1">
      <alignment horizontal="left" vertical="top"/>
    </xf>
    <xf numFmtId="0" fontId="27" fillId="3" borderId="14" xfId="0" applyFont="1" applyFill="1" applyBorder="1" applyAlignment="1">
      <alignment horizontal="center" vertical="top"/>
    </xf>
    <xf numFmtId="15" fontId="27" fillId="3" borderId="14" xfId="0" applyNumberFormat="1" applyFont="1" applyFill="1" applyBorder="1" applyAlignment="1">
      <alignment horizontal="center" vertical="top"/>
    </xf>
    <xf numFmtId="166" fontId="32" fillId="3" borderId="2" xfId="0" applyNumberFormat="1" applyFont="1" applyFill="1" applyBorder="1"/>
    <xf numFmtId="166" fontId="32" fillId="3" borderId="38" xfId="0" applyNumberFormat="1" applyFont="1" applyFill="1" applyBorder="1"/>
    <xf numFmtId="0" fontId="27" fillId="4" borderId="1" xfId="0" applyFont="1" applyFill="1" applyBorder="1"/>
    <xf numFmtId="0" fontId="27" fillId="3" borderId="67" xfId="0" applyFont="1" applyFill="1" applyBorder="1" applyAlignment="1">
      <alignment horizontal="center" vertical="top" wrapText="1"/>
    </xf>
    <xf numFmtId="166" fontId="27" fillId="3" borderId="67" xfId="0" applyNumberFormat="1" applyFont="1" applyFill="1" applyBorder="1" applyAlignment="1">
      <alignment horizontal="center" vertical="top"/>
    </xf>
    <xf numFmtId="166" fontId="27" fillId="3" borderId="68" xfId="0" applyNumberFormat="1" applyFont="1" applyFill="1" applyBorder="1" applyAlignment="1">
      <alignment horizontal="center" vertical="top"/>
    </xf>
    <xf numFmtId="0" fontId="27" fillId="4" borderId="1" xfId="0" applyFont="1" applyFill="1" applyBorder="1" applyAlignment="1">
      <alignment vertical="center"/>
    </xf>
    <xf numFmtId="169" fontId="27" fillId="3" borderId="26" xfId="0" applyNumberFormat="1" applyFont="1" applyFill="1" applyBorder="1" applyAlignment="1">
      <alignment horizontal="center" vertical="center" wrapText="1"/>
    </xf>
    <xf numFmtId="0" fontId="27" fillId="3" borderId="70" xfId="0" applyFont="1" applyFill="1" applyBorder="1" applyAlignment="1">
      <alignment horizontal="center" vertical="top" wrapText="1"/>
    </xf>
    <xf numFmtId="169" fontId="27" fillId="3" borderId="18" xfId="0" applyNumberFormat="1" applyFont="1" applyFill="1" applyBorder="1" applyAlignment="1">
      <alignment horizontal="center" vertical="center" wrapText="1"/>
    </xf>
    <xf numFmtId="166" fontId="27" fillId="3" borderId="70" xfId="0" applyNumberFormat="1" applyFont="1" applyFill="1" applyBorder="1" applyAlignment="1">
      <alignment horizontal="center" vertical="top"/>
    </xf>
    <xf numFmtId="166" fontId="27" fillId="3" borderId="63" xfId="0" applyNumberFormat="1" applyFont="1" applyFill="1" applyBorder="1" applyAlignment="1">
      <alignment horizontal="center" vertical="top"/>
    </xf>
    <xf numFmtId="0" fontId="82" fillId="3" borderId="2" xfId="0" applyFont="1" applyFill="1" applyBorder="1"/>
    <xf numFmtId="0" fontId="76" fillId="0" borderId="18" xfId="0" applyFont="1" applyBorder="1"/>
    <xf numFmtId="0" fontId="35" fillId="3" borderId="71" xfId="0" applyFont="1" applyFill="1" applyBorder="1" applyAlignment="1">
      <alignment horizontal="left"/>
    </xf>
    <xf numFmtId="0" fontId="33" fillId="3" borderId="28" xfId="0" applyFont="1" applyFill="1" applyBorder="1" applyAlignment="1">
      <alignment horizontal="center" vertical="top"/>
    </xf>
    <xf numFmtId="0" fontId="35" fillId="3" borderId="18" xfId="0" applyFont="1" applyFill="1" applyBorder="1" applyAlignment="1">
      <alignment horizontal="center"/>
    </xf>
    <xf numFmtId="166" fontId="82" fillId="3" borderId="18" xfId="0" applyNumberFormat="1" applyFont="1" applyFill="1" applyBorder="1" applyAlignment="1">
      <alignment horizontal="center" vertical="top"/>
    </xf>
    <xf numFmtId="0" fontId="33" fillId="3" borderId="0" xfId="0" applyFont="1" applyFill="1" applyAlignment="1">
      <alignment wrapText="1"/>
    </xf>
    <xf numFmtId="166" fontId="82" fillId="3" borderId="4" xfId="0" applyNumberFormat="1" applyFont="1" applyFill="1" applyBorder="1" applyAlignment="1">
      <alignment horizontal="center" vertical="top"/>
    </xf>
    <xf numFmtId="0" fontId="82" fillId="3" borderId="1" xfId="0" applyFont="1" applyFill="1" applyBorder="1"/>
    <xf numFmtId="0" fontId="83" fillId="3" borderId="1" xfId="0" applyFont="1" applyFill="1" applyBorder="1"/>
    <xf numFmtId="0" fontId="84" fillId="3" borderId="1" xfId="0" applyFont="1" applyFill="1" applyBorder="1"/>
    <xf numFmtId="166" fontId="27" fillId="3" borderId="0" xfId="0" applyNumberFormat="1" applyFont="1" applyFill="1" applyAlignment="1">
      <alignment horizontal="center" vertical="top"/>
    </xf>
    <xf numFmtId="0" fontId="27" fillId="3" borderId="18" xfId="0" applyFont="1" applyFill="1" applyBorder="1"/>
    <xf numFmtId="0" fontId="27" fillId="3" borderId="18" xfId="0" applyFont="1" applyFill="1" applyBorder="1" applyAlignment="1">
      <alignment horizontal="center"/>
    </xf>
    <xf numFmtId="166" fontId="85" fillId="3" borderId="72" xfId="0" applyNumberFormat="1" applyFont="1" applyFill="1" applyBorder="1" applyAlignment="1">
      <alignment horizontal="center" vertical="center"/>
    </xf>
    <xf numFmtId="166" fontId="27" fillId="3" borderId="28" xfId="0" applyNumberFormat="1" applyFont="1" applyFill="1" applyBorder="1" applyAlignment="1">
      <alignment horizontal="center" vertical="top"/>
    </xf>
    <xf numFmtId="166" fontId="27" fillId="3" borderId="40" xfId="0" applyNumberFormat="1" applyFont="1" applyFill="1" applyBorder="1" applyAlignment="1">
      <alignment horizontal="center" vertical="top"/>
    </xf>
    <xf numFmtId="0" fontId="32" fillId="0" borderId="0" xfId="0" applyFont="1" applyAlignment="1">
      <alignment horizontal="left" wrapText="1"/>
    </xf>
    <xf numFmtId="0" fontId="32" fillId="3" borderId="0" xfId="0" applyFont="1" applyFill="1" applyAlignment="1">
      <alignment horizontal="left" wrapText="1"/>
    </xf>
    <xf numFmtId="166" fontId="86" fillId="4" borderId="1" xfId="0" applyNumberFormat="1" applyFont="1" applyFill="1" applyBorder="1" applyAlignment="1">
      <alignment horizontal="left" vertical="top"/>
    </xf>
    <xf numFmtId="0" fontId="32" fillId="0" borderId="41" xfId="0" applyFont="1" applyBorder="1" applyAlignment="1">
      <alignment horizontal="left" wrapText="1"/>
    </xf>
    <xf numFmtId="0" fontId="32" fillId="0" borderId="43" xfId="0" applyFont="1" applyBorder="1" applyAlignment="1">
      <alignment horizontal="left" wrapText="1"/>
    </xf>
    <xf numFmtId="0" fontId="87" fillId="0" borderId="0" xfId="0" applyFont="1"/>
    <xf numFmtId="0" fontId="43" fillId="0" borderId="0" xfId="0" applyFont="1" applyAlignment="1">
      <alignment horizontal="left" wrapText="1"/>
    </xf>
    <xf numFmtId="0" fontId="32" fillId="3" borderId="40" xfId="0" applyFont="1" applyFill="1" applyBorder="1"/>
    <xf numFmtId="15" fontId="27" fillId="3" borderId="75" xfId="0" applyNumberFormat="1" applyFont="1" applyFill="1" applyBorder="1" applyAlignment="1">
      <alignment horizontal="center"/>
    </xf>
    <xf numFmtId="15" fontId="27" fillId="3" borderId="76" xfId="0" applyNumberFormat="1" applyFont="1" applyFill="1" applyBorder="1" applyAlignment="1">
      <alignment horizontal="center"/>
    </xf>
    <xf numFmtId="15" fontId="27" fillId="3" borderId="76" xfId="0" applyNumberFormat="1" applyFont="1" applyFill="1" applyBorder="1" applyAlignment="1">
      <alignment horizontal="center" vertical="top"/>
    </xf>
    <xf numFmtId="15" fontId="27" fillId="3" borderId="2" xfId="0" applyNumberFormat="1" applyFont="1" applyFill="1" applyBorder="1" applyAlignment="1">
      <alignment horizontal="center"/>
    </xf>
    <xf numFmtId="0" fontId="27" fillId="3" borderId="75" xfId="0" applyFont="1" applyFill="1" applyBorder="1" applyAlignment="1">
      <alignment horizontal="center"/>
    </xf>
    <xf numFmtId="0" fontId="27" fillId="3" borderId="76" xfId="0" applyFont="1" applyFill="1" applyBorder="1" applyAlignment="1">
      <alignment horizontal="center"/>
    </xf>
    <xf numFmtId="0" fontId="27" fillId="3" borderId="76" xfId="0" applyFont="1" applyFill="1" applyBorder="1" applyAlignment="1">
      <alignment horizontal="center" vertical="top"/>
    </xf>
    <xf numFmtId="166" fontId="32" fillId="3" borderId="1" xfId="0" applyNumberFormat="1" applyFont="1" applyFill="1" applyBorder="1" applyAlignment="1">
      <alignment horizontal="left"/>
    </xf>
    <xf numFmtId="165" fontId="32" fillId="3" borderId="2" xfId="0" applyNumberFormat="1" applyFont="1" applyFill="1" applyBorder="1"/>
    <xf numFmtId="166" fontId="32" fillId="3" borderId="40" xfId="0" applyNumberFormat="1" applyFont="1" applyFill="1" applyBorder="1"/>
    <xf numFmtId="165" fontId="32" fillId="3" borderId="38" xfId="0" applyNumberFormat="1" applyFont="1" applyFill="1" applyBorder="1"/>
    <xf numFmtId="165" fontId="32" fillId="3" borderId="31" xfId="0" applyNumberFormat="1" applyFont="1" applyFill="1" applyBorder="1"/>
    <xf numFmtId="0" fontId="32" fillId="3" borderId="38" xfId="0" applyFont="1" applyFill="1" applyBorder="1"/>
    <xf numFmtId="166" fontId="32" fillId="4" borderId="1" xfId="0" applyNumberFormat="1" applyFont="1" applyFill="1" applyBorder="1" applyAlignment="1">
      <alignment horizontal="left" vertical="top"/>
    </xf>
    <xf numFmtId="166" fontId="32" fillId="4" borderId="1" xfId="0" applyNumberFormat="1" applyFont="1" applyFill="1" applyBorder="1"/>
    <xf numFmtId="0" fontId="32" fillId="3" borderId="38" xfId="0" applyFont="1" applyFill="1" applyBorder="1" applyAlignment="1">
      <alignment horizontal="left"/>
    </xf>
    <xf numFmtId="0" fontId="27" fillId="4" borderId="1" xfId="0" applyFont="1" applyFill="1" applyBorder="1" applyAlignment="1">
      <alignment horizontal="left" vertical="center" readingOrder="2"/>
    </xf>
    <xf numFmtId="0" fontId="31" fillId="4" borderId="1" xfId="0" applyFont="1" applyFill="1" applyBorder="1"/>
    <xf numFmtId="0" fontId="33" fillId="4" borderId="1" xfId="0" applyFont="1" applyFill="1" applyBorder="1" applyAlignment="1">
      <alignment horizontal="left"/>
    </xf>
    <xf numFmtId="0" fontId="32" fillId="3" borderId="21" xfId="0" applyFont="1" applyFill="1" applyBorder="1" applyAlignment="1">
      <alignment horizontal="left"/>
    </xf>
    <xf numFmtId="166" fontId="88" fillId="4" borderId="1" xfId="0" applyNumberFormat="1" applyFont="1" applyFill="1" applyBorder="1" applyAlignment="1">
      <alignment vertical="top"/>
    </xf>
    <xf numFmtId="0" fontId="19" fillId="4" borderId="86" xfId="0" applyFont="1" applyFill="1" applyBorder="1"/>
    <xf numFmtId="166" fontId="19" fillId="4" borderId="86" xfId="0" applyNumberFormat="1" applyFont="1" applyFill="1" applyBorder="1"/>
    <xf numFmtId="166" fontId="19" fillId="4" borderId="86" xfId="0" applyNumberFormat="1" applyFont="1" applyFill="1" applyBorder="1" applyAlignment="1">
      <alignment vertical="top"/>
    </xf>
    <xf numFmtId="166" fontId="19" fillId="4" borderId="89" xfId="0" applyNumberFormat="1" applyFont="1" applyFill="1" applyBorder="1" applyAlignment="1">
      <alignment vertical="top"/>
    </xf>
    <xf numFmtId="0" fontId="89" fillId="4" borderId="0" xfId="0" applyFont="1" applyFill="1" applyAlignment="1">
      <alignment horizontal="left"/>
    </xf>
    <xf numFmtId="0" fontId="19" fillId="4" borderId="4" xfId="0" applyFont="1" applyFill="1" applyBorder="1"/>
    <xf numFmtId="166" fontId="19" fillId="4" borderId="76" xfId="0" applyNumberFormat="1" applyFont="1" applyFill="1" applyBorder="1"/>
    <xf numFmtId="0" fontId="19" fillId="3" borderId="40" xfId="0" applyFont="1" applyFill="1" applyBorder="1"/>
    <xf numFmtId="15" fontId="27" fillId="4" borderId="1" xfId="0" applyNumberFormat="1" applyFont="1" applyFill="1" applyBorder="1" applyAlignment="1">
      <alignment horizontal="center"/>
    </xf>
    <xf numFmtId="15" fontId="27" fillId="4" borderId="76" xfId="0" applyNumberFormat="1" applyFont="1" applyFill="1" applyBorder="1" applyAlignment="1">
      <alignment horizontal="center"/>
    </xf>
    <xf numFmtId="15" fontId="27" fillId="4" borderId="76" xfId="0" applyNumberFormat="1" applyFont="1" applyFill="1" applyBorder="1" applyAlignment="1">
      <alignment horizontal="center" vertical="top"/>
    </xf>
    <xf numFmtId="0" fontId="19" fillId="3" borderId="2" xfId="0" applyFont="1" applyFill="1" applyBorder="1"/>
    <xf numFmtId="0" fontId="27" fillId="4" borderId="1" xfId="0" applyFont="1" applyFill="1" applyBorder="1" applyAlignment="1">
      <alignment horizontal="center"/>
    </xf>
    <xf numFmtId="0" fontId="27" fillId="4" borderId="76" xfId="0" applyFont="1" applyFill="1" applyBorder="1" applyAlignment="1">
      <alignment horizontal="center"/>
    </xf>
    <xf numFmtId="0" fontId="27" fillId="4" borderId="76" xfId="0" applyFont="1" applyFill="1" applyBorder="1" applyAlignment="1">
      <alignment horizontal="center" vertical="top"/>
    </xf>
    <xf numFmtId="0" fontId="19" fillId="3" borderId="38" xfId="0" applyFont="1" applyFill="1" applyBorder="1"/>
    <xf numFmtId="15" fontId="19" fillId="3" borderId="2" xfId="0" applyNumberFormat="1" applyFont="1" applyFill="1" applyBorder="1"/>
    <xf numFmtId="15" fontId="19" fillId="4" borderId="1" xfId="0" applyNumberFormat="1" applyFont="1" applyFill="1" applyBorder="1"/>
    <xf numFmtId="166" fontId="32" fillId="3" borderId="92" xfId="0" applyNumberFormat="1" applyFont="1" applyFill="1" applyBorder="1"/>
    <xf numFmtId="0" fontId="32" fillId="3" borderId="92" xfId="0" applyFont="1" applyFill="1" applyBorder="1"/>
    <xf numFmtId="166" fontId="90" fillId="3" borderId="1" xfId="0" applyNumberFormat="1" applyFont="1" applyFill="1" applyBorder="1" applyAlignment="1">
      <alignment horizontal="left" vertical="top"/>
    </xf>
    <xf numFmtId="0" fontId="19" fillId="3" borderId="0" xfId="0" applyFont="1" applyFill="1"/>
    <xf numFmtId="166" fontId="91" fillId="4" borderId="32" xfId="0" applyNumberFormat="1" applyFont="1" applyFill="1" applyBorder="1" applyAlignment="1">
      <alignment vertical="top"/>
    </xf>
    <xf numFmtId="166" fontId="19" fillId="0" borderId="41" xfId="0" applyNumberFormat="1" applyFont="1" applyBorder="1"/>
    <xf numFmtId="0" fontId="19" fillId="0" borderId="43" xfId="0" applyFont="1" applyBorder="1"/>
    <xf numFmtId="0" fontId="33" fillId="3" borderId="2" xfId="0" applyFont="1" applyFill="1" applyBorder="1" applyAlignment="1">
      <alignment horizontal="left"/>
    </xf>
    <xf numFmtId="166" fontId="92" fillId="3" borderId="1" xfId="0" applyNumberFormat="1" applyFont="1" applyFill="1" applyBorder="1" applyAlignment="1">
      <alignment horizontal="left" vertical="top"/>
    </xf>
    <xf numFmtId="165" fontId="93" fillId="4" borderId="0" xfId="0" applyNumberFormat="1" applyFont="1" applyFill="1" applyAlignment="1">
      <alignment horizontal="left"/>
    </xf>
    <xf numFmtId="166" fontId="31" fillId="3" borderId="1" xfId="0" applyNumberFormat="1" applyFont="1" applyFill="1" applyBorder="1" applyAlignment="1">
      <alignment horizontal="left" vertical="top"/>
    </xf>
    <xf numFmtId="0" fontId="58" fillId="3" borderId="1" xfId="0" applyFont="1" applyFill="1" applyBorder="1"/>
    <xf numFmtId="165" fontId="33" fillId="3" borderId="2" xfId="0" applyNumberFormat="1" applyFont="1" applyFill="1" applyBorder="1" applyAlignment="1">
      <alignment horizontal="left"/>
    </xf>
    <xf numFmtId="165" fontId="33" fillId="3" borderId="38" xfId="0" applyNumberFormat="1" applyFont="1" applyFill="1" applyBorder="1" applyAlignment="1">
      <alignment horizontal="left"/>
    </xf>
    <xf numFmtId="165" fontId="33" fillId="3" borderId="31" xfId="0" applyNumberFormat="1" applyFont="1" applyFill="1" applyBorder="1" applyAlignment="1">
      <alignment horizontal="left"/>
    </xf>
    <xf numFmtId="0" fontId="33" fillId="3" borderId="38" xfId="0" applyFont="1" applyFill="1" applyBorder="1" applyAlignment="1">
      <alignment horizontal="left"/>
    </xf>
    <xf numFmtId="0" fontId="94" fillId="4" borderId="0" xfId="0" applyFont="1" applyFill="1" applyAlignment="1">
      <alignment horizontal="left"/>
    </xf>
    <xf numFmtId="166" fontId="27" fillId="4" borderId="1" xfId="0" applyNumberFormat="1" applyFont="1" applyFill="1" applyBorder="1" applyAlignment="1">
      <alignment horizontal="left" vertical="top"/>
    </xf>
    <xf numFmtId="166" fontId="32" fillId="3" borderId="1" xfId="0" applyNumberFormat="1" applyFont="1" applyFill="1" applyBorder="1" applyAlignment="1">
      <alignment horizontal="center" vertical="top"/>
    </xf>
    <xf numFmtId="0" fontId="95" fillId="4" borderId="0" xfId="0" applyFont="1" applyFill="1" applyAlignment="1">
      <alignment horizontal="left"/>
    </xf>
    <xf numFmtId="0" fontId="32" fillId="3" borderId="3" xfId="0" applyFont="1" applyFill="1" applyBorder="1"/>
    <xf numFmtId="0" fontId="27" fillId="3" borderId="40" xfId="0" applyFont="1" applyFill="1" applyBorder="1" applyAlignment="1">
      <alignment horizontal="center"/>
    </xf>
    <xf numFmtId="0" fontId="27" fillId="3" borderId="38" xfId="0" applyFont="1" applyFill="1" applyBorder="1" applyAlignment="1">
      <alignment horizontal="center"/>
    </xf>
    <xf numFmtId="0" fontId="76" fillId="0" borderId="41" xfId="0" applyFont="1" applyBorder="1"/>
    <xf numFmtId="166" fontId="33" fillId="0" borderId="0" xfId="0" applyNumberFormat="1" applyFont="1"/>
    <xf numFmtId="0" fontId="32" fillId="2" borderId="1" xfId="0" applyFont="1" applyFill="1" applyBorder="1" applyAlignment="1">
      <alignment horizontal="left" vertical="top"/>
    </xf>
    <xf numFmtId="166" fontId="37" fillId="0" borderId="0" xfId="0" applyNumberFormat="1" applyFont="1"/>
    <xf numFmtId="0" fontId="58" fillId="3" borderId="32" xfId="0" applyFont="1" applyFill="1" applyBorder="1"/>
    <xf numFmtId="0" fontId="32" fillId="0" borderId="41" xfId="0" applyFont="1" applyBorder="1" applyAlignment="1">
      <alignment horizontal="right"/>
    </xf>
    <xf numFmtId="0" fontId="27" fillId="0" borderId="41" xfId="0" applyFont="1" applyBorder="1" applyAlignment="1">
      <alignment horizontal="center" vertical="top"/>
    </xf>
    <xf numFmtId="15" fontId="27" fillId="3" borderId="33" xfId="0" applyNumberFormat="1" applyFont="1" applyFill="1" applyBorder="1" applyAlignment="1">
      <alignment horizontal="center" vertical="top"/>
    </xf>
    <xf numFmtId="0" fontId="33" fillId="0" borderId="41" xfId="0" applyFont="1" applyBorder="1" applyAlignment="1">
      <alignment horizontal="right"/>
    </xf>
    <xf numFmtId="0" fontId="27" fillId="3" borderId="32" xfId="0" applyFont="1" applyFill="1" applyBorder="1" applyAlignment="1">
      <alignment horizontal="center" vertical="top" wrapText="1"/>
    </xf>
    <xf numFmtId="0" fontId="58" fillId="3" borderId="61" xfId="0" applyFont="1" applyFill="1" applyBorder="1" applyAlignment="1">
      <alignment vertical="top" wrapText="1"/>
    </xf>
    <xf numFmtId="0" fontId="76" fillId="0" borderId="13" xfId="0" applyFont="1" applyBorder="1"/>
    <xf numFmtId="0" fontId="76" fillId="0" borderId="58" xfId="0" applyFont="1" applyBorder="1"/>
    <xf numFmtId="0" fontId="35" fillId="0" borderId="8" xfId="0" applyFont="1" applyBorder="1" applyAlignment="1">
      <alignment horizontal="center" vertical="top"/>
    </xf>
    <xf numFmtId="0" fontId="27" fillId="0" borderId="8" xfId="0" applyFont="1" applyBorder="1" applyAlignment="1">
      <alignment horizontal="center" vertical="top"/>
    </xf>
    <xf numFmtId="15" fontId="27" fillId="3" borderId="37" xfId="0" applyNumberFormat="1" applyFont="1" applyFill="1" applyBorder="1" applyAlignment="1">
      <alignment horizontal="center" vertical="top"/>
    </xf>
    <xf numFmtId="0" fontId="32" fillId="0" borderId="0" xfId="0" applyFont="1" applyAlignment="1">
      <alignment horizontal="right"/>
    </xf>
    <xf numFmtId="0" fontId="33" fillId="0" borderId="0" xfId="0" applyFont="1" applyAlignment="1">
      <alignment horizontal="right"/>
    </xf>
    <xf numFmtId="0" fontId="96" fillId="3" borderId="1" xfId="0" applyFont="1" applyFill="1" applyBorder="1" applyAlignment="1">
      <alignment horizontal="left" vertical="top"/>
    </xf>
    <xf numFmtId="15" fontId="27" fillId="3" borderId="31" xfId="0" applyNumberFormat="1" applyFont="1" applyFill="1" applyBorder="1" applyAlignment="1">
      <alignment horizontal="center" vertical="top"/>
    </xf>
    <xf numFmtId="0" fontId="27" fillId="3" borderId="21" xfId="0" applyFont="1" applyFill="1" applyBorder="1" applyAlignment="1">
      <alignment horizontal="left" vertical="top"/>
    </xf>
    <xf numFmtId="0" fontId="27" fillId="3" borderId="21" xfId="0" applyFont="1" applyFill="1" applyBorder="1"/>
    <xf numFmtId="15" fontId="27" fillId="3" borderId="68" xfId="0" applyNumberFormat="1" applyFont="1" applyFill="1" applyBorder="1" applyAlignment="1">
      <alignment horizontal="center" vertical="top"/>
    </xf>
    <xf numFmtId="0" fontId="58" fillId="3" borderId="30" xfId="0" applyFont="1" applyFill="1" applyBorder="1"/>
    <xf numFmtId="0" fontId="35" fillId="0" borderId="0" xfId="0" applyFont="1" applyAlignment="1">
      <alignment horizontal="center" vertical="top"/>
    </xf>
    <xf numFmtId="0" fontId="33" fillId="3" borderId="40" xfId="0" applyFont="1" applyFill="1" applyBorder="1" applyAlignment="1">
      <alignment horizontal="left"/>
    </xf>
    <xf numFmtId="0" fontId="33" fillId="3" borderId="31" xfId="0" applyFont="1" applyFill="1" applyBorder="1" applyAlignment="1">
      <alignment horizontal="left"/>
    </xf>
    <xf numFmtId="0" fontId="27" fillId="0" borderId="8" xfId="0" applyFont="1" applyBorder="1" applyAlignment="1">
      <alignment horizontal="center" vertical="top" wrapText="1"/>
    </xf>
    <xf numFmtId="0" fontId="27" fillId="0" borderId="8" xfId="0" applyFont="1" applyBorder="1" applyAlignment="1">
      <alignment vertical="top" wrapText="1"/>
    </xf>
    <xf numFmtId="0" fontId="27" fillId="3" borderId="1" xfId="0" applyFont="1" applyFill="1" applyBorder="1" applyAlignment="1">
      <alignment horizontal="center" vertical="top" wrapText="1"/>
    </xf>
    <xf numFmtId="15" fontId="28" fillId="4" borderId="1" xfId="0" applyNumberFormat="1" applyFont="1" applyFill="1" applyBorder="1" applyAlignment="1">
      <alignment horizontal="center"/>
    </xf>
    <xf numFmtId="166" fontId="19" fillId="3" borderId="0" xfId="0" applyNumberFormat="1" applyFont="1" applyFill="1"/>
    <xf numFmtId="166" fontId="19" fillId="0" borderId="41" xfId="0" applyNumberFormat="1" applyFont="1" applyBorder="1" applyAlignment="1">
      <alignment horizontal="left" vertical="top"/>
    </xf>
    <xf numFmtId="166" fontId="19" fillId="0" borderId="43" xfId="0" applyNumberFormat="1" applyFont="1" applyBorder="1"/>
    <xf numFmtId="0" fontId="32" fillId="4" borderId="1" xfId="0" applyFont="1" applyFill="1" applyBorder="1" applyAlignment="1">
      <alignment horizontal="center" vertical="center"/>
    </xf>
    <xf numFmtId="0" fontId="27" fillId="4" borderId="15" xfId="0" applyFont="1" applyFill="1" applyBorder="1" applyAlignment="1">
      <alignment horizontal="center" vertical="center" wrapText="1"/>
    </xf>
    <xf numFmtId="0" fontId="27" fillId="4" borderId="15" xfId="0" applyFont="1" applyFill="1" applyBorder="1" applyAlignment="1">
      <alignment horizontal="center" vertical="center"/>
    </xf>
    <xf numFmtId="0" fontId="27" fillId="4" borderId="27" xfId="0" applyFont="1" applyFill="1" applyBorder="1" applyAlignment="1">
      <alignment horizontal="center" vertical="center" wrapText="1"/>
    </xf>
    <xf numFmtId="0" fontId="27" fillId="4" borderId="27" xfId="0" applyFont="1" applyFill="1" applyBorder="1" applyAlignment="1">
      <alignment horizontal="center" vertical="center"/>
    </xf>
    <xf numFmtId="0" fontId="32" fillId="4" borderId="1" xfId="0" applyFont="1" applyFill="1" applyBorder="1" applyAlignment="1">
      <alignment horizontal="left" vertical="center"/>
    </xf>
    <xf numFmtId="0" fontId="27" fillId="4" borderId="1" xfId="0" applyFont="1" applyFill="1" applyBorder="1" applyAlignment="1">
      <alignment horizontal="center" vertical="center" wrapText="1"/>
    </xf>
    <xf numFmtId="0" fontId="27" fillId="0" borderId="0" xfId="0" applyFont="1" applyAlignment="1">
      <alignment horizontal="center" vertical="center"/>
    </xf>
    <xf numFmtId="0" fontId="27" fillId="4" borderId="1" xfId="0" applyFont="1" applyFill="1" applyBorder="1" applyAlignment="1">
      <alignment horizontal="left" vertical="center"/>
    </xf>
    <xf numFmtId="0" fontId="32" fillId="4" borderId="1" xfId="0" applyFont="1" applyFill="1" applyBorder="1" applyAlignment="1">
      <alignment horizontal="left" vertical="center" wrapText="1"/>
    </xf>
    <xf numFmtId="0" fontId="76" fillId="3" borderId="0" xfId="0" applyFont="1" applyFill="1"/>
    <xf numFmtId="0" fontId="27" fillId="4" borderId="1" xfId="0" applyFont="1" applyFill="1" applyBorder="1" applyAlignment="1">
      <alignment horizontal="left" vertical="center" wrapText="1"/>
    </xf>
    <xf numFmtId="0" fontId="43" fillId="4" borderId="1" xfId="0" applyFont="1" applyFill="1" applyBorder="1" applyAlignment="1">
      <alignment horizontal="left" vertical="center"/>
    </xf>
    <xf numFmtId="0" fontId="43" fillId="4" borderId="1" xfId="0" applyFont="1" applyFill="1" applyBorder="1"/>
    <xf numFmtId="0" fontId="41" fillId="3" borderId="21" xfId="0" applyFont="1" applyFill="1" applyBorder="1"/>
    <xf numFmtId="0" fontId="19" fillId="4" borderId="21" xfId="0" applyFont="1" applyFill="1" applyBorder="1"/>
    <xf numFmtId="0" fontId="97" fillId="4" borderId="1" xfId="0" applyFont="1" applyFill="1" applyBorder="1"/>
    <xf numFmtId="0" fontId="32" fillId="3" borderId="32" xfId="0" applyFont="1" applyFill="1" applyBorder="1"/>
    <xf numFmtId="0" fontId="33" fillId="3" borderId="4" xfId="0" applyFont="1" applyFill="1" applyBorder="1"/>
    <xf numFmtId="0" fontId="32" fillId="3" borderId="100" xfId="0" applyFont="1" applyFill="1" applyBorder="1"/>
    <xf numFmtId="0" fontId="98" fillId="3" borderId="32" xfId="0" applyFont="1" applyFill="1" applyBorder="1"/>
    <xf numFmtId="0" fontId="32" fillId="3" borderId="35" xfId="0" applyFont="1" applyFill="1" applyBorder="1"/>
    <xf numFmtId="0" fontId="32" fillId="3" borderId="2" xfId="0" applyFont="1" applyFill="1" applyBorder="1" applyAlignment="1">
      <alignment vertical="top"/>
    </xf>
    <xf numFmtId="0" fontId="27" fillId="3" borderId="44" xfId="0" applyFont="1" applyFill="1" applyBorder="1"/>
    <xf numFmtId="0" fontId="27" fillId="3" borderId="45" xfId="0" applyFont="1" applyFill="1" applyBorder="1"/>
    <xf numFmtId="0" fontId="32" fillId="3" borderId="45" xfId="0" applyFont="1" applyFill="1" applyBorder="1"/>
    <xf numFmtId="0" fontId="32" fillId="3" borderId="46" xfId="0" applyFont="1" applyFill="1" applyBorder="1"/>
    <xf numFmtId="0" fontId="27" fillId="3" borderId="2" xfId="0" applyFont="1" applyFill="1" applyBorder="1" applyAlignment="1">
      <alignment horizontal="left" vertical="top"/>
    </xf>
    <xf numFmtId="0" fontId="33" fillId="3" borderId="4" xfId="0" applyFont="1" applyFill="1" applyBorder="1" applyAlignment="1">
      <alignment horizontal="left" vertical="top"/>
    </xf>
    <xf numFmtId="0" fontId="43" fillId="4" borderId="23" xfId="0" applyFont="1" applyFill="1" applyBorder="1" applyAlignment="1">
      <alignment horizontal="left" vertical="center"/>
    </xf>
    <xf numFmtId="0" fontId="99" fillId="0" borderId="0" xfId="0" applyFont="1"/>
    <xf numFmtId="0" fontId="100" fillId="4" borderId="1" xfId="0" applyFont="1" applyFill="1" applyBorder="1" applyAlignment="1">
      <alignment horizontal="left" vertical="top"/>
    </xf>
    <xf numFmtId="166" fontId="34" fillId="4" borderId="1" xfId="0" applyNumberFormat="1" applyFont="1" applyFill="1" applyBorder="1" applyAlignment="1">
      <alignment horizontal="left" vertical="top"/>
    </xf>
    <xf numFmtId="0" fontId="23" fillId="4" borderId="1" xfId="0" applyFont="1" applyFill="1" applyBorder="1" applyAlignment="1">
      <alignment horizontal="center" vertical="top"/>
    </xf>
    <xf numFmtId="0" fontId="28" fillId="0" borderId="0" xfId="0" applyFont="1"/>
    <xf numFmtId="166" fontId="34" fillId="3" borderId="14" xfId="0" applyNumberFormat="1" applyFont="1" applyFill="1" applyBorder="1" applyAlignment="1">
      <alignment horizontal="left" vertical="top"/>
    </xf>
    <xf numFmtId="0" fontId="23" fillId="3" borderId="14" xfId="0" applyFont="1" applyFill="1" applyBorder="1" applyAlignment="1">
      <alignment horizontal="center" vertical="top"/>
    </xf>
    <xf numFmtId="166" fontId="34" fillId="3" borderId="14" xfId="0" applyNumberFormat="1" applyFont="1" applyFill="1" applyBorder="1"/>
    <xf numFmtId="166" fontId="34" fillId="3" borderId="33" xfId="0" applyNumberFormat="1" applyFont="1" applyFill="1" applyBorder="1"/>
    <xf numFmtId="0" fontId="33" fillId="3" borderId="31" xfId="0" applyFont="1" applyFill="1" applyBorder="1" applyAlignment="1">
      <alignment horizontal="left" vertical="top"/>
    </xf>
    <xf numFmtId="0" fontId="32" fillId="3" borderId="31" xfId="0" applyFont="1" applyFill="1" applyBorder="1" applyAlignment="1">
      <alignment horizontal="left" vertical="top"/>
    </xf>
    <xf numFmtId="0" fontId="33" fillId="3" borderId="2" xfId="0" applyFont="1" applyFill="1" applyBorder="1" applyAlignment="1">
      <alignment horizontal="left" vertical="top"/>
    </xf>
    <xf numFmtId="0" fontId="32" fillId="3" borderId="2" xfId="0" applyFont="1" applyFill="1" applyBorder="1" applyAlignment="1">
      <alignment horizontal="left" vertical="top"/>
    </xf>
    <xf numFmtId="0" fontId="33" fillId="3" borderId="38" xfId="0" applyFont="1" applyFill="1" applyBorder="1" applyAlignment="1">
      <alignment horizontal="left" vertical="top"/>
    </xf>
    <xf numFmtId="0" fontId="32" fillId="3" borderId="38" xfId="0" applyFont="1" applyFill="1" applyBorder="1" applyAlignment="1">
      <alignment horizontal="left" vertical="top"/>
    </xf>
    <xf numFmtId="0" fontId="28" fillId="4" borderId="1" xfId="0" applyFont="1" applyFill="1" applyBorder="1" applyAlignment="1">
      <alignment horizontal="left" vertical="top"/>
    </xf>
    <xf numFmtId="0" fontId="37" fillId="4" borderId="1" xfId="0" applyFont="1" applyFill="1" applyBorder="1" applyAlignment="1">
      <alignment horizontal="left" vertical="top"/>
    </xf>
    <xf numFmtId="166" fontId="28" fillId="4" borderId="1" xfId="0" applyNumberFormat="1" applyFont="1" applyFill="1" applyBorder="1" applyAlignment="1">
      <alignment horizontal="center" vertical="top"/>
    </xf>
    <xf numFmtId="166" fontId="28" fillId="3" borderId="1" xfId="0" applyNumberFormat="1" applyFont="1" applyFill="1" applyBorder="1" applyAlignment="1">
      <alignment horizontal="center" vertical="top"/>
    </xf>
    <xf numFmtId="166" fontId="28" fillId="3" borderId="1" xfId="0" applyNumberFormat="1" applyFont="1" applyFill="1" applyBorder="1" applyAlignment="1">
      <alignment horizontal="center" vertical="top" wrapText="1"/>
    </xf>
    <xf numFmtId="166" fontId="102" fillId="3" borderId="1" xfId="0" applyNumberFormat="1" applyFont="1" applyFill="1" applyBorder="1" applyAlignment="1">
      <alignment horizontal="center" vertical="top" wrapText="1"/>
    </xf>
    <xf numFmtId="0" fontId="34" fillId="3" borderId="21" xfId="0" applyFont="1" applyFill="1" applyBorder="1" applyAlignment="1">
      <alignment horizontal="left" vertical="top"/>
    </xf>
    <xf numFmtId="166" fontId="28" fillId="3" borderId="21" xfId="0" applyNumberFormat="1" applyFont="1" applyFill="1" applyBorder="1" applyAlignment="1">
      <alignment horizontal="center" vertical="top"/>
    </xf>
    <xf numFmtId="166" fontId="28" fillId="3" borderId="21" xfId="0" applyNumberFormat="1" applyFont="1" applyFill="1" applyBorder="1" applyAlignment="1">
      <alignment horizontal="center" vertical="top" wrapText="1"/>
    </xf>
    <xf numFmtId="166" fontId="102" fillId="3" borderId="21" xfId="0" applyNumberFormat="1" applyFont="1" applyFill="1" applyBorder="1" applyAlignment="1">
      <alignment horizontal="center" vertical="top" wrapText="1"/>
    </xf>
    <xf numFmtId="0" fontId="28" fillId="3" borderId="2" xfId="0" applyFont="1" applyFill="1" applyBorder="1" applyAlignment="1">
      <alignment horizontal="left" vertical="top"/>
    </xf>
    <xf numFmtId="0" fontId="27" fillId="3" borderId="26" xfId="0" applyFont="1" applyFill="1" applyBorder="1" applyAlignment="1">
      <alignment horizontal="left" vertical="top"/>
    </xf>
    <xf numFmtId="0" fontId="34" fillId="3" borderId="27" xfId="0" applyFont="1" applyFill="1" applyBorder="1" applyAlignment="1">
      <alignment horizontal="left" vertical="top"/>
    </xf>
    <xf numFmtId="166" fontId="28" fillId="3" borderId="27" xfId="0" applyNumberFormat="1" applyFont="1" applyFill="1" applyBorder="1" applyAlignment="1">
      <alignment horizontal="center" vertical="top"/>
    </xf>
    <xf numFmtId="166" fontId="28" fillId="3" borderId="27" xfId="0" applyNumberFormat="1" applyFont="1" applyFill="1" applyBorder="1" applyAlignment="1">
      <alignment horizontal="center" vertical="top" wrapText="1"/>
    </xf>
    <xf numFmtId="166" fontId="102" fillId="3" borderId="27" xfId="0" applyNumberFormat="1" applyFont="1" applyFill="1" applyBorder="1" applyAlignment="1">
      <alignment horizontal="center" vertical="top" wrapText="1"/>
    </xf>
    <xf numFmtId="166" fontId="28" fillId="3" borderId="28" xfId="0" applyNumberFormat="1" applyFont="1" applyFill="1" applyBorder="1" applyAlignment="1">
      <alignment horizontal="center" vertical="top"/>
    </xf>
    <xf numFmtId="0" fontId="32" fillId="7" borderId="1" xfId="0" applyFont="1" applyFill="1" applyBorder="1" applyAlignment="1">
      <alignment horizontal="left" vertical="top"/>
    </xf>
    <xf numFmtId="166" fontId="34" fillId="4" borderId="1" xfId="0" applyNumberFormat="1" applyFont="1" applyFill="1" applyBorder="1" applyAlignment="1">
      <alignment horizontal="center" vertical="top"/>
    </xf>
    <xf numFmtId="0" fontId="28" fillId="4" borderId="1" xfId="0" applyFont="1" applyFill="1" applyBorder="1" applyAlignment="1">
      <alignment horizontal="left"/>
    </xf>
    <xf numFmtId="166" fontId="28" fillId="4" borderId="1" xfId="0" applyNumberFormat="1" applyFont="1" applyFill="1" applyBorder="1" applyAlignment="1">
      <alignment horizontal="left" vertical="top"/>
    </xf>
    <xf numFmtId="0" fontId="33" fillId="3" borderId="23" xfId="0" applyFont="1" applyFill="1" applyBorder="1" applyAlignment="1">
      <alignment horizontal="left" vertical="top"/>
    </xf>
    <xf numFmtId="0" fontId="43" fillId="4" borderId="1" xfId="0" applyFont="1" applyFill="1" applyBorder="1" applyAlignment="1">
      <alignment horizontal="left"/>
    </xf>
    <xf numFmtId="0" fontId="35" fillId="3" borderId="1" xfId="0" applyFont="1" applyFill="1" applyBorder="1" applyAlignment="1">
      <alignment horizontal="left" vertical="top"/>
    </xf>
    <xf numFmtId="0" fontId="32" fillId="3" borderId="1" xfId="0" applyFont="1" applyFill="1" applyBorder="1" applyAlignment="1">
      <alignment horizontal="center" vertical="top"/>
    </xf>
    <xf numFmtId="0" fontId="35" fillId="3" borderId="23" xfId="0" applyFont="1" applyFill="1" applyBorder="1" applyAlignment="1">
      <alignment horizontal="left" vertical="top"/>
    </xf>
    <xf numFmtId="0" fontId="27" fillId="3" borderId="23" xfId="0" applyFont="1" applyFill="1" applyBorder="1" applyAlignment="1">
      <alignment horizontal="left" vertical="top"/>
    </xf>
    <xf numFmtId="0" fontId="33" fillId="3" borderId="21" xfId="0" applyFont="1" applyFill="1" applyBorder="1" applyAlignment="1">
      <alignment horizontal="left" vertical="top"/>
    </xf>
    <xf numFmtId="0" fontId="32" fillId="0" borderId="0" xfId="0" applyFont="1" applyAlignment="1">
      <alignment horizontal="center" vertical="top"/>
    </xf>
    <xf numFmtId="0" fontId="27" fillId="3" borderId="0" xfId="0" applyFont="1" applyFill="1" applyAlignment="1">
      <alignment horizontal="left" vertical="top"/>
    </xf>
    <xf numFmtId="166" fontId="32" fillId="0" borderId="0" xfId="0" applyNumberFormat="1" applyFont="1" applyAlignment="1">
      <alignment horizontal="center" vertical="top"/>
    </xf>
    <xf numFmtId="166" fontId="32" fillId="3" borderId="0" xfId="0" applyNumberFormat="1" applyFont="1" applyFill="1" applyAlignment="1">
      <alignment horizontal="center" vertical="top"/>
    </xf>
    <xf numFmtId="0" fontId="32" fillId="7" borderId="0" xfId="0" applyFont="1" applyFill="1" applyAlignment="1">
      <alignment horizontal="left" vertical="top"/>
    </xf>
    <xf numFmtId="0" fontId="32" fillId="3" borderId="23" xfId="0" applyFont="1" applyFill="1" applyBorder="1" applyAlignment="1">
      <alignment vertical="top"/>
    </xf>
    <xf numFmtId="166" fontId="32" fillId="3" borderId="23" xfId="0" applyNumberFormat="1" applyFont="1" applyFill="1" applyBorder="1" applyAlignment="1">
      <alignment horizontal="center" vertical="top"/>
    </xf>
    <xf numFmtId="166" fontId="27" fillId="3" borderId="30" xfId="0" applyNumberFormat="1" applyFont="1" applyFill="1" applyBorder="1" applyAlignment="1">
      <alignment horizontal="left" vertical="top"/>
    </xf>
    <xf numFmtId="0" fontId="27" fillId="7" borderId="0" xfId="0" applyFont="1" applyFill="1"/>
    <xf numFmtId="166" fontId="103" fillId="3" borderId="30" xfId="0" applyNumberFormat="1" applyFont="1" applyFill="1" applyBorder="1" applyAlignment="1">
      <alignment horizontal="left" vertical="top"/>
    </xf>
    <xf numFmtId="166" fontId="104" fillId="3" borderId="100" xfId="0" applyNumberFormat="1" applyFont="1" applyFill="1" applyBorder="1" applyAlignment="1">
      <alignment horizontal="left" vertical="top"/>
    </xf>
    <xf numFmtId="0" fontId="19" fillId="3" borderId="16" xfId="0" applyFont="1" applyFill="1" applyBorder="1" applyAlignment="1">
      <alignment horizontal="center" vertical="top"/>
    </xf>
    <xf numFmtId="15" fontId="19" fillId="3" borderId="16" xfId="0" applyNumberFormat="1" applyFont="1" applyFill="1" applyBorder="1" applyAlignment="1">
      <alignment horizontal="center" vertical="top"/>
    </xf>
    <xf numFmtId="166" fontId="27" fillId="3" borderId="26" xfId="0" applyNumberFormat="1" applyFont="1" applyFill="1" applyBorder="1" applyAlignment="1">
      <alignment horizontal="left" vertical="top"/>
    </xf>
    <xf numFmtId="166" fontId="32" fillId="3" borderId="27" xfId="0" applyNumberFormat="1" applyFont="1" applyFill="1" applyBorder="1"/>
    <xf numFmtId="0" fontId="32" fillId="3" borderId="27" xfId="0" applyFont="1" applyFill="1" applyBorder="1" applyAlignment="1">
      <alignment horizontal="left" vertical="top"/>
    </xf>
    <xf numFmtId="166" fontId="32" fillId="3" borderId="27" xfId="0" applyNumberFormat="1" applyFont="1" applyFill="1" applyBorder="1" applyAlignment="1">
      <alignment horizontal="left" vertical="top"/>
    </xf>
    <xf numFmtId="0" fontId="19" fillId="3" borderId="27" xfId="0" applyFont="1" applyFill="1" applyBorder="1" applyAlignment="1">
      <alignment horizontal="center" vertical="top"/>
    </xf>
    <xf numFmtId="15" fontId="19" fillId="3" borderId="27" xfId="0" applyNumberFormat="1" applyFont="1" applyFill="1" applyBorder="1" applyAlignment="1">
      <alignment horizontal="center" vertical="top"/>
    </xf>
    <xf numFmtId="0" fontId="32" fillId="3" borderId="28" xfId="0" applyFont="1" applyFill="1" applyBorder="1"/>
    <xf numFmtId="0" fontId="35" fillId="3" borderId="0" xfId="0" applyFont="1" applyFill="1" applyAlignment="1">
      <alignment vertical="top"/>
    </xf>
    <xf numFmtId="0" fontId="27" fillId="3" borderId="38" xfId="0" applyFont="1" applyFill="1" applyBorder="1"/>
    <xf numFmtId="0" fontId="52" fillId="3" borderId="1" xfId="0" applyFont="1" applyFill="1" applyBorder="1" applyAlignment="1">
      <alignment horizontal="left" vertical="top" wrapText="1"/>
    </xf>
    <xf numFmtId="0" fontId="52" fillId="3" borderId="21" xfId="0" applyFont="1" applyFill="1" applyBorder="1" applyAlignment="1">
      <alignment horizontal="left" vertical="top"/>
    </xf>
    <xf numFmtId="0" fontId="109" fillId="3" borderId="23" xfId="0" applyFont="1" applyFill="1" applyBorder="1" applyAlignment="1">
      <alignment horizontal="left" vertical="top"/>
    </xf>
    <xf numFmtId="15" fontId="27" fillId="3" borderId="23" xfId="0" applyNumberFormat="1" applyFont="1" applyFill="1" applyBorder="1" applyAlignment="1">
      <alignment horizontal="center" vertical="top"/>
    </xf>
    <xf numFmtId="0" fontId="110" fillId="3" borderId="1" xfId="0" applyFont="1" applyFill="1" applyBorder="1" applyAlignment="1">
      <alignment horizontal="left" vertical="top"/>
    </xf>
    <xf numFmtId="0" fontId="32" fillId="4" borderId="1" xfId="0" applyFont="1" applyFill="1" applyBorder="1" applyAlignment="1">
      <alignment horizontal="center" vertical="center" wrapText="1"/>
    </xf>
    <xf numFmtId="166" fontId="58" fillId="3" borderId="32" xfId="0" applyNumberFormat="1" applyFont="1" applyFill="1" applyBorder="1" applyAlignment="1">
      <alignment horizontal="left" vertical="top"/>
    </xf>
    <xf numFmtId="0" fontId="36" fillId="0" borderId="0" xfId="0" applyFont="1"/>
    <xf numFmtId="0" fontId="32" fillId="3" borderId="1" xfId="0" quotePrefix="1" applyFont="1" applyFill="1" applyBorder="1" applyAlignment="1">
      <alignment horizontal="left" vertical="top"/>
    </xf>
    <xf numFmtId="0" fontId="27" fillId="3" borderId="0" xfId="0" applyFont="1" applyFill="1" applyAlignment="1">
      <alignment horizontal="left" vertical="top" wrapText="1"/>
    </xf>
    <xf numFmtId="0" fontId="33" fillId="3" borderId="4" xfId="0" applyFont="1" applyFill="1" applyBorder="1" applyAlignment="1">
      <alignment vertical="top"/>
    </xf>
    <xf numFmtId="0" fontId="34" fillId="4" borderId="23" xfId="0" applyFont="1" applyFill="1" applyBorder="1" applyAlignment="1">
      <alignment horizontal="left"/>
    </xf>
    <xf numFmtId="0" fontId="27" fillId="3" borderId="23" xfId="0" applyFont="1" applyFill="1" applyBorder="1" applyAlignment="1">
      <alignment horizontal="left" vertical="top" wrapText="1"/>
    </xf>
    <xf numFmtId="0" fontId="27" fillId="3" borderId="102" xfId="0" applyFont="1" applyFill="1" applyBorder="1" applyAlignment="1">
      <alignment horizontal="left" vertical="top"/>
    </xf>
    <xf numFmtId="0" fontId="32" fillId="3" borderId="103" xfId="0" applyFont="1" applyFill="1" applyBorder="1" applyAlignment="1">
      <alignment horizontal="left" vertical="top"/>
    </xf>
    <xf numFmtId="0" fontId="32" fillId="3" borderId="103" xfId="0" applyFont="1" applyFill="1" applyBorder="1"/>
    <xf numFmtId="0" fontId="19" fillId="3" borderId="103" xfId="0" applyFont="1" applyFill="1" applyBorder="1"/>
    <xf numFmtId="0" fontId="27" fillId="3" borderId="104" xfId="0" applyFont="1" applyFill="1" applyBorder="1" applyAlignment="1">
      <alignment horizontal="left" vertical="top" wrapText="1"/>
    </xf>
    <xf numFmtId="0" fontId="27" fillId="3" borderId="104" xfId="0" applyFont="1" applyFill="1" applyBorder="1" applyAlignment="1">
      <alignment horizontal="center"/>
    </xf>
    <xf numFmtId="0" fontId="27" fillId="3" borderId="16" xfId="0" applyFont="1" applyFill="1" applyBorder="1" applyAlignment="1">
      <alignment horizontal="left" vertical="top" wrapText="1"/>
    </xf>
    <xf numFmtId="0" fontId="27" fillId="3" borderId="16" xfId="0" applyFont="1" applyFill="1" applyBorder="1" applyAlignment="1">
      <alignment horizontal="left" vertical="top"/>
    </xf>
    <xf numFmtId="0" fontId="34" fillId="4" borderId="16" xfId="0" applyFont="1" applyFill="1" applyBorder="1" applyAlignment="1">
      <alignment horizontal="left"/>
    </xf>
    <xf numFmtId="0" fontId="34" fillId="4" borderId="0" xfId="0" applyFont="1" applyFill="1" applyAlignment="1">
      <alignment horizontal="left"/>
    </xf>
    <xf numFmtId="0" fontId="36" fillId="3" borderId="0" xfId="0" applyFont="1" applyFill="1"/>
    <xf numFmtId="0" fontId="27" fillId="3" borderId="12" xfId="0" applyFont="1" applyFill="1" applyBorder="1" applyAlignment="1">
      <alignment horizontal="center" wrapText="1"/>
    </xf>
    <xf numFmtId="0" fontId="27" fillId="2" borderId="1" xfId="0" applyFont="1" applyFill="1" applyBorder="1" applyAlignment="1">
      <alignment horizontal="left" vertical="top"/>
    </xf>
    <xf numFmtId="0" fontId="112" fillId="3" borderId="32" xfId="0" applyFont="1" applyFill="1" applyBorder="1" applyAlignment="1">
      <alignment horizontal="left" vertical="top"/>
    </xf>
    <xf numFmtId="0" fontId="32" fillId="3" borderId="100" xfId="0" applyFont="1" applyFill="1" applyBorder="1" applyAlignment="1">
      <alignment horizontal="left" vertical="top" wrapText="1"/>
    </xf>
    <xf numFmtId="0" fontId="32" fillId="3" borderId="16" xfId="0" applyFont="1" applyFill="1" applyBorder="1" applyAlignment="1">
      <alignment horizontal="left" vertical="top" wrapText="1"/>
    </xf>
    <xf numFmtId="0" fontId="32" fillId="3" borderId="40" xfId="0" applyFont="1" applyFill="1" applyBorder="1" applyAlignment="1">
      <alignment horizontal="left" vertical="top" wrapText="1"/>
    </xf>
    <xf numFmtId="0" fontId="27" fillId="3" borderId="32" xfId="0" applyFont="1" applyFill="1" applyBorder="1" applyAlignment="1">
      <alignment horizontal="left" vertical="top"/>
    </xf>
    <xf numFmtId="0" fontId="27" fillId="3" borderId="14" xfId="0" applyFont="1" applyFill="1" applyBorder="1" applyAlignment="1">
      <alignment horizontal="left" vertical="top" wrapText="1"/>
    </xf>
    <xf numFmtId="0" fontId="27" fillId="3" borderId="33" xfId="0" applyFont="1" applyFill="1" applyBorder="1" applyAlignment="1">
      <alignment horizontal="left" vertical="top" wrapText="1"/>
    </xf>
    <xf numFmtId="0" fontId="76" fillId="0" borderId="43" xfId="0" applyFont="1" applyBorder="1"/>
    <xf numFmtId="166" fontId="114" fillId="3" borderId="34" xfId="0" applyNumberFormat="1" applyFont="1" applyFill="1" applyBorder="1" applyAlignment="1">
      <alignment horizontal="left" vertical="top"/>
    </xf>
    <xf numFmtId="0" fontId="35" fillId="3" borderId="4" xfId="0" applyFont="1" applyFill="1" applyBorder="1"/>
    <xf numFmtId="166" fontId="115" fillId="3" borderId="23" xfId="0" applyNumberFormat="1" applyFont="1" applyFill="1" applyBorder="1" applyAlignment="1">
      <alignment horizontal="left" vertical="top"/>
    </xf>
    <xf numFmtId="166" fontId="27" fillId="4" borderId="1" xfId="0" applyNumberFormat="1" applyFont="1" applyFill="1" applyBorder="1" applyAlignment="1">
      <alignment horizontal="center" vertical="center" wrapText="1"/>
    </xf>
    <xf numFmtId="0" fontId="35" fillId="0" borderId="0" xfId="0" applyFont="1"/>
    <xf numFmtId="0" fontId="32" fillId="0" borderId="0" xfId="0" applyFont="1" applyAlignment="1">
      <alignment horizontal="left" vertical="center"/>
    </xf>
    <xf numFmtId="0" fontId="116" fillId="0" borderId="0" xfId="0" applyFont="1" applyAlignment="1">
      <alignment vertical="center" wrapText="1"/>
    </xf>
    <xf numFmtId="0" fontId="27" fillId="4" borderId="1" xfId="0" applyFont="1" applyFill="1" applyBorder="1" applyAlignment="1">
      <alignment horizontal="center" vertical="center"/>
    </xf>
    <xf numFmtId="0" fontId="27" fillId="3" borderId="114" xfId="0" applyFont="1" applyFill="1" applyBorder="1"/>
    <xf numFmtId="0" fontId="32" fillId="3" borderId="114" xfId="0" applyFont="1" applyFill="1" applyBorder="1" applyAlignment="1">
      <alignment wrapText="1"/>
    </xf>
    <xf numFmtId="0" fontId="27" fillId="3" borderId="114" xfId="0" applyFont="1" applyFill="1" applyBorder="1" applyAlignment="1">
      <alignment wrapText="1"/>
    </xf>
    <xf numFmtId="0" fontId="27" fillId="3" borderId="70" xfId="0" applyFont="1" applyFill="1" applyBorder="1"/>
    <xf numFmtId="0" fontId="32" fillId="3" borderId="30" xfId="0" applyFont="1" applyFill="1" applyBorder="1"/>
    <xf numFmtId="0" fontId="37" fillId="3" borderId="0" xfId="0" applyFont="1" applyFill="1"/>
    <xf numFmtId="0" fontId="118" fillId="3" borderId="1" xfId="0" applyFont="1" applyFill="1" applyBorder="1"/>
    <xf numFmtId="0" fontId="32" fillId="4" borderId="4" xfId="0" applyFont="1" applyFill="1" applyBorder="1" applyAlignment="1">
      <alignment horizontal="left" vertical="top" wrapText="1"/>
    </xf>
    <xf numFmtId="0" fontId="119" fillId="0" borderId="0" xfId="0" applyFont="1"/>
    <xf numFmtId="0" fontId="27" fillId="3" borderId="1" xfId="0" applyFont="1" applyFill="1" applyBorder="1" applyAlignment="1">
      <alignment horizontal="center" wrapText="1"/>
    </xf>
    <xf numFmtId="169" fontId="27" fillId="3" borderId="1" xfId="0" applyNumberFormat="1" applyFont="1" applyFill="1" applyBorder="1" applyAlignment="1">
      <alignment horizontal="left"/>
    </xf>
    <xf numFmtId="9" fontId="32" fillId="3" borderId="15" xfId="0" applyNumberFormat="1" applyFont="1" applyFill="1" applyBorder="1" applyAlignment="1">
      <alignment horizontal="center"/>
    </xf>
    <xf numFmtId="0" fontId="120" fillId="3" borderId="1" xfId="0" applyFont="1" applyFill="1" applyBorder="1" applyAlignment="1">
      <alignment horizontal="left" vertical="top"/>
    </xf>
    <xf numFmtId="0" fontId="27" fillId="3" borderId="14" xfId="0" applyFont="1" applyFill="1" applyBorder="1"/>
    <xf numFmtId="0" fontId="27" fillId="3" borderId="33" xfId="0" applyFont="1" applyFill="1" applyBorder="1"/>
    <xf numFmtId="0" fontId="32" fillId="3" borderId="34" xfId="0" applyFont="1" applyFill="1" applyBorder="1" applyAlignment="1">
      <alignment vertical="top"/>
    </xf>
    <xf numFmtId="0" fontId="32" fillId="3" borderId="16" xfId="0" applyFont="1" applyFill="1" applyBorder="1" applyAlignment="1">
      <alignment wrapText="1"/>
    </xf>
    <xf numFmtId="0" fontId="32" fillId="3" borderId="1" xfId="0" applyFont="1" applyFill="1" applyBorder="1" applyAlignment="1">
      <alignment horizontal="center" vertical="center"/>
    </xf>
    <xf numFmtId="0" fontId="32" fillId="3" borderId="18" xfId="0" applyFont="1" applyFill="1" applyBorder="1" applyAlignment="1">
      <alignment horizontal="center" vertical="center" wrapText="1"/>
    </xf>
    <xf numFmtId="0" fontId="32" fillId="3" borderId="1" xfId="0" applyFont="1" applyFill="1" applyBorder="1" applyAlignment="1">
      <alignment horizontal="center" vertical="center" wrapText="1"/>
    </xf>
    <xf numFmtId="0" fontId="121" fillId="0" borderId="0" xfId="0" applyFont="1" applyAlignment="1">
      <alignment vertical="center"/>
    </xf>
    <xf numFmtId="0" fontId="122" fillId="7" borderId="4" xfId="0" applyFont="1" applyFill="1" applyBorder="1"/>
    <xf numFmtId="0" fontId="27" fillId="3" borderId="35" xfId="0" applyFont="1" applyFill="1" applyBorder="1"/>
    <xf numFmtId="0" fontId="27" fillId="3" borderId="16" xfId="0" applyFont="1" applyFill="1" applyBorder="1"/>
    <xf numFmtId="0" fontId="27" fillId="3" borderId="40" xfId="0" applyFont="1" applyFill="1" applyBorder="1"/>
    <xf numFmtId="0" fontId="122" fillId="3" borderId="4" xfId="0" applyFont="1" applyFill="1" applyBorder="1"/>
    <xf numFmtId="0" fontId="32" fillId="3" borderId="100" xfId="0" applyFont="1" applyFill="1" applyBorder="1" applyAlignment="1">
      <alignment wrapText="1"/>
    </xf>
    <xf numFmtId="0" fontId="32" fillId="3" borderId="40" xfId="0" applyFont="1" applyFill="1" applyBorder="1" applyAlignment="1">
      <alignment wrapText="1"/>
    </xf>
    <xf numFmtId="0" fontId="24" fillId="0" borderId="0" xfId="0" applyFont="1" applyAlignment="1">
      <alignment horizontal="center" vertical="top"/>
    </xf>
    <xf numFmtId="0" fontId="19" fillId="3" borderId="1" xfId="0" applyFont="1" applyFill="1" applyBorder="1" applyAlignment="1">
      <alignment wrapText="1"/>
    </xf>
    <xf numFmtId="0" fontId="31" fillId="0" borderId="8" xfId="0" applyFont="1" applyBorder="1"/>
    <xf numFmtId="166" fontId="27" fillId="0" borderId="0" xfId="0" applyNumberFormat="1" applyFont="1" applyAlignment="1">
      <alignment horizontal="center" vertical="center" wrapText="1"/>
    </xf>
    <xf numFmtId="0" fontId="32" fillId="0" borderId="0" xfId="0" applyFont="1" applyAlignment="1">
      <alignment wrapText="1"/>
    </xf>
    <xf numFmtId="166" fontId="32" fillId="0" borderId="0" xfId="0" applyNumberFormat="1" applyFont="1" applyAlignment="1">
      <alignment horizontal="center"/>
    </xf>
    <xf numFmtId="0" fontId="24" fillId="0" borderId="0" xfId="0" applyFont="1" applyAlignment="1">
      <alignment horizontal="center" wrapText="1"/>
    </xf>
    <xf numFmtId="0" fontId="76" fillId="0" borderId="0" xfId="0" applyFont="1"/>
    <xf numFmtId="0" fontId="124" fillId="7" borderId="0" xfId="0" applyFont="1" applyFill="1"/>
    <xf numFmtId="0" fontId="76" fillId="4" borderId="0" xfId="0" applyFont="1" applyFill="1"/>
    <xf numFmtId="0" fontId="19" fillId="4" borderId="0" xfId="0" applyFont="1" applyFill="1"/>
    <xf numFmtId="0" fontId="125" fillId="0" borderId="0" xfId="0" applyFont="1"/>
    <xf numFmtId="0" fontId="116" fillId="0" borderId="0" xfId="0" applyFont="1" applyAlignment="1">
      <alignment horizontal="left" vertical="center" wrapText="1"/>
    </xf>
    <xf numFmtId="0" fontId="127" fillId="0" borderId="0" xfId="0" applyFont="1" applyAlignment="1">
      <alignment horizontal="left" vertical="center" wrapText="1"/>
    </xf>
    <xf numFmtId="0" fontId="129" fillId="0" borderId="0" xfId="0" applyFont="1" applyAlignment="1">
      <alignment horizontal="left" vertical="center" wrapText="1"/>
    </xf>
    <xf numFmtId="0" fontId="127" fillId="0" borderId="0" xfId="0" applyFont="1" applyAlignment="1">
      <alignment vertical="center"/>
    </xf>
    <xf numFmtId="0" fontId="130" fillId="0" borderId="0" xfId="0" applyFont="1" applyAlignment="1">
      <alignment horizontal="left" vertical="center"/>
    </xf>
    <xf numFmtId="0" fontId="31" fillId="3" borderId="1" xfId="0" applyFont="1" applyFill="1" applyBorder="1" applyAlignment="1">
      <alignment horizontal="left" vertical="top"/>
    </xf>
    <xf numFmtId="0" fontId="27" fillId="3" borderId="1" xfId="0" quotePrefix="1" applyFont="1" applyFill="1" applyBorder="1" applyAlignment="1">
      <alignment horizontal="left"/>
    </xf>
    <xf numFmtId="0" fontId="129" fillId="0" borderId="0" xfId="0" applyFont="1" applyAlignment="1">
      <alignment horizontal="left" vertical="top"/>
    </xf>
    <xf numFmtId="2" fontId="27" fillId="3" borderId="1" xfId="0" applyNumberFormat="1" applyFont="1" applyFill="1" applyBorder="1" applyAlignment="1">
      <alignment horizontal="left" vertical="top"/>
    </xf>
    <xf numFmtId="0" fontId="27" fillId="3" borderId="1" xfId="0" applyFont="1" applyFill="1" applyBorder="1" applyAlignment="1">
      <alignment horizontal="right"/>
    </xf>
    <xf numFmtId="0" fontId="116" fillId="0" borderId="0" xfId="0" applyFont="1"/>
    <xf numFmtId="0" fontId="0" fillId="0" borderId="0" xfId="0" applyAlignment="1">
      <alignment vertical="top"/>
    </xf>
    <xf numFmtId="0" fontId="140" fillId="0" borderId="0" xfId="1"/>
    <xf numFmtId="0" fontId="140" fillId="3" borderId="1" xfId="1" applyFill="1" applyBorder="1"/>
    <xf numFmtId="0" fontId="140" fillId="3" borderId="1" xfId="1" applyFill="1" applyBorder="1" applyAlignment="1">
      <alignment horizontal="left" vertical="top"/>
    </xf>
    <xf numFmtId="0" fontId="140" fillId="0" borderId="0" xfId="1" applyAlignment="1">
      <alignment horizontal="left" vertical="top"/>
    </xf>
    <xf numFmtId="0" fontId="140" fillId="0" borderId="0" xfId="1" applyAlignment="1">
      <alignment horizontal="left" wrapText="1"/>
    </xf>
    <xf numFmtId="0" fontId="140" fillId="4" borderId="1" xfId="1" applyFill="1" applyBorder="1"/>
    <xf numFmtId="0" fontId="140" fillId="3" borderId="100" xfId="1" applyFill="1" applyBorder="1" applyAlignment="1">
      <alignment horizontal="left" vertical="top"/>
    </xf>
    <xf numFmtId="0" fontId="140" fillId="0" borderId="0" xfId="1" applyAlignment="1">
      <alignment vertical="center"/>
    </xf>
    <xf numFmtId="0" fontId="32" fillId="3" borderId="98" xfId="0" applyFont="1" applyFill="1" applyBorder="1" applyAlignment="1">
      <alignment vertical="top" wrapText="1"/>
    </xf>
    <xf numFmtId="0" fontId="32" fillId="3" borderId="70" xfId="0" applyFont="1" applyFill="1" applyBorder="1" applyAlignment="1">
      <alignment vertical="top" wrapText="1"/>
    </xf>
    <xf numFmtId="0" fontId="24" fillId="3" borderId="100" xfId="0" applyFont="1" applyFill="1" applyBorder="1"/>
    <xf numFmtId="0" fontId="27" fillId="3" borderId="100" xfId="0" applyFont="1" applyFill="1" applyBorder="1"/>
    <xf numFmtId="0" fontId="33" fillId="3" borderId="100" xfId="0" applyFont="1" applyFill="1" applyBorder="1"/>
    <xf numFmtId="0" fontId="35" fillId="3" borderId="100" xfId="0" applyFont="1" applyFill="1" applyBorder="1"/>
    <xf numFmtId="0" fontId="33" fillId="3" borderId="100" xfId="0" applyFont="1" applyFill="1" applyBorder="1" applyAlignment="1">
      <alignment horizontal="left" vertical="top"/>
    </xf>
    <xf numFmtId="0" fontId="32" fillId="3" borderId="100" xfId="0" applyFont="1" applyFill="1" applyBorder="1" applyAlignment="1">
      <alignment horizontal="left" vertical="top"/>
    </xf>
    <xf numFmtId="0" fontId="19" fillId="8" borderId="18" xfId="0" applyFont="1" applyFill="1" applyBorder="1" applyProtection="1">
      <protection locked="0"/>
    </xf>
    <xf numFmtId="0" fontId="19" fillId="8" borderId="10" xfId="0" applyFont="1" applyFill="1" applyBorder="1" applyProtection="1">
      <protection locked="0"/>
    </xf>
    <xf numFmtId="0" fontId="19" fillId="8" borderId="116" xfId="0" applyFont="1" applyFill="1" applyBorder="1" applyProtection="1">
      <protection locked="0"/>
    </xf>
    <xf numFmtId="0" fontId="19" fillId="0" borderId="0" xfId="0" applyFont="1" applyProtection="1">
      <protection locked="0"/>
    </xf>
    <xf numFmtId="0" fontId="0" fillId="0" borderId="0" xfId="0" applyProtection="1">
      <protection locked="0"/>
    </xf>
    <xf numFmtId="0" fontId="25" fillId="0" borderId="0" xfId="0" applyFont="1" applyProtection="1">
      <protection locked="0"/>
    </xf>
    <xf numFmtId="0" fontId="34" fillId="6" borderId="22" xfId="0" applyFont="1" applyFill="1" applyBorder="1" applyProtection="1">
      <protection locked="0"/>
    </xf>
    <xf numFmtId="166" fontId="27" fillId="6" borderId="1" xfId="0" applyNumberFormat="1" applyFont="1" applyFill="1" applyBorder="1" applyProtection="1">
      <protection locked="0"/>
    </xf>
    <xf numFmtId="166" fontId="32" fillId="6" borderId="1" xfId="0" applyNumberFormat="1" applyFont="1" applyFill="1" applyBorder="1" applyProtection="1">
      <protection locked="0"/>
    </xf>
    <xf numFmtId="166" fontId="37" fillId="6" borderId="34" xfId="0" applyNumberFormat="1" applyFont="1" applyFill="1" applyBorder="1" applyProtection="1">
      <protection locked="0"/>
    </xf>
    <xf numFmtId="0" fontId="32" fillId="6" borderId="1" xfId="0" applyFont="1" applyFill="1" applyBorder="1" applyAlignment="1" applyProtection="1">
      <alignment horizontal="left" vertical="top"/>
      <protection locked="0"/>
    </xf>
    <xf numFmtId="166" fontId="32" fillId="6" borderId="1" xfId="0" applyNumberFormat="1" applyFont="1" applyFill="1" applyBorder="1" applyAlignment="1" applyProtection="1">
      <alignment horizontal="left" vertical="top"/>
      <protection locked="0"/>
    </xf>
    <xf numFmtId="0" fontId="19" fillId="6" borderId="1" xfId="0" applyFont="1" applyFill="1" applyBorder="1" applyAlignment="1" applyProtection="1">
      <alignment horizontal="center" vertical="top"/>
      <protection locked="0"/>
    </xf>
    <xf numFmtId="15" fontId="19" fillId="6" borderId="1" xfId="0" applyNumberFormat="1" applyFont="1" applyFill="1" applyBorder="1" applyAlignment="1" applyProtection="1">
      <alignment horizontal="center" vertical="top"/>
      <protection locked="0"/>
    </xf>
    <xf numFmtId="0" fontId="32" fillId="6" borderId="35" xfId="0" applyFont="1" applyFill="1" applyBorder="1" applyProtection="1">
      <protection locked="0"/>
    </xf>
    <xf numFmtId="166" fontId="32" fillId="6" borderId="34" xfId="0" applyNumberFormat="1" applyFont="1" applyFill="1" applyBorder="1" applyProtection="1">
      <protection locked="0"/>
    </xf>
    <xf numFmtId="166" fontId="32" fillId="6" borderId="36" xfId="0" applyNumberFormat="1" applyFont="1" applyFill="1" applyBorder="1" applyProtection="1">
      <protection locked="0"/>
    </xf>
    <xf numFmtId="166" fontId="32" fillId="6" borderId="15" xfId="0" applyNumberFormat="1" applyFont="1" applyFill="1" applyBorder="1" applyProtection="1">
      <protection locked="0"/>
    </xf>
    <xf numFmtId="0" fontId="32" fillId="6" borderId="15" xfId="0" applyFont="1" applyFill="1" applyBorder="1" applyAlignment="1" applyProtection="1">
      <alignment horizontal="left" vertical="top"/>
      <protection locked="0"/>
    </xf>
    <xf numFmtId="166" fontId="32" fillId="6" borderId="15" xfId="0" applyNumberFormat="1" applyFont="1" applyFill="1" applyBorder="1" applyAlignment="1" applyProtection="1">
      <alignment horizontal="left" vertical="top"/>
      <protection locked="0"/>
    </xf>
    <xf numFmtId="0" fontId="19" fillId="6" borderId="15" xfId="0" applyFont="1" applyFill="1" applyBorder="1" applyAlignment="1" applyProtection="1">
      <alignment horizontal="center" vertical="top"/>
      <protection locked="0"/>
    </xf>
    <xf numFmtId="15" fontId="19" fillId="6" borderId="15" xfId="0" applyNumberFormat="1" applyFont="1" applyFill="1" applyBorder="1" applyAlignment="1" applyProtection="1">
      <alignment horizontal="center" vertical="top"/>
      <protection locked="0"/>
    </xf>
    <xf numFmtId="0" fontId="32" fillId="6" borderId="37" xfId="0" applyFont="1" applyFill="1" applyBorder="1" applyProtection="1">
      <protection locked="0"/>
    </xf>
    <xf numFmtId="0" fontId="19" fillId="6" borderId="1" xfId="0" applyFont="1" applyFill="1" applyBorder="1" applyProtection="1">
      <protection locked="0"/>
    </xf>
    <xf numFmtId="0" fontId="32" fillId="6" borderId="1" xfId="0" applyFont="1" applyFill="1" applyBorder="1" applyProtection="1">
      <protection locked="0"/>
    </xf>
    <xf numFmtId="0" fontId="34" fillId="6" borderId="1" xfId="0" applyFont="1" applyFill="1" applyBorder="1" applyProtection="1">
      <protection locked="0"/>
    </xf>
    <xf numFmtId="166" fontId="34" fillId="6" borderId="1" xfId="0" applyNumberFormat="1" applyFont="1" applyFill="1" applyBorder="1" applyProtection="1">
      <protection locked="0"/>
    </xf>
    <xf numFmtId="166" fontId="51" fillId="6" borderId="32" xfId="0" applyNumberFormat="1" applyFont="1" applyFill="1" applyBorder="1" applyAlignment="1" applyProtection="1">
      <alignment horizontal="left" vertical="top"/>
      <protection locked="0"/>
    </xf>
    <xf numFmtId="166" fontId="32" fillId="6" borderId="14" xfId="0" applyNumberFormat="1" applyFont="1" applyFill="1" applyBorder="1" applyProtection="1">
      <protection locked="0"/>
    </xf>
    <xf numFmtId="0" fontId="32" fillId="6" borderId="14" xfId="0" applyFont="1" applyFill="1" applyBorder="1" applyAlignment="1" applyProtection="1">
      <alignment horizontal="left" vertical="top"/>
      <protection locked="0"/>
    </xf>
    <xf numFmtId="166" fontId="32" fillId="6" borderId="14" xfId="0" applyNumberFormat="1" applyFont="1" applyFill="1" applyBorder="1" applyAlignment="1" applyProtection="1">
      <alignment horizontal="left" vertical="top"/>
      <protection locked="0"/>
    </xf>
    <xf numFmtId="0" fontId="19" fillId="6" borderId="14" xfId="0" applyFont="1" applyFill="1" applyBorder="1" applyAlignment="1" applyProtection="1">
      <alignment horizontal="center" vertical="top"/>
      <protection locked="0"/>
    </xf>
    <xf numFmtId="15" fontId="19" fillId="6" borderId="14" xfId="0" applyNumberFormat="1" applyFont="1" applyFill="1" applyBorder="1" applyAlignment="1" applyProtection="1">
      <alignment horizontal="center" vertical="top"/>
      <protection locked="0"/>
    </xf>
    <xf numFmtId="0" fontId="32" fillId="6" borderId="33" xfId="0" applyFont="1" applyFill="1" applyBorder="1" applyProtection="1">
      <protection locked="0"/>
    </xf>
    <xf numFmtId="0" fontId="27" fillId="6" borderId="34" xfId="0" applyFont="1" applyFill="1" applyBorder="1" applyProtection="1">
      <protection locked="0"/>
    </xf>
    <xf numFmtId="15" fontId="27" fillId="6" borderId="1" xfId="0" applyNumberFormat="1" applyFont="1" applyFill="1" applyBorder="1" applyAlignment="1" applyProtection="1">
      <alignment horizontal="center"/>
      <protection locked="0"/>
    </xf>
    <xf numFmtId="15" fontId="27" fillId="6" borderId="35" xfId="0" applyNumberFormat="1" applyFont="1" applyFill="1" applyBorder="1" applyAlignment="1" applyProtection="1">
      <alignment horizontal="center"/>
      <protection locked="0"/>
    </xf>
    <xf numFmtId="0" fontId="27" fillId="6" borderId="36" xfId="0" applyFont="1" applyFill="1" applyBorder="1" applyProtection="1">
      <protection locked="0"/>
    </xf>
    <xf numFmtId="0" fontId="32" fillId="6" borderId="15" xfId="0" applyFont="1" applyFill="1" applyBorder="1" applyProtection="1">
      <protection locked="0"/>
    </xf>
    <xf numFmtId="0" fontId="19" fillId="6" borderId="15" xfId="0" applyFont="1" applyFill="1" applyBorder="1" applyProtection="1">
      <protection locked="0"/>
    </xf>
    <xf numFmtId="15" fontId="27" fillId="6" borderId="15" xfId="0" applyNumberFormat="1" applyFont="1" applyFill="1" applyBorder="1" applyAlignment="1" applyProtection="1">
      <alignment horizontal="center"/>
      <protection locked="0"/>
    </xf>
    <xf numFmtId="15" fontId="27" fillId="6" borderId="37" xfId="0" applyNumberFormat="1" applyFont="1" applyFill="1" applyBorder="1" applyAlignment="1" applyProtection="1">
      <alignment horizontal="center"/>
      <protection locked="0"/>
    </xf>
    <xf numFmtId="0" fontId="32" fillId="6" borderId="34" xfId="0" applyFont="1" applyFill="1" applyBorder="1" applyProtection="1">
      <protection locked="0"/>
    </xf>
    <xf numFmtId="166" fontId="32" fillId="6" borderId="35" xfId="0" applyNumberFormat="1" applyFont="1" applyFill="1" applyBorder="1" applyProtection="1">
      <protection locked="0"/>
    </xf>
    <xf numFmtId="0" fontId="31" fillId="6" borderId="34" xfId="0" applyFont="1" applyFill="1" applyBorder="1" applyProtection="1">
      <protection locked="0"/>
    </xf>
    <xf numFmtId="0" fontId="31" fillId="6" borderId="36" xfId="0" applyFont="1" applyFill="1" applyBorder="1" applyProtection="1">
      <protection locked="0"/>
    </xf>
    <xf numFmtId="166" fontId="32" fillId="6" borderId="37" xfId="0" applyNumberFormat="1" applyFont="1" applyFill="1" applyBorder="1" applyProtection="1">
      <protection locked="0"/>
    </xf>
    <xf numFmtId="166" fontId="27" fillId="6" borderId="1" xfId="0" applyNumberFormat="1" applyFont="1" applyFill="1" applyBorder="1" applyAlignment="1" applyProtection="1">
      <alignment horizontal="center" wrapText="1"/>
      <protection locked="0"/>
    </xf>
    <xf numFmtId="0" fontId="27" fillId="6" borderId="1" xfId="0" applyFont="1" applyFill="1" applyBorder="1" applyAlignment="1" applyProtection="1">
      <alignment horizontal="center"/>
      <protection locked="0"/>
    </xf>
    <xf numFmtId="0" fontId="27" fillId="6" borderId="35" xfId="0" applyFont="1" applyFill="1" applyBorder="1" applyAlignment="1" applyProtection="1">
      <alignment horizontal="center"/>
      <protection locked="0"/>
    </xf>
    <xf numFmtId="0" fontId="60" fillId="6" borderId="34" xfId="0" applyFont="1" applyFill="1" applyBorder="1" applyProtection="1">
      <protection locked="0"/>
    </xf>
    <xf numFmtId="0" fontId="37" fillId="6" borderId="1" xfId="0" applyFont="1" applyFill="1" applyBorder="1" applyAlignment="1" applyProtection="1">
      <alignment horizontal="left" vertical="top" wrapText="1"/>
      <protection locked="0"/>
    </xf>
    <xf numFmtId="0" fontId="27" fillId="6" borderId="15" xfId="0" applyFont="1" applyFill="1" applyBorder="1" applyAlignment="1" applyProtection="1">
      <alignment horizontal="left" vertical="top" wrapText="1"/>
      <protection locked="0"/>
    </xf>
    <xf numFmtId="0" fontId="27" fillId="6" borderId="1" xfId="0" applyFont="1" applyFill="1" applyBorder="1" applyAlignment="1" applyProtection="1">
      <alignment horizontal="left" vertical="top" wrapText="1"/>
      <protection locked="0"/>
    </xf>
    <xf numFmtId="0" fontId="32" fillId="6" borderId="1" xfId="0" applyFont="1" applyFill="1" applyBorder="1" applyAlignment="1" applyProtection="1">
      <alignment vertical="top"/>
      <protection locked="0"/>
    </xf>
    <xf numFmtId="0" fontId="32" fillId="6" borderId="1" xfId="0" applyFont="1" applyFill="1" applyBorder="1" applyAlignment="1" applyProtection="1">
      <alignment vertical="top" wrapText="1"/>
      <protection locked="0"/>
    </xf>
    <xf numFmtId="0" fontId="32" fillId="6" borderId="34" xfId="0" applyFont="1" applyFill="1" applyBorder="1" applyAlignment="1" applyProtection="1">
      <alignment horizontal="left" vertical="top" wrapText="1"/>
      <protection locked="0"/>
    </xf>
    <xf numFmtId="0" fontId="32" fillId="6" borderId="1" xfId="0" applyFont="1" applyFill="1" applyBorder="1" applyAlignment="1" applyProtection="1">
      <alignment horizontal="left" vertical="top" wrapText="1"/>
      <protection locked="0"/>
    </xf>
    <xf numFmtId="0" fontId="32" fillId="6" borderId="35" xfId="0" applyFont="1" applyFill="1" applyBorder="1" applyAlignment="1" applyProtection="1">
      <alignment horizontal="left" vertical="top" wrapText="1"/>
      <protection locked="0"/>
    </xf>
    <xf numFmtId="0" fontId="32" fillId="6" borderId="36" xfId="0" applyFont="1" applyFill="1" applyBorder="1" applyAlignment="1" applyProtection="1">
      <alignment horizontal="left" vertical="top" wrapText="1"/>
      <protection locked="0"/>
    </xf>
    <xf numFmtId="0" fontId="32" fillId="6" borderId="15" xfId="0" applyFont="1" applyFill="1" applyBorder="1" applyAlignment="1" applyProtection="1">
      <alignment horizontal="left" vertical="top" wrapText="1"/>
      <protection locked="0"/>
    </xf>
    <xf numFmtId="0" fontId="32" fillId="6" borderId="37" xfId="0" applyFont="1" applyFill="1" applyBorder="1" applyAlignment="1" applyProtection="1">
      <alignment horizontal="left" vertical="top" wrapText="1"/>
      <protection locked="0"/>
    </xf>
    <xf numFmtId="166" fontId="19" fillId="6" borderId="1" xfId="0" applyNumberFormat="1" applyFont="1" applyFill="1" applyBorder="1" applyProtection="1">
      <protection locked="0"/>
    </xf>
    <xf numFmtId="0" fontId="32" fillId="6" borderId="34" xfId="0" applyFont="1" applyFill="1" applyBorder="1" applyAlignment="1" applyProtection="1">
      <alignment horizontal="left" vertical="top"/>
      <protection locked="0"/>
    </xf>
    <xf numFmtId="0" fontId="37" fillId="6" borderId="35" xfId="0" applyFont="1" applyFill="1" applyBorder="1" applyAlignment="1" applyProtection="1">
      <alignment horizontal="left" vertical="top" wrapText="1"/>
      <protection locked="0"/>
    </xf>
    <xf numFmtId="166" fontId="70" fillId="6" borderId="34" xfId="0" applyNumberFormat="1" applyFont="1" applyFill="1" applyBorder="1" applyAlignment="1" applyProtection="1">
      <alignment horizontal="left" vertical="top"/>
      <protection locked="0"/>
    </xf>
    <xf numFmtId="166" fontId="71" fillId="6" borderId="36" xfId="0" applyNumberFormat="1" applyFont="1" applyFill="1" applyBorder="1" applyAlignment="1" applyProtection="1">
      <alignment horizontal="left" vertical="top"/>
      <protection locked="0"/>
    </xf>
    <xf numFmtId="0" fontId="27" fillId="6" borderId="13" xfId="0" applyFont="1" applyFill="1" applyBorder="1" applyProtection="1">
      <protection locked="0"/>
    </xf>
    <xf numFmtId="0" fontId="27" fillId="6" borderId="59" xfId="0" applyFont="1" applyFill="1" applyBorder="1" applyProtection="1">
      <protection locked="0"/>
    </xf>
    <xf numFmtId="0" fontId="32" fillId="6" borderId="0" xfId="0" applyFont="1" applyFill="1" applyProtection="1">
      <protection locked="0"/>
    </xf>
    <xf numFmtId="0" fontId="27" fillId="6" borderId="1" xfId="0" applyFont="1" applyFill="1" applyBorder="1" applyProtection="1">
      <protection locked="0"/>
    </xf>
    <xf numFmtId="0" fontId="52" fillId="6" borderId="1" xfId="0" applyFont="1" applyFill="1" applyBorder="1" applyAlignment="1" applyProtection="1">
      <alignment horizontal="left" vertical="top"/>
      <protection locked="0"/>
    </xf>
    <xf numFmtId="0" fontId="32" fillId="6" borderId="1" xfId="0" applyFont="1" applyFill="1" applyBorder="1" applyAlignment="1" applyProtection="1">
      <alignment horizontal="center" vertical="top" wrapText="1"/>
      <protection locked="0"/>
    </xf>
    <xf numFmtId="0" fontId="27" fillId="6" borderId="1" xfId="0" applyFont="1" applyFill="1" applyBorder="1" applyAlignment="1" applyProtection="1">
      <alignment horizontal="left" vertical="top"/>
      <protection locked="0"/>
    </xf>
    <xf numFmtId="0" fontId="32" fillId="6" borderId="1" xfId="0" applyFont="1" applyFill="1" applyBorder="1" applyAlignment="1" applyProtection="1">
      <alignment horizontal="left"/>
      <protection locked="0"/>
    </xf>
    <xf numFmtId="0" fontId="32" fillId="6" borderId="0" xfId="0" applyFont="1" applyFill="1" applyAlignment="1" applyProtection="1">
      <alignment vertical="top"/>
      <protection locked="0"/>
    </xf>
    <xf numFmtId="0" fontId="32" fillId="6" borderId="0" xfId="0" applyFont="1" applyFill="1" applyAlignment="1" applyProtection="1">
      <alignment horizontal="left" vertical="top" wrapText="1"/>
      <protection locked="0"/>
    </xf>
    <xf numFmtId="166" fontId="27" fillId="6" borderId="1" xfId="0" applyNumberFormat="1" applyFont="1" applyFill="1" applyBorder="1" applyAlignment="1" applyProtection="1">
      <alignment horizontal="left" vertical="top"/>
      <protection locked="0"/>
    </xf>
    <xf numFmtId="166" fontId="37" fillId="6" borderId="34" xfId="0" applyNumberFormat="1" applyFont="1" applyFill="1" applyBorder="1" applyAlignment="1" applyProtection="1">
      <alignment horizontal="left" vertical="top"/>
      <protection locked="0"/>
    </xf>
    <xf numFmtId="0" fontId="27" fillId="6" borderId="1" xfId="0" applyFont="1" applyFill="1" applyBorder="1" applyAlignment="1" applyProtection="1">
      <alignment horizontal="center" vertical="top"/>
      <protection locked="0"/>
    </xf>
    <xf numFmtId="15" fontId="27" fillId="6" borderId="1" xfId="0" applyNumberFormat="1" applyFont="1" applyFill="1" applyBorder="1" applyAlignment="1" applyProtection="1">
      <alignment horizontal="center" vertical="top"/>
      <protection locked="0"/>
    </xf>
    <xf numFmtId="166" fontId="32" fillId="6" borderId="34" xfId="0" applyNumberFormat="1" applyFont="1" applyFill="1" applyBorder="1" applyAlignment="1" applyProtection="1">
      <alignment horizontal="left" vertical="top"/>
      <protection locked="0"/>
    </xf>
    <xf numFmtId="166" fontId="32" fillId="6" borderId="36" xfId="0" applyNumberFormat="1" applyFont="1" applyFill="1" applyBorder="1" applyAlignment="1" applyProtection="1">
      <alignment horizontal="left" vertical="top"/>
      <protection locked="0"/>
    </xf>
    <xf numFmtId="0" fontId="27" fillId="6" borderId="15" xfId="0" applyFont="1" applyFill="1" applyBorder="1" applyAlignment="1" applyProtection="1">
      <alignment horizontal="center" vertical="top"/>
      <protection locked="0"/>
    </xf>
    <xf numFmtId="15" fontId="27" fillId="6" borderId="15" xfId="0" applyNumberFormat="1" applyFont="1" applyFill="1" applyBorder="1" applyAlignment="1" applyProtection="1">
      <alignment horizontal="center" vertical="top"/>
      <protection locked="0"/>
    </xf>
    <xf numFmtId="0" fontId="27" fillId="6" borderId="18" xfId="0" applyFont="1" applyFill="1" applyBorder="1" applyProtection="1">
      <protection locked="0"/>
    </xf>
    <xf numFmtId="0" fontId="27" fillId="6" borderId="18" xfId="0" applyFont="1" applyFill="1" applyBorder="1" applyAlignment="1" applyProtection="1">
      <alignment horizontal="center"/>
      <protection locked="0"/>
    </xf>
    <xf numFmtId="166" fontId="27" fillId="6" borderId="18" xfId="0" applyNumberFormat="1" applyFont="1" applyFill="1" applyBorder="1" applyAlignment="1" applyProtection="1">
      <alignment horizontal="center" vertical="top"/>
      <protection locked="0"/>
    </xf>
    <xf numFmtId="0" fontId="32" fillId="6" borderId="1" xfId="0" applyFont="1" applyFill="1" applyBorder="1" applyAlignment="1" applyProtection="1">
      <alignment horizontal="left" wrapText="1"/>
      <protection locked="0"/>
    </xf>
    <xf numFmtId="0" fontId="32" fillId="6" borderId="35" xfId="0" applyFont="1" applyFill="1" applyBorder="1" applyAlignment="1" applyProtection="1">
      <alignment horizontal="left" wrapText="1"/>
      <protection locked="0"/>
    </xf>
    <xf numFmtId="0" fontId="32" fillId="6" borderId="15" xfId="0" applyFont="1" applyFill="1" applyBorder="1" applyAlignment="1" applyProtection="1">
      <alignment horizontal="left" wrapText="1"/>
      <protection locked="0"/>
    </xf>
    <xf numFmtId="0" fontId="32" fillId="6" borderId="37" xfId="0" applyFont="1" applyFill="1" applyBorder="1" applyAlignment="1" applyProtection="1">
      <alignment horizontal="left" wrapText="1"/>
      <protection locked="0"/>
    </xf>
    <xf numFmtId="0" fontId="32" fillId="6" borderId="34" xfId="0" applyFont="1" applyFill="1" applyBorder="1" applyAlignment="1" applyProtection="1">
      <alignment horizontal="left" wrapText="1"/>
      <protection locked="0"/>
    </xf>
    <xf numFmtId="0" fontId="32" fillId="6" borderId="36" xfId="0" applyFont="1" applyFill="1" applyBorder="1" applyAlignment="1" applyProtection="1">
      <alignment horizontal="left" wrapText="1"/>
      <protection locked="0"/>
    </xf>
    <xf numFmtId="166" fontId="19" fillId="6" borderId="15" xfId="0" applyNumberFormat="1" applyFont="1" applyFill="1" applyBorder="1" applyProtection="1">
      <protection locked="0"/>
    </xf>
    <xf numFmtId="0" fontId="19" fillId="6" borderId="34" xfId="0" applyFont="1" applyFill="1" applyBorder="1" applyProtection="1">
      <protection locked="0"/>
    </xf>
    <xf numFmtId="0" fontId="19" fillId="6" borderId="35" xfId="0" applyFont="1" applyFill="1" applyBorder="1" applyProtection="1">
      <protection locked="0"/>
    </xf>
    <xf numFmtId="0" fontId="19" fillId="6" borderId="36" xfId="0" applyFont="1" applyFill="1" applyBorder="1" applyProtection="1">
      <protection locked="0"/>
    </xf>
    <xf numFmtId="0" fontId="19" fillId="6" borderId="37" xfId="0" applyFont="1" applyFill="1" applyBorder="1" applyProtection="1">
      <protection locked="0"/>
    </xf>
    <xf numFmtId="0" fontId="32" fillId="6" borderId="36" xfId="0" applyFont="1" applyFill="1" applyBorder="1" applyProtection="1">
      <protection locked="0"/>
    </xf>
    <xf numFmtId="0" fontId="32" fillId="6" borderId="8" xfId="0" applyFont="1" applyFill="1" applyBorder="1" applyProtection="1">
      <protection locked="0"/>
    </xf>
    <xf numFmtId="0" fontId="27" fillId="6" borderId="8" xfId="0" applyFont="1" applyFill="1" applyBorder="1" applyAlignment="1" applyProtection="1">
      <alignment horizontal="center"/>
      <protection locked="0"/>
    </xf>
    <xf numFmtId="0" fontId="27" fillId="6" borderId="8" xfId="0" applyFont="1" applyFill="1" applyBorder="1" applyAlignment="1" applyProtection="1">
      <alignment horizontal="center" vertical="top"/>
      <protection locked="0"/>
    </xf>
    <xf numFmtId="15" fontId="27" fillId="6" borderId="37" xfId="0" applyNumberFormat="1" applyFont="1" applyFill="1" applyBorder="1" applyAlignment="1" applyProtection="1">
      <alignment horizontal="center" vertical="top"/>
      <protection locked="0"/>
    </xf>
    <xf numFmtId="0" fontId="58" fillId="6" borderId="32" xfId="0" applyFont="1" applyFill="1" applyBorder="1" applyProtection="1">
      <protection locked="0"/>
    </xf>
    <xf numFmtId="0" fontId="32" fillId="6" borderId="32" xfId="0" applyFont="1" applyFill="1" applyBorder="1" applyAlignment="1" applyProtection="1">
      <alignment horizontal="left" vertical="top"/>
      <protection locked="0"/>
    </xf>
    <xf numFmtId="0" fontId="27" fillId="6" borderId="33" xfId="0" applyFont="1" applyFill="1" applyBorder="1" applyAlignment="1" applyProtection="1">
      <alignment horizontal="left" vertical="top"/>
      <protection locked="0"/>
    </xf>
    <xf numFmtId="0" fontId="27" fillId="6" borderId="14" xfId="0" applyFont="1" applyFill="1" applyBorder="1" applyAlignment="1" applyProtection="1">
      <alignment horizontal="right"/>
      <protection locked="0"/>
    </xf>
    <xf numFmtId="0" fontId="27" fillId="6" borderId="14" xfId="0" applyFont="1" applyFill="1" applyBorder="1" applyAlignment="1" applyProtection="1">
      <alignment horizontal="center"/>
      <protection locked="0"/>
    </xf>
    <xf numFmtId="0" fontId="27" fillId="6" borderId="32" xfId="0" applyFont="1" applyFill="1" applyBorder="1" applyAlignment="1" applyProtection="1">
      <alignment horizontal="center"/>
      <protection locked="0"/>
    </xf>
    <xf numFmtId="0" fontId="35" fillId="6" borderId="33" xfId="0" applyFont="1" applyFill="1" applyBorder="1" applyAlignment="1" applyProtection="1">
      <alignment horizontal="right"/>
      <protection locked="0"/>
    </xf>
    <xf numFmtId="0" fontId="27" fillId="6" borderId="14" xfId="0" applyFont="1" applyFill="1" applyBorder="1" applyAlignment="1" applyProtection="1">
      <alignment horizontal="center" vertical="top"/>
      <protection locked="0"/>
    </xf>
    <xf numFmtId="15" fontId="27" fillId="6" borderId="33" xfId="0" applyNumberFormat="1" applyFont="1" applyFill="1" applyBorder="1" applyAlignment="1" applyProtection="1">
      <alignment horizontal="center" vertical="top"/>
      <protection locked="0"/>
    </xf>
    <xf numFmtId="0" fontId="58" fillId="6" borderId="34" xfId="0" applyFont="1" applyFill="1" applyBorder="1" applyProtection="1">
      <protection locked="0"/>
    </xf>
    <xf numFmtId="0" fontId="32" fillId="6" borderId="35" xfId="0" applyFont="1" applyFill="1" applyBorder="1" applyAlignment="1" applyProtection="1">
      <alignment horizontal="left" vertical="top"/>
      <protection locked="0"/>
    </xf>
    <xf numFmtId="0" fontId="32" fillId="6" borderId="1" xfId="0" applyFont="1" applyFill="1" applyBorder="1" applyAlignment="1" applyProtection="1">
      <alignment horizontal="right"/>
      <protection locked="0"/>
    </xf>
    <xf numFmtId="0" fontId="33" fillId="6" borderId="1" xfId="0" applyFont="1" applyFill="1" applyBorder="1" applyAlignment="1" applyProtection="1">
      <alignment horizontal="right"/>
      <protection locked="0"/>
    </xf>
    <xf numFmtId="0" fontId="27" fillId="6" borderId="34" xfId="0" applyFont="1" applyFill="1" applyBorder="1" applyAlignment="1" applyProtection="1">
      <alignment horizontal="center"/>
      <protection locked="0"/>
    </xf>
    <xf numFmtId="0" fontId="33" fillId="6" borderId="35" xfId="0" applyFont="1" applyFill="1" applyBorder="1" applyAlignment="1" applyProtection="1">
      <alignment horizontal="right"/>
      <protection locked="0"/>
    </xf>
    <xf numFmtId="15" fontId="27" fillId="6" borderId="35" xfId="0" applyNumberFormat="1" applyFont="1" applyFill="1" applyBorder="1" applyAlignment="1" applyProtection="1">
      <alignment horizontal="center" vertical="top"/>
      <protection locked="0"/>
    </xf>
    <xf numFmtId="0" fontId="27" fillId="6" borderId="1" xfId="0" applyFont="1" applyFill="1" applyBorder="1" applyAlignment="1" applyProtection="1">
      <alignment horizontal="center" vertical="center"/>
      <protection locked="0"/>
    </xf>
    <xf numFmtId="0" fontId="58" fillId="6" borderId="36" xfId="0" applyFont="1" applyFill="1" applyBorder="1" applyProtection="1">
      <protection locked="0"/>
    </xf>
    <xf numFmtId="0" fontId="32" fillId="6" borderId="36" xfId="0" applyFont="1" applyFill="1" applyBorder="1" applyAlignment="1" applyProtection="1">
      <alignment horizontal="left" vertical="top"/>
      <protection locked="0"/>
    </xf>
    <xf numFmtId="0" fontId="32" fillId="6" borderId="37" xfId="0" applyFont="1" applyFill="1" applyBorder="1" applyAlignment="1" applyProtection="1">
      <alignment horizontal="left" vertical="top"/>
      <protection locked="0"/>
    </xf>
    <xf numFmtId="0" fontId="32" fillId="6" borderId="15" xfId="0" applyFont="1" applyFill="1" applyBorder="1" applyAlignment="1" applyProtection="1">
      <alignment horizontal="right"/>
      <protection locked="0"/>
    </xf>
    <xf numFmtId="0" fontId="33" fillId="6" borderId="15" xfId="0" applyFont="1" applyFill="1" applyBorder="1" applyAlignment="1" applyProtection="1">
      <alignment horizontal="right"/>
      <protection locked="0"/>
    </xf>
    <xf numFmtId="0" fontId="27" fillId="6" borderId="15" xfId="0" applyFont="1" applyFill="1" applyBorder="1" applyAlignment="1" applyProtection="1">
      <alignment horizontal="center"/>
      <protection locked="0"/>
    </xf>
    <xf numFmtId="0" fontId="27" fillId="6" borderId="36" xfId="0" applyFont="1" applyFill="1" applyBorder="1" applyAlignment="1" applyProtection="1">
      <alignment horizontal="center"/>
      <protection locked="0"/>
    </xf>
    <xf numFmtId="0" fontId="33" fillId="6" borderId="37" xfId="0" applyFont="1" applyFill="1" applyBorder="1" applyAlignment="1" applyProtection="1">
      <alignment horizontal="right"/>
      <protection locked="0"/>
    </xf>
    <xf numFmtId="0" fontId="27" fillId="6" borderId="32" xfId="0" applyFont="1" applyFill="1" applyBorder="1" applyAlignment="1" applyProtection="1">
      <alignment horizontal="left" vertical="top"/>
      <protection locked="0"/>
    </xf>
    <xf numFmtId="0" fontId="32" fillId="6" borderId="35" xfId="0" applyFont="1" applyFill="1" applyBorder="1" applyAlignment="1" applyProtection="1">
      <alignment horizontal="left"/>
      <protection locked="0"/>
    </xf>
    <xf numFmtId="0" fontId="27" fillId="6" borderId="34" xfId="0" applyFont="1" applyFill="1" applyBorder="1" applyAlignment="1" applyProtection="1">
      <alignment horizontal="left" vertical="top"/>
      <protection locked="0"/>
    </xf>
    <xf numFmtId="0" fontId="27" fillId="6" borderId="36" xfId="0" applyFont="1" applyFill="1" applyBorder="1" applyAlignment="1" applyProtection="1">
      <alignment horizontal="left" vertical="top"/>
      <protection locked="0"/>
    </xf>
    <xf numFmtId="0" fontId="27" fillId="6" borderId="15" xfId="0" applyFont="1" applyFill="1" applyBorder="1" applyAlignment="1" applyProtection="1">
      <alignment horizontal="left" vertical="top"/>
      <protection locked="0"/>
    </xf>
    <xf numFmtId="0" fontId="32" fillId="6" borderId="25" xfId="0" applyFont="1" applyFill="1" applyBorder="1" applyAlignment="1" applyProtection="1">
      <alignment horizontal="left" vertical="top" wrapText="1"/>
      <protection locked="0"/>
    </xf>
    <xf numFmtId="166" fontId="19" fillId="6" borderId="1" xfId="0" applyNumberFormat="1" applyFont="1" applyFill="1" applyBorder="1" applyAlignment="1" applyProtection="1">
      <alignment horizontal="left" vertical="top"/>
      <protection locked="0"/>
    </xf>
    <xf numFmtId="166" fontId="19" fillId="6" borderId="35" xfId="0" applyNumberFormat="1" applyFont="1" applyFill="1" applyBorder="1" applyProtection="1">
      <protection locked="0"/>
    </xf>
    <xf numFmtId="166" fontId="19" fillId="6" borderId="34" xfId="0" applyNumberFormat="1" applyFont="1" applyFill="1" applyBorder="1" applyAlignment="1" applyProtection="1">
      <alignment horizontal="left" vertical="top"/>
      <protection locked="0"/>
    </xf>
    <xf numFmtId="166" fontId="19" fillId="6" borderId="36" xfId="0" applyNumberFormat="1" applyFont="1" applyFill="1" applyBorder="1" applyAlignment="1" applyProtection="1">
      <alignment horizontal="left" vertical="top"/>
      <protection locked="0"/>
    </xf>
    <xf numFmtId="166" fontId="19" fillId="6" borderId="15" xfId="0" applyNumberFormat="1" applyFont="1" applyFill="1" applyBorder="1" applyAlignment="1" applyProtection="1">
      <alignment horizontal="left" vertical="top"/>
      <protection locked="0"/>
    </xf>
    <xf numFmtId="166" fontId="19" fillId="6" borderId="37" xfId="0" applyNumberFormat="1" applyFont="1" applyFill="1" applyBorder="1" applyProtection="1">
      <protection locked="0"/>
    </xf>
    <xf numFmtId="166" fontId="32" fillId="6" borderId="1" xfId="0" applyNumberFormat="1" applyFont="1" applyFill="1" applyBorder="1" applyAlignment="1" applyProtection="1">
      <alignment horizontal="left"/>
      <protection locked="0"/>
    </xf>
    <xf numFmtId="0" fontId="32" fillId="6" borderId="49" xfId="0" applyFont="1" applyFill="1" applyBorder="1" applyProtection="1">
      <protection locked="0"/>
    </xf>
    <xf numFmtId="0" fontId="32" fillId="6" borderId="21" xfId="0" applyFont="1" applyFill="1" applyBorder="1" applyProtection="1">
      <protection locked="0"/>
    </xf>
    <xf numFmtId="0" fontId="32" fillId="6" borderId="96" xfId="0" applyFont="1" applyFill="1" applyBorder="1" applyProtection="1">
      <protection locked="0"/>
    </xf>
    <xf numFmtId="0" fontId="32" fillId="6" borderId="97" xfId="0" applyFont="1" applyFill="1" applyBorder="1" applyProtection="1">
      <protection locked="0"/>
    </xf>
    <xf numFmtId="0" fontId="32" fillId="6" borderId="98" xfId="0" applyFont="1" applyFill="1" applyBorder="1" applyProtection="1">
      <protection locked="0"/>
    </xf>
    <xf numFmtId="0" fontId="32" fillId="6" borderId="99" xfId="0" applyFont="1" applyFill="1" applyBorder="1" applyProtection="1">
      <protection locked="0"/>
    </xf>
    <xf numFmtId="0" fontId="32" fillId="6" borderId="34" xfId="0" applyFont="1" applyFill="1" applyBorder="1" applyAlignment="1" applyProtection="1">
      <alignment wrapText="1"/>
      <protection locked="0"/>
    </xf>
    <xf numFmtId="0" fontId="32" fillId="6" borderId="1" xfId="0" applyFont="1" applyFill="1" applyBorder="1" applyAlignment="1" applyProtection="1">
      <alignment wrapText="1"/>
      <protection locked="0"/>
    </xf>
    <xf numFmtId="0" fontId="32" fillId="6" borderId="35" xfId="0" applyFont="1" applyFill="1" applyBorder="1" applyAlignment="1" applyProtection="1">
      <alignment wrapText="1"/>
      <protection locked="0"/>
    </xf>
    <xf numFmtId="0" fontId="32" fillId="6" borderId="36" xfId="0" applyFont="1" applyFill="1" applyBorder="1" applyAlignment="1" applyProtection="1">
      <alignment wrapText="1"/>
      <protection locked="0"/>
    </xf>
    <xf numFmtId="0" fontId="32" fillId="6" borderId="15" xfId="0" applyFont="1" applyFill="1" applyBorder="1" applyAlignment="1" applyProtection="1">
      <alignment wrapText="1"/>
      <protection locked="0"/>
    </xf>
    <xf numFmtId="0" fontId="32" fillId="6" borderId="37" xfId="0" applyFont="1" applyFill="1" applyBorder="1" applyAlignment="1" applyProtection="1">
      <alignment wrapText="1"/>
      <protection locked="0"/>
    </xf>
    <xf numFmtId="0" fontId="43" fillId="6" borderId="34" xfId="0" applyFont="1" applyFill="1" applyBorder="1" applyAlignment="1" applyProtection="1">
      <alignment horizontal="left" vertical="center"/>
      <protection locked="0"/>
    </xf>
    <xf numFmtId="166" fontId="32" fillId="6" borderId="0" xfId="0" applyNumberFormat="1" applyFont="1" applyFill="1" applyAlignment="1" applyProtection="1">
      <alignment horizontal="left" vertical="top"/>
      <protection locked="0"/>
    </xf>
    <xf numFmtId="166" fontId="32" fillId="6" borderId="35" xfId="0" applyNumberFormat="1" applyFont="1" applyFill="1" applyBorder="1" applyAlignment="1" applyProtection="1">
      <alignment horizontal="left" vertical="top"/>
      <protection locked="0"/>
    </xf>
    <xf numFmtId="0" fontId="43" fillId="6" borderId="36" xfId="0" applyFont="1" applyFill="1" applyBorder="1" applyAlignment="1" applyProtection="1">
      <alignment horizontal="left" vertical="center"/>
      <protection locked="0"/>
    </xf>
    <xf numFmtId="166" fontId="32" fillId="6" borderId="8" xfId="0" applyNumberFormat="1" applyFont="1" applyFill="1" applyBorder="1" applyAlignment="1" applyProtection="1">
      <alignment horizontal="left" vertical="top"/>
      <protection locked="0"/>
    </xf>
    <xf numFmtId="166" fontId="32" fillId="6" borderId="37" xfId="0" applyNumberFormat="1" applyFont="1" applyFill="1" applyBorder="1" applyAlignment="1" applyProtection="1">
      <alignment horizontal="left" vertical="top"/>
      <protection locked="0"/>
    </xf>
    <xf numFmtId="0" fontId="37" fillId="6" borderId="34" xfId="0" applyFont="1" applyFill="1" applyBorder="1" applyProtection="1">
      <protection locked="0"/>
    </xf>
    <xf numFmtId="0" fontId="34" fillId="6" borderId="1" xfId="0" applyFont="1" applyFill="1" applyBorder="1" applyAlignment="1" applyProtection="1">
      <alignment horizontal="left" vertical="top"/>
      <protection locked="0"/>
    </xf>
    <xf numFmtId="166" fontId="34" fillId="6" borderId="1" xfId="0" applyNumberFormat="1" applyFont="1" applyFill="1" applyBorder="1" applyAlignment="1" applyProtection="1">
      <alignment horizontal="left" vertical="top"/>
      <protection locked="0"/>
    </xf>
    <xf numFmtId="0" fontId="23" fillId="6" borderId="1" xfId="0" applyFont="1" applyFill="1" applyBorder="1" applyAlignment="1" applyProtection="1">
      <alignment horizontal="center" vertical="top"/>
      <protection locked="0"/>
    </xf>
    <xf numFmtId="166" fontId="34" fillId="6" borderId="35" xfId="0" applyNumberFormat="1" applyFont="1" applyFill="1" applyBorder="1" applyProtection="1">
      <protection locked="0"/>
    </xf>
    <xf numFmtId="0" fontId="34" fillId="6" borderId="34" xfId="0" applyFont="1" applyFill="1" applyBorder="1" applyProtection="1">
      <protection locked="0"/>
    </xf>
    <xf numFmtId="0" fontId="34" fillId="6" borderId="36" xfId="0" applyFont="1" applyFill="1" applyBorder="1" applyProtection="1">
      <protection locked="0"/>
    </xf>
    <xf numFmtId="0" fontId="34" fillId="6" borderId="15" xfId="0" applyFont="1" applyFill="1" applyBorder="1" applyProtection="1">
      <protection locked="0"/>
    </xf>
    <xf numFmtId="0" fontId="34" fillId="6" borderId="15" xfId="0" applyFont="1" applyFill="1" applyBorder="1" applyAlignment="1" applyProtection="1">
      <alignment horizontal="left" vertical="top"/>
      <protection locked="0"/>
    </xf>
    <xf numFmtId="166" fontId="34" fillId="6" borderId="15" xfId="0" applyNumberFormat="1" applyFont="1" applyFill="1" applyBorder="1" applyAlignment="1" applyProtection="1">
      <alignment horizontal="left" vertical="top"/>
      <protection locked="0"/>
    </xf>
    <xf numFmtId="0" fontId="23" fillId="6" borderId="15" xfId="0" applyFont="1" applyFill="1" applyBorder="1" applyAlignment="1" applyProtection="1">
      <alignment horizontal="center" vertical="top"/>
      <protection locked="0"/>
    </xf>
    <xf numFmtId="166" fontId="34" fillId="6" borderId="15" xfId="0" applyNumberFormat="1" applyFont="1" applyFill="1" applyBorder="1" applyProtection="1">
      <protection locked="0"/>
    </xf>
    <xf numFmtId="166" fontId="34" fillId="6" borderId="37" xfId="0" applyNumberFormat="1" applyFont="1" applyFill="1" applyBorder="1" applyProtection="1">
      <protection locked="0"/>
    </xf>
    <xf numFmtId="0" fontId="37" fillId="6" borderId="32" xfId="0" applyFont="1" applyFill="1" applyBorder="1" applyAlignment="1" applyProtection="1">
      <alignment horizontal="left" vertical="top"/>
      <protection locked="0"/>
    </xf>
    <xf numFmtId="0" fontId="34" fillId="6" borderId="14" xfId="0" applyFont="1" applyFill="1" applyBorder="1" applyAlignment="1" applyProtection="1">
      <alignment horizontal="left" vertical="top"/>
      <protection locked="0"/>
    </xf>
    <xf numFmtId="166" fontId="28" fillId="6" borderId="14" xfId="0" applyNumberFormat="1" applyFont="1" applyFill="1" applyBorder="1" applyAlignment="1" applyProtection="1">
      <alignment horizontal="center" vertical="top"/>
      <protection locked="0"/>
    </xf>
    <xf numFmtId="166" fontId="28" fillId="6" borderId="14" xfId="0" applyNumberFormat="1" applyFont="1" applyFill="1" applyBorder="1" applyAlignment="1" applyProtection="1">
      <alignment horizontal="center" vertical="top" wrapText="1"/>
      <protection locked="0"/>
    </xf>
    <xf numFmtId="166" fontId="102" fillId="6" borderId="14" xfId="0" applyNumberFormat="1" applyFont="1" applyFill="1" applyBorder="1" applyAlignment="1" applyProtection="1">
      <alignment horizontal="center" vertical="top" wrapText="1"/>
      <protection locked="0"/>
    </xf>
    <xf numFmtId="166" fontId="28" fillId="6" borderId="33" xfId="0" applyNumberFormat="1" applyFont="1" applyFill="1" applyBorder="1" applyAlignment="1" applyProtection="1">
      <alignment horizontal="center" vertical="top"/>
      <protection locked="0"/>
    </xf>
    <xf numFmtId="0" fontId="37" fillId="6" borderId="36" xfId="0" applyFont="1" applyFill="1" applyBorder="1" applyAlignment="1" applyProtection="1">
      <alignment horizontal="left" vertical="top"/>
      <protection locked="0"/>
    </xf>
    <xf numFmtId="166" fontId="28" fillId="6" borderId="15" xfId="0" applyNumberFormat="1" applyFont="1" applyFill="1" applyBorder="1" applyAlignment="1" applyProtection="1">
      <alignment horizontal="center" vertical="top"/>
      <protection locked="0"/>
    </xf>
    <xf numFmtId="166" fontId="28" fillId="6" borderId="15" xfId="0" applyNumberFormat="1" applyFont="1" applyFill="1" applyBorder="1" applyAlignment="1" applyProtection="1">
      <alignment horizontal="center" vertical="top" wrapText="1"/>
      <protection locked="0"/>
    </xf>
    <xf numFmtId="166" fontId="102" fillId="6" borderId="15" xfId="0" applyNumberFormat="1" applyFont="1" applyFill="1" applyBorder="1" applyAlignment="1" applyProtection="1">
      <alignment horizontal="center" vertical="top" wrapText="1"/>
      <protection locked="0"/>
    </xf>
    <xf numFmtId="166" fontId="28" fillId="6" borderId="37" xfId="0" applyNumberFormat="1" applyFont="1" applyFill="1" applyBorder="1" applyAlignment="1" applyProtection="1">
      <alignment horizontal="center" vertical="top"/>
      <protection locked="0"/>
    </xf>
    <xf numFmtId="166" fontId="102" fillId="6" borderId="1" xfId="0" applyNumberFormat="1" applyFont="1" applyFill="1" applyBorder="1" applyAlignment="1" applyProtection="1">
      <alignment horizontal="center" vertical="top" wrapText="1"/>
      <protection locked="0"/>
    </xf>
    <xf numFmtId="166" fontId="32" fillId="6" borderId="1" xfId="0" applyNumberFormat="1" applyFont="1" applyFill="1" applyBorder="1" applyAlignment="1" applyProtection="1">
      <alignment horizontal="center" vertical="top"/>
      <protection locked="0"/>
    </xf>
    <xf numFmtId="166" fontId="105" fillId="6" borderId="51" xfId="0" applyNumberFormat="1" applyFont="1" applyFill="1" applyBorder="1" applyAlignment="1" applyProtection="1">
      <alignment horizontal="left" vertical="top"/>
      <protection locked="0"/>
    </xf>
    <xf numFmtId="166" fontId="32" fillId="6" borderId="23" xfId="0" applyNumberFormat="1" applyFont="1" applyFill="1" applyBorder="1" applyProtection="1">
      <protection locked="0"/>
    </xf>
    <xf numFmtId="0" fontId="32" fillId="6" borderId="23" xfId="0" applyFont="1" applyFill="1" applyBorder="1" applyAlignment="1" applyProtection="1">
      <alignment horizontal="left" vertical="top"/>
      <protection locked="0"/>
    </xf>
    <xf numFmtId="166" fontId="32" fillId="6" borderId="23" xfId="0" applyNumberFormat="1" applyFont="1" applyFill="1" applyBorder="1" applyAlignment="1" applyProtection="1">
      <alignment horizontal="left" vertical="top"/>
      <protection locked="0"/>
    </xf>
    <xf numFmtId="0" fontId="19" fillId="6" borderId="23" xfId="0" applyFont="1" applyFill="1" applyBorder="1" applyAlignment="1" applyProtection="1">
      <alignment horizontal="center" vertical="top"/>
      <protection locked="0"/>
    </xf>
    <xf numFmtId="15" fontId="19" fillId="6" borderId="23" xfId="0" applyNumberFormat="1" applyFont="1" applyFill="1" applyBorder="1" applyAlignment="1" applyProtection="1">
      <alignment horizontal="center" vertical="top"/>
      <protection locked="0"/>
    </xf>
    <xf numFmtId="0" fontId="32" fillId="6" borderId="101" xfId="0" applyFont="1" applyFill="1" applyBorder="1" applyProtection="1">
      <protection locked="0"/>
    </xf>
    <xf numFmtId="166" fontId="106" fillId="6" borderId="97" xfId="0" applyNumberFormat="1" applyFont="1" applyFill="1" applyBorder="1" applyAlignment="1" applyProtection="1">
      <alignment horizontal="left" vertical="top"/>
      <protection locked="0"/>
    </xf>
    <xf numFmtId="166" fontId="32" fillId="6" borderId="98" xfId="0" applyNumberFormat="1" applyFont="1" applyFill="1" applyBorder="1" applyProtection="1">
      <protection locked="0"/>
    </xf>
    <xf numFmtId="0" fontId="32" fillId="6" borderId="98" xfId="0" applyFont="1" applyFill="1" applyBorder="1" applyAlignment="1" applyProtection="1">
      <alignment horizontal="left" vertical="top"/>
      <protection locked="0"/>
    </xf>
    <xf numFmtId="166" fontId="32" fillId="6" borderId="98" xfId="0" applyNumberFormat="1" applyFont="1" applyFill="1" applyBorder="1" applyAlignment="1" applyProtection="1">
      <alignment horizontal="left" vertical="top"/>
      <protection locked="0"/>
    </xf>
    <xf numFmtId="0" fontId="19" fillId="6" borderId="98" xfId="0" applyFont="1" applyFill="1" applyBorder="1" applyAlignment="1" applyProtection="1">
      <alignment horizontal="center" vertical="top"/>
      <protection locked="0"/>
    </xf>
    <xf numFmtId="15" fontId="19" fillId="6" borderId="98" xfId="0" applyNumberFormat="1" applyFont="1" applyFill="1" applyBorder="1" applyAlignment="1" applyProtection="1">
      <alignment horizontal="center" vertical="top"/>
      <protection locked="0"/>
    </xf>
    <xf numFmtId="0" fontId="107" fillId="6" borderId="34" xfId="0" applyFont="1" applyFill="1" applyBorder="1" applyAlignment="1" applyProtection="1">
      <alignment horizontal="left" vertical="top"/>
      <protection locked="0"/>
    </xf>
    <xf numFmtId="0" fontId="108" fillId="6" borderId="36" xfId="0" applyFont="1" applyFill="1" applyBorder="1" applyAlignment="1" applyProtection="1">
      <alignment horizontal="left" vertical="top"/>
      <protection locked="0"/>
    </xf>
    <xf numFmtId="166" fontId="37" fillId="6" borderId="36" xfId="0" applyNumberFormat="1" applyFont="1" applyFill="1" applyBorder="1" applyProtection="1">
      <protection locked="0"/>
    </xf>
    <xf numFmtId="0" fontId="32" fillId="6" borderId="107" xfId="0" applyFont="1" applyFill="1" applyBorder="1" applyAlignment="1" applyProtection="1">
      <alignment horizontal="left" vertical="top"/>
      <protection locked="0"/>
    </xf>
    <xf numFmtId="0" fontId="27" fillId="6" borderId="1" xfId="0" applyFont="1" applyFill="1" applyBorder="1" applyAlignment="1" applyProtection="1">
      <alignment horizontal="center" vertical="top" wrapText="1"/>
      <protection locked="0"/>
    </xf>
    <xf numFmtId="0" fontId="27" fillId="6" borderId="108" xfId="0" applyFont="1" applyFill="1" applyBorder="1" applyAlignment="1" applyProtection="1">
      <alignment horizontal="center" vertical="top" wrapText="1"/>
      <protection locked="0"/>
    </xf>
    <xf numFmtId="0" fontId="27" fillId="6" borderId="108" xfId="0" applyFont="1" applyFill="1" applyBorder="1" applyAlignment="1" applyProtection="1">
      <alignment horizontal="center"/>
      <protection locked="0"/>
    </xf>
    <xf numFmtId="0" fontId="37" fillId="6" borderId="107" xfId="0" applyFont="1" applyFill="1" applyBorder="1" applyAlignment="1" applyProtection="1">
      <alignment horizontal="left" vertical="top"/>
      <protection locked="0"/>
    </xf>
    <xf numFmtId="0" fontId="37" fillId="6" borderId="1" xfId="0" applyFont="1" applyFill="1" applyBorder="1" applyAlignment="1" applyProtection="1">
      <alignment horizontal="left" vertical="top"/>
      <protection locked="0"/>
    </xf>
    <xf numFmtId="0" fontId="37" fillId="6" borderId="1" xfId="0" applyFont="1" applyFill="1" applyBorder="1" applyProtection="1">
      <protection locked="0"/>
    </xf>
    <xf numFmtId="0" fontId="22" fillId="6" borderId="1" xfId="0" applyFont="1" applyFill="1" applyBorder="1" applyProtection="1">
      <protection locked="0"/>
    </xf>
    <xf numFmtId="0" fontId="37" fillId="6" borderId="108" xfId="0" applyFont="1" applyFill="1" applyBorder="1" applyAlignment="1" applyProtection="1">
      <alignment horizontal="left" vertical="top" wrapText="1"/>
      <protection locked="0"/>
    </xf>
    <xf numFmtId="0" fontId="32" fillId="6" borderId="108" xfId="0" applyFont="1" applyFill="1" applyBorder="1" applyAlignment="1" applyProtection="1">
      <alignment horizontal="left" vertical="top" wrapText="1"/>
      <protection locked="0"/>
    </xf>
    <xf numFmtId="0" fontId="32" fillId="6" borderId="109" xfId="0" applyFont="1" applyFill="1" applyBorder="1" applyAlignment="1" applyProtection="1">
      <alignment horizontal="left" vertical="top"/>
      <protection locked="0"/>
    </xf>
    <xf numFmtId="0" fontId="32" fillId="6" borderId="25" xfId="0" applyFont="1" applyFill="1" applyBorder="1" applyAlignment="1" applyProtection="1">
      <alignment horizontal="left" vertical="top"/>
      <protection locked="0"/>
    </xf>
    <xf numFmtId="0" fontId="32" fillId="6" borderId="25" xfId="0" applyFont="1" applyFill="1" applyBorder="1" applyProtection="1">
      <protection locked="0"/>
    </xf>
    <xf numFmtId="0" fontId="19" fillId="6" borderId="25" xfId="0" applyFont="1" applyFill="1" applyBorder="1" applyProtection="1">
      <protection locked="0"/>
    </xf>
    <xf numFmtId="0" fontId="32" fillId="6" borderId="25" xfId="0" applyFont="1" applyFill="1" applyBorder="1" applyAlignment="1" applyProtection="1">
      <alignment vertical="top" wrapText="1"/>
      <protection locked="0"/>
    </xf>
    <xf numFmtId="0" fontId="32" fillId="6" borderId="110" xfId="0" applyFont="1" applyFill="1" applyBorder="1" applyAlignment="1" applyProtection="1">
      <alignment horizontal="left" vertical="top" wrapText="1"/>
      <protection locked="0"/>
    </xf>
    <xf numFmtId="0" fontId="27" fillId="6" borderId="34" xfId="0" applyFont="1" applyFill="1" applyBorder="1" applyAlignment="1" applyProtection="1">
      <alignment horizontal="left" vertical="top" wrapText="1"/>
      <protection locked="0"/>
    </xf>
    <xf numFmtId="0" fontId="27" fillId="6" borderId="36" xfId="0" applyFont="1" applyFill="1" applyBorder="1" applyAlignment="1" applyProtection="1">
      <alignment horizontal="left" vertical="top" wrapText="1"/>
      <protection locked="0"/>
    </xf>
    <xf numFmtId="0" fontId="34" fillId="6" borderId="13" xfId="0" applyFont="1" applyFill="1" applyBorder="1" applyAlignment="1" applyProtection="1">
      <alignment horizontal="left"/>
      <protection locked="0"/>
    </xf>
    <xf numFmtId="0" fontId="27" fillId="6" borderId="23" xfId="0" applyFont="1" applyFill="1" applyBorder="1" applyAlignment="1" applyProtection="1">
      <alignment horizontal="left" vertical="top"/>
      <protection locked="0"/>
    </xf>
    <xf numFmtId="0" fontId="27" fillId="6" borderId="23" xfId="0" applyFont="1" applyFill="1" applyBorder="1" applyAlignment="1" applyProtection="1">
      <alignment horizontal="left" vertical="top" wrapText="1"/>
      <protection locked="0"/>
    </xf>
    <xf numFmtId="0" fontId="32" fillId="6" borderId="23" xfId="0" applyFont="1" applyFill="1" applyBorder="1" applyProtection="1">
      <protection locked="0"/>
    </xf>
    <xf numFmtId="0" fontId="34" fillId="6" borderId="59" xfId="0" applyFont="1" applyFill="1" applyBorder="1" applyAlignment="1" applyProtection="1">
      <alignment horizontal="left"/>
      <protection locked="0"/>
    </xf>
    <xf numFmtId="0" fontId="27" fillId="6" borderId="98" xfId="0" applyFont="1" applyFill="1" applyBorder="1" applyAlignment="1" applyProtection="1">
      <alignment horizontal="left" vertical="top"/>
      <protection locked="0"/>
    </xf>
    <xf numFmtId="0" fontId="27" fillId="6" borderId="98" xfId="0" applyFont="1" applyFill="1" applyBorder="1" applyAlignment="1" applyProtection="1">
      <alignment horizontal="left" vertical="top" wrapText="1"/>
      <protection locked="0"/>
    </xf>
    <xf numFmtId="0" fontId="34" fillId="6" borderId="51" xfId="0" applyFont="1" applyFill="1" applyBorder="1" applyAlignment="1" applyProtection="1">
      <alignment horizontal="left"/>
      <protection locked="0"/>
    </xf>
    <xf numFmtId="0" fontId="34" fillId="6" borderId="97" xfId="0" applyFont="1" applyFill="1" applyBorder="1" applyAlignment="1" applyProtection="1">
      <alignment horizontal="left"/>
      <protection locked="0"/>
    </xf>
    <xf numFmtId="0" fontId="32" fillId="6" borderId="1" xfId="0" applyFont="1" applyFill="1" applyBorder="1" applyAlignment="1" applyProtection="1">
      <alignment horizontal="left" vertical="center"/>
      <protection locked="0"/>
    </xf>
    <xf numFmtId="0" fontId="32" fillId="6" borderId="51" xfId="0" applyFont="1" applyFill="1" applyBorder="1" applyAlignment="1" applyProtection="1">
      <alignment horizontal="left" vertical="top" wrapText="1"/>
      <protection locked="0"/>
    </xf>
    <xf numFmtId="0" fontId="32" fillId="6" borderId="23" xfId="0" applyFont="1" applyFill="1" applyBorder="1" applyAlignment="1" applyProtection="1">
      <alignment horizontal="left" vertical="top" wrapText="1"/>
      <protection locked="0"/>
    </xf>
    <xf numFmtId="0" fontId="32" fillId="6" borderId="101" xfId="0" applyFont="1" applyFill="1" applyBorder="1" applyAlignment="1" applyProtection="1">
      <alignment horizontal="left" vertical="top" wrapText="1"/>
      <protection locked="0"/>
    </xf>
    <xf numFmtId="0" fontId="32" fillId="6" borderId="97" xfId="0" applyFont="1" applyFill="1" applyBorder="1" applyAlignment="1" applyProtection="1">
      <alignment horizontal="left" vertical="top" wrapText="1"/>
      <protection locked="0"/>
    </xf>
    <xf numFmtId="0" fontId="32" fillId="6" borderId="98" xfId="0" applyFont="1" applyFill="1" applyBorder="1" applyAlignment="1" applyProtection="1">
      <alignment horizontal="left" vertical="top" wrapText="1"/>
      <protection locked="0"/>
    </xf>
    <xf numFmtId="0" fontId="32" fillId="6" borderId="99" xfId="0" applyFont="1" applyFill="1" applyBorder="1" applyAlignment="1" applyProtection="1">
      <alignment horizontal="left" vertical="top" wrapText="1"/>
      <protection locked="0"/>
    </xf>
    <xf numFmtId="0" fontId="32" fillId="6" borderId="100" xfId="0" applyFont="1" applyFill="1" applyBorder="1" applyProtection="1">
      <protection locked="0"/>
    </xf>
    <xf numFmtId="0" fontId="32" fillId="6" borderId="119" xfId="0" applyFont="1" applyFill="1" applyBorder="1" applyProtection="1">
      <protection locked="0"/>
    </xf>
    <xf numFmtId="0" fontId="32" fillId="6" borderId="114" xfId="0" applyFont="1" applyFill="1" applyBorder="1" applyProtection="1">
      <protection locked="0"/>
    </xf>
    <xf numFmtId="0" fontId="32" fillId="6" borderId="120" xfId="0" applyFont="1" applyFill="1" applyBorder="1" applyProtection="1">
      <protection locked="0"/>
    </xf>
    <xf numFmtId="0" fontId="32" fillId="6" borderId="70" xfId="0" applyFont="1" applyFill="1" applyBorder="1" applyProtection="1">
      <protection locked="0"/>
    </xf>
    <xf numFmtId="0" fontId="32" fillId="6" borderId="51" xfId="0" applyFont="1" applyFill="1" applyBorder="1" applyProtection="1">
      <protection locked="0"/>
    </xf>
    <xf numFmtId="0" fontId="32" fillId="6" borderId="13" xfId="0" applyFont="1" applyFill="1" applyBorder="1" applyAlignment="1" applyProtection="1">
      <alignment horizontal="left" vertical="top" wrapText="1"/>
      <protection locked="0"/>
    </xf>
    <xf numFmtId="0" fontId="32" fillId="6" borderId="58" xfId="0" applyFont="1" applyFill="1" applyBorder="1" applyAlignment="1" applyProtection="1">
      <alignment horizontal="left" vertical="top" wrapText="1"/>
      <protection locked="0"/>
    </xf>
    <xf numFmtId="0" fontId="27" fillId="6" borderId="15" xfId="0" applyFont="1" applyFill="1" applyBorder="1" applyProtection="1">
      <protection locked="0"/>
    </xf>
    <xf numFmtId="9" fontId="32" fillId="6" borderId="15" xfId="0" applyNumberFormat="1" applyFont="1" applyFill="1" applyBorder="1" applyAlignment="1" applyProtection="1">
      <alignment horizontal="center"/>
      <protection locked="0"/>
    </xf>
    <xf numFmtId="0" fontId="32" fillId="6" borderId="18" xfId="0" applyFont="1" applyFill="1" applyBorder="1" applyAlignment="1" applyProtection="1">
      <alignment vertical="top" wrapText="1"/>
      <protection locked="0"/>
    </xf>
    <xf numFmtId="0" fontId="32" fillId="6" borderId="18" xfId="0" applyFont="1" applyFill="1" applyBorder="1" applyAlignment="1" applyProtection="1">
      <alignment vertical="top"/>
      <protection locked="0"/>
    </xf>
    <xf numFmtId="0" fontId="32" fillId="6" borderId="18" xfId="0" applyFont="1" applyFill="1" applyBorder="1" applyProtection="1">
      <protection locked="0"/>
    </xf>
    <xf numFmtId="0" fontId="19" fillId="6" borderId="18" xfId="0" applyFont="1" applyFill="1" applyBorder="1" applyAlignment="1" applyProtection="1">
      <alignment vertical="center" wrapText="1"/>
      <protection locked="0"/>
    </xf>
    <xf numFmtId="0" fontId="32" fillId="6" borderId="18" xfId="0" applyFont="1" applyFill="1" applyBorder="1" applyAlignment="1" applyProtection="1">
      <alignment horizontal="left" vertical="center" wrapText="1"/>
      <protection locked="0"/>
    </xf>
    <xf numFmtId="0" fontId="27" fillId="6" borderId="37" xfId="0" applyFont="1" applyFill="1" applyBorder="1" applyProtection="1">
      <protection locked="0"/>
    </xf>
    <xf numFmtId="0" fontId="27" fillId="6" borderId="35" xfId="0" applyFont="1" applyFill="1" applyBorder="1" applyProtection="1">
      <protection locked="0"/>
    </xf>
    <xf numFmtId="0" fontId="32" fillId="9" borderId="0" xfId="0" applyFont="1" applyFill="1" applyAlignment="1" applyProtection="1">
      <alignment horizontal="left" vertical="top" wrapText="1"/>
      <protection locked="0"/>
    </xf>
    <xf numFmtId="0" fontId="32" fillId="9" borderId="0" xfId="0" applyFont="1" applyFill="1" applyAlignment="1" applyProtection="1">
      <alignment horizontal="left" vertical="center"/>
      <protection locked="0"/>
    </xf>
    <xf numFmtId="0" fontId="32" fillId="5" borderId="1" xfId="0" applyFont="1" applyFill="1" applyBorder="1" applyProtection="1">
      <protection locked="0"/>
    </xf>
    <xf numFmtId="0" fontId="32" fillId="9" borderId="0" xfId="0" applyFont="1" applyFill="1" applyProtection="1">
      <protection locked="0"/>
    </xf>
    <xf numFmtId="0" fontId="32" fillId="3" borderId="100" xfId="0" applyFont="1" applyFill="1" applyBorder="1" applyProtection="1">
      <protection locked="0"/>
    </xf>
    <xf numFmtId="0" fontId="140" fillId="0" borderId="0" xfId="1" applyAlignment="1">
      <alignment horizontal="center" wrapText="1"/>
    </xf>
    <xf numFmtId="0" fontId="140" fillId="0" borderId="8" xfId="1" applyBorder="1" applyAlignment="1">
      <alignment horizontal="center" vertical="center" wrapText="1"/>
    </xf>
    <xf numFmtId="0" fontId="140" fillId="0" borderId="8" xfId="1" applyBorder="1" applyAlignment="1">
      <alignment vertical="center" wrapText="1"/>
    </xf>
    <xf numFmtId="0" fontId="32" fillId="0" borderId="100" xfId="0" applyFont="1" applyBorder="1"/>
    <xf numFmtId="0" fontId="32" fillId="0" borderId="100" xfId="0" applyFont="1" applyBorder="1" applyAlignment="1" applyProtection="1">
      <alignment horizontal="left" vertical="top" wrapText="1"/>
      <protection locked="0"/>
    </xf>
    <xf numFmtId="0" fontId="21" fillId="0" borderId="100" xfId="0" applyFont="1" applyBorder="1" applyProtection="1">
      <protection locked="0"/>
    </xf>
    <xf numFmtId="0" fontId="33" fillId="0" borderId="100" xfId="0" applyFont="1" applyBorder="1"/>
    <xf numFmtId="0" fontId="32" fillId="0" borderId="100" xfId="0" applyFont="1" applyBorder="1" applyProtection="1">
      <protection locked="0"/>
    </xf>
    <xf numFmtId="0" fontId="29" fillId="0" borderId="100" xfId="5" applyFont="1"/>
    <xf numFmtId="0" fontId="19" fillId="0" borderId="100" xfId="5" applyFont="1"/>
    <xf numFmtId="0" fontId="24" fillId="0" borderId="100" xfId="5" applyFont="1"/>
    <xf numFmtId="0" fontId="25" fillId="0" borderId="100" xfId="5" applyFont="1"/>
    <xf numFmtId="0" fontId="147" fillId="0" borderId="100" xfId="6" applyFont="1" applyAlignment="1">
      <alignment horizontal="left" vertical="center" indent="5"/>
    </xf>
    <xf numFmtId="0" fontId="150" fillId="0" borderId="100" xfId="6" applyFont="1" applyAlignment="1">
      <alignment horizontal="left" vertical="center"/>
    </xf>
    <xf numFmtId="0" fontId="151" fillId="0" borderId="100" xfId="6" applyFont="1" applyAlignment="1">
      <alignment horizontal="left" vertical="center" wrapText="1"/>
    </xf>
    <xf numFmtId="0" fontId="14" fillId="0" borderId="100" xfId="5" applyFont="1"/>
    <xf numFmtId="0" fontId="14" fillId="0" borderId="100" xfId="5" applyFont="1" applyAlignment="1">
      <alignment horizontal="justify" vertical="center"/>
    </xf>
    <xf numFmtId="166" fontId="19" fillId="0" borderId="0" xfId="7" applyNumberFormat="1" applyFont="1" applyProtection="1"/>
    <xf numFmtId="166" fontId="0" fillId="0" borderId="0" xfId="7" applyNumberFormat="1" applyFont="1" applyAlignment="1" applyProtection="1"/>
    <xf numFmtId="166" fontId="0" fillId="0" borderId="0" xfId="7" applyNumberFormat="1" applyFont="1" applyAlignment="1"/>
    <xf numFmtId="166" fontId="19" fillId="0" borderId="0" xfId="7" applyNumberFormat="1" applyFont="1"/>
    <xf numFmtId="166" fontId="19" fillId="0" borderId="8" xfId="7" applyNumberFormat="1" applyFont="1" applyBorder="1"/>
    <xf numFmtId="166" fontId="24" fillId="0" borderId="9" xfId="7" applyNumberFormat="1" applyFont="1" applyBorder="1"/>
    <xf numFmtId="166" fontId="19" fillId="0" borderId="10" xfId="7" applyNumberFormat="1" applyFont="1" applyBorder="1"/>
    <xf numFmtId="166" fontId="24" fillId="0" borderId="11" xfId="7" applyNumberFormat="1" applyFont="1" applyBorder="1"/>
    <xf numFmtId="166" fontId="19" fillId="3" borderId="1" xfId="7" applyNumberFormat="1" applyFont="1" applyFill="1" applyBorder="1"/>
    <xf numFmtId="166" fontId="19" fillId="0" borderId="113" xfId="7" applyNumberFormat="1" applyFont="1" applyBorder="1"/>
    <xf numFmtId="166" fontId="24" fillId="0" borderId="41" xfId="7" applyNumberFormat="1" applyFont="1" applyBorder="1"/>
    <xf numFmtId="166" fontId="24" fillId="0" borderId="41" xfId="7" applyNumberFormat="1" applyFont="1" applyBorder="1" applyProtection="1">
      <protection locked="0"/>
    </xf>
    <xf numFmtId="166" fontId="24" fillId="0" borderId="0" xfId="7" applyNumberFormat="1" applyFont="1"/>
    <xf numFmtId="166" fontId="19" fillId="0" borderId="41" xfId="7" applyNumberFormat="1" applyFont="1" applyBorder="1"/>
    <xf numFmtId="166" fontId="19" fillId="6" borderId="1" xfId="7" applyNumberFormat="1" applyFont="1" applyFill="1" applyBorder="1" applyProtection="1">
      <protection locked="0"/>
    </xf>
    <xf numFmtId="166" fontId="19" fillId="0" borderId="9" xfId="7" applyNumberFormat="1" applyFont="1" applyBorder="1"/>
    <xf numFmtId="166" fontId="127" fillId="0" borderId="0" xfId="7" applyNumberFormat="1" applyFont="1" applyAlignment="1">
      <alignment horizontal="right" vertical="center"/>
    </xf>
    <xf numFmtId="166" fontId="19" fillId="0" borderId="0" xfId="7" applyNumberFormat="1" applyFont="1" applyAlignment="1">
      <alignment vertical="center"/>
    </xf>
    <xf numFmtId="166" fontId="19" fillId="0" borderId="41" xfId="7" applyNumberFormat="1" applyFont="1" applyBorder="1" applyAlignment="1">
      <alignment horizontal="right" vertical="center"/>
    </xf>
    <xf numFmtId="166" fontId="128" fillId="0" borderId="41" xfId="7" applyNumberFormat="1" applyFont="1" applyBorder="1" applyAlignment="1">
      <alignment horizontal="right" vertical="center"/>
    </xf>
    <xf numFmtId="166" fontId="127" fillId="0" borderId="9" xfId="7" applyNumberFormat="1" applyFont="1" applyBorder="1" applyAlignment="1">
      <alignment horizontal="right" vertical="center"/>
    </xf>
    <xf numFmtId="166" fontId="22" fillId="0" borderId="0" xfId="7" applyNumberFormat="1" applyFont="1"/>
    <xf numFmtId="165" fontId="32" fillId="3" borderId="1" xfId="7" applyFont="1" applyFill="1" applyBorder="1"/>
    <xf numFmtId="166" fontId="32" fillId="3" borderId="1" xfId="7" applyNumberFormat="1" applyFont="1" applyFill="1" applyBorder="1"/>
    <xf numFmtId="166" fontId="27" fillId="3" borderId="14" xfId="7" applyNumberFormat="1" applyFont="1" applyFill="1" applyBorder="1"/>
    <xf numFmtId="166" fontId="27" fillId="3" borderId="1" xfId="7" applyNumberFormat="1" applyFont="1" applyFill="1" applyBorder="1"/>
    <xf numFmtId="166" fontId="32" fillId="3" borderId="24" xfId="7" applyNumberFormat="1" applyFont="1" applyFill="1" applyBorder="1"/>
    <xf numFmtId="166" fontId="27" fillId="0" borderId="0" xfId="7" applyNumberFormat="1" applyFont="1" applyAlignment="1">
      <alignment horizontal="center"/>
    </xf>
    <xf numFmtId="166" fontId="27" fillId="6" borderId="1" xfId="7" applyNumberFormat="1" applyFont="1" applyFill="1" applyBorder="1" applyProtection="1">
      <protection locked="0"/>
    </xf>
    <xf numFmtId="166" fontId="32" fillId="6" borderId="1" xfId="7" applyNumberFormat="1" applyFont="1" applyFill="1" applyBorder="1" applyProtection="1">
      <protection locked="0"/>
    </xf>
    <xf numFmtId="166" fontId="32" fillId="3" borderId="21" xfId="7" applyNumberFormat="1" applyFont="1" applyFill="1" applyBorder="1"/>
    <xf numFmtId="166" fontId="32" fillId="3" borderId="4" xfId="7" applyNumberFormat="1" applyFont="1" applyFill="1" applyBorder="1"/>
    <xf numFmtId="166" fontId="32" fillId="3" borderId="16" xfId="7" applyNumberFormat="1" applyFont="1" applyFill="1" applyBorder="1" applyAlignment="1">
      <alignment horizontal="left" vertical="top"/>
    </xf>
    <xf numFmtId="166" fontId="32" fillId="3" borderId="23" xfId="7" applyNumberFormat="1" applyFont="1" applyFill="1" applyBorder="1" applyAlignment="1">
      <alignment horizontal="left" vertical="top"/>
    </xf>
    <xf numFmtId="166" fontId="32" fillId="3" borderId="1" xfId="7" applyNumberFormat="1" applyFont="1" applyFill="1" applyBorder="1" applyAlignment="1">
      <alignment horizontal="left" vertical="top"/>
    </xf>
    <xf numFmtId="166" fontId="32" fillId="3" borderId="0" xfId="7" applyNumberFormat="1" applyFont="1" applyFill="1"/>
    <xf numFmtId="166" fontId="32" fillId="3" borderId="30" xfId="7" applyNumberFormat="1" applyFont="1" applyFill="1" applyBorder="1"/>
    <xf numFmtId="166" fontId="32" fillId="3" borderId="23" xfId="7" applyNumberFormat="1" applyFont="1" applyFill="1" applyBorder="1"/>
    <xf numFmtId="166" fontId="32" fillId="3" borderId="31" xfId="7" applyNumberFormat="1" applyFont="1" applyFill="1" applyBorder="1"/>
    <xf numFmtId="166" fontId="32" fillId="3" borderId="14" xfId="7" applyNumberFormat="1" applyFont="1" applyFill="1" applyBorder="1" applyAlignment="1">
      <alignment horizontal="left" vertical="top"/>
    </xf>
    <xf numFmtId="166" fontId="19" fillId="3" borderId="14" xfId="7" applyNumberFormat="1" applyFont="1" applyFill="1" applyBorder="1" applyAlignment="1">
      <alignment horizontal="center" vertical="top"/>
    </xf>
    <xf numFmtId="166" fontId="32" fillId="3" borderId="14" xfId="7" applyNumberFormat="1" applyFont="1" applyFill="1" applyBorder="1"/>
    <xf numFmtId="166" fontId="32" fillId="3" borderId="33" xfId="7" applyNumberFormat="1" applyFont="1" applyFill="1" applyBorder="1"/>
    <xf numFmtId="166" fontId="32" fillId="6" borderId="1" xfId="7" applyNumberFormat="1" applyFont="1" applyFill="1" applyBorder="1" applyAlignment="1" applyProtection="1">
      <alignment horizontal="left" vertical="top"/>
      <protection locked="0"/>
    </xf>
    <xf numFmtId="166" fontId="19" fillId="6" borderId="1" xfId="7" applyNumberFormat="1" applyFont="1" applyFill="1" applyBorder="1" applyAlignment="1" applyProtection="1">
      <alignment horizontal="center" vertical="top"/>
      <protection locked="0"/>
    </xf>
    <xf numFmtId="166" fontId="32" fillId="6" borderId="35" xfId="7" applyNumberFormat="1" applyFont="1" applyFill="1" applyBorder="1" applyProtection="1">
      <protection locked="0"/>
    </xf>
    <xf numFmtId="166" fontId="32" fillId="6" borderId="15" xfId="7" applyNumberFormat="1" applyFont="1" applyFill="1" applyBorder="1" applyAlignment="1" applyProtection="1">
      <alignment horizontal="left" vertical="top"/>
      <protection locked="0"/>
    </xf>
    <xf numFmtId="166" fontId="32" fillId="6" borderId="15" xfId="7" applyNumberFormat="1" applyFont="1" applyFill="1" applyBorder="1" applyProtection="1">
      <protection locked="0"/>
    </xf>
    <xf numFmtId="166" fontId="32" fillId="6" borderId="37" xfId="7" applyNumberFormat="1" applyFont="1" applyFill="1" applyBorder="1" applyProtection="1">
      <protection locked="0"/>
    </xf>
    <xf numFmtId="166" fontId="27" fillId="0" borderId="8" xfId="7" applyNumberFormat="1" applyFont="1" applyBorder="1" applyAlignment="1">
      <alignment horizontal="center" vertical="center" wrapText="1"/>
    </xf>
    <xf numFmtId="166" fontId="27" fillId="3" borderId="24" xfId="7" applyNumberFormat="1" applyFont="1" applyFill="1" applyBorder="1"/>
    <xf numFmtId="166" fontId="37" fillId="3" borderId="1" xfId="7" applyNumberFormat="1" applyFont="1" applyFill="1" applyBorder="1"/>
    <xf numFmtId="166" fontId="27" fillId="3" borderId="15" xfId="7" applyNumberFormat="1" applyFont="1" applyFill="1" applyBorder="1" applyAlignment="1">
      <alignment horizontal="center" vertical="center" wrapText="1"/>
    </xf>
    <xf numFmtId="166" fontId="37" fillId="3" borderId="1" xfId="7" applyNumberFormat="1" applyFont="1" applyFill="1" applyBorder="1" applyAlignment="1">
      <alignment horizontal="left" vertical="top"/>
    </xf>
    <xf numFmtId="166" fontId="27" fillId="3" borderId="1" xfId="7" applyNumberFormat="1" applyFont="1" applyFill="1" applyBorder="1" applyAlignment="1">
      <alignment horizontal="left" vertical="top" wrapText="1"/>
    </xf>
    <xf numFmtId="166" fontId="32" fillId="0" borderId="0" xfId="7" applyNumberFormat="1" applyFont="1"/>
    <xf numFmtId="166" fontId="37" fillId="0" borderId="0" xfId="7" applyNumberFormat="1" applyFont="1" applyAlignment="1">
      <alignment horizontal="left" vertical="top" wrapText="1"/>
    </xf>
    <xf numFmtId="166" fontId="32" fillId="3" borderId="1" xfId="7" applyNumberFormat="1" applyFont="1" applyFill="1" applyBorder="1" applyAlignment="1">
      <alignment horizontal="left" vertical="top" wrapText="1"/>
    </xf>
    <xf numFmtId="166" fontId="32" fillId="3" borderId="21" xfId="7" applyNumberFormat="1" applyFont="1" applyFill="1" applyBorder="1" applyAlignment="1">
      <alignment horizontal="left" vertical="top" wrapText="1"/>
    </xf>
    <xf numFmtId="166" fontId="33" fillId="3" borderId="1" xfId="7" applyNumberFormat="1" applyFont="1" applyFill="1" applyBorder="1" applyAlignment="1">
      <alignment horizontal="right"/>
    </xf>
    <xf numFmtId="166" fontId="27" fillId="3" borderId="1" xfId="7" applyNumberFormat="1" applyFont="1" applyFill="1" applyBorder="1" applyAlignment="1">
      <alignment horizontal="center"/>
    </xf>
    <xf numFmtId="166" fontId="32" fillId="0" borderId="0" xfId="7" applyNumberFormat="1" applyFont="1" applyAlignment="1">
      <alignment horizontal="left" vertical="top"/>
    </xf>
    <xf numFmtId="166" fontId="19" fillId="0" borderId="0" xfId="7" applyNumberFormat="1" applyFont="1" applyAlignment="1">
      <alignment horizontal="left" vertical="top"/>
    </xf>
    <xf numFmtId="166" fontId="27" fillId="0" borderId="0" xfId="7" applyNumberFormat="1" applyFont="1" applyAlignment="1">
      <alignment horizontal="center" vertical="top"/>
    </xf>
    <xf numFmtId="166" fontId="32" fillId="3" borderId="1" xfId="7" applyNumberFormat="1" applyFont="1" applyFill="1" applyBorder="1" applyAlignment="1">
      <alignment horizontal="center"/>
    </xf>
    <xf numFmtId="166" fontId="34" fillId="6" borderId="1" xfId="7" applyNumberFormat="1" applyFont="1" applyFill="1" applyBorder="1" applyProtection="1">
      <protection locked="0"/>
    </xf>
    <xf numFmtId="166" fontId="32" fillId="3" borderId="14" xfId="7" applyNumberFormat="1" applyFont="1" applyFill="1" applyBorder="1" applyAlignment="1">
      <alignment horizontal="center"/>
    </xf>
    <xf numFmtId="166" fontId="34" fillId="4" borderId="1" xfId="7" applyNumberFormat="1" applyFont="1" applyFill="1" applyBorder="1"/>
    <xf numFmtId="166" fontId="22" fillId="3" borderId="1" xfId="7" applyNumberFormat="1" applyFont="1" applyFill="1" applyBorder="1" applyAlignment="1">
      <alignment horizontal="left" vertical="top"/>
    </xf>
    <xf numFmtId="166" fontId="32" fillId="6" borderId="1" xfId="7" applyNumberFormat="1" applyFont="1" applyFill="1" applyBorder="1" applyAlignment="1" applyProtection="1">
      <alignment horizontal="center"/>
      <protection locked="0"/>
    </xf>
    <xf numFmtId="166" fontId="37" fillId="3" borderId="1" xfId="7" applyNumberFormat="1" applyFont="1" applyFill="1" applyBorder="1" applyAlignment="1">
      <alignment horizontal="center"/>
    </xf>
    <xf numFmtId="166" fontId="54" fillId="3" borderId="1" xfId="7" applyNumberFormat="1" applyFont="1" applyFill="1" applyBorder="1"/>
    <xf numFmtId="166" fontId="27" fillId="0" borderId="41" xfId="7" applyNumberFormat="1" applyFont="1" applyBorder="1"/>
    <xf numFmtId="166" fontId="27" fillId="0" borderId="9" xfId="7" applyNumberFormat="1" applyFont="1" applyBorder="1"/>
    <xf numFmtId="166" fontId="27" fillId="0" borderId="0" xfId="7" applyNumberFormat="1" applyFont="1"/>
    <xf numFmtId="166" fontId="32" fillId="6" borderId="34" xfId="7" applyNumberFormat="1" applyFont="1" applyFill="1" applyBorder="1" applyProtection="1">
      <protection locked="0"/>
    </xf>
    <xf numFmtId="166" fontId="32" fillId="3" borderId="34" xfId="7" applyNumberFormat="1" applyFont="1" applyFill="1" applyBorder="1"/>
    <xf numFmtId="166" fontId="32" fillId="3" borderId="57" xfId="7" applyNumberFormat="1" applyFont="1" applyFill="1" applyBorder="1"/>
    <xf numFmtId="166" fontId="32" fillId="3" borderId="35" xfId="7" applyNumberFormat="1" applyFont="1" applyFill="1" applyBorder="1"/>
    <xf numFmtId="166" fontId="27" fillId="6" borderId="1" xfId="7" applyNumberFormat="1" applyFont="1" applyFill="1" applyBorder="1" applyAlignment="1" applyProtection="1">
      <alignment horizontal="left" vertical="top" wrapText="1"/>
      <protection locked="0"/>
    </xf>
    <xf numFmtId="166" fontId="27" fillId="0" borderId="0" xfId="7" applyNumberFormat="1" applyFont="1" applyAlignment="1">
      <alignment horizontal="left" vertical="top" wrapText="1"/>
    </xf>
    <xf numFmtId="166" fontId="27" fillId="0" borderId="41" xfId="7" applyNumberFormat="1" applyFont="1" applyBorder="1" applyAlignment="1">
      <alignment horizontal="left" vertical="top" wrapText="1"/>
    </xf>
    <xf numFmtId="166" fontId="27" fillId="6" borderId="15" xfId="7" applyNumberFormat="1" applyFont="1" applyFill="1" applyBorder="1" applyAlignment="1" applyProtection="1">
      <alignment horizontal="left" vertical="top" wrapText="1"/>
      <protection locked="0"/>
    </xf>
    <xf numFmtId="166" fontId="27" fillId="0" borderId="11" xfId="7" applyNumberFormat="1" applyFont="1" applyBorder="1" applyAlignment="1">
      <alignment horizontal="left" vertical="top" wrapText="1"/>
    </xf>
    <xf numFmtId="166" fontId="32" fillId="6" borderId="1" xfId="7" applyNumberFormat="1" applyFont="1" applyFill="1" applyBorder="1" applyAlignment="1" applyProtection="1">
      <alignment vertical="top" wrapText="1"/>
      <protection locked="0"/>
    </xf>
    <xf numFmtId="166" fontId="27" fillId="6" borderId="1" xfId="7" applyNumberFormat="1" applyFont="1" applyFill="1" applyBorder="1" applyAlignment="1" applyProtection="1">
      <alignment vertical="top" wrapText="1"/>
      <protection locked="0"/>
    </xf>
    <xf numFmtId="166" fontId="27" fillId="0" borderId="41" xfId="7" applyNumberFormat="1" applyFont="1" applyBorder="1" applyAlignment="1">
      <alignment vertical="top" wrapText="1"/>
    </xf>
    <xf numFmtId="166" fontId="32" fillId="6" borderId="15" xfId="7" applyNumberFormat="1" applyFont="1" applyFill="1" applyBorder="1" applyAlignment="1" applyProtection="1">
      <alignment vertical="top" wrapText="1"/>
      <protection locked="0"/>
    </xf>
    <xf numFmtId="166" fontId="32" fillId="0" borderId="0" xfId="7" applyNumberFormat="1" applyFont="1" applyAlignment="1">
      <alignment vertical="top" wrapText="1"/>
    </xf>
    <xf numFmtId="166" fontId="32" fillId="0" borderId="11" xfId="7" applyNumberFormat="1" applyFont="1" applyBorder="1" applyAlignment="1">
      <alignment vertical="top" wrapText="1"/>
    </xf>
    <xf numFmtId="166" fontId="37" fillId="0" borderId="0" xfId="7" applyNumberFormat="1" applyFont="1" applyAlignment="1">
      <alignment vertical="top" wrapText="1"/>
    </xf>
    <xf numFmtId="166" fontId="32" fillId="0" borderId="41" xfId="7" applyNumberFormat="1" applyFont="1" applyBorder="1" applyAlignment="1">
      <alignment vertical="top" wrapText="1"/>
    </xf>
    <xf numFmtId="166" fontId="31" fillId="3" borderId="1" xfId="7" applyNumberFormat="1" applyFont="1" applyFill="1" applyBorder="1"/>
    <xf numFmtId="166" fontId="27" fillId="3" borderId="24" xfId="7" applyNumberFormat="1" applyFont="1" applyFill="1" applyBorder="1" applyAlignment="1">
      <alignment horizontal="center"/>
    </xf>
    <xf numFmtId="166" fontId="37" fillId="3" borderId="1" xfId="7" applyNumberFormat="1" applyFont="1" applyFill="1" applyBorder="1" applyAlignment="1">
      <alignment horizontal="left" vertical="top" wrapText="1"/>
    </xf>
    <xf numFmtId="166" fontId="32" fillId="6" borderId="1" xfId="7" applyNumberFormat="1" applyFont="1" applyFill="1" applyBorder="1" applyAlignment="1" applyProtection="1">
      <alignment horizontal="left" vertical="top" wrapText="1"/>
      <protection locked="0"/>
    </xf>
    <xf numFmtId="166" fontId="19" fillId="6" borderId="35" xfId="7" applyNumberFormat="1" applyFont="1" applyFill="1" applyBorder="1" applyProtection="1">
      <protection locked="0"/>
    </xf>
    <xf numFmtId="166" fontId="32" fillId="6" borderId="35" xfId="7" applyNumberFormat="1" applyFont="1" applyFill="1" applyBorder="1" applyAlignment="1" applyProtection="1">
      <alignment horizontal="left" vertical="top" wrapText="1"/>
      <protection locked="0"/>
    </xf>
    <xf numFmtId="166" fontId="32" fillId="3" borderId="14" xfId="7" applyNumberFormat="1" applyFont="1" applyFill="1" applyBorder="1" applyAlignment="1">
      <alignment horizontal="left" vertical="top" wrapText="1"/>
    </xf>
    <xf numFmtId="166" fontId="32" fillId="3" borderId="33" xfId="7" applyNumberFormat="1" applyFont="1" applyFill="1" applyBorder="1" applyAlignment="1">
      <alignment horizontal="left" vertical="top" wrapText="1"/>
    </xf>
    <xf numFmtId="166" fontId="32" fillId="3" borderId="35" xfId="7" applyNumberFormat="1" applyFont="1" applyFill="1" applyBorder="1" applyAlignment="1">
      <alignment horizontal="left" vertical="top" wrapText="1"/>
    </xf>
    <xf numFmtId="166" fontId="19" fillId="3" borderId="1" xfId="7" applyNumberFormat="1" applyFont="1" applyFill="1" applyBorder="1" applyAlignment="1">
      <alignment horizontal="center" vertical="top"/>
    </xf>
    <xf numFmtId="166" fontId="27" fillId="0" borderId="8" xfId="7" applyNumberFormat="1" applyFont="1" applyBorder="1" applyAlignment="1">
      <alignment vertical="center" wrapText="1"/>
    </xf>
    <xf numFmtId="166" fontId="27" fillId="6" borderId="1" xfId="7" applyNumberFormat="1" applyFont="1" applyFill="1" applyBorder="1" applyAlignment="1" applyProtection="1">
      <alignment horizontal="center"/>
      <protection locked="0"/>
    </xf>
    <xf numFmtId="166" fontId="52" fillId="3" borderId="1" xfId="7" applyNumberFormat="1" applyFont="1" applyFill="1" applyBorder="1"/>
    <xf numFmtId="166" fontId="32" fillId="6" borderId="21" xfId="7" applyNumberFormat="1" applyFont="1" applyFill="1" applyBorder="1" applyProtection="1">
      <protection locked="0"/>
    </xf>
    <xf numFmtId="166" fontId="32" fillId="6" borderId="0" xfId="7" applyNumberFormat="1" applyFont="1" applyFill="1" applyProtection="1">
      <protection locked="0"/>
    </xf>
    <xf numFmtId="166" fontId="32" fillId="6" borderId="8" xfId="7" applyNumberFormat="1" applyFont="1" applyFill="1" applyBorder="1" applyProtection="1">
      <protection locked="0"/>
    </xf>
    <xf numFmtId="166" fontId="32" fillId="3" borderId="8" xfId="7" applyNumberFormat="1" applyFont="1" applyFill="1" applyBorder="1"/>
    <xf numFmtId="166" fontId="32" fillId="3" borderId="17" xfId="7" applyNumberFormat="1" applyFont="1" applyFill="1" applyBorder="1"/>
    <xf numFmtId="166" fontId="32" fillId="3" borderId="15" xfId="7" applyNumberFormat="1" applyFont="1" applyFill="1" applyBorder="1"/>
    <xf numFmtId="166" fontId="32" fillId="3" borderId="100" xfId="7" applyNumberFormat="1" applyFont="1" applyFill="1" applyBorder="1" applyAlignment="1">
      <alignment horizontal="center"/>
    </xf>
    <xf numFmtId="166" fontId="32" fillId="3" borderId="0" xfId="7" applyNumberFormat="1" applyFont="1" applyFill="1" applyAlignment="1">
      <alignment vertical="top" wrapText="1"/>
    </xf>
    <xf numFmtId="166" fontId="27" fillId="3" borderId="1" xfId="7" applyNumberFormat="1" applyFont="1" applyFill="1" applyBorder="1" applyAlignment="1">
      <alignment horizontal="center" vertical="top"/>
    </xf>
    <xf numFmtId="166" fontId="27" fillId="3" borderId="14" xfId="7" applyNumberFormat="1" applyFont="1" applyFill="1" applyBorder="1" applyAlignment="1">
      <alignment horizontal="center" vertical="top"/>
    </xf>
    <xf numFmtId="166" fontId="27" fillId="6" borderId="1" xfId="7" applyNumberFormat="1" applyFont="1" applyFill="1" applyBorder="1" applyAlignment="1" applyProtection="1">
      <alignment horizontal="center" vertical="top"/>
      <protection locked="0"/>
    </xf>
    <xf numFmtId="166" fontId="27" fillId="6" borderId="15" xfId="7" applyNumberFormat="1" applyFont="1" applyFill="1" applyBorder="1" applyAlignment="1" applyProtection="1">
      <alignment horizontal="center" vertical="top"/>
      <protection locked="0"/>
    </xf>
    <xf numFmtId="9" fontId="35" fillId="3" borderId="18" xfId="8" applyFont="1" applyFill="1" applyBorder="1" applyAlignment="1">
      <alignment horizontal="center"/>
    </xf>
    <xf numFmtId="9" fontId="32" fillId="6" borderId="18" xfId="8" applyFont="1" applyFill="1" applyBorder="1" applyAlignment="1" applyProtection="1">
      <alignment horizontal="center"/>
      <protection locked="0"/>
    </xf>
    <xf numFmtId="9" fontId="27" fillId="6" borderId="18" xfId="8" applyFont="1" applyFill="1" applyBorder="1" applyAlignment="1" applyProtection="1">
      <alignment horizontal="center"/>
      <protection locked="0"/>
    </xf>
    <xf numFmtId="9" fontId="32" fillId="3" borderId="18" xfId="8" applyFont="1" applyFill="1" applyBorder="1" applyAlignment="1">
      <alignment horizontal="center"/>
    </xf>
    <xf numFmtId="9" fontId="27" fillId="3" borderId="18" xfId="8" applyFont="1" applyFill="1" applyBorder="1" applyAlignment="1">
      <alignment horizontal="center"/>
    </xf>
    <xf numFmtId="166" fontId="35" fillId="3" borderId="18" xfId="7" applyNumberFormat="1" applyFont="1" applyFill="1" applyBorder="1" applyAlignment="1">
      <alignment horizontal="center"/>
    </xf>
    <xf numFmtId="166" fontId="82" fillId="3" borderId="18" xfId="7" applyNumberFormat="1" applyFont="1" applyFill="1" applyBorder="1" applyAlignment="1">
      <alignment horizontal="center" vertical="top"/>
    </xf>
    <xf numFmtId="166" fontId="85" fillId="6" borderId="18" xfId="7" applyNumberFormat="1" applyFont="1" applyFill="1" applyBorder="1" applyAlignment="1" applyProtection="1">
      <alignment horizontal="center" vertical="center"/>
      <protection locked="0"/>
    </xf>
    <xf numFmtId="166" fontId="27" fillId="6" borderId="18" xfId="7" applyNumberFormat="1" applyFont="1" applyFill="1" applyBorder="1" applyAlignment="1" applyProtection="1">
      <alignment horizontal="center" vertical="top"/>
      <protection locked="0"/>
    </xf>
    <xf numFmtId="166" fontId="32" fillId="6" borderId="75" xfId="7" applyNumberFormat="1" applyFont="1" applyFill="1" applyBorder="1" applyProtection="1">
      <protection locked="0"/>
    </xf>
    <xf numFmtId="166" fontId="32" fillId="6" borderId="76" xfId="7" applyNumberFormat="1" applyFont="1" applyFill="1" applyBorder="1" applyProtection="1">
      <protection locked="0"/>
    </xf>
    <xf numFmtId="166" fontId="32" fillId="3" borderId="77" xfId="7" applyNumberFormat="1" applyFont="1" applyFill="1" applyBorder="1"/>
    <xf numFmtId="166" fontId="32" fillId="3" borderId="78" xfId="7" applyNumberFormat="1" applyFont="1" applyFill="1" applyBorder="1"/>
    <xf numFmtId="166" fontId="32" fillId="3" borderId="75" xfId="7" applyNumberFormat="1" applyFont="1" applyFill="1" applyBorder="1"/>
    <xf numFmtId="166" fontId="32" fillId="3" borderId="76" xfId="7" applyNumberFormat="1" applyFont="1" applyFill="1" applyBorder="1"/>
    <xf numFmtId="166" fontId="19" fillId="0" borderId="79" xfId="7" applyNumberFormat="1" applyFont="1" applyBorder="1"/>
    <xf numFmtId="166" fontId="19" fillId="0" borderId="80" xfId="7" applyNumberFormat="1" applyFont="1" applyBorder="1"/>
    <xf numFmtId="166" fontId="32" fillId="6" borderId="81" xfId="7" applyNumberFormat="1" applyFont="1" applyFill="1" applyBorder="1" applyProtection="1">
      <protection locked="0"/>
    </xf>
    <xf numFmtId="166" fontId="32" fillId="6" borderId="82" xfId="7" applyNumberFormat="1" applyFont="1" applyFill="1" applyBorder="1" applyProtection="1">
      <protection locked="0"/>
    </xf>
    <xf numFmtId="166" fontId="32" fillId="3" borderId="83" xfId="7" applyNumberFormat="1" applyFont="1" applyFill="1" applyBorder="1"/>
    <xf numFmtId="166" fontId="32" fillId="3" borderId="84" xfId="7" applyNumberFormat="1" applyFont="1" applyFill="1" applyBorder="1"/>
    <xf numFmtId="166" fontId="32" fillId="4" borderId="85" xfId="7" applyNumberFormat="1" applyFont="1" applyFill="1" applyBorder="1"/>
    <xf numFmtId="166" fontId="32" fillId="6" borderId="86" xfId="7" applyNumberFormat="1" applyFont="1" applyFill="1" applyBorder="1" applyProtection="1">
      <protection locked="0"/>
    </xf>
    <xf numFmtId="166" fontId="19" fillId="0" borderId="87" xfId="7" applyNumberFormat="1" applyFont="1" applyBorder="1"/>
    <xf numFmtId="166" fontId="32" fillId="6" borderId="88" xfId="7" applyNumberFormat="1" applyFont="1" applyFill="1" applyBorder="1" applyProtection="1">
      <protection locked="0"/>
    </xf>
    <xf numFmtId="166" fontId="32" fillId="4" borderId="1" xfId="7" applyNumberFormat="1" applyFont="1" applyFill="1" applyBorder="1" applyAlignment="1">
      <alignment horizontal="right"/>
    </xf>
    <xf numFmtId="166" fontId="19" fillId="6" borderId="76" xfId="7" applyNumberFormat="1" applyFont="1" applyFill="1" applyBorder="1" applyProtection="1">
      <protection locked="0"/>
    </xf>
    <xf numFmtId="166" fontId="19" fillId="4" borderId="75" xfId="7" applyNumberFormat="1" applyFont="1" applyFill="1" applyBorder="1"/>
    <xf numFmtId="166" fontId="32" fillId="4" borderId="76" xfId="7" applyNumberFormat="1" applyFont="1" applyFill="1" applyBorder="1" applyAlignment="1">
      <alignment horizontal="right"/>
    </xf>
    <xf numFmtId="166" fontId="32" fillId="4" borderId="75" xfId="7" applyNumberFormat="1" applyFont="1" applyFill="1" applyBorder="1" applyAlignment="1">
      <alignment horizontal="right"/>
    </xf>
    <xf numFmtId="166" fontId="19" fillId="6" borderId="15" xfId="7" applyNumberFormat="1" applyFont="1" applyFill="1" applyBorder="1" applyProtection="1">
      <protection locked="0"/>
    </xf>
    <xf numFmtId="166" fontId="19" fillId="6" borderId="82" xfId="7" applyNumberFormat="1" applyFont="1" applyFill="1" applyBorder="1" applyProtection="1">
      <protection locked="0"/>
    </xf>
    <xf numFmtId="166" fontId="19" fillId="4" borderId="1" xfId="7" applyNumberFormat="1" applyFont="1" applyFill="1" applyBorder="1"/>
    <xf numFmtId="166" fontId="19" fillId="4" borderId="76" xfId="7" applyNumberFormat="1" applyFont="1" applyFill="1" applyBorder="1"/>
    <xf numFmtId="166" fontId="32" fillId="4" borderId="90" xfId="7" applyNumberFormat="1" applyFont="1" applyFill="1" applyBorder="1" applyAlignment="1">
      <alignment horizontal="right"/>
    </xf>
    <xf numFmtId="166" fontId="32" fillId="4" borderId="91" xfId="7" applyNumberFormat="1" applyFont="1" applyFill="1" applyBorder="1" applyAlignment="1">
      <alignment horizontal="right"/>
    </xf>
    <xf numFmtId="166" fontId="19" fillId="4" borderId="86" xfId="7" applyNumberFormat="1" applyFont="1" applyFill="1" applyBorder="1"/>
    <xf numFmtId="166" fontId="19" fillId="4" borderId="88" xfId="7" applyNumberFormat="1" applyFont="1" applyFill="1" applyBorder="1"/>
    <xf numFmtId="166" fontId="85" fillId="6" borderId="67" xfId="7" applyNumberFormat="1" applyFont="1" applyFill="1" applyBorder="1" applyAlignment="1" applyProtection="1">
      <alignment horizontal="center" vertical="center"/>
      <protection locked="0"/>
    </xf>
    <xf numFmtId="166" fontId="27" fillId="6" borderId="67" xfId="7" applyNumberFormat="1" applyFont="1" applyFill="1" applyBorder="1" applyAlignment="1" applyProtection="1">
      <alignment horizontal="center" vertical="top"/>
      <protection locked="0"/>
    </xf>
    <xf numFmtId="166" fontId="85" fillId="3" borderId="72" xfId="7" applyNumberFormat="1" applyFont="1" applyFill="1" applyBorder="1" applyAlignment="1">
      <alignment horizontal="center" vertical="center"/>
    </xf>
    <xf numFmtId="166" fontId="32" fillId="4" borderId="75" xfId="7" applyNumberFormat="1" applyFont="1" applyFill="1" applyBorder="1"/>
    <xf numFmtId="166" fontId="32" fillId="4" borderId="76" xfId="7" applyNumberFormat="1" applyFont="1" applyFill="1" applyBorder="1"/>
    <xf numFmtId="166" fontId="32" fillId="0" borderId="76" xfId="7" applyNumberFormat="1" applyFont="1" applyFill="1" applyBorder="1" applyProtection="1">
      <protection locked="0"/>
    </xf>
    <xf numFmtId="166" fontId="27" fillId="6" borderId="75" xfId="7" applyNumberFormat="1" applyFont="1" applyFill="1" applyBorder="1" applyAlignment="1" applyProtection="1">
      <alignment horizontal="center"/>
      <protection locked="0"/>
    </xf>
    <xf numFmtId="166" fontId="27" fillId="6" borderId="76" xfId="7" applyNumberFormat="1" applyFont="1" applyFill="1" applyBorder="1" applyAlignment="1" applyProtection="1">
      <alignment horizontal="center"/>
      <protection locked="0"/>
    </xf>
    <xf numFmtId="166" fontId="32" fillId="3" borderId="85" xfId="7" applyNumberFormat="1" applyFont="1" applyFill="1" applyBorder="1"/>
    <xf numFmtId="166" fontId="32" fillId="3" borderId="88" xfId="7" applyNumberFormat="1" applyFont="1" applyFill="1" applyBorder="1"/>
    <xf numFmtId="166" fontId="27" fillId="3" borderId="85" xfId="7" applyNumberFormat="1" applyFont="1" applyFill="1" applyBorder="1" applyAlignment="1">
      <alignment horizontal="center"/>
    </xf>
    <xf numFmtId="166" fontId="27" fillId="3" borderId="88" xfId="7" applyNumberFormat="1" applyFont="1" applyFill="1" applyBorder="1" applyAlignment="1">
      <alignment horizontal="center"/>
    </xf>
    <xf numFmtId="166" fontId="32" fillId="0" borderId="9" xfId="7" applyNumberFormat="1" applyFont="1" applyBorder="1"/>
    <xf numFmtId="166" fontId="32" fillId="0" borderId="41" xfId="7" applyNumberFormat="1" applyFont="1" applyBorder="1" applyAlignment="1">
      <alignment horizontal="left" vertical="top"/>
    </xf>
    <xf numFmtId="166" fontId="32" fillId="6" borderId="25" xfId="7" applyNumberFormat="1" applyFont="1" applyFill="1" applyBorder="1" applyAlignment="1" applyProtection="1">
      <alignment horizontal="left" vertical="top" wrapText="1"/>
      <protection locked="0"/>
    </xf>
    <xf numFmtId="166" fontId="27" fillId="6" borderId="15" xfId="7" applyNumberFormat="1" applyFont="1" applyFill="1" applyBorder="1" applyAlignment="1" applyProtection="1">
      <alignment horizontal="center"/>
      <protection locked="0"/>
    </xf>
    <xf numFmtId="166" fontId="27" fillId="3" borderId="15" xfId="7" applyNumberFormat="1" applyFont="1" applyFill="1" applyBorder="1" applyAlignment="1">
      <alignment horizontal="center"/>
    </xf>
    <xf numFmtId="166" fontId="27" fillId="4" borderId="1" xfId="7" applyNumberFormat="1" applyFont="1" applyFill="1" applyBorder="1" applyAlignment="1">
      <alignment horizontal="left" vertical="center"/>
    </xf>
    <xf numFmtId="166" fontId="32" fillId="6" borderId="1" xfId="7" applyNumberFormat="1" applyFont="1" applyFill="1" applyBorder="1" applyAlignment="1" applyProtection="1">
      <alignment horizontal="left" vertical="center"/>
      <protection locked="0"/>
    </xf>
    <xf numFmtId="166" fontId="32" fillId="3" borderId="14" xfId="7" applyNumberFormat="1" applyFont="1" applyFill="1" applyBorder="1" applyAlignment="1">
      <alignment horizontal="left" vertical="center"/>
    </xf>
    <xf numFmtId="166" fontId="27" fillId="3" borderId="14" xfId="7" applyNumberFormat="1" applyFont="1" applyFill="1" applyBorder="1" applyAlignment="1">
      <alignment horizontal="left" vertical="center"/>
    </xf>
    <xf numFmtId="166" fontId="27" fillId="4" borderId="14" xfId="7" applyNumberFormat="1" applyFont="1" applyFill="1" applyBorder="1" applyAlignment="1">
      <alignment horizontal="left" vertical="center"/>
    </xf>
    <xf numFmtId="166" fontId="27" fillId="4" borderId="15" xfId="7" applyNumberFormat="1" applyFont="1" applyFill="1" applyBorder="1" applyAlignment="1">
      <alignment horizontal="center"/>
    </xf>
    <xf numFmtId="166" fontId="27" fillId="4" borderId="1" xfId="7" applyNumberFormat="1" applyFont="1" applyFill="1" applyBorder="1" applyAlignment="1">
      <alignment horizontal="center"/>
    </xf>
    <xf numFmtId="166" fontId="32" fillId="3" borderId="90" xfId="7" applyNumberFormat="1" applyFont="1" applyFill="1" applyBorder="1"/>
    <xf numFmtId="166" fontId="27" fillId="3" borderId="90" xfId="7" applyNumberFormat="1" applyFont="1" applyFill="1" applyBorder="1"/>
    <xf numFmtId="166" fontId="32" fillId="3" borderId="95" xfId="7" applyNumberFormat="1" applyFont="1" applyFill="1" applyBorder="1"/>
    <xf numFmtId="166" fontId="27" fillId="3" borderId="95" xfId="7" applyNumberFormat="1" applyFont="1" applyFill="1" applyBorder="1"/>
    <xf numFmtId="166" fontId="32" fillId="6" borderId="95" xfId="7" applyNumberFormat="1" applyFont="1" applyFill="1" applyBorder="1" applyProtection="1">
      <protection locked="0"/>
    </xf>
    <xf numFmtId="166" fontId="34" fillId="6" borderId="1" xfId="7" applyNumberFormat="1" applyFont="1" applyFill="1" applyBorder="1" applyAlignment="1" applyProtection="1">
      <alignment horizontal="left" vertical="top"/>
      <protection locked="0"/>
    </xf>
    <xf numFmtId="166" fontId="34" fillId="4" borderId="1" xfId="7" applyNumberFormat="1" applyFont="1" applyFill="1" applyBorder="1" applyAlignment="1">
      <alignment horizontal="left" vertical="top"/>
    </xf>
    <xf numFmtId="166" fontId="28" fillId="4" borderId="14" xfId="7" applyNumberFormat="1" applyFont="1" applyFill="1" applyBorder="1" applyAlignment="1">
      <alignment horizontal="left" vertical="top"/>
    </xf>
    <xf numFmtId="166" fontId="34" fillId="4" borderId="14" xfId="7" applyNumberFormat="1" applyFont="1" applyFill="1" applyBorder="1" applyAlignment="1">
      <alignment horizontal="left" vertical="top"/>
    </xf>
    <xf numFmtId="166" fontId="27" fillId="3" borderId="14" xfId="7" applyNumberFormat="1" applyFont="1" applyFill="1" applyBorder="1" applyAlignment="1">
      <alignment horizontal="left" vertical="top"/>
    </xf>
    <xf numFmtId="166" fontId="27" fillId="3" borderId="1" xfId="7" applyNumberFormat="1" applyFont="1" applyFill="1" applyBorder="1" applyAlignment="1">
      <alignment horizontal="left" vertical="top"/>
    </xf>
    <xf numFmtId="166" fontId="27" fillId="3" borderId="1" xfId="7" applyNumberFormat="1" applyFont="1" applyFill="1" applyBorder="1" applyAlignment="1">
      <alignment horizontal="center" vertical="top" wrapText="1"/>
    </xf>
    <xf numFmtId="166" fontId="102" fillId="6" borderId="1" xfId="7" applyNumberFormat="1" applyFont="1" applyFill="1" applyBorder="1" applyAlignment="1" applyProtection="1">
      <alignment horizontal="center" vertical="top" wrapText="1"/>
      <protection locked="0"/>
    </xf>
    <xf numFmtId="166" fontId="32" fillId="3" borderId="90" xfId="7" applyNumberFormat="1" applyFont="1" applyFill="1" applyBorder="1" applyAlignment="1">
      <alignment horizontal="left" vertical="top"/>
    </xf>
    <xf numFmtId="166" fontId="32" fillId="3" borderId="24" xfId="7" applyNumberFormat="1" applyFont="1" applyFill="1" applyBorder="1" applyAlignment="1">
      <alignment horizontal="left" vertical="top"/>
    </xf>
    <xf numFmtId="166" fontId="32" fillId="3" borderId="1" xfId="7" applyNumberFormat="1" applyFont="1" applyFill="1" applyBorder="1" applyAlignment="1">
      <alignment horizontal="center" vertical="top"/>
    </xf>
    <xf numFmtId="166" fontId="27" fillId="6" borderId="1" xfId="7" applyNumberFormat="1" applyFont="1" applyFill="1" applyBorder="1" applyAlignment="1" applyProtection="1">
      <alignment horizontal="center" vertical="center" wrapText="1"/>
      <protection locked="0"/>
    </xf>
    <xf numFmtId="166" fontId="32" fillId="6" borderId="21" xfId="7" applyNumberFormat="1" applyFont="1" applyFill="1" applyBorder="1" applyAlignment="1" applyProtection="1">
      <alignment horizontal="left" vertical="top"/>
      <protection locked="0"/>
    </xf>
    <xf numFmtId="166" fontId="27" fillId="3" borderId="0" xfId="7" applyNumberFormat="1" applyFont="1" applyFill="1"/>
    <xf numFmtId="166" fontId="19" fillId="3" borderId="23" xfId="7" applyNumberFormat="1" applyFont="1" applyFill="1" applyBorder="1" applyAlignment="1">
      <alignment horizontal="center" vertical="top"/>
    </xf>
    <xf numFmtId="166" fontId="33" fillId="3" borderId="1" xfId="7" applyNumberFormat="1" applyFont="1" applyFill="1" applyBorder="1" applyAlignment="1">
      <alignment horizontal="left" vertical="top"/>
    </xf>
    <xf numFmtId="166" fontId="27" fillId="7" borderId="0" xfId="7" applyNumberFormat="1" applyFont="1" applyFill="1"/>
    <xf numFmtId="166" fontId="76" fillId="3" borderId="0" xfId="7" applyNumberFormat="1" applyFont="1" applyFill="1"/>
    <xf numFmtId="166" fontId="32" fillId="3" borderId="24" xfId="7" applyNumberFormat="1" applyFont="1" applyFill="1" applyBorder="1" applyAlignment="1">
      <alignment horizontal="center" vertical="top"/>
    </xf>
    <xf numFmtId="166" fontId="37" fillId="6" borderId="1" xfId="7" applyNumberFormat="1" applyFont="1" applyFill="1" applyBorder="1" applyAlignment="1" applyProtection="1">
      <alignment horizontal="center" vertical="top" wrapText="1"/>
      <protection locked="0"/>
    </xf>
    <xf numFmtId="166" fontId="32" fillId="6" borderId="25" xfId="7" applyNumberFormat="1" applyFont="1" applyFill="1" applyBorder="1" applyAlignment="1" applyProtection="1">
      <alignment vertical="top" wrapText="1"/>
      <protection locked="0"/>
    </xf>
    <xf numFmtId="166" fontId="32" fillId="6" borderId="2" xfId="7" applyNumberFormat="1" applyFont="1" applyFill="1" applyBorder="1" applyAlignment="1" applyProtection="1">
      <alignment horizontal="left" vertical="top" wrapText="1"/>
      <protection locked="0"/>
    </xf>
    <xf numFmtId="166" fontId="32" fillId="3" borderId="0" xfId="7" applyNumberFormat="1" applyFont="1" applyFill="1" applyAlignment="1">
      <alignment horizontal="left" vertical="top"/>
    </xf>
    <xf numFmtId="166" fontId="32" fillId="6" borderId="4" xfId="7" applyNumberFormat="1" applyFont="1" applyFill="1" applyBorder="1" applyAlignment="1" applyProtection="1">
      <alignment horizontal="left" vertical="top" wrapText="1"/>
      <protection locked="0"/>
    </xf>
    <xf numFmtId="166" fontId="27" fillId="4" borderId="90" xfId="7" applyNumberFormat="1" applyFont="1" applyFill="1" applyBorder="1" applyAlignment="1">
      <alignment horizontal="center" vertical="center" wrapText="1"/>
    </xf>
    <xf numFmtId="166" fontId="27" fillId="4" borderId="95" xfId="7" applyNumberFormat="1" applyFont="1" applyFill="1" applyBorder="1" applyAlignment="1">
      <alignment horizontal="center" vertical="center" wrapText="1"/>
    </xf>
    <xf numFmtId="166" fontId="27" fillId="4" borderId="24" xfId="7" applyNumberFormat="1" applyFont="1" applyFill="1" applyBorder="1" applyAlignment="1">
      <alignment horizontal="center" vertical="center" wrapText="1"/>
    </xf>
    <xf numFmtId="166" fontId="52" fillId="3" borderId="1" xfId="7" applyNumberFormat="1" applyFont="1" applyFill="1" applyBorder="1" applyAlignment="1">
      <alignment horizontal="center"/>
    </xf>
    <xf numFmtId="166" fontId="65" fillId="3" borderId="1" xfId="7" applyNumberFormat="1" applyFont="1" applyFill="1" applyBorder="1"/>
    <xf numFmtId="166" fontId="117" fillId="3" borderId="1" xfId="7" applyNumberFormat="1" applyFont="1" applyFill="1" applyBorder="1" applyAlignment="1">
      <alignment horizontal="center"/>
    </xf>
    <xf numFmtId="166" fontId="27" fillId="4" borderId="1" xfId="7" applyNumberFormat="1" applyFont="1" applyFill="1" applyBorder="1" applyAlignment="1">
      <alignment horizontal="center" vertical="center" wrapText="1"/>
    </xf>
    <xf numFmtId="166" fontId="27" fillId="6" borderId="15" xfId="7" applyNumberFormat="1" applyFont="1" applyFill="1" applyBorder="1" applyProtection="1">
      <protection locked="0"/>
    </xf>
    <xf numFmtId="166" fontId="27" fillId="0" borderId="65" xfId="7" applyNumberFormat="1" applyFont="1" applyBorder="1"/>
    <xf numFmtId="166" fontId="32" fillId="3" borderId="115" xfId="7" applyNumberFormat="1" applyFont="1" applyFill="1" applyBorder="1"/>
    <xf numFmtId="166" fontId="32" fillId="6" borderId="90" xfId="7" applyNumberFormat="1" applyFont="1" applyFill="1" applyBorder="1" applyProtection="1">
      <protection locked="0"/>
    </xf>
    <xf numFmtId="166" fontId="32" fillId="6" borderId="18" xfId="7" applyNumberFormat="1" applyFont="1" applyFill="1" applyBorder="1" applyAlignment="1" applyProtection="1">
      <alignment vertical="top"/>
      <protection locked="0"/>
    </xf>
    <xf numFmtId="166" fontId="32" fillId="6" borderId="18" xfId="7" applyNumberFormat="1" applyFont="1" applyFill="1" applyBorder="1" applyProtection="1">
      <protection locked="0"/>
    </xf>
    <xf numFmtId="166" fontId="19" fillId="6" borderId="18" xfId="7" applyNumberFormat="1" applyFont="1" applyFill="1" applyBorder="1" applyAlignment="1" applyProtection="1">
      <alignment vertical="center" wrapText="1"/>
      <protection locked="0"/>
    </xf>
    <xf numFmtId="0" fontId="32" fillId="3" borderId="100" xfId="0" applyFont="1" applyFill="1" applyBorder="1" applyAlignment="1">
      <alignment horizontal="center" vertical="center"/>
    </xf>
    <xf numFmtId="0" fontId="32" fillId="3" borderId="100" xfId="0" applyFont="1" applyFill="1" applyBorder="1" applyAlignment="1">
      <alignment horizontal="center" vertical="center" wrapText="1"/>
    </xf>
    <xf numFmtId="0" fontId="32" fillId="3" borderId="100" xfId="0" applyFont="1" applyFill="1" applyBorder="1" applyAlignment="1">
      <alignment horizontal="left" vertical="center"/>
    </xf>
    <xf numFmtId="0" fontId="19" fillId="6" borderId="18" xfId="0" applyFont="1" applyFill="1" applyBorder="1" applyAlignment="1" applyProtection="1">
      <alignment horizontal="center" vertical="center" wrapText="1"/>
      <protection locked="0"/>
    </xf>
    <xf numFmtId="0" fontId="32" fillId="6" borderId="18" xfId="0" applyFont="1" applyFill="1" applyBorder="1" applyAlignment="1" applyProtection="1">
      <alignment horizontal="center" vertical="center" wrapText="1"/>
      <protection locked="0"/>
    </xf>
    <xf numFmtId="0" fontId="27" fillId="6" borderId="18" xfId="0" applyFont="1" applyFill="1" applyBorder="1" applyAlignment="1" applyProtection="1">
      <alignment horizontal="center" vertical="center" wrapText="1"/>
      <protection locked="0"/>
    </xf>
    <xf numFmtId="166" fontId="27" fillId="0" borderId="0" xfId="7" applyNumberFormat="1" applyFont="1" applyAlignment="1">
      <alignment horizontal="center" vertical="center" wrapText="1"/>
    </xf>
    <xf numFmtId="166" fontId="27" fillId="0" borderId="9" xfId="7" applyNumberFormat="1" applyFont="1" applyBorder="1" applyAlignment="1">
      <alignment horizontal="center" vertical="center" wrapText="1"/>
    </xf>
    <xf numFmtId="166" fontId="32" fillId="0" borderId="0" xfId="7" applyNumberFormat="1" applyFont="1" applyAlignment="1">
      <alignment horizontal="center" vertical="center" wrapText="1"/>
    </xf>
    <xf numFmtId="166" fontId="32" fillId="0" borderId="0" xfId="7" applyNumberFormat="1" applyFont="1" applyAlignment="1">
      <alignment horizontal="left" vertical="top" wrapText="1"/>
    </xf>
    <xf numFmtId="166" fontId="32" fillId="0" borderId="65" xfId="7" applyNumberFormat="1" applyFont="1" applyBorder="1" applyAlignment="1">
      <alignment horizontal="left" vertical="top" wrapText="1"/>
    </xf>
    <xf numFmtId="166" fontId="27" fillId="0" borderId="65" xfId="7" applyNumberFormat="1" applyFont="1" applyBorder="1" applyAlignment="1">
      <alignment horizontal="center" vertical="center" wrapText="1"/>
    </xf>
    <xf numFmtId="166" fontId="27" fillId="0" borderId="0" xfId="7" applyNumberFormat="1" applyFont="1" applyAlignment="1" applyProtection="1">
      <alignment horizontal="center" vertical="center" wrapText="1"/>
    </xf>
    <xf numFmtId="166" fontId="27" fillId="3" borderId="14" xfId="7" applyNumberFormat="1" applyFont="1" applyFill="1" applyBorder="1" applyAlignment="1">
      <alignment horizontal="center"/>
    </xf>
    <xf numFmtId="166" fontId="35" fillId="3" borderId="21" xfId="0" applyNumberFormat="1" applyFont="1" applyFill="1" applyBorder="1"/>
    <xf numFmtId="166" fontId="27" fillId="3" borderId="21" xfId="0" applyNumberFormat="1" applyFont="1" applyFill="1" applyBorder="1"/>
    <xf numFmtId="0" fontId="32" fillId="4" borderId="100" xfId="0" applyFont="1" applyFill="1" applyBorder="1" applyAlignment="1">
      <alignment horizontal="left" vertical="center"/>
    </xf>
    <xf numFmtId="166" fontId="27" fillId="6" borderId="100" xfId="7" applyNumberFormat="1" applyFont="1" applyFill="1" applyBorder="1" applyAlignment="1" applyProtection="1">
      <alignment horizontal="center"/>
      <protection locked="0"/>
    </xf>
    <xf numFmtId="0" fontId="28" fillId="4" borderId="100" xfId="0" applyFont="1" applyFill="1" applyBorder="1" applyAlignment="1">
      <alignment horizontal="left" vertical="top"/>
    </xf>
    <xf numFmtId="0" fontId="34" fillId="4" borderId="100" xfId="0" applyFont="1" applyFill="1" applyBorder="1" applyAlignment="1">
      <alignment horizontal="left" vertical="top"/>
    </xf>
    <xf numFmtId="166" fontId="34" fillId="4" borderId="100" xfId="0" applyNumberFormat="1" applyFont="1" applyFill="1" applyBorder="1" applyAlignment="1">
      <alignment horizontal="left" vertical="top"/>
    </xf>
    <xf numFmtId="166" fontId="34" fillId="6" borderId="100" xfId="7" applyNumberFormat="1" applyFont="1" applyFill="1" applyBorder="1" applyAlignment="1" applyProtection="1">
      <alignment horizontal="left" vertical="top"/>
      <protection locked="0"/>
    </xf>
    <xf numFmtId="0" fontId="27" fillId="3" borderId="100" xfId="0" applyFont="1" applyFill="1" applyBorder="1" applyAlignment="1">
      <alignment horizontal="left" vertical="top"/>
    </xf>
    <xf numFmtId="166" fontId="32" fillId="3" borderId="100" xfId="0" applyNumberFormat="1" applyFont="1" applyFill="1" applyBorder="1" applyAlignment="1">
      <alignment horizontal="left" vertical="top"/>
    </xf>
    <xf numFmtId="166" fontId="32" fillId="6" borderId="100" xfId="7" applyNumberFormat="1" applyFont="1" applyFill="1" applyBorder="1" applyAlignment="1" applyProtection="1">
      <alignment horizontal="left" vertical="top"/>
      <protection locked="0"/>
    </xf>
    <xf numFmtId="0" fontId="35" fillId="3" borderId="16" xfId="0" applyFont="1" applyFill="1" applyBorder="1" applyAlignment="1">
      <alignment horizontal="left" vertical="top"/>
    </xf>
    <xf numFmtId="166" fontId="32" fillId="3" borderId="100" xfId="0" applyNumberFormat="1" applyFont="1" applyFill="1" applyBorder="1"/>
    <xf numFmtId="166" fontId="32" fillId="0" borderId="100" xfId="0" applyNumberFormat="1" applyFont="1" applyBorder="1"/>
    <xf numFmtId="0" fontId="32" fillId="0" borderId="100" xfId="0" applyFont="1" applyBorder="1" applyAlignment="1">
      <alignment wrapText="1"/>
    </xf>
    <xf numFmtId="0" fontId="34" fillId="0" borderId="100" xfId="0" applyFont="1" applyBorder="1" applyProtection="1">
      <protection locked="0"/>
    </xf>
    <xf numFmtId="0" fontId="27" fillId="0" borderId="100" xfId="0" applyFont="1" applyBorder="1" applyAlignment="1">
      <alignment horizontal="left" vertical="center" readingOrder="2"/>
    </xf>
    <xf numFmtId="0" fontId="31" fillId="3" borderId="100" xfId="0" applyFont="1" applyFill="1" applyBorder="1"/>
    <xf numFmtId="166" fontId="32" fillId="0" borderId="1" xfId="7" applyNumberFormat="1" applyFont="1" applyFill="1" applyBorder="1" applyProtection="1">
      <protection locked="0"/>
    </xf>
    <xf numFmtId="166" fontId="34" fillId="0" borderId="1" xfId="7" applyNumberFormat="1" applyFont="1" applyFill="1" applyBorder="1" applyProtection="1">
      <protection locked="0"/>
    </xf>
    <xf numFmtId="166" fontId="32" fillId="0" borderId="1" xfId="7" applyNumberFormat="1" applyFont="1" applyFill="1" applyBorder="1" applyAlignment="1" applyProtection="1">
      <alignment horizontal="center"/>
      <protection locked="0"/>
    </xf>
    <xf numFmtId="165" fontId="32" fillId="0" borderId="1" xfId="7" applyFont="1" applyFill="1" applyBorder="1" applyProtection="1">
      <protection locked="0"/>
    </xf>
    <xf numFmtId="165" fontId="32" fillId="0" borderId="100" xfId="7" applyFont="1" applyFill="1" applyBorder="1" applyProtection="1">
      <protection locked="0"/>
    </xf>
    <xf numFmtId="166" fontId="32" fillId="6" borderId="100" xfId="7" applyNumberFormat="1" applyFont="1" applyFill="1" applyBorder="1" applyProtection="1">
      <protection locked="0"/>
    </xf>
    <xf numFmtId="166" fontId="32" fillId="0" borderId="1" xfId="7" applyNumberFormat="1" applyFont="1" applyFill="1" applyBorder="1" applyAlignment="1" applyProtection="1">
      <alignment horizontal="center" vertical="center" wrapText="1"/>
      <protection locked="0"/>
    </xf>
    <xf numFmtId="0" fontId="27" fillId="3" borderId="100" xfId="0" applyFont="1" applyFill="1" applyBorder="1" applyAlignment="1">
      <alignment horizontal="center" vertical="center" wrapText="1"/>
    </xf>
    <xf numFmtId="0" fontId="27" fillId="3" borderId="100" xfId="0" applyFont="1" applyFill="1" applyBorder="1" applyAlignment="1">
      <alignment horizontal="center"/>
    </xf>
    <xf numFmtId="166" fontId="32" fillId="3" borderId="100" xfId="0" applyNumberFormat="1" applyFont="1" applyFill="1" applyBorder="1" applyAlignment="1">
      <alignment horizontal="center" vertical="center" wrapText="1"/>
    </xf>
    <xf numFmtId="166" fontId="27" fillId="3" borderId="100" xfId="0" applyNumberFormat="1" applyFont="1" applyFill="1" applyBorder="1" applyAlignment="1">
      <alignment horizontal="center" vertical="center" wrapText="1"/>
    </xf>
    <xf numFmtId="0" fontId="27" fillId="0" borderId="100" xfId="0" applyFont="1" applyBorder="1" applyAlignment="1">
      <alignment horizontal="center" vertical="center" wrapText="1"/>
    </xf>
    <xf numFmtId="0" fontId="0" fillId="0" borderId="100" xfId="0" applyBorder="1"/>
    <xf numFmtId="0" fontId="27" fillId="0" borderId="100" xfId="0" applyFont="1" applyBorder="1" applyAlignment="1">
      <alignment horizontal="center"/>
    </xf>
    <xf numFmtId="166" fontId="32" fillId="0" borderId="100" xfId="7" applyNumberFormat="1" applyFont="1" applyFill="1" applyBorder="1" applyAlignment="1" applyProtection="1">
      <alignment horizontal="center" vertical="center" wrapText="1"/>
      <protection locked="0"/>
    </xf>
    <xf numFmtId="166" fontId="32" fillId="0" borderId="100" xfId="7" applyNumberFormat="1" applyFont="1" applyFill="1" applyBorder="1" applyAlignment="1" applyProtection="1">
      <alignment wrapText="1"/>
      <protection locked="0"/>
    </xf>
    <xf numFmtId="166" fontId="32" fillId="0" borderId="100" xfId="7" applyNumberFormat="1" applyFont="1" applyFill="1" applyBorder="1" applyAlignment="1">
      <alignment horizontal="center" vertical="center" wrapText="1"/>
    </xf>
    <xf numFmtId="165" fontId="27" fillId="3" borderId="100" xfId="0" applyNumberFormat="1" applyFont="1" applyFill="1" applyBorder="1" applyAlignment="1">
      <alignment horizontal="center" vertical="center" wrapText="1"/>
    </xf>
    <xf numFmtId="166" fontId="27" fillId="0" borderId="117" xfId="0" applyNumberFormat="1" applyFont="1" applyBorder="1" applyAlignment="1">
      <alignment horizontal="center" vertical="center" wrapText="1"/>
    </xf>
    <xf numFmtId="0" fontId="27" fillId="0" borderId="123" xfId="0" applyFont="1" applyBorder="1" applyAlignment="1">
      <alignment horizontal="center" vertical="center" wrapText="1"/>
    </xf>
    <xf numFmtId="0" fontId="27" fillId="0" borderId="118" xfId="0" applyFont="1" applyBorder="1" applyAlignment="1">
      <alignment horizontal="center" vertical="center" wrapText="1"/>
    </xf>
    <xf numFmtId="166" fontId="27" fillId="0" borderId="100" xfId="0" applyNumberFormat="1" applyFont="1" applyBorder="1" applyAlignment="1">
      <alignment horizontal="center" vertical="center" wrapText="1"/>
    </xf>
    <xf numFmtId="166" fontId="32" fillId="0" borderId="100" xfId="0" applyNumberFormat="1" applyFont="1" applyBorder="1" applyAlignment="1">
      <alignment horizontal="left" vertical="top"/>
    </xf>
    <xf numFmtId="0" fontId="32" fillId="0" borderId="1" xfId="0" applyFont="1" applyBorder="1"/>
    <xf numFmtId="0" fontId="33" fillId="0" borderId="1" xfId="0" applyFont="1" applyBorder="1"/>
    <xf numFmtId="166" fontId="27" fillId="0" borderId="1" xfId="7" applyNumberFormat="1" applyFont="1" applyFill="1" applyBorder="1" applyAlignment="1" applyProtection="1">
      <alignment horizontal="center"/>
      <protection locked="0"/>
    </xf>
    <xf numFmtId="166" fontId="32" fillId="0" borderId="1" xfId="7" applyNumberFormat="1" applyFont="1" applyFill="1" applyBorder="1" applyAlignment="1" applyProtection="1">
      <alignment horizontal="left" vertical="top" wrapText="1"/>
      <protection locked="0"/>
    </xf>
    <xf numFmtId="166" fontId="32" fillId="0" borderId="1" xfId="7" applyNumberFormat="1" applyFont="1" applyFill="1" applyBorder="1" applyAlignment="1" applyProtection="1">
      <alignment horizontal="left" vertical="top"/>
      <protection locked="0"/>
    </xf>
    <xf numFmtId="166" fontId="27" fillId="0" borderId="1" xfId="7" applyNumberFormat="1" applyFont="1" applyFill="1" applyBorder="1" applyAlignment="1" applyProtection="1">
      <alignment horizontal="center" vertical="center" wrapText="1"/>
      <protection locked="0"/>
    </xf>
    <xf numFmtId="15" fontId="24" fillId="0" borderId="18" xfId="0" applyNumberFormat="1" applyFont="1" applyBorder="1" applyAlignment="1" applyProtection="1">
      <alignment horizontal="left"/>
      <protection locked="0"/>
    </xf>
    <xf numFmtId="0" fontId="19" fillId="8" borderId="39" xfId="0" applyFont="1" applyFill="1" applyBorder="1" applyProtection="1">
      <protection locked="0"/>
    </xf>
    <xf numFmtId="166" fontId="0" fillId="10" borderId="0" xfId="7" applyNumberFormat="1" applyFont="1" applyFill="1" applyAlignment="1" applyProtection="1">
      <protection locked="0"/>
    </xf>
    <xf numFmtId="166" fontId="19" fillId="10" borderId="0" xfId="7" applyNumberFormat="1" applyFont="1" applyFill="1" applyProtection="1">
      <protection locked="0"/>
    </xf>
    <xf numFmtId="0" fontId="34" fillId="11" borderId="22" xfId="0" applyFont="1" applyFill="1" applyBorder="1" applyProtection="1">
      <protection locked="0"/>
    </xf>
    <xf numFmtId="0" fontId="30" fillId="3" borderId="0" xfId="0" applyFont="1" applyFill="1"/>
    <xf numFmtId="0" fontId="19" fillId="7" borderId="0" xfId="0" applyFont="1" applyFill="1"/>
    <xf numFmtId="0" fontId="76" fillId="7" borderId="0" xfId="0" applyFont="1" applyFill="1" applyProtection="1">
      <protection locked="0"/>
    </xf>
    <xf numFmtId="0" fontId="116" fillId="0" borderId="0" xfId="0" applyFont="1" applyAlignment="1" applyProtection="1">
      <alignment horizontal="left" vertical="center" wrapText="1"/>
      <protection locked="0"/>
    </xf>
    <xf numFmtId="166" fontId="32" fillId="6" borderId="100" xfId="7" applyNumberFormat="1" applyFont="1" applyFill="1" applyBorder="1" applyAlignment="1" applyProtection="1">
      <alignment horizontal="center"/>
      <protection locked="0"/>
    </xf>
    <xf numFmtId="166" fontId="32" fillId="6" borderId="100" xfId="7" applyNumberFormat="1" applyFont="1" applyFill="1" applyBorder="1" applyAlignment="1" applyProtection="1">
      <alignment horizontal="left"/>
      <protection locked="0"/>
    </xf>
    <xf numFmtId="166" fontId="19" fillId="12" borderId="100" xfId="7" applyNumberFormat="1" applyFont="1" applyFill="1" applyBorder="1" applyProtection="1">
      <protection locked="0"/>
    </xf>
    <xf numFmtId="166" fontId="19" fillId="12" borderId="18" xfId="7" applyNumberFormat="1" applyFont="1" applyFill="1" applyBorder="1" applyProtection="1">
      <protection locked="0"/>
    </xf>
    <xf numFmtId="166" fontId="19" fillId="12" borderId="124" xfId="7" applyNumberFormat="1" applyFont="1" applyFill="1" applyBorder="1" applyProtection="1">
      <protection locked="0"/>
    </xf>
    <xf numFmtId="0" fontId="48" fillId="3" borderId="1" xfId="0" quotePrefix="1" applyFont="1" applyFill="1" applyBorder="1"/>
    <xf numFmtId="16" fontId="48" fillId="3" borderId="1" xfId="0" quotePrefix="1" applyNumberFormat="1" applyFont="1" applyFill="1" applyBorder="1"/>
    <xf numFmtId="0" fontId="32" fillId="6" borderId="26" xfId="0" applyFont="1" applyFill="1" applyBorder="1" applyProtection="1">
      <protection locked="0"/>
    </xf>
    <xf numFmtId="0" fontId="32" fillId="6" borderId="27" xfId="0" applyFont="1" applyFill="1" applyBorder="1" applyProtection="1">
      <protection locked="0"/>
    </xf>
    <xf numFmtId="0" fontId="32" fillId="6" borderId="28" xfId="0" applyFont="1" applyFill="1" applyBorder="1" applyProtection="1">
      <protection locked="0"/>
    </xf>
    <xf numFmtId="0" fontId="27" fillId="0" borderId="100" xfId="0" applyFont="1" applyBorder="1"/>
    <xf numFmtId="0" fontId="43" fillId="0" borderId="100" xfId="0" applyFont="1" applyBorder="1" applyAlignment="1">
      <alignment horizontal="left" vertical="center"/>
    </xf>
    <xf numFmtId="0" fontId="32" fillId="0" borderId="100" xfId="0" applyFont="1" applyBorder="1" applyAlignment="1">
      <alignment horizontal="left" vertical="center"/>
    </xf>
    <xf numFmtId="166" fontId="32" fillId="0" borderId="100" xfId="7" applyNumberFormat="1" applyFont="1" applyFill="1" applyBorder="1" applyAlignment="1" applyProtection="1">
      <alignment horizontal="left" vertical="center"/>
      <protection locked="0"/>
    </xf>
    <xf numFmtId="166" fontId="27" fillId="0" borderId="100" xfId="7" applyNumberFormat="1" applyFont="1" applyFill="1" applyBorder="1" applyAlignment="1">
      <alignment horizontal="center"/>
    </xf>
    <xf numFmtId="166" fontId="27" fillId="0" borderId="100" xfId="7" applyNumberFormat="1" applyFont="1" applyFill="1" applyBorder="1" applyAlignment="1" applyProtection="1">
      <alignment horizontal="center"/>
      <protection locked="0"/>
    </xf>
    <xf numFmtId="166" fontId="32" fillId="0" borderId="100" xfId="7" applyNumberFormat="1" applyFont="1" applyFill="1" applyBorder="1" applyAlignment="1" applyProtection="1">
      <alignment horizontal="center"/>
      <protection locked="0"/>
    </xf>
    <xf numFmtId="166" fontId="32" fillId="3" borderId="100" xfId="7" applyNumberFormat="1" applyFont="1" applyFill="1" applyBorder="1"/>
    <xf numFmtId="0" fontId="33" fillId="3" borderId="100" xfId="0" applyFont="1" applyFill="1" applyBorder="1" applyAlignment="1">
      <alignment horizontal="left"/>
    </xf>
    <xf numFmtId="0" fontId="37" fillId="0" borderId="1" xfId="0" applyFont="1" applyBorder="1" applyAlignment="1">
      <alignment horizontal="left" vertical="top"/>
    </xf>
    <xf numFmtId="0" fontId="154" fillId="0" borderId="0" xfId="0" applyFont="1"/>
    <xf numFmtId="0" fontId="29" fillId="0" borderId="0" xfId="0" applyFont="1"/>
    <xf numFmtId="0" fontId="24" fillId="0" borderId="116" xfId="0" applyFont="1" applyBorder="1"/>
    <xf numFmtId="0" fontId="140" fillId="0" borderId="0" xfId="1" applyAlignment="1">
      <alignment horizontal="center"/>
    </xf>
    <xf numFmtId="0" fontId="140" fillId="0" borderId="100" xfId="1" applyFill="1" applyBorder="1" applyAlignment="1">
      <alignment horizontal="center"/>
    </xf>
    <xf numFmtId="0" fontId="0" fillId="0" borderId="0" xfId="0" applyAlignment="1">
      <alignment horizontal="center"/>
    </xf>
    <xf numFmtId="166" fontId="27" fillId="0" borderId="100" xfId="7" applyNumberFormat="1" applyFont="1" applyBorder="1" applyAlignment="1">
      <alignment horizontal="center" vertical="center" wrapText="1"/>
    </xf>
    <xf numFmtId="170" fontId="140" fillId="0" borderId="0" xfId="1" applyNumberFormat="1" applyAlignment="1">
      <alignment horizontal="center"/>
    </xf>
    <xf numFmtId="166" fontId="19" fillId="6" borderId="100" xfId="7" applyNumberFormat="1" applyFont="1" applyFill="1" applyBorder="1" applyProtection="1">
      <protection locked="0"/>
    </xf>
    <xf numFmtId="166" fontId="32" fillId="0" borderId="1" xfId="7" applyNumberFormat="1" applyFont="1" applyFill="1" applyBorder="1"/>
    <xf numFmtId="0" fontId="52" fillId="0" borderId="0" xfId="0" applyFont="1" applyAlignment="1">
      <alignment horizontal="left" vertical="center" wrapText="1"/>
    </xf>
    <xf numFmtId="166" fontId="32" fillId="3" borderId="1" xfId="7" applyNumberFormat="1" applyFont="1" applyFill="1" applyBorder="1" applyAlignment="1" applyProtection="1">
      <alignment horizontal="left" vertical="top"/>
    </xf>
    <xf numFmtId="166" fontId="34" fillId="6" borderId="0" xfId="7" applyNumberFormat="1" applyFont="1" applyFill="1" applyProtection="1">
      <protection locked="0"/>
    </xf>
    <xf numFmtId="166" fontId="34" fillId="0" borderId="0" xfId="7" applyNumberFormat="1" applyFont="1" applyProtection="1"/>
    <xf numFmtId="166" fontId="34" fillId="0" borderId="0" xfId="7" applyNumberFormat="1" applyFont="1" applyProtection="1">
      <protection locked="0"/>
    </xf>
    <xf numFmtId="166" fontId="34" fillId="0" borderId="1" xfId="7" applyNumberFormat="1" applyFont="1" applyFill="1" applyBorder="1" applyProtection="1"/>
    <xf numFmtId="166" fontId="27" fillId="0" borderId="41" xfId="7" applyNumberFormat="1" applyFont="1" applyBorder="1" applyProtection="1"/>
    <xf numFmtId="166" fontId="27" fillId="0" borderId="9" xfId="7" applyNumberFormat="1" applyFont="1" applyBorder="1" applyProtection="1"/>
    <xf numFmtId="166" fontId="27" fillId="0" borderId="0" xfId="7" applyNumberFormat="1" applyFont="1" applyProtection="1"/>
    <xf numFmtId="166" fontId="34" fillId="6" borderId="1" xfId="7" applyNumberFormat="1" applyFont="1" applyFill="1" applyBorder="1" applyAlignment="1" applyProtection="1">
      <protection locked="0"/>
    </xf>
    <xf numFmtId="166" fontId="34" fillId="0" borderId="1" xfId="7" applyNumberFormat="1" applyFont="1" applyFill="1" applyBorder="1" applyAlignment="1"/>
    <xf numFmtId="166" fontId="32" fillId="6" borderId="1" xfId="7" applyNumberFormat="1" applyFont="1" applyFill="1" applyBorder="1" applyAlignment="1" applyProtection="1">
      <protection locked="0"/>
    </xf>
    <xf numFmtId="166" fontId="34" fillId="0" borderId="1" xfId="7" applyNumberFormat="1" applyFont="1" applyFill="1" applyBorder="1" applyAlignment="1" applyProtection="1">
      <protection locked="0"/>
    </xf>
    <xf numFmtId="166" fontId="34" fillId="6" borderId="125" xfId="7" applyNumberFormat="1" applyFont="1" applyFill="1" applyBorder="1" applyAlignment="1" applyProtection="1">
      <protection locked="0"/>
    </xf>
    <xf numFmtId="166" fontId="34" fillId="0" borderId="125" xfId="7" applyNumberFormat="1" applyFont="1" applyFill="1" applyBorder="1" applyAlignment="1"/>
    <xf numFmtId="166" fontId="32" fillId="6" borderId="125" xfId="7" applyNumberFormat="1" applyFont="1" applyFill="1" applyBorder="1" applyAlignment="1" applyProtection="1">
      <protection locked="0"/>
    </xf>
    <xf numFmtId="166" fontId="34" fillId="0" borderId="125" xfId="7" applyNumberFormat="1" applyFont="1" applyFill="1" applyBorder="1" applyAlignment="1" applyProtection="1">
      <protection locked="0"/>
    </xf>
    <xf numFmtId="0" fontId="143" fillId="0" borderId="0" xfId="0" applyFont="1" applyAlignment="1">
      <alignment horizontal="justify" vertical="center"/>
    </xf>
    <xf numFmtId="0" fontId="21" fillId="0" borderId="0" xfId="0" applyFont="1"/>
    <xf numFmtId="0" fontId="21" fillId="0" borderId="100" xfId="5" applyFont="1"/>
    <xf numFmtId="0" fontId="143" fillId="0" borderId="100" xfId="5" applyFont="1"/>
    <xf numFmtId="0" fontId="143" fillId="0" borderId="0" xfId="0" applyFont="1"/>
    <xf numFmtId="0" fontId="0" fillId="0" borderId="100" xfId="3743" applyFont="1"/>
    <xf numFmtId="0" fontId="178" fillId="0" borderId="100" xfId="3743" applyFont="1"/>
    <xf numFmtId="0" fontId="142" fillId="0" borderId="100" xfId="3743" applyFont="1" applyAlignment="1">
      <alignment horizontal="left" vertical="center"/>
    </xf>
    <xf numFmtId="0" fontId="181" fillId="0" borderId="100" xfId="3743" applyFont="1" applyAlignment="1">
      <alignment horizontal="left" vertical="center" wrapText="1"/>
    </xf>
    <xf numFmtId="0" fontId="182" fillId="0" borderId="100" xfId="3743" applyFont="1"/>
    <xf numFmtId="0" fontId="142" fillId="0" borderId="100" xfId="3743" applyFont="1" applyAlignment="1">
      <alignment horizontal="center" vertical="top"/>
    </xf>
    <xf numFmtId="0" fontId="180" fillId="0" borderId="100" xfId="3743" applyFont="1"/>
    <xf numFmtId="0" fontId="131" fillId="0" borderId="100" xfId="3743" applyFont="1" applyAlignment="1">
      <alignment horizontal="left" vertical="top"/>
    </xf>
    <xf numFmtId="0" fontId="142" fillId="0" borderId="100" xfId="3743" applyFont="1"/>
    <xf numFmtId="0" fontId="142" fillId="0" borderId="100" xfId="3743" quotePrefix="1" applyFont="1" applyAlignment="1">
      <alignment horizontal="left" vertical="top"/>
    </xf>
    <xf numFmtId="0" fontId="19" fillId="0" borderId="100" xfId="3743" applyFont="1" applyAlignment="1">
      <alignment horizontal="left" vertical="top"/>
    </xf>
    <xf numFmtId="0" fontId="19" fillId="0" borderId="100" xfId="3743" applyFont="1"/>
    <xf numFmtId="0" fontId="25" fillId="0" borderId="100" xfId="3744" quotePrefix="1" applyFont="1"/>
    <xf numFmtId="0" fontId="27" fillId="0" borderId="100" xfId="3745" applyFont="1" applyAlignment="1">
      <alignment vertical="center"/>
    </xf>
    <xf numFmtId="0" fontId="11" fillId="0" borderId="100" xfId="3745"/>
    <xf numFmtId="0" fontId="11" fillId="0" borderId="100" xfId="3744"/>
    <xf numFmtId="0" fontId="27" fillId="0" borderId="100" xfId="3745" applyFont="1" applyAlignment="1">
      <alignment horizontal="center" vertical="center" wrapText="1"/>
    </xf>
    <xf numFmtId="0" fontId="11" fillId="0" borderId="100" xfId="3745" applyAlignment="1">
      <alignment horizontal="center"/>
    </xf>
    <xf numFmtId="0" fontId="172" fillId="0" borderId="100" xfId="3745" applyFont="1"/>
    <xf numFmtId="15" fontId="27" fillId="0" borderId="100" xfId="3745" applyNumberFormat="1" applyFont="1" applyAlignment="1">
      <alignment horizontal="center" vertical="center" wrapText="1"/>
    </xf>
    <xf numFmtId="0" fontId="27" fillId="0" borderId="100" xfId="3745" applyFont="1" applyAlignment="1">
      <alignment horizontal="left" vertical="center" wrapText="1"/>
    </xf>
    <xf numFmtId="0" fontId="27" fillId="0" borderId="100" xfId="3745" applyFont="1" applyAlignment="1">
      <alignment horizontal="center" vertical="center"/>
    </xf>
    <xf numFmtId="0" fontId="32" fillId="0" borderId="100" xfId="3745" applyFont="1"/>
    <xf numFmtId="166" fontId="27" fillId="0" borderId="100" xfId="3746" applyNumberFormat="1" applyFont="1" applyFill="1" applyBorder="1" applyAlignment="1">
      <alignment horizontal="right" vertical="center"/>
    </xf>
    <xf numFmtId="0" fontId="32" fillId="0" borderId="100" xfId="3745" applyFont="1" applyAlignment="1">
      <alignment horizontal="left" vertical="center" indent="3"/>
    </xf>
    <xf numFmtId="166" fontId="32" fillId="0" borderId="100" xfId="3746" applyNumberFormat="1" applyFont="1" applyFill="1" applyBorder="1" applyAlignment="1">
      <alignment horizontal="right" vertical="center"/>
    </xf>
    <xf numFmtId="0" fontId="32" fillId="0" borderId="100" xfId="3745" applyFont="1" applyAlignment="1">
      <alignment horizontal="left" vertical="center" wrapText="1" indent="3"/>
    </xf>
    <xf numFmtId="0" fontId="32" fillId="0" borderId="100" xfId="3745" applyFont="1" applyAlignment="1">
      <alignment horizontal="left" vertical="center"/>
    </xf>
    <xf numFmtId="0" fontId="32" fillId="0" borderId="135" xfId="3745" applyFont="1" applyBorder="1" applyAlignment="1">
      <alignment horizontal="right" vertical="center"/>
    </xf>
    <xf numFmtId="0" fontId="32" fillId="0" borderId="100" xfId="3745" applyFont="1" applyAlignment="1">
      <alignment horizontal="right" vertical="center"/>
    </xf>
    <xf numFmtId="165" fontId="27" fillId="0" borderId="136" xfId="3745" applyNumberFormat="1" applyFont="1" applyBorder="1" applyAlignment="1">
      <alignment horizontal="right" vertical="center"/>
    </xf>
    <xf numFmtId="3" fontId="27" fillId="0" borderId="100" xfId="3745" applyNumberFormat="1" applyFont="1" applyAlignment="1">
      <alignment horizontal="right" vertical="center"/>
    </xf>
    <xf numFmtId="166" fontId="27" fillId="0" borderId="136" xfId="3745" applyNumberFormat="1" applyFont="1" applyBorder="1" applyAlignment="1">
      <alignment horizontal="right" vertical="center"/>
    </xf>
    <xf numFmtId="166" fontId="27" fillId="0" borderId="100" xfId="3745" applyNumberFormat="1" applyFont="1" applyAlignment="1">
      <alignment horizontal="right" vertical="center"/>
    </xf>
    <xf numFmtId="0" fontId="27" fillId="0" borderId="100" xfId="3747" applyFont="1" applyAlignment="1">
      <alignment vertical="center"/>
    </xf>
    <xf numFmtId="0" fontId="11" fillId="0" borderId="100" xfId="3747"/>
    <xf numFmtId="0" fontId="27" fillId="0" borderId="100" xfId="3747" applyFont="1" applyAlignment="1">
      <alignment horizontal="center" vertical="center" wrapText="1"/>
    </xf>
    <xf numFmtId="0" fontId="172" fillId="0" borderId="100" xfId="3747" applyFont="1" applyAlignment="1">
      <alignment vertical="center" wrapText="1"/>
    </xf>
    <xf numFmtId="166" fontId="27" fillId="0" borderId="100" xfId="3748" applyNumberFormat="1" applyFont="1" applyAlignment="1">
      <alignment horizontal="center" vertical="center" wrapText="1"/>
    </xf>
    <xf numFmtId="166" fontId="27" fillId="0" borderId="100" xfId="3748" applyNumberFormat="1" applyFont="1" applyFill="1" applyBorder="1" applyAlignment="1">
      <alignment horizontal="center" vertical="center" wrapText="1"/>
    </xf>
    <xf numFmtId="166" fontId="27" fillId="0" borderId="100" xfId="3748" applyNumberFormat="1" applyFont="1" applyBorder="1" applyAlignment="1">
      <alignment horizontal="center" vertical="center" wrapText="1"/>
    </xf>
    <xf numFmtId="0" fontId="27" fillId="0" borderId="100" xfId="3747" applyFont="1" applyAlignment="1">
      <alignment horizontal="left" vertical="center" wrapText="1"/>
    </xf>
    <xf numFmtId="166" fontId="32" fillId="0" borderId="100" xfId="3748" applyNumberFormat="1" applyFont="1" applyFill="1" applyBorder="1"/>
    <xf numFmtId="166" fontId="32" fillId="0" borderId="100" xfId="3748" applyNumberFormat="1" applyFont="1" applyFill="1" applyBorder="1" applyAlignment="1">
      <alignment horizontal="right" wrapText="1"/>
    </xf>
    <xf numFmtId="0" fontId="27" fillId="0" borderId="100" xfId="3747" applyFont="1" applyAlignment="1">
      <alignment horizontal="left" vertical="center"/>
    </xf>
    <xf numFmtId="166" fontId="32" fillId="0" borderId="100" xfId="3748" applyNumberFormat="1" applyFont="1" applyFill="1" applyBorder="1" applyAlignment="1">
      <alignment horizontal="right" vertical="center" wrapText="1"/>
    </xf>
    <xf numFmtId="0" fontId="32" fillId="0" borderId="100" xfId="3747" applyFont="1" applyAlignment="1">
      <alignment horizontal="left" vertical="center" indent="3"/>
    </xf>
    <xf numFmtId="166" fontId="32" fillId="0" borderId="100" xfId="3748" applyNumberFormat="1" applyFont="1" applyFill="1" applyBorder="1" applyAlignment="1">
      <alignment horizontal="right"/>
    </xf>
    <xf numFmtId="0" fontId="32" fillId="0" borderId="100" xfId="3747" applyFont="1" applyAlignment="1">
      <alignment horizontal="left" vertical="center" indent="2"/>
    </xf>
    <xf numFmtId="0" fontId="32" fillId="0" borderId="100" xfId="3747" applyFont="1" applyAlignment="1">
      <alignment horizontal="left" vertical="center"/>
    </xf>
    <xf numFmtId="166" fontId="32" fillId="0" borderId="135" xfId="3748" applyNumberFormat="1" applyFont="1" applyBorder="1" applyAlignment="1">
      <alignment horizontal="right" vertical="center" wrapText="1"/>
    </xf>
    <xf numFmtId="166" fontId="32" fillId="0" borderId="135" xfId="3748" applyNumberFormat="1" applyFont="1" applyFill="1" applyBorder="1" applyAlignment="1">
      <alignment horizontal="right" vertical="center" wrapText="1"/>
    </xf>
    <xf numFmtId="166" fontId="27" fillId="0" borderId="136" xfId="3748" applyNumberFormat="1" applyFont="1" applyBorder="1" applyAlignment="1">
      <alignment horizontal="right" vertical="center" wrapText="1"/>
    </xf>
    <xf numFmtId="166" fontId="27" fillId="0" borderId="100" xfId="3748" applyNumberFormat="1" applyFont="1" applyBorder="1" applyAlignment="1">
      <alignment horizontal="right" vertical="center" wrapText="1"/>
    </xf>
    <xf numFmtId="0" fontId="178" fillId="0" borderId="100" xfId="3743" applyFont="1" applyAlignment="1">
      <alignment horizontal="left" vertical="top"/>
    </xf>
    <xf numFmtId="0" fontId="183" fillId="0" borderId="0" xfId="0" applyFont="1" applyAlignment="1">
      <alignment horizontal="justify" vertical="center"/>
    </xf>
    <xf numFmtId="0" fontId="183" fillId="0" borderId="0" xfId="0" applyFont="1" applyAlignment="1">
      <alignment horizontal="justify" vertical="center" wrapText="1"/>
    </xf>
    <xf numFmtId="0" fontId="19" fillId="8" borderId="116" xfId="0" applyFont="1" applyFill="1" applyBorder="1" applyAlignment="1" applyProtection="1">
      <alignment horizontal="center"/>
      <protection locked="0"/>
    </xf>
    <xf numFmtId="0" fontId="24" fillId="0" borderId="116" xfId="0" applyFont="1" applyBorder="1" applyAlignment="1">
      <alignment horizontal="center"/>
    </xf>
    <xf numFmtId="0" fontId="19" fillId="8" borderId="122" xfId="0" applyFont="1" applyFill="1" applyBorder="1" applyAlignment="1" applyProtection="1">
      <alignment horizontal="center"/>
      <protection locked="0"/>
    </xf>
    <xf numFmtId="0" fontId="24" fillId="0" borderId="116" xfId="0" applyFont="1" applyBorder="1" applyAlignment="1">
      <alignment horizontal="center" vertical="top"/>
    </xf>
    <xf numFmtId="0" fontId="24" fillId="0" borderId="116" xfId="0" quotePrefix="1" applyFont="1" applyBorder="1" applyAlignment="1">
      <alignment horizontal="center"/>
    </xf>
    <xf numFmtId="0" fontId="19" fillId="0" borderId="116" xfId="0" applyFont="1" applyBorder="1"/>
    <xf numFmtId="0" fontId="19" fillId="0" borderId="116" xfId="0" applyFont="1" applyBorder="1" applyProtection="1">
      <protection locked="0"/>
    </xf>
    <xf numFmtId="0" fontId="32" fillId="0" borderId="27" xfId="0" applyFont="1" applyBorder="1" applyProtection="1">
      <protection locked="0"/>
    </xf>
    <xf numFmtId="166" fontId="32" fillId="0" borderId="27" xfId="7" applyNumberFormat="1" applyFont="1" applyFill="1" applyBorder="1" applyProtection="1">
      <protection locked="0"/>
    </xf>
    <xf numFmtId="166" fontId="32" fillId="0" borderId="28" xfId="7" applyNumberFormat="1" applyFont="1" applyFill="1" applyBorder="1" applyProtection="1">
      <protection locked="0"/>
    </xf>
    <xf numFmtId="166" fontId="38" fillId="0" borderId="32" xfId="0" applyNumberFormat="1" applyFont="1" applyBorder="1" applyAlignment="1">
      <alignment horizontal="left" vertical="top"/>
    </xf>
    <xf numFmtId="166" fontId="32" fillId="0" borderId="14" xfId="0" applyNumberFormat="1" applyFont="1" applyBorder="1"/>
    <xf numFmtId="0" fontId="32" fillId="0" borderId="14" xfId="0" applyFont="1" applyBorder="1" applyAlignment="1">
      <alignment horizontal="left" vertical="top"/>
    </xf>
    <xf numFmtId="166" fontId="32" fillId="0" borderId="14" xfId="7" applyNumberFormat="1" applyFont="1" applyFill="1" applyBorder="1" applyAlignment="1">
      <alignment horizontal="left" vertical="top"/>
    </xf>
    <xf numFmtId="166" fontId="19" fillId="0" borderId="14" xfId="7" applyNumberFormat="1" applyFont="1" applyFill="1" applyBorder="1" applyAlignment="1">
      <alignment horizontal="center" vertical="top"/>
    </xf>
    <xf numFmtId="166" fontId="32" fillId="0" borderId="14" xfId="7" applyNumberFormat="1" applyFont="1" applyFill="1" applyBorder="1"/>
    <xf numFmtId="166" fontId="32" fillId="0" borderId="33" xfId="7" applyNumberFormat="1" applyFont="1" applyFill="1" applyBorder="1"/>
    <xf numFmtId="0" fontId="32" fillId="0" borderId="26" xfId="0" applyFont="1" applyBorder="1" applyAlignment="1" applyProtection="1">
      <alignment horizontal="left" vertical="top"/>
      <protection locked="0"/>
    </xf>
    <xf numFmtId="0" fontId="32" fillId="0" borderId="27" xfId="0" applyFont="1" applyBorder="1" applyAlignment="1" applyProtection="1">
      <alignment horizontal="left" vertical="top"/>
      <protection locked="0"/>
    </xf>
    <xf numFmtId="166" fontId="32" fillId="0" borderId="1" xfId="0" applyNumberFormat="1" applyFont="1" applyBorder="1" applyAlignment="1" applyProtection="1">
      <alignment horizontal="left" vertical="top"/>
      <protection locked="0"/>
    </xf>
    <xf numFmtId="166" fontId="32" fillId="0" borderId="1" xfId="0" applyNumberFormat="1" applyFont="1" applyBorder="1"/>
    <xf numFmtId="0" fontId="35" fillId="46" borderId="16" xfId="0" applyFont="1" applyFill="1" applyBorder="1"/>
    <xf numFmtId="0" fontId="27" fillId="46" borderId="1" xfId="0" applyFont="1" applyFill="1" applyBorder="1"/>
    <xf numFmtId="0" fontId="27" fillId="0" borderId="1" xfId="0" applyFont="1" applyBorder="1"/>
    <xf numFmtId="0" fontId="24" fillId="0" borderId="116" xfId="0" applyFont="1" applyBorder="1" applyAlignment="1">
      <alignment wrapText="1"/>
    </xf>
    <xf numFmtId="0" fontId="34" fillId="0" borderId="1" xfId="0" applyFont="1" applyBorder="1" applyAlignment="1">
      <alignment horizontal="left" vertical="top"/>
    </xf>
    <xf numFmtId="0" fontId="34" fillId="47" borderId="22" xfId="0" applyFont="1" applyFill="1" applyBorder="1" applyProtection="1">
      <protection locked="0"/>
    </xf>
    <xf numFmtId="166" fontId="32" fillId="47" borderId="1" xfId="7" applyNumberFormat="1" applyFont="1" applyFill="1" applyBorder="1" applyProtection="1">
      <protection locked="0"/>
    </xf>
    <xf numFmtId="166" fontId="32" fillId="47" borderId="125" xfId="7" applyNumberFormat="1" applyFont="1" applyFill="1" applyBorder="1" applyProtection="1">
      <protection locked="0"/>
    </xf>
    <xf numFmtId="166" fontId="34" fillId="47" borderId="25" xfId="7" applyNumberFormat="1" applyFont="1" applyFill="1" applyBorder="1" applyProtection="1">
      <protection locked="0"/>
    </xf>
    <xf numFmtId="166" fontId="27" fillId="47" borderId="1" xfId="7" applyNumberFormat="1" applyFont="1" applyFill="1" applyBorder="1" applyProtection="1">
      <protection locked="0"/>
    </xf>
    <xf numFmtId="166" fontId="37" fillId="47" borderId="34" xfId="0" applyNumberFormat="1" applyFont="1" applyFill="1" applyBorder="1" applyProtection="1">
      <protection locked="0"/>
    </xf>
    <xf numFmtId="166" fontId="32" fillId="47" borderId="1" xfId="0" applyNumberFormat="1" applyFont="1" applyFill="1" applyBorder="1" applyProtection="1">
      <protection locked="0"/>
    </xf>
    <xf numFmtId="0" fontId="32" fillId="47" borderId="1" xfId="0" applyFont="1" applyFill="1" applyBorder="1" applyAlignment="1" applyProtection="1">
      <alignment horizontal="left" vertical="top"/>
      <protection locked="0"/>
    </xf>
    <xf numFmtId="166" fontId="32" fillId="47" borderId="1" xfId="7" applyNumberFormat="1" applyFont="1" applyFill="1" applyBorder="1" applyAlignment="1" applyProtection="1">
      <alignment horizontal="left" vertical="top"/>
      <protection locked="0"/>
    </xf>
    <xf numFmtId="166" fontId="19" fillId="47" borderId="1" xfId="7" applyNumberFormat="1" applyFont="1" applyFill="1" applyBorder="1" applyAlignment="1" applyProtection="1">
      <alignment horizontal="center" vertical="top"/>
      <protection locked="0"/>
    </xf>
    <xf numFmtId="166" fontId="32" fillId="47" borderId="35" xfId="7" applyNumberFormat="1" applyFont="1" applyFill="1" applyBorder="1" applyProtection="1">
      <protection locked="0"/>
    </xf>
    <xf numFmtId="166" fontId="32" fillId="47" borderId="34" xfId="0" applyNumberFormat="1" applyFont="1" applyFill="1" applyBorder="1" applyProtection="1">
      <protection locked="0"/>
    </xf>
    <xf numFmtId="166" fontId="32" fillId="47" borderId="36" xfId="0" applyNumberFormat="1" applyFont="1" applyFill="1" applyBorder="1" applyProtection="1">
      <protection locked="0"/>
    </xf>
    <xf numFmtId="166" fontId="32" fillId="47" borderId="15" xfId="0" applyNumberFormat="1" applyFont="1" applyFill="1" applyBorder="1" applyProtection="1">
      <protection locked="0"/>
    </xf>
    <xf numFmtId="0" fontId="32" fillId="47" borderId="15" xfId="0" applyFont="1" applyFill="1" applyBorder="1" applyAlignment="1" applyProtection="1">
      <alignment horizontal="left" vertical="top"/>
      <protection locked="0"/>
    </xf>
    <xf numFmtId="166" fontId="32" fillId="47" borderId="15" xfId="7" applyNumberFormat="1" applyFont="1" applyFill="1" applyBorder="1" applyAlignment="1" applyProtection="1">
      <alignment horizontal="left" vertical="top"/>
      <protection locked="0"/>
    </xf>
    <xf numFmtId="166" fontId="19" fillId="47" borderId="15" xfId="7" applyNumberFormat="1" applyFont="1" applyFill="1" applyBorder="1" applyAlignment="1" applyProtection="1">
      <alignment horizontal="center" vertical="top"/>
      <protection locked="0"/>
    </xf>
    <xf numFmtId="166" fontId="32" fillId="47" borderId="15" xfId="7" applyNumberFormat="1" applyFont="1" applyFill="1" applyBorder="1" applyProtection="1">
      <protection locked="0"/>
    </xf>
    <xf numFmtId="166" fontId="32" fillId="47" borderId="37" xfId="7" applyNumberFormat="1" applyFont="1" applyFill="1" applyBorder="1" applyProtection="1">
      <protection locked="0"/>
    </xf>
    <xf numFmtId="0" fontId="32" fillId="47" borderId="26" xfId="0" applyFont="1" applyFill="1" applyBorder="1" applyProtection="1">
      <protection locked="0"/>
    </xf>
    <xf numFmtId="0" fontId="32" fillId="47" borderId="27" xfId="0" applyFont="1" applyFill="1" applyBorder="1" applyProtection="1">
      <protection locked="0"/>
    </xf>
    <xf numFmtId="166" fontId="32" fillId="47" borderId="27" xfId="7" applyNumberFormat="1" applyFont="1" applyFill="1" applyBorder="1" applyProtection="1">
      <protection locked="0"/>
    </xf>
    <xf numFmtId="166" fontId="32" fillId="47" borderId="28" xfId="7" applyNumberFormat="1" applyFont="1" applyFill="1" applyBorder="1" applyProtection="1">
      <protection locked="0"/>
    </xf>
    <xf numFmtId="0" fontId="32" fillId="47" borderId="18" xfId="0" applyFont="1" applyFill="1" applyBorder="1" applyAlignment="1" applyProtection="1">
      <alignment horizontal="left" vertical="top"/>
      <protection locked="0"/>
    </xf>
    <xf numFmtId="0" fontId="32" fillId="47" borderId="29" xfId="0" applyFont="1" applyFill="1" applyBorder="1" applyProtection="1">
      <protection locked="0"/>
    </xf>
    <xf numFmtId="166" fontId="39" fillId="47" borderId="1" xfId="7" applyNumberFormat="1" applyFont="1" applyFill="1" applyBorder="1" applyProtection="1">
      <protection locked="0"/>
    </xf>
    <xf numFmtId="166" fontId="157" fillId="47" borderId="1" xfId="7" applyNumberFormat="1" applyFont="1" applyFill="1" applyBorder="1" applyProtection="1">
      <protection locked="0"/>
    </xf>
    <xf numFmtId="166" fontId="19" fillId="47" borderId="1" xfId="7" applyNumberFormat="1" applyFont="1" applyFill="1" applyBorder="1" applyProtection="1">
      <protection locked="0"/>
    </xf>
    <xf numFmtId="0" fontId="32" fillId="13" borderId="21" xfId="0" applyFont="1" applyFill="1" applyBorder="1" applyAlignment="1">
      <alignment horizontal="left" vertical="top"/>
    </xf>
    <xf numFmtId="0" fontId="32" fillId="13" borderId="21" xfId="0" applyFont="1" applyFill="1" applyBorder="1" applyAlignment="1">
      <alignment horizontal="left" vertical="top" wrapText="1"/>
    </xf>
    <xf numFmtId="166" fontId="32" fillId="13" borderId="21" xfId="7" applyNumberFormat="1" applyFont="1" applyFill="1" applyBorder="1" applyAlignment="1">
      <alignment horizontal="left" vertical="top" wrapText="1"/>
    </xf>
    <xf numFmtId="0" fontId="32" fillId="47" borderId="26" xfId="0" applyFont="1" applyFill="1" applyBorder="1" applyAlignment="1" applyProtection="1">
      <alignment horizontal="left" vertical="top"/>
      <protection locked="0"/>
    </xf>
    <xf numFmtId="0" fontId="32" fillId="47" borderId="27" xfId="0" applyFont="1" applyFill="1" applyBorder="1" applyAlignment="1" applyProtection="1">
      <alignment horizontal="left" vertical="top" wrapText="1"/>
      <protection locked="0"/>
    </xf>
    <xf numFmtId="166" fontId="32" fillId="47" borderId="27" xfId="7" applyNumberFormat="1" applyFont="1" applyFill="1" applyBorder="1" applyAlignment="1" applyProtection="1">
      <alignment horizontal="left" vertical="top" wrapText="1"/>
      <protection locked="0"/>
    </xf>
    <xf numFmtId="166" fontId="32" fillId="47" borderId="28" xfId="7" applyNumberFormat="1" applyFont="1" applyFill="1" applyBorder="1" applyAlignment="1" applyProtection="1">
      <alignment horizontal="left" vertical="top" wrapText="1"/>
      <protection locked="0"/>
    </xf>
    <xf numFmtId="166" fontId="0" fillId="0" borderId="0" xfId="7" applyNumberFormat="1" applyFont="1" applyFill="1" applyAlignment="1"/>
    <xf numFmtId="166" fontId="22" fillId="0" borderId="0" xfId="7" applyNumberFormat="1" applyFont="1" applyFill="1"/>
    <xf numFmtId="166" fontId="0" fillId="6" borderId="0" xfId="0" applyNumberFormat="1" applyFill="1" applyAlignment="1">
      <alignment horizontal="left" vertical="top"/>
    </xf>
    <xf numFmtId="166" fontId="32" fillId="6" borderId="136" xfId="7" applyNumberFormat="1" applyFont="1" applyFill="1" applyBorder="1" applyProtection="1">
      <protection locked="0"/>
    </xf>
    <xf numFmtId="166" fontId="32" fillId="0" borderId="136" xfId="7" applyNumberFormat="1" applyFont="1" applyFill="1" applyBorder="1"/>
    <xf numFmtId="166" fontId="32" fillId="0" borderId="1" xfId="7" applyNumberFormat="1" applyFont="1" applyFill="1" applyBorder="1" applyAlignment="1">
      <alignment horizontal="left" vertical="top"/>
    </xf>
    <xf numFmtId="166" fontId="27" fillId="0" borderId="1" xfId="7" applyNumberFormat="1" applyFont="1" applyFill="1" applyBorder="1" applyAlignment="1">
      <alignment horizontal="center" vertical="top"/>
    </xf>
    <xf numFmtId="166" fontId="32" fillId="6" borderId="100" xfId="7" applyNumberFormat="1" applyFont="1" applyFill="1" applyBorder="1" applyAlignment="1" applyProtection="1">
      <protection locked="0"/>
    </xf>
    <xf numFmtId="166" fontId="32" fillId="0" borderId="100" xfId="7" applyNumberFormat="1" applyFont="1" applyBorder="1"/>
    <xf numFmtId="166" fontId="32" fillId="6" borderId="0" xfId="7" applyNumberFormat="1" applyFont="1" applyFill="1" applyAlignment="1" applyProtection="1">
      <protection locked="0"/>
    </xf>
    <xf numFmtId="166" fontId="32" fillId="0" borderId="0" xfId="7" applyNumberFormat="1" applyFont="1" applyAlignment="1"/>
    <xf numFmtId="166" fontId="32" fillId="6" borderId="1" xfId="7" applyNumberFormat="1" applyFont="1" applyFill="1" applyBorder="1" applyAlignment="1" applyProtection="1">
      <alignment horizontal="left"/>
      <protection locked="0"/>
    </xf>
    <xf numFmtId="166" fontId="32" fillId="6" borderId="16" xfId="7" applyNumberFormat="1" applyFont="1" applyFill="1" applyBorder="1" applyAlignment="1" applyProtection="1">
      <alignment horizontal="left" vertical="top"/>
      <protection locked="0"/>
    </xf>
    <xf numFmtId="166" fontId="32" fillId="0" borderId="16" xfId="7" applyNumberFormat="1" applyFont="1" applyFill="1" applyBorder="1" applyAlignment="1" applyProtection="1">
      <alignment horizontal="left" vertical="top"/>
      <protection locked="0"/>
    </xf>
    <xf numFmtId="166" fontId="32" fillId="0" borderId="1" xfId="7" applyNumberFormat="1" applyFont="1" applyFill="1" applyBorder="1" applyAlignment="1" applyProtection="1">
      <alignment horizontal="center"/>
    </xf>
    <xf numFmtId="166" fontId="27" fillId="4" borderId="24" xfId="7" applyNumberFormat="1" applyFont="1" applyFill="1" applyBorder="1" applyAlignment="1" applyProtection="1">
      <alignment horizontal="center" vertical="center" wrapText="1"/>
    </xf>
    <xf numFmtId="166" fontId="32" fillId="0" borderId="1" xfId="7" applyNumberFormat="1" applyFont="1" applyFill="1" applyBorder="1" applyAlignment="1">
      <alignment horizontal="center"/>
    </xf>
    <xf numFmtId="166" fontId="32" fillId="0" borderId="100" xfId="7" applyNumberFormat="1" applyFont="1" applyFill="1" applyBorder="1" applyAlignment="1">
      <alignment horizontal="center"/>
    </xf>
    <xf numFmtId="166" fontId="27" fillId="4" borderId="56" xfId="7" applyNumberFormat="1" applyFont="1" applyFill="1" applyBorder="1" applyAlignment="1">
      <alignment horizontal="center" vertical="center" wrapText="1"/>
    </xf>
    <xf numFmtId="166" fontId="27" fillId="0" borderId="14" xfId="7" applyNumberFormat="1" applyFont="1" applyFill="1" applyBorder="1"/>
    <xf numFmtId="166" fontId="32" fillId="0" borderId="1" xfId="7" applyNumberFormat="1" applyFont="1" applyFill="1" applyBorder="1" applyProtection="1"/>
    <xf numFmtId="166" fontId="32" fillId="0" borderId="24" xfId="7" applyNumberFormat="1" applyFont="1" applyFill="1" applyBorder="1"/>
    <xf numFmtId="166" fontId="32" fillId="0" borderId="125" xfId="7" applyNumberFormat="1" applyFont="1" applyFill="1" applyBorder="1"/>
    <xf numFmtId="166" fontId="34" fillId="0" borderId="25" xfId="7" applyNumberFormat="1" applyFont="1" applyFill="1" applyBorder="1" applyProtection="1"/>
    <xf numFmtId="166" fontId="27" fillId="0" borderId="0" xfId="7" applyNumberFormat="1" applyFont="1" applyFill="1" applyAlignment="1">
      <alignment horizontal="center"/>
    </xf>
    <xf numFmtId="166" fontId="27" fillId="0" borderId="1" xfId="7" applyNumberFormat="1" applyFont="1" applyFill="1" applyBorder="1" applyProtection="1"/>
    <xf numFmtId="166" fontId="32" fillId="0" borderId="24" xfId="7" applyNumberFormat="1" applyFont="1" applyFill="1" applyBorder="1" applyProtection="1"/>
    <xf numFmtId="166" fontId="32" fillId="0" borderId="100" xfId="7" applyNumberFormat="1" applyFont="1" applyFill="1" applyBorder="1"/>
    <xf numFmtId="166" fontId="27" fillId="0" borderId="24" xfId="7" applyNumberFormat="1" applyFont="1" applyFill="1" applyBorder="1"/>
    <xf numFmtId="166" fontId="37" fillId="0" borderId="1" xfId="7" applyNumberFormat="1" applyFont="1" applyFill="1" applyBorder="1"/>
    <xf numFmtId="166" fontId="157" fillId="0" borderId="1" xfId="7" applyNumberFormat="1" applyFont="1" applyFill="1" applyBorder="1" applyProtection="1"/>
    <xf numFmtId="166" fontId="37" fillId="0" borderId="1" xfId="7" applyNumberFormat="1" applyFont="1" applyFill="1" applyBorder="1" applyAlignment="1">
      <alignment horizontal="left" vertical="top"/>
    </xf>
    <xf numFmtId="166" fontId="32" fillId="0" borderId="14" xfId="7" applyNumberFormat="1" applyFont="1" applyFill="1" applyBorder="1" applyProtection="1"/>
    <xf numFmtId="166" fontId="37" fillId="0" borderId="0" xfId="7" applyNumberFormat="1" applyFont="1" applyFill="1" applyAlignment="1">
      <alignment horizontal="left" vertical="top" wrapText="1"/>
    </xf>
    <xf numFmtId="166" fontId="32" fillId="47" borderId="1" xfId="7" applyNumberFormat="1" applyFont="1" applyFill="1" applyBorder="1" applyAlignment="1" applyProtection="1">
      <protection locked="0"/>
    </xf>
    <xf numFmtId="0" fontId="0" fillId="0" borderId="116" xfId="0" applyBorder="1"/>
    <xf numFmtId="0" fontId="11" fillId="0" borderId="116" xfId="0" applyFont="1" applyBorder="1"/>
    <xf numFmtId="0" fontId="9" fillId="0" borderId="116" xfId="0" applyFont="1" applyBorder="1"/>
    <xf numFmtId="0" fontId="0" fillId="0" borderId="140" xfId="0" applyBorder="1"/>
    <xf numFmtId="0" fontId="31" fillId="0" borderId="100" xfId="0" applyFont="1" applyBorder="1"/>
    <xf numFmtId="166" fontId="34" fillId="47" borderId="1" xfId="7" applyNumberFormat="1" applyFont="1" applyFill="1" applyBorder="1" applyProtection="1">
      <protection locked="0"/>
    </xf>
    <xf numFmtId="166" fontId="32" fillId="47" borderId="1" xfId="7" applyNumberFormat="1" applyFont="1" applyFill="1" applyBorder="1" applyAlignment="1" applyProtection="1">
      <alignment horizontal="center"/>
      <protection locked="0"/>
    </xf>
    <xf numFmtId="165" fontId="32" fillId="47" borderId="1" xfId="7" applyFont="1" applyFill="1" applyBorder="1" applyProtection="1">
      <protection locked="0"/>
    </xf>
    <xf numFmtId="165" fontId="32" fillId="47" borderId="100" xfId="7" applyFont="1" applyFill="1" applyBorder="1" applyProtection="1">
      <protection locked="0"/>
    </xf>
    <xf numFmtId="166" fontId="32" fillId="47" borderId="100" xfId="7" applyNumberFormat="1" applyFont="1" applyFill="1" applyBorder="1" applyProtection="1">
      <protection locked="0"/>
    </xf>
    <xf numFmtId="166" fontId="32" fillId="47" borderId="1" xfId="7" applyNumberFormat="1" applyFont="1" applyFill="1" applyBorder="1" applyAlignment="1" applyProtection="1">
      <alignment wrapText="1"/>
      <protection locked="0"/>
    </xf>
    <xf numFmtId="166" fontId="32" fillId="47" borderId="1" xfId="7" applyNumberFormat="1" applyFont="1" applyFill="1" applyBorder="1" applyAlignment="1" applyProtection="1">
      <alignment horizontal="center" vertical="center" wrapText="1"/>
      <protection locked="0"/>
    </xf>
    <xf numFmtId="166" fontId="32" fillId="47" borderId="100" xfId="7" applyNumberFormat="1" applyFont="1" applyFill="1" applyBorder="1" applyAlignment="1" applyProtection="1">
      <alignment wrapText="1"/>
      <protection locked="0"/>
    </xf>
    <xf numFmtId="166" fontId="32" fillId="0" borderId="1" xfId="7" applyNumberFormat="1" applyFont="1" applyFill="1" applyBorder="1" applyAlignment="1"/>
    <xf numFmtId="166" fontId="32" fillId="0" borderId="14" xfId="7" applyNumberFormat="1" applyFont="1" applyFill="1" applyBorder="1" applyAlignment="1">
      <alignment horizontal="center"/>
    </xf>
    <xf numFmtId="166" fontId="22" fillId="0" borderId="1" xfId="7" applyNumberFormat="1" applyFont="1" applyFill="1" applyBorder="1" applyAlignment="1">
      <alignment horizontal="left" vertical="top"/>
    </xf>
    <xf numFmtId="166" fontId="37" fillId="0" borderId="1" xfId="7" applyNumberFormat="1" applyFont="1" applyFill="1" applyBorder="1" applyAlignment="1">
      <alignment horizontal="center"/>
    </xf>
    <xf numFmtId="166" fontId="51" fillId="47" borderId="32" xfId="0" applyNumberFormat="1" applyFont="1" applyFill="1" applyBorder="1" applyAlignment="1" applyProtection="1">
      <alignment horizontal="left" vertical="top"/>
      <protection locked="0"/>
    </xf>
    <xf numFmtId="166" fontId="32" fillId="47" borderId="14" xfId="0" applyNumberFormat="1" applyFont="1" applyFill="1" applyBorder="1" applyProtection="1">
      <protection locked="0"/>
    </xf>
    <xf numFmtId="0" fontId="32" fillId="47" borderId="14" xfId="0" applyFont="1" applyFill="1" applyBorder="1" applyAlignment="1" applyProtection="1">
      <alignment horizontal="left" vertical="top"/>
      <protection locked="0"/>
    </xf>
    <xf numFmtId="166" fontId="32" fillId="47" borderId="14" xfId="0" applyNumberFormat="1" applyFont="1" applyFill="1" applyBorder="1" applyAlignment="1" applyProtection="1">
      <alignment horizontal="left" vertical="top"/>
      <protection locked="0"/>
    </xf>
    <xf numFmtId="0" fontId="19" fillId="47" borderId="14" xfId="0" applyFont="1" applyFill="1" applyBorder="1" applyAlignment="1" applyProtection="1">
      <alignment horizontal="center" vertical="top"/>
      <protection locked="0"/>
    </xf>
    <xf numFmtId="15" fontId="19" fillId="47" borderId="14" xfId="0" applyNumberFormat="1" applyFont="1" applyFill="1" applyBorder="1" applyAlignment="1" applyProtection="1">
      <alignment horizontal="center" vertical="top"/>
      <protection locked="0"/>
    </xf>
    <xf numFmtId="0" fontId="32" fillId="47" borderId="33" xfId="0" applyFont="1" applyFill="1" applyBorder="1" applyProtection="1">
      <protection locked="0"/>
    </xf>
    <xf numFmtId="166" fontId="32" fillId="47" borderId="1" xfId="0" applyNumberFormat="1" applyFont="1" applyFill="1" applyBorder="1" applyAlignment="1" applyProtection="1">
      <alignment horizontal="left" vertical="top"/>
      <protection locked="0"/>
    </xf>
    <xf numFmtId="0" fontId="19" fillId="47" borderId="1" xfId="0" applyFont="1" applyFill="1" applyBorder="1" applyAlignment="1" applyProtection="1">
      <alignment horizontal="center" vertical="top"/>
      <protection locked="0"/>
    </xf>
    <xf numFmtId="15" fontId="19" fillId="47" borderId="1" xfId="0" applyNumberFormat="1" applyFont="1" applyFill="1" applyBorder="1" applyAlignment="1" applyProtection="1">
      <alignment horizontal="center" vertical="top"/>
      <protection locked="0"/>
    </xf>
    <xf numFmtId="0" fontId="32" fillId="47" borderId="35" xfId="0" applyFont="1" applyFill="1" applyBorder="1" applyProtection="1">
      <protection locked="0"/>
    </xf>
    <xf numFmtId="166" fontId="32" fillId="47" borderId="15" xfId="0" applyNumberFormat="1" applyFont="1" applyFill="1" applyBorder="1" applyAlignment="1" applyProtection="1">
      <alignment horizontal="left" vertical="top"/>
      <protection locked="0"/>
    </xf>
    <xf numFmtId="0" fontId="19" fillId="47" borderId="15" xfId="0" applyFont="1" applyFill="1" applyBorder="1" applyAlignment="1" applyProtection="1">
      <alignment horizontal="center" vertical="top"/>
      <protection locked="0"/>
    </xf>
    <xf numFmtId="15" fontId="19" fillId="47" borderId="15" xfId="0" applyNumberFormat="1" applyFont="1" applyFill="1" applyBorder="1" applyAlignment="1" applyProtection="1">
      <alignment horizontal="center" vertical="top"/>
      <protection locked="0"/>
    </xf>
    <xf numFmtId="0" fontId="32" fillId="47" borderId="37" xfId="0" applyFont="1" applyFill="1" applyBorder="1" applyProtection="1">
      <protection locked="0"/>
    </xf>
    <xf numFmtId="165" fontId="32" fillId="0" borderId="121" xfId="7" applyFont="1" applyFill="1" applyBorder="1"/>
    <xf numFmtId="165" fontId="27" fillId="0" borderId="24" xfId="7" applyFont="1" applyFill="1" applyBorder="1"/>
    <xf numFmtId="165" fontId="37" fillId="0" borderId="1" xfId="7" applyFont="1" applyFill="1" applyBorder="1"/>
    <xf numFmtId="0" fontId="27" fillId="47" borderId="34" xfId="0" applyFont="1" applyFill="1" applyBorder="1" applyProtection="1">
      <protection locked="0"/>
    </xf>
    <xf numFmtId="0" fontId="32" fillId="47" borderId="1" xfId="0" applyFont="1" applyFill="1" applyBorder="1" applyProtection="1">
      <protection locked="0"/>
    </xf>
    <xf numFmtId="0" fontId="19" fillId="47" borderId="1" xfId="0" applyFont="1" applyFill="1" applyBorder="1" applyProtection="1">
      <protection locked="0"/>
    </xf>
    <xf numFmtId="15" fontId="27" fillId="47" borderId="1" xfId="0" applyNumberFormat="1" applyFont="1" applyFill="1" applyBorder="1" applyAlignment="1" applyProtection="1">
      <alignment horizontal="center"/>
      <protection locked="0"/>
    </xf>
    <xf numFmtId="15" fontId="27" fillId="47" borderId="35" xfId="0" applyNumberFormat="1" applyFont="1" applyFill="1" applyBorder="1" applyAlignment="1" applyProtection="1">
      <alignment horizontal="center"/>
      <protection locked="0"/>
    </xf>
    <xf numFmtId="0" fontId="27" fillId="47" borderId="36" xfId="0" applyFont="1" applyFill="1" applyBorder="1" applyProtection="1">
      <protection locked="0"/>
    </xf>
    <xf numFmtId="0" fontId="32" fillId="47" borderId="15" xfId="0" applyFont="1" applyFill="1" applyBorder="1" applyProtection="1">
      <protection locked="0"/>
    </xf>
    <xf numFmtId="0" fontId="19" fillId="47" borderId="15" xfId="0" applyFont="1" applyFill="1" applyBorder="1" applyProtection="1">
      <protection locked="0"/>
    </xf>
    <xf numFmtId="15" fontId="27" fillId="47" borderId="15" xfId="0" applyNumberFormat="1" applyFont="1" applyFill="1" applyBorder="1" applyAlignment="1" applyProtection="1">
      <alignment horizontal="center"/>
      <protection locked="0"/>
    </xf>
    <xf numFmtId="15" fontId="27" fillId="47" borderId="37" xfId="0" applyNumberFormat="1" applyFont="1" applyFill="1" applyBorder="1" applyAlignment="1" applyProtection="1">
      <alignment horizontal="center"/>
      <protection locked="0"/>
    </xf>
    <xf numFmtId="166" fontId="32" fillId="0" borderId="121" xfId="7" applyNumberFormat="1" applyFont="1" applyFill="1" applyBorder="1"/>
    <xf numFmtId="166" fontId="32" fillId="0" borderId="17" xfId="7" applyNumberFormat="1" applyFont="1" applyFill="1" applyBorder="1" applyAlignment="1">
      <alignment horizontal="center" vertical="center" wrapText="1"/>
    </xf>
    <xf numFmtId="166" fontId="32" fillId="0" borderId="1" xfId="7" applyNumberFormat="1" applyFont="1" applyFill="1" applyBorder="1" applyAlignment="1" applyProtection="1">
      <alignment horizontal="center" vertical="center" wrapText="1"/>
    </xf>
    <xf numFmtId="166" fontId="32" fillId="0" borderId="17" xfId="7" applyNumberFormat="1" applyFont="1" applyFill="1" applyBorder="1" applyAlignment="1" applyProtection="1">
      <alignment horizontal="center" vertical="center" wrapText="1"/>
    </xf>
    <xf numFmtId="166" fontId="27" fillId="0" borderId="24" xfId="7" applyNumberFormat="1" applyFont="1" applyFill="1" applyBorder="1" applyProtection="1"/>
    <xf numFmtId="0" fontId="35" fillId="0" borderId="16" xfId="0" applyFont="1" applyBorder="1"/>
    <xf numFmtId="0" fontId="0" fillId="0" borderId="100" xfId="0" applyBorder="1" applyAlignment="1">
      <alignment horizontal="center"/>
    </xf>
    <xf numFmtId="0" fontId="140" fillId="0" borderId="100" xfId="1" applyFill="1" applyBorder="1"/>
    <xf numFmtId="0" fontId="140" fillId="0" borderId="116" xfId="1" applyBorder="1" applyAlignment="1"/>
    <xf numFmtId="166" fontId="32" fillId="6" borderId="0" xfId="0" applyNumberFormat="1" applyFont="1" applyFill="1" applyAlignment="1">
      <alignment horizontal="left" vertical="top"/>
    </xf>
    <xf numFmtId="0" fontId="19" fillId="3" borderId="100" xfId="0" applyFont="1" applyFill="1" applyBorder="1" applyAlignment="1">
      <alignment horizontal="center"/>
    </xf>
    <xf numFmtId="0" fontId="140" fillId="0" borderId="143" xfId="1" applyBorder="1" applyAlignment="1"/>
    <xf numFmtId="0" fontId="7" fillId="0" borderId="143" xfId="1" applyFont="1" applyBorder="1" applyAlignment="1"/>
    <xf numFmtId="0" fontId="7" fillId="0" borderId="0" xfId="0" applyFont="1"/>
    <xf numFmtId="0" fontId="0" fillId="0" borderId="143" xfId="0" applyBorder="1"/>
    <xf numFmtId="0" fontId="7" fillId="0" borderId="143" xfId="0" applyFont="1" applyBorder="1"/>
    <xf numFmtId="0" fontId="185" fillId="0" borderId="0" xfId="0" applyFont="1"/>
    <xf numFmtId="166" fontId="19" fillId="0" borderId="100" xfId="7" applyNumberFormat="1" applyFont="1" applyBorder="1"/>
    <xf numFmtId="0" fontId="142" fillId="0" borderId="100" xfId="3743" applyFont="1" applyAlignment="1">
      <alignment horizontal="left" vertical="top"/>
    </xf>
    <xf numFmtId="0" fontId="34" fillId="48" borderId="22" xfId="0" applyFont="1" applyFill="1" applyBorder="1" applyProtection="1">
      <protection locked="0"/>
    </xf>
    <xf numFmtId="0" fontId="153" fillId="0" borderId="0" xfId="0" applyFont="1"/>
    <xf numFmtId="166" fontId="19" fillId="0" borderId="121" xfId="7" applyNumberFormat="1" applyFont="1" applyBorder="1"/>
    <xf numFmtId="166" fontId="19" fillId="0" borderId="94" xfId="7" applyNumberFormat="1" applyFont="1" applyBorder="1"/>
    <xf numFmtId="166" fontId="27" fillId="3" borderId="100" xfId="0" applyNumberFormat="1" applyFont="1" applyFill="1" applyBorder="1" applyAlignment="1">
      <alignment horizontal="left" vertical="top"/>
    </xf>
    <xf numFmtId="0" fontId="32" fillId="0" borderId="100" xfId="0" applyFont="1" applyBorder="1" applyAlignment="1">
      <alignment horizontal="left" vertical="center" wrapText="1"/>
    </xf>
    <xf numFmtId="166" fontId="39" fillId="47" borderId="100" xfId="7" applyNumberFormat="1" applyFont="1" applyFill="1" applyBorder="1" applyProtection="1">
      <protection locked="0"/>
    </xf>
    <xf numFmtId="0" fontId="32" fillId="0" borderId="100" xfId="0" applyFont="1" applyBorder="1" applyAlignment="1">
      <alignment horizontal="left" vertical="top"/>
    </xf>
    <xf numFmtId="0" fontId="27" fillId="0" borderId="100" xfId="0" applyFont="1" applyBorder="1" applyAlignment="1">
      <alignment horizontal="left" vertical="center" wrapText="1"/>
    </xf>
    <xf numFmtId="166" fontId="32" fillId="0" borderId="56" xfId="7" applyNumberFormat="1" applyFont="1" applyFill="1" applyBorder="1"/>
    <xf numFmtId="0" fontId="37" fillId="0" borderId="100" xfId="0" applyFont="1" applyBorder="1" applyAlignment="1">
      <alignment horizontal="left" vertical="top" wrapText="1"/>
    </xf>
    <xf numFmtId="166" fontId="37" fillId="0" borderId="100" xfId="7" applyNumberFormat="1" applyFont="1" applyFill="1" applyBorder="1" applyAlignment="1">
      <alignment horizontal="left" vertical="top" wrapText="1"/>
    </xf>
    <xf numFmtId="166" fontId="19" fillId="0" borderId="0" xfId="7" applyNumberFormat="1" applyFont="1" applyFill="1"/>
    <xf numFmtId="0" fontId="7" fillId="0" borderId="116" xfId="0" applyFont="1" applyBorder="1" applyAlignment="1">
      <alignment horizontal="left" wrapText="1"/>
    </xf>
    <xf numFmtId="0" fontId="11" fillId="0" borderId="120" xfId="0" applyFont="1" applyBorder="1"/>
    <xf numFmtId="0" fontId="140" fillId="0" borderId="123" xfId="1" applyFill="1" applyBorder="1"/>
    <xf numFmtId="0" fontId="140" fillId="0" borderId="150" xfId="1" applyFill="1" applyBorder="1"/>
    <xf numFmtId="0" fontId="0" fillId="0" borderId="152" xfId="0" applyBorder="1"/>
    <xf numFmtId="0" fontId="0" fillId="0" borderId="156" xfId="0" applyBorder="1"/>
    <xf numFmtId="0" fontId="11" fillId="0" borderId="162" xfId="0" applyFont="1" applyBorder="1"/>
    <xf numFmtId="0" fontId="140" fillId="0" borderId="135" xfId="1" applyFill="1" applyBorder="1"/>
    <xf numFmtId="0" fontId="0" fillId="0" borderId="0" xfId="0" applyAlignment="1">
      <alignment horizontal="left"/>
    </xf>
    <xf numFmtId="0" fontId="140" fillId="0" borderId="120" xfId="1" applyBorder="1" applyAlignment="1"/>
    <xf numFmtId="0" fontId="7" fillId="0" borderId="100" xfId="0" applyFont="1" applyBorder="1"/>
    <xf numFmtId="0" fontId="140" fillId="0" borderId="162" xfId="1" applyBorder="1" applyAlignment="1"/>
    <xf numFmtId="0" fontId="0" fillId="0" borderId="151" xfId="0" applyBorder="1" applyAlignment="1">
      <alignment vertical="top"/>
    </xf>
    <xf numFmtId="0" fontId="154" fillId="0" borderId="155" xfId="0" applyFont="1" applyBorder="1" applyAlignment="1">
      <alignment vertical="top"/>
    </xf>
    <xf numFmtId="0" fontId="8" fillId="0" borderId="155" xfId="0" applyFont="1" applyBorder="1" applyAlignment="1">
      <alignment vertical="top"/>
    </xf>
    <xf numFmtId="0" fontId="0" fillId="0" borderId="155" xfId="0" applyBorder="1" applyAlignment="1">
      <alignment vertical="top"/>
    </xf>
    <xf numFmtId="0" fontId="0" fillId="0" borderId="157" xfId="0" applyBorder="1" applyAlignment="1">
      <alignment vertical="top"/>
    </xf>
    <xf numFmtId="0" fontId="0" fillId="0" borderId="159" xfId="0" applyBorder="1" applyAlignment="1">
      <alignment vertical="top"/>
    </xf>
    <xf numFmtId="0" fontId="0" fillId="0" borderId="161" xfId="0" applyBorder="1" applyAlignment="1">
      <alignment vertical="top"/>
    </xf>
    <xf numFmtId="0" fontId="0" fillId="0" borderId="147" xfId="0" applyBorder="1" applyAlignment="1">
      <alignment vertical="top"/>
    </xf>
    <xf numFmtId="0" fontId="154" fillId="0" borderId="137" xfId="0" applyFont="1" applyBorder="1" applyAlignment="1">
      <alignment vertical="top"/>
    </xf>
    <xf numFmtId="0" fontId="0" fillId="0" borderId="137" xfId="0" applyBorder="1" applyAlignment="1">
      <alignment vertical="top"/>
    </xf>
    <xf numFmtId="0" fontId="0" fillId="0" borderId="142" xfId="0" applyBorder="1" applyAlignment="1">
      <alignment vertical="top"/>
    </xf>
    <xf numFmtId="0" fontId="153" fillId="0" borderId="155" xfId="0" applyFont="1" applyBorder="1" applyAlignment="1">
      <alignment vertical="top"/>
    </xf>
    <xf numFmtId="0" fontId="0" fillId="0" borderId="139" xfId="0" applyBorder="1" applyAlignment="1">
      <alignment vertical="top"/>
    </xf>
    <xf numFmtId="0" fontId="25" fillId="0" borderId="137" xfId="0" applyFont="1" applyBorder="1" applyAlignment="1">
      <alignment vertical="top"/>
    </xf>
    <xf numFmtId="0" fontId="153" fillId="0" borderId="142" xfId="0" applyFont="1" applyBorder="1" applyAlignment="1">
      <alignment vertical="top"/>
    </xf>
    <xf numFmtId="0" fontId="25" fillId="0" borderId="154" xfId="0" applyFont="1" applyBorder="1"/>
    <xf numFmtId="0" fontId="0" fillId="0" borderId="120" xfId="0" applyBorder="1"/>
    <xf numFmtId="0" fontId="25" fillId="0" borderId="160" xfId="0" applyFont="1" applyBorder="1"/>
    <xf numFmtId="0" fontId="25" fillId="0" borderId="100" xfId="0" applyFont="1" applyBorder="1"/>
    <xf numFmtId="0" fontId="186" fillId="0" borderId="0" xfId="0" applyFont="1"/>
    <xf numFmtId="0" fontId="6" fillId="0" borderId="0" xfId="0" applyFont="1"/>
    <xf numFmtId="0" fontId="143" fillId="0" borderId="116" xfId="0" applyFont="1" applyBorder="1" applyAlignment="1">
      <alignment vertical="top"/>
    </xf>
    <xf numFmtId="0" fontId="143" fillId="0" borderId="116" xfId="0" applyFont="1" applyBorder="1" applyAlignment="1">
      <alignment horizontal="left" wrapText="1"/>
    </xf>
    <xf numFmtId="0" fontId="143" fillId="0" borderId="116" xfId="0" applyFont="1" applyBorder="1"/>
    <xf numFmtId="0" fontId="143" fillId="0" borderId="143" xfId="0" applyFont="1" applyBorder="1"/>
    <xf numFmtId="0" fontId="6" fillId="0" borderId="116" xfId="0" applyFont="1" applyBorder="1" applyAlignment="1">
      <alignment wrapText="1"/>
    </xf>
    <xf numFmtId="0" fontId="143" fillId="0" borderId="155" xfId="0" applyFont="1" applyBorder="1" applyAlignment="1">
      <alignment horizontal="right" vertical="top"/>
    </xf>
    <xf numFmtId="0" fontId="6" fillId="0" borderId="116" xfId="0" applyFont="1" applyBorder="1"/>
    <xf numFmtId="0" fontId="143" fillId="0" borderId="117" xfId="0" applyFont="1" applyBorder="1"/>
    <xf numFmtId="0" fontId="143" fillId="0" borderId="118" xfId="0" applyFont="1" applyBorder="1"/>
    <xf numFmtId="0" fontId="143" fillId="0" borderId="100" xfId="0" applyFont="1" applyBorder="1"/>
    <xf numFmtId="0" fontId="143" fillId="0" borderId="116" xfId="0" applyFont="1" applyBorder="1" applyAlignment="1">
      <alignment wrapText="1"/>
    </xf>
    <xf numFmtId="0" fontId="143" fillId="0" borderId="155" xfId="0" applyFont="1" applyBorder="1" applyAlignment="1">
      <alignment vertical="top"/>
    </xf>
    <xf numFmtId="0" fontId="144" fillId="0" borderId="116" xfId="0" applyFont="1" applyBorder="1" applyAlignment="1">
      <alignment horizontal="left" wrapText="1"/>
    </xf>
    <xf numFmtId="0" fontId="7" fillId="0" borderId="119" xfId="0" applyFont="1" applyBorder="1"/>
    <xf numFmtId="0" fontId="7" fillId="0" borderId="140" xfId="0" applyFont="1" applyBorder="1"/>
    <xf numFmtId="0" fontId="6" fillId="0" borderId="0" xfId="0" applyFont="1" applyAlignment="1">
      <alignment vertical="center"/>
    </xf>
    <xf numFmtId="0" fontId="25" fillId="0" borderId="0" xfId="0" applyFont="1" applyAlignment="1">
      <alignment vertical="center"/>
    </xf>
    <xf numFmtId="166" fontId="19" fillId="12" borderId="28" xfId="7" applyNumberFormat="1" applyFont="1" applyFill="1" applyBorder="1" applyProtection="1">
      <protection locked="0"/>
    </xf>
    <xf numFmtId="0" fontId="21" fillId="0" borderId="0" xfId="0" applyFont="1" applyAlignment="1">
      <alignment horizontal="left" vertical="top"/>
    </xf>
    <xf numFmtId="0" fontId="21" fillId="0" borderId="0" xfId="0" quotePrefix="1" applyFont="1" applyAlignment="1">
      <alignment horizontal="left" vertical="top"/>
    </xf>
    <xf numFmtId="0" fontId="21" fillId="0" borderId="0" xfId="0" applyFont="1" applyAlignment="1">
      <alignment horizontal="left" vertical="top" wrapText="1"/>
    </xf>
    <xf numFmtId="166" fontId="21" fillId="0" borderId="1" xfId="7" applyNumberFormat="1" applyFont="1" applyFill="1" applyBorder="1" applyAlignment="1" applyProtection="1">
      <alignment horizontal="left" vertical="top"/>
      <protection locked="0"/>
    </xf>
    <xf numFmtId="0" fontId="143" fillId="0" borderId="0" xfId="0" applyFont="1" applyAlignment="1">
      <alignment horizontal="left" vertical="top"/>
    </xf>
    <xf numFmtId="0" fontId="19" fillId="8" borderId="26" xfId="0" applyFont="1" applyFill="1" applyBorder="1" applyAlignment="1" applyProtection="1">
      <alignment horizontal="left" vertical="top" wrapText="1"/>
      <protection locked="0"/>
    </xf>
    <xf numFmtId="0" fontId="19" fillId="8" borderId="18" xfId="0" applyFont="1" applyFill="1" applyBorder="1" applyAlignment="1" applyProtection="1">
      <alignment horizontal="left" vertical="top" wrapText="1"/>
      <protection locked="0"/>
    </xf>
    <xf numFmtId="166" fontId="19" fillId="12" borderId="18" xfId="7" applyNumberFormat="1" applyFont="1" applyFill="1" applyBorder="1" applyAlignment="1" applyProtection="1">
      <alignment horizontal="left" wrapText="1"/>
      <protection locked="0"/>
    </xf>
    <xf numFmtId="166" fontId="19" fillId="12" borderId="18" xfId="7" applyNumberFormat="1" applyFont="1" applyFill="1" applyBorder="1" applyAlignment="1" applyProtection="1">
      <alignment horizontal="left" vertical="top" wrapText="1"/>
      <protection locked="0"/>
    </xf>
    <xf numFmtId="0" fontId="19" fillId="8" borderId="116" xfId="0" applyFont="1" applyFill="1" applyBorder="1" applyAlignment="1" applyProtection="1">
      <alignment horizontal="left" vertical="top" wrapText="1"/>
      <protection locked="0"/>
    </xf>
    <xf numFmtId="166" fontId="19" fillId="12" borderId="18" xfId="0" applyNumberFormat="1" applyFont="1" applyFill="1" applyBorder="1" applyAlignment="1" applyProtection="1">
      <alignment horizontal="left" vertical="top" wrapText="1"/>
      <protection locked="0"/>
    </xf>
    <xf numFmtId="0" fontId="19" fillId="8" borderId="122" xfId="0" applyFont="1" applyFill="1" applyBorder="1" applyAlignment="1" applyProtection="1">
      <alignment horizontal="left" vertical="top" wrapText="1"/>
      <protection locked="0"/>
    </xf>
    <xf numFmtId="0" fontId="37" fillId="3" borderId="100" xfId="0" applyFont="1" applyFill="1" applyBorder="1"/>
    <xf numFmtId="166" fontId="37" fillId="3" borderId="100" xfId="7" applyNumberFormat="1" applyFont="1" applyFill="1" applyBorder="1"/>
    <xf numFmtId="0" fontId="52" fillId="4" borderId="1" xfId="0" applyFont="1" applyFill="1" applyBorder="1" applyAlignment="1">
      <alignment horizontal="left" vertical="center"/>
    </xf>
    <xf numFmtId="166" fontId="27" fillId="47" borderId="0" xfId="7" applyNumberFormat="1" applyFont="1" applyFill="1" applyAlignment="1" applyProtection="1">
      <alignment horizontal="center" vertical="center" wrapText="1"/>
      <protection locked="0"/>
    </xf>
    <xf numFmtId="166" fontId="32" fillId="3" borderId="100" xfId="0" applyNumberFormat="1" applyFont="1" applyFill="1" applyBorder="1" applyAlignment="1">
      <alignment horizontal="left" vertical="top" wrapText="1"/>
    </xf>
    <xf numFmtId="166" fontId="32" fillId="3" borderId="100" xfId="0" applyNumberFormat="1" applyFont="1" applyFill="1" applyBorder="1" applyAlignment="1">
      <alignment horizontal="left" wrapText="1"/>
    </xf>
    <xf numFmtId="0" fontId="27" fillId="3" borderId="100" xfId="0" applyFont="1" applyFill="1" applyBorder="1" applyAlignment="1">
      <alignment vertical="top"/>
    </xf>
    <xf numFmtId="166" fontId="27" fillId="0" borderId="100" xfId="7" applyNumberFormat="1" applyFont="1" applyBorder="1"/>
    <xf numFmtId="0" fontId="19" fillId="3" borderId="100" xfId="0" applyFont="1" applyFill="1" applyBorder="1"/>
    <xf numFmtId="166" fontId="32" fillId="0" borderId="100" xfId="0" applyNumberFormat="1" applyFont="1" applyBorder="1" applyProtection="1">
      <protection locked="0"/>
    </xf>
    <xf numFmtId="0" fontId="32" fillId="0" borderId="100" xfId="0" applyFont="1" applyBorder="1" applyAlignment="1" applyProtection="1">
      <alignment horizontal="left" vertical="top"/>
      <protection locked="0"/>
    </xf>
    <xf numFmtId="166" fontId="32" fillId="0" borderId="100" xfId="0" applyNumberFormat="1" applyFont="1" applyBorder="1" applyAlignment="1" applyProtection="1">
      <alignment horizontal="left" vertical="top"/>
      <protection locked="0"/>
    </xf>
    <xf numFmtId="0" fontId="19" fillId="0" borderId="100" xfId="0" applyFont="1" applyBorder="1" applyAlignment="1" applyProtection="1">
      <alignment horizontal="center" vertical="top"/>
      <protection locked="0"/>
    </xf>
    <xf numFmtId="15" fontId="19" fillId="0" borderId="100" xfId="0" applyNumberFormat="1" applyFont="1" applyBorder="1" applyAlignment="1" applyProtection="1">
      <alignment horizontal="center" vertical="top"/>
      <protection locked="0"/>
    </xf>
    <xf numFmtId="166" fontId="140" fillId="0" borderId="100" xfId="1" applyNumberFormat="1" applyFill="1" applyBorder="1" applyProtection="1">
      <protection locked="0"/>
    </xf>
    <xf numFmtId="0" fontId="140" fillId="0" borderId="1" xfId="1" applyFill="1" applyBorder="1" applyAlignment="1">
      <alignment horizontal="left" vertical="top"/>
    </xf>
    <xf numFmtId="166" fontId="43" fillId="3" borderId="100" xfId="0" applyNumberFormat="1" applyFont="1" applyFill="1" applyBorder="1"/>
    <xf numFmtId="166" fontId="32" fillId="3" borderId="100" xfId="0" applyNumberFormat="1" applyFont="1" applyFill="1" applyBorder="1" applyAlignment="1">
      <alignment horizontal="center"/>
    </xf>
    <xf numFmtId="0" fontId="189" fillId="3" borderId="100" xfId="0" applyFont="1" applyFill="1" applyBorder="1"/>
    <xf numFmtId="0" fontId="190" fillId="3" borderId="100" xfId="0" applyFont="1" applyFill="1" applyBorder="1"/>
    <xf numFmtId="166" fontId="32" fillId="3" borderId="123" xfId="0" applyNumberFormat="1" applyFont="1" applyFill="1" applyBorder="1" applyAlignment="1">
      <alignment horizontal="center"/>
    </xf>
    <xf numFmtId="0" fontId="40" fillId="0" borderId="100" xfId="0" applyFont="1" applyBorder="1" applyAlignment="1">
      <alignment horizontal="left" vertical="center" wrapText="1"/>
    </xf>
    <xf numFmtId="166" fontId="140" fillId="3" borderId="100" xfId="1" applyNumberFormat="1" applyFill="1" applyBorder="1" applyAlignment="1">
      <alignment horizontal="left" vertical="top" wrapText="1"/>
    </xf>
    <xf numFmtId="166" fontId="140" fillId="3" borderId="1" xfId="1" applyNumberFormat="1" applyFill="1" applyBorder="1" applyAlignment="1">
      <alignment horizontal="left" vertical="top"/>
    </xf>
    <xf numFmtId="0" fontId="28" fillId="0" borderId="100" xfId="0" applyFont="1" applyBorder="1"/>
    <xf numFmtId="0" fontId="34" fillId="0" borderId="100" xfId="0" applyFont="1" applyBorder="1" applyAlignment="1" applyProtection="1">
      <alignment horizontal="left" vertical="top"/>
      <protection locked="0"/>
    </xf>
    <xf numFmtId="166" fontId="34" fillId="0" borderId="100" xfId="0" applyNumberFormat="1" applyFont="1" applyBorder="1" applyAlignment="1" applyProtection="1">
      <alignment horizontal="left" vertical="top"/>
      <protection locked="0"/>
    </xf>
    <xf numFmtId="0" fontId="23" fillId="0" borderId="100" xfId="0" applyFont="1" applyBorder="1" applyAlignment="1" applyProtection="1">
      <alignment horizontal="center" vertical="top"/>
      <protection locked="0"/>
    </xf>
    <xf numFmtId="166" fontId="34" fillId="0" borderId="100" xfId="0" applyNumberFormat="1" applyFont="1" applyBorder="1" applyProtection="1">
      <protection locked="0"/>
    </xf>
    <xf numFmtId="0" fontId="33" fillId="0" borderId="100" xfId="0" applyFont="1" applyBorder="1" applyAlignment="1">
      <alignment horizontal="left" vertical="top"/>
    </xf>
    <xf numFmtId="0" fontId="140" fillId="0" borderId="100" xfId="1" applyFill="1" applyBorder="1" applyAlignment="1" applyProtection="1">
      <alignment vertical="center"/>
      <protection locked="0"/>
    </xf>
    <xf numFmtId="0" fontId="32" fillId="3" borderId="100" xfId="0" applyFont="1" applyFill="1" applyBorder="1" applyAlignment="1">
      <alignment vertical="top" wrapText="1"/>
    </xf>
    <xf numFmtId="0" fontId="140" fillId="3" borderId="1" xfId="1" applyFill="1" applyBorder="1" applyAlignment="1">
      <alignment vertical="top" wrapText="1"/>
    </xf>
    <xf numFmtId="0" fontId="140" fillId="0" borderId="0" xfId="1" applyAlignment="1"/>
    <xf numFmtId="0" fontId="35" fillId="0" borderId="100" xfId="0" applyFont="1" applyBorder="1"/>
    <xf numFmtId="0" fontId="32" fillId="3" borderId="98" xfId="0" applyFont="1" applyFill="1" applyBorder="1"/>
    <xf numFmtId="0" fontId="32" fillId="3" borderId="99" xfId="0" applyFont="1" applyFill="1" applyBorder="1" applyAlignment="1">
      <alignment vertical="top" wrapText="1"/>
    </xf>
    <xf numFmtId="0" fontId="27" fillId="3" borderId="116" xfId="0" applyFont="1" applyFill="1" applyBorder="1"/>
    <xf numFmtId="0" fontId="32" fillId="3" borderId="116" xfId="0" applyFont="1" applyFill="1" applyBorder="1"/>
    <xf numFmtId="0" fontId="32" fillId="3" borderId="125" xfId="0" applyFont="1" applyFill="1" applyBorder="1"/>
    <xf numFmtId="166" fontId="32" fillId="3" borderId="125" xfId="7" applyNumberFormat="1" applyFont="1" applyFill="1" applyBorder="1"/>
    <xf numFmtId="0" fontId="32" fillId="3" borderId="97" xfId="0" applyFont="1" applyFill="1" applyBorder="1"/>
    <xf numFmtId="0" fontId="32" fillId="3" borderId="166" xfId="0" applyFont="1" applyFill="1" applyBorder="1" applyAlignment="1">
      <alignment vertical="top" wrapText="1"/>
    </xf>
    <xf numFmtId="0" fontId="32" fillId="3" borderId="99" xfId="0" applyFont="1" applyFill="1" applyBorder="1" applyAlignment="1">
      <alignment vertical="top"/>
    </xf>
    <xf numFmtId="0" fontId="32" fillId="3" borderId="116" xfId="0" applyFont="1" applyFill="1" applyBorder="1" applyAlignment="1">
      <alignment vertical="top"/>
    </xf>
    <xf numFmtId="0" fontId="32" fillId="3" borderId="116" xfId="0" applyFont="1" applyFill="1" applyBorder="1" applyAlignment="1">
      <alignment vertical="top" wrapText="1"/>
    </xf>
    <xf numFmtId="0" fontId="140" fillId="3" borderId="100" xfId="1" applyFill="1" applyBorder="1"/>
    <xf numFmtId="0" fontId="140" fillId="3" borderId="1" xfId="1" applyFill="1" applyBorder="1" applyAlignment="1">
      <alignment horizontal="left" vertical="top" wrapText="1"/>
    </xf>
    <xf numFmtId="0" fontId="19" fillId="0" borderId="100" xfId="0" applyFont="1" applyBorder="1"/>
    <xf numFmtId="0" fontId="24" fillId="0" borderId="100" xfId="0" applyFont="1" applyBorder="1" applyProtection="1">
      <protection locked="0"/>
    </xf>
    <xf numFmtId="0" fontId="19" fillId="0" borderId="111" xfId="0" applyFont="1" applyBorder="1"/>
    <xf numFmtId="0" fontId="24" fillId="0" borderId="0" xfId="0" applyFont="1" applyAlignment="1">
      <alignment vertical="center"/>
    </xf>
    <xf numFmtId="0" fontId="19" fillId="49" borderId="100" xfId="0" applyFont="1" applyFill="1" applyBorder="1"/>
    <xf numFmtId="0" fontId="19" fillId="49" borderId="100" xfId="0" applyFont="1" applyFill="1" applyBorder="1" applyAlignment="1">
      <alignment wrapText="1"/>
    </xf>
    <xf numFmtId="0" fontId="19" fillId="49" borderId="100" xfId="0" applyFont="1" applyFill="1" applyBorder="1" applyAlignment="1">
      <alignment vertical="top"/>
    </xf>
    <xf numFmtId="0" fontId="19" fillId="49" borderId="100" xfId="0" applyFont="1" applyFill="1" applyBorder="1" applyAlignment="1">
      <alignment vertical="top" wrapText="1"/>
    </xf>
    <xf numFmtId="0" fontId="24" fillId="49" borderId="100" xfId="0" applyFont="1" applyFill="1" applyBorder="1"/>
    <xf numFmtId="0" fontId="19" fillId="0" borderId="0" xfId="0" applyFont="1" applyAlignment="1">
      <alignment vertical="top" wrapText="1"/>
    </xf>
    <xf numFmtId="0" fontId="19" fillId="49" borderId="100" xfId="0" quotePrefix="1" applyFont="1" applyFill="1" applyBorder="1" applyAlignment="1">
      <alignment vertical="top" wrapText="1"/>
    </xf>
    <xf numFmtId="0" fontId="19" fillId="49" borderId="100" xfId="0" quotePrefix="1" applyFont="1" applyFill="1" applyBorder="1" applyAlignment="1">
      <alignment vertical="top"/>
    </xf>
    <xf numFmtId="165" fontId="19" fillId="0" borderId="0" xfId="0" applyNumberFormat="1" applyFont="1"/>
    <xf numFmtId="0" fontId="19" fillId="0" borderId="0" xfId="0" applyFont="1" applyAlignment="1">
      <alignment horizontal="left"/>
    </xf>
    <xf numFmtId="0" fontId="19" fillId="0" borderId="0" xfId="0" applyFont="1" applyAlignment="1">
      <alignment horizontal="left" vertical="center"/>
    </xf>
    <xf numFmtId="0" fontId="24" fillId="0" borderId="0" xfId="0" applyFont="1" applyAlignment="1">
      <alignment horizontal="left" vertical="center"/>
    </xf>
    <xf numFmtId="0" fontId="19" fillId="49" borderId="100" xfId="0" applyFont="1" applyFill="1" applyBorder="1" applyAlignment="1">
      <alignment horizontal="left" vertical="center"/>
    </xf>
    <xf numFmtId="0" fontId="24" fillId="49" borderId="100" xfId="0" applyFont="1" applyFill="1" applyBorder="1" applyAlignment="1">
      <alignment horizontal="left" vertical="center"/>
    </xf>
    <xf numFmtId="0" fontId="19" fillId="50" borderId="100" xfId="0" applyFont="1" applyFill="1" applyBorder="1" applyAlignment="1">
      <alignment vertical="top"/>
    </xf>
    <xf numFmtId="0" fontId="19" fillId="50" borderId="100" xfId="0" applyFont="1" applyFill="1" applyBorder="1" applyAlignment="1">
      <alignment vertical="top" wrapText="1"/>
    </xf>
    <xf numFmtId="0" fontId="19" fillId="50" borderId="100" xfId="0" applyFont="1" applyFill="1" applyBorder="1"/>
    <xf numFmtId="0" fontId="29" fillId="0" borderId="0" xfId="0" applyFont="1" applyAlignment="1">
      <alignment vertical="top"/>
    </xf>
    <xf numFmtId="0" fontId="19" fillId="50" borderId="100" xfId="0" applyFont="1" applyFill="1" applyBorder="1" applyAlignment="1">
      <alignment wrapText="1"/>
    </xf>
    <xf numFmtId="0" fontId="19" fillId="51" borderId="100" xfId="0" applyFont="1" applyFill="1" applyBorder="1"/>
    <xf numFmtId="0" fontId="19" fillId="51" borderId="100" xfId="0" applyFont="1" applyFill="1" applyBorder="1" applyAlignment="1">
      <alignment vertical="top"/>
    </xf>
    <xf numFmtId="0" fontId="19" fillId="51" borderId="100" xfId="0" applyFont="1" applyFill="1" applyBorder="1" applyAlignment="1">
      <alignment vertical="top" wrapText="1"/>
    </xf>
    <xf numFmtId="0" fontId="19" fillId="51" borderId="100" xfId="0" applyFont="1" applyFill="1" applyBorder="1" applyAlignment="1">
      <alignment wrapText="1"/>
    </xf>
    <xf numFmtId="0" fontId="24" fillId="51" borderId="100" xfId="0" applyFont="1" applyFill="1" applyBorder="1"/>
    <xf numFmtId="4" fontId="24" fillId="0" borderId="0" xfId="0" applyNumberFormat="1" applyFont="1"/>
    <xf numFmtId="0" fontId="26" fillId="51" borderId="100" xfId="0" applyFont="1" applyFill="1" applyBorder="1"/>
    <xf numFmtId="0" fontId="30" fillId="51" borderId="100" xfId="0" applyFont="1" applyFill="1" applyBorder="1"/>
    <xf numFmtId="0" fontId="19" fillId="52" borderId="100" xfId="0" applyFont="1" applyFill="1" applyBorder="1"/>
    <xf numFmtId="0" fontId="30" fillId="0" borderId="0" xfId="0" applyFont="1"/>
    <xf numFmtId="0" fontId="26" fillId="0" borderId="100" xfId="0" applyFont="1" applyBorder="1"/>
    <xf numFmtId="0" fontId="19" fillId="3" borderId="100" xfId="0" applyFont="1" applyFill="1" applyBorder="1" applyAlignment="1">
      <alignment wrapText="1"/>
    </xf>
    <xf numFmtId="0" fontId="19" fillId="53" borderId="100" xfId="0" applyFont="1" applyFill="1" applyBorder="1"/>
    <xf numFmtId="0" fontId="24" fillId="53" borderId="100" xfId="0" applyFont="1" applyFill="1" applyBorder="1"/>
    <xf numFmtId="0" fontId="19" fillId="54" borderId="100" xfId="0" applyFont="1" applyFill="1" applyBorder="1"/>
    <xf numFmtId="0" fontId="24" fillId="3" borderId="100" xfId="0" applyFont="1" applyFill="1" applyBorder="1" applyAlignment="1">
      <alignment wrapText="1"/>
    </xf>
    <xf numFmtId="0" fontId="24" fillId="51" borderId="100" xfId="0" applyFont="1" applyFill="1" applyBorder="1" applyAlignment="1">
      <alignment wrapText="1"/>
    </xf>
    <xf numFmtId="0" fontId="24" fillId="53" borderId="100" xfId="0" applyFont="1" applyFill="1" applyBorder="1" applyAlignment="1">
      <alignment wrapText="1"/>
    </xf>
    <xf numFmtId="0" fontId="24" fillId="0" borderId="100" xfId="0" applyFont="1" applyBorder="1"/>
    <xf numFmtId="0" fontId="19" fillId="49" borderId="100" xfId="0" applyFont="1" applyFill="1" applyBorder="1" applyAlignment="1">
      <alignment horizontal="left" wrapText="1"/>
    </xf>
    <xf numFmtId="0" fontId="23" fillId="49" borderId="100" xfId="0" applyFont="1" applyFill="1" applyBorder="1" applyAlignment="1">
      <alignment horizontal="left" wrapText="1"/>
    </xf>
    <xf numFmtId="0" fontId="19" fillId="46" borderId="100" xfId="0" applyFont="1" applyFill="1" applyBorder="1"/>
    <xf numFmtId="0" fontId="30" fillId="3" borderId="100" xfId="0" applyFont="1" applyFill="1" applyBorder="1" applyAlignment="1">
      <alignment horizontal="left"/>
    </xf>
    <xf numFmtId="0" fontId="19" fillId="49" borderId="100" xfId="0" quotePrefix="1" applyFont="1" applyFill="1" applyBorder="1"/>
    <xf numFmtId="0" fontId="140" fillId="3" borderId="1" xfId="1" applyFill="1" applyBorder="1" applyAlignment="1">
      <alignment horizontal="center"/>
    </xf>
    <xf numFmtId="0" fontId="140" fillId="3" borderId="1" xfId="1" applyFill="1" applyBorder="1" applyAlignment="1">
      <alignment horizontal="left"/>
    </xf>
    <xf numFmtId="0" fontId="140" fillId="0" borderId="100" xfId="1" applyFill="1" applyBorder="1" applyAlignment="1" applyProtection="1">
      <alignment horizontal="left" vertical="top"/>
      <protection locked="0"/>
    </xf>
    <xf numFmtId="0" fontId="140" fillId="3" borderId="100" xfId="1" applyFill="1" applyBorder="1" applyAlignment="1">
      <alignment horizontal="center"/>
    </xf>
    <xf numFmtId="0" fontId="25" fillId="0" borderId="100" xfId="3743" applyFont="1"/>
    <xf numFmtId="0" fontId="123" fillId="0" borderId="0" xfId="0" applyFont="1"/>
    <xf numFmtId="0" fontId="140" fillId="0" borderId="100" xfId="1" applyBorder="1"/>
    <xf numFmtId="0" fontId="140" fillId="0" borderId="100" xfId="1" applyBorder="1" applyAlignment="1">
      <alignment vertical="center"/>
    </xf>
    <xf numFmtId="0" fontId="140" fillId="0" borderId="100" xfId="1" applyBorder="1" applyAlignment="1">
      <alignment wrapText="1"/>
    </xf>
    <xf numFmtId="0" fontId="140" fillId="0" borderId="100" xfId="1" applyBorder="1" applyAlignment="1"/>
    <xf numFmtId="0" fontId="19" fillId="3" borderId="100" xfId="0" applyFont="1" applyFill="1" applyBorder="1" applyAlignment="1">
      <alignment horizontal="left" wrapText="1"/>
    </xf>
    <xf numFmtId="0" fontId="5" fillId="0" borderId="0" xfId="0" applyFont="1" applyAlignment="1">
      <alignment vertical="top"/>
    </xf>
    <xf numFmtId="0" fontId="19" fillId="49" borderId="100" xfId="0" applyFont="1" applyFill="1" applyBorder="1" applyAlignment="1">
      <alignment vertical="center"/>
    </xf>
    <xf numFmtId="166" fontId="19" fillId="49" borderId="100" xfId="7" applyNumberFormat="1" applyFont="1" applyFill="1" applyBorder="1" applyProtection="1">
      <protection locked="0"/>
    </xf>
    <xf numFmtId="166" fontId="19" fillId="49" borderId="100" xfId="7" applyNumberFormat="1" applyFont="1" applyFill="1" applyBorder="1" applyAlignment="1" applyProtection="1">
      <alignment vertical="top"/>
    </xf>
    <xf numFmtId="0" fontId="5" fillId="0" borderId="0" xfId="0" applyFont="1"/>
    <xf numFmtId="0" fontId="24" fillId="0" borderId="100" xfId="0" applyFont="1" applyBorder="1" applyAlignment="1">
      <alignment horizontal="left" vertical="center"/>
    </xf>
    <xf numFmtId="0" fontId="140" fillId="0" borderId="100" xfId="1" applyBorder="1" applyAlignment="1">
      <alignment vertical="top"/>
    </xf>
    <xf numFmtId="0" fontId="25" fillId="0" borderId="116" xfId="0" applyFont="1" applyBorder="1" applyAlignment="1">
      <alignment horizontal="center"/>
    </xf>
    <xf numFmtId="0" fontId="21" fillId="0" borderId="100" xfId="0" applyFont="1" applyBorder="1"/>
    <xf numFmtId="166" fontId="0" fillId="0" borderId="0" xfId="0" applyNumberFormat="1"/>
    <xf numFmtId="0" fontId="21" fillId="8" borderId="116" xfId="0" applyFont="1" applyFill="1" applyBorder="1" applyAlignment="1" applyProtection="1">
      <alignment wrapText="1"/>
      <protection locked="0"/>
    </xf>
    <xf numFmtId="0" fontId="24" fillId="56" borderId="116" xfId="0" applyFont="1" applyFill="1" applyBorder="1" applyAlignment="1">
      <alignment wrapText="1"/>
    </xf>
    <xf numFmtId="0" fontId="24" fillId="56" borderId="116" xfId="0" applyFont="1" applyFill="1" applyBorder="1"/>
    <xf numFmtId="0" fontId="24" fillId="56" borderId="116" xfId="0" applyFont="1" applyFill="1" applyBorder="1" applyAlignment="1">
      <alignment horizontal="center"/>
    </xf>
    <xf numFmtId="0" fontId="24" fillId="56" borderId="116" xfId="0" quotePrefix="1" applyFont="1" applyFill="1" applyBorder="1" applyAlignment="1">
      <alignment horizontal="center"/>
    </xf>
    <xf numFmtId="0" fontId="24" fillId="56" borderId="116" xfId="0" applyFont="1" applyFill="1" applyBorder="1" applyAlignment="1">
      <alignment horizontal="center" vertical="top"/>
    </xf>
    <xf numFmtId="15" fontId="24" fillId="56" borderId="18" xfId="0" applyNumberFormat="1" applyFont="1" applyFill="1" applyBorder="1" applyAlignment="1" applyProtection="1">
      <alignment horizontal="left"/>
      <protection locked="0"/>
    </xf>
    <xf numFmtId="0" fontId="19" fillId="56" borderId="116" xfId="0" applyFont="1" applyFill="1" applyBorder="1"/>
    <xf numFmtId="0" fontId="19" fillId="56" borderId="116" xfId="0" applyFont="1" applyFill="1" applyBorder="1" applyProtection="1">
      <protection locked="0"/>
    </xf>
    <xf numFmtId="15" fontId="24" fillId="56" borderId="18" xfId="0" applyNumberFormat="1" applyFont="1" applyFill="1" applyBorder="1" applyAlignment="1" applyProtection="1">
      <alignment horizontal="left" vertical="top" wrapText="1"/>
      <protection locked="0"/>
    </xf>
    <xf numFmtId="166" fontId="19" fillId="56" borderId="18" xfId="7" applyNumberFormat="1" applyFont="1" applyFill="1" applyBorder="1" applyAlignment="1" applyProtection="1">
      <alignment horizontal="left" wrapText="1"/>
      <protection locked="0"/>
    </xf>
    <xf numFmtId="0" fontId="19" fillId="56" borderId="18" xfId="0" applyFont="1" applyFill="1" applyBorder="1" applyAlignment="1" applyProtection="1">
      <alignment horizontal="left" wrapText="1"/>
      <protection locked="0"/>
    </xf>
    <xf numFmtId="166" fontId="19" fillId="56" borderId="18" xfId="7" applyNumberFormat="1" applyFont="1" applyFill="1" applyBorder="1" applyProtection="1">
      <protection locked="0"/>
    </xf>
    <xf numFmtId="0" fontId="19" fillId="56" borderId="122" xfId="0" applyFont="1" applyFill="1" applyBorder="1" applyAlignment="1" applyProtection="1">
      <alignment horizontal="center"/>
      <protection locked="0"/>
    </xf>
    <xf numFmtId="0" fontId="24" fillId="56" borderId="117" xfId="0" applyFont="1" applyFill="1" applyBorder="1" applyAlignment="1">
      <alignment wrapText="1"/>
    </xf>
    <xf numFmtId="0" fontId="24" fillId="56" borderId="118" xfId="0" quotePrefix="1" applyFont="1" applyFill="1" applyBorder="1" applyAlignment="1">
      <alignment horizontal="center"/>
    </xf>
    <xf numFmtId="15" fontId="24" fillId="56" borderId="26" xfId="0" applyNumberFormat="1" applyFont="1" applyFill="1" applyBorder="1" applyAlignment="1" applyProtection="1">
      <alignment horizontal="left"/>
      <protection locked="0"/>
    </xf>
    <xf numFmtId="0" fontId="19" fillId="56" borderId="118" xfId="0" applyFont="1" applyFill="1" applyBorder="1"/>
    <xf numFmtId="15" fontId="24" fillId="56" borderId="26" xfId="0" applyNumberFormat="1" applyFont="1" applyFill="1" applyBorder="1" applyAlignment="1" applyProtection="1">
      <alignment horizontal="left" vertical="top" wrapText="1"/>
      <protection locked="0"/>
    </xf>
    <xf numFmtId="166" fontId="19" fillId="56" borderId="28" xfId="7" applyNumberFormat="1" applyFont="1" applyFill="1" applyBorder="1" applyProtection="1">
      <protection locked="0"/>
    </xf>
    <xf numFmtId="0" fontId="24" fillId="56" borderId="116" xfId="0" applyFont="1" applyFill="1" applyBorder="1" applyAlignment="1">
      <alignment vertical="top" wrapText="1"/>
    </xf>
    <xf numFmtId="0" fontId="24" fillId="57" borderId="116" xfId="0" applyFont="1" applyFill="1" applyBorder="1" applyAlignment="1">
      <alignment horizontal="center" vertical="top" wrapText="1"/>
    </xf>
    <xf numFmtId="0" fontId="24" fillId="56" borderId="27" xfId="0" applyFont="1" applyFill="1" applyBorder="1" applyAlignment="1">
      <alignment horizontal="center" vertical="top" wrapText="1"/>
    </xf>
    <xf numFmtId="0" fontId="24" fillId="56" borderId="116" xfId="0" applyFont="1" applyFill="1" applyBorder="1" applyAlignment="1">
      <alignment horizontal="center" vertical="top" wrapText="1"/>
    </xf>
    <xf numFmtId="15" fontId="24" fillId="57" borderId="28" xfId="0" applyNumberFormat="1" applyFont="1" applyFill="1" applyBorder="1" applyAlignment="1">
      <alignment horizontal="center" vertical="top"/>
    </xf>
    <xf numFmtId="15" fontId="24" fillId="57" borderId="26" xfId="0" applyNumberFormat="1" applyFont="1" applyFill="1" applyBorder="1" applyAlignment="1">
      <alignment horizontal="center" vertical="top"/>
    </xf>
    <xf numFmtId="0" fontId="24" fillId="57" borderId="116" xfId="0" applyFont="1" applyFill="1" applyBorder="1" applyAlignment="1">
      <alignment vertical="top" wrapText="1"/>
    </xf>
    <xf numFmtId="0" fontId="19" fillId="56" borderId="10" xfId="0" applyFont="1" applyFill="1" applyBorder="1"/>
    <xf numFmtId="0" fontId="24" fillId="56" borderId="70" xfId="0" applyFont="1" applyFill="1" applyBorder="1"/>
    <xf numFmtId="0" fontId="24" fillId="56" borderId="18" xfId="0" quotePrefix="1" applyFont="1" applyFill="1" applyBorder="1" applyAlignment="1">
      <alignment horizontal="center"/>
    </xf>
    <xf numFmtId="0" fontId="24" fillId="56" borderId="26" xfId="0" quotePrefix="1" applyFont="1" applyFill="1" applyBorder="1" applyAlignment="1">
      <alignment horizontal="center"/>
    </xf>
    <xf numFmtId="0" fontId="19" fillId="56" borderId="39" xfId="0" applyFont="1" applyFill="1" applyBorder="1" applyProtection="1">
      <protection locked="0"/>
    </xf>
    <xf numFmtId="0" fontId="19" fillId="56" borderId="18" xfId="0" applyFont="1" applyFill="1" applyBorder="1" applyProtection="1">
      <protection locked="0"/>
    </xf>
    <xf numFmtId="166" fontId="19" fillId="56" borderId="124" xfId="7" applyNumberFormat="1" applyFont="1" applyFill="1" applyBorder="1" applyProtection="1">
      <protection locked="0"/>
    </xf>
    <xf numFmtId="0" fontId="19" fillId="56" borderId="116" xfId="0" applyFont="1" applyFill="1" applyBorder="1" applyAlignment="1" applyProtection="1">
      <alignment horizontal="left" vertical="top" wrapText="1"/>
      <protection locked="0"/>
    </xf>
    <xf numFmtId="0" fontId="24" fillId="56" borderId="116" xfId="0" quotePrefix="1" applyFont="1" applyFill="1" applyBorder="1" applyAlignment="1">
      <alignment horizontal="center" vertical="top" wrapText="1"/>
    </xf>
    <xf numFmtId="0" fontId="19" fillId="56" borderId="18" xfId="0" applyFont="1" applyFill="1" applyBorder="1" applyAlignment="1" applyProtection="1">
      <alignment horizontal="left" vertical="top" wrapText="1"/>
      <protection locked="0"/>
    </xf>
    <xf numFmtId="166" fontId="19" fillId="56" borderId="18" xfId="0" applyNumberFormat="1" applyFont="1" applyFill="1" applyBorder="1" applyAlignment="1" applyProtection="1">
      <alignment horizontal="left" vertical="top" wrapText="1"/>
      <protection locked="0"/>
    </xf>
    <xf numFmtId="0" fontId="19" fillId="56" borderId="122" xfId="0" applyFont="1" applyFill="1" applyBorder="1" applyAlignment="1" applyProtection="1">
      <alignment horizontal="left" vertical="top" wrapText="1"/>
      <protection locked="0"/>
    </xf>
    <xf numFmtId="0" fontId="140" fillId="0" borderId="100" xfId="1" applyFill="1" applyBorder="1" applyAlignment="1">
      <alignment vertical="center"/>
    </xf>
    <xf numFmtId="166" fontId="32" fillId="47" borderId="0" xfId="7" applyNumberFormat="1" applyFont="1" applyFill="1" applyAlignment="1" applyProtection="1">
      <alignment horizontal="center" vertical="center" wrapText="1"/>
      <protection locked="0"/>
    </xf>
    <xf numFmtId="0" fontId="21" fillId="55" borderId="0" xfId="0" applyFont="1" applyFill="1"/>
    <xf numFmtId="0" fontId="179" fillId="0" borderId="100" xfId="3743" applyFont="1" applyAlignment="1">
      <alignment horizontal="left" vertical="center" wrapText="1"/>
    </xf>
    <xf numFmtId="0" fontId="142" fillId="0" borderId="100" xfId="3743" applyFont="1" applyAlignment="1">
      <alignment horizontal="left" vertical="center" wrapText="1"/>
    </xf>
    <xf numFmtId="0" fontId="142" fillId="0" borderId="100" xfId="3743" applyFont="1" applyAlignment="1">
      <alignment horizontal="left" vertical="top" wrapText="1"/>
    </xf>
    <xf numFmtId="0" fontId="128" fillId="0" borderId="0" xfId="0" applyFont="1" applyAlignment="1">
      <alignment horizontal="left" vertical="center"/>
    </xf>
    <xf numFmtId="0" fontId="140" fillId="0" borderId="100" xfId="1" quotePrefix="1" applyBorder="1" applyAlignment="1">
      <alignment vertical="center"/>
    </xf>
    <xf numFmtId="0" fontId="2" fillId="0" borderId="0" xfId="0" applyFont="1"/>
    <xf numFmtId="0" fontId="2" fillId="0" borderId="100" xfId="3743" applyFont="1"/>
    <xf numFmtId="0" fontId="19" fillId="0" borderId="100" xfId="3743" applyFont="1" applyAlignment="1">
      <alignment horizontal="left" vertical="center" wrapText="1"/>
    </xf>
    <xf numFmtId="0" fontId="131" fillId="0" borderId="100" xfId="3743" applyFont="1" applyAlignment="1">
      <alignment horizontal="left" vertical="center"/>
    </xf>
    <xf numFmtId="0" fontId="193" fillId="0" borderId="100" xfId="3743" applyFont="1"/>
    <xf numFmtId="0" fontId="178" fillId="0" borderId="100" xfId="3743" applyFont="1" applyAlignment="1">
      <alignment vertical="top"/>
    </xf>
    <xf numFmtId="0" fontId="142" fillId="0" borderId="100" xfId="3743" applyFont="1" applyAlignment="1">
      <alignment horizontal="left" wrapText="1"/>
    </xf>
    <xf numFmtId="0" fontId="142" fillId="0" borderId="100" xfId="3743" quotePrefix="1" applyFont="1" applyAlignment="1">
      <alignment horizontal="center" vertical="top"/>
    </xf>
    <xf numFmtId="0" fontId="178" fillId="0" borderId="100" xfId="3743" applyFont="1" applyAlignment="1">
      <alignment horizontal="left" vertical="top" wrapText="1"/>
    </xf>
    <xf numFmtId="0" fontId="32" fillId="0" borderId="100" xfId="3747" applyFont="1" applyAlignment="1">
      <alignment horizontal="left" vertical="center" wrapText="1" indent="3"/>
    </xf>
    <xf numFmtId="166" fontId="27" fillId="0" borderId="100" xfId="3748" applyNumberFormat="1" applyFont="1" applyFill="1" applyBorder="1" applyAlignment="1">
      <alignment horizontal="right" vertical="center" wrapText="1"/>
    </xf>
    <xf numFmtId="166" fontId="27" fillId="47" borderId="100" xfId="3746" applyNumberFormat="1" applyFont="1" applyFill="1" applyAlignment="1" applyProtection="1">
      <alignment horizontal="right" vertical="center"/>
      <protection locked="0"/>
    </xf>
    <xf numFmtId="166" fontId="32" fillId="47" borderId="100" xfId="3746" applyNumberFormat="1" applyFont="1" applyFill="1" applyAlignment="1" applyProtection="1">
      <alignment horizontal="right" vertical="center"/>
      <protection locked="0"/>
    </xf>
    <xf numFmtId="166" fontId="32" fillId="47" borderId="100" xfId="3748" applyNumberFormat="1" applyFont="1" applyFill="1" applyAlignment="1" applyProtection="1">
      <alignment horizontal="right"/>
      <protection locked="0"/>
    </xf>
    <xf numFmtId="166" fontId="32" fillId="47" borderId="100" xfId="3748" applyNumberFormat="1" applyFont="1" applyFill="1" applyAlignment="1" applyProtection="1">
      <alignment horizontal="right" vertical="center" wrapText="1"/>
      <protection locked="0"/>
    </xf>
    <xf numFmtId="0" fontId="11" fillId="47" borderId="100" xfId="3747" applyFill="1" applyProtection="1">
      <protection locked="0"/>
    </xf>
    <xf numFmtId="166" fontId="32" fillId="47" borderId="100" xfId="3748" applyNumberFormat="1" applyFont="1" applyFill="1" applyAlignment="1" applyProtection="1">
      <alignment horizontal="right" wrapText="1"/>
      <protection locked="0"/>
    </xf>
    <xf numFmtId="3" fontId="27" fillId="47" borderId="100" xfId="3747" applyNumberFormat="1" applyFont="1" applyFill="1" applyAlignment="1" applyProtection="1">
      <alignment vertical="center" wrapText="1"/>
      <protection locked="0"/>
    </xf>
    <xf numFmtId="3" fontId="11" fillId="47" borderId="100" xfId="3747" applyNumberFormat="1" applyFill="1" applyProtection="1">
      <protection locked="0"/>
    </xf>
    <xf numFmtId="0" fontId="21" fillId="8" borderId="116" xfId="0" applyFont="1" applyFill="1" applyBorder="1" applyProtection="1">
      <protection locked="0"/>
    </xf>
    <xf numFmtId="0" fontId="21" fillId="8" borderId="116" xfId="0" applyFont="1" applyFill="1" applyBorder="1" applyAlignment="1" applyProtection="1">
      <alignment vertical="top" wrapText="1"/>
      <protection locked="0"/>
    </xf>
    <xf numFmtId="166" fontId="32" fillId="47" borderId="65" xfId="7" applyNumberFormat="1" applyFont="1" applyFill="1" applyBorder="1" applyAlignment="1" applyProtection="1">
      <alignment horizontal="left" vertical="top" wrapText="1"/>
      <protection locked="0"/>
    </xf>
    <xf numFmtId="166" fontId="27" fillId="47" borderId="65" xfId="7" applyNumberFormat="1" applyFont="1" applyFill="1" applyBorder="1" applyAlignment="1" applyProtection="1">
      <alignment horizontal="center" vertical="center" wrapText="1"/>
      <protection locked="0"/>
    </xf>
    <xf numFmtId="0" fontId="153" fillId="0" borderId="143" xfId="0" applyFont="1" applyBorder="1"/>
    <xf numFmtId="0" fontId="153" fillId="0" borderId="145" xfId="0" applyFont="1" applyBorder="1"/>
    <xf numFmtId="0" fontId="25" fillId="0" borderId="152" xfId="0" applyFont="1" applyBorder="1" applyAlignment="1">
      <alignment vertical="center"/>
    </xf>
    <xf numFmtId="0" fontId="25" fillId="0" borderId="153" xfId="0" applyFont="1" applyBorder="1" applyAlignment="1">
      <alignment vertical="center"/>
    </xf>
    <xf numFmtId="0" fontId="25" fillId="0" borderId="120" xfId="0" applyFont="1" applyBorder="1"/>
    <xf numFmtId="0" fontId="25" fillId="0" borderId="148" xfId="0" applyFont="1" applyBorder="1"/>
    <xf numFmtId="0" fontId="0" fillId="0" borderId="117" xfId="0" applyBorder="1"/>
    <xf numFmtId="0" fontId="11" fillId="0" borderId="117" xfId="0" applyFont="1" applyBorder="1"/>
    <xf numFmtId="0" fontId="11" fillId="0" borderId="143" xfId="0" applyFont="1" applyBorder="1"/>
    <xf numFmtId="0" fontId="11" fillId="0" borderId="145" xfId="0" applyFont="1" applyBorder="1"/>
    <xf numFmtId="0" fontId="11" fillId="0" borderId="148" xfId="0" applyFont="1" applyBorder="1"/>
    <xf numFmtId="0" fontId="11" fillId="0" borderId="163" xfId="0" applyFont="1" applyBorder="1"/>
    <xf numFmtId="0" fontId="10" fillId="0" borderId="143" xfId="0" applyFont="1" applyBorder="1"/>
    <xf numFmtId="0" fontId="10" fillId="0" borderId="145" xfId="0" applyFont="1" applyBorder="1"/>
    <xf numFmtId="0" fontId="0" fillId="0" borderId="145" xfId="0" applyBorder="1"/>
    <xf numFmtId="0" fontId="0" fillId="0" borderId="153" xfId="0" applyBorder="1"/>
    <xf numFmtId="0" fontId="153" fillId="0" borderId="116" xfId="0" applyFont="1" applyBorder="1"/>
    <xf numFmtId="0" fontId="153" fillId="0" borderId="117" xfId="0" applyFont="1" applyBorder="1"/>
    <xf numFmtId="0" fontId="0" fillId="0" borderId="116" xfId="0" applyBorder="1" applyAlignment="1">
      <alignment horizontal="left"/>
    </xf>
    <xf numFmtId="0" fontId="0" fillId="0" borderId="117" xfId="0" applyBorder="1" applyAlignment="1">
      <alignment horizontal="left"/>
    </xf>
    <xf numFmtId="0" fontId="10" fillId="0" borderId="120" xfId="0" applyFont="1" applyBorder="1"/>
    <xf numFmtId="0" fontId="10" fillId="0" borderId="148" xfId="0" applyFont="1" applyBorder="1"/>
    <xf numFmtId="0" fontId="10" fillId="0" borderId="162" xfId="0" applyFont="1" applyBorder="1"/>
    <xf numFmtId="0" fontId="10" fillId="0" borderId="163" xfId="0" applyFont="1" applyBorder="1"/>
    <xf numFmtId="0" fontId="0" fillId="0" borderId="146" xfId="0" applyBorder="1"/>
    <xf numFmtId="0" fontId="0" fillId="0" borderId="148" xfId="0" applyBorder="1"/>
    <xf numFmtId="0" fontId="0" fillId="0" borderId="156" xfId="0" applyBorder="1" applyProtection="1">
      <protection locked="0"/>
    </xf>
    <xf numFmtId="0" fontId="0" fillId="0" borderId="158" xfId="0" applyBorder="1" applyProtection="1">
      <protection locked="0"/>
    </xf>
    <xf numFmtId="0" fontId="0" fillId="0" borderId="160" xfId="0" applyBorder="1" applyProtection="1">
      <protection locked="0"/>
    </xf>
    <xf numFmtId="0" fontId="0" fillId="0" borderId="164" xfId="0" applyBorder="1" applyProtection="1">
      <protection locked="0"/>
    </xf>
    <xf numFmtId="0" fontId="0" fillId="0" borderId="149" xfId="0" applyBorder="1" applyProtection="1">
      <protection locked="0"/>
    </xf>
    <xf numFmtId="0" fontId="0" fillId="0" borderId="138" xfId="0" applyBorder="1" applyProtection="1">
      <protection locked="0"/>
    </xf>
    <xf numFmtId="0" fontId="0" fillId="0" borderId="144" xfId="0" applyBorder="1" applyProtection="1">
      <protection locked="0"/>
    </xf>
    <xf numFmtId="0" fontId="0" fillId="0" borderId="154" xfId="0" applyBorder="1" applyProtection="1">
      <protection locked="0"/>
    </xf>
    <xf numFmtId="0" fontId="153" fillId="0" borderId="156" xfId="0" applyFont="1" applyBorder="1" applyProtection="1">
      <protection locked="0"/>
    </xf>
    <xf numFmtId="0" fontId="0" fillId="0" borderId="156" xfId="0" applyBorder="1" applyAlignment="1" applyProtection="1">
      <alignment horizontal="left"/>
      <protection locked="0"/>
    </xf>
    <xf numFmtId="0" fontId="0" fillId="0" borderId="141" xfId="0" applyBorder="1" applyProtection="1">
      <protection locked="0"/>
    </xf>
    <xf numFmtId="0" fontId="153" fillId="0" borderId="144" xfId="0" applyFont="1" applyBorder="1" applyProtection="1">
      <protection locked="0"/>
    </xf>
    <xf numFmtId="166" fontId="32" fillId="0" borderId="100" xfId="7" applyNumberFormat="1" applyFont="1" applyFill="1" applyBorder="1" applyProtection="1"/>
    <xf numFmtId="166" fontId="32" fillId="0" borderId="121" xfId="7" applyNumberFormat="1" applyFont="1" applyFill="1" applyBorder="1" applyProtection="1"/>
    <xf numFmtId="166" fontId="32" fillId="0" borderId="1" xfId="7" applyNumberFormat="1" applyFont="1" applyFill="1" applyBorder="1" applyAlignment="1" applyProtection="1">
      <alignment horizontal="left"/>
    </xf>
    <xf numFmtId="166" fontId="32" fillId="3" borderId="1" xfId="7" applyNumberFormat="1" applyFont="1" applyFill="1" applyBorder="1" applyProtection="1"/>
    <xf numFmtId="166" fontId="32" fillId="0" borderId="1" xfId="7" applyNumberFormat="1" applyFont="1" applyFill="1" applyBorder="1" applyAlignment="1" applyProtection="1">
      <alignment horizontal="left" vertical="top"/>
    </xf>
    <xf numFmtId="166" fontId="32" fillId="0" borderId="100" xfId="7" applyNumberFormat="1" applyFont="1" applyFill="1" applyBorder="1" applyAlignment="1" applyProtection="1">
      <alignment horizontal="left" vertical="top"/>
    </xf>
    <xf numFmtId="166" fontId="27" fillId="3" borderId="24" xfId="7" applyNumberFormat="1" applyFont="1" applyFill="1" applyBorder="1" applyProtection="1"/>
    <xf numFmtId="166" fontId="27" fillId="0" borderId="15" xfId="7" applyNumberFormat="1" applyFont="1" applyFill="1" applyBorder="1" applyProtection="1"/>
    <xf numFmtId="166" fontId="194" fillId="47" borderId="0" xfId="7" applyNumberFormat="1" applyFont="1" applyFill="1" applyProtection="1">
      <protection locked="0"/>
    </xf>
    <xf numFmtId="166" fontId="19" fillId="47" borderId="0" xfId="7" applyNumberFormat="1" applyFont="1" applyFill="1" applyProtection="1">
      <protection locked="0"/>
    </xf>
    <xf numFmtId="0" fontId="195" fillId="0" borderId="100" xfId="3743" applyFont="1"/>
    <xf numFmtId="0" fontId="142" fillId="0" borderId="100" xfId="3743" applyFont="1" applyAlignment="1">
      <alignment horizontal="left" vertical="center" wrapText="1"/>
    </xf>
    <xf numFmtId="0" fontId="142" fillId="0" borderId="100" xfId="3743" applyFont="1" applyAlignment="1">
      <alignment horizontal="left" wrapText="1"/>
    </xf>
    <xf numFmtId="0" fontId="178" fillId="0" borderId="100" xfId="3743" applyFont="1"/>
    <xf numFmtId="0" fontId="179" fillId="0" borderId="100" xfId="3743" applyFont="1" applyAlignment="1">
      <alignment horizontal="left" vertical="center" wrapText="1"/>
    </xf>
    <xf numFmtId="0" fontId="142" fillId="0" borderId="100" xfId="3743" applyFont="1" applyAlignment="1">
      <alignment horizontal="left" vertical="top" wrapText="1"/>
    </xf>
    <xf numFmtId="0" fontId="178" fillId="0" borderId="100" xfId="3743" applyFont="1" applyAlignment="1">
      <alignment vertical="top"/>
    </xf>
    <xf numFmtId="0" fontId="18" fillId="0" borderId="100" xfId="3743" applyFont="1" applyAlignment="1">
      <alignment horizontal="center" vertical="top"/>
    </xf>
    <xf numFmtId="0" fontId="2" fillId="0" borderId="100" xfId="3743" applyFont="1"/>
    <xf numFmtId="0" fontId="181" fillId="0" borderId="100" xfId="3743" applyFont="1" applyAlignment="1">
      <alignment horizontal="left" vertical="center" wrapText="1"/>
    </xf>
    <xf numFmtId="0" fontId="193" fillId="0" borderId="100" xfId="3743" applyFont="1"/>
    <xf numFmtId="0" fontId="187" fillId="0" borderId="165" xfId="0" applyFont="1" applyBorder="1" applyAlignment="1">
      <alignment horizontal="left" wrapText="1"/>
    </xf>
    <xf numFmtId="0" fontId="187" fillId="0" borderId="123" xfId="0" applyFont="1" applyBorder="1" applyAlignment="1">
      <alignment horizontal="left" wrapText="1"/>
    </xf>
    <xf numFmtId="0" fontId="187" fillId="0" borderId="118" xfId="0" applyFont="1" applyBorder="1" applyAlignment="1">
      <alignment horizontal="left" wrapText="1"/>
    </xf>
    <xf numFmtId="0" fontId="3" fillId="0" borderId="117" xfId="0" applyFont="1" applyBorder="1" applyAlignment="1">
      <alignment horizontal="left" wrapText="1"/>
    </xf>
    <xf numFmtId="0" fontId="7" fillId="0" borderId="118" xfId="0" applyFont="1" applyBorder="1" applyAlignment="1">
      <alignment horizontal="left" wrapText="1"/>
    </xf>
    <xf numFmtId="0" fontId="143" fillId="0" borderId="117" xfId="0" applyFont="1" applyBorder="1" applyAlignment="1">
      <alignment horizontal="left" wrapText="1"/>
    </xf>
    <xf numFmtId="0" fontId="143" fillId="0" borderId="118" xfId="0" applyFont="1" applyBorder="1" applyAlignment="1">
      <alignment horizontal="left" wrapText="1"/>
    </xf>
    <xf numFmtId="0" fontId="6" fillId="0" borderId="117" xfId="0" applyFont="1" applyBorder="1" applyAlignment="1">
      <alignment horizontal="left" wrapText="1"/>
    </xf>
    <xf numFmtId="0" fontId="10" fillId="0" borderId="118" xfId="0" applyFont="1" applyBorder="1" applyAlignment="1">
      <alignment horizontal="left" wrapText="1"/>
    </xf>
    <xf numFmtId="0" fontId="8" fillId="0" borderId="117" xfId="0" applyFont="1" applyBorder="1" applyAlignment="1">
      <alignment horizontal="left" vertical="top" wrapText="1"/>
    </xf>
    <xf numFmtId="0" fontId="8" fillId="0" borderId="118" xfId="0" applyFont="1" applyBorder="1" applyAlignment="1">
      <alignment horizontal="left" vertical="top" wrapText="1"/>
    </xf>
    <xf numFmtId="0" fontId="187" fillId="0" borderId="117" xfId="0" applyFont="1" applyBorder="1" applyAlignment="1">
      <alignment horizontal="left"/>
    </xf>
    <xf numFmtId="0" fontId="187" fillId="0" borderId="118" xfId="0" applyFont="1" applyBorder="1" applyAlignment="1">
      <alignment horizontal="left"/>
    </xf>
    <xf numFmtId="0" fontId="187" fillId="0" borderId="117" xfId="0" applyFont="1" applyBorder="1" applyAlignment="1">
      <alignment horizontal="left" wrapText="1"/>
    </xf>
    <xf numFmtId="15" fontId="24" fillId="0" borderId="5" xfId="0" quotePrefix="1" applyNumberFormat="1" applyFont="1" applyBorder="1" applyAlignment="1">
      <alignment horizontal="center"/>
    </xf>
    <xf numFmtId="0" fontId="21" fillId="0" borderId="6" xfId="0" applyFont="1" applyBorder="1"/>
    <xf numFmtId="0" fontId="21" fillId="0" borderId="7" xfId="0" applyFont="1" applyBorder="1"/>
    <xf numFmtId="0" fontId="24" fillId="0" borderId="0" xfId="0" applyFont="1" applyAlignment="1">
      <alignment horizontal="center"/>
    </xf>
    <xf numFmtId="0" fontId="0" fillId="0" borderId="0" xfId="0"/>
    <xf numFmtId="166" fontId="0" fillId="0" borderId="100" xfId="0" applyNumberFormat="1" applyBorder="1" applyAlignment="1">
      <alignment horizontal="center"/>
    </xf>
    <xf numFmtId="166" fontId="19" fillId="0" borderId="0" xfId="0" applyNumberFormat="1" applyFont="1" applyAlignment="1">
      <alignment horizontal="center"/>
    </xf>
    <xf numFmtId="0" fontId="19" fillId="0" borderId="0" xfId="0" applyFont="1" applyAlignment="1">
      <alignment horizontal="center"/>
    </xf>
    <xf numFmtId="0" fontId="128" fillId="0" borderId="0" xfId="0" applyFont="1" applyAlignment="1">
      <alignment horizontal="left" vertical="center"/>
    </xf>
    <xf numFmtId="0" fontId="2" fillId="0" borderId="0" xfId="0" applyFont="1"/>
    <xf numFmtId="0" fontId="19" fillId="0" borderId="0" xfId="0" applyFont="1" applyAlignment="1">
      <alignment horizontal="left" wrapText="1"/>
    </xf>
    <xf numFmtId="0" fontId="116" fillId="0" borderId="0" xfId="0" applyFont="1" applyAlignment="1">
      <alignment horizontal="left" vertical="center" wrapText="1"/>
    </xf>
    <xf numFmtId="0" fontId="24" fillId="0" borderId="0" xfId="0" applyFont="1" applyAlignment="1">
      <alignment horizontal="left" wrapText="1"/>
    </xf>
    <xf numFmtId="0" fontId="126" fillId="0" borderId="0" xfId="0" applyFont="1" applyAlignment="1">
      <alignment horizontal="left" vertical="center" wrapText="1"/>
    </xf>
    <xf numFmtId="0" fontId="27" fillId="0" borderId="0" xfId="0" applyFont="1" applyAlignment="1">
      <alignment horizontal="center" vertical="center"/>
    </xf>
    <xf numFmtId="0" fontId="24" fillId="8" borderId="116" xfId="0" applyFont="1" applyFill="1" applyBorder="1" applyAlignment="1" applyProtection="1">
      <alignment horizontal="left" vertical="top" wrapText="1"/>
      <protection locked="0"/>
    </xf>
    <xf numFmtId="0" fontId="24" fillId="56" borderId="116" xfId="0" applyFont="1" applyFill="1" applyBorder="1" applyAlignment="1">
      <alignment horizontal="center"/>
    </xf>
    <xf numFmtId="0" fontId="24" fillId="56" borderId="116" xfId="0" applyFont="1" applyFill="1" applyBorder="1" applyAlignment="1">
      <alignment horizontal="left" vertical="top"/>
    </xf>
    <xf numFmtId="0" fontId="19" fillId="0" borderId="0" xfId="0" applyFont="1" applyAlignment="1">
      <alignment horizontal="left" vertical="top" wrapText="1"/>
    </xf>
    <xf numFmtId="0" fontId="24" fillId="56" borderId="116" xfId="0" applyFont="1" applyFill="1" applyBorder="1" applyAlignment="1">
      <alignment horizontal="left" vertical="top" wrapText="1"/>
    </xf>
    <xf numFmtId="0" fontId="4" fillId="0" borderId="0" xfId="0" applyFont="1" applyAlignment="1">
      <alignment horizontal="left" vertical="top" wrapText="1"/>
    </xf>
    <xf numFmtId="0" fontId="6" fillId="0" borderId="0" xfId="0" applyFont="1" applyAlignment="1">
      <alignment horizontal="left" vertical="top" wrapText="1"/>
    </xf>
    <xf numFmtId="166" fontId="27" fillId="3" borderId="19" xfId="7" applyNumberFormat="1" applyFont="1" applyFill="1" applyBorder="1" applyAlignment="1">
      <alignment horizontal="center" vertical="top" wrapText="1"/>
    </xf>
    <xf numFmtId="166" fontId="21" fillId="0" borderId="10" xfId="7" applyNumberFormat="1" applyFont="1" applyBorder="1" applyAlignment="1">
      <alignment horizontal="center"/>
    </xf>
    <xf numFmtId="166" fontId="21" fillId="0" borderId="20" xfId="7" applyNumberFormat="1" applyFont="1" applyBorder="1" applyAlignment="1">
      <alignment horizontal="center"/>
    </xf>
    <xf numFmtId="15" fontId="27" fillId="0" borderId="19" xfId="0" applyNumberFormat="1" applyFont="1" applyBorder="1" applyAlignment="1">
      <alignment horizontal="center"/>
    </xf>
    <xf numFmtId="0" fontId="21" fillId="0" borderId="10" xfId="0" applyFont="1" applyBorder="1"/>
    <xf numFmtId="0" fontId="21" fillId="0" borderId="20" xfId="0" applyFont="1" applyBorder="1"/>
    <xf numFmtId="0" fontId="32" fillId="0" borderId="0" xfId="0" applyFont="1" applyAlignment="1">
      <alignment horizontal="left" vertical="center" wrapText="1"/>
    </xf>
    <xf numFmtId="166" fontId="32" fillId="3" borderId="2" xfId="0" applyNumberFormat="1" applyFont="1" applyFill="1" applyBorder="1" applyAlignment="1">
      <alignment horizontal="left" vertical="top" wrapText="1"/>
    </xf>
    <xf numFmtId="0" fontId="21" fillId="0" borderId="4" xfId="0" applyFont="1" applyBorder="1"/>
    <xf numFmtId="166" fontId="33" fillId="3" borderId="2" xfId="0" applyNumberFormat="1" applyFont="1" applyFill="1" applyBorder="1" applyAlignment="1">
      <alignment vertical="top" wrapText="1"/>
    </xf>
    <xf numFmtId="0" fontId="37" fillId="6" borderId="2" xfId="0" applyFont="1" applyFill="1" applyBorder="1" applyAlignment="1" applyProtection="1">
      <alignment horizontal="left" vertical="top" wrapText="1"/>
      <protection locked="0"/>
    </xf>
    <xf numFmtId="0" fontId="21" fillId="0" borderId="4" xfId="0" applyFont="1" applyBorder="1" applyProtection="1">
      <protection locked="0"/>
    </xf>
    <xf numFmtId="0" fontId="33" fillId="6" borderId="2" xfId="0" applyFont="1" applyFill="1" applyBorder="1" applyAlignment="1" applyProtection="1">
      <alignment horizontal="left" vertical="top" wrapText="1"/>
      <protection locked="0"/>
    </xf>
    <xf numFmtId="0" fontId="21" fillId="0" borderId="3" xfId="0" applyFont="1" applyBorder="1" applyProtection="1">
      <protection locked="0"/>
    </xf>
    <xf numFmtId="0" fontId="27" fillId="3" borderId="47" xfId="0" applyFont="1" applyFill="1" applyBorder="1" applyAlignment="1">
      <alignment horizontal="left" vertical="top" wrapText="1"/>
    </xf>
    <xf numFmtId="0" fontId="21" fillId="0" borderId="3" xfId="0" applyFont="1" applyBorder="1"/>
    <xf numFmtId="0" fontId="21" fillId="0" borderId="48" xfId="0" applyFont="1" applyBorder="1"/>
    <xf numFmtId="0" fontId="32" fillId="3" borderId="47" xfId="0" applyFont="1" applyFill="1" applyBorder="1" applyAlignment="1">
      <alignment horizontal="left" vertical="top" wrapText="1"/>
    </xf>
    <xf numFmtId="0" fontId="27" fillId="3" borderId="44" xfId="0" applyFont="1" applyFill="1" applyBorder="1" applyAlignment="1">
      <alignment horizontal="center" vertical="top" wrapText="1"/>
    </xf>
    <xf numFmtId="0" fontId="21" fillId="0" borderId="45" xfId="0" applyFont="1" applyBorder="1"/>
    <xf numFmtId="0" fontId="21" fillId="0" borderId="46" xfId="0" applyFont="1" applyBorder="1"/>
    <xf numFmtId="0" fontId="27" fillId="3" borderId="44" xfId="0" applyFont="1" applyFill="1" applyBorder="1" applyAlignment="1">
      <alignment horizontal="center" vertical="top"/>
    </xf>
    <xf numFmtId="0" fontId="33" fillId="3" borderId="61" xfId="0" applyFont="1" applyFill="1" applyBorder="1" applyAlignment="1">
      <alignment horizontal="center" vertical="top" wrapText="1"/>
    </xf>
    <xf numFmtId="0" fontId="21" fillId="0" borderId="62" xfId="0" applyFont="1" applyBorder="1"/>
    <xf numFmtId="0" fontId="21" fillId="0" borderId="54" xfId="0" applyFont="1" applyBorder="1"/>
    <xf numFmtId="0" fontId="33" fillId="3" borderId="61" xfId="0" applyFont="1" applyFill="1" applyBorder="1" applyAlignment="1">
      <alignment horizontal="center" vertical="top"/>
    </xf>
    <xf numFmtId="0" fontId="32" fillId="6" borderId="2" xfId="0" applyFont="1" applyFill="1" applyBorder="1" applyAlignment="1" applyProtection="1">
      <alignment horizontal="left" vertical="top" wrapText="1"/>
      <protection locked="0"/>
    </xf>
    <xf numFmtId="15" fontId="27" fillId="0" borderId="19" xfId="0" applyNumberFormat="1" applyFont="1" applyBorder="1" applyAlignment="1">
      <alignment horizontal="center" vertical="top"/>
    </xf>
    <xf numFmtId="0" fontId="32" fillId="0" borderId="0" xfId="0" applyFont="1" applyAlignment="1">
      <alignment horizontal="left" wrapText="1"/>
    </xf>
    <xf numFmtId="0" fontId="32" fillId="0" borderId="0" xfId="0" applyFont="1" applyAlignment="1">
      <alignment horizontal="left" vertical="top" wrapText="1"/>
    </xf>
    <xf numFmtId="0" fontId="27" fillId="0" borderId="0" xfId="0" applyFont="1" applyAlignment="1">
      <alignment vertical="top" wrapText="1"/>
    </xf>
    <xf numFmtId="0" fontId="27" fillId="0" borderId="0" xfId="0" applyFont="1" applyAlignment="1">
      <alignment horizontal="center" vertical="top" wrapText="1"/>
    </xf>
    <xf numFmtId="0" fontId="32" fillId="6" borderId="2" xfId="0" applyFont="1" applyFill="1" applyBorder="1" applyAlignment="1" applyProtection="1">
      <alignment horizontal="center" vertical="top"/>
      <protection locked="0"/>
    </xf>
    <xf numFmtId="0" fontId="27" fillId="3" borderId="2" xfId="0" applyFont="1" applyFill="1" applyBorder="1" applyAlignment="1">
      <alignment horizontal="center" vertical="top"/>
    </xf>
    <xf numFmtId="0" fontId="27" fillId="3" borderId="2" xfId="0" applyFont="1" applyFill="1" applyBorder="1" applyAlignment="1">
      <alignment horizontal="center"/>
    </xf>
    <xf numFmtId="0" fontId="27" fillId="3" borderId="1" xfId="0" applyFont="1" applyFill="1" applyBorder="1" applyAlignment="1">
      <alignment horizontal="center" vertical="top"/>
    </xf>
    <xf numFmtId="0" fontId="32" fillId="3" borderId="44" xfId="0" applyFont="1" applyFill="1" applyBorder="1" applyAlignment="1">
      <alignment horizontal="left" vertical="top" wrapText="1"/>
    </xf>
    <xf numFmtId="0" fontId="32" fillId="3" borderId="2" xfId="0" applyFont="1" applyFill="1" applyBorder="1" applyAlignment="1">
      <alignment horizontal="left" vertical="top" wrapText="1"/>
    </xf>
    <xf numFmtId="0" fontId="27" fillId="3" borderId="47" xfId="0" applyFont="1" applyFill="1" applyBorder="1" applyAlignment="1">
      <alignment wrapText="1"/>
    </xf>
    <xf numFmtId="0" fontId="32" fillId="0" borderId="13" xfId="0" applyFont="1" applyBorder="1" applyAlignment="1">
      <alignment horizontal="left" vertical="top" wrapText="1"/>
    </xf>
    <xf numFmtId="0" fontId="21" fillId="0" borderId="58" xfId="0" applyFont="1" applyBorder="1"/>
    <xf numFmtId="0" fontId="27" fillId="0" borderId="19" xfId="0" applyFont="1" applyBorder="1" applyAlignment="1">
      <alignment vertical="top" wrapText="1"/>
    </xf>
    <xf numFmtId="0" fontId="27" fillId="0" borderId="19" xfId="0" applyFont="1" applyBorder="1" applyAlignment="1">
      <alignment horizontal="center" vertical="top" wrapText="1"/>
    </xf>
    <xf numFmtId="166" fontId="27" fillId="3" borderId="19" xfId="0" applyNumberFormat="1" applyFont="1" applyFill="1" applyBorder="1" applyAlignment="1">
      <alignment horizontal="center" vertical="top" wrapText="1"/>
    </xf>
    <xf numFmtId="166" fontId="34" fillId="0" borderId="0" xfId="0" applyNumberFormat="1" applyFont="1" applyAlignment="1">
      <alignment wrapText="1"/>
    </xf>
    <xf numFmtId="166" fontId="50" fillId="0" borderId="0" xfId="0" applyNumberFormat="1" applyFont="1" applyAlignment="1">
      <alignment wrapText="1"/>
    </xf>
    <xf numFmtId="0" fontId="21" fillId="0" borderId="29" xfId="0" applyFont="1" applyBorder="1"/>
    <xf numFmtId="166" fontId="27" fillId="3" borderId="19" xfId="0" applyNumberFormat="1" applyFont="1" applyFill="1" applyBorder="1" applyAlignment="1">
      <alignment vertical="top" wrapText="1"/>
    </xf>
    <xf numFmtId="0" fontId="21" fillId="0" borderId="10" xfId="0" applyFont="1" applyBorder="1" applyAlignment="1">
      <alignment horizontal="center"/>
    </xf>
    <xf numFmtId="0" fontId="21" fillId="0" borderId="29" xfId="0" applyFont="1" applyBorder="1" applyAlignment="1">
      <alignment horizontal="center"/>
    </xf>
    <xf numFmtId="0" fontId="21" fillId="0" borderId="20" xfId="0" applyFont="1" applyBorder="1" applyAlignment="1">
      <alignment horizontal="center"/>
    </xf>
    <xf numFmtId="0" fontId="32" fillId="3" borderId="2" xfId="0" applyFont="1" applyFill="1" applyBorder="1" applyAlignment="1">
      <alignment wrapText="1"/>
    </xf>
    <xf numFmtId="166" fontId="32" fillId="6" borderId="2" xfId="7" applyNumberFormat="1" applyFont="1" applyFill="1" applyBorder="1" applyProtection="1">
      <protection locked="0"/>
    </xf>
    <xf numFmtId="166" fontId="21" fillId="0" borderId="48" xfId="7" applyNumberFormat="1" applyFont="1" applyBorder="1" applyProtection="1">
      <protection locked="0"/>
    </xf>
    <xf numFmtId="166" fontId="32" fillId="3" borderId="55" xfId="7" applyNumberFormat="1" applyFont="1" applyFill="1" applyBorder="1"/>
    <xf numFmtId="166" fontId="21" fillId="0" borderId="56" xfId="7" applyNumberFormat="1" applyFont="1" applyBorder="1"/>
    <xf numFmtId="166" fontId="32" fillId="3" borderId="2" xfId="7" applyNumberFormat="1" applyFont="1" applyFill="1" applyBorder="1"/>
    <xf numFmtId="166" fontId="21" fillId="0" borderId="48" xfId="7" applyNumberFormat="1" applyFont="1" applyBorder="1"/>
    <xf numFmtId="0" fontId="27" fillId="3" borderId="53" xfId="0" applyFont="1" applyFill="1" applyBorder="1" applyAlignment="1">
      <alignment horizontal="center"/>
    </xf>
    <xf numFmtId="0" fontId="32" fillId="3" borderId="2" xfId="0" applyFont="1" applyFill="1" applyBorder="1"/>
    <xf numFmtId="0" fontId="32" fillId="0" borderId="0" xfId="0" applyFont="1" applyAlignment="1">
      <alignment wrapText="1"/>
    </xf>
    <xf numFmtId="0" fontId="56" fillId="3" borderId="44" xfId="0" applyFont="1" applyFill="1" applyBorder="1"/>
    <xf numFmtId="0" fontId="32" fillId="3" borderId="47" xfId="0" applyFont="1" applyFill="1" applyBorder="1"/>
    <xf numFmtId="166" fontId="27" fillId="3" borderId="19" xfId="0" applyNumberFormat="1" applyFont="1" applyFill="1" applyBorder="1" applyAlignment="1">
      <alignment horizontal="center" wrapText="1"/>
    </xf>
    <xf numFmtId="0" fontId="27" fillId="3" borderId="19" xfId="0" applyFont="1" applyFill="1" applyBorder="1" applyAlignment="1">
      <alignment horizontal="center"/>
    </xf>
    <xf numFmtId="168" fontId="27" fillId="3" borderId="49" xfId="0" applyNumberFormat="1" applyFont="1" applyFill="1" applyBorder="1" applyAlignment="1">
      <alignment horizontal="center" wrapText="1"/>
    </xf>
    <xf numFmtId="0" fontId="21" fillId="0" borderId="51" xfId="0" applyFont="1" applyBorder="1"/>
    <xf numFmtId="168" fontId="27" fillId="3" borderId="38" xfId="0" applyNumberFormat="1" applyFont="1" applyFill="1" applyBorder="1" applyAlignment="1">
      <alignment horizontal="center" wrapText="1"/>
    </xf>
    <xf numFmtId="0" fontId="21" fillId="0" borderId="50" xfId="0" applyFont="1" applyBorder="1"/>
    <xf numFmtId="0" fontId="21" fillId="0" borderId="31" xfId="0" applyFont="1" applyBorder="1"/>
    <xf numFmtId="0" fontId="21" fillId="0" borderId="52" xfId="0" applyFont="1" applyBorder="1"/>
    <xf numFmtId="0" fontId="32" fillId="3" borderId="2" xfId="0" applyFont="1" applyFill="1" applyBorder="1" applyAlignment="1">
      <alignment horizontal="left"/>
    </xf>
    <xf numFmtId="0" fontId="32" fillId="6" borderId="2" xfId="0" applyFont="1" applyFill="1" applyBorder="1" applyAlignment="1" applyProtection="1">
      <alignment horizontal="left" wrapText="1"/>
      <protection locked="0"/>
    </xf>
    <xf numFmtId="166" fontId="27" fillId="3" borderId="2" xfId="0" applyNumberFormat="1" applyFont="1" applyFill="1" applyBorder="1" applyAlignment="1">
      <alignment horizontal="center" vertical="center" wrapText="1"/>
    </xf>
    <xf numFmtId="166" fontId="32" fillId="3" borderId="2" xfId="0" applyNumberFormat="1" applyFont="1" applyFill="1" applyBorder="1" applyAlignment="1">
      <alignment horizontal="center" vertical="center" wrapText="1"/>
    </xf>
    <xf numFmtId="0" fontId="33" fillId="3" borderId="2" xfId="0" applyFont="1" applyFill="1" applyBorder="1" applyAlignment="1">
      <alignment wrapText="1"/>
    </xf>
    <xf numFmtId="0" fontId="27" fillId="0" borderId="0" xfId="0" applyFont="1" applyAlignment="1">
      <alignment horizontal="center"/>
    </xf>
    <xf numFmtId="15" fontId="28" fillId="4" borderId="19" xfId="0" applyNumberFormat="1" applyFont="1" applyFill="1" applyBorder="1" applyAlignment="1">
      <alignment horizontal="center" vertical="top"/>
    </xf>
    <xf numFmtId="15" fontId="28" fillId="4" borderId="39" xfId="0" applyNumberFormat="1" applyFont="1" applyFill="1" applyBorder="1" applyAlignment="1">
      <alignment horizontal="center" vertical="top"/>
    </xf>
    <xf numFmtId="166" fontId="27" fillId="3" borderId="26" xfId="0" applyNumberFormat="1" applyFont="1" applyFill="1" applyBorder="1" applyAlignment="1">
      <alignment horizontal="center" vertical="top" wrapText="1"/>
    </xf>
    <xf numFmtId="166" fontId="27" fillId="3" borderId="39" xfId="0" applyNumberFormat="1" applyFont="1" applyFill="1" applyBorder="1" applyAlignment="1">
      <alignment horizontal="center" vertical="top" wrapText="1"/>
    </xf>
    <xf numFmtId="166" fontId="27" fillId="3" borderId="28" xfId="0" applyNumberFormat="1" applyFont="1" applyFill="1" applyBorder="1" applyAlignment="1">
      <alignment horizontal="center" vertical="top" wrapText="1"/>
    </xf>
    <xf numFmtId="0" fontId="27" fillId="3" borderId="66" xfId="0" applyFont="1" applyFill="1" applyBorder="1" applyAlignment="1">
      <alignment vertical="top" wrapText="1"/>
    </xf>
    <xf numFmtId="0" fontId="21" fillId="0" borderId="69" xfId="0" applyFont="1" applyBorder="1"/>
    <xf numFmtId="166" fontId="27" fillId="3" borderId="44" xfId="0" applyNumberFormat="1" applyFont="1" applyFill="1" applyBorder="1" applyAlignment="1">
      <alignment horizontal="center" vertical="top" wrapText="1"/>
    </xf>
    <xf numFmtId="0" fontId="32" fillId="6" borderId="19" xfId="0" applyFont="1" applyFill="1" applyBorder="1" applyAlignment="1" applyProtection="1">
      <alignment horizontal="center" vertical="top"/>
      <protection locked="0"/>
    </xf>
    <xf numFmtId="0" fontId="21" fillId="0" borderId="20" xfId="0" applyFont="1" applyBorder="1" applyProtection="1">
      <protection locked="0"/>
    </xf>
    <xf numFmtId="0" fontId="27" fillId="6" borderId="19" xfId="0" applyFont="1" applyFill="1" applyBorder="1" applyAlignment="1" applyProtection="1">
      <alignment horizontal="center"/>
      <protection locked="0"/>
    </xf>
    <xf numFmtId="166" fontId="85" fillId="6" borderId="19" xfId="0" applyNumberFormat="1" applyFont="1" applyFill="1" applyBorder="1" applyAlignment="1" applyProtection="1">
      <alignment horizontal="center" vertical="center"/>
      <protection locked="0"/>
    </xf>
    <xf numFmtId="0" fontId="27" fillId="3" borderId="19" xfId="0" applyFont="1" applyFill="1" applyBorder="1" applyAlignment="1">
      <alignment horizontal="center" vertical="top" wrapText="1"/>
    </xf>
    <xf numFmtId="166" fontId="27" fillId="3" borderId="42" xfId="0" applyNumberFormat="1" applyFont="1" applyFill="1" applyBorder="1" applyAlignment="1">
      <alignment horizontal="center" vertical="top" wrapText="1"/>
    </xf>
    <xf numFmtId="0" fontId="21" fillId="0" borderId="43" xfId="0" applyFont="1" applyBorder="1"/>
    <xf numFmtId="0" fontId="21" fillId="0" borderId="59" xfId="0" applyFont="1" applyBorder="1"/>
    <xf numFmtId="0" fontId="21" fillId="0" borderId="60" xfId="0" applyFont="1" applyBorder="1"/>
    <xf numFmtId="166" fontId="33" fillId="3" borderId="19" xfId="0" applyNumberFormat="1" applyFont="1" applyFill="1" applyBorder="1" applyAlignment="1">
      <alignment horizontal="center"/>
    </xf>
    <xf numFmtId="0" fontId="27" fillId="3" borderId="42" xfId="0" applyFont="1" applyFill="1" applyBorder="1" applyAlignment="1">
      <alignment horizontal="center" vertical="top" wrapText="1"/>
    </xf>
    <xf numFmtId="0" fontId="35" fillId="3" borderId="19" xfId="0" applyFont="1" applyFill="1" applyBorder="1" applyAlignment="1">
      <alignment horizontal="center"/>
    </xf>
    <xf numFmtId="0" fontId="21" fillId="0" borderId="48" xfId="0" applyFont="1" applyBorder="1" applyProtection="1">
      <protection locked="0"/>
    </xf>
    <xf numFmtId="0" fontId="32" fillId="6" borderId="53" xfId="0" applyFont="1" applyFill="1" applyBorder="1" applyAlignment="1" applyProtection="1">
      <alignment horizontal="left" vertical="top" wrapText="1"/>
      <protection locked="0"/>
    </xf>
    <xf numFmtId="0" fontId="21" fillId="0" borderId="62" xfId="0" applyFont="1" applyBorder="1" applyProtection="1">
      <protection locked="0"/>
    </xf>
    <xf numFmtId="0" fontId="21" fillId="0" borderId="93" xfId="0" applyFont="1" applyBorder="1" applyProtection="1">
      <protection locked="0"/>
    </xf>
    <xf numFmtId="0" fontId="21" fillId="0" borderId="54" xfId="0" applyFont="1" applyBorder="1" applyProtection="1">
      <protection locked="0"/>
    </xf>
    <xf numFmtId="166" fontId="32" fillId="2" borderId="2" xfId="0" applyNumberFormat="1" applyFont="1" applyFill="1" applyBorder="1" applyAlignment="1">
      <alignment horizontal="left" vertical="top"/>
    </xf>
    <xf numFmtId="166" fontId="27" fillId="3" borderId="19" xfId="0" applyNumberFormat="1" applyFont="1" applyFill="1" applyBorder="1" applyAlignment="1">
      <alignment horizontal="center" vertical="center"/>
    </xf>
    <xf numFmtId="0" fontId="32" fillId="6" borderId="44" xfId="0" applyFont="1" applyFill="1" applyBorder="1" applyAlignment="1" applyProtection="1">
      <alignment horizontal="left" wrapText="1"/>
      <protection locked="0"/>
    </xf>
    <xf numFmtId="0" fontId="21" fillId="0" borderId="45" xfId="0" applyFont="1" applyBorder="1" applyProtection="1">
      <protection locked="0"/>
    </xf>
    <xf numFmtId="0" fontId="21" fillId="0" borderId="46" xfId="0" applyFont="1" applyBorder="1" applyProtection="1">
      <protection locked="0"/>
    </xf>
    <xf numFmtId="166" fontId="85" fillId="3" borderId="19" xfId="0" applyNumberFormat="1" applyFont="1" applyFill="1" applyBorder="1" applyAlignment="1">
      <alignment horizontal="center" vertical="center"/>
    </xf>
    <xf numFmtId="0" fontId="32" fillId="3" borderId="19" xfId="0" applyFont="1" applyFill="1" applyBorder="1" applyAlignment="1">
      <alignment horizontal="center" vertical="top"/>
    </xf>
    <xf numFmtId="0" fontId="32" fillId="6" borderId="94" xfId="0" applyFont="1" applyFill="1" applyBorder="1" applyAlignment="1" applyProtection="1">
      <alignment horizontal="center" vertical="top"/>
      <protection locked="0"/>
    </xf>
    <xf numFmtId="0" fontId="21" fillId="0" borderId="71" xfId="0" applyFont="1" applyBorder="1" applyProtection="1">
      <protection locked="0"/>
    </xf>
    <xf numFmtId="0" fontId="32" fillId="6" borderId="94" xfId="0" applyFont="1" applyFill="1" applyBorder="1" applyAlignment="1" applyProtection="1">
      <alignment horizontal="left" vertical="top" wrapText="1"/>
      <protection locked="0"/>
    </xf>
    <xf numFmtId="0" fontId="33" fillId="3" borderId="0" xfId="0" applyFont="1" applyFill="1" applyAlignment="1">
      <alignment horizontal="left" vertical="top" wrapText="1"/>
    </xf>
    <xf numFmtId="166" fontId="31" fillId="3" borderId="2" xfId="0" applyNumberFormat="1" applyFont="1" applyFill="1" applyBorder="1" applyAlignment="1">
      <alignment horizontal="left" vertical="top" wrapText="1"/>
    </xf>
    <xf numFmtId="0" fontId="27" fillId="0" borderId="41" xfId="0" applyFont="1" applyBorder="1" applyAlignment="1">
      <alignment horizontal="center" vertical="top" wrapText="1"/>
    </xf>
    <xf numFmtId="0" fontId="21" fillId="0" borderId="41" xfId="0" applyFont="1" applyBorder="1"/>
    <xf numFmtId="0" fontId="27" fillId="0" borderId="42" xfId="0" applyFont="1" applyBorder="1" applyAlignment="1">
      <alignment horizontal="center" vertical="top" wrapText="1"/>
    </xf>
    <xf numFmtId="0" fontId="35" fillId="3" borderId="62" xfId="0" applyFont="1" applyFill="1" applyBorder="1" applyAlignment="1">
      <alignment horizontal="center" vertical="top" wrapText="1"/>
    </xf>
    <xf numFmtId="0" fontId="21" fillId="0" borderId="93" xfId="0" applyFont="1" applyBorder="1"/>
    <xf numFmtId="0" fontId="35" fillId="0" borderId="59" xfId="0" applyFont="1" applyBorder="1" applyAlignment="1">
      <alignment horizontal="center" vertical="top"/>
    </xf>
    <xf numFmtId="166" fontId="35" fillId="3" borderId="19" xfId="0" applyNumberFormat="1" applyFont="1" applyFill="1" applyBorder="1" applyAlignment="1">
      <alignment horizontal="center"/>
    </xf>
    <xf numFmtId="0" fontId="27" fillId="0" borderId="41" xfId="0" applyFont="1" applyBorder="1" applyAlignment="1">
      <alignment horizontal="center" vertical="top"/>
    </xf>
    <xf numFmtId="0" fontId="32" fillId="6" borderId="73" xfId="0" applyFont="1" applyFill="1" applyBorder="1" applyAlignment="1" applyProtection="1">
      <alignment horizontal="center"/>
      <protection locked="0"/>
    </xf>
    <xf numFmtId="0" fontId="32" fillId="6" borderId="74" xfId="0" applyFont="1" applyFill="1" applyBorder="1" applyAlignment="1" applyProtection="1">
      <alignment horizontal="center"/>
      <protection locked="0"/>
    </xf>
    <xf numFmtId="0" fontId="32" fillId="6" borderId="47" xfId="0" applyFont="1" applyFill="1" applyBorder="1" applyAlignment="1" applyProtection="1">
      <alignment horizontal="left" vertical="top" wrapText="1"/>
      <protection locked="0"/>
    </xf>
    <xf numFmtId="0" fontId="27" fillId="3" borderId="44" xfId="0" applyFont="1" applyFill="1" applyBorder="1" applyAlignment="1">
      <alignment horizontal="left" vertical="top" wrapText="1"/>
    </xf>
    <xf numFmtId="0" fontId="52" fillId="3" borderId="2" xfId="0" applyFont="1" applyFill="1" applyBorder="1" applyAlignment="1">
      <alignment horizontal="left" vertical="top" wrapText="1"/>
    </xf>
    <xf numFmtId="0" fontId="111" fillId="4" borderId="0" xfId="0" applyFont="1" applyFill="1" applyAlignment="1">
      <alignment horizontal="left" vertical="top" wrapText="1"/>
    </xf>
    <xf numFmtId="0" fontId="27" fillId="3" borderId="105" xfId="0" applyFont="1" applyFill="1" applyBorder="1" applyAlignment="1">
      <alignment horizontal="center" vertical="top" wrapText="1"/>
    </xf>
    <xf numFmtId="0" fontId="21" fillId="0" borderId="106" xfId="0" applyFont="1" applyBorder="1"/>
    <xf numFmtId="0" fontId="32" fillId="6" borderId="111" xfId="0" applyFont="1" applyFill="1" applyBorder="1" applyAlignment="1" applyProtection="1">
      <alignment horizontal="left" vertical="top" wrapText="1"/>
      <protection locked="0"/>
    </xf>
    <xf numFmtId="0" fontId="21" fillId="0" borderId="63" xfId="0" applyFont="1" applyBorder="1" applyProtection="1">
      <protection locked="0"/>
    </xf>
    <xf numFmtId="0" fontId="21" fillId="0" borderId="50" xfId="0" applyFont="1" applyBorder="1" applyProtection="1">
      <protection locked="0"/>
    </xf>
    <xf numFmtId="0" fontId="27" fillId="3" borderId="26" xfId="0" applyFont="1" applyFill="1" applyBorder="1" applyAlignment="1">
      <alignment horizontal="left" vertical="top" wrapText="1"/>
    </xf>
    <xf numFmtId="0" fontId="27" fillId="3" borderId="39" xfId="0" applyFont="1" applyFill="1" applyBorder="1" applyAlignment="1">
      <alignment horizontal="left" vertical="top"/>
    </xf>
    <xf numFmtId="0" fontId="27" fillId="3" borderId="28" xfId="0" applyFont="1" applyFill="1" applyBorder="1" applyAlignment="1">
      <alignment horizontal="left" vertical="top"/>
    </xf>
    <xf numFmtId="0" fontId="32" fillId="3" borderId="47" xfId="0" applyFont="1" applyFill="1" applyBorder="1" applyAlignment="1">
      <alignment wrapText="1"/>
    </xf>
    <xf numFmtId="0" fontId="32" fillId="3" borderId="44" xfId="0" applyFont="1" applyFill="1" applyBorder="1"/>
    <xf numFmtId="0" fontId="101" fillId="3" borderId="44" xfId="0" applyFont="1" applyFill="1" applyBorder="1" applyAlignment="1">
      <alignment horizontal="left" vertical="top"/>
    </xf>
    <xf numFmtId="0" fontId="21" fillId="0" borderId="71" xfId="0" applyFont="1" applyBorder="1"/>
    <xf numFmtId="0" fontId="32" fillId="3" borderId="44" xfId="0" applyFont="1" applyFill="1" applyBorder="1" applyAlignment="1">
      <alignment wrapText="1"/>
    </xf>
    <xf numFmtId="0" fontId="27" fillId="3" borderId="44" xfId="0" applyFont="1" applyFill="1" applyBorder="1"/>
    <xf numFmtId="0" fontId="32" fillId="3" borderId="47" xfId="0" applyFont="1" applyFill="1" applyBorder="1" applyAlignment="1">
      <alignment horizontal="left" wrapText="1"/>
    </xf>
    <xf numFmtId="0" fontId="27" fillId="4" borderId="98" xfId="0" applyFont="1" applyFill="1" applyBorder="1" applyAlignment="1">
      <alignment horizontal="center" vertical="center"/>
    </xf>
    <xf numFmtId="0" fontId="27" fillId="4" borderId="53" xfId="0" applyFont="1" applyFill="1" applyBorder="1" applyAlignment="1">
      <alignment horizontal="center" vertical="center"/>
    </xf>
    <xf numFmtId="0" fontId="32" fillId="6" borderId="2" xfId="0" quotePrefix="1" applyFont="1" applyFill="1" applyBorder="1" applyAlignment="1" applyProtection="1">
      <alignment horizontal="left" vertical="top" wrapText="1"/>
      <protection locked="0"/>
    </xf>
    <xf numFmtId="0" fontId="32" fillId="3" borderId="38" xfId="0" quotePrefix="1" applyFont="1" applyFill="1" applyBorder="1" applyAlignment="1">
      <alignment horizontal="left" vertical="top" wrapText="1"/>
    </xf>
    <xf numFmtId="0" fontId="21" fillId="0" borderId="63" xfId="0" applyFont="1" applyBorder="1"/>
    <xf numFmtId="0" fontId="21" fillId="0" borderId="64" xfId="0" applyFont="1" applyBorder="1"/>
    <xf numFmtId="0" fontId="32" fillId="6" borderId="2" xfId="0" applyFont="1" applyFill="1" applyBorder="1" applyAlignment="1" applyProtection="1">
      <alignment horizontal="left" vertical="top"/>
      <protection locked="0"/>
    </xf>
    <xf numFmtId="0" fontId="27" fillId="0" borderId="0" xfId="0" applyFont="1" applyAlignment="1">
      <alignment horizontal="left" vertical="top"/>
    </xf>
    <xf numFmtId="0" fontId="32" fillId="3" borderId="2" xfId="0" applyFont="1" applyFill="1" applyBorder="1" applyAlignment="1">
      <alignment horizontal="left" wrapText="1"/>
    </xf>
    <xf numFmtId="0" fontId="32" fillId="0" borderId="0" xfId="0" applyFont="1" applyAlignment="1">
      <alignment horizontal="left" vertical="center"/>
    </xf>
    <xf numFmtId="0" fontId="27" fillId="3" borderId="5" xfId="0" applyFont="1" applyFill="1" applyBorder="1" applyAlignment="1">
      <alignment horizontal="center" vertical="center"/>
    </xf>
    <xf numFmtId="0" fontId="27" fillId="3" borderId="21" xfId="0" applyFont="1" applyFill="1" applyBorder="1" applyAlignment="1">
      <alignment horizontal="center" vertical="center" wrapText="1"/>
    </xf>
    <xf numFmtId="0" fontId="21" fillId="0" borderId="112" xfId="0" applyFont="1" applyBorder="1"/>
    <xf numFmtId="0" fontId="27" fillId="6" borderId="21" xfId="0" applyFont="1" applyFill="1" applyBorder="1" applyAlignment="1" applyProtection="1">
      <alignment horizontal="center" vertical="center" wrapText="1"/>
      <protection locked="0"/>
    </xf>
    <xf numFmtId="0" fontId="21" fillId="0" borderId="112" xfId="0" applyFont="1" applyBorder="1" applyProtection="1">
      <protection locked="0"/>
    </xf>
    <xf numFmtId="0" fontId="21" fillId="0" borderId="113" xfId="0" applyFont="1" applyBorder="1"/>
    <xf numFmtId="0" fontId="113" fillId="3" borderId="44" xfId="0" applyFont="1" applyFill="1" applyBorder="1" applyAlignment="1">
      <alignment horizontal="left" vertical="top" wrapText="1"/>
    </xf>
    <xf numFmtId="0" fontId="27" fillId="3" borderId="44" xfId="0" applyFont="1" applyFill="1" applyBorder="1" applyAlignment="1">
      <alignment horizontal="left" wrapText="1"/>
    </xf>
    <xf numFmtId="0" fontId="32" fillId="3" borderId="116" xfId="0" applyFont="1" applyFill="1" applyBorder="1" applyAlignment="1">
      <alignment horizontal="center" vertical="top"/>
    </xf>
    <xf numFmtId="0" fontId="21" fillId="0" borderId="116" xfId="0" applyFont="1" applyBorder="1"/>
    <xf numFmtId="0" fontId="32" fillId="3" borderId="116" xfId="0" applyFont="1" applyFill="1" applyBorder="1" applyAlignment="1">
      <alignment horizontal="center" vertical="top" wrapText="1"/>
    </xf>
    <xf numFmtId="0" fontId="32" fillId="6" borderId="61" xfId="0" applyFont="1" applyFill="1" applyBorder="1" applyAlignment="1" applyProtection="1">
      <alignment horizontal="left" vertical="top" wrapText="1"/>
      <protection locked="0"/>
    </xf>
    <xf numFmtId="0" fontId="32" fillId="3" borderId="44" xfId="0" applyFont="1" applyFill="1" applyBorder="1" applyAlignment="1">
      <alignment horizontal="left" wrapText="1"/>
    </xf>
    <xf numFmtId="166" fontId="32" fillId="6" borderId="19" xfId="7" applyNumberFormat="1" applyFont="1" applyFill="1" applyBorder="1" applyAlignment="1" applyProtection="1">
      <alignment horizontal="center" vertical="top"/>
      <protection locked="0"/>
    </xf>
    <xf numFmtId="166" fontId="21" fillId="0" borderId="20" xfId="7" applyNumberFormat="1" applyFont="1" applyBorder="1" applyProtection="1">
      <protection locked="0"/>
    </xf>
    <xf numFmtId="0" fontId="32" fillId="3" borderId="19" xfId="0" applyFont="1" applyFill="1" applyBorder="1" applyAlignment="1">
      <alignment horizontal="center" vertical="center" wrapText="1"/>
    </xf>
    <xf numFmtId="166" fontId="32" fillId="6" borderId="61" xfId="7" applyNumberFormat="1" applyFont="1" applyFill="1" applyBorder="1" applyAlignment="1" applyProtection="1">
      <alignment horizontal="center" vertical="center" wrapText="1"/>
      <protection locked="0"/>
    </xf>
    <xf numFmtId="166" fontId="21" fillId="0" borderId="54" xfId="7" applyNumberFormat="1" applyFont="1" applyBorder="1" applyProtection="1">
      <protection locked="0"/>
    </xf>
    <xf numFmtId="0" fontId="32" fillId="6" borderId="26" xfId="0" applyFont="1" applyFill="1" applyBorder="1" applyAlignment="1" applyProtection="1">
      <alignment horizontal="center" vertical="center" wrapText="1"/>
      <protection locked="0"/>
    </xf>
    <xf numFmtId="0" fontId="32" fillId="6" borderId="28" xfId="0" applyFont="1" applyFill="1" applyBorder="1" applyAlignment="1" applyProtection="1">
      <alignment horizontal="center" vertical="center" wrapText="1"/>
      <protection locked="0"/>
    </xf>
    <xf numFmtId="0" fontId="32" fillId="3" borderId="100" xfId="0" applyFont="1" applyFill="1" applyBorder="1" applyAlignment="1" applyProtection="1">
      <alignment horizontal="left" wrapText="1"/>
      <protection locked="0"/>
    </xf>
    <xf numFmtId="0" fontId="32" fillId="6" borderId="44" xfId="0" applyFont="1" applyFill="1" applyBorder="1" applyAlignment="1" applyProtection="1">
      <alignment horizontal="left" vertical="top" wrapText="1"/>
      <protection locked="0"/>
    </xf>
    <xf numFmtId="15" fontId="27" fillId="0" borderId="59" xfId="0" applyNumberFormat="1" applyFont="1" applyBorder="1" applyAlignment="1">
      <alignment horizontal="center"/>
    </xf>
    <xf numFmtId="0" fontId="21" fillId="0" borderId="8" xfId="0" applyFont="1" applyBorder="1"/>
    <xf numFmtId="0" fontId="27" fillId="0" borderId="42" xfId="0" applyFont="1" applyBorder="1" applyAlignment="1">
      <alignment horizontal="center"/>
    </xf>
    <xf numFmtId="0" fontId="32" fillId="9" borderId="0" xfId="0" applyFont="1" applyFill="1" applyAlignment="1">
      <alignment wrapText="1"/>
    </xf>
    <xf numFmtId="0" fontId="0" fillId="9" borderId="0" xfId="0" applyFill="1"/>
    <xf numFmtId="0" fontId="27" fillId="0" borderId="0" xfId="0" applyFont="1" applyAlignment="1">
      <alignment horizontal="left" wrapText="1"/>
    </xf>
    <xf numFmtId="166" fontId="27" fillId="0" borderId="42" xfId="7" applyNumberFormat="1" applyFont="1" applyBorder="1" applyAlignment="1">
      <alignment horizontal="center"/>
    </xf>
    <xf numFmtId="166" fontId="21" fillId="0" borderId="41" xfId="7" applyNumberFormat="1" applyFont="1" applyBorder="1"/>
    <xf numFmtId="166" fontId="21" fillId="0" borderId="43" xfId="7" applyNumberFormat="1" applyFont="1" applyBorder="1"/>
    <xf numFmtId="0" fontId="19" fillId="0" borderId="0" xfId="0" applyFont="1" applyAlignment="1">
      <alignment horizontal="center" vertical="top" wrapText="1"/>
    </xf>
    <xf numFmtId="0" fontId="19" fillId="3" borderId="100" xfId="0" applyFont="1" applyFill="1" applyBorder="1" applyAlignment="1">
      <alignment horizontal="left" wrapText="1"/>
    </xf>
    <xf numFmtId="0" fontId="32" fillId="0" borderId="42" xfId="0" applyFont="1" applyBorder="1" applyAlignment="1">
      <alignment horizontal="center" vertical="center" wrapText="1"/>
    </xf>
    <xf numFmtId="0" fontId="32" fillId="0" borderId="42" xfId="0" applyFont="1" applyBorder="1" applyAlignment="1">
      <alignment horizontal="left" vertical="top" wrapText="1"/>
    </xf>
    <xf numFmtId="0" fontId="32" fillId="0" borderId="59" xfId="0" applyFont="1" applyBorder="1" applyAlignment="1">
      <alignment horizontal="left" vertical="top" wrapText="1"/>
    </xf>
    <xf numFmtId="0" fontId="21" fillId="0" borderId="13" xfId="0" applyFont="1" applyBorder="1"/>
    <xf numFmtId="0" fontId="32" fillId="0" borderId="19" xfId="0" applyFont="1" applyBorder="1" applyAlignment="1">
      <alignment horizontal="left" vertical="top" wrapText="1"/>
    </xf>
    <xf numFmtId="0" fontId="27" fillId="0" borderId="42" xfId="0" applyFont="1" applyBorder="1" applyAlignment="1">
      <alignment horizontal="left" vertical="top" wrapText="1"/>
    </xf>
    <xf numFmtId="0" fontId="27" fillId="0" borderId="19" xfId="0" applyFont="1" applyBorder="1" applyAlignment="1">
      <alignment horizontal="left" vertical="top" wrapText="1"/>
    </xf>
    <xf numFmtId="0" fontId="133" fillId="3" borderId="2" xfId="0" applyFont="1" applyFill="1" applyBorder="1" applyAlignment="1">
      <alignment horizontal="left" vertical="top" wrapText="1"/>
    </xf>
    <xf numFmtId="0" fontId="31" fillId="0" borderId="0" xfId="0" applyFont="1" applyAlignment="1">
      <alignment horizontal="left" vertical="top" wrapText="1"/>
    </xf>
    <xf numFmtId="0" fontId="27" fillId="3" borderId="2" xfId="0" applyFont="1" applyFill="1" applyBorder="1" applyAlignment="1">
      <alignment horizontal="left" vertical="top" wrapText="1"/>
    </xf>
    <xf numFmtId="0" fontId="27" fillId="0" borderId="0" xfId="0" applyFont="1" applyAlignment="1">
      <alignment horizontal="left" vertical="top" wrapText="1"/>
    </xf>
    <xf numFmtId="0" fontId="32" fillId="3" borderId="2" xfId="0" applyFont="1" applyFill="1" applyBorder="1" applyAlignment="1">
      <alignment horizontal="left" vertical="top"/>
    </xf>
    <xf numFmtId="0" fontId="132" fillId="0" borderId="0" xfId="0" applyFont="1" applyAlignment="1">
      <alignment horizontal="left" vertical="top" wrapText="1"/>
    </xf>
    <xf numFmtId="0" fontId="32" fillId="0" borderId="0" xfId="0" applyFont="1" applyAlignment="1">
      <alignment vertical="top" wrapText="1"/>
    </xf>
    <xf numFmtId="0" fontId="32" fillId="3" borderId="2" xfId="0" applyFont="1" applyFill="1" applyBorder="1" applyAlignment="1">
      <alignment horizontal="left" vertical="center" wrapText="1"/>
    </xf>
  </cellXfs>
  <cellStyles count="3749">
    <cellStyle name="20% - Accent1 10" xfId="28" xr:uid="{00000000-0005-0000-0000-000000000000}"/>
    <cellStyle name="20% - Accent1 2" xfId="141" xr:uid="{00000000-0005-0000-0000-000001000000}"/>
    <cellStyle name="20% - Accent1 2 2" xfId="231" xr:uid="{00000000-0005-0000-0000-000002000000}"/>
    <cellStyle name="20% - Accent1 2 2 2" xfId="417" xr:uid="{00000000-0005-0000-0000-000003000000}"/>
    <cellStyle name="20% - Accent1 2 2 2 2" xfId="806" xr:uid="{00000000-0005-0000-0000-000004000000}"/>
    <cellStyle name="20% - Accent1 2 2 2 2 2" xfId="1574" xr:uid="{00000000-0005-0000-0000-000005000000}"/>
    <cellStyle name="20% - Accent1 2 2 2 2 2 2" xfId="3111" xr:uid="{00000000-0005-0000-0000-000006000000}"/>
    <cellStyle name="20% - Accent1 2 2 2 2 3" xfId="2353" xr:uid="{00000000-0005-0000-0000-000007000000}"/>
    <cellStyle name="20% - Accent1 2 2 2 3" xfId="1195" xr:uid="{00000000-0005-0000-0000-000008000000}"/>
    <cellStyle name="20% - Accent1 2 2 2 3 2" xfId="2732" xr:uid="{00000000-0005-0000-0000-000009000000}"/>
    <cellStyle name="20% - Accent1 2 2 2 4" xfId="1974" xr:uid="{00000000-0005-0000-0000-00000A000000}"/>
    <cellStyle name="20% - Accent1 2 2 2 5" xfId="3213" xr:uid="{00000000-0005-0000-0000-00000B000000}"/>
    <cellStyle name="20% - Accent1 2 2 3" xfId="623" xr:uid="{00000000-0005-0000-0000-00000C000000}"/>
    <cellStyle name="20% - Accent1 2 2 3 2" xfId="1391" xr:uid="{00000000-0005-0000-0000-00000D000000}"/>
    <cellStyle name="20% - Accent1 2 2 3 2 2" xfId="2928" xr:uid="{00000000-0005-0000-0000-00000E000000}"/>
    <cellStyle name="20% - Accent1 2 2 3 3" xfId="2170" xr:uid="{00000000-0005-0000-0000-00000F000000}"/>
    <cellStyle name="20% - Accent1 2 2 4" xfId="1012" xr:uid="{00000000-0005-0000-0000-000010000000}"/>
    <cellStyle name="20% - Accent1 2 2 4 2" xfId="2549" xr:uid="{00000000-0005-0000-0000-000011000000}"/>
    <cellStyle name="20% - Accent1 2 2 5" xfId="1791" xr:uid="{00000000-0005-0000-0000-000012000000}"/>
    <cellStyle name="20% - Accent1 2 2 6" xfId="3214" xr:uid="{00000000-0005-0000-0000-000013000000}"/>
    <cellStyle name="20% - Accent1 2 3" xfId="334" xr:uid="{00000000-0005-0000-0000-000014000000}"/>
    <cellStyle name="20% - Accent1 2 3 2" xfId="723" xr:uid="{00000000-0005-0000-0000-000015000000}"/>
    <cellStyle name="20% - Accent1 2 3 2 2" xfId="1491" xr:uid="{00000000-0005-0000-0000-000016000000}"/>
    <cellStyle name="20% - Accent1 2 3 2 2 2" xfId="3028" xr:uid="{00000000-0005-0000-0000-000017000000}"/>
    <cellStyle name="20% - Accent1 2 3 2 3" xfId="2270" xr:uid="{00000000-0005-0000-0000-000018000000}"/>
    <cellStyle name="20% - Accent1 2 3 3" xfId="1112" xr:uid="{00000000-0005-0000-0000-000019000000}"/>
    <cellStyle name="20% - Accent1 2 3 3 2" xfId="2649" xr:uid="{00000000-0005-0000-0000-00001A000000}"/>
    <cellStyle name="20% - Accent1 2 3 4" xfId="1891" xr:uid="{00000000-0005-0000-0000-00001B000000}"/>
    <cellStyle name="20% - Accent1 2 3 5" xfId="3215" xr:uid="{00000000-0005-0000-0000-00001C000000}"/>
    <cellStyle name="20% - Accent1 2 4" xfId="540" xr:uid="{00000000-0005-0000-0000-00001D000000}"/>
    <cellStyle name="20% - Accent1 2 4 2" xfId="1308" xr:uid="{00000000-0005-0000-0000-00001E000000}"/>
    <cellStyle name="20% - Accent1 2 4 2 2" xfId="2845" xr:uid="{00000000-0005-0000-0000-00001F000000}"/>
    <cellStyle name="20% - Accent1 2 4 3" xfId="2087" xr:uid="{00000000-0005-0000-0000-000020000000}"/>
    <cellStyle name="20% - Accent1 2 5" xfId="929" xr:uid="{00000000-0005-0000-0000-000021000000}"/>
    <cellStyle name="20% - Accent1 2 5 2" xfId="2466" xr:uid="{00000000-0005-0000-0000-000022000000}"/>
    <cellStyle name="20% - Accent1 2 6" xfId="1711" xr:uid="{00000000-0005-0000-0000-000023000000}"/>
    <cellStyle name="20% - Accent1 2 7" xfId="3216" xr:uid="{00000000-0005-0000-0000-000024000000}"/>
    <cellStyle name="20% - Accent1 3" xfId="154" xr:uid="{00000000-0005-0000-0000-000025000000}"/>
    <cellStyle name="20% - Accent1 3 2" xfId="244" xr:uid="{00000000-0005-0000-0000-000026000000}"/>
    <cellStyle name="20% - Accent1 3 2 2" xfId="430" xr:uid="{00000000-0005-0000-0000-000027000000}"/>
    <cellStyle name="20% - Accent1 3 2 2 2" xfId="819" xr:uid="{00000000-0005-0000-0000-000028000000}"/>
    <cellStyle name="20% - Accent1 3 2 2 2 2" xfId="1587" xr:uid="{00000000-0005-0000-0000-000029000000}"/>
    <cellStyle name="20% - Accent1 3 2 2 2 2 2" xfId="3124" xr:uid="{00000000-0005-0000-0000-00002A000000}"/>
    <cellStyle name="20% - Accent1 3 2 2 2 3" xfId="2366" xr:uid="{00000000-0005-0000-0000-00002B000000}"/>
    <cellStyle name="20% - Accent1 3 2 2 3" xfId="1208" xr:uid="{00000000-0005-0000-0000-00002C000000}"/>
    <cellStyle name="20% - Accent1 3 2 2 3 2" xfId="2745" xr:uid="{00000000-0005-0000-0000-00002D000000}"/>
    <cellStyle name="20% - Accent1 3 2 2 4" xfId="1987" xr:uid="{00000000-0005-0000-0000-00002E000000}"/>
    <cellStyle name="20% - Accent1 3 2 2 5" xfId="3217" xr:uid="{00000000-0005-0000-0000-00002F000000}"/>
    <cellStyle name="20% - Accent1 3 2 3" xfId="636" xr:uid="{00000000-0005-0000-0000-000030000000}"/>
    <cellStyle name="20% - Accent1 3 2 3 2" xfId="1404" xr:uid="{00000000-0005-0000-0000-000031000000}"/>
    <cellStyle name="20% - Accent1 3 2 3 2 2" xfId="2941" xr:uid="{00000000-0005-0000-0000-000032000000}"/>
    <cellStyle name="20% - Accent1 3 2 3 3" xfId="2183" xr:uid="{00000000-0005-0000-0000-000033000000}"/>
    <cellStyle name="20% - Accent1 3 2 4" xfId="1025" xr:uid="{00000000-0005-0000-0000-000034000000}"/>
    <cellStyle name="20% - Accent1 3 2 4 2" xfId="2562" xr:uid="{00000000-0005-0000-0000-000035000000}"/>
    <cellStyle name="20% - Accent1 3 2 5" xfId="1804" xr:uid="{00000000-0005-0000-0000-000036000000}"/>
    <cellStyle name="20% - Accent1 3 2 6" xfId="3218" xr:uid="{00000000-0005-0000-0000-000037000000}"/>
    <cellStyle name="20% - Accent1 3 3" xfId="347" xr:uid="{00000000-0005-0000-0000-000038000000}"/>
    <cellStyle name="20% - Accent1 3 3 2" xfId="736" xr:uid="{00000000-0005-0000-0000-000039000000}"/>
    <cellStyle name="20% - Accent1 3 3 2 2" xfId="1504" xr:uid="{00000000-0005-0000-0000-00003A000000}"/>
    <cellStyle name="20% - Accent1 3 3 2 2 2" xfId="3041" xr:uid="{00000000-0005-0000-0000-00003B000000}"/>
    <cellStyle name="20% - Accent1 3 3 2 3" xfId="2283" xr:uid="{00000000-0005-0000-0000-00003C000000}"/>
    <cellStyle name="20% - Accent1 3 3 3" xfId="1125" xr:uid="{00000000-0005-0000-0000-00003D000000}"/>
    <cellStyle name="20% - Accent1 3 3 3 2" xfId="2662" xr:uid="{00000000-0005-0000-0000-00003E000000}"/>
    <cellStyle name="20% - Accent1 3 3 4" xfId="1904" xr:uid="{00000000-0005-0000-0000-00003F000000}"/>
    <cellStyle name="20% - Accent1 3 3 5" xfId="3219" xr:uid="{00000000-0005-0000-0000-000040000000}"/>
    <cellStyle name="20% - Accent1 3 4" xfId="553" xr:uid="{00000000-0005-0000-0000-000041000000}"/>
    <cellStyle name="20% - Accent1 3 4 2" xfId="1321" xr:uid="{00000000-0005-0000-0000-000042000000}"/>
    <cellStyle name="20% - Accent1 3 4 2 2" xfId="2858" xr:uid="{00000000-0005-0000-0000-000043000000}"/>
    <cellStyle name="20% - Accent1 3 4 3" xfId="2100" xr:uid="{00000000-0005-0000-0000-000044000000}"/>
    <cellStyle name="20% - Accent1 3 5" xfId="942" xr:uid="{00000000-0005-0000-0000-000045000000}"/>
    <cellStyle name="20% - Accent1 3 5 2" xfId="2479" xr:uid="{00000000-0005-0000-0000-000046000000}"/>
    <cellStyle name="20% - Accent1 3 6" xfId="1724" xr:uid="{00000000-0005-0000-0000-000047000000}"/>
    <cellStyle name="20% - Accent1 3 7" xfId="3220" xr:uid="{00000000-0005-0000-0000-000048000000}"/>
    <cellStyle name="20% - Accent1 4" xfId="217" xr:uid="{00000000-0005-0000-0000-000049000000}"/>
    <cellStyle name="20% - Accent1 4 2" xfId="403" xr:uid="{00000000-0005-0000-0000-00004A000000}"/>
    <cellStyle name="20% - Accent1 4 2 2" xfId="792" xr:uid="{00000000-0005-0000-0000-00004B000000}"/>
    <cellStyle name="20% - Accent1 4 2 2 2" xfId="1560" xr:uid="{00000000-0005-0000-0000-00004C000000}"/>
    <cellStyle name="20% - Accent1 4 2 2 2 2" xfId="3097" xr:uid="{00000000-0005-0000-0000-00004D000000}"/>
    <cellStyle name="20% - Accent1 4 2 2 3" xfId="2339" xr:uid="{00000000-0005-0000-0000-00004E000000}"/>
    <cellStyle name="20% - Accent1 4 2 3" xfId="1181" xr:uid="{00000000-0005-0000-0000-00004F000000}"/>
    <cellStyle name="20% - Accent1 4 2 3 2" xfId="2718" xr:uid="{00000000-0005-0000-0000-000050000000}"/>
    <cellStyle name="20% - Accent1 4 2 4" xfId="1960" xr:uid="{00000000-0005-0000-0000-000051000000}"/>
    <cellStyle name="20% - Accent1 4 2 5" xfId="3221" xr:uid="{00000000-0005-0000-0000-000052000000}"/>
    <cellStyle name="20% - Accent1 4 3" xfId="609" xr:uid="{00000000-0005-0000-0000-000053000000}"/>
    <cellStyle name="20% - Accent1 4 3 2" xfId="1377" xr:uid="{00000000-0005-0000-0000-000054000000}"/>
    <cellStyle name="20% - Accent1 4 3 2 2" xfId="2914" xr:uid="{00000000-0005-0000-0000-000055000000}"/>
    <cellStyle name="20% - Accent1 4 3 3" xfId="2156" xr:uid="{00000000-0005-0000-0000-000056000000}"/>
    <cellStyle name="20% - Accent1 4 4" xfId="998" xr:uid="{00000000-0005-0000-0000-000057000000}"/>
    <cellStyle name="20% - Accent1 4 4 2" xfId="2535" xr:uid="{00000000-0005-0000-0000-000058000000}"/>
    <cellStyle name="20% - Accent1 4 5" xfId="1777" xr:uid="{00000000-0005-0000-0000-000059000000}"/>
    <cellStyle name="20% - Accent1 4 6" xfId="3222" xr:uid="{00000000-0005-0000-0000-00005A000000}"/>
    <cellStyle name="20% - Accent1 5" xfId="304" xr:uid="{00000000-0005-0000-0000-00005B000000}"/>
    <cellStyle name="20% - Accent1 5 2" xfId="696" xr:uid="{00000000-0005-0000-0000-00005C000000}"/>
    <cellStyle name="20% - Accent1 5 2 2" xfId="1464" xr:uid="{00000000-0005-0000-0000-00005D000000}"/>
    <cellStyle name="20% - Accent1 5 2 2 2" xfId="3001" xr:uid="{00000000-0005-0000-0000-00005E000000}"/>
    <cellStyle name="20% - Accent1 5 2 3" xfId="2243" xr:uid="{00000000-0005-0000-0000-00005F000000}"/>
    <cellStyle name="20% - Accent1 5 2 4" xfId="3223" xr:uid="{00000000-0005-0000-0000-000060000000}"/>
    <cellStyle name="20% - Accent1 5 3" xfId="1085" xr:uid="{00000000-0005-0000-0000-000061000000}"/>
    <cellStyle name="20% - Accent1 5 3 2" xfId="2622" xr:uid="{00000000-0005-0000-0000-000062000000}"/>
    <cellStyle name="20% - Accent1 5 4" xfId="1864" xr:uid="{00000000-0005-0000-0000-000063000000}"/>
    <cellStyle name="20% - Accent1 5 5" xfId="3224" xr:uid="{00000000-0005-0000-0000-000064000000}"/>
    <cellStyle name="20% - Accent1 6" xfId="503" xr:uid="{00000000-0005-0000-0000-000065000000}"/>
    <cellStyle name="20% - Accent1 6 2" xfId="1281" xr:uid="{00000000-0005-0000-0000-000066000000}"/>
    <cellStyle name="20% - Accent1 6 2 2" xfId="2818" xr:uid="{00000000-0005-0000-0000-000067000000}"/>
    <cellStyle name="20% - Accent1 6 3" xfId="2060" xr:uid="{00000000-0005-0000-0000-000068000000}"/>
    <cellStyle name="20% - Accent1 6 4" xfId="3225" xr:uid="{00000000-0005-0000-0000-000069000000}"/>
    <cellStyle name="20% - Accent1 7" xfId="892" xr:uid="{00000000-0005-0000-0000-00006A000000}"/>
    <cellStyle name="20% - Accent1 7 2" xfId="2439" xr:uid="{00000000-0005-0000-0000-00006B000000}"/>
    <cellStyle name="20% - Accent1 7 3" xfId="3226" xr:uid="{00000000-0005-0000-0000-00006C000000}"/>
    <cellStyle name="20% - Accent1 8" xfId="1675" xr:uid="{00000000-0005-0000-0000-00006D000000}"/>
    <cellStyle name="20% - Accent1 9" xfId="3227" xr:uid="{00000000-0005-0000-0000-00006E000000}"/>
    <cellStyle name="20% - Accent2 10" xfId="31" xr:uid="{00000000-0005-0000-0000-00006F000000}"/>
    <cellStyle name="20% - Accent2 2" xfId="143" xr:uid="{00000000-0005-0000-0000-000070000000}"/>
    <cellStyle name="20% - Accent2 2 2" xfId="233" xr:uid="{00000000-0005-0000-0000-000071000000}"/>
    <cellStyle name="20% - Accent2 2 2 2" xfId="419" xr:uid="{00000000-0005-0000-0000-000072000000}"/>
    <cellStyle name="20% - Accent2 2 2 2 2" xfId="808" xr:uid="{00000000-0005-0000-0000-000073000000}"/>
    <cellStyle name="20% - Accent2 2 2 2 2 2" xfId="1576" xr:uid="{00000000-0005-0000-0000-000074000000}"/>
    <cellStyle name="20% - Accent2 2 2 2 2 2 2" xfId="3113" xr:uid="{00000000-0005-0000-0000-000075000000}"/>
    <cellStyle name="20% - Accent2 2 2 2 2 3" xfId="2355" xr:uid="{00000000-0005-0000-0000-000076000000}"/>
    <cellStyle name="20% - Accent2 2 2 2 3" xfId="1197" xr:uid="{00000000-0005-0000-0000-000077000000}"/>
    <cellStyle name="20% - Accent2 2 2 2 3 2" xfId="2734" xr:uid="{00000000-0005-0000-0000-000078000000}"/>
    <cellStyle name="20% - Accent2 2 2 2 4" xfId="1976" xr:uid="{00000000-0005-0000-0000-000079000000}"/>
    <cellStyle name="20% - Accent2 2 2 2 5" xfId="3228" xr:uid="{00000000-0005-0000-0000-00007A000000}"/>
    <cellStyle name="20% - Accent2 2 2 3" xfId="625" xr:uid="{00000000-0005-0000-0000-00007B000000}"/>
    <cellStyle name="20% - Accent2 2 2 3 2" xfId="1393" xr:uid="{00000000-0005-0000-0000-00007C000000}"/>
    <cellStyle name="20% - Accent2 2 2 3 2 2" xfId="2930" xr:uid="{00000000-0005-0000-0000-00007D000000}"/>
    <cellStyle name="20% - Accent2 2 2 3 3" xfId="2172" xr:uid="{00000000-0005-0000-0000-00007E000000}"/>
    <cellStyle name="20% - Accent2 2 2 4" xfId="1014" xr:uid="{00000000-0005-0000-0000-00007F000000}"/>
    <cellStyle name="20% - Accent2 2 2 4 2" xfId="2551" xr:uid="{00000000-0005-0000-0000-000080000000}"/>
    <cellStyle name="20% - Accent2 2 2 5" xfId="1793" xr:uid="{00000000-0005-0000-0000-000081000000}"/>
    <cellStyle name="20% - Accent2 2 2 6" xfId="3229" xr:uid="{00000000-0005-0000-0000-000082000000}"/>
    <cellStyle name="20% - Accent2 2 3" xfId="336" xr:uid="{00000000-0005-0000-0000-000083000000}"/>
    <cellStyle name="20% - Accent2 2 3 2" xfId="725" xr:uid="{00000000-0005-0000-0000-000084000000}"/>
    <cellStyle name="20% - Accent2 2 3 2 2" xfId="1493" xr:uid="{00000000-0005-0000-0000-000085000000}"/>
    <cellStyle name="20% - Accent2 2 3 2 2 2" xfId="3030" xr:uid="{00000000-0005-0000-0000-000086000000}"/>
    <cellStyle name="20% - Accent2 2 3 2 3" xfId="2272" xr:uid="{00000000-0005-0000-0000-000087000000}"/>
    <cellStyle name="20% - Accent2 2 3 3" xfId="1114" xr:uid="{00000000-0005-0000-0000-000088000000}"/>
    <cellStyle name="20% - Accent2 2 3 3 2" xfId="2651" xr:uid="{00000000-0005-0000-0000-000089000000}"/>
    <cellStyle name="20% - Accent2 2 3 4" xfId="1893" xr:uid="{00000000-0005-0000-0000-00008A000000}"/>
    <cellStyle name="20% - Accent2 2 3 5" xfId="3230" xr:uid="{00000000-0005-0000-0000-00008B000000}"/>
    <cellStyle name="20% - Accent2 2 4" xfId="542" xr:uid="{00000000-0005-0000-0000-00008C000000}"/>
    <cellStyle name="20% - Accent2 2 4 2" xfId="1310" xr:uid="{00000000-0005-0000-0000-00008D000000}"/>
    <cellStyle name="20% - Accent2 2 4 2 2" xfId="2847" xr:uid="{00000000-0005-0000-0000-00008E000000}"/>
    <cellStyle name="20% - Accent2 2 4 3" xfId="2089" xr:uid="{00000000-0005-0000-0000-00008F000000}"/>
    <cellStyle name="20% - Accent2 2 5" xfId="931" xr:uid="{00000000-0005-0000-0000-000090000000}"/>
    <cellStyle name="20% - Accent2 2 5 2" xfId="2468" xr:uid="{00000000-0005-0000-0000-000091000000}"/>
    <cellStyle name="20% - Accent2 2 6" xfId="1713" xr:uid="{00000000-0005-0000-0000-000092000000}"/>
    <cellStyle name="20% - Accent2 2 7" xfId="3231" xr:uid="{00000000-0005-0000-0000-000093000000}"/>
    <cellStyle name="20% - Accent2 3" xfId="156" xr:uid="{00000000-0005-0000-0000-000094000000}"/>
    <cellStyle name="20% - Accent2 3 2" xfId="246" xr:uid="{00000000-0005-0000-0000-000095000000}"/>
    <cellStyle name="20% - Accent2 3 2 2" xfId="432" xr:uid="{00000000-0005-0000-0000-000096000000}"/>
    <cellStyle name="20% - Accent2 3 2 2 2" xfId="821" xr:uid="{00000000-0005-0000-0000-000097000000}"/>
    <cellStyle name="20% - Accent2 3 2 2 2 2" xfId="1589" xr:uid="{00000000-0005-0000-0000-000098000000}"/>
    <cellStyle name="20% - Accent2 3 2 2 2 2 2" xfId="3126" xr:uid="{00000000-0005-0000-0000-000099000000}"/>
    <cellStyle name="20% - Accent2 3 2 2 2 3" xfId="2368" xr:uid="{00000000-0005-0000-0000-00009A000000}"/>
    <cellStyle name="20% - Accent2 3 2 2 3" xfId="1210" xr:uid="{00000000-0005-0000-0000-00009B000000}"/>
    <cellStyle name="20% - Accent2 3 2 2 3 2" xfId="2747" xr:uid="{00000000-0005-0000-0000-00009C000000}"/>
    <cellStyle name="20% - Accent2 3 2 2 4" xfId="1989" xr:uid="{00000000-0005-0000-0000-00009D000000}"/>
    <cellStyle name="20% - Accent2 3 2 2 5" xfId="3232" xr:uid="{00000000-0005-0000-0000-00009E000000}"/>
    <cellStyle name="20% - Accent2 3 2 3" xfId="638" xr:uid="{00000000-0005-0000-0000-00009F000000}"/>
    <cellStyle name="20% - Accent2 3 2 3 2" xfId="1406" xr:uid="{00000000-0005-0000-0000-0000A0000000}"/>
    <cellStyle name="20% - Accent2 3 2 3 2 2" xfId="2943" xr:uid="{00000000-0005-0000-0000-0000A1000000}"/>
    <cellStyle name="20% - Accent2 3 2 3 3" xfId="2185" xr:uid="{00000000-0005-0000-0000-0000A2000000}"/>
    <cellStyle name="20% - Accent2 3 2 4" xfId="1027" xr:uid="{00000000-0005-0000-0000-0000A3000000}"/>
    <cellStyle name="20% - Accent2 3 2 4 2" xfId="2564" xr:uid="{00000000-0005-0000-0000-0000A4000000}"/>
    <cellStyle name="20% - Accent2 3 2 5" xfId="1806" xr:uid="{00000000-0005-0000-0000-0000A5000000}"/>
    <cellStyle name="20% - Accent2 3 2 6" xfId="3233" xr:uid="{00000000-0005-0000-0000-0000A6000000}"/>
    <cellStyle name="20% - Accent2 3 3" xfId="349" xr:uid="{00000000-0005-0000-0000-0000A7000000}"/>
    <cellStyle name="20% - Accent2 3 3 2" xfId="738" xr:uid="{00000000-0005-0000-0000-0000A8000000}"/>
    <cellStyle name="20% - Accent2 3 3 2 2" xfId="1506" xr:uid="{00000000-0005-0000-0000-0000A9000000}"/>
    <cellStyle name="20% - Accent2 3 3 2 2 2" xfId="3043" xr:uid="{00000000-0005-0000-0000-0000AA000000}"/>
    <cellStyle name="20% - Accent2 3 3 2 3" xfId="2285" xr:uid="{00000000-0005-0000-0000-0000AB000000}"/>
    <cellStyle name="20% - Accent2 3 3 3" xfId="1127" xr:uid="{00000000-0005-0000-0000-0000AC000000}"/>
    <cellStyle name="20% - Accent2 3 3 3 2" xfId="2664" xr:uid="{00000000-0005-0000-0000-0000AD000000}"/>
    <cellStyle name="20% - Accent2 3 3 4" xfId="1906" xr:uid="{00000000-0005-0000-0000-0000AE000000}"/>
    <cellStyle name="20% - Accent2 3 3 5" xfId="3234" xr:uid="{00000000-0005-0000-0000-0000AF000000}"/>
    <cellStyle name="20% - Accent2 3 4" xfId="555" xr:uid="{00000000-0005-0000-0000-0000B0000000}"/>
    <cellStyle name="20% - Accent2 3 4 2" xfId="1323" xr:uid="{00000000-0005-0000-0000-0000B1000000}"/>
    <cellStyle name="20% - Accent2 3 4 2 2" xfId="2860" xr:uid="{00000000-0005-0000-0000-0000B2000000}"/>
    <cellStyle name="20% - Accent2 3 4 3" xfId="2102" xr:uid="{00000000-0005-0000-0000-0000B3000000}"/>
    <cellStyle name="20% - Accent2 3 5" xfId="944" xr:uid="{00000000-0005-0000-0000-0000B4000000}"/>
    <cellStyle name="20% - Accent2 3 5 2" xfId="2481" xr:uid="{00000000-0005-0000-0000-0000B5000000}"/>
    <cellStyle name="20% - Accent2 3 6" xfId="1726" xr:uid="{00000000-0005-0000-0000-0000B6000000}"/>
    <cellStyle name="20% - Accent2 3 7" xfId="3235" xr:uid="{00000000-0005-0000-0000-0000B7000000}"/>
    <cellStyle name="20% - Accent2 4" xfId="219" xr:uid="{00000000-0005-0000-0000-0000B8000000}"/>
    <cellStyle name="20% - Accent2 4 2" xfId="405" xr:uid="{00000000-0005-0000-0000-0000B9000000}"/>
    <cellStyle name="20% - Accent2 4 2 2" xfId="794" xr:uid="{00000000-0005-0000-0000-0000BA000000}"/>
    <cellStyle name="20% - Accent2 4 2 2 2" xfId="1562" xr:uid="{00000000-0005-0000-0000-0000BB000000}"/>
    <cellStyle name="20% - Accent2 4 2 2 2 2" xfId="3099" xr:uid="{00000000-0005-0000-0000-0000BC000000}"/>
    <cellStyle name="20% - Accent2 4 2 2 3" xfId="2341" xr:uid="{00000000-0005-0000-0000-0000BD000000}"/>
    <cellStyle name="20% - Accent2 4 2 3" xfId="1183" xr:uid="{00000000-0005-0000-0000-0000BE000000}"/>
    <cellStyle name="20% - Accent2 4 2 3 2" xfId="2720" xr:uid="{00000000-0005-0000-0000-0000BF000000}"/>
    <cellStyle name="20% - Accent2 4 2 4" xfId="1962" xr:uid="{00000000-0005-0000-0000-0000C0000000}"/>
    <cellStyle name="20% - Accent2 4 2 5" xfId="3236" xr:uid="{00000000-0005-0000-0000-0000C1000000}"/>
    <cellStyle name="20% - Accent2 4 3" xfId="611" xr:uid="{00000000-0005-0000-0000-0000C2000000}"/>
    <cellStyle name="20% - Accent2 4 3 2" xfId="1379" xr:uid="{00000000-0005-0000-0000-0000C3000000}"/>
    <cellStyle name="20% - Accent2 4 3 2 2" xfId="2916" xr:uid="{00000000-0005-0000-0000-0000C4000000}"/>
    <cellStyle name="20% - Accent2 4 3 3" xfId="2158" xr:uid="{00000000-0005-0000-0000-0000C5000000}"/>
    <cellStyle name="20% - Accent2 4 4" xfId="1000" xr:uid="{00000000-0005-0000-0000-0000C6000000}"/>
    <cellStyle name="20% - Accent2 4 4 2" xfId="2537" xr:uid="{00000000-0005-0000-0000-0000C7000000}"/>
    <cellStyle name="20% - Accent2 4 5" xfId="1779" xr:uid="{00000000-0005-0000-0000-0000C8000000}"/>
    <cellStyle name="20% - Accent2 4 6" xfId="3237" xr:uid="{00000000-0005-0000-0000-0000C9000000}"/>
    <cellStyle name="20% - Accent2 5" xfId="306" xr:uid="{00000000-0005-0000-0000-0000CA000000}"/>
    <cellStyle name="20% - Accent2 5 2" xfId="698" xr:uid="{00000000-0005-0000-0000-0000CB000000}"/>
    <cellStyle name="20% - Accent2 5 2 2" xfId="1466" xr:uid="{00000000-0005-0000-0000-0000CC000000}"/>
    <cellStyle name="20% - Accent2 5 2 2 2" xfId="3003" xr:uid="{00000000-0005-0000-0000-0000CD000000}"/>
    <cellStyle name="20% - Accent2 5 2 3" xfId="2245" xr:uid="{00000000-0005-0000-0000-0000CE000000}"/>
    <cellStyle name="20% - Accent2 5 2 4" xfId="3238" xr:uid="{00000000-0005-0000-0000-0000CF000000}"/>
    <cellStyle name="20% - Accent2 5 3" xfId="1087" xr:uid="{00000000-0005-0000-0000-0000D0000000}"/>
    <cellStyle name="20% - Accent2 5 3 2" xfId="2624" xr:uid="{00000000-0005-0000-0000-0000D1000000}"/>
    <cellStyle name="20% - Accent2 5 4" xfId="1866" xr:uid="{00000000-0005-0000-0000-0000D2000000}"/>
    <cellStyle name="20% - Accent2 5 5" xfId="3239" xr:uid="{00000000-0005-0000-0000-0000D3000000}"/>
    <cellStyle name="20% - Accent2 6" xfId="505" xr:uid="{00000000-0005-0000-0000-0000D4000000}"/>
    <cellStyle name="20% - Accent2 6 2" xfId="1283" xr:uid="{00000000-0005-0000-0000-0000D5000000}"/>
    <cellStyle name="20% - Accent2 6 2 2" xfId="2820" xr:uid="{00000000-0005-0000-0000-0000D6000000}"/>
    <cellStyle name="20% - Accent2 6 3" xfId="2062" xr:uid="{00000000-0005-0000-0000-0000D7000000}"/>
    <cellStyle name="20% - Accent2 6 4" xfId="3240" xr:uid="{00000000-0005-0000-0000-0000D8000000}"/>
    <cellStyle name="20% - Accent2 7" xfId="894" xr:uid="{00000000-0005-0000-0000-0000D9000000}"/>
    <cellStyle name="20% - Accent2 7 2" xfId="2441" xr:uid="{00000000-0005-0000-0000-0000DA000000}"/>
    <cellStyle name="20% - Accent2 7 3" xfId="3241" xr:uid="{00000000-0005-0000-0000-0000DB000000}"/>
    <cellStyle name="20% - Accent2 8" xfId="1677" xr:uid="{00000000-0005-0000-0000-0000DC000000}"/>
    <cellStyle name="20% - Accent2 9" xfId="3242" xr:uid="{00000000-0005-0000-0000-0000DD000000}"/>
    <cellStyle name="20% - Accent3 10" xfId="34" xr:uid="{00000000-0005-0000-0000-0000DE000000}"/>
    <cellStyle name="20% - Accent3 2" xfId="145" xr:uid="{00000000-0005-0000-0000-0000DF000000}"/>
    <cellStyle name="20% - Accent3 2 2" xfId="235" xr:uid="{00000000-0005-0000-0000-0000E0000000}"/>
    <cellStyle name="20% - Accent3 2 2 2" xfId="421" xr:uid="{00000000-0005-0000-0000-0000E1000000}"/>
    <cellStyle name="20% - Accent3 2 2 2 2" xfId="810" xr:uid="{00000000-0005-0000-0000-0000E2000000}"/>
    <cellStyle name="20% - Accent3 2 2 2 2 2" xfId="1578" xr:uid="{00000000-0005-0000-0000-0000E3000000}"/>
    <cellStyle name="20% - Accent3 2 2 2 2 2 2" xfId="3115" xr:uid="{00000000-0005-0000-0000-0000E4000000}"/>
    <cellStyle name="20% - Accent3 2 2 2 2 3" xfId="2357" xr:uid="{00000000-0005-0000-0000-0000E5000000}"/>
    <cellStyle name="20% - Accent3 2 2 2 3" xfId="1199" xr:uid="{00000000-0005-0000-0000-0000E6000000}"/>
    <cellStyle name="20% - Accent3 2 2 2 3 2" xfId="2736" xr:uid="{00000000-0005-0000-0000-0000E7000000}"/>
    <cellStyle name="20% - Accent3 2 2 2 4" xfId="1978" xr:uid="{00000000-0005-0000-0000-0000E8000000}"/>
    <cellStyle name="20% - Accent3 2 2 2 5" xfId="3243" xr:uid="{00000000-0005-0000-0000-0000E9000000}"/>
    <cellStyle name="20% - Accent3 2 2 3" xfId="627" xr:uid="{00000000-0005-0000-0000-0000EA000000}"/>
    <cellStyle name="20% - Accent3 2 2 3 2" xfId="1395" xr:uid="{00000000-0005-0000-0000-0000EB000000}"/>
    <cellStyle name="20% - Accent3 2 2 3 2 2" xfId="2932" xr:uid="{00000000-0005-0000-0000-0000EC000000}"/>
    <cellStyle name="20% - Accent3 2 2 3 3" xfId="2174" xr:uid="{00000000-0005-0000-0000-0000ED000000}"/>
    <cellStyle name="20% - Accent3 2 2 4" xfId="1016" xr:uid="{00000000-0005-0000-0000-0000EE000000}"/>
    <cellStyle name="20% - Accent3 2 2 4 2" xfId="2553" xr:uid="{00000000-0005-0000-0000-0000EF000000}"/>
    <cellStyle name="20% - Accent3 2 2 5" xfId="1795" xr:uid="{00000000-0005-0000-0000-0000F0000000}"/>
    <cellStyle name="20% - Accent3 2 2 6" xfId="3244" xr:uid="{00000000-0005-0000-0000-0000F1000000}"/>
    <cellStyle name="20% - Accent3 2 3" xfId="338" xr:uid="{00000000-0005-0000-0000-0000F2000000}"/>
    <cellStyle name="20% - Accent3 2 3 2" xfId="727" xr:uid="{00000000-0005-0000-0000-0000F3000000}"/>
    <cellStyle name="20% - Accent3 2 3 2 2" xfId="1495" xr:uid="{00000000-0005-0000-0000-0000F4000000}"/>
    <cellStyle name="20% - Accent3 2 3 2 2 2" xfId="3032" xr:uid="{00000000-0005-0000-0000-0000F5000000}"/>
    <cellStyle name="20% - Accent3 2 3 2 3" xfId="2274" xr:uid="{00000000-0005-0000-0000-0000F6000000}"/>
    <cellStyle name="20% - Accent3 2 3 3" xfId="1116" xr:uid="{00000000-0005-0000-0000-0000F7000000}"/>
    <cellStyle name="20% - Accent3 2 3 3 2" xfId="2653" xr:uid="{00000000-0005-0000-0000-0000F8000000}"/>
    <cellStyle name="20% - Accent3 2 3 4" xfId="1895" xr:uid="{00000000-0005-0000-0000-0000F9000000}"/>
    <cellStyle name="20% - Accent3 2 3 5" xfId="3245" xr:uid="{00000000-0005-0000-0000-0000FA000000}"/>
    <cellStyle name="20% - Accent3 2 4" xfId="544" xr:uid="{00000000-0005-0000-0000-0000FB000000}"/>
    <cellStyle name="20% - Accent3 2 4 2" xfId="1312" xr:uid="{00000000-0005-0000-0000-0000FC000000}"/>
    <cellStyle name="20% - Accent3 2 4 2 2" xfId="2849" xr:uid="{00000000-0005-0000-0000-0000FD000000}"/>
    <cellStyle name="20% - Accent3 2 4 3" xfId="2091" xr:uid="{00000000-0005-0000-0000-0000FE000000}"/>
    <cellStyle name="20% - Accent3 2 5" xfId="933" xr:uid="{00000000-0005-0000-0000-0000FF000000}"/>
    <cellStyle name="20% - Accent3 2 5 2" xfId="2470" xr:uid="{00000000-0005-0000-0000-000000010000}"/>
    <cellStyle name="20% - Accent3 2 6" xfId="1715" xr:uid="{00000000-0005-0000-0000-000001010000}"/>
    <cellStyle name="20% - Accent3 2 7" xfId="3246" xr:uid="{00000000-0005-0000-0000-000002010000}"/>
    <cellStyle name="20% - Accent3 3" xfId="158" xr:uid="{00000000-0005-0000-0000-000003010000}"/>
    <cellStyle name="20% - Accent3 3 2" xfId="248" xr:uid="{00000000-0005-0000-0000-000004010000}"/>
    <cellStyle name="20% - Accent3 3 2 2" xfId="434" xr:uid="{00000000-0005-0000-0000-000005010000}"/>
    <cellStyle name="20% - Accent3 3 2 2 2" xfId="823" xr:uid="{00000000-0005-0000-0000-000006010000}"/>
    <cellStyle name="20% - Accent3 3 2 2 2 2" xfId="1591" xr:uid="{00000000-0005-0000-0000-000007010000}"/>
    <cellStyle name="20% - Accent3 3 2 2 2 2 2" xfId="3128" xr:uid="{00000000-0005-0000-0000-000008010000}"/>
    <cellStyle name="20% - Accent3 3 2 2 2 3" xfId="2370" xr:uid="{00000000-0005-0000-0000-000009010000}"/>
    <cellStyle name="20% - Accent3 3 2 2 3" xfId="1212" xr:uid="{00000000-0005-0000-0000-00000A010000}"/>
    <cellStyle name="20% - Accent3 3 2 2 3 2" xfId="2749" xr:uid="{00000000-0005-0000-0000-00000B010000}"/>
    <cellStyle name="20% - Accent3 3 2 2 4" xfId="1991" xr:uid="{00000000-0005-0000-0000-00000C010000}"/>
    <cellStyle name="20% - Accent3 3 2 2 5" xfId="3247" xr:uid="{00000000-0005-0000-0000-00000D010000}"/>
    <cellStyle name="20% - Accent3 3 2 3" xfId="640" xr:uid="{00000000-0005-0000-0000-00000E010000}"/>
    <cellStyle name="20% - Accent3 3 2 3 2" xfId="1408" xr:uid="{00000000-0005-0000-0000-00000F010000}"/>
    <cellStyle name="20% - Accent3 3 2 3 2 2" xfId="2945" xr:uid="{00000000-0005-0000-0000-000010010000}"/>
    <cellStyle name="20% - Accent3 3 2 3 3" xfId="2187" xr:uid="{00000000-0005-0000-0000-000011010000}"/>
    <cellStyle name="20% - Accent3 3 2 4" xfId="1029" xr:uid="{00000000-0005-0000-0000-000012010000}"/>
    <cellStyle name="20% - Accent3 3 2 4 2" xfId="2566" xr:uid="{00000000-0005-0000-0000-000013010000}"/>
    <cellStyle name="20% - Accent3 3 2 5" xfId="1808" xr:uid="{00000000-0005-0000-0000-000014010000}"/>
    <cellStyle name="20% - Accent3 3 2 6" xfId="3248" xr:uid="{00000000-0005-0000-0000-000015010000}"/>
    <cellStyle name="20% - Accent3 3 3" xfId="351" xr:uid="{00000000-0005-0000-0000-000016010000}"/>
    <cellStyle name="20% - Accent3 3 3 2" xfId="740" xr:uid="{00000000-0005-0000-0000-000017010000}"/>
    <cellStyle name="20% - Accent3 3 3 2 2" xfId="1508" xr:uid="{00000000-0005-0000-0000-000018010000}"/>
    <cellStyle name="20% - Accent3 3 3 2 2 2" xfId="3045" xr:uid="{00000000-0005-0000-0000-000019010000}"/>
    <cellStyle name="20% - Accent3 3 3 2 3" xfId="2287" xr:uid="{00000000-0005-0000-0000-00001A010000}"/>
    <cellStyle name="20% - Accent3 3 3 3" xfId="1129" xr:uid="{00000000-0005-0000-0000-00001B010000}"/>
    <cellStyle name="20% - Accent3 3 3 3 2" xfId="2666" xr:uid="{00000000-0005-0000-0000-00001C010000}"/>
    <cellStyle name="20% - Accent3 3 3 4" xfId="1908" xr:uid="{00000000-0005-0000-0000-00001D010000}"/>
    <cellStyle name="20% - Accent3 3 3 5" xfId="3249" xr:uid="{00000000-0005-0000-0000-00001E010000}"/>
    <cellStyle name="20% - Accent3 3 4" xfId="557" xr:uid="{00000000-0005-0000-0000-00001F010000}"/>
    <cellStyle name="20% - Accent3 3 4 2" xfId="1325" xr:uid="{00000000-0005-0000-0000-000020010000}"/>
    <cellStyle name="20% - Accent3 3 4 2 2" xfId="2862" xr:uid="{00000000-0005-0000-0000-000021010000}"/>
    <cellStyle name="20% - Accent3 3 4 3" xfId="2104" xr:uid="{00000000-0005-0000-0000-000022010000}"/>
    <cellStyle name="20% - Accent3 3 5" xfId="946" xr:uid="{00000000-0005-0000-0000-000023010000}"/>
    <cellStyle name="20% - Accent3 3 5 2" xfId="2483" xr:uid="{00000000-0005-0000-0000-000024010000}"/>
    <cellStyle name="20% - Accent3 3 6" xfId="1728" xr:uid="{00000000-0005-0000-0000-000025010000}"/>
    <cellStyle name="20% - Accent3 3 7" xfId="3250" xr:uid="{00000000-0005-0000-0000-000026010000}"/>
    <cellStyle name="20% - Accent3 4" xfId="221" xr:uid="{00000000-0005-0000-0000-000027010000}"/>
    <cellStyle name="20% - Accent3 4 2" xfId="407" xr:uid="{00000000-0005-0000-0000-000028010000}"/>
    <cellStyle name="20% - Accent3 4 2 2" xfId="796" xr:uid="{00000000-0005-0000-0000-000029010000}"/>
    <cellStyle name="20% - Accent3 4 2 2 2" xfId="1564" xr:uid="{00000000-0005-0000-0000-00002A010000}"/>
    <cellStyle name="20% - Accent3 4 2 2 2 2" xfId="3101" xr:uid="{00000000-0005-0000-0000-00002B010000}"/>
    <cellStyle name="20% - Accent3 4 2 2 3" xfId="2343" xr:uid="{00000000-0005-0000-0000-00002C010000}"/>
    <cellStyle name="20% - Accent3 4 2 3" xfId="1185" xr:uid="{00000000-0005-0000-0000-00002D010000}"/>
    <cellStyle name="20% - Accent3 4 2 3 2" xfId="2722" xr:uid="{00000000-0005-0000-0000-00002E010000}"/>
    <cellStyle name="20% - Accent3 4 2 4" xfId="1964" xr:uid="{00000000-0005-0000-0000-00002F010000}"/>
    <cellStyle name="20% - Accent3 4 2 5" xfId="3251" xr:uid="{00000000-0005-0000-0000-000030010000}"/>
    <cellStyle name="20% - Accent3 4 3" xfId="613" xr:uid="{00000000-0005-0000-0000-000031010000}"/>
    <cellStyle name="20% - Accent3 4 3 2" xfId="1381" xr:uid="{00000000-0005-0000-0000-000032010000}"/>
    <cellStyle name="20% - Accent3 4 3 2 2" xfId="2918" xr:uid="{00000000-0005-0000-0000-000033010000}"/>
    <cellStyle name="20% - Accent3 4 3 3" xfId="2160" xr:uid="{00000000-0005-0000-0000-000034010000}"/>
    <cellStyle name="20% - Accent3 4 4" xfId="1002" xr:uid="{00000000-0005-0000-0000-000035010000}"/>
    <cellStyle name="20% - Accent3 4 4 2" xfId="2539" xr:uid="{00000000-0005-0000-0000-000036010000}"/>
    <cellStyle name="20% - Accent3 4 5" xfId="1781" xr:uid="{00000000-0005-0000-0000-000037010000}"/>
    <cellStyle name="20% - Accent3 4 6" xfId="3252" xr:uid="{00000000-0005-0000-0000-000038010000}"/>
    <cellStyle name="20% - Accent3 5" xfId="308" xr:uid="{00000000-0005-0000-0000-000039010000}"/>
    <cellStyle name="20% - Accent3 5 2" xfId="700" xr:uid="{00000000-0005-0000-0000-00003A010000}"/>
    <cellStyle name="20% - Accent3 5 2 2" xfId="1468" xr:uid="{00000000-0005-0000-0000-00003B010000}"/>
    <cellStyle name="20% - Accent3 5 2 2 2" xfId="3005" xr:uid="{00000000-0005-0000-0000-00003C010000}"/>
    <cellStyle name="20% - Accent3 5 2 3" xfId="2247" xr:uid="{00000000-0005-0000-0000-00003D010000}"/>
    <cellStyle name="20% - Accent3 5 2 4" xfId="3253" xr:uid="{00000000-0005-0000-0000-00003E010000}"/>
    <cellStyle name="20% - Accent3 5 3" xfId="1089" xr:uid="{00000000-0005-0000-0000-00003F010000}"/>
    <cellStyle name="20% - Accent3 5 3 2" xfId="2626" xr:uid="{00000000-0005-0000-0000-000040010000}"/>
    <cellStyle name="20% - Accent3 5 4" xfId="1868" xr:uid="{00000000-0005-0000-0000-000041010000}"/>
    <cellStyle name="20% - Accent3 5 5" xfId="3254" xr:uid="{00000000-0005-0000-0000-000042010000}"/>
    <cellStyle name="20% - Accent3 6" xfId="507" xr:uid="{00000000-0005-0000-0000-000043010000}"/>
    <cellStyle name="20% - Accent3 6 2" xfId="1285" xr:uid="{00000000-0005-0000-0000-000044010000}"/>
    <cellStyle name="20% - Accent3 6 2 2" xfId="2822" xr:uid="{00000000-0005-0000-0000-000045010000}"/>
    <cellStyle name="20% - Accent3 6 3" xfId="2064" xr:uid="{00000000-0005-0000-0000-000046010000}"/>
    <cellStyle name="20% - Accent3 6 4" xfId="3255" xr:uid="{00000000-0005-0000-0000-000047010000}"/>
    <cellStyle name="20% - Accent3 7" xfId="896" xr:uid="{00000000-0005-0000-0000-000048010000}"/>
    <cellStyle name="20% - Accent3 7 2" xfId="2443" xr:uid="{00000000-0005-0000-0000-000049010000}"/>
    <cellStyle name="20% - Accent3 7 3" xfId="3256" xr:uid="{00000000-0005-0000-0000-00004A010000}"/>
    <cellStyle name="20% - Accent3 8" xfId="1679" xr:uid="{00000000-0005-0000-0000-00004B010000}"/>
    <cellStyle name="20% - Accent3 9" xfId="3257" xr:uid="{00000000-0005-0000-0000-00004C010000}"/>
    <cellStyle name="20% - Accent4 10" xfId="37" xr:uid="{00000000-0005-0000-0000-00004D010000}"/>
    <cellStyle name="20% - Accent4 2" xfId="147" xr:uid="{00000000-0005-0000-0000-00004E010000}"/>
    <cellStyle name="20% - Accent4 2 2" xfId="237" xr:uid="{00000000-0005-0000-0000-00004F010000}"/>
    <cellStyle name="20% - Accent4 2 2 2" xfId="423" xr:uid="{00000000-0005-0000-0000-000050010000}"/>
    <cellStyle name="20% - Accent4 2 2 2 2" xfId="812" xr:uid="{00000000-0005-0000-0000-000051010000}"/>
    <cellStyle name="20% - Accent4 2 2 2 2 2" xfId="1580" xr:uid="{00000000-0005-0000-0000-000052010000}"/>
    <cellStyle name="20% - Accent4 2 2 2 2 2 2" xfId="3117" xr:uid="{00000000-0005-0000-0000-000053010000}"/>
    <cellStyle name="20% - Accent4 2 2 2 2 3" xfId="2359" xr:uid="{00000000-0005-0000-0000-000054010000}"/>
    <cellStyle name="20% - Accent4 2 2 2 3" xfId="1201" xr:uid="{00000000-0005-0000-0000-000055010000}"/>
    <cellStyle name="20% - Accent4 2 2 2 3 2" xfId="2738" xr:uid="{00000000-0005-0000-0000-000056010000}"/>
    <cellStyle name="20% - Accent4 2 2 2 4" xfId="1980" xr:uid="{00000000-0005-0000-0000-000057010000}"/>
    <cellStyle name="20% - Accent4 2 2 2 5" xfId="3258" xr:uid="{00000000-0005-0000-0000-000058010000}"/>
    <cellStyle name="20% - Accent4 2 2 3" xfId="629" xr:uid="{00000000-0005-0000-0000-000059010000}"/>
    <cellStyle name="20% - Accent4 2 2 3 2" xfId="1397" xr:uid="{00000000-0005-0000-0000-00005A010000}"/>
    <cellStyle name="20% - Accent4 2 2 3 2 2" xfId="2934" xr:uid="{00000000-0005-0000-0000-00005B010000}"/>
    <cellStyle name="20% - Accent4 2 2 3 3" xfId="2176" xr:uid="{00000000-0005-0000-0000-00005C010000}"/>
    <cellStyle name="20% - Accent4 2 2 4" xfId="1018" xr:uid="{00000000-0005-0000-0000-00005D010000}"/>
    <cellStyle name="20% - Accent4 2 2 4 2" xfId="2555" xr:uid="{00000000-0005-0000-0000-00005E010000}"/>
    <cellStyle name="20% - Accent4 2 2 5" xfId="1797" xr:uid="{00000000-0005-0000-0000-00005F010000}"/>
    <cellStyle name="20% - Accent4 2 2 6" xfId="3259" xr:uid="{00000000-0005-0000-0000-000060010000}"/>
    <cellStyle name="20% - Accent4 2 3" xfId="340" xr:uid="{00000000-0005-0000-0000-000061010000}"/>
    <cellStyle name="20% - Accent4 2 3 2" xfId="729" xr:uid="{00000000-0005-0000-0000-000062010000}"/>
    <cellStyle name="20% - Accent4 2 3 2 2" xfId="1497" xr:uid="{00000000-0005-0000-0000-000063010000}"/>
    <cellStyle name="20% - Accent4 2 3 2 2 2" xfId="3034" xr:uid="{00000000-0005-0000-0000-000064010000}"/>
    <cellStyle name="20% - Accent4 2 3 2 3" xfId="2276" xr:uid="{00000000-0005-0000-0000-000065010000}"/>
    <cellStyle name="20% - Accent4 2 3 3" xfId="1118" xr:uid="{00000000-0005-0000-0000-000066010000}"/>
    <cellStyle name="20% - Accent4 2 3 3 2" xfId="2655" xr:uid="{00000000-0005-0000-0000-000067010000}"/>
    <cellStyle name="20% - Accent4 2 3 4" xfId="1897" xr:uid="{00000000-0005-0000-0000-000068010000}"/>
    <cellStyle name="20% - Accent4 2 3 5" xfId="3260" xr:uid="{00000000-0005-0000-0000-000069010000}"/>
    <cellStyle name="20% - Accent4 2 4" xfId="546" xr:uid="{00000000-0005-0000-0000-00006A010000}"/>
    <cellStyle name="20% - Accent4 2 4 2" xfId="1314" xr:uid="{00000000-0005-0000-0000-00006B010000}"/>
    <cellStyle name="20% - Accent4 2 4 2 2" xfId="2851" xr:uid="{00000000-0005-0000-0000-00006C010000}"/>
    <cellStyle name="20% - Accent4 2 4 3" xfId="2093" xr:uid="{00000000-0005-0000-0000-00006D010000}"/>
    <cellStyle name="20% - Accent4 2 5" xfId="935" xr:uid="{00000000-0005-0000-0000-00006E010000}"/>
    <cellStyle name="20% - Accent4 2 5 2" xfId="2472" xr:uid="{00000000-0005-0000-0000-00006F010000}"/>
    <cellStyle name="20% - Accent4 2 6" xfId="1717" xr:uid="{00000000-0005-0000-0000-000070010000}"/>
    <cellStyle name="20% - Accent4 2 7" xfId="3261" xr:uid="{00000000-0005-0000-0000-000071010000}"/>
    <cellStyle name="20% - Accent4 3" xfId="160" xr:uid="{00000000-0005-0000-0000-000072010000}"/>
    <cellStyle name="20% - Accent4 3 2" xfId="250" xr:uid="{00000000-0005-0000-0000-000073010000}"/>
    <cellStyle name="20% - Accent4 3 2 2" xfId="436" xr:uid="{00000000-0005-0000-0000-000074010000}"/>
    <cellStyle name="20% - Accent4 3 2 2 2" xfId="825" xr:uid="{00000000-0005-0000-0000-000075010000}"/>
    <cellStyle name="20% - Accent4 3 2 2 2 2" xfId="1593" xr:uid="{00000000-0005-0000-0000-000076010000}"/>
    <cellStyle name="20% - Accent4 3 2 2 2 2 2" xfId="3130" xr:uid="{00000000-0005-0000-0000-000077010000}"/>
    <cellStyle name="20% - Accent4 3 2 2 2 3" xfId="2372" xr:uid="{00000000-0005-0000-0000-000078010000}"/>
    <cellStyle name="20% - Accent4 3 2 2 3" xfId="1214" xr:uid="{00000000-0005-0000-0000-000079010000}"/>
    <cellStyle name="20% - Accent4 3 2 2 3 2" xfId="2751" xr:uid="{00000000-0005-0000-0000-00007A010000}"/>
    <cellStyle name="20% - Accent4 3 2 2 4" xfId="1993" xr:uid="{00000000-0005-0000-0000-00007B010000}"/>
    <cellStyle name="20% - Accent4 3 2 2 5" xfId="3262" xr:uid="{00000000-0005-0000-0000-00007C010000}"/>
    <cellStyle name="20% - Accent4 3 2 3" xfId="642" xr:uid="{00000000-0005-0000-0000-00007D010000}"/>
    <cellStyle name="20% - Accent4 3 2 3 2" xfId="1410" xr:uid="{00000000-0005-0000-0000-00007E010000}"/>
    <cellStyle name="20% - Accent4 3 2 3 2 2" xfId="2947" xr:uid="{00000000-0005-0000-0000-00007F010000}"/>
    <cellStyle name="20% - Accent4 3 2 3 3" xfId="2189" xr:uid="{00000000-0005-0000-0000-000080010000}"/>
    <cellStyle name="20% - Accent4 3 2 4" xfId="1031" xr:uid="{00000000-0005-0000-0000-000081010000}"/>
    <cellStyle name="20% - Accent4 3 2 4 2" xfId="2568" xr:uid="{00000000-0005-0000-0000-000082010000}"/>
    <cellStyle name="20% - Accent4 3 2 5" xfId="1810" xr:uid="{00000000-0005-0000-0000-000083010000}"/>
    <cellStyle name="20% - Accent4 3 2 6" xfId="3263" xr:uid="{00000000-0005-0000-0000-000084010000}"/>
    <cellStyle name="20% - Accent4 3 3" xfId="353" xr:uid="{00000000-0005-0000-0000-000085010000}"/>
    <cellStyle name="20% - Accent4 3 3 2" xfId="742" xr:uid="{00000000-0005-0000-0000-000086010000}"/>
    <cellStyle name="20% - Accent4 3 3 2 2" xfId="1510" xr:uid="{00000000-0005-0000-0000-000087010000}"/>
    <cellStyle name="20% - Accent4 3 3 2 2 2" xfId="3047" xr:uid="{00000000-0005-0000-0000-000088010000}"/>
    <cellStyle name="20% - Accent4 3 3 2 3" xfId="2289" xr:uid="{00000000-0005-0000-0000-000089010000}"/>
    <cellStyle name="20% - Accent4 3 3 3" xfId="1131" xr:uid="{00000000-0005-0000-0000-00008A010000}"/>
    <cellStyle name="20% - Accent4 3 3 3 2" xfId="2668" xr:uid="{00000000-0005-0000-0000-00008B010000}"/>
    <cellStyle name="20% - Accent4 3 3 4" xfId="1910" xr:uid="{00000000-0005-0000-0000-00008C010000}"/>
    <cellStyle name="20% - Accent4 3 3 5" xfId="3264" xr:uid="{00000000-0005-0000-0000-00008D010000}"/>
    <cellStyle name="20% - Accent4 3 4" xfId="559" xr:uid="{00000000-0005-0000-0000-00008E010000}"/>
    <cellStyle name="20% - Accent4 3 4 2" xfId="1327" xr:uid="{00000000-0005-0000-0000-00008F010000}"/>
    <cellStyle name="20% - Accent4 3 4 2 2" xfId="2864" xr:uid="{00000000-0005-0000-0000-000090010000}"/>
    <cellStyle name="20% - Accent4 3 4 3" xfId="2106" xr:uid="{00000000-0005-0000-0000-000091010000}"/>
    <cellStyle name="20% - Accent4 3 5" xfId="948" xr:uid="{00000000-0005-0000-0000-000092010000}"/>
    <cellStyle name="20% - Accent4 3 5 2" xfId="2485" xr:uid="{00000000-0005-0000-0000-000093010000}"/>
    <cellStyle name="20% - Accent4 3 6" xfId="1730" xr:uid="{00000000-0005-0000-0000-000094010000}"/>
    <cellStyle name="20% - Accent4 3 7" xfId="3265" xr:uid="{00000000-0005-0000-0000-000095010000}"/>
    <cellStyle name="20% - Accent4 4" xfId="223" xr:uid="{00000000-0005-0000-0000-000096010000}"/>
    <cellStyle name="20% - Accent4 4 2" xfId="409" xr:uid="{00000000-0005-0000-0000-000097010000}"/>
    <cellStyle name="20% - Accent4 4 2 2" xfId="798" xr:uid="{00000000-0005-0000-0000-000098010000}"/>
    <cellStyle name="20% - Accent4 4 2 2 2" xfId="1566" xr:uid="{00000000-0005-0000-0000-000099010000}"/>
    <cellStyle name="20% - Accent4 4 2 2 2 2" xfId="3103" xr:uid="{00000000-0005-0000-0000-00009A010000}"/>
    <cellStyle name="20% - Accent4 4 2 2 3" xfId="2345" xr:uid="{00000000-0005-0000-0000-00009B010000}"/>
    <cellStyle name="20% - Accent4 4 2 3" xfId="1187" xr:uid="{00000000-0005-0000-0000-00009C010000}"/>
    <cellStyle name="20% - Accent4 4 2 3 2" xfId="2724" xr:uid="{00000000-0005-0000-0000-00009D010000}"/>
    <cellStyle name="20% - Accent4 4 2 4" xfId="1966" xr:uid="{00000000-0005-0000-0000-00009E010000}"/>
    <cellStyle name="20% - Accent4 4 2 5" xfId="3266" xr:uid="{00000000-0005-0000-0000-00009F010000}"/>
    <cellStyle name="20% - Accent4 4 3" xfId="615" xr:uid="{00000000-0005-0000-0000-0000A0010000}"/>
    <cellStyle name="20% - Accent4 4 3 2" xfId="1383" xr:uid="{00000000-0005-0000-0000-0000A1010000}"/>
    <cellStyle name="20% - Accent4 4 3 2 2" xfId="2920" xr:uid="{00000000-0005-0000-0000-0000A2010000}"/>
    <cellStyle name="20% - Accent4 4 3 3" xfId="2162" xr:uid="{00000000-0005-0000-0000-0000A3010000}"/>
    <cellStyle name="20% - Accent4 4 4" xfId="1004" xr:uid="{00000000-0005-0000-0000-0000A4010000}"/>
    <cellStyle name="20% - Accent4 4 4 2" xfId="2541" xr:uid="{00000000-0005-0000-0000-0000A5010000}"/>
    <cellStyle name="20% - Accent4 4 5" xfId="1783" xr:uid="{00000000-0005-0000-0000-0000A6010000}"/>
    <cellStyle name="20% - Accent4 4 6" xfId="3267" xr:uid="{00000000-0005-0000-0000-0000A7010000}"/>
    <cellStyle name="20% - Accent4 5" xfId="310" xr:uid="{00000000-0005-0000-0000-0000A8010000}"/>
    <cellStyle name="20% - Accent4 5 2" xfId="702" xr:uid="{00000000-0005-0000-0000-0000A9010000}"/>
    <cellStyle name="20% - Accent4 5 2 2" xfId="1470" xr:uid="{00000000-0005-0000-0000-0000AA010000}"/>
    <cellStyle name="20% - Accent4 5 2 2 2" xfId="3007" xr:uid="{00000000-0005-0000-0000-0000AB010000}"/>
    <cellStyle name="20% - Accent4 5 2 3" xfId="2249" xr:uid="{00000000-0005-0000-0000-0000AC010000}"/>
    <cellStyle name="20% - Accent4 5 2 4" xfId="3268" xr:uid="{00000000-0005-0000-0000-0000AD010000}"/>
    <cellStyle name="20% - Accent4 5 3" xfId="1091" xr:uid="{00000000-0005-0000-0000-0000AE010000}"/>
    <cellStyle name="20% - Accent4 5 3 2" xfId="2628" xr:uid="{00000000-0005-0000-0000-0000AF010000}"/>
    <cellStyle name="20% - Accent4 5 4" xfId="1870" xr:uid="{00000000-0005-0000-0000-0000B0010000}"/>
    <cellStyle name="20% - Accent4 5 5" xfId="3269" xr:uid="{00000000-0005-0000-0000-0000B1010000}"/>
    <cellStyle name="20% - Accent4 6" xfId="509" xr:uid="{00000000-0005-0000-0000-0000B2010000}"/>
    <cellStyle name="20% - Accent4 6 2" xfId="1287" xr:uid="{00000000-0005-0000-0000-0000B3010000}"/>
    <cellStyle name="20% - Accent4 6 2 2" xfId="2824" xr:uid="{00000000-0005-0000-0000-0000B4010000}"/>
    <cellStyle name="20% - Accent4 6 3" xfId="2066" xr:uid="{00000000-0005-0000-0000-0000B5010000}"/>
    <cellStyle name="20% - Accent4 6 4" xfId="3270" xr:uid="{00000000-0005-0000-0000-0000B6010000}"/>
    <cellStyle name="20% - Accent4 7" xfId="898" xr:uid="{00000000-0005-0000-0000-0000B7010000}"/>
    <cellStyle name="20% - Accent4 7 2" xfId="2445" xr:uid="{00000000-0005-0000-0000-0000B8010000}"/>
    <cellStyle name="20% - Accent4 7 3" xfId="3271" xr:uid="{00000000-0005-0000-0000-0000B9010000}"/>
    <cellStyle name="20% - Accent4 8" xfId="1681" xr:uid="{00000000-0005-0000-0000-0000BA010000}"/>
    <cellStyle name="20% - Accent4 9" xfId="3272" xr:uid="{00000000-0005-0000-0000-0000BB010000}"/>
    <cellStyle name="20% - Accent5 10" xfId="40" xr:uid="{00000000-0005-0000-0000-0000BC010000}"/>
    <cellStyle name="20% - Accent5 2" xfId="149" xr:uid="{00000000-0005-0000-0000-0000BD010000}"/>
    <cellStyle name="20% - Accent5 2 2" xfId="239" xr:uid="{00000000-0005-0000-0000-0000BE010000}"/>
    <cellStyle name="20% - Accent5 2 2 2" xfId="425" xr:uid="{00000000-0005-0000-0000-0000BF010000}"/>
    <cellStyle name="20% - Accent5 2 2 2 2" xfId="814" xr:uid="{00000000-0005-0000-0000-0000C0010000}"/>
    <cellStyle name="20% - Accent5 2 2 2 2 2" xfId="1582" xr:uid="{00000000-0005-0000-0000-0000C1010000}"/>
    <cellStyle name="20% - Accent5 2 2 2 2 2 2" xfId="3119" xr:uid="{00000000-0005-0000-0000-0000C2010000}"/>
    <cellStyle name="20% - Accent5 2 2 2 2 3" xfId="2361" xr:uid="{00000000-0005-0000-0000-0000C3010000}"/>
    <cellStyle name="20% - Accent5 2 2 2 3" xfId="1203" xr:uid="{00000000-0005-0000-0000-0000C4010000}"/>
    <cellStyle name="20% - Accent5 2 2 2 3 2" xfId="2740" xr:uid="{00000000-0005-0000-0000-0000C5010000}"/>
    <cellStyle name="20% - Accent5 2 2 2 4" xfId="1982" xr:uid="{00000000-0005-0000-0000-0000C6010000}"/>
    <cellStyle name="20% - Accent5 2 2 2 5" xfId="3273" xr:uid="{00000000-0005-0000-0000-0000C7010000}"/>
    <cellStyle name="20% - Accent5 2 2 3" xfId="631" xr:uid="{00000000-0005-0000-0000-0000C8010000}"/>
    <cellStyle name="20% - Accent5 2 2 3 2" xfId="1399" xr:uid="{00000000-0005-0000-0000-0000C9010000}"/>
    <cellStyle name="20% - Accent5 2 2 3 2 2" xfId="2936" xr:uid="{00000000-0005-0000-0000-0000CA010000}"/>
    <cellStyle name="20% - Accent5 2 2 3 3" xfId="2178" xr:uid="{00000000-0005-0000-0000-0000CB010000}"/>
    <cellStyle name="20% - Accent5 2 2 4" xfId="1020" xr:uid="{00000000-0005-0000-0000-0000CC010000}"/>
    <cellStyle name="20% - Accent5 2 2 4 2" xfId="2557" xr:uid="{00000000-0005-0000-0000-0000CD010000}"/>
    <cellStyle name="20% - Accent5 2 2 5" xfId="1799" xr:uid="{00000000-0005-0000-0000-0000CE010000}"/>
    <cellStyle name="20% - Accent5 2 2 6" xfId="3274" xr:uid="{00000000-0005-0000-0000-0000CF010000}"/>
    <cellStyle name="20% - Accent5 2 3" xfId="342" xr:uid="{00000000-0005-0000-0000-0000D0010000}"/>
    <cellStyle name="20% - Accent5 2 3 2" xfId="731" xr:uid="{00000000-0005-0000-0000-0000D1010000}"/>
    <cellStyle name="20% - Accent5 2 3 2 2" xfId="1499" xr:uid="{00000000-0005-0000-0000-0000D2010000}"/>
    <cellStyle name="20% - Accent5 2 3 2 2 2" xfId="3036" xr:uid="{00000000-0005-0000-0000-0000D3010000}"/>
    <cellStyle name="20% - Accent5 2 3 2 3" xfId="2278" xr:uid="{00000000-0005-0000-0000-0000D4010000}"/>
    <cellStyle name="20% - Accent5 2 3 3" xfId="1120" xr:uid="{00000000-0005-0000-0000-0000D5010000}"/>
    <cellStyle name="20% - Accent5 2 3 3 2" xfId="2657" xr:uid="{00000000-0005-0000-0000-0000D6010000}"/>
    <cellStyle name="20% - Accent5 2 3 4" xfId="1899" xr:uid="{00000000-0005-0000-0000-0000D7010000}"/>
    <cellStyle name="20% - Accent5 2 3 5" xfId="3275" xr:uid="{00000000-0005-0000-0000-0000D8010000}"/>
    <cellStyle name="20% - Accent5 2 4" xfId="548" xr:uid="{00000000-0005-0000-0000-0000D9010000}"/>
    <cellStyle name="20% - Accent5 2 4 2" xfId="1316" xr:uid="{00000000-0005-0000-0000-0000DA010000}"/>
    <cellStyle name="20% - Accent5 2 4 2 2" xfId="2853" xr:uid="{00000000-0005-0000-0000-0000DB010000}"/>
    <cellStyle name="20% - Accent5 2 4 3" xfId="2095" xr:uid="{00000000-0005-0000-0000-0000DC010000}"/>
    <cellStyle name="20% - Accent5 2 5" xfId="937" xr:uid="{00000000-0005-0000-0000-0000DD010000}"/>
    <cellStyle name="20% - Accent5 2 5 2" xfId="2474" xr:uid="{00000000-0005-0000-0000-0000DE010000}"/>
    <cellStyle name="20% - Accent5 2 6" xfId="1719" xr:uid="{00000000-0005-0000-0000-0000DF010000}"/>
    <cellStyle name="20% - Accent5 2 7" xfId="3276" xr:uid="{00000000-0005-0000-0000-0000E0010000}"/>
    <cellStyle name="20% - Accent5 3" xfId="162" xr:uid="{00000000-0005-0000-0000-0000E1010000}"/>
    <cellStyle name="20% - Accent5 3 2" xfId="252" xr:uid="{00000000-0005-0000-0000-0000E2010000}"/>
    <cellStyle name="20% - Accent5 3 2 2" xfId="438" xr:uid="{00000000-0005-0000-0000-0000E3010000}"/>
    <cellStyle name="20% - Accent5 3 2 2 2" xfId="827" xr:uid="{00000000-0005-0000-0000-0000E4010000}"/>
    <cellStyle name="20% - Accent5 3 2 2 2 2" xfId="1595" xr:uid="{00000000-0005-0000-0000-0000E5010000}"/>
    <cellStyle name="20% - Accent5 3 2 2 2 2 2" xfId="3132" xr:uid="{00000000-0005-0000-0000-0000E6010000}"/>
    <cellStyle name="20% - Accent5 3 2 2 2 3" xfId="2374" xr:uid="{00000000-0005-0000-0000-0000E7010000}"/>
    <cellStyle name="20% - Accent5 3 2 2 3" xfId="1216" xr:uid="{00000000-0005-0000-0000-0000E8010000}"/>
    <cellStyle name="20% - Accent5 3 2 2 3 2" xfId="2753" xr:uid="{00000000-0005-0000-0000-0000E9010000}"/>
    <cellStyle name="20% - Accent5 3 2 2 4" xfId="1995" xr:uid="{00000000-0005-0000-0000-0000EA010000}"/>
    <cellStyle name="20% - Accent5 3 2 2 5" xfId="3277" xr:uid="{00000000-0005-0000-0000-0000EB010000}"/>
    <cellStyle name="20% - Accent5 3 2 3" xfId="644" xr:uid="{00000000-0005-0000-0000-0000EC010000}"/>
    <cellStyle name="20% - Accent5 3 2 3 2" xfId="1412" xr:uid="{00000000-0005-0000-0000-0000ED010000}"/>
    <cellStyle name="20% - Accent5 3 2 3 2 2" xfId="2949" xr:uid="{00000000-0005-0000-0000-0000EE010000}"/>
    <cellStyle name="20% - Accent5 3 2 3 3" xfId="2191" xr:uid="{00000000-0005-0000-0000-0000EF010000}"/>
    <cellStyle name="20% - Accent5 3 2 4" xfId="1033" xr:uid="{00000000-0005-0000-0000-0000F0010000}"/>
    <cellStyle name="20% - Accent5 3 2 4 2" xfId="2570" xr:uid="{00000000-0005-0000-0000-0000F1010000}"/>
    <cellStyle name="20% - Accent5 3 2 5" xfId="1812" xr:uid="{00000000-0005-0000-0000-0000F2010000}"/>
    <cellStyle name="20% - Accent5 3 2 6" xfId="3278" xr:uid="{00000000-0005-0000-0000-0000F3010000}"/>
    <cellStyle name="20% - Accent5 3 3" xfId="355" xr:uid="{00000000-0005-0000-0000-0000F4010000}"/>
    <cellStyle name="20% - Accent5 3 3 2" xfId="744" xr:uid="{00000000-0005-0000-0000-0000F5010000}"/>
    <cellStyle name="20% - Accent5 3 3 2 2" xfId="1512" xr:uid="{00000000-0005-0000-0000-0000F6010000}"/>
    <cellStyle name="20% - Accent5 3 3 2 2 2" xfId="3049" xr:uid="{00000000-0005-0000-0000-0000F7010000}"/>
    <cellStyle name="20% - Accent5 3 3 2 3" xfId="2291" xr:uid="{00000000-0005-0000-0000-0000F8010000}"/>
    <cellStyle name="20% - Accent5 3 3 3" xfId="1133" xr:uid="{00000000-0005-0000-0000-0000F9010000}"/>
    <cellStyle name="20% - Accent5 3 3 3 2" xfId="2670" xr:uid="{00000000-0005-0000-0000-0000FA010000}"/>
    <cellStyle name="20% - Accent5 3 3 4" xfId="1912" xr:uid="{00000000-0005-0000-0000-0000FB010000}"/>
    <cellStyle name="20% - Accent5 3 3 5" xfId="3279" xr:uid="{00000000-0005-0000-0000-0000FC010000}"/>
    <cellStyle name="20% - Accent5 3 4" xfId="561" xr:uid="{00000000-0005-0000-0000-0000FD010000}"/>
    <cellStyle name="20% - Accent5 3 4 2" xfId="1329" xr:uid="{00000000-0005-0000-0000-0000FE010000}"/>
    <cellStyle name="20% - Accent5 3 4 2 2" xfId="2866" xr:uid="{00000000-0005-0000-0000-0000FF010000}"/>
    <cellStyle name="20% - Accent5 3 4 3" xfId="2108" xr:uid="{00000000-0005-0000-0000-000000020000}"/>
    <cellStyle name="20% - Accent5 3 5" xfId="950" xr:uid="{00000000-0005-0000-0000-000001020000}"/>
    <cellStyle name="20% - Accent5 3 5 2" xfId="2487" xr:uid="{00000000-0005-0000-0000-000002020000}"/>
    <cellStyle name="20% - Accent5 3 6" xfId="1732" xr:uid="{00000000-0005-0000-0000-000003020000}"/>
    <cellStyle name="20% - Accent5 3 7" xfId="3280" xr:uid="{00000000-0005-0000-0000-000004020000}"/>
    <cellStyle name="20% - Accent5 4" xfId="225" xr:uid="{00000000-0005-0000-0000-000005020000}"/>
    <cellStyle name="20% - Accent5 4 2" xfId="411" xr:uid="{00000000-0005-0000-0000-000006020000}"/>
    <cellStyle name="20% - Accent5 4 2 2" xfId="800" xr:uid="{00000000-0005-0000-0000-000007020000}"/>
    <cellStyle name="20% - Accent5 4 2 2 2" xfId="1568" xr:uid="{00000000-0005-0000-0000-000008020000}"/>
    <cellStyle name="20% - Accent5 4 2 2 2 2" xfId="3105" xr:uid="{00000000-0005-0000-0000-000009020000}"/>
    <cellStyle name="20% - Accent5 4 2 2 3" xfId="2347" xr:uid="{00000000-0005-0000-0000-00000A020000}"/>
    <cellStyle name="20% - Accent5 4 2 3" xfId="1189" xr:uid="{00000000-0005-0000-0000-00000B020000}"/>
    <cellStyle name="20% - Accent5 4 2 3 2" xfId="2726" xr:uid="{00000000-0005-0000-0000-00000C020000}"/>
    <cellStyle name="20% - Accent5 4 2 4" xfId="1968" xr:uid="{00000000-0005-0000-0000-00000D020000}"/>
    <cellStyle name="20% - Accent5 4 2 5" xfId="3281" xr:uid="{00000000-0005-0000-0000-00000E020000}"/>
    <cellStyle name="20% - Accent5 4 3" xfId="617" xr:uid="{00000000-0005-0000-0000-00000F020000}"/>
    <cellStyle name="20% - Accent5 4 3 2" xfId="1385" xr:uid="{00000000-0005-0000-0000-000010020000}"/>
    <cellStyle name="20% - Accent5 4 3 2 2" xfId="2922" xr:uid="{00000000-0005-0000-0000-000011020000}"/>
    <cellStyle name="20% - Accent5 4 3 3" xfId="2164" xr:uid="{00000000-0005-0000-0000-000012020000}"/>
    <cellStyle name="20% - Accent5 4 4" xfId="1006" xr:uid="{00000000-0005-0000-0000-000013020000}"/>
    <cellStyle name="20% - Accent5 4 4 2" xfId="2543" xr:uid="{00000000-0005-0000-0000-000014020000}"/>
    <cellStyle name="20% - Accent5 4 5" xfId="1785" xr:uid="{00000000-0005-0000-0000-000015020000}"/>
    <cellStyle name="20% - Accent5 4 6" xfId="3282" xr:uid="{00000000-0005-0000-0000-000016020000}"/>
    <cellStyle name="20% - Accent5 5" xfId="312" xr:uid="{00000000-0005-0000-0000-000017020000}"/>
    <cellStyle name="20% - Accent5 5 2" xfId="704" xr:uid="{00000000-0005-0000-0000-000018020000}"/>
    <cellStyle name="20% - Accent5 5 2 2" xfId="1472" xr:uid="{00000000-0005-0000-0000-000019020000}"/>
    <cellStyle name="20% - Accent5 5 2 2 2" xfId="3009" xr:uid="{00000000-0005-0000-0000-00001A020000}"/>
    <cellStyle name="20% - Accent5 5 2 3" xfId="2251" xr:uid="{00000000-0005-0000-0000-00001B020000}"/>
    <cellStyle name="20% - Accent5 5 2 4" xfId="3283" xr:uid="{00000000-0005-0000-0000-00001C020000}"/>
    <cellStyle name="20% - Accent5 5 3" xfId="1093" xr:uid="{00000000-0005-0000-0000-00001D020000}"/>
    <cellStyle name="20% - Accent5 5 3 2" xfId="2630" xr:uid="{00000000-0005-0000-0000-00001E020000}"/>
    <cellStyle name="20% - Accent5 5 4" xfId="1872" xr:uid="{00000000-0005-0000-0000-00001F020000}"/>
    <cellStyle name="20% - Accent5 5 5" xfId="3284" xr:uid="{00000000-0005-0000-0000-000020020000}"/>
    <cellStyle name="20% - Accent5 6" xfId="511" xr:uid="{00000000-0005-0000-0000-000021020000}"/>
    <cellStyle name="20% - Accent5 6 2" xfId="1289" xr:uid="{00000000-0005-0000-0000-000022020000}"/>
    <cellStyle name="20% - Accent5 6 2 2" xfId="2826" xr:uid="{00000000-0005-0000-0000-000023020000}"/>
    <cellStyle name="20% - Accent5 6 3" xfId="2068" xr:uid="{00000000-0005-0000-0000-000024020000}"/>
    <cellStyle name="20% - Accent5 6 4" xfId="3285" xr:uid="{00000000-0005-0000-0000-000025020000}"/>
    <cellStyle name="20% - Accent5 7" xfId="900" xr:uid="{00000000-0005-0000-0000-000026020000}"/>
    <cellStyle name="20% - Accent5 7 2" xfId="2447" xr:uid="{00000000-0005-0000-0000-000027020000}"/>
    <cellStyle name="20% - Accent5 7 3" xfId="3286" xr:uid="{00000000-0005-0000-0000-000028020000}"/>
    <cellStyle name="20% - Accent5 8" xfId="1683" xr:uid="{00000000-0005-0000-0000-000029020000}"/>
    <cellStyle name="20% - Accent5 9" xfId="3287" xr:uid="{00000000-0005-0000-0000-00002A020000}"/>
    <cellStyle name="20% - Accent6 10" xfId="43" xr:uid="{00000000-0005-0000-0000-00002B020000}"/>
    <cellStyle name="20% - Accent6 2" xfId="151" xr:uid="{00000000-0005-0000-0000-00002C020000}"/>
    <cellStyle name="20% - Accent6 2 2" xfId="241" xr:uid="{00000000-0005-0000-0000-00002D020000}"/>
    <cellStyle name="20% - Accent6 2 2 2" xfId="427" xr:uid="{00000000-0005-0000-0000-00002E020000}"/>
    <cellStyle name="20% - Accent6 2 2 2 2" xfId="816" xr:uid="{00000000-0005-0000-0000-00002F020000}"/>
    <cellStyle name="20% - Accent6 2 2 2 2 2" xfId="1584" xr:uid="{00000000-0005-0000-0000-000030020000}"/>
    <cellStyle name="20% - Accent6 2 2 2 2 2 2" xfId="3121" xr:uid="{00000000-0005-0000-0000-000031020000}"/>
    <cellStyle name="20% - Accent6 2 2 2 2 3" xfId="2363" xr:uid="{00000000-0005-0000-0000-000032020000}"/>
    <cellStyle name="20% - Accent6 2 2 2 3" xfId="1205" xr:uid="{00000000-0005-0000-0000-000033020000}"/>
    <cellStyle name="20% - Accent6 2 2 2 3 2" xfId="2742" xr:uid="{00000000-0005-0000-0000-000034020000}"/>
    <cellStyle name="20% - Accent6 2 2 2 4" xfId="1984" xr:uid="{00000000-0005-0000-0000-000035020000}"/>
    <cellStyle name="20% - Accent6 2 2 2 5" xfId="3288" xr:uid="{00000000-0005-0000-0000-000036020000}"/>
    <cellStyle name="20% - Accent6 2 2 3" xfId="633" xr:uid="{00000000-0005-0000-0000-000037020000}"/>
    <cellStyle name="20% - Accent6 2 2 3 2" xfId="1401" xr:uid="{00000000-0005-0000-0000-000038020000}"/>
    <cellStyle name="20% - Accent6 2 2 3 2 2" xfId="2938" xr:uid="{00000000-0005-0000-0000-000039020000}"/>
    <cellStyle name="20% - Accent6 2 2 3 3" xfId="2180" xr:uid="{00000000-0005-0000-0000-00003A020000}"/>
    <cellStyle name="20% - Accent6 2 2 4" xfId="1022" xr:uid="{00000000-0005-0000-0000-00003B020000}"/>
    <cellStyle name="20% - Accent6 2 2 4 2" xfId="2559" xr:uid="{00000000-0005-0000-0000-00003C020000}"/>
    <cellStyle name="20% - Accent6 2 2 5" xfId="1801" xr:uid="{00000000-0005-0000-0000-00003D020000}"/>
    <cellStyle name="20% - Accent6 2 2 6" xfId="3289" xr:uid="{00000000-0005-0000-0000-00003E020000}"/>
    <cellStyle name="20% - Accent6 2 3" xfId="344" xr:uid="{00000000-0005-0000-0000-00003F020000}"/>
    <cellStyle name="20% - Accent6 2 3 2" xfId="733" xr:uid="{00000000-0005-0000-0000-000040020000}"/>
    <cellStyle name="20% - Accent6 2 3 2 2" xfId="1501" xr:uid="{00000000-0005-0000-0000-000041020000}"/>
    <cellStyle name="20% - Accent6 2 3 2 2 2" xfId="3038" xr:uid="{00000000-0005-0000-0000-000042020000}"/>
    <cellStyle name="20% - Accent6 2 3 2 3" xfId="2280" xr:uid="{00000000-0005-0000-0000-000043020000}"/>
    <cellStyle name="20% - Accent6 2 3 3" xfId="1122" xr:uid="{00000000-0005-0000-0000-000044020000}"/>
    <cellStyle name="20% - Accent6 2 3 3 2" xfId="2659" xr:uid="{00000000-0005-0000-0000-000045020000}"/>
    <cellStyle name="20% - Accent6 2 3 4" xfId="1901" xr:uid="{00000000-0005-0000-0000-000046020000}"/>
    <cellStyle name="20% - Accent6 2 3 5" xfId="3290" xr:uid="{00000000-0005-0000-0000-000047020000}"/>
    <cellStyle name="20% - Accent6 2 4" xfId="550" xr:uid="{00000000-0005-0000-0000-000048020000}"/>
    <cellStyle name="20% - Accent6 2 4 2" xfId="1318" xr:uid="{00000000-0005-0000-0000-000049020000}"/>
    <cellStyle name="20% - Accent6 2 4 2 2" xfId="2855" xr:uid="{00000000-0005-0000-0000-00004A020000}"/>
    <cellStyle name="20% - Accent6 2 4 3" xfId="2097" xr:uid="{00000000-0005-0000-0000-00004B020000}"/>
    <cellStyle name="20% - Accent6 2 5" xfId="939" xr:uid="{00000000-0005-0000-0000-00004C020000}"/>
    <cellStyle name="20% - Accent6 2 5 2" xfId="2476" xr:uid="{00000000-0005-0000-0000-00004D020000}"/>
    <cellStyle name="20% - Accent6 2 6" xfId="1721" xr:uid="{00000000-0005-0000-0000-00004E020000}"/>
    <cellStyle name="20% - Accent6 2 7" xfId="3291" xr:uid="{00000000-0005-0000-0000-00004F020000}"/>
    <cellStyle name="20% - Accent6 3" xfId="164" xr:uid="{00000000-0005-0000-0000-000050020000}"/>
    <cellStyle name="20% - Accent6 3 2" xfId="254" xr:uid="{00000000-0005-0000-0000-000051020000}"/>
    <cellStyle name="20% - Accent6 3 2 2" xfId="440" xr:uid="{00000000-0005-0000-0000-000052020000}"/>
    <cellStyle name="20% - Accent6 3 2 2 2" xfId="829" xr:uid="{00000000-0005-0000-0000-000053020000}"/>
    <cellStyle name="20% - Accent6 3 2 2 2 2" xfId="1597" xr:uid="{00000000-0005-0000-0000-000054020000}"/>
    <cellStyle name="20% - Accent6 3 2 2 2 2 2" xfId="3134" xr:uid="{00000000-0005-0000-0000-000055020000}"/>
    <cellStyle name="20% - Accent6 3 2 2 2 3" xfId="2376" xr:uid="{00000000-0005-0000-0000-000056020000}"/>
    <cellStyle name="20% - Accent6 3 2 2 3" xfId="1218" xr:uid="{00000000-0005-0000-0000-000057020000}"/>
    <cellStyle name="20% - Accent6 3 2 2 3 2" xfId="2755" xr:uid="{00000000-0005-0000-0000-000058020000}"/>
    <cellStyle name="20% - Accent6 3 2 2 4" xfId="1997" xr:uid="{00000000-0005-0000-0000-000059020000}"/>
    <cellStyle name="20% - Accent6 3 2 2 5" xfId="3292" xr:uid="{00000000-0005-0000-0000-00005A020000}"/>
    <cellStyle name="20% - Accent6 3 2 3" xfId="646" xr:uid="{00000000-0005-0000-0000-00005B020000}"/>
    <cellStyle name="20% - Accent6 3 2 3 2" xfId="1414" xr:uid="{00000000-0005-0000-0000-00005C020000}"/>
    <cellStyle name="20% - Accent6 3 2 3 2 2" xfId="2951" xr:uid="{00000000-0005-0000-0000-00005D020000}"/>
    <cellStyle name="20% - Accent6 3 2 3 3" xfId="2193" xr:uid="{00000000-0005-0000-0000-00005E020000}"/>
    <cellStyle name="20% - Accent6 3 2 4" xfId="1035" xr:uid="{00000000-0005-0000-0000-00005F020000}"/>
    <cellStyle name="20% - Accent6 3 2 4 2" xfId="2572" xr:uid="{00000000-0005-0000-0000-000060020000}"/>
    <cellStyle name="20% - Accent6 3 2 5" xfId="1814" xr:uid="{00000000-0005-0000-0000-000061020000}"/>
    <cellStyle name="20% - Accent6 3 2 6" xfId="3293" xr:uid="{00000000-0005-0000-0000-000062020000}"/>
    <cellStyle name="20% - Accent6 3 3" xfId="357" xr:uid="{00000000-0005-0000-0000-000063020000}"/>
    <cellStyle name="20% - Accent6 3 3 2" xfId="746" xr:uid="{00000000-0005-0000-0000-000064020000}"/>
    <cellStyle name="20% - Accent6 3 3 2 2" xfId="1514" xr:uid="{00000000-0005-0000-0000-000065020000}"/>
    <cellStyle name="20% - Accent6 3 3 2 2 2" xfId="3051" xr:uid="{00000000-0005-0000-0000-000066020000}"/>
    <cellStyle name="20% - Accent6 3 3 2 3" xfId="2293" xr:uid="{00000000-0005-0000-0000-000067020000}"/>
    <cellStyle name="20% - Accent6 3 3 3" xfId="1135" xr:uid="{00000000-0005-0000-0000-000068020000}"/>
    <cellStyle name="20% - Accent6 3 3 3 2" xfId="2672" xr:uid="{00000000-0005-0000-0000-000069020000}"/>
    <cellStyle name="20% - Accent6 3 3 4" xfId="1914" xr:uid="{00000000-0005-0000-0000-00006A020000}"/>
    <cellStyle name="20% - Accent6 3 3 5" xfId="3294" xr:uid="{00000000-0005-0000-0000-00006B020000}"/>
    <cellStyle name="20% - Accent6 3 4" xfId="563" xr:uid="{00000000-0005-0000-0000-00006C020000}"/>
    <cellStyle name="20% - Accent6 3 4 2" xfId="1331" xr:uid="{00000000-0005-0000-0000-00006D020000}"/>
    <cellStyle name="20% - Accent6 3 4 2 2" xfId="2868" xr:uid="{00000000-0005-0000-0000-00006E020000}"/>
    <cellStyle name="20% - Accent6 3 4 3" xfId="2110" xr:uid="{00000000-0005-0000-0000-00006F020000}"/>
    <cellStyle name="20% - Accent6 3 5" xfId="952" xr:uid="{00000000-0005-0000-0000-000070020000}"/>
    <cellStyle name="20% - Accent6 3 5 2" xfId="2489" xr:uid="{00000000-0005-0000-0000-000071020000}"/>
    <cellStyle name="20% - Accent6 3 6" xfId="1734" xr:uid="{00000000-0005-0000-0000-000072020000}"/>
    <cellStyle name="20% - Accent6 3 7" xfId="3295" xr:uid="{00000000-0005-0000-0000-000073020000}"/>
    <cellStyle name="20% - Accent6 4" xfId="227" xr:uid="{00000000-0005-0000-0000-000074020000}"/>
    <cellStyle name="20% - Accent6 4 2" xfId="413" xr:uid="{00000000-0005-0000-0000-000075020000}"/>
    <cellStyle name="20% - Accent6 4 2 2" xfId="802" xr:uid="{00000000-0005-0000-0000-000076020000}"/>
    <cellStyle name="20% - Accent6 4 2 2 2" xfId="1570" xr:uid="{00000000-0005-0000-0000-000077020000}"/>
    <cellStyle name="20% - Accent6 4 2 2 2 2" xfId="3107" xr:uid="{00000000-0005-0000-0000-000078020000}"/>
    <cellStyle name="20% - Accent6 4 2 2 3" xfId="2349" xr:uid="{00000000-0005-0000-0000-000079020000}"/>
    <cellStyle name="20% - Accent6 4 2 3" xfId="1191" xr:uid="{00000000-0005-0000-0000-00007A020000}"/>
    <cellStyle name="20% - Accent6 4 2 3 2" xfId="2728" xr:uid="{00000000-0005-0000-0000-00007B020000}"/>
    <cellStyle name="20% - Accent6 4 2 4" xfId="1970" xr:uid="{00000000-0005-0000-0000-00007C020000}"/>
    <cellStyle name="20% - Accent6 4 2 5" xfId="3296" xr:uid="{00000000-0005-0000-0000-00007D020000}"/>
    <cellStyle name="20% - Accent6 4 3" xfId="619" xr:uid="{00000000-0005-0000-0000-00007E020000}"/>
    <cellStyle name="20% - Accent6 4 3 2" xfId="1387" xr:uid="{00000000-0005-0000-0000-00007F020000}"/>
    <cellStyle name="20% - Accent6 4 3 2 2" xfId="2924" xr:uid="{00000000-0005-0000-0000-000080020000}"/>
    <cellStyle name="20% - Accent6 4 3 3" xfId="2166" xr:uid="{00000000-0005-0000-0000-000081020000}"/>
    <cellStyle name="20% - Accent6 4 4" xfId="1008" xr:uid="{00000000-0005-0000-0000-000082020000}"/>
    <cellStyle name="20% - Accent6 4 4 2" xfId="2545" xr:uid="{00000000-0005-0000-0000-000083020000}"/>
    <cellStyle name="20% - Accent6 4 5" xfId="1787" xr:uid="{00000000-0005-0000-0000-000084020000}"/>
    <cellStyle name="20% - Accent6 4 6" xfId="3297" xr:uid="{00000000-0005-0000-0000-000085020000}"/>
    <cellStyle name="20% - Accent6 5" xfId="314" xr:uid="{00000000-0005-0000-0000-000086020000}"/>
    <cellStyle name="20% - Accent6 5 2" xfId="706" xr:uid="{00000000-0005-0000-0000-000087020000}"/>
    <cellStyle name="20% - Accent6 5 2 2" xfId="1474" xr:uid="{00000000-0005-0000-0000-000088020000}"/>
    <cellStyle name="20% - Accent6 5 2 2 2" xfId="3011" xr:uid="{00000000-0005-0000-0000-000089020000}"/>
    <cellStyle name="20% - Accent6 5 2 3" xfId="2253" xr:uid="{00000000-0005-0000-0000-00008A020000}"/>
    <cellStyle name="20% - Accent6 5 2 4" xfId="3298" xr:uid="{00000000-0005-0000-0000-00008B020000}"/>
    <cellStyle name="20% - Accent6 5 3" xfId="1095" xr:uid="{00000000-0005-0000-0000-00008C020000}"/>
    <cellStyle name="20% - Accent6 5 3 2" xfId="2632" xr:uid="{00000000-0005-0000-0000-00008D020000}"/>
    <cellStyle name="20% - Accent6 5 4" xfId="1874" xr:uid="{00000000-0005-0000-0000-00008E020000}"/>
    <cellStyle name="20% - Accent6 5 5" xfId="3299" xr:uid="{00000000-0005-0000-0000-00008F020000}"/>
    <cellStyle name="20% - Accent6 6" xfId="513" xr:uid="{00000000-0005-0000-0000-000090020000}"/>
    <cellStyle name="20% - Accent6 6 2" xfId="1291" xr:uid="{00000000-0005-0000-0000-000091020000}"/>
    <cellStyle name="20% - Accent6 6 2 2" xfId="2828" xr:uid="{00000000-0005-0000-0000-000092020000}"/>
    <cellStyle name="20% - Accent6 6 3" xfId="2070" xr:uid="{00000000-0005-0000-0000-000093020000}"/>
    <cellStyle name="20% - Accent6 6 4" xfId="3300" xr:uid="{00000000-0005-0000-0000-000094020000}"/>
    <cellStyle name="20% - Accent6 7" xfId="902" xr:uid="{00000000-0005-0000-0000-000095020000}"/>
    <cellStyle name="20% - Accent6 7 2" xfId="2449" xr:uid="{00000000-0005-0000-0000-000096020000}"/>
    <cellStyle name="20% - Accent6 7 3" xfId="3301" xr:uid="{00000000-0005-0000-0000-000097020000}"/>
    <cellStyle name="20% - Accent6 8" xfId="1685" xr:uid="{00000000-0005-0000-0000-000098020000}"/>
    <cellStyle name="20% - Accent6 9" xfId="3302" xr:uid="{00000000-0005-0000-0000-000099020000}"/>
    <cellStyle name="40% - Accent1 10" xfId="29" xr:uid="{00000000-0005-0000-0000-00009A020000}"/>
    <cellStyle name="40% - Accent1 2" xfId="142" xr:uid="{00000000-0005-0000-0000-00009B020000}"/>
    <cellStyle name="40% - Accent1 2 2" xfId="232" xr:uid="{00000000-0005-0000-0000-00009C020000}"/>
    <cellStyle name="40% - Accent1 2 2 2" xfId="418" xr:uid="{00000000-0005-0000-0000-00009D020000}"/>
    <cellStyle name="40% - Accent1 2 2 2 2" xfId="807" xr:uid="{00000000-0005-0000-0000-00009E020000}"/>
    <cellStyle name="40% - Accent1 2 2 2 2 2" xfId="1575" xr:uid="{00000000-0005-0000-0000-00009F020000}"/>
    <cellStyle name="40% - Accent1 2 2 2 2 2 2" xfId="3112" xr:uid="{00000000-0005-0000-0000-0000A0020000}"/>
    <cellStyle name="40% - Accent1 2 2 2 2 3" xfId="2354" xr:uid="{00000000-0005-0000-0000-0000A1020000}"/>
    <cellStyle name="40% - Accent1 2 2 2 3" xfId="1196" xr:uid="{00000000-0005-0000-0000-0000A2020000}"/>
    <cellStyle name="40% - Accent1 2 2 2 3 2" xfId="2733" xr:uid="{00000000-0005-0000-0000-0000A3020000}"/>
    <cellStyle name="40% - Accent1 2 2 2 4" xfId="1975" xr:uid="{00000000-0005-0000-0000-0000A4020000}"/>
    <cellStyle name="40% - Accent1 2 2 2 5" xfId="3303" xr:uid="{00000000-0005-0000-0000-0000A5020000}"/>
    <cellStyle name="40% - Accent1 2 2 3" xfId="624" xr:uid="{00000000-0005-0000-0000-0000A6020000}"/>
    <cellStyle name="40% - Accent1 2 2 3 2" xfId="1392" xr:uid="{00000000-0005-0000-0000-0000A7020000}"/>
    <cellStyle name="40% - Accent1 2 2 3 2 2" xfId="2929" xr:uid="{00000000-0005-0000-0000-0000A8020000}"/>
    <cellStyle name="40% - Accent1 2 2 3 3" xfId="2171" xr:uid="{00000000-0005-0000-0000-0000A9020000}"/>
    <cellStyle name="40% - Accent1 2 2 4" xfId="1013" xr:uid="{00000000-0005-0000-0000-0000AA020000}"/>
    <cellStyle name="40% - Accent1 2 2 4 2" xfId="2550" xr:uid="{00000000-0005-0000-0000-0000AB020000}"/>
    <cellStyle name="40% - Accent1 2 2 5" xfId="1792" xr:uid="{00000000-0005-0000-0000-0000AC020000}"/>
    <cellStyle name="40% - Accent1 2 2 6" xfId="3304" xr:uid="{00000000-0005-0000-0000-0000AD020000}"/>
    <cellStyle name="40% - Accent1 2 3" xfId="335" xr:uid="{00000000-0005-0000-0000-0000AE020000}"/>
    <cellStyle name="40% - Accent1 2 3 2" xfId="724" xr:uid="{00000000-0005-0000-0000-0000AF020000}"/>
    <cellStyle name="40% - Accent1 2 3 2 2" xfId="1492" xr:uid="{00000000-0005-0000-0000-0000B0020000}"/>
    <cellStyle name="40% - Accent1 2 3 2 2 2" xfId="3029" xr:uid="{00000000-0005-0000-0000-0000B1020000}"/>
    <cellStyle name="40% - Accent1 2 3 2 3" xfId="2271" xr:uid="{00000000-0005-0000-0000-0000B2020000}"/>
    <cellStyle name="40% - Accent1 2 3 3" xfId="1113" xr:uid="{00000000-0005-0000-0000-0000B3020000}"/>
    <cellStyle name="40% - Accent1 2 3 3 2" xfId="2650" xr:uid="{00000000-0005-0000-0000-0000B4020000}"/>
    <cellStyle name="40% - Accent1 2 3 4" xfId="1892" xr:uid="{00000000-0005-0000-0000-0000B5020000}"/>
    <cellStyle name="40% - Accent1 2 3 5" xfId="3305" xr:uid="{00000000-0005-0000-0000-0000B6020000}"/>
    <cellStyle name="40% - Accent1 2 4" xfId="541" xr:uid="{00000000-0005-0000-0000-0000B7020000}"/>
    <cellStyle name="40% - Accent1 2 4 2" xfId="1309" xr:uid="{00000000-0005-0000-0000-0000B8020000}"/>
    <cellStyle name="40% - Accent1 2 4 2 2" xfId="2846" xr:uid="{00000000-0005-0000-0000-0000B9020000}"/>
    <cellStyle name="40% - Accent1 2 4 3" xfId="2088" xr:uid="{00000000-0005-0000-0000-0000BA020000}"/>
    <cellStyle name="40% - Accent1 2 5" xfId="930" xr:uid="{00000000-0005-0000-0000-0000BB020000}"/>
    <cellStyle name="40% - Accent1 2 5 2" xfId="2467" xr:uid="{00000000-0005-0000-0000-0000BC020000}"/>
    <cellStyle name="40% - Accent1 2 6" xfId="1712" xr:uid="{00000000-0005-0000-0000-0000BD020000}"/>
    <cellStyle name="40% - Accent1 2 7" xfId="3306" xr:uid="{00000000-0005-0000-0000-0000BE020000}"/>
    <cellStyle name="40% - Accent1 3" xfId="155" xr:uid="{00000000-0005-0000-0000-0000BF020000}"/>
    <cellStyle name="40% - Accent1 3 2" xfId="245" xr:uid="{00000000-0005-0000-0000-0000C0020000}"/>
    <cellStyle name="40% - Accent1 3 2 2" xfId="431" xr:uid="{00000000-0005-0000-0000-0000C1020000}"/>
    <cellStyle name="40% - Accent1 3 2 2 2" xfId="820" xr:uid="{00000000-0005-0000-0000-0000C2020000}"/>
    <cellStyle name="40% - Accent1 3 2 2 2 2" xfId="1588" xr:uid="{00000000-0005-0000-0000-0000C3020000}"/>
    <cellStyle name="40% - Accent1 3 2 2 2 2 2" xfId="3125" xr:uid="{00000000-0005-0000-0000-0000C4020000}"/>
    <cellStyle name="40% - Accent1 3 2 2 2 3" xfId="2367" xr:uid="{00000000-0005-0000-0000-0000C5020000}"/>
    <cellStyle name="40% - Accent1 3 2 2 3" xfId="1209" xr:uid="{00000000-0005-0000-0000-0000C6020000}"/>
    <cellStyle name="40% - Accent1 3 2 2 3 2" xfId="2746" xr:uid="{00000000-0005-0000-0000-0000C7020000}"/>
    <cellStyle name="40% - Accent1 3 2 2 4" xfId="1988" xr:uid="{00000000-0005-0000-0000-0000C8020000}"/>
    <cellStyle name="40% - Accent1 3 2 2 5" xfId="3307" xr:uid="{00000000-0005-0000-0000-0000C9020000}"/>
    <cellStyle name="40% - Accent1 3 2 3" xfId="637" xr:uid="{00000000-0005-0000-0000-0000CA020000}"/>
    <cellStyle name="40% - Accent1 3 2 3 2" xfId="1405" xr:uid="{00000000-0005-0000-0000-0000CB020000}"/>
    <cellStyle name="40% - Accent1 3 2 3 2 2" xfId="2942" xr:uid="{00000000-0005-0000-0000-0000CC020000}"/>
    <cellStyle name="40% - Accent1 3 2 3 3" xfId="2184" xr:uid="{00000000-0005-0000-0000-0000CD020000}"/>
    <cellStyle name="40% - Accent1 3 2 4" xfId="1026" xr:uid="{00000000-0005-0000-0000-0000CE020000}"/>
    <cellStyle name="40% - Accent1 3 2 4 2" xfId="2563" xr:uid="{00000000-0005-0000-0000-0000CF020000}"/>
    <cellStyle name="40% - Accent1 3 2 5" xfId="1805" xr:uid="{00000000-0005-0000-0000-0000D0020000}"/>
    <cellStyle name="40% - Accent1 3 2 6" xfId="3308" xr:uid="{00000000-0005-0000-0000-0000D1020000}"/>
    <cellStyle name="40% - Accent1 3 3" xfId="348" xr:uid="{00000000-0005-0000-0000-0000D2020000}"/>
    <cellStyle name="40% - Accent1 3 3 2" xfId="737" xr:uid="{00000000-0005-0000-0000-0000D3020000}"/>
    <cellStyle name="40% - Accent1 3 3 2 2" xfId="1505" xr:uid="{00000000-0005-0000-0000-0000D4020000}"/>
    <cellStyle name="40% - Accent1 3 3 2 2 2" xfId="3042" xr:uid="{00000000-0005-0000-0000-0000D5020000}"/>
    <cellStyle name="40% - Accent1 3 3 2 3" xfId="2284" xr:uid="{00000000-0005-0000-0000-0000D6020000}"/>
    <cellStyle name="40% - Accent1 3 3 3" xfId="1126" xr:uid="{00000000-0005-0000-0000-0000D7020000}"/>
    <cellStyle name="40% - Accent1 3 3 3 2" xfId="2663" xr:uid="{00000000-0005-0000-0000-0000D8020000}"/>
    <cellStyle name="40% - Accent1 3 3 4" xfId="1905" xr:uid="{00000000-0005-0000-0000-0000D9020000}"/>
    <cellStyle name="40% - Accent1 3 3 5" xfId="3309" xr:uid="{00000000-0005-0000-0000-0000DA020000}"/>
    <cellStyle name="40% - Accent1 3 4" xfId="554" xr:uid="{00000000-0005-0000-0000-0000DB020000}"/>
    <cellStyle name="40% - Accent1 3 4 2" xfId="1322" xr:uid="{00000000-0005-0000-0000-0000DC020000}"/>
    <cellStyle name="40% - Accent1 3 4 2 2" xfId="2859" xr:uid="{00000000-0005-0000-0000-0000DD020000}"/>
    <cellStyle name="40% - Accent1 3 4 3" xfId="2101" xr:uid="{00000000-0005-0000-0000-0000DE020000}"/>
    <cellStyle name="40% - Accent1 3 5" xfId="943" xr:uid="{00000000-0005-0000-0000-0000DF020000}"/>
    <cellStyle name="40% - Accent1 3 5 2" xfId="2480" xr:uid="{00000000-0005-0000-0000-0000E0020000}"/>
    <cellStyle name="40% - Accent1 3 6" xfId="1725" xr:uid="{00000000-0005-0000-0000-0000E1020000}"/>
    <cellStyle name="40% - Accent1 3 7" xfId="3310" xr:uid="{00000000-0005-0000-0000-0000E2020000}"/>
    <cellStyle name="40% - Accent1 4" xfId="218" xr:uid="{00000000-0005-0000-0000-0000E3020000}"/>
    <cellStyle name="40% - Accent1 4 2" xfId="404" xr:uid="{00000000-0005-0000-0000-0000E4020000}"/>
    <cellStyle name="40% - Accent1 4 2 2" xfId="793" xr:uid="{00000000-0005-0000-0000-0000E5020000}"/>
    <cellStyle name="40% - Accent1 4 2 2 2" xfId="1561" xr:uid="{00000000-0005-0000-0000-0000E6020000}"/>
    <cellStyle name="40% - Accent1 4 2 2 2 2" xfId="3098" xr:uid="{00000000-0005-0000-0000-0000E7020000}"/>
    <cellStyle name="40% - Accent1 4 2 2 3" xfId="2340" xr:uid="{00000000-0005-0000-0000-0000E8020000}"/>
    <cellStyle name="40% - Accent1 4 2 3" xfId="1182" xr:uid="{00000000-0005-0000-0000-0000E9020000}"/>
    <cellStyle name="40% - Accent1 4 2 3 2" xfId="2719" xr:uid="{00000000-0005-0000-0000-0000EA020000}"/>
    <cellStyle name="40% - Accent1 4 2 4" xfId="1961" xr:uid="{00000000-0005-0000-0000-0000EB020000}"/>
    <cellStyle name="40% - Accent1 4 2 5" xfId="3311" xr:uid="{00000000-0005-0000-0000-0000EC020000}"/>
    <cellStyle name="40% - Accent1 4 3" xfId="610" xr:uid="{00000000-0005-0000-0000-0000ED020000}"/>
    <cellStyle name="40% - Accent1 4 3 2" xfId="1378" xr:uid="{00000000-0005-0000-0000-0000EE020000}"/>
    <cellStyle name="40% - Accent1 4 3 2 2" xfId="2915" xr:uid="{00000000-0005-0000-0000-0000EF020000}"/>
    <cellStyle name="40% - Accent1 4 3 3" xfId="2157" xr:uid="{00000000-0005-0000-0000-0000F0020000}"/>
    <cellStyle name="40% - Accent1 4 4" xfId="999" xr:uid="{00000000-0005-0000-0000-0000F1020000}"/>
    <cellStyle name="40% - Accent1 4 4 2" xfId="2536" xr:uid="{00000000-0005-0000-0000-0000F2020000}"/>
    <cellStyle name="40% - Accent1 4 5" xfId="1778" xr:uid="{00000000-0005-0000-0000-0000F3020000}"/>
    <cellStyle name="40% - Accent1 4 6" xfId="3312" xr:uid="{00000000-0005-0000-0000-0000F4020000}"/>
    <cellStyle name="40% - Accent1 5" xfId="305" xr:uid="{00000000-0005-0000-0000-0000F5020000}"/>
    <cellStyle name="40% - Accent1 5 2" xfId="697" xr:uid="{00000000-0005-0000-0000-0000F6020000}"/>
    <cellStyle name="40% - Accent1 5 2 2" xfId="1465" xr:uid="{00000000-0005-0000-0000-0000F7020000}"/>
    <cellStyle name="40% - Accent1 5 2 2 2" xfId="3002" xr:uid="{00000000-0005-0000-0000-0000F8020000}"/>
    <cellStyle name="40% - Accent1 5 2 3" xfId="2244" xr:uid="{00000000-0005-0000-0000-0000F9020000}"/>
    <cellStyle name="40% - Accent1 5 2 4" xfId="3313" xr:uid="{00000000-0005-0000-0000-0000FA020000}"/>
    <cellStyle name="40% - Accent1 5 3" xfId="1086" xr:uid="{00000000-0005-0000-0000-0000FB020000}"/>
    <cellStyle name="40% - Accent1 5 3 2" xfId="2623" xr:uid="{00000000-0005-0000-0000-0000FC020000}"/>
    <cellStyle name="40% - Accent1 5 4" xfId="1865" xr:uid="{00000000-0005-0000-0000-0000FD020000}"/>
    <cellStyle name="40% - Accent1 5 5" xfId="3314" xr:uid="{00000000-0005-0000-0000-0000FE020000}"/>
    <cellStyle name="40% - Accent1 6" xfId="504" xr:uid="{00000000-0005-0000-0000-0000FF020000}"/>
    <cellStyle name="40% - Accent1 6 2" xfId="1282" xr:uid="{00000000-0005-0000-0000-000000030000}"/>
    <cellStyle name="40% - Accent1 6 2 2" xfId="2819" xr:uid="{00000000-0005-0000-0000-000001030000}"/>
    <cellStyle name="40% - Accent1 6 3" xfId="2061" xr:uid="{00000000-0005-0000-0000-000002030000}"/>
    <cellStyle name="40% - Accent1 6 4" xfId="3315" xr:uid="{00000000-0005-0000-0000-000003030000}"/>
    <cellStyle name="40% - Accent1 7" xfId="893" xr:uid="{00000000-0005-0000-0000-000004030000}"/>
    <cellStyle name="40% - Accent1 7 2" xfId="2440" xr:uid="{00000000-0005-0000-0000-000005030000}"/>
    <cellStyle name="40% - Accent1 7 3" xfId="3316" xr:uid="{00000000-0005-0000-0000-000006030000}"/>
    <cellStyle name="40% - Accent1 8" xfId="1676" xr:uid="{00000000-0005-0000-0000-000007030000}"/>
    <cellStyle name="40% - Accent1 9" xfId="3317" xr:uid="{00000000-0005-0000-0000-000008030000}"/>
    <cellStyle name="40% - Accent2 10" xfId="32" xr:uid="{00000000-0005-0000-0000-000009030000}"/>
    <cellStyle name="40% - Accent2 2" xfId="144" xr:uid="{00000000-0005-0000-0000-00000A030000}"/>
    <cellStyle name="40% - Accent2 2 2" xfId="234" xr:uid="{00000000-0005-0000-0000-00000B030000}"/>
    <cellStyle name="40% - Accent2 2 2 2" xfId="420" xr:uid="{00000000-0005-0000-0000-00000C030000}"/>
    <cellStyle name="40% - Accent2 2 2 2 2" xfId="809" xr:uid="{00000000-0005-0000-0000-00000D030000}"/>
    <cellStyle name="40% - Accent2 2 2 2 2 2" xfId="1577" xr:uid="{00000000-0005-0000-0000-00000E030000}"/>
    <cellStyle name="40% - Accent2 2 2 2 2 2 2" xfId="3114" xr:uid="{00000000-0005-0000-0000-00000F030000}"/>
    <cellStyle name="40% - Accent2 2 2 2 2 3" xfId="2356" xr:uid="{00000000-0005-0000-0000-000010030000}"/>
    <cellStyle name="40% - Accent2 2 2 2 3" xfId="1198" xr:uid="{00000000-0005-0000-0000-000011030000}"/>
    <cellStyle name="40% - Accent2 2 2 2 3 2" xfId="2735" xr:uid="{00000000-0005-0000-0000-000012030000}"/>
    <cellStyle name="40% - Accent2 2 2 2 4" xfId="1977" xr:uid="{00000000-0005-0000-0000-000013030000}"/>
    <cellStyle name="40% - Accent2 2 2 2 5" xfId="3318" xr:uid="{00000000-0005-0000-0000-000014030000}"/>
    <cellStyle name="40% - Accent2 2 2 3" xfId="626" xr:uid="{00000000-0005-0000-0000-000015030000}"/>
    <cellStyle name="40% - Accent2 2 2 3 2" xfId="1394" xr:uid="{00000000-0005-0000-0000-000016030000}"/>
    <cellStyle name="40% - Accent2 2 2 3 2 2" xfId="2931" xr:uid="{00000000-0005-0000-0000-000017030000}"/>
    <cellStyle name="40% - Accent2 2 2 3 3" xfId="2173" xr:uid="{00000000-0005-0000-0000-000018030000}"/>
    <cellStyle name="40% - Accent2 2 2 4" xfId="1015" xr:uid="{00000000-0005-0000-0000-000019030000}"/>
    <cellStyle name="40% - Accent2 2 2 4 2" xfId="2552" xr:uid="{00000000-0005-0000-0000-00001A030000}"/>
    <cellStyle name="40% - Accent2 2 2 5" xfId="1794" xr:uid="{00000000-0005-0000-0000-00001B030000}"/>
    <cellStyle name="40% - Accent2 2 2 6" xfId="3319" xr:uid="{00000000-0005-0000-0000-00001C030000}"/>
    <cellStyle name="40% - Accent2 2 3" xfId="337" xr:uid="{00000000-0005-0000-0000-00001D030000}"/>
    <cellStyle name="40% - Accent2 2 3 2" xfId="726" xr:uid="{00000000-0005-0000-0000-00001E030000}"/>
    <cellStyle name="40% - Accent2 2 3 2 2" xfId="1494" xr:uid="{00000000-0005-0000-0000-00001F030000}"/>
    <cellStyle name="40% - Accent2 2 3 2 2 2" xfId="3031" xr:uid="{00000000-0005-0000-0000-000020030000}"/>
    <cellStyle name="40% - Accent2 2 3 2 3" xfId="2273" xr:uid="{00000000-0005-0000-0000-000021030000}"/>
    <cellStyle name="40% - Accent2 2 3 3" xfId="1115" xr:uid="{00000000-0005-0000-0000-000022030000}"/>
    <cellStyle name="40% - Accent2 2 3 3 2" xfId="2652" xr:uid="{00000000-0005-0000-0000-000023030000}"/>
    <cellStyle name="40% - Accent2 2 3 4" xfId="1894" xr:uid="{00000000-0005-0000-0000-000024030000}"/>
    <cellStyle name="40% - Accent2 2 3 5" xfId="3320" xr:uid="{00000000-0005-0000-0000-000025030000}"/>
    <cellStyle name="40% - Accent2 2 4" xfId="543" xr:uid="{00000000-0005-0000-0000-000026030000}"/>
    <cellStyle name="40% - Accent2 2 4 2" xfId="1311" xr:uid="{00000000-0005-0000-0000-000027030000}"/>
    <cellStyle name="40% - Accent2 2 4 2 2" xfId="2848" xr:uid="{00000000-0005-0000-0000-000028030000}"/>
    <cellStyle name="40% - Accent2 2 4 3" xfId="2090" xr:uid="{00000000-0005-0000-0000-000029030000}"/>
    <cellStyle name="40% - Accent2 2 5" xfId="932" xr:uid="{00000000-0005-0000-0000-00002A030000}"/>
    <cellStyle name="40% - Accent2 2 5 2" xfId="2469" xr:uid="{00000000-0005-0000-0000-00002B030000}"/>
    <cellStyle name="40% - Accent2 2 6" xfId="1714" xr:uid="{00000000-0005-0000-0000-00002C030000}"/>
    <cellStyle name="40% - Accent2 2 7" xfId="3321" xr:uid="{00000000-0005-0000-0000-00002D030000}"/>
    <cellStyle name="40% - Accent2 3" xfId="157" xr:uid="{00000000-0005-0000-0000-00002E030000}"/>
    <cellStyle name="40% - Accent2 3 2" xfId="247" xr:uid="{00000000-0005-0000-0000-00002F030000}"/>
    <cellStyle name="40% - Accent2 3 2 2" xfId="433" xr:uid="{00000000-0005-0000-0000-000030030000}"/>
    <cellStyle name="40% - Accent2 3 2 2 2" xfId="822" xr:uid="{00000000-0005-0000-0000-000031030000}"/>
    <cellStyle name="40% - Accent2 3 2 2 2 2" xfId="1590" xr:uid="{00000000-0005-0000-0000-000032030000}"/>
    <cellStyle name="40% - Accent2 3 2 2 2 2 2" xfId="3127" xr:uid="{00000000-0005-0000-0000-000033030000}"/>
    <cellStyle name="40% - Accent2 3 2 2 2 3" xfId="2369" xr:uid="{00000000-0005-0000-0000-000034030000}"/>
    <cellStyle name="40% - Accent2 3 2 2 3" xfId="1211" xr:uid="{00000000-0005-0000-0000-000035030000}"/>
    <cellStyle name="40% - Accent2 3 2 2 3 2" xfId="2748" xr:uid="{00000000-0005-0000-0000-000036030000}"/>
    <cellStyle name="40% - Accent2 3 2 2 4" xfId="1990" xr:uid="{00000000-0005-0000-0000-000037030000}"/>
    <cellStyle name="40% - Accent2 3 2 2 5" xfId="3322" xr:uid="{00000000-0005-0000-0000-000038030000}"/>
    <cellStyle name="40% - Accent2 3 2 3" xfId="639" xr:uid="{00000000-0005-0000-0000-000039030000}"/>
    <cellStyle name="40% - Accent2 3 2 3 2" xfId="1407" xr:uid="{00000000-0005-0000-0000-00003A030000}"/>
    <cellStyle name="40% - Accent2 3 2 3 2 2" xfId="2944" xr:uid="{00000000-0005-0000-0000-00003B030000}"/>
    <cellStyle name="40% - Accent2 3 2 3 3" xfId="2186" xr:uid="{00000000-0005-0000-0000-00003C030000}"/>
    <cellStyle name="40% - Accent2 3 2 4" xfId="1028" xr:uid="{00000000-0005-0000-0000-00003D030000}"/>
    <cellStyle name="40% - Accent2 3 2 4 2" xfId="2565" xr:uid="{00000000-0005-0000-0000-00003E030000}"/>
    <cellStyle name="40% - Accent2 3 2 5" xfId="1807" xr:uid="{00000000-0005-0000-0000-00003F030000}"/>
    <cellStyle name="40% - Accent2 3 2 6" xfId="3323" xr:uid="{00000000-0005-0000-0000-000040030000}"/>
    <cellStyle name="40% - Accent2 3 3" xfId="350" xr:uid="{00000000-0005-0000-0000-000041030000}"/>
    <cellStyle name="40% - Accent2 3 3 2" xfId="739" xr:uid="{00000000-0005-0000-0000-000042030000}"/>
    <cellStyle name="40% - Accent2 3 3 2 2" xfId="1507" xr:uid="{00000000-0005-0000-0000-000043030000}"/>
    <cellStyle name="40% - Accent2 3 3 2 2 2" xfId="3044" xr:uid="{00000000-0005-0000-0000-000044030000}"/>
    <cellStyle name="40% - Accent2 3 3 2 3" xfId="2286" xr:uid="{00000000-0005-0000-0000-000045030000}"/>
    <cellStyle name="40% - Accent2 3 3 3" xfId="1128" xr:uid="{00000000-0005-0000-0000-000046030000}"/>
    <cellStyle name="40% - Accent2 3 3 3 2" xfId="2665" xr:uid="{00000000-0005-0000-0000-000047030000}"/>
    <cellStyle name="40% - Accent2 3 3 4" xfId="1907" xr:uid="{00000000-0005-0000-0000-000048030000}"/>
    <cellStyle name="40% - Accent2 3 3 5" xfId="3324" xr:uid="{00000000-0005-0000-0000-000049030000}"/>
    <cellStyle name="40% - Accent2 3 4" xfId="556" xr:uid="{00000000-0005-0000-0000-00004A030000}"/>
    <cellStyle name="40% - Accent2 3 4 2" xfId="1324" xr:uid="{00000000-0005-0000-0000-00004B030000}"/>
    <cellStyle name="40% - Accent2 3 4 2 2" xfId="2861" xr:uid="{00000000-0005-0000-0000-00004C030000}"/>
    <cellStyle name="40% - Accent2 3 4 3" xfId="2103" xr:uid="{00000000-0005-0000-0000-00004D030000}"/>
    <cellStyle name="40% - Accent2 3 5" xfId="945" xr:uid="{00000000-0005-0000-0000-00004E030000}"/>
    <cellStyle name="40% - Accent2 3 5 2" xfId="2482" xr:uid="{00000000-0005-0000-0000-00004F030000}"/>
    <cellStyle name="40% - Accent2 3 6" xfId="1727" xr:uid="{00000000-0005-0000-0000-000050030000}"/>
    <cellStyle name="40% - Accent2 3 7" xfId="3325" xr:uid="{00000000-0005-0000-0000-000051030000}"/>
    <cellStyle name="40% - Accent2 4" xfId="220" xr:uid="{00000000-0005-0000-0000-000052030000}"/>
    <cellStyle name="40% - Accent2 4 2" xfId="406" xr:uid="{00000000-0005-0000-0000-000053030000}"/>
    <cellStyle name="40% - Accent2 4 2 2" xfId="795" xr:uid="{00000000-0005-0000-0000-000054030000}"/>
    <cellStyle name="40% - Accent2 4 2 2 2" xfId="1563" xr:uid="{00000000-0005-0000-0000-000055030000}"/>
    <cellStyle name="40% - Accent2 4 2 2 2 2" xfId="3100" xr:uid="{00000000-0005-0000-0000-000056030000}"/>
    <cellStyle name="40% - Accent2 4 2 2 3" xfId="2342" xr:uid="{00000000-0005-0000-0000-000057030000}"/>
    <cellStyle name="40% - Accent2 4 2 3" xfId="1184" xr:uid="{00000000-0005-0000-0000-000058030000}"/>
    <cellStyle name="40% - Accent2 4 2 3 2" xfId="2721" xr:uid="{00000000-0005-0000-0000-000059030000}"/>
    <cellStyle name="40% - Accent2 4 2 4" xfId="1963" xr:uid="{00000000-0005-0000-0000-00005A030000}"/>
    <cellStyle name="40% - Accent2 4 2 5" xfId="3326" xr:uid="{00000000-0005-0000-0000-00005B030000}"/>
    <cellStyle name="40% - Accent2 4 3" xfId="612" xr:uid="{00000000-0005-0000-0000-00005C030000}"/>
    <cellStyle name="40% - Accent2 4 3 2" xfId="1380" xr:uid="{00000000-0005-0000-0000-00005D030000}"/>
    <cellStyle name="40% - Accent2 4 3 2 2" xfId="2917" xr:uid="{00000000-0005-0000-0000-00005E030000}"/>
    <cellStyle name="40% - Accent2 4 3 3" xfId="2159" xr:uid="{00000000-0005-0000-0000-00005F030000}"/>
    <cellStyle name="40% - Accent2 4 4" xfId="1001" xr:uid="{00000000-0005-0000-0000-000060030000}"/>
    <cellStyle name="40% - Accent2 4 4 2" xfId="2538" xr:uid="{00000000-0005-0000-0000-000061030000}"/>
    <cellStyle name="40% - Accent2 4 5" xfId="1780" xr:uid="{00000000-0005-0000-0000-000062030000}"/>
    <cellStyle name="40% - Accent2 4 6" xfId="3327" xr:uid="{00000000-0005-0000-0000-000063030000}"/>
    <cellStyle name="40% - Accent2 5" xfId="307" xr:uid="{00000000-0005-0000-0000-000064030000}"/>
    <cellStyle name="40% - Accent2 5 2" xfId="699" xr:uid="{00000000-0005-0000-0000-000065030000}"/>
    <cellStyle name="40% - Accent2 5 2 2" xfId="1467" xr:uid="{00000000-0005-0000-0000-000066030000}"/>
    <cellStyle name="40% - Accent2 5 2 2 2" xfId="3004" xr:uid="{00000000-0005-0000-0000-000067030000}"/>
    <cellStyle name="40% - Accent2 5 2 3" xfId="2246" xr:uid="{00000000-0005-0000-0000-000068030000}"/>
    <cellStyle name="40% - Accent2 5 2 4" xfId="3328" xr:uid="{00000000-0005-0000-0000-000069030000}"/>
    <cellStyle name="40% - Accent2 5 3" xfId="1088" xr:uid="{00000000-0005-0000-0000-00006A030000}"/>
    <cellStyle name="40% - Accent2 5 3 2" xfId="2625" xr:uid="{00000000-0005-0000-0000-00006B030000}"/>
    <cellStyle name="40% - Accent2 5 4" xfId="1867" xr:uid="{00000000-0005-0000-0000-00006C030000}"/>
    <cellStyle name="40% - Accent2 5 5" xfId="3329" xr:uid="{00000000-0005-0000-0000-00006D030000}"/>
    <cellStyle name="40% - Accent2 6" xfId="506" xr:uid="{00000000-0005-0000-0000-00006E030000}"/>
    <cellStyle name="40% - Accent2 6 2" xfId="1284" xr:uid="{00000000-0005-0000-0000-00006F030000}"/>
    <cellStyle name="40% - Accent2 6 2 2" xfId="2821" xr:uid="{00000000-0005-0000-0000-000070030000}"/>
    <cellStyle name="40% - Accent2 6 3" xfId="2063" xr:uid="{00000000-0005-0000-0000-000071030000}"/>
    <cellStyle name="40% - Accent2 6 4" xfId="3330" xr:uid="{00000000-0005-0000-0000-000072030000}"/>
    <cellStyle name="40% - Accent2 7" xfId="895" xr:uid="{00000000-0005-0000-0000-000073030000}"/>
    <cellStyle name="40% - Accent2 7 2" xfId="2442" xr:uid="{00000000-0005-0000-0000-000074030000}"/>
    <cellStyle name="40% - Accent2 7 3" xfId="3331" xr:uid="{00000000-0005-0000-0000-000075030000}"/>
    <cellStyle name="40% - Accent2 8" xfId="1678" xr:uid="{00000000-0005-0000-0000-000076030000}"/>
    <cellStyle name="40% - Accent2 9" xfId="3332" xr:uid="{00000000-0005-0000-0000-000077030000}"/>
    <cellStyle name="40% - Accent3 10" xfId="35" xr:uid="{00000000-0005-0000-0000-000078030000}"/>
    <cellStyle name="40% - Accent3 2" xfId="146" xr:uid="{00000000-0005-0000-0000-000079030000}"/>
    <cellStyle name="40% - Accent3 2 2" xfId="236" xr:uid="{00000000-0005-0000-0000-00007A030000}"/>
    <cellStyle name="40% - Accent3 2 2 2" xfId="422" xr:uid="{00000000-0005-0000-0000-00007B030000}"/>
    <cellStyle name="40% - Accent3 2 2 2 2" xfId="811" xr:uid="{00000000-0005-0000-0000-00007C030000}"/>
    <cellStyle name="40% - Accent3 2 2 2 2 2" xfId="1579" xr:uid="{00000000-0005-0000-0000-00007D030000}"/>
    <cellStyle name="40% - Accent3 2 2 2 2 2 2" xfId="3116" xr:uid="{00000000-0005-0000-0000-00007E030000}"/>
    <cellStyle name="40% - Accent3 2 2 2 2 3" xfId="2358" xr:uid="{00000000-0005-0000-0000-00007F030000}"/>
    <cellStyle name="40% - Accent3 2 2 2 3" xfId="1200" xr:uid="{00000000-0005-0000-0000-000080030000}"/>
    <cellStyle name="40% - Accent3 2 2 2 3 2" xfId="2737" xr:uid="{00000000-0005-0000-0000-000081030000}"/>
    <cellStyle name="40% - Accent3 2 2 2 4" xfId="1979" xr:uid="{00000000-0005-0000-0000-000082030000}"/>
    <cellStyle name="40% - Accent3 2 2 2 5" xfId="3333" xr:uid="{00000000-0005-0000-0000-000083030000}"/>
    <cellStyle name="40% - Accent3 2 2 3" xfId="628" xr:uid="{00000000-0005-0000-0000-000084030000}"/>
    <cellStyle name="40% - Accent3 2 2 3 2" xfId="1396" xr:uid="{00000000-0005-0000-0000-000085030000}"/>
    <cellStyle name="40% - Accent3 2 2 3 2 2" xfId="2933" xr:uid="{00000000-0005-0000-0000-000086030000}"/>
    <cellStyle name="40% - Accent3 2 2 3 3" xfId="2175" xr:uid="{00000000-0005-0000-0000-000087030000}"/>
    <cellStyle name="40% - Accent3 2 2 4" xfId="1017" xr:uid="{00000000-0005-0000-0000-000088030000}"/>
    <cellStyle name="40% - Accent3 2 2 4 2" xfId="2554" xr:uid="{00000000-0005-0000-0000-000089030000}"/>
    <cellStyle name="40% - Accent3 2 2 5" xfId="1796" xr:uid="{00000000-0005-0000-0000-00008A030000}"/>
    <cellStyle name="40% - Accent3 2 2 6" xfId="3334" xr:uid="{00000000-0005-0000-0000-00008B030000}"/>
    <cellStyle name="40% - Accent3 2 3" xfId="339" xr:uid="{00000000-0005-0000-0000-00008C030000}"/>
    <cellStyle name="40% - Accent3 2 3 2" xfId="728" xr:uid="{00000000-0005-0000-0000-00008D030000}"/>
    <cellStyle name="40% - Accent3 2 3 2 2" xfId="1496" xr:uid="{00000000-0005-0000-0000-00008E030000}"/>
    <cellStyle name="40% - Accent3 2 3 2 2 2" xfId="3033" xr:uid="{00000000-0005-0000-0000-00008F030000}"/>
    <cellStyle name="40% - Accent3 2 3 2 3" xfId="2275" xr:uid="{00000000-0005-0000-0000-000090030000}"/>
    <cellStyle name="40% - Accent3 2 3 3" xfId="1117" xr:uid="{00000000-0005-0000-0000-000091030000}"/>
    <cellStyle name="40% - Accent3 2 3 3 2" xfId="2654" xr:uid="{00000000-0005-0000-0000-000092030000}"/>
    <cellStyle name="40% - Accent3 2 3 4" xfId="1896" xr:uid="{00000000-0005-0000-0000-000093030000}"/>
    <cellStyle name="40% - Accent3 2 3 5" xfId="3335" xr:uid="{00000000-0005-0000-0000-000094030000}"/>
    <cellStyle name="40% - Accent3 2 4" xfId="545" xr:uid="{00000000-0005-0000-0000-000095030000}"/>
    <cellStyle name="40% - Accent3 2 4 2" xfId="1313" xr:uid="{00000000-0005-0000-0000-000096030000}"/>
    <cellStyle name="40% - Accent3 2 4 2 2" xfId="2850" xr:uid="{00000000-0005-0000-0000-000097030000}"/>
    <cellStyle name="40% - Accent3 2 4 3" xfId="2092" xr:uid="{00000000-0005-0000-0000-000098030000}"/>
    <cellStyle name="40% - Accent3 2 5" xfId="934" xr:uid="{00000000-0005-0000-0000-000099030000}"/>
    <cellStyle name="40% - Accent3 2 5 2" xfId="2471" xr:uid="{00000000-0005-0000-0000-00009A030000}"/>
    <cellStyle name="40% - Accent3 2 6" xfId="1716" xr:uid="{00000000-0005-0000-0000-00009B030000}"/>
    <cellStyle name="40% - Accent3 2 7" xfId="3336" xr:uid="{00000000-0005-0000-0000-00009C030000}"/>
    <cellStyle name="40% - Accent3 3" xfId="159" xr:uid="{00000000-0005-0000-0000-00009D030000}"/>
    <cellStyle name="40% - Accent3 3 2" xfId="249" xr:uid="{00000000-0005-0000-0000-00009E030000}"/>
    <cellStyle name="40% - Accent3 3 2 2" xfId="435" xr:uid="{00000000-0005-0000-0000-00009F030000}"/>
    <cellStyle name="40% - Accent3 3 2 2 2" xfId="824" xr:uid="{00000000-0005-0000-0000-0000A0030000}"/>
    <cellStyle name="40% - Accent3 3 2 2 2 2" xfId="1592" xr:uid="{00000000-0005-0000-0000-0000A1030000}"/>
    <cellStyle name="40% - Accent3 3 2 2 2 2 2" xfId="3129" xr:uid="{00000000-0005-0000-0000-0000A2030000}"/>
    <cellStyle name="40% - Accent3 3 2 2 2 3" xfId="2371" xr:uid="{00000000-0005-0000-0000-0000A3030000}"/>
    <cellStyle name="40% - Accent3 3 2 2 3" xfId="1213" xr:uid="{00000000-0005-0000-0000-0000A4030000}"/>
    <cellStyle name="40% - Accent3 3 2 2 3 2" xfId="2750" xr:uid="{00000000-0005-0000-0000-0000A5030000}"/>
    <cellStyle name="40% - Accent3 3 2 2 4" xfId="1992" xr:uid="{00000000-0005-0000-0000-0000A6030000}"/>
    <cellStyle name="40% - Accent3 3 2 2 5" xfId="3337" xr:uid="{00000000-0005-0000-0000-0000A7030000}"/>
    <cellStyle name="40% - Accent3 3 2 3" xfId="641" xr:uid="{00000000-0005-0000-0000-0000A8030000}"/>
    <cellStyle name="40% - Accent3 3 2 3 2" xfId="1409" xr:uid="{00000000-0005-0000-0000-0000A9030000}"/>
    <cellStyle name="40% - Accent3 3 2 3 2 2" xfId="2946" xr:uid="{00000000-0005-0000-0000-0000AA030000}"/>
    <cellStyle name="40% - Accent3 3 2 3 3" xfId="2188" xr:uid="{00000000-0005-0000-0000-0000AB030000}"/>
    <cellStyle name="40% - Accent3 3 2 4" xfId="1030" xr:uid="{00000000-0005-0000-0000-0000AC030000}"/>
    <cellStyle name="40% - Accent3 3 2 4 2" xfId="2567" xr:uid="{00000000-0005-0000-0000-0000AD030000}"/>
    <cellStyle name="40% - Accent3 3 2 5" xfId="1809" xr:uid="{00000000-0005-0000-0000-0000AE030000}"/>
    <cellStyle name="40% - Accent3 3 2 6" xfId="3338" xr:uid="{00000000-0005-0000-0000-0000AF030000}"/>
    <cellStyle name="40% - Accent3 3 3" xfId="352" xr:uid="{00000000-0005-0000-0000-0000B0030000}"/>
    <cellStyle name="40% - Accent3 3 3 2" xfId="741" xr:uid="{00000000-0005-0000-0000-0000B1030000}"/>
    <cellStyle name="40% - Accent3 3 3 2 2" xfId="1509" xr:uid="{00000000-0005-0000-0000-0000B2030000}"/>
    <cellStyle name="40% - Accent3 3 3 2 2 2" xfId="3046" xr:uid="{00000000-0005-0000-0000-0000B3030000}"/>
    <cellStyle name="40% - Accent3 3 3 2 3" xfId="2288" xr:uid="{00000000-0005-0000-0000-0000B4030000}"/>
    <cellStyle name="40% - Accent3 3 3 3" xfId="1130" xr:uid="{00000000-0005-0000-0000-0000B5030000}"/>
    <cellStyle name="40% - Accent3 3 3 3 2" xfId="2667" xr:uid="{00000000-0005-0000-0000-0000B6030000}"/>
    <cellStyle name="40% - Accent3 3 3 4" xfId="1909" xr:uid="{00000000-0005-0000-0000-0000B7030000}"/>
    <cellStyle name="40% - Accent3 3 3 5" xfId="3339" xr:uid="{00000000-0005-0000-0000-0000B8030000}"/>
    <cellStyle name="40% - Accent3 3 4" xfId="558" xr:uid="{00000000-0005-0000-0000-0000B9030000}"/>
    <cellStyle name="40% - Accent3 3 4 2" xfId="1326" xr:uid="{00000000-0005-0000-0000-0000BA030000}"/>
    <cellStyle name="40% - Accent3 3 4 2 2" xfId="2863" xr:uid="{00000000-0005-0000-0000-0000BB030000}"/>
    <cellStyle name="40% - Accent3 3 4 3" xfId="2105" xr:uid="{00000000-0005-0000-0000-0000BC030000}"/>
    <cellStyle name="40% - Accent3 3 5" xfId="947" xr:uid="{00000000-0005-0000-0000-0000BD030000}"/>
    <cellStyle name="40% - Accent3 3 5 2" xfId="2484" xr:uid="{00000000-0005-0000-0000-0000BE030000}"/>
    <cellStyle name="40% - Accent3 3 6" xfId="1729" xr:uid="{00000000-0005-0000-0000-0000BF030000}"/>
    <cellStyle name="40% - Accent3 3 7" xfId="3340" xr:uid="{00000000-0005-0000-0000-0000C0030000}"/>
    <cellStyle name="40% - Accent3 4" xfId="222" xr:uid="{00000000-0005-0000-0000-0000C1030000}"/>
    <cellStyle name="40% - Accent3 4 2" xfId="408" xr:uid="{00000000-0005-0000-0000-0000C2030000}"/>
    <cellStyle name="40% - Accent3 4 2 2" xfId="797" xr:uid="{00000000-0005-0000-0000-0000C3030000}"/>
    <cellStyle name="40% - Accent3 4 2 2 2" xfId="1565" xr:uid="{00000000-0005-0000-0000-0000C4030000}"/>
    <cellStyle name="40% - Accent3 4 2 2 2 2" xfId="3102" xr:uid="{00000000-0005-0000-0000-0000C5030000}"/>
    <cellStyle name="40% - Accent3 4 2 2 3" xfId="2344" xr:uid="{00000000-0005-0000-0000-0000C6030000}"/>
    <cellStyle name="40% - Accent3 4 2 3" xfId="1186" xr:uid="{00000000-0005-0000-0000-0000C7030000}"/>
    <cellStyle name="40% - Accent3 4 2 3 2" xfId="2723" xr:uid="{00000000-0005-0000-0000-0000C8030000}"/>
    <cellStyle name="40% - Accent3 4 2 4" xfId="1965" xr:uid="{00000000-0005-0000-0000-0000C9030000}"/>
    <cellStyle name="40% - Accent3 4 2 5" xfId="3341" xr:uid="{00000000-0005-0000-0000-0000CA030000}"/>
    <cellStyle name="40% - Accent3 4 3" xfId="614" xr:uid="{00000000-0005-0000-0000-0000CB030000}"/>
    <cellStyle name="40% - Accent3 4 3 2" xfId="1382" xr:uid="{00000000-0005-0000-0000-0000CC030000}"/>
    <cellStyle name="40% - Accent3 4 3 2 2" xfId="2919" xr:uid="{00000000-0005-0000-0000-0000CD030000}"/>
    <cellStyle name="40% - Accent3 4 3 3" xfId="2161" xr:uid="{00000000-0005-0000-0000-0000CE030000}"/>
    <cellStyle name="40% - Accent3 4 4" xfId="1003" xr:uid="{00000000-0005-0000-0000-0000CF030000}"/>
    <cellStyle name="40% - Accent3 4 4 2" xfId="2540" xr:uid="{00000000-0005-0000-0000-0000D0030000}"/>
    <cellStyle name="40% - Accent3 4 5" xfId="1782" xr:uid="{00000000-0005-0000-0000-0000D1030000}"/>
    <cellStyle name="40% - Accent3 4 6" xfId="3342" xr:uid="{00000000-0005-0000-0000-0000D2030000}"/>
    <cellStyle name="40% - Accent3 5" xfId="309" xr:uid="{00000000-0005-0000-0000-0000D3030000}"/>
    <cellStyle name="40% - Accent3 5 2" xfId="701" xr:uid="{00000000-0005-0000-0000-0000D4030000}"/>
    <cellStyle name="40% - Accent3 5 2 2" xfId="1469" xr:uid="{00000000-0005-0000-0000-0000D5030000}"/>
    <cellStyle name="40% - Accent3 5 2 2 2" xfId="3006" xr:uid="{00000000-0005-0000-0000-0000D6030000}"/>
    <cellStyle name="40% - Accent3 5 2 3" xfId="2248" xr:uid="{00000000-0005-0000-0000-0000D7030000}"/>
    <cellStyle name="40% - Accent3 5 2 4" xfId="3343" xr:uid="{00000000-0005-0000-0000-0000D8030000}"/>
    <cellStyle name="40% - Accent3 5 3" xfId="1090" xr:uid="{00000000-0005-0000-0000-0000D9030000}"/>
    <cellStyle name="40% - Accent3 5 3 2" xfId="2627" xr:uid="{00000000-0005-0000-0000-0000DA030000}"/>
    <cellStyle name="40% - Accent3 5 4" xfId="1869" xr:uid="{00000000-0005-0000-0000-0000DB030000}"/>
    <cellStyle name="40% - Accent3 5 5" xfId="3344" xr:uid="{00000000-0005-0000-0000-0000DC030000}"/>
    <cellStyle name="40% - Accent3 6" xfId="508" xr:uid="{00000000-0005-0000-0000-0000DD030000}"/>
    <cellStyle name="40% - Accent3 6 2" xfId="1286" xr:uid="{00000000-0005-0000-0000-0000DE030000}"/>
    <cellStyle name="40% - Accent3 6 2 2" xfId="2823" xr:uid="{00000000-0005-0000-0000-0000DF030000}"/>
    <cellStyle name="40% - Accent3 6 3" xfId="2065" xr:uid="{00000000-0005-0000-0000-0000E0030000}"/>
    <cellStyle name="40% - Accent3 6 4" xfId="3345" xr:uid="{00000000-0005-0000-0000-0000E1030000}"/>
    <cellStyle name="40% - Accent3 7" xfId="897" xr:uid="{00000000-0005-0000-0000-0000E2030000}"/>
    <cellStyle name="40% - Accent3 7 2" xfId="2444" xr:uid="{00000000-0005-0000-0000-0000E3030000}"/>
    <cellStyle name="40% - Accent3 7 3" xfId="3346" xr:uid="{00000000-0005-0000-0000-0000E4030000}"/>
    <cellStyle name="40% - Accent3 8" xfId="1680" xr:uid="{00000000-0005-0000-0000-0000E5030000}"/>
    <cellStyle name="40% - Accent3 9" xfId="3347" xr:uid="{00000000-0005-0000-0000-0000E6030000}"/>
    <cellStyle name="40% - Accent4 10" xfId="38" xr:uid="{00000000-0005-0000-0000-0000E7030000}"/>
    <cellStyle name="40% - Accent4 2" xfId="148" xr:uid="{00000000-0005-0000-0000-0000E8030000}"/>
    <cellStyle name="40% - Accent4 2 2" xfId="238" xr:uid="{00000000-0005-0000-0000-0000E9030000}"/>
    <cellStyle name="40% - Accent4 2 2 2" xfId="424" xr:uid="{00000000-0005-0000-0000-0000EA030000}"/>
    <cellStyle name="40% - Accent4 2 2 2 2" xfId="813" xr:uid="{00000000-0005-0000-0000-0000EB030000}"/>
    <cellStyle name="40% - Accent4 2 2 2 2 2" xfId="1581" xr:uid="{00000000-0005-0000-0000-0000EC030000}"/>
    <cellStyle name="40% - Accent4 2 2 2 2 2 2" xfId="3118" xr:uid="{00000000-0005-0000-0000-0000ED030000}"/>
    <cellStyle name="40% - Accent4 2 2 2 2 3" xfId="2360" xr:uid="{00000000-0005-0000-0000-0000EE030000}"/>
    <cellStyle name="40% - Accent4 2 2 2 3" xfId="1202" xr:uid="{00000000-0005-0000-0000-0000EF030000}"/>
    <cellStyle name="40% - Accent4 2 2 2 3 2" xfId="2739" xr:uid="{00000000-0005-0000-0000-0000F0030000}"/>
    <cellStyle name="40% - Accent4 2 2 2 4" xfId="1981" xr:uid="{00000000-0005-0000-0000-0000F1030000}"/>
    <cellStyle name="40% - Accent4 2 2 2 5" xfId="3348" xr:uid="{00000000-0005-0000-0000-0000F2030000}"/>
    <cellStyle name="40% - Accent4 2 2 3" xfId="630" xr:uid="{00000000-0005-0000-0000-0000F3030000}"/>
    <cellStyle name="40% - Accent4 2 2 3 2" xfId="1398" xr:uid="{00000000-0005-0000-0000-0000F4030000}"/>
    <cellStyle name="40% - Accent4 2 2 3 2 2" xfId="2935" xr:uid="{00000000-0005-0000-0000-0000F5030000}"/>
    <cellStyle name="40% - Accent4 2 2 3 3" xfId="2177" xr:uid="{00000000-0005-0000-0000-0000F6030000}"/>
    <cellStyle name="40% - Accent4 2 2 4" xfId="1019" xr:uid="{00000000-0005-0000-0000-0000F7030000}"/>
    <cellStyle name="40% - Accent4 2 2 4 2" xfId="2556" xr:uid="{00000000-0005-0000-0000-0000F8030000}"/>
    <cellStyle name="40% - Accent4 2 2 5" xfId="1798" xr:uid="{00000000-0005-0000-0000-0000F9030000}"/>
    <cellStyle name="40% - Accent4 2 2 6" xfId="3349" xr:uid="{00000000-0005-0000-0000-0000FA030000}"/>
    <cellStyle name="40% - Accent4 2 3" xfId="341" xr:uid="{00000000-0005-0000-0000-0000FB030000}"/>
    <cellStyle name="40% - Accent4 2 3 2" xfId="730" xr:uid="{00000000-0005-0000-0000-0000FC030000}"/>
    <cellStyle name="40% - Accent4 2 3 2 2" xfId="1498" xr:uid="{00000000-0005-0000-0000-0000FD030000}"/>
    <cellStyle name="40% - Accent4 2 3 2 2 2" xfId="3035" xr:uid="{00000000-0005-0000-0000-0000FE030000}"/>
    <cellStyle name="40% - Accent4 2 3 2 3" xfId="2277" xr:uid="{00000000-0005-0000-0000-0000FF030000}"/>
    <cellStyle name="40% - Accent4 2 3 3" xfId="1119" xr:uid="{00000000-0005-0000-0000-000000040000}"/>
    <cellStyle name="40% - Accent4 2 3 3 2" xfId="2656" xr:uid="{00000000-0005-0000-0000-000001040000}"/>
    <cellStyle name="40% - Accent4 2 3 4" xfId="1898" xr:uid="{00000000-0005-0000-0000-000002040000}"/>
    <cellStyle name="40% - Accent4 2 3 5" xfId="3350" xr:uid="{00000000-0005-0000-0000-000003040000}"/>
    <cellStyle name="40% - Accent4 2 4" xfId="547" xr:uid="{00000000-0005-0000-0000-000004040000}"/>
    <cellStyle name="40% - Accent4 2 4 2" xfId="1315" xr:uid="{00000000-0005-0000-0000-000005040000}"/>
    <cellStyle name="40% - Accent4 2 4 2 2" xfId="2852" xr:uid="{00000000-0005-0000-0000-000006040000}"/>
    <cellStyle name="40% - Accent4 2 4 3" xfId="2094" xr:uid="{00000000-0005-0000-0000-000007040000}"/>
    <cellStyle name="40% - Accent4 2 5" xfId="936" xr:uid="{00000000-0005-0000-0000-000008040000}"/>
    <cellStyle name="40% - Accent4 2 5 2" xfId="2473" xr:uid="{00000000-0005-0000-0000-000009040000}"/>
    <cellStyle name="40% - Accent4 2 6" xfId="1718" xr:uid="{00000000-0005-0000-0000-00000A040000}"/>
    <cellStyle name="40% - Accent4 2 7" xfId="3351" xr:uid="{00000000-0005-0000-0000-00000B040000}"/>
    <cellStyle name="40% - Accent4 3" xfId="161" xr:uid="{00000000-0005-0000-0000-00000C040000}"/>
    <cellStyle name="40% - Accent4 3 2" xfId="251" xr:uid="{00000000-0005-0000-0000-00000D040000}"/>
    <cellStyle name="40% - Accent4 3 2 2" xfId="437" xr:uid="{00000000-0005-0000-0000-00000E040000}"/>
    <cellStyle name="40% - Accent4 3 2 2 2" xfId="826" xr:uid="{00000000-0005-0000-0000-00000F040000}"/>
    <cellStyle name="40% - Accent4 3 2 2 2 2" xfId="1594" xr:uid="{00000000-0005-0000-0000-000010040000}"/>
    <cellStyle name="40% - Accent4 3 2 2 2 2 2" xfId="3131" xr:uid="{00000000-0005-0000-0000-000011040000}"/>
    <cellStyle name="40% - Accent4 3 2 2 2 3" xfId="2373" xr:uid="{00000000-0005-0000-0000-000012040000}"/>
    <cellStyle name="40% - Accent4 3 2 2 3" xfId="1215" xr:uid="{00000000-0005-0000-0000-000013040000}"/>
    <cellStyle name="40% - Accent4 3 2 2 3 2" xfId="2752" xr:uid="{00000000-0005-0000-0000-000014040000}"/>
    <cellStyle name="40% - Accent4 3 2 2 4" xfId="1994" xr:uid="{00000000-0005-0000-0000-000015040000}"/>
    <cellStyle name="40% - Accent4 3 2 2 5" xfId="3352" xr:uid="{00000000-0005-0000-0000-000016040000}"/>
    <cellStyle name="40% - Accent4 3 2 3" xfId="643" xr:uid="{00000000-0005-0000-0000-000017040000}"/>
    <cellStyle name="40% - Accent4 3 2 3 2" xfId="1411" xr:uid="{00000000-0005-0000-0000-000018040000}"/>
    <cellStyle name="40% - Accent4 3 2 3 2 2" xfId="2948" xr:uid="{00000000-0005-0000-0000-000019040000}"/>
    <cellStyle name="40% - Accent4 3 2 3 3" xfId="2190" xr:uid="{00000000-0005-0000-0000-00001A040000}"/>
    <cellStyle name="40% - Accent4 3 2 4" xfId="1032" xr:uid="{00000000-0005-0000-0000-00001B040000}"/>
    <cellStyle name="40% - Accent4 3 2 4 2" xfId="2569" xr:uid="{00000000-0005-0000-0000-00001C040000}"/>
    <cellStyle name="40% - Accent4 3 2 5" xfId="1811" xr:uid="{00000000-0005-0000-0000-00001D040000}"/>
    <cellStyle name="40% - Accent4 3 2 6" xfId="3353" xr:uid="{00000000-0005-0000-0000-00001E040000}"/>
    <cellStyle name="40% - Accent4 3 3" xfId="354" xr:uid="{00000000-0005-0000-0000-00001F040000}"/>
    <cellStyle name="40% - Accent4 3 3 2" xfId="743" xr:uid="{00000000-0005-0000-0000-000020040000}"/>
    <cellStyle name="40% - Accent4 3 3 2 2" xfId="1511" xr:uid="{00000000-0005-0000-0000-000021040000}"/>
    <cellStyle name="40% - Accent4 3 3 2 2 2" xfId="3048" xr:uid="{00000000-0005-0000-0000-000022040000}"/>
    <cellStyle name="40% - Accent4 3 3 2 3" xfId="2290" xr:uid="{00000000-0005-0000-0000-000023040000}"/>
    <cellStyle name="40% - Accent4 3 3 3" xfId="1132" xr:uid="{00000000-0005-0000-0000-000024040000}"/>
    <cellStyle name="40% - Accent4 3 3 3 2" xfId="2669" xr:uid="{00000000-0005-0000-0000-000025040000}"/>
    <cellStyle name="40% - Accent4 3 3 4" xfId="1911" xr:uid="{00000000-0005-0000-0000-000026040000}"/>
    <cellStyle name="40% - Accent4 3 3 5" xfId="3354" xr:uid="{00000000-0005-0000-0000-000027040000}"/>
    <cellStyle name="40% - Accent4 3 4" xfId="560" xr:uid="{00000000-0005-0000-0000-000028040000}"/>
    <cellStyle name="40% - Accent4 3 4 2" xfId="1328" xr:uid="{00000000-0005-0000-0000-000029040000}"/>
    <cellStyle name="40% - Accent4 3 4 2 2" xfId="2865" xr:uid="{00000000-0005-0000-0000-00002A040000}"/>
    <cellStyle name="40% - Accent4 3 4 3" xfId="2107" xr:uid="{00000000-0005-0000-0000-00002B040000}"/>
    <cellStyle name="40% - Accent4 3 5" xfId="949" xr:uid="{00000000-0005-0000-0000-00002C040000}"/>
    <cellStyle name="40% - Accent4 3 5 2" xfId="2486" xr:uid="{00000000-0005-0000-0000-00002D040000}"/>
    <cellStyle name="40% - Accent4 3 6" xfId="1731" xr:uid="{00000000-0005-0000-0000-00002E040000}"/>
    <cellStyle name="40% - Accent4 3 7" xfId="3355" xr:uid="{00000000-0005-0000-0000-00002F040000}"/>
    <cellStyle name="40% - Accent4 4" xfId="224" xr:uid="{00000000-0005-0000-0000-000030040000}"/>
    <cellStyle name="40% - Accent4 4 2" xfId="410" xr:uid="{00000000-0005-0000-0000-000031040000}"/>
    <cellStyle name="40% - Accent4 4 2 2" xfId="799" xr:uid="{00000000-0005-0000-0000-000032040000}"/>
    <cellStyle name="40% - Accent4 4 2 2 2" xfId="1567" xr:uid="{00000000-0005-0000-0000-000033040000}"/>
    <cellStyle name="40% - Accent4 4 2 2 2 2" xfId="3104" xr:uid="{00000000-0005-0000-0000-000034040000}"/>
    <cellStyle name="40% - Accent4 4 2 2 3" xfId="2346" xr:uid="{00000000-0005-0000-0000-000035040000}"/>
    <cellStyle name="40% - Accent4 4 2 3" xfId="1188" xr:uid="{00000000-0005-0000-0000-000036040000}"/>
    <cellStyle name="40% - Accent4 4 2 3 2" xfId="2725" xr:uid="{00000000-0005-0000-0000-000037040000}"/>
    <cellStyle name="40% - Accent4 4 2 4" xfId="1967" xr:uid="{00000000-0005-0000-0000-000038040000}"/>
    <cellStyle name="40% - Accent4 4 2 5" xfId="3356" xr:uid="{00000000-0005-0000-0000-000039040000}"/>
    <cellStyle name="40% - Accent4 4 3" xfId="616" xr:uid="{00000000-0005-0000-0000-00003A040000}"/>
    <cellStyle name="40% - Accent4 4 3 2" xfId="1384" xr:uid="{00000000-0005-0000-0000-00003B040000}"/>
    <cellStyle name="40% - Accent4 4 3 2 2" xfId="2921" xr:uid="{00000000-0005-0000-0000-00003C040000}"/>
    <cellStyle name="40% - Accent4 4 3 3" xfId="2163" xr:uid="{00000000-0005-0000-0000-00003D040000}"/>
    <cellStyle name="40% - Accent4 4 4" xfId="1005" xr:uid="{00000000-0005-0000-0000-00003E040000}"/>
    <cellStyle name="40% - Accent4 4 4 2" xfId="2542" xr:uid="{00000000-0005-0000-0000-00003F040000}"/>
    <cellStyle name="40% - Accent4 4 5" xfId="1784" xr:uid="{00000000-0005-0000-0000-000040040000}"/>
    <cellStyle name="40% - Accent4 4 6" xfId="3357" xr:uid="{00000000-0005-0000-0000-000041040000}"/>
    <cellStyle name="40% - Accent4 5" xfId="311" xr:uid="{00000000-0005-0000-0000-000042040000}"/>
    <cellStyle name="40% - Accent4 5 2" xfId="703" xr:uid="{00000000-0005-0000-0000-000043040000}"/>
    <cellStyle name="40% - Accent4 5 2 2" xfId="1471" xr:uid="{00000000-0005-0000-0000-000044040000}"/>
    <cellStyle name="40% - Accent4 5 2 2 2" xfId="3008" xr:uid="{00000000-0005-0000-0000-000045040000}"/>
    <cellStyle name="40% - Accent4 5 2 3" xfId="2250" xr:uid="{00000000-0005-0000-0000-000046040000}"/>
    <cellStyle name="40% - Accent4 5 2 4" xfId="3358" xr:uid="{00000000-0005-0000-0000-000047040000}"/>
    <cellStyle name="40% - Accent4 5 3" xfId="1092" xr:uid="{00000000-0005-0000-0000-000048040000}"/>
    <cellStyle name="40% - Accent4 5 3 2" xfId="2629" xr:uid="{00000000-0005-0000-0000-000049040000}"/>
    <cellStyle name="40% - Accent4 5 4" xfId="1871" xr:uid="{00000000-0005-0000-0000-00004A040000}"/>
    <cellStyle name="40% - Accent4 5 5" xfId="3359" xr:uid="{00000000-0005-0000-0000-00004B040000}"/>
    <cellStyle name="40% - Accent4 6" xfId="510" xr:uid="{00000000-0005-0000-0000-00004C040000}"/>
    <cellStyle name="40% - Accent4 6 2" xfId="1288" xr:uid="{00000000-0005-0000-0000-00004D040000}"/>
    <cellStyle name="40% - Accent4 6 2 2" xfId="2825" xr:uid="{00000000-0005-0000-0000-00004E040000}"/>
    <cellStyle name="40% - Accent4 6 3" xfId="2067" xr:uid="{00000000-0005-0000-0000-00004F040000}"/>
    <cellStyle name="40% - Accent4 6 4" xfId="3360" xr:uid="{00000000-0005-0000-0000-000050040000}"/>
    <cellStyle name="40% - Accent4 7" xfId="899" xr:uid="{00000000-0005-0000-0000-000051040000}"/>
    <cellStyle name="40% - Accent4 7 2" xfId="2446" xr:uid="{00000000-0005-0000-0000-000052040000}"/>
    <cellStyle name="40% - Accent4 7 3" xfId="3361" xr:uid="{00000000-0005-0000-0000-000053040000}"/>
    <cellStyle name="40% - Accent4 8" xfId="1682" xr:uid="{00000000-0005-0000-0000-000054040000}"/>
    <cellStyle name="40% - Accent4 9" xfId="3362" xr:uid="{00000000-0005-0000-0000-000055040000}"/>
    <cellStyle name="40% - Accent5 10" xfId="41" xr:uid="{00000000-0005-0000-0000-000056040000}"/>
    <cellStyle name="40% - Accent5 2" xfId="150" xr:uid="{00000000-0005-0000-0000-000057040000}"/>
    <cellStyle name="40% - Accent5 2 2" xfId="240" xr:uid="{00000000-0005-0000-0000-000058040000}"/>
    <cellStyle name="40% - Accent5 2 2 2" xfId="426" xr:uid="{00000000-0005-0000-0000-000059040000}"/>
    <cellStyle name="40% - Accent5 2 2 2 2" xfId="815" xr:uid="{00000000-0005-0000-0000-00005A040000}"/>
    <cellStyle name="40% - Accent5 2 2 2 2 2" xfId="1583" xr:uid="{00000000-0005-0000-0000-00005B040000}"/>
    <cellStyle name="40% - Accent5 2 2 2 2 2 2" xfId="3120" xr:uid="{00000000-0005-0000-0000-00005C040000}"/>
    <cellStyle name="40% - Accent5 2 2 2 2 3" xfId="2362" xr:uid="{00000000-0005-0000-0000-00005D040000}"/>
    <cellStyle name="40% - Accent5 2 2 2 3" xfId="1204" xr:uid="{00000000-0005-0000-0000-00005E040000}"/>
    <cellStyle name="40% - Accent5 2 2 2 3 2" xfId="2741" xr:uid="{00000000-0005-0000-0000-00005F040000}"/>
    <cellStyle name="40% - Accent5 2 2 2 4" xfId="1983" xr:uid="{00000000-0005-0000-0000-000060040000}"/>
    <cellStyle name="40% - Accent5 2 2 2 5" xfId="3363" xr:uid="{00000000-0005-0000-0000-000061040000}"/>
    <cellStyle name="40% - Accent5 2 2 3" xfId="632" xr:uid="{00000000-0005-0000-0000-000062040000}"/>
    <cellStyle name="40% - Accent5 2 2 3 2" xfId="1400" xr:uid="{00000000-0005-0000-0000-000063040000}"/>
    <cellStyle name="40% - Accent5 2 2 3 2 2" xfId="2937" xr:uid="{00000000-0005-0000-0000-000064040000}"/>
    <cellStyle name="40% - Accent5 2 2 3 3" xfId="2179" xr:uid="{00000000-0005-0000-0000-000065040000}"/>
    <cellStyle name="40% - Accent5 2 2 4" xfId="1021" xr:uid="{00000000-0005-0000-0000-000066040000}"/>
    <cellStyle name="40% - Accent5 2 2 4 2" xfId="2558" xr:uid="{00000000-0005-0000-0000-000067040000}"/>
    <cellStyle name="40% - Accent5 2 2 5" xfId="1800" xr:uid="{00000000-0005-0000-0000-000068040000}"/>
    <cellStyle name="40% - Accent5 2 2 6" xfId="3364" xr:uid="{00000000-0005-0000-0000-000069040000}"/>
    <cellStyle name="40% - Accent5 2 3" xfId="343" xr:uid="{00000000-0005-0000-0000-00006A040000}"/>
    <cellStyle name="40% - Accent5 2 3 2" xfId="732" xr:uid="{00000000-0005-0000-0000-00006B040000}"/>
    <cellStyle name="40% - Accent5 2 3 2 2" xfId="1500" xr:uid="{00000000-0005-0000-0000-00006C040000}"/>
    <cellStyle name="40% - Accent5 2 3 2 2 2" xfId="3037" xr:uid="{00000000-0005-0000-0000-00006D040000}"/>
    <cellStyle name="40% - Accent5 2 3 2 3" xfId="2279" xr:uid="{00000000-0005-0000-0000-00006E040000}"/>
    <cellStyle name="40% - Accent5 2 3 3" xfId="1121" xr:uid="{00000000-0005-0000-0000-00006F040000}"/>
    <cellStyle name="40% - Accent5 2 3 3 2" xfId="2658" xr:uid="{00000000-0005-0000-0000-000070040000}"/>
    <cellStyle name="40% - Accent5 2 3 4" xfId="1900" xr:uid="{00000000-0005-0000-0000-000071040000}"/>
    <cellStyle name="40% - Accent5 2 3 5" xfId="3365" xr:uid="{00000000-0005-0000-0000-000072040000}"/>
    <cellStyle name="40% - Accent5 2 4" xfId="549" xr:uid="{00000000-0005-0000-0000-000073040000}"/>
    <cellStyle name="40% - Accent5 2 4 2" xfId="1317" xr:uid="{00000000-0005-0000-0000-000074040000}"/>
    <cellStyle name="40% - Accent5 2 4 2 2" xfId="2854" xr:uid="{00000000-0005-0000-0000-000075040000}"/>
    <cellStyle name="40% - Accent5 2 4 3" xfId="2096" xr:uid="{00000000-0005-0000-0000-000076040000}"/>
    <cellStyle name="40% - Accent5 2 5" xfId="938" xr:uid="{00000000-0005-0000-0000-000077040000}"/>
    <cellStyle name="40% - Accent5 2 5 2" xfId="2475" xr:uid="{00000000-0005-0000-0000-000078040000}"/>
    <cellStyle name="40% - Accent5 2 6" xfId="1720" xr:uid="{00000000-0005-0000-0000-000079040000}"/>
    <cellStyle name="40% - Accent5 2 7" xfId="3366" xr:uid="{00000000-0005-0000-0000-00007A040000}"/>
    <cellStyle name="40% - Accent5 3" xfId="163" xr:uid="{00000000-0005-0000-0000-00007B040000}"/>
    <cellStyle name="40% - Accent5 3 2" xfId="253" xr:uid="{00000000-0005-0000-0000-00007C040000}"/>
    <cellStyle name="40% - Accent5 3 2 2" xfId="439" xr:uid="{00000000-0005-0000-0000-00007D040000}"/>
    <cellStyle name="40% - Accent5 3 2 2 2" xfId="828" xr:uid="{00000000-0005-0000-0000-00007E040000}"/>
    <cellStyle name="40% - Accent5 3 2 2 2 2" xfId="1596" xr:uid="{00000000-0005-0000-0000-00007F040000}"/>
    <cellStyle name="40% - Accent5 3 2 2 2 2 2" xfId="3133" xr:uid="{00000000-0005-0000-0000-000080040000}"/>
    <cellStyle name="40% - Accent5 3 2 2 2 3" xfId="2375" xr:uid="{00000000-0005-0000-0000-000081040000}"/>
    <cellStyle name="40% - Accent5 3 2 2 3" xfId="1217" xr:uid="{00000000-0005-0000-0000-000082040000}"/>
    <cellStyle name="40% - Accent5 3 2 2 3 2" xfId="2754" xr:uid="{00000000-0005-0000-0000-000083040000}"/>
    <cellStyle name="40% - Accent5 3 2 2 4" xfId="1996" xr:uid="{00000000-0005-0000-0000-000084040000}"/>
    <cellStyle name="40% - Accent5 3 2 2 5" xfId="3367" xr:uid="{00000000-0005-0000-0000-000085040000}"/>
    <cellStyle name="40% - Accent5 3 2 3" xfId="645" xr:uid="{00000000-0005-0000-0000-000086040000}"/>
    <cellStyle name="40% - Accent5 3 2 3 2" xfId="1413" xr:uid="{00000000-0005-0000-0000-000087040000}"/>
    <cellStyle name="40% - Accent5 3 2 3 2 2" xfId="2950" xr:uid="{00000000-0005-0000-0000-000088040000}"/>
    <cellStyle name="40% - Accent5 3 2 3 3" xfId="2192" xr:uid="{00000000-0005-0000-0000-000089040000}"/>
    <cellStyle name="40% - Accent5 3 2 4" xfId="1034" xr:uid="{00000000-0005-0000-0000-00008A040000}"/>
    <cellStyle name="40% - Accent5 3 2 4 2" xfId="2571" xr:uid="{00000000-0005-0000-0000-00008B040000}"/>
    <cellStyle name="40% - Accent5 3 2 5" xfId="1813" xr:uid="{00000000-0005-0000-0000-00008C040000}"/>
    <cellStyle name="40% - Accent5 3 2 6" xfId="3368" xr:uid="{00000000-0005-0000-0000-00008D040000}"/>
    <cellStyle name="40% - Accent5 3 3" xfId="356" xr:uid="{00000000-0005-0000-0000-00008E040000}"/>
    <cellStyle name="40% - Accent5 3 3 2" xfId="745" xr:uid="{00000000-0005-0000-0000-00008F040000}"/>
    <cellStyle name="40% - Accent5 3 3 2 2" xfId="1513" xr:uid="{00000000-0005-0000-0000-000090040000}"/>
    <cellStyle name="40% - Accent5 3 3 2 2 2" xfId="3050" xr:uid="{00000000-0005-0000-0000-000091040000}"/>
    <cellStyle name="40% - Accent5 3 3 2 3" xfId="2292" xr:uid="{00000000-0005-0000-0000-000092040000}"/>
    <cellStyle name="40% - Accent5 3 3 3" xfId="1134" xr:uid="{00000000-0005-0000-0000-000093040000}"/>
    <cellStyle name="40% - Accent5 3 3 3 2" xfId="2671" xr:uid="{00000000-0005-0000-0000-000094040000}"/>
    <cellStyle name="40% - Accent5 3 3 4" xfId="1913" xr:uid="{00000000-0005-0000-0000-000095040000}"/>
    <cellStyle name="40% - Accent5 3 3 5" xfId="3369" xr:uid="{00000000-0005-0000-0000-000096040000}"/>
    <cellStyle name="40% - Accent5 3 4" xfId="562" xr:uid="{00000000-0005-0000-0000-000097040000}"/>
    <cellStyle name="40% - Accent5 3 4 2" xfId="1330" xr:uid="{00000000-0005-0000-0000-000098040000}"/>
    <cellStyle name="40% - Accent5 3 4 2 2" xfId="2867" xr:uid="{00000000-0005-0000-0000-000099040000}"/>
    <cellStyle name="40% - Accent5 3 4 3" xfId="2109" xr:uid="{00000000-0005-0000-0000-00009A040000}"/>
    <cellStyle name="40% - Accent5 3 5" xfId="951" xr:uid="{00000000-0005-0000-0000-00009B040000}"/>
    <cellStyle name="40% - Accent5 3 5 2" xfId="2488" xr:uid="{00000000-0005-0000-0000-00009C040000}"/>
    <cellStyle name="40% - Accent5 3 6" xfId="1733" xr:uid="{00000000-0005-0000-0000-00009D040000}"/>
    <cellStyle name="40% - Accent5 3 7" xfId="3370" xr:uid="{00000000-0005-0000-0000-00009E040000}"/>
    <cellStyle name="40% - Accent5 4" xfId="226" xr:uid="{00000000-0005-0000-0000-00009F040000}"/>
    <cellStyle name="40% - Accent5 4 2" xfId="412" xr:uid="{00000000-0005-0000-0000-0000A0040000}"/>
    <cellStyle name="40% - Accent5 4 2 2" xfId="801" xr:uid="{00000000-0005-0000-0000-0000A1040000}"/>
    <cellStyle name="40% - Accent5 4 2 2 2" xfId="1569" xr:uid="{00000000-0005-0000-0000-0000A2040000}"/>
    <cellStyle name="40% - Accent5 4 2 2 2 2" xfId="3106" xr:uid="{00000000-0005-0000-0000-0000A3040000}"/>
    <cellStyle name="40% - Accent5 4 2 2 3" xfId="2348" xr:uid="{00000000-0005-0000-0000-0000A4040000}"/>
    <cellStyle name="40% - Accent5 4 2 3" xfId="1190" xr:uid="{00000000-0005-0000-0000-0000A5040000}"/>
    <cellStyle name="40% - Accent5 4 2 3 2" xfId="2727" xr:uid="{00000000-0005-0000-0000-0000A6040000}"/>
    <cellStyle name="40% - Accent5 4 2 4" xfId="1969" xr:uid="{00000000-0005-0000-0000-0000A7040000}"/>
    <cellStyle name="40% - Accent5 4 2 5" xfId="3371" xr:uid="{00000000-0005-0000-0000-0000A8040000}"/>
    <cellStyle name="40% - Accent5 4 3" xfId="618" xr:uid="{00000000-0005-0000-0000-0000A9040000}"/>
    <cellStyle name="40% - Accent5 4 3 2" xfId="1386" xr:uid="{00000000-0005-0000-0000-0000AA040000}"/>
    <cellStyle name="40% - Accent5 4 3 2 2" xfId="2923" xr:uid="{00000000-0005-0000-0000-0000AB040000}"/>
    <cellStyle name="40% - Accent5 4 3 3" xfId="2165" xr:uid="{00000000-0005-0000-0000-0000AC040000}"/>
    <cellStyle name="40% - Accent5 4 4" xfId="1007" xr:uid="{00000000-0005-0000-0000-0000AD040000}"/>
    <cellStyle name="40% - Accent5 4 4 2" xfId="2544" xr:uid="{00000000-0005-0000-0000-0000AE040000}"/>
    <cellStyle name="40% - Accent5 4 5" xfId="1786" xr:uid="{00000000-0005-0000-0000-0000AF040000}"/>
    <cellStyle name="40% - Accent5 4 6" xfId="3372" xr:uid="{00000000-0005-0000-0000-0000B0040000}"/>
    <cellStyle name="40% - Accent5 5" xfId="313" xr:uid="{00000000-0005-0000-0000-0000B1040000}"/>
    <cellStyle name="40% - Accent5 5 2" xfId="705" xr:uid="{00000000-0005-0000-0000-0000B2040000}"/>
    <cellStyle name="40% - Accent5 5 2 2" xfId="1473" xr:uid="{00000000-0005-0000-0000-0000B3040000}"/>
    <cellStyle name="40% - Accent5 5 2 2 2" xfId="3010" xr:uid="{00000000-0005-0000-0000-0000B4040000}"/>
    <cellStyle name="40% - Accent5 5 2 3" xfId="2252" xr:uid="{00000000-0005-0000-0000-0000B5040000}"/>
    <cellStyle name="40% - Accent5 5 2 4" xfId="3373" xr:uid="{00000000-0005-0000-0000-0000B6040000}"/>
    <cellStyle name="40% - Accent5 5 3" xfId="1094" xr:uid="{00000000-0005-0000-0000-0000B7040000}"/>
    <cellStyle name="40% - Accent5 5 3 2" xfId="2631" xr:uid="{00000000-0005-0000-0000-0000B8040000}"/>
    <cellStyle name="40% - Accent5 5 4" xfId="1873" xr:uid="{00000000-0005-0000-0000-0000B9040000}"/>
    <cellStyle name="40% - Accent5 5 5" xfId="3374" xr:uid="{00000000-0005-0000-0000-0000BA040000}"/>
    <cellStyle name="40% - Accent5 6" xfId="512" xr:uid="{00000000-0005-0000-0000-0000BB040000}"/>
    <cellStyle name="40% - Accent5 6 2" xfId="1290" xr:uid="{00000000-0005-0000-0000-0000BC040000}"/>
    <cellStyle name="40% - Accent5 6 2 2" xfId="2827" xr:uid="{00000000-0005-0000-0000-0000BD040000}"/>
    <cellStyle name="40% - Accent5 6 3" xfId="2069" xr:uid="{00000000-0005-0000-0000-0000BE040000}"/>
    <cellStyle name="40% - Accent5 6 4" xfId="3375" xr:uid="{00000000-0005-0000-0000-0000BF040000}"/>
    <cellStyle name="40% - Accent5 7" xfId="901" xr:uid="{00000000-0005-0000-0000-0000C0040000}"/>
    <cellStyle name="40% - Accent5 7 2" xfId="2448" xr:uid="{00000000-0005-0000-0000-0000C1040000}"/>
    <cellStyle name="40% - Accent5 7 3" xfId="3376" xr:uid="{00000000-0005-0000-0000-0000C2040000}"/>
    <cellStyle name="40% - Accent5 8" xfId="1684" xr:uid="{00000000-0005-0000-0000-0000C3040000}"/>
    <cellStyle name="40% - Accent5 9" xfId="3377" xr:uid="{00000000-0005-0000-0000-0000C4040000}"/>
    <cellStyle name="40% - Accent6 10" xfId="44" xr:uid="{00000000-0005-0000-0000-0000C5040000}"/>
    <cellStyle name="40% - Accent6 2" xfId="152" xr:uid="{00000000-0005-0000-0000-0000C6040000}"/>
    <cellStyle name="40% - Accent6 2 2" xfId="242" xr:uid="{00000000-0005-0000-0000-0000C7040000}"/>
    <cellStyle name="40% - Accent6 2 2 2" xfId="428" xr:uid="{00000000-0005-0000-0000-0000C8040000}"/>
    <cellStyle name="40% - Accent6 2 2 2 2" xfId="817" xr:uid="{00000000-0005-0000-0000-0000C9040000}"/>
    <cellStyle name="40% - Accent6 2 2 2 2 2" xfId="1585" xr:uid="{00000000-0005-0000-0000-0000CA040000}"/>
    <cellStyle name="40% - Accent6 2 2 2 2 2 2" xfId="3122" xr:uid="{00000000-0005-0000-0000-0000CB040000}"/>
    <cellStyle name="40% - Accent6 2 2 2 2 3" xfId="2364" xr:uid="{00000000-0005-0000-0000-0000CC040000}"/>
    <cellStyle name="40% - Accent6 2 2 2 3" xfId="1206" xr:uid="{00000000-0005-0000-0000-0000CD040000}"/>
    <cellStyle name="40% - Accent6 2 2 2 3 2" xfId="2743" xr:uid="{00000000-0005-0000-0000-0000CE040000}"/>
    <cellStyle name="40% - Accent6 2 2 2 4" xfId="1985" xr:uid="{00000000-0005-0000-0000-0000CF040000}"/>
    <cellStyle name="40% - Accent6 2 2 2 5" xfId="3378" xr:uid="{00000000-0005-0000-0000-0000D0040000}"/>
    <cellStyle name="40% - Accent6 2 2 3" xfId="634" xr:uid="{00000000-0005-0000-0000-0000D1040000}"/>
    <cellStyle name="40% - Accent6 2 2 3 2" xfId="1402" xr:uid="{00000000-0005-0000-0000-0000D2040000}"/>
    <cellStyle name="40% - Accent6 2 2 3 2 2" xfId="2939" xr:uid="{00000000-0005-0000-0000-0000D3040000}"/>
    <cellStyle name="40% - Accent6 2 2 3 3" xfId="2181" xr:uid="{00000000-0005-0000-0000-0000D4040000}"/>
    <cellStyle name="40% - Accent6 2 2 4" xfId="1023" xr:uid="{00000000-0005-0000-0000-0000D5040000}"/>
    <cellStyle name="40% - Accent6 2 2 4 2" xfId="2560" xr:uid="{00000000-0005-0000-0000-0000D6040000}"/>
    <cellStyle name="40% - Accent6 2 2 5" xfId="1802" xr:uid="{00000000-0005-0000-0000-0000D7040000}"/>
    <cellStyle name="40% - Accent6 2 2 6" xfId="3379" xr:uid="{00000000-0005-0000-0000-0000D8040000}"/>
    <cellStyle name="40% - Accent6 2 3" xfId="345" xr:uid="{00000000-0005-0000-0000-0000D9040000}"/>
    <cellStyle name="40% - Accent6 2 3 2" xfId="734" xr:uid="{00000000-0005-0000-0000-0000DA040000}"/>
    <cellStyle name="40% - Accent6 2 3 2 2" xfId="1502" xr:uid="{00000000-0005-0000-0000-0000DB040000}"/>
    <cellStyle name="40% - Accent6 2 3 2 2 2" xfId="3039" xr:uid="{00000000-0005-0000-0000-0000DC040000}"/>
    <cellStyle name="40% - Accent6 2 3 2 3" xfId="2281" xr:uid="{00000000-0005-0000-0000-0000DD040000}"/>
    <cellStyle name="40% - Accent6 2 3 3" xfId="1123" xr:uid="{00000000-0005-0000-0000-0000DE040000}"/>
    <cellStyle name="40% - Accent6 2 3 3 2" xfId="2660" xr:uid="{00000000-0005-0000-0000-0000DF040000}"/>
    <cellStyle name="40% - Accent6 2 3 4" xfId="1902" xr:uid="{00000000-0005-0000-0000-0000E0040000}"/>
    <cellStyle name="40% - Accent6 2 3 5" xfId="3380" xr:uid="{00000000-0005-0000-0000-0000E1040000}"/>
    <cellStyle name="40% - Accent6 2 4" xfId="551" xr:uid="{00000000-0005-0000-0000-0000E2040000}"/>
    <cellStyle name="40% - Accent6 2 4 2" xfId="1319" xr:uid="{00000000-0005-0000-0000-0000E3040000}"/>
    <cellStyle name="40% - Accent6 2 4 2 2" xfId="2856" xr:uid="{00000000-0005-0000-0000-0000E4040000}"/>
    <cellStyle name="40% - Accent6 2 4 3" xfId="2098" xr:uid="{00000000-0005-0000-0000-0000E5040000}"/>
    <cellStyle name="40% - Accent6 2 5" xfId="940" xr:uid="{00000000-0005-0000-0000-0000E6040000}"/>
    <cellStyle name="40% - Accent6 2 5 2" xfId="2477" xr:uid="{00000000-0005-0000-0000-0000E7040000}"/>
    <cellStyle name="40% - Accent6 2 6" xfId="1722" xr:uid="{00000000-0005-0000-0000-0000E8040000}"/>
    <cellStyle name="40% - Accent6 2 7" xfId="3381" xr:uid="{00000000-0005-0000-0000-0000E9040000}"/>
    <cellStyle name="40% - Accent6 3" xfId="165" xr:uid="{00000000-0005-0000-0000-0000EA040000}"/>
    <cellStyle name="40% - Accent6 3 2" xfId="255" xr:uid="{00000000-0005-0000-0000-0000EB040000}"/>
    <cellStyle name="40% - Accent6 3 2 2" xfId="441" xr:uid="{00000000-0005-0000-0000-0000EC040000}"/>
    <cellStyle name="40% - Accent6 3 2 2 2" xfId="830" xr:uid="{00000000-0005-0000-0000-0000ED040000}"/>
    <cellStyle name="40% - Accent6 3 2 2 2 2" xfId="1598" xr:uid="{00000000-0005-0000-0000-0000EE040000}"/>
    <cellStyle name="40% - Accent6 3 2 2 2 2 2" xfId="3135" xr:uid="{00000000-0005-0000-0000-0000EF040000}"/>
    <cellStyle name="40% - Accent6 3 2 2 2 3" xfId="2377" xr:uid="{00000000-0005-0000-0000-0000F0040000}"/>
    <cellStyle name="40% - Accent6 3 2 2 3" xfId="1219" xr:uid="{00000000-0005-0000-0000-0000F1040000}"/>
    <cellStyle name="40% - Accent6 3 2 2 3 2" xfId="2756" xr:uid="{00000000-0005-0000-0000-0000F2040000}"/>
    <cellStyle name="40% - Accent6 3 2 2 4" xfId="1998" xr:uid="{00000000-0005-0000-0000-0000F3040000}"/>
    <cellStyle name="40% - Accent6 3 2 2 5" xfId="3382" xr:uid="{00000000-0005-0000-0000-0000F4040000}"/>
    <cellStyle name="40% - Accent6 3 2 3" xfId="647" xr:uid="{00000000-0005-0000-0000-0000F5040000}"/>
    <cellStyle name="40% - Accent6 3 2 3 2" xfId="1415" xr:uid="{00000000-0005-0000-0000-0000F6040000}"/>
    <cellStyle name="40% - Accent6 3 2 3 2 2" xfId="2952" xr:uid="{00000000-0005-0000-0000-0000F7040000}"/>
    <cellStyle name="40% - Accent6 3 2 3 3" xfId="2194" xr:uid="{00000000-0005-0000-0000-0000F8040000}"/>
    <cellStyle name="40% - Accent6 3 2 4" xfId="1036" xr:uid="{00000000-0005-0000-0000-0000F9040000}"/>
    <cellStyle name="40% - Accent6 3 2 4 2" xfId="2573" xr:uid="{00000000-0005-0000-0000-0000FA040000}"/>
    <cellStyle name="40% - Accent6 3 2 5" xfId="1815" xr:uid="{00000000-0005-0000-0000-0000FB040000}"/>
    <cellStyle name="40% - Accent6 3 2 6" xfId="3383" xr:uid="{00000000-0005-0000-0000-0000FC040000}"/>
    <cellStyle name="40% - Accent6 3 3" xfId="358" xr:uid="{00000000-0005-0000-0000-0000FD040000}"/>
    <cellStyle name="40% - Accent6 3 3 2" xfId="747" xr:uid="{00000000-0005-0000-0000-0000FE040000}"/>
    <cellStyle name="40% - Accent6 3 3 2 2" xfId="1515" xr:uid="{00000000-0005-0000-0000-0000FF040000}"/>
    <cellStyle name="40% - Accent6 3 3 2 2 2" xfId="3052" xr:uid="{00000000-0005-0000-0000-000000050000}"/>
    <cellStyle name="40% - Accent6 3 3 2 3" xfId="2294" xr:uid="{00000000-0005-0000-0000-000001050000}"/>
    <cellStyle name="40% - Accent6 3 3 3" xfId="1136" xr:uid="{00000000-0005-0000-0000-000002050000}"/>
    <cellStyle name="40% - Accent6 3 3 3 2" xfId="2673" xr:uid="{00000000-0005-0000-0000-000003050000}"/>
    <cellStyle name="40% - Accent6 3 3 4" xfId="1915" xr:uid="{00000000-0005-0000-0000-000004050000}"/>
    <cellStyle name="40% - Accent6 3 3 5" xfId="3384" xr:uid="{00000000-0005-0000-0000-000005050000}"/>
    <cellStyle name="40% - Accent6 3 4" xfId="564" xr:uid="{00000000-0005-0000-0000-000006050000}"/>
    <cellStyle name="40% - Accent6 3 4 2" xfId="1332" xr:uid="{00000000-0005-0000-0000-000007050000}"/>
    <cellStyle name="40% - Accent6 3 4 2 2" xfId="2869" xr:uid="{00000000-0005-0000-0000-000008050000}"/>
    <cellStyle name="40% - Accent6 3 4 3" xfId="2111" xr:uid="{00000000-0005-0000-0000-000009050000}"/>
    <cellStyle name="40% - Accent6 3 5" xfId="953" xr:uid="{00000000-0005-0000-0000-00000A050000}"/>
    <cellStyle name="40% - Accent6 3 5 2" xfId="2490" xr:uid="{00000000-0005-0000-0000-00000B050000}"/>
    <cellStyle name="40% - Accent6 3 6" xfId="1735" xr:uid="{00000000-0005-0000-0000-00000C050000}"/>
    <cellStyle name="40% - Accent6 3 7" xfId="3385" xr:uid="{00000000-0005-0000-0000-00000D050000}"/>
    <cellStyle name="40% - Accent6 4" xfId="228" xr:uid="{00000000-0005-0000-0000-00000E050000}"/>
    <cellStyle name="40% - Accent6 4 2" xfId="414" xr:uid="{00000000-0005-0000-0000-00000F050000}"/>
    <cellStyle name="40% - Accent6 4 2 2" xfId="803" xr:uid="{00000000-0005-0000-0000-000010050000}"/>
    <cellStyle name="40% - Accent6 4 2 2 2" xfId="1571" xr:uid="{00000000-0005-0000-0000-000011050000}"/>
    <cellStyle name="40% - Accent6 4 2 2 2 2" xfId="3108" xr:uid="{00000000-0005-0000-0000-000012050000}"/>
    <cellStyle name="40% - Accent6 4 2 2 3" xfId="2350" xr:uid="{00000000-0005-0000-0000-000013050000}"/>
    <cellStyle name="40% - Accent6 4 2 3" xfId="1192" xr:uid="{00000000-0005-0000-0000-000014050000}"/>
    <cellStyle name="40% - Accent6 4 2 3 2" xfId="2729" xr:uid="{00000000-0005-0000-0000-000015050000}"/>
    <cellStyle name="40% - Accent6 4 2 4" xfId="1971" xr:uid="{00000000-0005-0000-0000-000016050000}"/>
    <cellStyle name="40% - Accent6 4 2 5" xfId="3386" xr:uid="{00000000-0005-0000-0000-000017050000}"/>
    <cellStyle name="40% - Accent6 4 3" xfId="620" xr:uid="{00000000-0005-0000-0000-000018050000}"/>
    <cellStyle name="40% - Accent6 4 3 2" xfId="1388" xr:uid="{00000000-0005-0000-0000-000019050000}"/>
    <cellStyle name="40% - Accent6 4 3 2 2" xfId="2925" xr:uid="{00000000-0005-0000-0000-00001A050000}"/>
    <cellStyle name="40% - Accent6 4 3 3" xfId="2167" xr:uid="{00000000-0005-0000-0000-00001B050000}"/>
    <cellStyle name="40% - Accent6 4 4" xfId="1009" xr:uid="{00000000-0005-0000-0000-00001C050000}"/>
    <cellStyle name="40% - Accent6 4 4 2" xfId="2546" xr:uid="{00000000-0005-0000-0000-00001D050000}"/>
    <cellStyle name="40% - Accent6 4 5" xfId="1788" xr:uid="{00000000-0005-0000-0000-00001E050000}"/>
    <cellStyle name="40% - Accent6 4 6" xfId="3387" xr:uid="{00000000-0005-0000-0000-00001F050000}"/>
    <cellStyle name="40% - Accent6 5" xfId="315" xr:uid="{00000000-0005-0000-0000-000020050000}"/>
    <cellStyle name="40% - Accent6 5 2" xfId="707" xr:uid="{00000000-0005-0000-0000-000021050000}"/>
    <cellStyle name="40% - Accent6 5 2 2" xfId="1475" xr:uid="{00000000-0005-0000-0000-000022050000}"/>
    <cellStyle name="40% - Accent6 5 2 2 2" xfId="3012" xr:uid="{00000000-0005-0000-0000-000023050000}"/>
    <cellStyle name="40% - Accent6 5 2 3" xfId="2254" xr:uid="{00000000-0005-0000-0000-000024050000}"/>
    <cellStyle name="40% - Accent6 5 2 4" xfId="3388" xr:uid="{00000000-0005-0000-0000-000025050000}"/>
    <cellStyle name="40% - Accent6 5 3" xfId="1096" xr:uid="{00000000-0005-0000-0000-000026050000}"/>
    <cellStyle name="40% - Accent6 5 3 2" xfId="2633" xr:uid="{00000000-0005-0000-0000-000027050000}"/>
    <cellStyle name="40% - Accent6 5 4" xfId="1875" xr:uid="{00000000-0005-0000-0000-000028050000}"/>
    <cellStyle name="40% - Accent6 5 5" xfId="3389" xr:uid="{00000000-0005-0000-0000-000029050000}"/>
    <cellStyle name="40% - Accent6 6" xfId="514" xr:uid="{00000000-0005-0000-0000-00002A050000}"/>
    <cellStyle name="40% - Accent6 6 2" xfId="1292" xr:uid="{00000000-0005-0000-0000-00002B050000}"/>
    <cellStyle name="40% - Accent6 6 2 2" xfId="2829" xr:uid="{00000000-0005-0000-0000-00002C050000}"/>
    <cellStyle name="40% - Accent6 6 3" xfId="2071" xr:uid="{00000000-0005-0000-0000-00002D050000}"/>
    <cellStyle name="40% - Accent6 6 4" xfId="3390" xr:uid="{00000000-0005-0000-0000-00002E050000}"/>
    <cellStyle name="40% - Accent6 7" xfId="903" xr:uid="{00000000-0005-0000-0000-00002F050000}"/>
    <cellStyle name="40% - Accent6 7 2" xfId="2450" xr:uid="{00000000-0005-0000-0000-000030050000}"/>
    <cellStyle name="40% - Accent6 7 3" xfId="3391" xr:uid="{00000000-0005-0000-0000-000031050000}"/>
    <cellStyle name="40% - Accent6 8" xfId="1686" xr:uid="{00000000-0005-0000-0000-000032050000}"/>
    <cellStyle name="40% - Accent6 9" xfId="3392" xr:uid="{00000000-0005-0000-0000-000033050000}"/>
    <cellStyle name="60% - Accent1 2" xfId="83" xr:uid="{00000000-0005-0000-0000-000034050000}"/>
    <cellStyle name="60% - Accent1 2 2" xfId="532" xr:uid="{00000000-0005-0000-0000-000035050000}"/>
    <cellStyle name="60% - Accent1 3" xfId="921" xr:uid="{00000000-0005-0000-0000-000036050000}"/>
    <cellStyle name="60% - Accent1 4" xfId="1703" xr:uid="{00000000-0005-0000-0000-000037050000}"/>
    <cellStyle name="60% - Accent1 5" xfId="133" xr:uid="{00000000-0005-0000-0000-000038050000}"/>
    <cellStyle name="60% - Accent2 2" xfId="84" xr:uid="{00000000-0005-0000-0000-000039050000}"/>
    <cellStyle name="60% - Accent2 2 2" xfId="533" xr:uid="{00000000-0005-0000-0000-00003A050000}"/>
    <cellStyle name="60% - Accent2 3" xfId="922" xr:uid="{00000000-0005-0000-0000-00003B050000}"/>
    <cellStyle name="60% - Accent2 4" xfId="1704" xr:uid="{00000000-0005-0000-0000-00003C050000}"/>
    <cellStyle name="60% - Accent2 5" xfId="134" xr:uid="{00000000-0005-0000-0000-00003D050000}"/>
    <cellStyle name="60% - Accent3 2" xfId="85" xr:uid="{00000000-0005-0000-0000-00003E050000}"/>
    <cellStyle name="60% - Accent3 2 2" xfId="534" xr:uid="{00000000-0005-0000-0000-00003F050000}"/>
    <cellStyle name="60% - Accent3 3" xfId="923" xr:uid="{00000000-0005-0000-0000-000040050000}"/>
    <cellStyle name="60% - Accent3 4" xfId="1705" xr:uid="{00000000-0005-0000-0000-000041050000}"/>
    <cellStyle name="60% - Accent3 5" xfId="135" xr:uid="{00000000-0005-0000-0000-000042050000}"/>
    <cellStyle name="60% - Accent4 2" xfId="86" xr:uid="{00000000-0005-0000-0000-000043050000}"/>
    <cellStyle name="60% - Accent4 2 2" xfId="535" xr:uid="{00000000-0005-0000-0000-000044050000}"/>
    <cellStyle name="60% - Accent4 3" xfId="924" xr:uid="{00000000-0005-0000-0000-000045050000}"/>
    <cellStyle name="60% - Accent4 4" xfId="1706" xr:uid="{00000000-0005-0000-0000-000046050000}"/>
    <cellStyle name="60% - Accent4 5" xfId="136" xr:uid="{00000000-0005-0000-0000-000047050000}"/>
    <cellStyle name="60% - Accent5 2" xfId="87" xr:uid="{00000000-0005-0000-0000-000048050000}"/>
    <cellStyle name="60% - Accent5 2 2" xfId="536" xr:uid="{00000000-0005-0000-0000-000049050000}"/>
    <cellStyle name="60% - Accent5 3" xfId="925" xr:uid="{00000000-0005-0000-0000-00004A050000}"/>
    <cellStyle name="60% - Accent5 4" xfId="1707" xr:uid="{00000000-0005-0000-0000-00004B050000}"/>
    <cellStyle name="60% - Accent5 5" xfId="137" xr:uid="{00000000-0005-0000-0000-00004C050000}"/>
    <cellStyle name="60% - Accent6 2" xfId="88" xr:uid="{00000000-0005-0000-0000-00004D050000}"/>
    <cellStyle name="60% - Accent6 2 2" xfId="537" xr:uid="{00000000-0005-0000-0000-00004E050000}"/>
    <cellStyle name="60% - Accent6 3" xfId="926" xr:uid="{00000000-0005-0000-0000-00004F050000}"/>
    <cellStyle name="60% - Accent6 4" xfId="1708" xr:uid="{00000000-0005-0000-0000-000050050000}"/>
    <cellStyle name="60% - Accent6 5" xfId="138" xr:uid="{00000000-0005-0000-0000-000051050000}"/>
    <cellStyle name="Accent1 2" xfId="27" xr:uid="{00000000-0005-0000-0000-000052050000}"/>
    <cellStyle name="Accent2 2" xfId="30" xr:uid="{00000000-0005-0000-0000-000053050000}"/>
    <cellStyle name="Accent3 2" xfId="33" xr:uid="{00000000-0005-0000-0000-000054050000}"/>
    <cellStyle name="Accent4 2" xfId="36" xr:uid="{00000000-0005-0000-0000-000055050000}"/>
    <cellStyle name="Accent5 2" xfId="39" xr:uid="{00000000-0005-0000-0000-000056050000}"/>
    <cellStyle name="Accent6 2" xfId="42" xr:uid="{00000000-0005-0000-0000-000057050000}"/>
    <cellStyle name="Bad 2" xfId="23" xr:uid="{00000000-0005-0000-0000-000058050000}"/>
    <cellStyle name="Calculation" xfId="14" builtinId="22" customBuiltin="1"/>
    <cellStyle name="Check Cell" xfId="16" builtinId="23" customBuiltin="1"/>
    <cellStyle name="Comma" xfId="7" builtinId="3"/>
    <cellStyle name="Comma [0] 2" xfId="57" xr:uid="{00000000-0005-0000-0000-00005C050000}"/>
    <cellStyle name="Comma [0] 2 2" xfId="63" xr:uid="{00000000-0005-0000-0000-00005D050000}"/>
    <cellStyle name="Comma [0] 2 3" xfId="92" xr:uid="{00000000-0005-0000-0000-00005E050000}"/>
    <cellStyle name="Comma [0] 2 4" xfId="102" xr:uid="{00000000-0005-0000-0000-00005F050000}"/>
    <cellStyle name="Comma [0] 2 5" xfId="3712" xr:uid="{00000000-0005-0000-0000-000060050000}"/>
    <cellStyle name="Comma [0] 3" xfId="62" xr:uid="{00000000-0005-0000-0000-000061050000}"/>
    <cellStyle name="Comma [0] 3 2" xfId="91" xr:uid="{00000000-0005-0000-0000-000062050000}"/>
    <cellStyle name="Comma [0] 3 3" xfId="101" xr:uid="{00000000-0005-0000-0000-000063050000}"/>
    <cellStyle name="Comma [0] 4" xfId="68" xr:uid="{00000000-0005-0000-0000-000064050000}"/>
    <cellStyle name="Comma [0] 5" xfId="69" xr:uid="{00000000-0005-0000-0000-000065050000}"/>
    <cellStyle name="Comma [0] 6" xfId="70" xr:uid="{00000000-0005-0000-0000-000066050000}"/>
    <cellStyle name="Comma [0] 7" xfId="71" xr:uid="{00000000-0005-0000-0000-000067050000}"/>
    <cellStyle name="Comma [0] 8" xfId="89" xr:uid="{00000000-0005-0000-0000-000068050000}"/>
    <cellStyle name="Comma [0] 9" xfId="55" xr:uid="{00000000-0005-0000-0000-000069050000}"/>
    <cellStyle name="Comma 10" xfId="82" xr:uid="{00000000-0005-0000-0000-00006A050000}"/>
    <cellStyle name="Comma 10 2" xfId="263" xr:uid="{00000000-0005-0000-0000-00006B050000}"/>
    <cellStyle name="Comma 10 2 2" xfId="449" xr:uid="{00000000-0005-0000-0000-00006C050000}"/>
    <cellStyle name="Comma 10 2 2 2" xfId="838" xr:uid="{00000000-0005-0000-0000-00006D050000}"/>
    <cellStyle name="Comma 10 2 2 2 2" xfId="1606" xr:uid="{00000000-0005-0000-0000-00006E050000}"/>
    <cellStyle name="Comma 10 2 2 2 2 2" xfId="3143" xr:uid="{00000000-0005-0000-0000-00006F050000}"/>
    <cellStyle name="Comma 10 2 2 2 3" xfId="2385" xr:uid="{00000000-0005-0000-0000-000070050000}"/>
    <cellStyle name="Comma 10 2 2 3" xfId="1227" xr:uid="{00000000-0005-0000-0000-000071050000}"/>
    <cellStyle name="Comma 10 2 2 3 2" xfId="2764" xr:uid="{00000000-0005-0000-0000-000072050000}"/>
    <cellStyle name="Comma 10 2 2 4" xfId="2006" xr:uid="{00000000-0005-0000-0000-000073050000}"/>
    <cellStyle name="Comma 10 2 2 5" xfId="3393" xr:uid="{00000000-0005-0000-0000-000074050000}"/>
    <cellStyle name="Comma 10 2 3" xfId="655" xr:uid="{00000000-0005-0000-0000-000075050000}"/>
    <cellStyle name="Comma 10 2 3 2" xfId="1423" xr:uid="{00000000-0005-0000-0000-000076050000}"/>
    <cellStyle name="Comma 10 2 3 2 2" xfId="2960" xr:uid="{00000000-0005-0000-0000-000077050000}"/>
    <cellStyle name="Comma 10 2 3 3" xfId="2202" xr:uid="{00000000-0005-0000-0000-000078050000}"/>
    <cellStyle name="Comma 10 2 4" xfId="1044" xr:uid="{00000000-0005-0000-0000-000079050000}"/>
    <cellStyle name="Comma 10 2 4 2" xfId="2581" xr:uid="{00000000-0005-0000-0000-00007A050000}"/>
    <cellStyle name="Comma 10 2 5" xfId="1823" xr:uid="{00000000-0005-0000-0000-00007B050000}"/>
    <cellStyle name="Comma 10 2 6" xfId="3394" xr:uid="{00000000-0005-0000-0000-00007C050000}"/>
    <cellStyle name="Comma 10 3" xfId="366" xr:uid="{00000000-0005-0000-0000-00007D050000}"/>
    <cellStyle name="Comma 10 3 2" xfId="755" xr:uid="{00000000-0005-0000-0000-00007E050000}"/>
    <cellStyle name="Comma 10 3 2 2" xfId="1523" xr:uid="{00000000-0005-0000-0000-00007F050000}"/>
    <cellStyle name="Comma 10 3 2 2 2" xfId="3060" xr:uid="{00000000-0005-0000-0000-000080050000}"/>
    <cellStyle name="Comma 10 3 2 3" xfId="2302" xr:uid="{00000000-0005-0000-0000-000081050000}"/>
    <cellStyle name="Comma 10 3 3" xfId="1144" xr:uid="{00000000-0005-0000-0000-000082050000}"/>
    <cellStyle name="Comma 10 3 3 2" xfId="2681" xr:uid="{00000000-0005-0000-0000-000083050000}"/>
    <cellStyle name="Comma 10 3 4" xfId="1923" xr:uid="{00000000-0005-0000-0000-000084050000}"/>
    <cellStyle name="Comma 10 3 5" xfId="3395" xr:uid="{00000000-0005-0000-0000-000085050000}"/>
    <cellStyle name="Comma 10 4" xfId="572" xr:uid="{00000000-0005-0000-0000-000086050000}"/>
    <cellStyle name="Comma 10 4 2" xfId="1340" xr:uid="{00000000-0005-0000-0000-000087050000}"/>
    <cellStyle name="Comma 10 4 2 2" xfId="2877" xr:uid="{00000000-0005-0000-0000-000088050000}"/>
    <cellStyle name="Comma 10 4 3" xfId="2119" xr:uid="{00000000-0005-0000-0000-000089050000}"/>
    <cellStyle name="Comma 10 4 4" xfId="3396" xr:uid="{00000000-0005-0000-0000-00008A050000}"/>
    <cellStyle name="Comma 10 5" xfId="961" xr:uid="{00000000-0005-0000-0000-00008B050000}"/>
    <cellStyle name="Comma 10 5 2" xfId="2498" xr:uid="{00000000-0005-0000-0000-00008C050000}"/>
    <cellStyle name="Comma 10 6" xfId="1741" xr:uid="{00000000-0005-0000-0000-00008D050000}"/>
    <cellStyle name="Comma 10 7" xfId="3397" xr:uid="{00000000-0005-0000-0000-00008E050000}"/>
    <cellStyle name="Comma 11" xfId="106" xr:uid="{00000000-0005-0000-0000-00008F050000}"/>
    <cellStyle name="Comma 11 2" xfId="264" xr:uid="{00000000-0005-0000-0000-000090050000}"/>
    <cellStyle name="Comma 11 2 2" xfId="450" xr:uid="{00000000-0005-0000-0000-000091050000}"/>
    <cellStyle name="Comma 11 2 2 2" xfId="839" xr:uid="{00000000-0005-0000-0000-000092050000}"/>
    <cellStyle name="Comma 11 2 2 2 2" xfId="1607" xr:uid="{00000000-0005-0000-0000-000093050000}"/>
    <cellStyle name="Comma 11 2 2 2 2 2" xfId="3144" xr:uid="{00000000-0005-0000-0000-000094050000}"/>
    <cellStyle name="Comma 11 2 2 2 3" xfId="2386" xr:uid="{00000000-0005-0000-0000-000095050000}"/>
    <cellStyle name="Comma 11 2 2 3" xfId="1228" xr:uid="{00000000-0005-0000-0000-000096050000}"/>
    <cellStyle name="Comma 11 2 2 3 2" xfId="2765" xr:uid="{00000000-0005-0000-0000-000097050000}"/>
    <cellStyle name="Comma 11 2 2 4" xfId="2007" xr:uid="{00000000-0005-0000-0000-000098050000}"/>
    <cellStyle name="Comma 11 2 2 5" xfId="3398" xr:uid="{00000000-0005-0000-0000-000099050000}"/>
    <cellStyle name="Comma 11 2 3" xfId="656" xr:uid="{00000000-0005-0000-0000-00009A050000}"/>
    <cellStyle name="Comma 11 2 3 2" xfId="1424" xr:uid="{00000000-0005-0000-0000-00009B050000}"/>
    <cellStyle name="Comma 11 2 3 2 2" xfId="2961" xr:uid="{00000000-0005-0000-0000-00009C050000}"/>
    <cellStyle name="Comma 11 2 3 3" xfId="2203" xr:uid="{00000000-0005-0000-0000-00009D050000}"/>
    <cellStyle name="Comma 11 2 4" xfId="1045" xr:uid="{00000000-0005-0000-0000-00009E050000}"/>
    <cellStyle name="Comma 11 2 4 2" xfId="2582" xr:uid="{00000000-0005-0000-0000-00009F050000}"/>
    <cellStyle name="Comma 11 2 5" xfId="1824" xr:uid="{00000000-0005-0000-0000-0000A0050000}"/>
    <cellStyle name="Comma 11 2 6" xfId="3399" xr:uid="{00000000-0005-0000-0000-0000A1050000}"/>
    <cellStyle name="Comma 11 3" xfId="367" xr:uid="{00000000-0005-0000-0000-0000A2050000}"/>
    <cellStyle name="Comma 11 3 2" xfId="756" xr:uid="{00000000-0005-0000-0000-0000A3050000}"/>
    <cellStyle name="Comma 11 3 2 2" xfId="1524" xr:uid="{00000000-0005-0000-0000-0000A4050000}"/>
    <cellStyle name="Comma 11 3 2 2 2" xfId="3061" xr:uid="{00000000-0005-0000-0000-0000A5050000}"/>
    <cellStyle name="Comma 11 3 2 3" xfId="2303" xr:uid="{00000000-0005-0000-0000-0000A6050000}"/>
    <cellStyle name="Comma 11 3 3" xfId="1145" xr:uid="{00000000-0005-0000-0000-0000A7050000}"/>
    <cellStyle name="Comma 11 3 3 2" xfId="2682" xr:uid="{00000000-0005-0000-0000-0000A8050000}"/>
    <cellStyle name="Comma 11 3 4" xfId="1924" xr:uid="{00000000-0005-0000-0000-0000A9050000}"/>
    <cellStyle name="Comma 11 3 5" xfId="3400" xr:uid="{00000000-0005-0000-0000-0000AA050000}"/>
    <cellStyle name="Comma 11 4" xfId="573" xr:uid="{00000000-0005-0000-0000-0000AB050000}"/>
    <cellStyle name="Comma 11 4 2" xfId="1341" xr:uid="{00000000-0005-0000-0000-0000AC050000}"/>
    <cellStyle name="Comma 11 4 2 2" xfId="2878" xr:uid="{00000000-0005-0000-0000-0000AD050000}"/>
    <cellStyle name="Comma 11 4 3" xfId="2120" xr:uid="{00000000-0005-0000-0000-0000AE050000}"/>
    <cellStyle name="Comma 11 5" xfId="962" xr:uid="{00000000-0005-0000-0000-0000AF050000}"/>
    <cellStyle name="Comma 11 5 2" xfId="2499" xr:uid="{00000000-0005-0000-0000-0000B0050000}"/>
    <cellStyle name="Comma 11 6" xfId="1742" xr:uid="{00000000-0005-0000-0000-0000B1050000}"/>
    <cellStyle name="Comma 11 7" xfId="3401" xr:uid="{00000000-0005-0000-0000-0000B2050000}"/>
    <cellStyle name="Comma 11 8" xfId="174" xr:uid="{00000000-0005-0000-0000-0000B3050000}"/>
    <cellStyle name="Comma 12" xfId="96" xr:uid="{00000000-0005-0000-0000-0000B4050000}"/>
    <cellStyle name="Comma 12 2" xfId="284" xr:uid="{00000000-0005-0000-0000-0000B5050000}"/>
    <cellStyle name="Comma 12 2 2" xfId="470" xr:uid="{00000000-0005-0000-0000-0000B6050000}"/>
    <cellStyle name="Comma 12 2 2 2" xfId="859" xr:uid="{00000000-0005-0000-0000-0000B7050000}"/>
    <cellStyle name="Comma 12 2 2 2 2" xfId="1627" xr:uid="{00000000-0005-0000-0000-0000B8050000}"/>
    <cellStyle name="Comma 12 2 2 2 2 2" xfId="3164" xr:uid="{00000000-0005-0000-0000-0000B9050000}"/>
    <cellStyle name="Comma 12 2 2 2 3" xfId="2406" xr:uid="{00000000-0005-0000-0000-0000BA050000}"/>
    <cellStyle name="Comma 12 2 2 3" xfId="1248" xr:uid="{00000000-0005-0000-0000-0000BB050000}"/>
    <cellStyle name="Comma 12 2 2 3 2" xfId="2785" xr:uid="{00000000-0005-0000-0000-0000BC050000}"/>
    <cellStyle name="Comma 12 2 2 4" xfId="2027" xr:uid="{00000000-0005-0000-0000-0000BD050000}"/>
    <cellStyle name="Comma 12 2 2 5" xfId="3402" xr:uid="{00000000-0005-0000-0000-0000BE050000}"/>
    <cellStyle name="Comma 12 2 3" xfId="676" xr:uid="{00000000-0005-0000-0000-0000BF050000}"/>
    <cellStyle name="Comma 12 2 3 2" xfId="1444" xr:uid="{00000000-0005-0000-0000-0000C0050000}"/>
    <cellStyle name="Comma 12 2 3 2 2" xfId="2981" xr:uid="{00000000-0005-0000-0000-0000C1050000}"/>
    <cellStyle name="Comma 12 2 3 3" xfId="2223" xr:uid="{00000000-0005-0000-0000-0000C2050000}"/>
    <cellStyle name="Comma 12 2 4" xfId="1065" xr:uid="{00000000-0005-0000-0000-0000C3050000}"/>
    <cellStyle name="Comma 12 2 4 2" xfId="2602" xr:uid="{00000000-0005-0000-0000-0000C4050000}"/>
    <cellStyle name="Comma 12 2 5" xfId="1844" xr:uid="{00000000-0005-0000-0000-0000C5050000}"/>
    <cellStyle name="Comma 12 2 6" xfId="3403" xr:uid="{00000000-0005-0000-0000-0000C6050000}"/>
    <cellStyle name="Comma 12 3" xfId="387" xr:uid="{00000000-0005-0000-0000-0000C7050000}"/>
    <cellStyle name="Comma 12 3 2" xfId="776" xr:uid="{00000000-0005-0000-0000-0000C8050000}"/>
    <cellStyle name="Comma 12 3 2 2" xfId="1544" xr:uid="{00000000-0005-0000-0000-0000C9050000}"/>
    <cellStyle name="Comma 12 3 2 2 2" xfId="3081" xr:uid="{00000000-0005-0000-0000-0000CA050000}"/>
    <cellStyle name="Comma 12 3 2 3" xfId="2323" xr:uid="{00000000-0005-0000-0000-0000CB050000}"/>
    <cellStyle name="Comma 12 3 3" xfId="1165" xr:uid="{00000000-0005-0000-0000-0000CC050000}"/>
    <cellStyle name="Comma 12 3 3 2" xfId="2702" xr:uid="{00000000-0005-0000-0000-0000CD050000}"/>
    <cellStyle name="Comma 12 3 4" xfId="1944" xr:uid="{00000000-0005-0000-0000-0000CE050000}"/>
    <cellStyle name="Comma 12 3 5" xfId="3404" xr:uid="{00000000-0005-0000-0000-0000CF050000}"/>
    <cellStyle name="Comma 12 4" xfId="593" xr:uid="{00000000-0005-0000-0000-0000D0050000}"/>
    <cellStyle name="Comma 12 4 2" xfId="1361" xr:uid="{00000000-0005-0000-0000-0000D1050000}"/>
    <cellStyle name="Comma 12 4 2 2" xfId="2898" xr:uid="{00000000-0005-0000-0000-0000D2050000}"/>
    <cellStyle name="Comma 12 4 3" xfId="2140" xr:uid="{00000000-0005-0000-0000-0000D3050000}"/>
    <cellStyle name="Comma 12 5" xfId="982" xr:uid="{00000000-0005-0000-0000-0000D4050000}"/>
    <cellStyle name="Comma 12 5 2" xfId="2519" xr:uid="{00000000-0005-0000-0000-0000D5050000}"/>
    <cellStyle name="Comma 12 6" xfId="1761" xr:uid="{00000000-0005-0000-0000-0000D6050000}"/>
    <cellStyle name="Comma 12 7" xfId="3405" xr:uid="{00000000-0005-0000-0000-0000D7050000}"/>
    <cellStyle name="Comma 12 8" xfId="195" xr:uid="{00000000-0005-0000-0000-0000D8050000}"/>
    <cellStyle name="Comma 13" xfId="53" xr:uid="{00000000-0005-0000-0000-0000D9050000}"/>
    <cellStyle name="Comma 13 2" xfId="708" xr:uid="{00000000-0005-0000-0000-0000DA050000}"/>
    <cellStyle name="Comma 13 2 2" xfId="1476" xr:uid="{00000000-0005-0000-0000-0000DB050000}"/>
    <cellStyle name="Comma 13 2 2 2" xfId="3013" xr:uid="{00000000-0005-0000-0000-0000DC050000}"/>
    <cellStyle name="Comma 13 2 3" xfId="2255" xr:uid="{00000000-0005-0000-0000-0000DD050000}"/>
    <cellStyle name="Comma 13 2 4" xfId="3406" xr:uid="{00000000-0005-0000-0000-0000DE050000}"/>
    <cellStyle name="Comma 13 3" xfId="1097" xr:uid="{00000000-0005-0000-0000-0000DF050000}"/>
    <cellStyle name="Comma 13 3 2" xfId="2634" xr:uid="{00000000-0005-0000-0000-0000E0050000}"/>
    <cellStyle name="Comma 13 4" xfId="1876" xr:uid="{00000000-0005-0000-0000-0000E1050000}"/>
    <cellStyle name="Comma 13 5" xfId="3407" xr:uid="{00000000-0005-0000-0000-0000E2050000}"/>
    <cellStyle name="Comma 13 6" xfId="317" xr:uid="{00000000-0005-0000-0000-0000E3050000}"/>
    <cellStyle name="Comma 14" xfId="109" xr:uid="{00000000-0005-0000-0000-0000E4050000}"/>
    <cellStyle name="Comma 14 2" xfId="886" xr:uid="{00000000-0005-0000-0000-0000E5050000}"/>
    <cellStyle name="Comma 14 2 2" xfId="1654" xr:uid="{00000000-0005-0000-0000-0000E6050000}"/>
    <cellStyle name="Comma 14 2 2 2" xfId="3191" xr:uid="{00000000-0005-0000-0000-0000E7050000}"/>
    <cellStyle name="Comma 14 2 3" xfId="2433" xr:uid="{00000000-0005-0000-0000-0000E8050000}"/>
    <cellStyle name="Comma 14 2 4" xfId="3408" xr:uid="{00000000-0005-0000-0000-0000E9050000}"/>
    <cellStyle name="Comma 14 3" xfId="1275" xr:uid="{00000000-0005-0000-0000-0000EA050000}"/>
    <cellStyle name="Comma 14 3 2" xfId="2812" xr:uid="{00000000-0005-0000-0000-0000EB050000}"/>
    <cellStyle name="Comma 14 4" xfId="2054" xr:uid="{00000000-0005-0000-0000-0000EC050000}"/>
    <cellStyle name="Comma 14 5" xfId="3409" xr:uid="{00000000-0005-0000-0000-0000ED050000}"/>
    <cellStyle name="Comma 15" xfId="108" xr:uid="{00000000-0005-0000-0000-0000EE050000}"/>
    <cellStyle name="Comma 15 2" xfId="889" xr:uid="{00000000-0005-0000-0000-0000EF050000}"/>
    <cellStyle name="Comma 15 2 2" xfId="1657" xr:uid="{00000000-0005-0000-0000-0000F0050000}"/>
    <cellStyle name="Comma 15 2 2 2" xfId="3194" xr:uid="{00000000-0005-0000-0000-0000F1050000}"/>
    <cellStyle name="Comma 15 2 3" xfId="2436" xr:uid="{00000000-0005-0000-0000-0000F2050000}"/>
    <cellStyle name="Comma 15 2 4" xfId="3410" xr:uid="{00000000-0005-0000-0000-0000F3050000}"/>
    <cellStyle name="Comma 15 3" xfId="1278" xr:uid="{00000000-0005-0000-0000-0000F4050000}"/>
    <cellStyle name="Comma 15 3 2" xfId="2815" xr:uid="{00000000-0005-0000-0000-0000F5050000}"/>
    <cellStyle name="Comma 15 3 3" xfId="3411" xr:uid="{00000000-0005-0000-0000-0000F6050000}"/>
    <cellStyle name="Comma 15 4" xfId="2057" xr:uid="{00000000-0005-0000-0000-0000F7050000}"/>
    <cellStyle name="Comma 15 5" xfId="3412" xr:uid="{00000000-0005-0000-0000-0000F8050000}"/>
    <cellStyle name="Comma 16" xfId="107" xr:uid="{00000000-0005-0000-0000-0000F9050000}"/>
    <cellStyle name="Comma 16 2" xfId="1293" xr:uid="{00000000-0005-0000-0000-0000FA050000}"/>
    <cellStyle name="Comma 16 2 2" xfId="2830" xr:uid="{00000000-0005-0000-0000-0000FB050000}"/>
    <cellStyle name="Comma 16 3" xfId="2072" xr:uid="{00000000-0005-0000-0000-0000FC050000}"/>
    <cellStyle name="Comma 16 4" xfId="3413" xr:uid="{00000000-0005-0000-0000-0000FD050000}"/>
    <cellStyle name="Comma 16 5" xfId="516" xr:uid="{00000000-0005-0000-0000-0000FE050000}"/>
    <cellStyle name="Comma 17" xfId="81" xr:uid="{00000000-0005-0000-0000-0000FF050000}"/>
    <cellStyle name="Comma 17 2" xfId="2451" xr:uid="{00000000-0005-0000-0000-000000060000}"/>
    <cellStyle name="Comma 17 3" xfId="3414" xr:uid="{00000000-0005-0000-0000-000001060000}"/>
    <cellStyle name="Comma 17 4" xfId="905" xr:uid="{00000000-0005-0000-0000-000002060000}"/>
    <cellStyle name="Comma 18" xfId="80" xr:uid="{00000000-0005-0000-0000-000003060000}"/>
    <cellStyle name="Comma 18 2" xfId="3197" xr:uid="{00000000-0005-0000-0000-000004060000}"/>
    <cellStyle name="Comma 18 3" xfId="3415" xr:uid="{00000000-0005-0000-0000-000005060000}"/>
    <cellStyle name="Comma 19" xfId="105" xr:uid="{00000000-0005-0000-0000-000006060000}"/>
    <cellStyle name="Comma 19 2" xfId="3200" xr:uid="{00000000-0005-0000-0000-000007060000}"/>
    <cellStyle name="Comma 19 3" xfId="3416" xr:uid="{00000000-0005-0000-0000-000008060000}"/>
    <cellStyle name="Comma 2" xfId="61" xr:uid="{00000000-0005-0000-0000-000009060000}"/>
    <cellStyle name="Comma 2 10" xfId="3417" xr:uid="{00000000-0005-0000-0000-00000A060000}"/>
    <cellStyle name="Comma 2 11" xfId="112" xr:uid="{00000000-0005-0000-0000-00000B060000}"/>
    <cellStyle name="Comma 2 2" xfId="65" xr:uid="{00000000-0005-0000-0000-00000C060000}"/>
    <cellStyle name="Comma 2 2 2" xfId="90" xr:uid="{00000000-0005-0000-0000-00000D060000}"/>
    <cellStyle name="Comma 2 2 2 2" xfId="451" xr:uid="{00000000-0005-0000-0000-00000E060000}"/>
    <cellStyle name="Comma 2 2 2 2 2" xfId="840" xr:uid="{00000000-0005-0000-0000-00000F060000}"/>
    <cellStyle name="Comma 2 2 2 2 2 2" xfId="1608" xr:uid="{00000000-0005-0000-0000-000010060000}"/>
    <cellStyle name="Comma 2 2 2 2 2 2 2" xfId="3145" xr:uid="{00000000-0005-0000-0000-000011060000}"/>
    <cellStyle name="Comma 2 2 2 2 2 3" xfId="2387" xr:uid="{00000000-0005-0000-0000-000012060000}"/>
    <cellStyle name="Comma 2 2 2 2 3" xfId="1229" xr:uid="{00000000-0005-0000-0000-000013060000}"/>
    <cellStyle name="Comma 2 2 2 2 3 2" xfId="2766" xr:uid="{00000000-0005-0000-0000-000014060000}"/>
    <cellStyle name="Comma 2 2 2 2 4" xfId="2008" xr:uid="{00000000-0005-0000-0000-000015060000}"/>
    <cellStyle name="Comma 2 2 2 2 5" xfId="3418" xr:uid="{00000000-0005-0000-0000-000016060000}"/>
    <cellStyle name="Comma 2 2 2 3" xfId="657" xr:uid="{00000000-0005-0000-0000-000017060000}"/>
    <cellStyle name="Comma 2 2 2 3 2" xfId="1425" xr:uid="{00000000-0005-0000-0000-000018060000}"/>
    <cellStyle name="Comma 2 2 2 3 2 2" xfId="2962" xr:uid="{00000000-0005-0000-0000-000019060000}"/>
    <cellStyle name="Comma 2 2 2 3 3" xfId="2204" xr:uid="{00000000-0005-0000-0000-00001A060000}"/>
    <cellStyle name="Comma 2 2 2 4" xfId="1046" xr:uid="{00000000-0005-0000-0000-00001B060000}"/>
    <cellStyle name="Comma 2 2 2 4 2" xfId="2583" xr:uid="{00000000-0005-0000-0000-00001C060000}"/>
    <cellStyle name="Comma 2 2 2 5" xfId="1825" xr:uid="{00000000-0005-0000-0000-00001D060000}"/>
    <cellStyle name="Comma 2 2 2 6" xfId="3419" xr:uid="{00000000-0005-0000-0000-00001E060000}"/>
    <cellStyle name="Comma 2 2 2 7" xfId="265" xr:uid="{00000000-0005-0000-0000-00001F060000}"/>
    <cellStyle name="Comma 2 2 3" xfId="368" xr:uid="{00000000-0005-0000-0000-000020060000}"/>
    <cellStyle name="Comma 2 2 3 2" xfId="757" xr:uid="{00000000-0005-0000-0000-000021060000}"/>
    <cellStyle name="Comma 2 2 3 2 2" xfId="1525" xr:uid="{00000000-0005-0000-0000-000022060000}"/>
    <cellStyle name="Comma 2 2 3 2 2 2" xfId="3062" xr:uid="{00000000-0005-0000-0000-000023060000}"/>
    <cellStyle name="Comma 2 2 3 2 3" xfId="2304" xr:uid="{00000000-0005-0000-0000-000024060000}"/>
    <cellStyle name="Comma 2 2 3 3" xfId="1146" xr:uid="{00000000-0005-0000-0000-000025060000}"/>
    <cellStyle name="Comma 2 2 3 3 2" xfId="2683" xr:uid="{00000000-0005-0000-0000-000026060000}"/>
    <cellStyle name="Comma 2 2 3 4" xfId="1925" xr:uid="{00000000-0005-0000-0000-000027060000}"/>
    <cellStyle name="Comma 2 2 3 5" xfId="3420" xr:uid="{00000000-0005-0000-0000-000028060000}"/>
    <cellStyle name="Comma 2 2 4" xfId="574" xr:uid="{00000000-0005-0000-0000-000029060000}"/>
    <cellStyle name="Comma 2 2 4 2" xfId="1342" xr:uid="{00000000-0005-0000-0000-00002A060000}"/>
    <cellStyle name="Comma 2 2 4 2 2" xfId="2879" xr:uid="{00000000-0005-0000-0000-00002B060000}"/>
    <cellStyle name="Comma 2 2 4 3" xfId="2121" xr:uid="{00000000-0005-0000-0000-00002C060000}"/>
    <cellStyle name="Comma 2 2 5" xfId="963" xr:uid="{00000000-0005-0000-0000-00002D060000}"/>
    <cellStyle name="Comma 2 2 5 2" xfId="2500" xr:uid="{00000000-0005-0000-0000-00002E060000}"/>
    <cellStyle name="Comma 2 2 6" xfId="1743" xr:uid="{00000000-0005-0000-0000-00002F060000}"/>
    <cellStyle name="Comma 2 2 7" xfId="3421" xr:uid="{00000000-0005-0000-0000-000030060000}"/>
    <cellStyle name="Comma 2 2 8" xfId="175" xr:uid="{00000000-0005-0000-0000-000031060000}"/>
    <cellStyle name="Comma 2 2 9" xfId="3718" xr:uid="{00000000-0005-0000-0000-000032060000}"/>
    <cellStyle name="Comma 2 3" xfId="66" xr:uid="{00000000-0005-0000-0000-000033060000}"/>
    <cellStyle name="Comma 2 3 2" xfId="266" xr:uid="{00000000-0005-0000-0000-000034060000}"/>
    <cellStyle name="Comma 2 3 2 2" xfId="452" xr:uid="{00000000-0005-0000-0000-000035060000}"/>
    <cellStyle name="Comma 2 3 2 2 2" xfId="841" xr:uid="{00000000-0005-0000-0000-000036060000}"/>
    <cellStyle name="Comma 2 3 2 2 2 2" xfId="1609" xr:uid="{00000000-0005-0000-0000-000037060000}"/>
    <cellStyle name="Comma 2 3 2 2 2 2 2" xfId="3146" xr:uid="{00000000-0005-0000-0000-000038060000}"/>
    <cellStyle name="Comma 2 3 2 2 2 3" xfId="2388" xr:uid="{00000000-0005-0000-0000-000039060000}"/>
    <cellStyle name="Comma 2 3 2 2 3" xfId="1230" xr:uid="{00000000-0005-0000-0000-00003A060000}"/>
    <cellStyle name="Comma 2 3 2 2 3 2" xfId="2767" xr:uid="{00000000-0005-0000-0000-00003B060000}"/>
    <cellStyle name="Comma 2 3 2 2 4" xfId="2009" xr:uid="{00000000-0005-0000-0000-00003C060000}"/>
    <cellStyle name="Comma 2 3 2 2 5" xfId="3422" xr:uid="{00000000-0005-0000-0000-00003D060000}"/>
    <cellStyle name="Comma 2 3 2 3" xfId="658" xr:uid="{00000000-0005-0000-0000-00003E060000}"/>
    <cellStyle name="Comma 2 3 2 3 2" xfId="1426" xr:uid="{00000000-0005-0000-0000-00003F060000}"/>
    <cellStyle name="Comma 2 3 2 3 2 2" xfId="2963" xr:uid="{00000000-0005-0000-0000-000040060000}"/>
    <cellStyle name="Comma 2 3 2 3 3" xfId="2205" xr:uid="{00000000-0005-0000-0000-000041060000}"/>
    <cellStyle name="Comma 2 3 2 4" xfId="1047" xr:uid="{00000000-0005-0000-0000-000042060000}"/>
    <cellStyle name="Comma 2 3 2 4 2" xfId="2584" xr:uid="{00000000-0005-0000-0000-000043060000}"/>
    <cellStyle name="Comma 2 3 2 5" xfId="1826" xr:uid="{00000000-0005-0000-0000-000044060000}"/>
    <cellStyle name="Comma 2 3 2 6" xfId="3423" xr:uid="{00000000-0005-0000-0000-000045060000}"/>
    <cellStyle name="Comma 2 3 3" xfId="369" xr:uid="{00000000-0005-0000-0000-000046060000}"/>
    <cellStyle name="Comma 2 3 3 2" xfId="758" xr:uid="{00000000-0005-0000-0000-000047060000}"/>
    <cellStyle name="Comma 2 3 3 2 2" xfId="1526" xr:uid="{00000000-0005-0000-0000-000048060000}"/>
    <cellStyle name="Comma 2 3 3 2 2 2" xfId="3063" xr:uid="{00000000-0005-0000-0000-000049060000}"/>
    <cellStyle name="Comma 2 3 3 2 3" xfId="2305" xr:uid="{00000000-0005-0000-0000-00004A060000}"/>
    <cellStyle name="Comma 2 3 3 3" xfId="1147" xr:uid="{00000000-0005-0000-0000-00004B060000}"/>
    <cellStyle name="Comma 2 3 3 3 2" xfId="2684" xr:uid="{00000000-0005-0000-0000-00004C060000}"/>
    <cellStyle name="Comma 2 3 3 4" xfId="1926" xr:uid="{00000000-0005-0000-0000-00004D060000}"/>
    <cellStyle name="Comma 2 3 3 5" xfId="3424" xr:uid="{00000000-0005-0000-0000-00004E060000}"/>
    <cellStyle name="Comma 2 3 4" xfId="575" xr:uid="{00000000-0005-0000-0000-00004F060000}"/>
    <cellStyle name="Comma 2 3 4 2" xfId="1343" xr:uid="{00000000-0005-0000-0000-000050060000}"/>
    <cellStyle name="Comma 2 3 4 2 2" xfId="2880" xr:uid="{00000000-0005-0000-0000-000051060000}"/>
    <cellStyle name="Comma 2 3 4 3" xfId="2122" xr:uid="{00000000-0005-0000-0000-000052060000}"/>
    <cellStyle name="Comma 2 3 5" xfId="964" xr:uid="{00000000-0005-0000-0000-000053060000}"/>
    <cellStyle name="Comma 2 3 5 2" xfId="2501" xr:uid="{00000000-0005-0000-0000-000054060000}"/>
    <cellStyle name="Comma 2 3 6" xfId="1744" xr:uid="{00000000-0005-0000-0000-000055060000}"/>
    <cellStyle name="Comma 2 3 7" xfId="3425" xr:uid="{00000000-0005-0000-0000-000056060000}"/>
    <cellStyle name="Comma 2 3 8" xfId="176" xr:uid="{00000000-0005-0000-0000-000057060000}"/>
    <cellStyle name="Comma 2 4" xfId="100" xr:uid="{00000000-0005-0000-0000-000058060000}"/>
    <cellStyle name="Comma 2 4 2" xfId="178" xr:uid="{00000000-0005-0000-0000-000059060000}"/>
    <cellStyle name="Comma 2 4 2 2" xfId="268" xr:uid="{00000000-0005-0000-0000-00005A060000}"/>
    <cellStyle name="Comma 2 4 2 2 2" xfId="454" xr:uid="{00000000-0005-0000-0000-00005B060000}"/>
    <cellStyle name="Comma 2 4 2 2 2 2" xfId="843" xr:uid="{00000000-0005-0000-0000-00005C060000}"/>
    <cellStyle name="Comma 2 4 2 2 2 2 2" xfId="1611" xr:uid="{00000000-0005-0000-0000-00005D060000}"/>
    <cellStyle name="Comma 2 4 2 2 2 2 2 2" xfId="3148" xr:uid="{00000000-0005-0000-0000-00005E060000}"/>
    <cellStyle name="Comma 2 4 2 2 2 2 3" xfId="2390" xr:uid="{00000000-0005-0000-0000-00005F060000}"/>
    <cellStyle name="Comma 2 4 2 2 2 3" xfId="1232" xr:uid="{00000000-0005-0000-0000-000060060000}"/>
    <cellStyle name="Comma 2 4 2 2 2 3 2" xfId="2769" xr:uid="{00000000-0005-0000-0000-000061060000}"/>
    <cellStyle name="Comma 2 4 2 2 2 4" xfId="2011" xr:uid="{00000000-0005-0000-0000-000062060000}"/>
    <cellStyle name="Comma 2 4 2 2 2 5" xfId="3426" xr:uid="{00000000-0005-0000-0000-000063060000}"/>
    <cellStyle name="Comma 2 4 2 2 3" xfId="660" xr:uid="{00000000-0005-0000-0000-000064060000}"/>
    <cellStyle name="Comma 2 4 2 2 3 2" xfId="1428" xr:uid="{00000000-0005-0000-0000-000065060000}"/>
    <cellStyle name="Comma 2 4 2 2 3 2 2" xfId="2965" xr:uid="{00000000-0005-0000-0000-000066060000}"/>
    <cellStyle name="Comma 2 4 2 2 3 3" xfId="2207" xr:uid="{00000000-0005-0000-0000-000067060000}"/>
    <cellStyle name="Comma 2 4 2 2 4" xfId="1049" xr:uid="{00000000-0005-0000-0000-000068060000}"/>
    <cellStyle name="Comma 2 4 2 2 4 2" xfId="2586" xr:uid="{00000000-0005-0000-0000-000069060000}"/>
    <cellStyle name="Comma 2 4 2 2 5" xfId="1828" xr:uid="{00000000-0005-0000-0000-00006A060000}"/>
    <cellStyle name="Comma 2 4 2 2 6" xfId="3427" xr:uid="{00000000-0005-0000-0000-00006B060000}"/>
    <cellStyle name="Comma 2 4 2 3" xfId="371" xr:uid="{00000000-0005-0000-0000-00006C060000}"/>
    <cellStyle name="Comma 2 4 2 3 2" xfId="760" xr:uid="{00000000-0005-0000-0000-00006D060000}"/>
    <cellStyle name="Comma 2 4 2 3 2 2" xfId="1528" xr:uid="{00000000-0005-0000-0000-00006E060000}"/>
    <cellStyle name="Comma 2 4 2 3 2 2 2" xfId="3065" xr:uid="{00000000-0005-0000-0000-00006F060000}"/>
    <cellStyle name="Comma 2 4 2 3 2 3" xfId="2307" xr:uid="{00000000-0005-0000-0000-000070060000}"/>
    <cellStyle name="Comma 2 4 2 3 3" xfId="1149" xr:uid="{00000000-0005-0000-0000-000071060000}"/>
    <cellStyle name="Comma 2 4 2 3 3 2" xfId="2686" xr:uid="{00000000-0005-0000-0000-000072060000}"/>
    <cellStyle name="Comma 2 4 2 3 4" xfId="1928" xr:uid="{00000000-0005-0000-0000-000073060000}"/>
    <cellStyle name="Comma 2 4 2 3 5" xfId="3428" xr:uid="{00000000-0005-0000-0000-000074060000}"/>
    <cellStyle name="Comma 2 4 2 4" xfId="577" xr:uid="{00000000-0005-0000-0000-000075060000}"/>
    <cellStyle name="Comma 2 4 2 4 2" xfId="1345" xr:uid="{00000000-0005-0000-0000-000076060000}"/>
    <cellStyle name="Comma 2 4 2 4 2 2" xfId="2882" xr:uid="{00000000-0005-0000-0000-000077060000}"/>
    <cellStyle name="Comma 2 4 2 4 3" xfId="2124" xr:uid="{00000000-0005-0000-0000-000078060000}"/>
    <cellStyle name="Comma 2 4 2 5" xfId="966" xr:uid="{00000000-0005-0000-0000-000079060000}"/>
    <cellStyle name="Comma 2 4 2 5 2" xfId="2503" xr:uid="{00000000-0005-0000-0000-00007A060000}"/>
    <cellStyle name="Comma 2 4 2 6" xfId="1746" xr:uid="{00000000-0005-0000-0000-00007B060000}"/>
    <cellStyle name="Comma 2 4 2 7" xfId="3429" xr:uid="{00000000-0005-0000-0000-00007C060000}"/>
    <cellStyle name="Comma 2 4 3" xfId="267" xr:uid="{00000000-0005-0000-0000-00007D060000}"/>
    <cellStyle name="Comma 2 4 3 2" xfId="453" xr:uid="{00000000-0005-0000-0000-00007E060000}"/>
    <cellStyle name="Comma 2 4 3 2 2" xfId="842" xr:uid="{00000000-0005-0000-0000-00007F060000}"/>
    <cellStyle name="Comma 2 4 3 2 2 2" xfId="1610" xr:uid="{00000000-0005-0000-0000-000080060000}"/>
    <cellStyle name="Comma 2 4 3 2 2 2 2" xfId="3147" xr:uid="{00000000-0005-0000-0000-000081060000}"/>
    <cellStyle name="Comma 2 4 3 2 2 3" xfId="2389" xr:uid="{00000000-0005-0000-0000-000082060000}"/>
    <cellStyle name="Comma 2 4 3 2 3" xfId="1231" xr:uid="{00000000-0005-0000-0000-000083060000}"/>
    <cellStyle name="Comma 2 4 3 2 3 2" xfId="2768" xr:uid="{00000000-0005-0000-0000-000084060000}"/>
    <cellStyle name="Comma 2 4 3 2 4" xfId="2010" xr:uid="{00000000-0005-0000-0000-000085060000}"/>
    <cellStyle name="Comma 2 4 3 2 5" xfId="3430" xr:uid="{00000000-0005-0000-0000-000086060000}"/>
    <cellStyle name="Comma 2 4 3 3" xfId="659" xr:uid="{00000000-0005-0000-0000-000087060000}"/>
    <cellStyle name="Comma 2 4 3 3 2" xfId="1427" xr:uid="{00000000-0005-0000-0000-000088060000}"/>
    <cellStyle name="Comma 2 4 3 3 2 2" xfId="2964" xr:uid="{00000000-0005-0000-0000-000089060000}"/>
    <cellStyle name="Comma 2 4 3 3 3" xfId="2206" xr:uid="{00000000-0005-0000-0000-00008A060000}"/>
    <cellStyle name="Comma 2 4 3 4" xfId="1048" xr:uid="{00000000-0005-0000-0000-00008B060000}"/>
    <cellStyle name="Comma 2 4 3 4 2" xfId="2585" xr:uid="{00000000-0005-0000-0000-00008C060000}"/>
    <cellStyle name="Comma 2 4 3 5" xfId="1827" xr:uid="{00000000-0005-0000-0000-00008D060000}"/>
    <cellStyle name="Comma 2 4 3 6" xfId="3431" xr:uid="{00000000-0005-0000-0000-00008E060000}"/>
    <cellStyle name="Comma 2 4 4" xfId="370" xr:uid="{00000000-0005-0000-0000-00008F060000}"/>
    <cellStyle name="Comma 2 4 4 2" xfId="759" xr:uid="{00000000-0005-0000-0000-000090060000}"/>
    <cellStyle name="Comma 2 4 4 2 2" xfId="1527" xr:uid="{00000000-0005-0000-0000-000091060000}"/>
    <cellStyle name="Comma 2 4 4 2 2 2" xfId="3064" xr:uid="{00000000-0005-0000-0000-000092060000}"/>
    <cellStyle name="Comma 2 4 4 2 3" xfId="2306" xr:uid="{00000000-0005-0000-0000-000093060000}"/>
    <cellStyle name="Comma 2 4 4 3" xfId="1148" xr:uid="{00000000-0005-0000-0000-000094060000}"/>
    <cellStyle name="Comma 2 4 4 3 2" xfId="2685" xr:uid="{00000000-0005-0000-0000-000095060000}"/>
    <cellStyle name="Comma 2 4 4 4" xfId="1927" xr:uid="{00000000-0005-0000-0000-000096060000}"/>
    <cellStyle name="Comma 2 4 4 5" xfId="3432" xr:uid="{00000000-0005-0000-0000-000097060000}"/>
    <cellStyle name="Comma 2 4 5" xfId="576" xr:uid="{00000000-0005-0000-0000-000098060000}"/>
    <cellStyle name="Comma 2 4 5 2" xfId="1344" xr:uid="{00000000-0005-0000-0000-000099060000}"/>
    <cellStyle name="Comma 2 4 5 2 2" xfId="2881" xr:uid="{00000000-0005-0000-0000-00009A060000}"/>
    <cellStyle name="Comma 2 4 5 3" xfId="2123" xr:uid="{00000000-0005-0000-0000-00009B060000}"/>
    <cellStyle name="Comma 2 4 6" xfId="965" xr:uid="{00000000-0005-0000-0000-00009C060000}"/>
    <cellStyle name="Comma 2 4 6 2" xfId="2502" xr:uid="{00000000-0005-0000-0000-00009D060000}"/>
    <cellStyle name="Comma 2 4 7" xfId="1745" xr:uid="{00000000-0005-0000-0000-00009E060000}"/>
    <cellStyle name="Comma 2 4 8" xfId="3433" xr:uid="{00000000-0005-0000-0000-00009F060000}"/>
    <cellStyle name="Comma 2 4 9" xfId="177" xr:uid="{00000000-0005-0000-0000-0000A0060000}"/>
    <cellStyle name="Comma 2 5" xfId="110" xr:uid="{00000000-0005-0000-0000-0000A1060000}"/>
    <cellStyle name="Comma 2 5 2" xfId="179" xr:uid="{00000000-0005-0000-0000-0000A2060000}"/>
    <cellStyle name="Comma 2 5 2 2" xfId="270" xr:uid="{00000000-0005-0000-0000-0000A3060000}"/>
    <cellStyle name="Comma 2 5 2 2 2" xfId="456" xr:uid="{00000000-0005-0000-0000-0000A4060000}"/>
    <cellStyle name="Comma 2 5 2 2 2 2" xfId="845" xr:uid="{00000000-0005-0000-0000-0000A5060000}"/>
    <cellStyle name="Comma 2 5 2 2 2 2 2" xfId="1613" xr:uid="{00000000-0005-0000-0000-0000A6060000}"/>
    <cellStyle name="Comma 2 5 2 2 2 2 2 2" xfId="3150" xr:uid="{00000000-0005-0000-0000-0000A7060000}"/>
    <cellStyle name="Comma 2 5 2 2 2 2 3" xfId="2392" xr:uid="{00000000-0005-0000-0000-0000A8060000}"/>
    <cellStyle name="Comma 2 5 2 2 2 3" xfId="1234" xr:uid="{00000000-0005-0000-0000-0000A9060000}"/>
    <cellStyle name="Comma 2 5 2 2 2 3 2" xfId="2771" xr:uid="{00000000-0005-0000-0000-0000AA060000}"/>
    <cellStyle name="Comma 2 5 2 2 2 4" xfId="2013" xr:uid="{00000000-0005-0000-0000-0000AB060000}"/>
    <cellStyle name="Comma 2 5 2 2 2 5" xfId="3434" xr:uid="{00000000-0005-0000-0000-0000AC060000}"/>
    <cellStyle name="Comma 2 5 2 2 3" xfId="662" xr:uid="{00000000-0005-0000-0000-0000AD060000}"/>
    <cellStyle name="Comma 2 5 2 2 3 2" xfId="1430" xr:uid="{00000000-0005-0000-0000-0000AE060000}"/>
    <cellStyle name="Comma 2 5 2 2 3 2 2" xfId="2967" xr:uid="{00000000-0005-0000-0000-0000AF060000}"/>
    <cellStyle name="Comma 2 5 2 2 3 3" xfId="2209" xr:uid="{00000000-0005-0000-0000-0000B0060000}"/>
    <cellStyle name="Comma 2 5 2 2 4" xfId="1051" xr:uid="{00000000-0005-0000-0000-0000B1060000}"/>
    <cellStyle name="Comma 2 5 2 2 4 2" xfId="2588" xr:uid="{00000000-0005-0000-0000-0000B2060000}"/>
    <cellStyle name="Comma 2 5 2 2 5" xfId="1830" xr:uid="{00000000-0005-0000-0000-0000B3060000}"/>
    <cellStyle name="Comma 2 5 2 2 6" xfId="3435" xr:uid="{00000000-0005-0000-0000-0000B4060000}"/>
    <cellStyle name="Comma 2 5 2 3" xfId="373" xr:uid="{00000000-0005-0000-0000-0000B5060000}"/>
    <cellStyle name="Comma 2 5 2 3 2" xfId="762" xr:uid="{00000000-0005-0000-0000-0000B6060000}"/>
    <cellStyle name="Comma 2 5 2 3 2 2" xfId="1530" xr:uid="{00000000-0005-0000-0000-0000B7060000}"/>
    <cellStyle name="Comma 2 5 2 3 2 2 2" xfId="3067" xr:uid="{00000000-0005-0000-0000-0000B8060000}"/>
    <cellStyle name="Comma 2 5 2 3 2 3" xfId="2309" xr:uid="{00000000-0005-0000-0000-0000B9060000}"/>
    <cellStyle name="Comma 2 5 2 3 3" xfId="1151" xr:uid="{00000000-0005-0000-0000-0000BA060000}"/>
    <cellStyle name="Comma 2 5 2 3 3 2" xfId="2688" xr:uid="{00000000-0005-0000-0000-0000BB060000}"/>
    <cellStyle name="Comma 2 5 2 3 4" xfId="1930" xr:uid="{00000000-0005-0000-0000-0000BC060000}"/>
    <cellStyle name="Comma 2 5 2 3 5" xfId="3436" xr:uid="{00000000-0005-0000-0000-0000BD060000}"/>
    <cellStyle name="Comma 2 5 2 4" xfId="579" xr:uid="{00000000-0005-0000-0000-0000BE060000}"/>
    <cellStyle name="Comma 2 5 2 4 2" xfId="1347" xr:uid="{00000000-0005-0000-0000-0000BF060000}"/>
    <cellStyle name="Comma 2 5 2 4 2 2" xfId="2884" xr:uid="{00000000-0005-0000-0000-0000C0060000}"/>
    <cellStyle name="Comma 2 5 2 4 3" xfId="2126" xr:uid="{00000000-0005-0000-0000-0000C1060000}"/>
    <cellStyle name="Comma 2 5 2 5" xfId="968" xr:uid="{00000000-0005-0000-0000-0000C2060000}"/>
    <cellStyle name="Comma 2 5 2 5 2" xfId="2505" xr:uid="{00000000-0005-0000-0000-0000C3060000}"/>
    <cellStyle name="Comma 2 5 2 6" xfId="1748" xr:uid="{00000000-0005-0000-0000-0000C4060000}"/>
    <cellStyle name="Comma 2 5 2 7" xfId="3437" xr:uid="{00000000-0005-0000-0000-0000C5060000}"/>
    <cellStyle name="Comma 2 5 3" xfId="269" xr:uid="{00000000-0005-0000-0000-0000C6060000}"/>
    <cellStyle name="Comma 2 5 3 2" xfId="455" xr:uid="{00000000-0005-0000-0000-0000C7060000}"/>
    <cellStyle name="Comma 2 5 3 2 2" xfId="844" xr:uid="{00000000-0005-0000-0000-0000C8060000}"/>
    <cellStyle name="Comma 2 5 3 2 2 2" xfId="1612" xr:uid="{00000000-0005-0000-0000-0000C9060000}"/>
    <cellStyle name="Comma 2 5 3 2 2 2 2" xfId="3149" xr:uid="{00000000-0005-0000-0000-0000CA060000}"/>
    <cellStyle name="Comma 2 5 3 2 2 3" xfId="2391" xr:uid="{00000000-0005-0000-0000-0000CB060000}"/>
    <cellStyle name="Comma 2 5 3 2 3" xfId="1233" xr:uid="{00000000-0005-0000-0000-0000CC060000}"/>
    <cellStyle name="Comma 2 5 3 2 3 2" xfId="2770" xr:uid="{00000000-0005-0000-0000-0000CD060000}"/>
    <cellStyle name="Comma 2 5 3 2 4" xfId="2012" xr:uid="{00000000-0005-0000-0000-0000CE060000}"/>
    <cellStyle name="Comma 2 5 3 2 5" xfId="3438" xr:uid="{00000000-0005-0000-0000-0000CF060000}"/>
    <cellStyle name="Comma 2 5 3 3" xfId="661" xr:uid="{00000000-0005-0000-0000-0000D0060000}"/>
    <cellStyle name="Comma 2 5 3 3 2" xfId="1429" xr:uid="{00000000-0005-0000-0000-0000D1060000}"/>
    <cellStyle name="Comma 2 5 3 3 2 2" xfId="2966" xr:uid="{00000000-0005-0000-0000-0000D2060000}"/>
    <cellStyle name="Comma 2 5 3 3 3" xfId="2208" xr:uid="{00000000-0005-0000-0000-0000D3060000}"/>
    <cellStyle name="Comma 2 5 3 4" xfId="1050" xr:uid="{00000000-0005-0000-0000-0000D4060000}"/>
    <cellStyle name="Comma 2 5 3 4 2" xfId="2587" xr:uid="{00000000-0005-0000-0000-0000D5060000}"/>
    <cellStyle name="Comma 2 5 3 5" xfId="1829" xr:uid="{00000000-0005-0000-0000-0000D6060000}"/>
    <cellStyle name="Comma 2 5 3 6" xfId="3439" xr:uid="{00000000-0005-0000-0000-0000D7060000}"/>
    <cellStyle name="Comma 2 5 4" xfId="372" xr:uid="{00000000-0005-0000-0000-0000D8060000}"/>
    <cellStyle name="Comma 2 5 4 2" xfId="761" xr:uid="{00000000-0005-0000-0000-0000D9060000}"/>
    <cellStyle name="Comma 2 5 4 2 2" xfId="1529" xr:uid="{00000000-0005-0000-0000-0000DA060000}"/>
    <cellStyle name="Comma 2 5 4 2 2 2" xfId="3066" xr:uid="{00000000-0005-0000-0000-0000DB060000}"/>
    <cellStyle name="Comma 2 5 4 2 3" xfId="2308" xr:uid="{00000000-0005-0000-0000-0000DC060000}"/>
    <cellStyle name="Comma 2 5 4 3" xfId="1150" xr:uid="{00000000-0005-0000-0000-0000DD060000}"/>
    <cellStyle name="Comma 2 5 4 3 2" xfId="2687" xr:uid="{00000000-0005-0000-0000-0000DE060000}"/>
    <cellStyle name="Comma 2 5 4 4" xfId="1929" xr:uid="{00000000-0005-0000-0000-0000DF060000}"/>
    <cellStyle name="Comma 2 5 4 5" xfId="3440" xr:uid="{00000000-0005-0000-0000-0000E0060000}"/>
    <cellStyle name="Comma 2 5 5" xfId="578" xr:uid="{00000000-0005-0000-0000-0000E1060000}"/>
    <cellStyle name="Comma 2 5 5 2" xfId="1346" xr:uid="{00000000-0005-0000-0000-0000E2060000}"/>
    <cellStyle name="Comma 2 5 5 2 2" xfId="2883" xr:uid="{00000000-0005-0000-0000-0000E3060000}"/>
    <cellStyle name="Comma 2 5 5 3" xfId="2125" xr:uid="{00000000-0005-0000-0000-0000E4060000}"/>
    <cellStyle name="Comma 2 5 6" xfId="967" xr:uid="{00000000-0005-0000-0000-0000E5060000}"/>
    <cellStyle name="Comma 2 5 6 2" xfId="2504" xr:uid="{00000000-0005-0000-0000-0000E6060000}"/>
    <cellStyle name="Comma 2 5 7" xfId="1747" xr:uid="{00000000-0005-0000-0000-0000E7060000}"/>
    <cellStyle name="Comma 2 5 8" xfId="3441" xr:uid="{00000000-0005-0000-0000-0000E8060000}"/>
    <cellStyle name="Comma 2 6" xfId="318" xr:uid="{00000000-0005-0000-0000-0000E9060000}"/>
    <cellStyle name="Comma 2 6 2" xfId="709" xr:uid="{00000000-0005-0000-0000-0000EA060000}"/>
    <cellStyle name="Comma 2 6 2 2" xfId="1477" xr:uid="{00000000-0005-0000-0000-0000EB060000}"/>
    <cellStyle name="Comma 2 6 2 2 2" xfId="3014" xr:uid="{00000000-0005-0000-0000-0000EC060000}"/>
    <cellStyle name="Comma 2 6 2 3" xfId="2256" xr:uid="{00000000-0005-0000-0000-0000ED060000}"/>
    <cellStyle name="Comma 2 6 2 4" xfId="3442" xr:uid="{00000000-0005-0000-0000-0000EE060000}"/>
    <cellStyle name="Comma 2 6 3" xfId="1098" xr:uid="{00000000-0005-0000-0000-0000EF060000}"/>
    <cellStyle name="Comma 2 6 3 2" xfId="2635" xr:uid="{00000000-0005-0000-0000-0000F0060000}"/>
    <cellStyle name="Comma 2 6 4" xfId="1877" xr:uid="{00000000-0005-0000-0000-0000F1060000}"/>
    <cellStyle name="Comma 2 7" xfId="517" xr:uid="{00000000-0005-0000-0000-0000F2060000}"/>
    <cellStyle name="Comma 2 7 2" xfId="1294" xr:uid="{00000000-0005-0000-0000-0000F3060000}"/>
    <cellStyle name="Comma 2 7 2 2" xfId="2831" xr:uid="{00000000-0005-0000-0000-0000F4060000}"/>
    <cellStyle name="Comma 2 7 2 3" xfId="3443" xr:uid="{00000000-0005-0000-0000-0000F5060000}"/>
    <cellStyle name="Comma 2 7 3" xfId="2073" xr:uid="{00000000-0005-0000-0000-0000F6060000}"/>
    <cellStyle name="Comma 2 7 4" xfId="3444" xr:uid="{00000000-0005-0000-0000-0000F7060000}"/>
    <cellStyle name="Comma 2 8" xfId="906" xr:uid="{00000000-0005-0000-0000-0000F8060000}"/>
    <cellStyle name="Comma 2 8 2" xfId="2452" xr:uid="{00000000-0005-0000-0000-0000F9060000}"/>
    <cellStyle name="Comma 2 8 3" xfId="3445" xr:uid="{00000000-0005-0000-0000-0000FA060000}"/>
    <cellStyle name="Comma 2 9" xfId="1689" xr:uid="{00000000-0005-0000-0000-0000FB060000}"/>
    <cellStyle name="Comma 2 9 2" xfId="3708" xr:uid="{00000000-0005-0000-0000-0000FC060000}"/>
    <cellStyle name="Comma 20" xfId="78" xr:uid="{00000000-0005-0000-0000-0000FD060000}"/>
    <cellStyle name="Comma 20 2" xfId="3205" xr:uid="{00000000-0005-0000-0000-0000FE060000}"/>
    <cellStyle name="Comma 20 3" xfId="3446" xr:uid="{00000000-0005-0000-0000-0000FF060000}"/>
    <cellStyle name="Comma 21" xfId="58" xr:uid="{00000000-0005-0000-0000-000000070000}"/>
    <cellStyle name="Comma 21 2" xfId="3211" xr:uid="{00000000-0005-0000-0000-000001070000}"/>
    <cellStyle name="Comma 21 3" xfId="3447" xr:uid="{00000000-0005-0000-0000-000002070000}"/>
    <cellStyle name="Comma 22" xfId="45" xr:uid="{00000000-0005-0000-0000-000003070000}"/>
    <cellStyle name="Comma 22 2" xfId="3448" xr:uid="{00000000-0005-0000-0000-000004070000}"/>
    <cellStyle name="Comma 22 3" xfId="1688" xr:uid="{00000000-0005-0000-0000-000005070000}"/>
    <cellStyle name="Comma 23" xfId="51" xr:uid="{00000000-0005-0000-0000-000006070000}"/>
    <cellStyle name="Comma 24" xfId="52" xr:uid="{00000000-0005-0000-0000-000007070000}"/>
    <cellStyle name="Comma 25" xfId="3687" xr:uid="{00000000-0005-0000-0000-000008070000}"/>
    <cellStyle name="Comma 26" xfId="3693" xr:uid="{00000000-0005-0000-0000-000009070000}"/>
    <cellStyle name="Comma 27" xfId="111" xr:uid="{00000000-0005-0000-0000-00000A070000}"/>
    <cellStyle name="Comma 28" xfId="132" xr:uid="{00000000-0005-0000-0000-00000B070000}"/>
    <cellStyle name="Comma 29" xfId="3710" xr:uid="{00000000-0005-0000-0000-00000C070000}"/>
    <cellStyle name="Comma 3" xfId="64" xr:uid="{00000000-0005-0000-0000-00000D070000}"/>
    <cellStyle name="Comma 3 10" xfId="3450" xr:uid="{00000000-0005-0000-0000-00000E070000}"/>
    <cellStyle name="Comma 3 11" xfId="113" xr:uid="{00000000-0005-0000-0000-00000F070000}"/>
    <cellStyle name="Comma 3 12" xfId="3702" xr:uid="{00000000-0005-0000-0000-000010070000}"/>
    <cellStyle name="Comma 3 13" xfId="3704" xr:uid="{00000000-0005-0000-0000-000011070000}"/>
    <cellStyle name="Comma 3 2" xfId="93" xr:uid="{00000000-0005-0000-0000-000012070000}"/>
    <cellStyle name="Comma 3 2 2" xfId="209" xr:uid="{00000000-0005-0000-0000-000013070000}"/>
    <cellStyle name="Comma 3 2 2 2" xfId="395" xr:uid="{00000000-0005-0000-0000-000014070000}"/>
    <cellStyle name="Comma 3 2 2 2 2" xfId="784" xr:uid="{00000000-0005-0000-0000-000015070000}"/>
    <cellStyle name="Comma 3 2 2 2 2 2" xfId="1552" xr:uid="{00000000-0005-0000-0000-000016070000}"/>
    <cellStyle name="Comma 3 2 2 2 2 2 2" xfId="3089" xr:uid="{00000000-0005-0000-0000-000017070000}"/>
    <cellStyle name="Comma 3 2 2 2 2 3" xfId="2331" xr:uid="{00000000-0005-0000-0000-000018070000}"/>
    <cellStyle name="Comma 3 2 2 2 3" xfId="1173" xr:uid="{00000000-0005-0000-0000-000019070000}"/>
    <cellStyle name="Comma 3 2 2 2 3 2" xfId="2710" xr:uid="{00000000-0005-0000-0000-00001A070000}"/>
    <cellStyle name="Comma 3 2 2 2 4" xfId="1952" xr:uid="{00000000-0005-0000-0000-00001B070000}"/>
    <cellStyle name="Comma 3 2 2 2 5" xfId="3451" xr:uid="{00000000-0005-0000-0000-00001C070000}"/>
    <cellStyle name="Comma 3 2 2 3" xfId="601" xr:uid="{00000000-0005-0000-0000-00001D070000}"/>
    <cellStyle name="Comma 3 2 2 3 2" xfId="1369" xr:uid="{00000000-0005-0000-0000-00001E070000}"/>
    <cellStyle name="Comma 3 2 2 3 2 2" xfId="2906" xr:uid="{00000000-0005-0000-0000-00001F070000}"/>
    <cellStyle name="Comma 3 2 2 3 3" xfId="2148" xr:uid="{00000000-0005-0000-0000-000020070000}"/>
    <cellStyle name="Comma 3 2 2 4" xfId="990" xr:uid="{00000000-0005-0000-0000-000021070000}"/>
    <cellStyle name="Comma 3 2 2 4 2" xfId="2527" xr:uid="{00000000-0005-0000-0000-000022070000}"/>
    <cellStyle name="Comma 3 2 2 5" xfId="1769" xr:uid="{00000000-0005-0000-0000-000023070000}"/>
    <cellStyle name="Comma 3 2 2 6" xfId="3452" xr:uid="{00000000-0005-0000-0000-000024070000}"/>
    <cellStyle name="Comma 3 2 3" xfId="320" xr:uid="{00000000-0005-0000-0000-000025070000}"/>
    <cellStyle name="Comma 3 2 3 2" xfId="711" xr:uid="{00000000-0005-0000-0000-000026070000}"/>
    <cellStyle name="Comma 3 2 3 2 2" xfId="1479" xr:uid="{00000000-0005-0000-0000-000027070000}"/>
    <cellStyle name="Comma 3 2 3 2 2 2" xfId="3016" xr:uid="{00000000-0005-0000-0000-000028070000}"/>
    <cellStyle name="Comma 3 2 3 2 3" xfId="2258" xr:uid="{00000000-0005-0000-0000-000029070000}"/>
    <cellStyle name="Comma 3 2 3 3" xfId="1100" xr:uid="{00000000-0005-0000-0000-00002A070000}"/>
    <cellStyle name="Comma 3 2 3 3 2" xfId="2637" xr:uid="{00000000-0005-0000-0000-00002B070000}"/>
    <cellStyle name="Comma 3 2 3 4" xfId="1879" xr:uid="{00000000-0005-0000-0000-00002C070000}"/>
    <cellStyle name="Comma 3 2 3 5" xfId="3453" xr:uid="{00000000-0005-0000-0000-00002D070000}"/>
    <cellStyle name="Comma 3 2 4" xfId="519" xr:uid="{00000000-0005-0000-0000-00002E070000}"/>
    <cellStyle name="Comma 3 2 4 2" xfId="1296" xr:uid="{00000000-0005-0000-0000-00002F070000}"/>
    <cellStyle name="Comma 3 2 4 2 2" xfId="2833" xr:uid="{00000000-0005-0000-0000-000030070000}"/>
    <cellStyle name="Comma 3 2 4 3" xfId="2075" xr:uid="{00000000-0005-0000-0000-000031070000}"/>
    <cellStyle name="Comma 3 2 5" xfId="908" xr:uid="{00000000-0005-0000-0000-000032070000}"/>
    <cellStyle name="Comma 3 2 5 2" xfId="2454" xr:uid="{00000000-0005-0000-0000-000033070000}"/>
    <cellStyle name="Comma 3 2 6" xfId="1691" xr:uid="{00000000-0005-0000-0000-000034070000}"/>
    <cellStyle name="Comma 3 2 7" xfId="3454" xr:uid="{00000000-0005-0000-0000-000035070000}"/>
    <cellStyle name="Comma 3 2 8" xfId="114" xr:uid="{00000000-0005-0000-0000-000036070000}"/>
    <cellStyle name="Comma 3 2 9" xfId="3698" xr:uid="{00000000-0005-0000-0000-000037070000}"/>
    <cellStyle name="Comma 3 3" xfId="103" xr:uid="{00000000-0005-0000-0000-000038070000}"/>
    <cellStyle name="Comma 3 3 2" xfId="330" xr:uid="{00000000-0005-0000-0000-000039070000}"/>
    <cellStyle name="Comma 3 3 2 2" xfId="720" xr:uid="{00000000-0005-0000-0000-00003A070000}"/>
    <cellStyle name="Comma 3 3 2 2 2" xfId="1488" xr:uid="{00000000-0005-0000-0000-00003B070000}"/>
    <cellStyle name="Comma 3 3 2 2 2 2" xfId="3025" xr:uid="{00000000-0005-0000-0000-00003C070000}"/>
    <cellStyle name="Comma 3 3 2 2 3" xfId="2267" xr:uid="{00000000-0005-0000-0000-00003D070000}"/>
    <cellStyle name="Comma 3 3 2 3" xfId="1109" xr:uid="{00000000-0005-0000-0000-00003E070000}"/>
    <cellStyle name="Comma 3 3 2 3 2" xfId="2646" xr:uid="{00000000-0005-0000-0000-00003F070000}"/>
    <cellStyle name="Comma 3 3 2 4" xfId="1888" xr:uid="{00000000-0005-0000-0000-000040070000}"/>
    <cellStyle name="Comma 3 3 2 5" xfId="3455" xr:uid="{00000000-0005-0000-0000-000041070000}"/>
    <cellStyle name="Comma 3 3 2 6" xfId="3449" xr:uid="{00000000-0005-0000-0000-000042070000}"/>
    <cellStyle name="Comma 3 3 3" xfId="529" xr:uid="{00000000-0005-0000-0000-000043070000}"/>
    <cellStyle name="Comma 3 3 3 2" xfId="1305" xr:uid="{00000000-0005-0000-0000-000044070000}"/>
    <cellStyle name="Comma 3 3 3 2 2" xfId="2842" xr:uid="{00000000-0005-0000-0000-000045070000}"/>
    <cellStyle name="Comma 3 3 3 3" xfId="2084" xr:uid="{00000000-0005-0000-0000-000046070000}"/>
    <cellStyle name="Comma 3 3 4" xfId="918" xr:uid="{00000000-0005-0000-0000-000047070000}"/>
    <cellStyle name="Comma 3 3 4 2" xfId="2463" xr:uid="{00000000-0005-0000-0000-000048070000}"/>
    <cellStyle name="Comma 3 3 5" xfId="1700" xr:uid="{00000000-0005-0000-0000-000049070000}"/>
    <cellStyle name="Comma 3 3 6" xfId="3456" xr:uid="{00000000-0005-0000-0000-00004A070000}"/>
    <cellStyle name="Comma 3 3 7" xfId="128" xr:uid="{00000000-0005-0000-0000-00004B070000}"/>
    <cellStyle name="Comma 3 3 8" xfId="500" xr:uid="{00000000-0005-0000-0000-00004C070000}"/>
    <cellStyle name="Comma 3 4" xfId="319" xr:uid="{00000000-0005-0000-0000-00004D070000}"/>
    <cellStyle name="Comma 3 4 2" xfId="710" xr:uid="{00000000-0005-0000-0000-00004E070000}"/>
    <cellStyle name="Comma 3 4 2 2" xfId="1478" xr:uid="{00000000-0005-0000-0000-00004F070000}"/>
    <cellStyle name="Comma 3 4 2 2 2" xfId="3015" xr:uid="{00000000-0005-0000-0000-000050070000}"/>
    <cellStyle name="Comma 3 4 2 3" xfId="2257" xr:uid="{00000000-0005-0000-0000-000051070000}"/>
    <cellStyle name="Comma 3 4 2 4" xfId="3457" xr:uid="{00000000-0005-0000-0000-000052070000}"/>
    <cellStyle name="Comma 3 4 3" xfId="1099" xr:uid="{00000000-0005-0000-0000-000053070000}"/>
    <cellStyle name="Comma 3 4 3 2" xfId="2636" xr:uid="{00000000-0005-0000-0000-000054070000}"/>
    <cellStyle name="Comma 3 4 4" xfId="1878" xr:uid="{00000000-0005-0000-0000-000055070000}"/>
    <cellStyle name="Comma 3 4 5" xfId="3458" xr:uid="{00000000-0005-0000-0000-000056070000}"/>
    <cellStyle name="Comma 3 4 6" xfId="3717" xr:uid="{00000000-0005-0000-0000-000057070000}"/>
    <cellStyle name="Comma 3 5" xfId="501" xr:uid="{00000000-0005-0000-0000-000058070000}"/>
    <cellStyle name="Comma 3 5 2" xfId="890" xr:uid="{00000000-0005-0000-0000-000059070000}"/>
    <cellStyle name="Comma 3 5 2 2" xfId="1658" xr:uid="{00000000-0005-0000-0000-00005A070000}"/>
    <cellStyle name="Comma 3 5 2 2 2" xfId="3195" xr:uid="{00000000-0005-0000-0000-00005B070000}"/>
    <cellStyle name="Comma 3 5 2 3" xfId="2437" xr:uid="{00000000-0005-0000-0000-00005C070000}"/>
    <cellStyle name="Comma 3 5 2 4" xfId="3459" xr:uid="{00000000-0005-0000-0000-00005D070000}"/>
    <cellStyle name="Comma 3 5 3" xfId="1279" xr:uid="{00000000-0005-0000-0000-00005E070000}"/>
    <cellStyle name="Comma 3 5 3 2" xfId="2816" xr:uid="{00000000-0005-0000-0000-00005F070000}"/>
    <cellStyle name="Comma 3 5 4" xfId="2058" xr:uid="{00000000-0005-0000-0000-000060070000}"/>
    <cellStyle name="Comma 3 5 5" xfId="3460" xr:uid="{00000000-0005-0000-0000-000061070000}"/>
    <cellStyle name="Comma 3 6" xfId="518" xr:uid="{00000000-0005-0000-0000-000062070000}"/>
    <cellStyle name="Comma 3 6 2" xfId="1295" xr:uid="{00000000-0005-0000-0000-000063070000}"/>
    <cellStyle name="Comma 3 6 2 2" xfId="2832" xr:uid="{00000000-0005-0000-0000-000064070000}"/>
    <cellStyle name="Comma 3 6 3" xfId="2074" xr:uid="{00000000-0005-0000-0000-000065070000}"/>
    <cellStyle name="Comma 3 6 4" xfId="3461" xr:uid="{00000000-0005-0000-0000-000066070000}"/>
    <cellStyle name="Comma 3 7" xfId="907" xr:uid="{00000000-0005-0000-0000-000067070000}"/>
    <cellStyle name="Comma 3 7 2" xfId="2453" xr:uid="{00000000-0005-0000-0000-000068070000}"/>
    <cellStyle name="Comma 3 8" xfId="1674" xr:uid="{00000000-0005-0000-0000-000069070000}"/>
    <cellStyle name="Comma 3 8 2" xfId="3212" xr:uid="{00000000-0005-0000-0000-00006A070000}"/>
    <cellStyle name="Comma 3 9" xfId="1690" xr:uid="{00000000-0005-0000-0000-00006B070000}"/>
    <cellStyle name="Comma 30" xfId="3736" xr:uid="{00000000-0005-0000-0000-00006C070000}"/>
    <cellStyle name="Comma 31" xfId="3730" xr:uid="{00000000-0005-0000-0000-00006D070000}"/>
    <cellStyle name="Comma 32" xfId="19" xr:uid="{00000000-0005-0000-0000-00006E070000}"/>
    <cellStyle name="Comma 32 2" xfId="3746" xr:uid="{00000000-0005-0000-0000-00006F070000}"/>
    <cellStyle name="Comma 33" xfId="3742" xr:uid="{00000000-0005-0000-0000-000070070000}"/>
    <cellStyle name="Comma 33 2" xfId="3748" xr:uid="{00000000-0005-0000-0000-000071070000}"/>
    <cellStyle name="Comma 4" xfId="67" xr:uid="{00000000-0005-0000-0000-000072070000}"/>
    <cellStyle name="Comma 4 10" xfId="3707" xr:uid="{00000000-0005-0000-0000-000073070000}"/>
    <cellStyle name="Comma 4 2" xfId="75" xr:uid="{00000000-0005-0000-0000-000074070000}"/>
    <cellStyle name="Comma 4 2 2" xfId="211" xr:uid="{00000000-0005-0000-0000-000075070000}"/>
    <cellStyle name="Comma 4 2 2 2" xfId="397" xr:uid="{00000000-0005-0000-0000-000076070000}"/>
    <cellStyle name="Comma 4 2 2 2 2" xfId="786" xr:uid="{00000000-0005-0000-0000-000077070000}"/>
    <cellStyle name="Comma 4 2 2 2 2 2" xfId="1554" xr:uid="{00000000-0005-0000-0000-000078070000}"/>
    <cellStyle name="Comma 4 2 2 2 2 2 2" xfId="3091" xr:uid="{00000000-0005-0000-0000-000079070000}"/>
    <cellStyle name="Comma 4 2 2 2 2 3" xfId="2333" xr:uid="{00000000-0005-0000-0000-00007A070000}"/>
    <cellStyle name="Comma 4 2 2 2 3" xfId="1175" xr:uid="{00000000-0005-0000-0000-00007B070000}"/>
    <cellStyle name="Comma 4 2 2 2 3 2" xfId="2712" xr:uid="{00000000-0005-0000-0000-00007C070000}"/>
    <cellStyle name="Comma 4 2 2 2 4" xfId="1954" xr:uid="{00000000-0005-0000-0000-00007D070000}"/>
    <cellStyle name="Comma 4 2 2 2 5" xfId="3462" xr:uid="{00000000-0005-0000-0000-00007E070000}"/>
    <cellStyle name="Comma 4 2 2 3" xfId="603" xr:uid="{00000000-0005-0000-0000-00007F070000}"/>
    <cellStyle name="Comma 4 2 2 3 2" xfId="1371" xr:uid="{00000000-0005-0000-0000-000080070000}"/>
    <cellStyle name="Comma 4 2 2 3 2 2" xfId="2908" xr:uid="{00000000-0005-0000-0000-000081070000}"/>
    <cellStyle name="Comma 4 2 2 3 3" xfId="2150" xr:uid="{00000000-0005-0000-0000-000082070000}"/>
    <cellStyle name="Comma 4 2 2 4" xfId="992" xr:uid="{00000000-0005-0000-0000-000083070000}"/>
    <cellStyle name="Comma 4 2 2 4 2" xfId="2529" xr:uid="{00000000-0005-0000-0000-000084070000}"/>
    <cellStyle name="Comma 4 2 2 5" xfId="1771" xr:uid="{00000000-0005-0000-0000-000085070000}"/>
    <cellStyle name="Comma 4 2 2 6" xfId="3463" xr:uid="{00000000-0005-0000-0000-000086070000}"/>
    <cellStyle name="Comma 4 2 3" xfId="322" xr:uid="{00000000-0005-0000-0000-000087070000}"/>
    <cellStyle name="Comma 4 2 3 2" xfId="713" xr:uid="{00000000-0005-0000-0000-000088070000}"/>
    <cellStyle name="Comma 4 2 3 2 2" xfId="1481" xr:uid="{00000000-0005-0000-0000-000089070000}"/>
    <cellStyle name="Comma 4 2 3 2 2 2" xfId="3018" xr:uid="{00000000-0005-0000-0000-00008A070000}"/>
    <cellStyle name="Comma 4 2 3 2 3" xfId="2260" xr:uid="{00000000-0005-0000-0000-00008B070000}"/>
    <cellStyle name="Comma 4 2 3 3" xfId="1102" xr:uid="{00000000-0005-0000-0000-00008C070000}"/>
    <cellStyle name="Comma 4 2 3 3 2" xfId="2639" xr:uid="{00000000-0005-0000-0000-00008D070000}"/>
    <cellStyle name="Comma 4 2 3 4" xfId="1881" xr:uid="{00000000-0005-0000-0000-00008E070000}"/>
    <cellStyle name="Comma 4 2 3 5" xfId="3464" xr:uid="{00000000-0005-0000-0000-00008F070000}"/>
    <cellStyle name="Comma 4 2 4" xfId="521" xr:uid="{00000000-0005-0000-0000-000090070000}"/>
    <cellStyle name="Comma 4 2 4 2" xfId="1298" xr:uid="{00000000-0005-0000-0000-000091070000}"/>
    <cellStyle name="Comma 4 2 4 2 2" xfId="2835" xr:uid="{00000000-0005-0000-0000-000092070000}"/>
    <cellStyle name="Comma 4 2 4 3" xfId="2077" xr:uid="{00000000-0005-0000-0000-000093070000}"/>
    <cellStyle name="Comma 4 2 5" xfId="910" xr:uid="{00000000-0005-0000-0000-000094070000}"/>
    <cellStyle name="Comma 4 2 5 2" xfId="2456" xr:uid="{00000000-0005-0000-0000-000095070000}"/>
    <cellStyle name="Comma 4 2 6" xfId="1693" xr:uid="{00000000-0005-0000-0000-000096070000}"/>
    <cellStyle name="Comma 4 2 7" xfId="3465" xr:uid="{00000000-0005-0000-0000-000097070000}"/>
    <cellStyle name="Comma 4 2 8" xfId="116" xr:uid="{00000000-0005-0000-0000-000098070000}"/>
    <cellStyle name="Comma 4 2 9" xfId="3701" xr:uid="{00000000-0005-0000-0000-000099070000}"/>
    <cellStyle name="Comma 4 3" xfId="95" xr:uid="{00000000-0005-0000-0000-00009A070000}"/>
    <cellStyle name="Comma 4 3 2" xfId="396" xr:uid="{00000000-0005-0000-0000-00009B070000}"/>
    <cellStyle name="Comma 4 3 2 2" xfId="785" xr:uid="{00000000-0005-0000-0000-00009C070000}"/>
    <cellStyle name="Comma 4 3 2 2 2" xfId="1553" xr:uid="{00000000-0005-0000-0000-00009D070000}"/>
    <cellStyle name="Comma 4 3 2 2 2 2" xfId="3090" xr:uid="{00000000-0005-0000-0000-00009E070000}"/>
    <cellStyle name="Comma 4 3 2 2 3" xfId="2332" xr:uid="{00000000-0005-0000-0000-00009F070000}"/>
    <cellStyle name="Comma 4 3 2 3" xfId="1174" xr:uid="{00000000-0005-0000-0000-0000A0070000}"/>
    <cellStyle name="Comma 4 3 2 3 2" xfId="2711" xr:uid="{00000000-0005-0000-0000-0000A1070000}"/>
    <cellStyle name="Comma 4 3 2 4" xfId="1953" xr:uid="{00000000-0005-0000-0000-0000A2070000}"/>
    <cellStyle name="Comma 4 3 2 5" xfId="3466" xr:uid="{00000000-0005-0000-0000-0000A3070000}"/>
    <cellStyle name="Comma 4 3 3" xfId="602" xr:uid="{00000000-0005-0000-0000-0000A4070000}"/>
    <cellStyle name="Comma 4 3 3 2" xfId="1370" xr:uid="{00000000-0005-0000-0000-0000A5070000}"/>
    <cellStyle name="Comma 4 3 3 2 2" xfId="2907" xr:uid="{00000000-0005-0000-0000-0000A6070000}"/>
    <cellStyle name="Comma 4 3 3 3" xfId="2149" xr:uid="{00000000-0005-0000-0000-0000A7070000}"/>
    <cellStyle name="Comma 4 3 4" xfId="991" xr:uid="{00000000-0005-0000-0000-0000A8070000}"/>
    <cellStyle name="Comma 4 3 4 2" xfId="2528" xr:uid="{00000000-0005-0000-0000-0000A9070000}"/>
    <cellStyle name="Comma 4 3 5" xfId="1770" xr:uid="{00000000-0005-0000-0000-0000AA070000}"/>
    <cellStyle name="Comma 4 3 6" xfId="3467" xr:uid="{00000000-0005-0000-0000-0000AB070000}"/>
    <cellStyle name="Comma 4 3 7" xfId="210" xr:uid="{00000000-0005-0000-0000-0000AC070000}"/>
    <cellStyle name="Comma 4 4" xfId="321" xr:uid="{00000000-0005-0000-0000-0000AD070000}"/>
    <cellStyle name="Comma 4 4 2" xfId="712" xr:uid="{00000000-0005-0000-0000-0000AE070000}"/>
    <cellStyle name="Comma 4 4 2 2" xfId="1480" xr:uid="{00000000-0005-0000-0000-0000AF070000}"/>
    <cellStyle name="Comma 4 4 2 2 2" xfId="3017" xr:uid="{00000000-0005-0000-0000-0000B0070000}"/>
    <cellStyle name="Comma 4 4 2 3" xfId="2259" xr:uid="{00000000-0005-0000-0000-0000B1070000}"/>
    <cellStyle name="Comma 4 4 2 4" xfId="3468" xr:uid="{00000000-0005-0000-0000-0000B2070000}"/>
    <cellStyle name="Comma 4 4 3" xfId="1101" xr:uid="{00000000-0005-0000-0000-0000B3070000}"/>
    <cellStyle name="Comma 4 4 3 2" xfId="2638" xr:uid="{00000000-0005-0000-0000-0000B4070000}"/>
    <cellStyle name="Comma 4 4 4" xfId="1880" xr:uid="{00000000-0005-0000-0000-0000B5070000}"/>
    <cellStyle name="Comma 4 4 5" xfId="3469" xr:uid="{00000000-0005-0000-0000-0000B6070000}"/>
    <cellStyle name="Comma 4 5" xfId="520" xr:uid="{00000000-0005-0000-0000-0000B7070000}"/>
    <cellStyle name="Comma 4 5 2" xfId="1297" xr:uid="{00000000-0005-0000-0000-0000B8070000}"/>
    <cellStyle name="Comma 4 5 2 2" xfId="2834" xr:uid="{00000000-0005-0000-0000-0000B9070000}"/>
    <cellStyle name="Comma 4 5 3" xfId="2076" xr:uid="{00000000-0005-0000-0000-0000BA070000}"/>
    <cellStyle name="Comma 4 5 4" xfId="3470" xr:uid="{00000000-0005-0000-0000-0000BB070000}"/>
    <cellStyle name="Comma 4 6" xfId="909" xr:uid="{00000000-0005-0000-0000-0000BC070000}"/>
    <cellStyle name="Comma 4 6 2" xfId="2455" xr:uid="{00000000-0005-0000-0000-0000BD070000}"/>
    <cellStyle name="Comma 4 7" xfId="1692" xr:uid="{00000000-0005-0000-0000-0000BE070000}"/>
    <cellStyle name="Comma 4 8" xfId="3471" xr:uid="{00000000-0005-0000-0000-0000BF070000}"/>
    <cellStyle name="Comma 4 9" xfId="115" xr:uid="{00000000-0005-0000-0000-0000C0070000}"/>
    <cellStyle name="Comma 5" xfId="94" xr:uid="{00000000-0005-0000-0000-0000C1070000}"/>
    <cellStyle name="Comma 5 2" xfId="212" xr:uid="{00000000-0005-0000-0000-0000C2070000}"/>
    <cellStyle name="Comma 5 2 2" xfId="398" xr:uid="{00000000-0005-0000-0000-0000C3070000}"/>
    <cellStyle name="Comma 5 2 2 2" xfId="787" xr:uid="{00000000-0005-0000-0000-0000C4070000}"/>
    <cellStyle name="Comma 5 2 2 2 2" xfId="1555" xr:uid="{00000000-0005-0000-0000-0000C5070000}"/>
    <cellStyle name="Comma 5 2 2 2 2 2" xfId="3092" xr:uid="{00000000-0005-0000-0000-0000C6070000}"/>
    <cellStyle name="Comma 5 2 2 2 3" xfId="2334" xr:uid="{00000000-0005-0000-0000-0000C7070000}"/>
    <cellStyle name="Comma 5 2 2 3" xfId="1176" xr:uid="{00000000-0005-0000-0000-0000C8070000}"/>
    <cellStyle name="Comma 5 2 2 3 2" xfId="2713" xr:uid="{00000000-0005-0000-0000-0000C9070000}"/>
    <cellStyle name="Comma 5 2 2 4" xfId="1955" xr:uid="{00000000-0005-0000-0000-0000CA070000}"/>
    <cellStyle name="Comma 5 2 2 5" xfId="3472" xr:uid="{00000000-0005-0000-0000-0000CB070000}"/>
    <cellStyle name="Comma 5 2 3" xfId="604" xr:uid="{00000000-0005-0000-0000-0000CC070000}"/>
    <cellStyle name="Comma 5 2 3 2" xfId="1372" xr:uid="{00000000-0005-0000-0000-0000CD070000}"/>
    <cellStyle name="Comma 5 2 3 2 2" xfId="2909" xr:uid="{00000000-0005-0000-0000-0000CE070000}"/>
    <cellStyle name="Comma 5 2 3 3" xfId="2151" xr:uid="{00000000-0005-0000-0000-0000CF070000}"/>
    <cellStyle name="Comma 5 2 4" xfId="993" xr:uid="{00000000-0005-0000-0000-0000D0070000}"/>
    <cellStyle name="Comma 5 2 4 2" xfId="2530" xr:uid="{00000000-0005-0000-0000-0000D1070000}"/>
    <cellStyle name="Comma 5 2 5" xfId="1772" xr:uid="{00000000-0005-0000-0000-0000D2070000}"/>
    <cellStyle name="Comma 5 2 6" xfId="3473" xr:uid="{00000000-0005-0000-0000-0000D3070000}"/>
    <cellStyle name="Comma 5 3" xfId="323" xr:uid="{00000000-0005-0000-0000-0000D4070000}"/>
    <cellStyle name="Comma 5 3 2" xfId="714" xr:uid="{00000000-0005-0000-0000-0000D5070000}"/>
    <cellStyle name="Comma 5 3 2 2" xfId="1482" xr:uid="{00000000-0005-0000-0000-0000D6070000}"/>
    <cellStyle name="Comma 5 3 2 2 2" xfId="3019" xr:uid="{00000000-0005-0000-0000-0000D7070000}"/>
    <cellStyle name="Comma 5 3 2 3" xfId="2261" xr:uid="{00000000-0005-0000-0000-0000D8070000}"/>
    <cellStyle name="Comma 5 3 2 4" xfId="3474" xr:uid="{00000000-0005-0000-0000-0000D9070000}"/>
    <cellStyle name="Comma 5 3 3" xfId="1103" xr:uid="{00000000-0005-0000-0000-0000DA070000}"/>
    <cellStyle name="Comma 5 3 3 2" xfId="2640" xr:uid="{00000000-0005-0000-0000-0000DB070000}"/>
    <cellStyle name="Comma 5 3 4" xfId="1882" xr:uid="{00000000-0005-0000-0000-0000DC070000}"/>
    <cellStyle name="Comma 5 3 5" xfId="3475" xr:uid="{00000000-0005-0000-0000-0000DD070000}"/>
    <cellStyle name="Comma 5 4" xfId="522" xr:uid="{00000000-0005-0000-0000-0000DE070000}"/>
    <cellStyle name="Comma 5 4 2" xfId="1299" xr:uid="{00000000-0005-0000-0000-0000DF070000}"/>
    <cellStyle name="Comma 5 4 2 2" xfId="2836" xr:uid="{00000000-0005-0000-0000-0000E0070000}"/>
    <cellStyle name="Comma 5 4 3" xfId="2078" xr:uid="{00000000-0005-0000-0000-0000E1070000}"/>
    <cellStyle name="Comma 5 4 4" xfId="3476" xr:uid="{00000000-0005-0000-0000-0000E2070000}"/>
    <cellStyle name="Comma 5 5" xfId="911" xr:uid="{00000000-0005-0000-0000-0000E3070000}"/>
    <cellStyle name="Comma 5 5 2" xfId="2457" xr:uid="{00000000-0005-0000-0000-0000E4070000}"/>
    <cellStyle name="Comma 5 6" xfId="1694" xr:uid="{00000000-0005-0000-0000-0000E5070000}"/>
    <cellStyle name="Comma 5 7" xfId="3477" xr:uid="{00000000-0005-0000-0000-0000E6070000}"/>
    <cellStyle name="Comma 5 8" xfId="117" xr:uid="{00000000-0005-0000-0000-0000E7070000}"/>
    <cellStyle name="Comma 5 9" xfId="3697" xr:uid="{00000000-0005-0000-0000-0000E8070000}"/>
    <cellStyle name="Comma 6" xfId="98" xr:uid="{00000000-0005-0000-0000-0000E9070000}"/>
    <cellStyle name="Comma 6 2" xfId="324" xr:uid="{00000000-0005-0000-0000-0000EA070000}"/>
    <cellStyle name="Comma 6 2 2" xfId="715" xr:uid="{00000000-0005-0000-0000-0000EB070000}"/>
    <cellStyle name="Comma 6 2 2 2" xfId="1483" xr:uid="{00000000-0005-0000-0000-0000EC070000}"/>
    <cellStyle name="Comma 6 2 2 2 2" xfId="3020" xr:uid="{00000000-0005-0000-0000-0000ED070000}"/>
    <cellStyle name="Comma 6 2 2 3" xfId="2262" xr:uid="{00000000-0005-0000-0000-0000EE070000}"/>
    <cellStyle name="Comma 6 2 2 4" xfId="3478" xr:uid="{00000000-0005-0000-0000-0000EF070000}"/>
    <cellStyle name="Comma 6 2 3" xfId="1104" xr:uid="{00000000-0005-0000-0000-0000F0070000}"/>
    <cellStyle name="Comma 6 2 3 2" xfId="2641" xr:uid="{00000000-0005-0000-0000-0000F1070000}"/>
    <cellStyle name="Comma 6 2 4" xfId="1883" xr:uid="{00000000-0005-0000-0000-0000F2070000}"/>
    <cellStyle name="Comma 6 2 5" xfId="3479" xr:uid="{00000000-0005-0000-0000-0000F3070000}"/>
    <cellStyle name="Comma 6 3" xfId="523" xr:uid="{00000000-0005-0000-0000-0000F4070000}"/>
    <cellStyle name="Comma 6 3 2" xfId="1300" xr:uid="{00000000-0005-0000-0000-0000F5070000}"/>
    <cellStyle name="Comma 6 3 2 2" xfId="2837" xr:uid="{00000000-0005-0000-0000-0000F6070000}"/>
    <cellStyle name="Comma 6 3 3" xfId="2079" xr:uid="{00000000-0005-0000-0000-0000F7070000}"/>
    <cellStyle name="Comma 6 3 4" xfId="3480" xr:uid="{00000000-0005-0000-0000-0000F8070000}"/>
    <cellStyle name="Comma 6 4" xfId="912" xr:uid="{00000000-0005-0000-0000-0000F9070000}"/>
    <cellStyle name="Comma 6 4 2" xfId="2458" xr:uid="{00000000-0005-0000-0000-0000FA070000}"/>
    <cellStyle name="Comma 6 4 3" xfId="3720" xr:uid="{00000000-0005-0000-0000-0000FB070000}"/>
    <cellStyle name="Comma 6 5" xfId="1695" xr:uid="{00000000-0005-0000-0000-0000FC070000}"/>
    <cellStyle name="Comma 6 6" xfId="3481" xr:uid="{00000000-0005-0000-0000-0000FD070000}"/>
    <cellStyle name="Comma 6 7" xfId="118" xr:uid="{00000000-0005-0000-0000-0000FE070000}"/>
    <cellStyle name="Comma 6 8" xfId="3741" xr:uid="{00000000-0005-0000-0000-0000FF070000}"/>
    <cellStyle name="Comma 7" xfId="97" xr:uid="{00000000-0005-0000-0000-000000080000}"/>
    <cellStyle name="Comma 7 2" xfId="172" xr:uid="{00000000-0005-0000-0000-000001080000}"/>
    <cellStyle name="Comma 7 2 2" xfId="196" xr:uid="{00000000-0005-0000-0000-000002080000}"/>
    <cellStyle name="Comma 7 2 2 2" xfId="285" xr:uid="{00000000-0005-0000-0000-000003080000}"/>
    <cellStyle name="Comma 7 2 2 2 2" xfId="471" xr:uid="{00000000-0005-0000-0000-000004080000}"/>
    <cellStyle name="Comma 7 2 2 2 2 2" xfId="860" xr:uid="{00000000-0005-0000-0000-000005080000}"/>
    <cellStyle name="Comma 7 2 2 2 2 2 2" xfId="1628" xr:uid="{00000000-0005-0000-0000-000006080000}"/>
    <cellStyle name="Comma 7 2 2 2 2 2 2 2" xfId="3165" xr:uid="{00000000-0005-0000-0000-000007080000}"/>
    <cellStyle name="Comma 7 2 2 2 2 2 3" xfId="2407" xr:uid="{00000000-0005-0000-0000-000008080000}"/>
    <cellStyle name="Comma 7 2 2 2 2 3" xfId="1249" xr:uid="{00000000-0005-0000-0000-000009080000}"/>
    <cellStyle name="Comma 7 2 2 2 2 3 2" xfId="2786" xr:uid="{00000000-0005-0000-0000-00000A080000}"/>
    <cellStyle name="Comma 7 2 2 2 2 4" xfId="2028" xr:uid="{00000000-0005-0000-0000-00000B080000}"/>
    <cellStyle name="Comma 7 2 2 2 2 5" xfId="3482" xr:uid="{00000000-0005-0000-0000-00000C080000}"/>
    <cellStyle name="Comma 7 2 2 2 3" xfId="677" xr:uid="{00000000-0005-0000-0000-00000D080000}"/>
    <cellStyle name="Comma 7 2 2 2 3 2" xfId="1445" xr:uid="{00000000-0005-0000-0000-00000E080000}"/>
    <cellStyle name="Comma 7 2 2 2 3 2 2" xfId="2982" xr:uid="{00000000-0005-0000-0000-00000F080000}"/>
    <cellStyle name="Comma 7 2 2 2 3 3" xfId="2224" xr:uid="{00000000-0005-0000-0000-000010080000}"/>
    <cellStyle name="Comma 7 2 2 2 4" xfId="1066" xr:uid="{00000000-0005-0000-0000-000011080000}"/>
    <cellStyle name="Comma 7 2 2 2 4 2" xfId="2603" xr:uid="{00000000-0005-0000-0000-000012080000}"/>
    <cellStyle name="Comma 7 2 2 2 5" xfId="1845" xr:uid="{00000000-0005-0000-0000-000013080000}"/>
    <cellStyle name="Comma 7 2 2 2 6" xfId="3483" xr:uid="{00000000-0005-0000-0000-000014080000}"/>
    <cellStyle name="Comma 7 2 2 3" xfId="388" xr:uid="{00000000-0005-0000-0000-000015080000}"/>
    <cellStyle name="Comma 7 2 2 3 2" xfId="777" xr:uid="{00000000-0005-0000-0000-000016080000}"/>
    <cellStyle name="Comma 7 2 2 3 2 2" xfId="1545" xr:uid="{00000000-0005-0000-0000-000017080000}"/>
    <cellStyle name="Comma 7 2 2 3 2 2 2" xfId="3082" xr:uid="{00000000-0005-0000-0000-000018080000}"/>
    <cellStyle name="Comma 7 2 2 3 2 3" xfId="2324" xr:uid="{00000000-0005-0000-0000-000019080000}"/>
    <cellStyle name="Comma 7 2 2 3 3" xfId="1166" xr:uid="{00000000-0005-0000-0000-00001A080000}"/>
    <cellStyle name="Comma 7 2 2 3 3 2" xfId="2703" xr:uid="{00000000-0005-0000-0000-00001B080000}"/>
    <cellStyle name="Comma 7 2 2 3 4" xfId="1945" xr:uid="{00000000-0005-0000-0000-00001C080000}"/>
    <cellStyle name="Comma 7 2 2 3 5" xfId="3484" xr:uid="{00000000-0005-0000-0000-00001D080000}"/>
    <cellStyle name="Comma 7 2 2 4" xfId="594" xr:uid="{00000000-0005-0000-0000-00001E080000}"/>
    <cellStyle name="Comma 7 2 2 4 2" xfId="1362" xr:uid="{00000000-0005-0000-0000-00001F080000}"/>
    <cellStyle name="Comma 7 2 2 4 2 2" xfId="2899" xr:uid="{00000000-0005-0000-0000-000020080000}"/>
    <cellStyle name="Comma 7 2 2 4 3" xfId="2141" xr:uid="{00000000-0005-0000-0000-000021080000}"/>
    <cellStyle name="Comma 7 2 2 5" xfId="983" xr:uid="{00000000-0005-0000-0000-000022080000}"/>
    <cellStyle name="Comma 7 2 2 5 2" xfId="2520" xr:uid="{00000000-0005-0000-0000-000023080000}"/>
    <cellStyle name="Comma 7 2 2 6" xfId="1762" xr:uid="{00000000-0005-0000-0000-000024080000}"/>
    <cellStyle name="Comma 7 2 2 7" xfId="3485" xr:uid="{00000000-0005-0000-0000-000025080000}"/>
    <cellStyle name="Comma 7 2 3" xfId="261" xr:uid="{00000000-0005-0000-0000-000026080000}"/>
    <cellStyle name="Comma 7 2 3 2" xfId="447" xr:uid="{00000000-0005-0000-0000-000027080000}"/>
    <cellStyle name="Comma 7 2 3 2 2" xfId="836" xr:uid="{00000000-0005-0000-0000-000028080000}"/>
    <cellStyle name="Comma 7 2 3 2 2 2" xfId="1604" xr:uid="{00000000-0005-0000-0000-000029080000}"/>
    <cellStyle name="Comma 7 2 3 2 2 2 2" xfId="3141" xr:uid="{00000000-0005-0000-0000-00002A080000}"/>
    <cellStyle name="Comma 7 2 3 2 2 3" xfId="2383" xr:uid="{00000000-0005-0000-0000-00002B080000}"/>
    <cellStyle name="Comma 7 2 3 2 3" xfId="1225" xr:uid="{00000000-0005-0000-0000-00002C080000}"/>
    <cellStyle name="Comma 7 2 3 2 3 2" xfId="2762" xr:uid="{00000000-0005-0000-0000-00002D080000}"/>
    <cellStyle name="Comma 7 2 3 2 4" xfId="2004" xr:uid="{00000000-0005-0000-0000-00002E080000}"/>
    <cellStyle name="Comma 7 2 3 2 5" xfId="3486" xr:uid="{00000000-0005-0000-0000-00002F080000}"/>
    <cellStyle name="Comma 7 2 3 3" xfId="653" xr:uid="{00000000-0005-0000-0000-000030080000}"/>
    <cellStyle name="Comma 7 2 3 3 2" xfId="1421" xr:uid="{00000000-0005-0000-0000-000031080000}"/>
    <cellStyle name="Comma 7 2 3 3 2 2" xfId="2958" xr:uid="{00000000-0005-0000-0000-000032080000}"/>
    <cellStyle name="Comma 7 2 3 3 3" xfId="2200" xr:uid="{00000000-0005-0000-0000-000033080000}"/>
    <cellStyle name="Comma 7 2 3 4" xfId="1042" xr:uid="{00000000-0005-0000-0000-000034080000}"/>
    <cellStyle name="Comma 7 2 3 4 2" xfId="2579" xr:uid="{00000000-0005-0000-0000-000035080000}"/>
    <cellStyle name="Comma 7 2 3 5" xfId="1821" xr:uid="{00000000-0005-0000-0000-000036080000}"/>
    <cellStyle name="Comma 7 2 3 6" xfId="3487" xr:uid="{00000000-0005-0000-0000-000037080000}"/>
    <cellStyle name="Comma 7 2 4" xfId="364" xr:uid="{00000000-0005-0000-0000-000038080000}"/>
    <cellStyle name="Comma 7 2 4 2" xfId="753" xr:uid="{00000000-0005-0000-0000-000039080000}"/>
    <cellStyle name="Comma 7 2 4 2 2" xfId="1521" xr:uid="{00000000-0005-0000-0000-00003A080000}"/>
    <cellStyle name="Comma 7 2 4 2 2 2" xfId="3058" xr:uid="{00000000-0005-0000-0000-00003B080000}"/>
    <cellStyle name="Comma 7 2 4 2 3" xfId="2300" xr:uid="{00000000-0005-0000-0000-00003C080000}"/>
    <cellStyle name="Comma 7 2 4 3" xfId="1142" xr:uid="{00000000-0005-0000-0000-00003D080000}"/>
    <cellStyle name="Comma 7 2 4 3 2" xfId="2679" xr:uid="{00000000-0005-0000-0000-00003E080000}"/>
    <cellStyle name="Comma 7 2 4 4" xfId="1921" xr:uid="{00000000-0005-0000-0000-00003F080000}"/>
    <cellStyle name="Comma 7 2 4 5" xfId="3488" xr:uid="{00000000-0005-0000-0000-000040080000}"/>
    <cellStyle name="Comma 7 2 5" xfId="570" xr:uid="{00000000-0005-0000-0000-000041080000}"/>
    <cellStyle name="Comma 7 2 5 2" xfId="1338" xr:uid="{00000000-0005-0000-0000-000042080000}"/>
    <cellStyle name="Comma 7 2 5 2 2" xfId="2875" xr:uid="{00000000-0005-0000-0000-000043080000}"/>
    <cellStyle name="Comma 7 2 5 3" xfId="2117" xr:uid="{00000000-0005-0000-0000-000044080000}"/>
    <cellStyle name="Comma 7 2 6" xfId="959" xr:uid="{00000000-0005-0000-0000-000045080000}"/>
    <cellStyle name="Comma 7 2 6 2" xfId="2496" xr:uid="{00000000-0005-0000-0000-000046080000}"/>
    <cellStyle name="Comma 7 2 7" xfId="1739" xr:uid="{00000000-0005-0000-0000-000047080000}"/>
    <cellStyle name="Comma 7 2 8" xfId="3489" xr:uid="{00000000-0005-0000-0000-000048080000}"/>
    <cellStyle name="Comma 7 3" xfId="257" xr:uid="{00000000-0005-0000-0000-000049080000}"/>
    <cellStyle name="Comma 7 3 2" xfId="443" xr:uid="{00000000-0005-0000-0000-00004A080000}"/>
    <cellStyle name="Comma 7 3 2 2" xfId="832" xr:uid="{00000000-0005-0000-0000-00004B080000}"/>
    <cellStyle name="Comma 7 3 2 2 2" xfId="1600" xr:uid="{00000000-0005-0000-0000-00004C080000}"/>
    <cellStyle name="Comma 7 3 2 2 2 2" xfId="3137" xr:uid="{00000000-0005-0000-0000-00004D080000}"/>
    <cellStyle name="Comma 7 3 2 2 3" xfId="2379" xr:uid="{00000000-0005-0000-0000-00004E080000}"/>
    <cellStyle name="Comma 7 3 2 3" xfId="1221" xr:uid="{00000000-0005-0000-0000-00004F080000}"/>
    <cellStyle name="Comma 7 3 2 3 2" xfId="2758" xr:uid="{00000000-0005-0000-0000-000050080000}"/>
    <cellStyle name="Comma 7 3 2 4" xfId="2000" xr:uid="{00000000-0005-0000-0000-000051080000}"/>
    <cellStyle name="Comma 7 3 2 5" xfId="3490" xr:uid="{00000000-0005-0000-0000-000052080000}"/>
    <cellStyle name="Comma 7 3 3" xfId="649" xr:uid="{00000000-0005-0000-0000-000053080000}"/>
    <cellStyle name="Comma 7 3 3 2" xfId="1417" xr:uid="{00000000-0005-0000-0000-000054080000}"/>
    <cellStyle name="Comma 7 3 3 2 2" xfId="2954" xr:uid="{00000000-0005-0000-0000-000055080000}"/>
    <cellStyle name="Comma 7 3 3 3" xfId="2196" xr:uid="{00000000-0005-0000-0000-000056080000}"/>
    <cellStyle name="Comma 7 3 4" xfId="1038" xr:uid="{00000000-0005-0000-0000-000057080000}"/>
    <cellStyle name="Comma 7 3 4 2" xfId="2575" xr:uid="{00000000-0005-0000-0000-000058080000}"/>
    <cellStyle name="Comma 7 3 5" xfId="1817" xr:uid="{00000000-0005-0000-0000-000059080000}"/>
    <cellStyle name="Comma 7 3 6" xfId="3491" xr:uid="{00000000-0005-0000-0000-00005A080000}"/>
    <cellStyle name="Comma 7 4" xfId="360" xr:uid="{00000000-0005-0000-0000-00005B080000}"/>
    <cellStyle name="Comma 7 4 2" xfId="749" xr:uid="{00000000-0005-0000-0000-00005C080000}"/>
    <cellStyle name="Comma 7 4 2 2" xfId="1517" xr:uid="{00000000-0005-0000-0000-00005D080000}"/>
    <cellStyle name="Comma 7 4 2 2 2" xfId="3054" xr:uid="{00000000-0005-0000-0000-00005E080000}"/>
    <cellStyle name="Comma 7 4 2 3" xfId="2296" xr:uid="{00000000-0005-0000-0000-00005F080000}"/>
    <cellStyle name="Comma 7 4 2 4" xfId="3492" xr:uid="{00000000-0005-0000-0000-000060080000}"/>
    <cellStyle name="Comma 7 4 3" xfId="1138" xr:uid="{00000000-0005-0000-0000-000061080000}"/>
    <cellStyle name="Comma 7 4 3 2" xfId="2675" xr:uid="{00000000-0005-0000-0000-000062080000}"/>
    <cellStyle name="Comma 7 4 4" xfId="1917" xr:uid="{00000000-0005-0000-0000-000063080000}"/>
    <cellStyle name="Comma 7 4 5" xfId="3493" xr:uid="{00000000-0005-0000-0000-000064080000}"/>
    <cellStyle name="Comma 7 5" xfId="566" xr:uid="{00000000-0005-0000-0000-000065080000}"/>
    <cellStyle name="Comma 7 5 2" xfId="1334" xr:uid="{00000000-0005-0000-0000-000066080000}"/>
    <cellStyle name="Comma 7 5 2 2" xfId="2871" xr:uid="{00000000-0005-0000-0000-000067080000}"/>
    <cellStyle name="Comma 7 5 3" xfId="2113" xr:uid="{00000000-0005-0000-0000-000068080000}"/>
    <cellStyle name="Comma 7 5 4" xfId="3494" xr:uid="{00000000-0005-0000-0000-000069080000}"/>
    <cellStyle name="Comma 7 6" xfId="955" xr:uid="{00000000-0005-0000-0000-00006A080000}"/>
    <cellStyle name="Comma 7 6 2" xfId="2492" xr:uid="{00000000-0005-0000-0000-00006B080000}"/>
    <cellStyle name="Comma 7 7" xfId="1737" xr:uid="{00000000-0005-0000-0000-00006C080000}"/>
    <cellStyle name="Comma 7 8" xfId="3495" xr:uid="{00000000-0005-0000-0000-00006D080000}"/>
    <cellStyle name="Comma 7 9" xfId="167" xr:uid="{00000000-0005-0000-0000-00006E080000}"/>
    <cellStyle name="Comma 8" xfId="104" xr:uid="{00000000-0005-0000-0000-00006F080000}"/>
    <cellStyle name="Comma 8 2" xfId="198" xr:uid="{00000000-0005-0000-0000-000070080000}"/>
    <cellStyle name="Comma 8 2 2" xfId="287" xr:uid="{00000000-0005-0000-0000-000071080000}"/>
    <cellStyle name="Comma 8 2 2 2" xfId="473" xr:uid="{00000000-0005-0000-0000-000072080000}"/>
    <cellStyle name="Comma 8 2 2 2 2" xfId="862" xr:uid="{00000000-0005-0000-0000-000073080000}"/>
    <cellStyle name="Comma 8 2 2 2 2 2" xfId="1630" xr:uid="{00000000-0005-0000-0000-000074080000}"/>
    <cellStyle name="Comma 8 2 2 2 2 2 2" xfId="3167" xr:uid="{00000000-0005-0000-0000-000075080000}"/>
    <cellStyle name="Comma 8 2 2 2 2 3" xfId="2409" xr:uid="{00000000-0005-0000-0000-000076080000}"/>
    <cellStyle name="Comma 8 2 2 2 3" xfId="1251" xr:uid="{00000000-0005-0000-0000-000077080000}"/>
    <cellStyle name="Comma 8 2 2 2 3 2" xfId="2788" xr:uid="{00000000-0005-0000-0000-000078080000}"/>
    <cellStyle name="Comma 8 2 2 2 4" xfId="2030" xr:uid="{00000000-0005-0000-0000-000079080000}"/>
    <cellStyle name="Comma 8 2 2 2 5" xfId="3496" xr:uid="{00000000-0005-0000-0000-00007A080000}"/>
    <cellStyle name="Comma 8 2 2 3" xfId="679" xr:uid="{00000000-0005-0000-0000-00007B080000}"/>
    <cellStyle name="Comma 8 2 2 3 2" xfId="1447" xr:uid="{00000000-0005-0000-0000-00007C080000}"/>
    <cellStyle name="Comma 8 2 2 3 2 2" xfId="2984" xr:uid="{00000000-0005-0000-0000-00007D080000}"/>
    <cellStyle name="Comma 8 2 2 3 3" xfId="2226" xr:uid="{00000000-0005-0000-0000-00007E080000}"/>
    <cellStyle name="Comma 8 2 2 4" xfId="1068" xr:uid="{00000000-0005-0000-0000-00007F080000}"/>
    <cellStyle name="Comma 8 2 2 4 2" xfId="2605" xr:uid="{00000000-0005-0000-0000-000080080000}"/>
    <cellStyle name="Comma 8 2 2 5" xfId="1847" xr:uid="{00000000-0005-0000-0000-000081080000}"/>
    <cellStyle name="Comma 8 2 2 6" xfId="3497" xr:uid="{00000000-0005-0000-0000-000082080000}"/>
    <cellStyle name="Comma 8 2 3" xfId="390" xr:uid="{00000000-0005-0000-0000-000083080000}"/>
    <cellStyle name="Comma 8 2 3 2" xfId="779" xr:uid="{00000000-0005-0000-0000-000084080000}"/>
    <cellStyle name="Comma 8 2 3 2 2" xfId="1547" xr:uid="{00000000-0005-0000-0000-000085080000}"/>
    <cellStyle name="Comma 8 2 3 2 2 2" xfId="3084" xr:uid="{00000000-0005-0000-0000-000086080000}"/>
    <cellStyle name="Comma 8 2 3 2 3" xfId="2326" xr:uid="{00000000-0005-0000-0000-000087080000}"/>
    <cellStyle name="Comma 8 2 3 3" xfId="1168" xr:uid="{00000000-0005-0000-0000-000088080000}"/>
    <cellStyle name="Comma 8 2 3 3 2" xfId="2705" xr:uid="{00000000-0005-0000-0000-000089080000}"/>
    <cellStyle name="Comma 8 2 3 4" xfId="1947" xr:uid="{00000000-0005-0000-0000-00008A080000}"/>
    <cellStyle name="Comma 8 2 3 5" xfId="3498" xr:uid="{00000000-0005-0000-0000-00008B080000}"/>
    <cellStyle name="Comma 8 2 4" xfId="596" xr:uid="{00000000-0005-0000-0000-00008C080000}"/>
    <cellStyle name="Comma 8 2 4 2" xfId="1364" xr:uid="{00000000-0005-0000-0000-00008D080000}"/>
    <cellStyle name="Comma 8 2 4 2 2" xfId="2901" xr:uid="{00000000-0005-0000-0000-00008E080000}"/>
    <cellStyle name="Comma 8 2 4 3" xfId="2143" xr:uid="{00000000-0005-0000-0000-00008F080000}"/>
    <cellStyle name="Comma 8 2 5" xfId="985" xr:uid="{00000000-0005-0000-0000-000090080000}"/>
    <cellStyle name="Comma 8 2 5 2" xfId="2522" xr:uid="{00000000-0005-0000-0000-000091080000}"/>
    <cellStyle name="Comma 8 2 6" xfId="1764" xr:uid="{00000000-0005-0000-0000-000092080000}"/>
    <cellStyle name="Comma 8 2 7" xfId="3499" xr:uid="{00000000-0005-0000-0000-000093080000}"/>
    <cellStyle name="Comma 8 3" xfId="260" xr:uid="{00000000-0005-0000-0000-000094080000}"/>
    <cellStyle name="Comma 8 3 2" xfId="446" xr:uid="{00000000-0005-0000-0000-000095080000}"/>
    <cellStyle name="Comma 8 3 2 2" xfId="835" xr:uid="{00000000-0005-0000-0000-000096080000}"/>
    <cellStyle name="Comma 8 3 2 2 2" xfId="1603" xr:uid="{00000000-0005-0000-0000-000097080000}"/>
    <cellStyle name="Comma 8 3 2 2 2 2" xfId="3140" xr:uid="{00000000-0005-0000-0000-000098080000}"/>
    <cellStyle name="Comma 8 3 2 2 3" xfId="2382" xr:uid="{00000000-0005-0000-0000-000099080000}"/>
    <cellStyle name="Comma 8 3 2 3" xfId="1224" xr:uid="{00000000-0005-0000-0000-00009A080000}"/>
    <cellStyle name="Comma 8 3 2 3 2" xfId="2761" xr:uid="{00000000-0005-0000-0000-00009B080000}"/>
    <cellStyle name="Comma 8 3 2 4" xfId="2003" xr:uid="{00000000-0005-0000-0000-00009C080000}"/>
    <cellStyle name="Comma 8 3 2 5" xfId="3500" xr:uid="{00000000-0005-0000-0000-00009D080000}"/>
    <cellStyle name="Comma 8 3 3" xfId="652" xr:uid="{00000000-0005-0000-0000-00009E080000}"/>
    <cellStyle name="Comma 8 3 3 2" xfId="1420" xr:uid="{00000000-0005-0000-0000-00009F080000}"/>
    <cellStyle name="Comma 8 3 3 2 2" xfId="2957" xr:uid="{00000000-0005-0000-0000-0000A0080000}"/>
    <cellStyle name="Comma 8 3 3 3" xfId="2199" xr:uid="{00000000-0005-0000-0000-0000A1080000}"/>
    <cellStyle name="Comma 8 3 4" xfId="1041" xr:uid="{00000000-0005-0000-0000-0000A2080000}"/>
    <cellStyle name="Comma 8 3 4 2" xfId="2578" xr:uid="{00000000-0005-0000-0000-0000A3080000}"/>
    <cellStyle name="Comma 8 3 5" xfId="1820" xr:uid="{00000000-0005-0000-0000-0000A4080000}"/>
    <cellStyle name="Comma 8 3 6" xfId="3501" xr:uid="{00000000-0005-0000-0000-0000A5080000}"/>
    <cellStyle name="Comma 8 4" xfId="363" xr:uid="{00000000-0005-0000-0000-0000A6080000}"/>
    <cellStyle name="Comma 8 4 2" xfId="752" xr:uid="{00000000-0005-0000-0000-0000A7080000}"/>
    <cellStyle name="Comma 8 4 2 2" xfId="1520" xr:uid="{00000000-0005-0000-0000-0000A8080000}"/>
    <cellStyle name="Comma 8 4 2 2 2" xfId="3057" xr:uid="{00000000-0005-0000-0000-0000A9080000}"/>
    <cellStyle name="Comma 8 4 2 3" xfId="2299" xr:uid="{00000000-0005-0000-0000-0000AA080000}"/>
    <cellStyle name="Comma 8 4 3" xfId="1141" xr:uid="{00000000-0005-0000-0000-0000AB080000}"/>
    <cellStyle name="Comma 8 4 3 2" xfId="2678" xr:uid="{00000000-0005-0000-0000-0000AC080000}"/>
    <cellStyle name="Comma 8 4 4" xfId="1920" xr:uid="{00000000-0005-0000-0000-0000AD080000}"/>
    <cellStyle name="Comma 8 4 5" xfId="3502" xr:uid="{00000000-0005-0000-0000-0000AE080000}"/>
    <cellStyle name="Comma 8 5" xfId="569" xr:uid="{00000000-0005-0000-0000-0000AF080000}"/>
    <cellStyle name="Comma 8 5 2" xfId="1337" xr:uid="{00000000-0005-0000-0000-0000B0080000}"/>
    <cellStyle name="Comma 8 5 2 2" xfId="2874" xr:uid="{00000000-0005-0000-0000-0000B1080000}"/>
    <cellStyle name="Comma 8 5 3" xfId="2116" xr:uid="{00000000-0005-0000-0000-0000B2080000}"/>
    <cellStyle name="Comma 8 6" xfId="958" xr:uid="{00000000-0005-0000-0000-0000B3080000}"/>
    <cellStyle name="Comma 8 6 2" xfId="2495" xr:uid="{00000000-0005-0000-0000-0000B4080000}"/>
    <cellStyle name="Comma 8 7" xfId="1738" xr:uid="{00000000-0005-0000-0000-0000B5080000}"/>
    <cellStyle name="Comma 8 8" xfId="3503" xr:uid="{00000000-0005-0000-0000-0000B6080000}"/>
    <cellStyle name="Comma 8 9" xfId="171" xr:uid="{00000000-0005-0000-0000-0000B7080000}"/>
    <cellStyle name="Comma 9" xfId="54" xr:uid="{00000000-0005-0000-0000-0000B8080000}"/>
    <cellStyle name="Comma 9 2" xfId="271" xr:uid="{00000000-0005-0000-0000-0000B9080000}"/>
    <cellStyle name="Comma 9 2 2" xfId="457" xr:uid="{00000000-0005-0000-0000-0000BA080000}"/>
    <cellStyle name="Comma 9 2 2 2" xfId="846" xr:uid="{00000000-0005-0000-0000-0000BB080000}"/>
    <cellStyle name="Comma 9 2 2 2 2" xfId="1614" xr:uid="{00000000-0005-0000-0000-0000BC080000}"/>
    <cellStyle name="Comma 9 2 2 2 2 2" xfId="3151" xr:uid="{00000000-0005-0000-0000-0000BD080000}"/>
    <cellStyle name="Comma 9 2 2 2 3" xfId="2393" xr:uid="{00000000-0005-0000-0000-0000BE080000}"/>
    <cellStyle name="Comma 9 2 2 3" xfId="1235" xr:uid="{00000000-0005-0000-0000-0000BF080000}"/>
    <cellStyle name="Comma 9 2 2 3 2" xfId="2772" xr:uid="{00000000-0005-0000-0000-0000C0080000}"/>
    <cellStyle name="Comma 9 2 2 4" xfId="2014" xr:uid="{00000000-0005-0000-0000-0000C1080000}"/>
    <cellStyle name="Comma 9 2 2 5" xfId="3504" xr:uid="{00000000-0005-0000-0000-0000C2080000}"/>
    <cellStyle name="Comma 9 2 3" xfId="663" xr:uid="{00000000-0005-0000-0000-0000C3080000}"/>
    <cellStyle name="Comma 9 2 3 2" xfId="1431" xr:uid="{00000000-0005-0000-0000-0000C4080000}"/>
    <cellStyle name="Comma 9 2 3 2 2" xfId="2968" xr:uid="{00000000-0005-0000-0000-0000C5080000}"/>
    <cellStyle name="Comma 9 2 3 3" xfId="2210" xr:uid="{00000000-0005-0000-0000-0000C6080000}"/>
    <cellStyle name="Comma 9 2 4" xfId="1052" xr:uid="{00000000-0005-0000-0000-0000C7080000}"/>
    <cellStyle name="Comma 9 2 4 2" xfId="2589" xr:uid="{00000000-0005-0000-0000-0000C8080000}"/>
    <cellStyle name="Comma 9 2 5" xfId="1831" xr:uid="{00000000-0005-0000-0000-0000C9080000}"/>
    <cellStyle name="Comma 9 2 6" xfId="3505" xr:uid="{00000000-0005-0000-0000-0000CA080000}"/>
    <cellStyle name="Comma 9 3" xfId="374" xr:uid="{00000000-0005-0000-0000-0000CB080000}"/>
    <cellStyle name="Comma 9 3 2" xfId="763" xr:uid="{00000000-0005-0000-0000-0000CC080000}"/>
    <cellStyle name="Comma 9 3 2 2" xfId="1531" xr:uid="{00000000-0005-0000-0000-0000CD080000}"/>
    <cellStyle name="Comma 9 3 2 2 2" xfId="3068" xr:uid="{00000000-0005-0000-0000-0000CE080000}"/>
    <cellStyle name="Comma 9 3 2 3" xfId="2310" xr:uid="{00000000-0005-0000-0000-0000CF080000}"/>
    <cellStyle name="Comma 9 3 3" xfId="1152" xr:uid="{00000000-0005-0000-0000-0000D0080000}"/>
    <cellStyle name="Comma 9 3 3 2" xfId="2689" xr:uid="{00000000-0005-0000-0000-0000D1080000}"/>
    <cellStyle name="Comma 9 3 4" xfId="1931" xr:uid="{00000000-0005-0000-0000-0000D2080000}"/>
    <cellStyle name="Comma 9 3 5" xfId="3506" xr:uid="{00000000-0005-0000-0000-0000D3080000}"/>
    <cellStyle name="Comma 9 4" xfId="580" xr:uid="{00000000-0005-0000-0000-0000D4080000}"/>
    <cellStyle name="Comma 9 4 2" xfId="1348" xr:uid="{00000000-0005-0000-0000-0000D5080000}"/>
    <cellStyle name="Comma 9 4 2 2" xfId="2885" xr:uid="{00000000-0005-0000-0000-0000D6080000}"/>
    <cellStyle name="Comma 9 4 3" xfId="2127" xr:uid="{00000000-0005-0000-0000-0000D7080000}"/>
    <cellStyle name="Comma 9 5" xfId="969" xr:uid="{00000000-0005-0000-0000-0000D8080000}"/>
    <cellStyle name="Comma 9 5 2" xfId="2506" xr:uid="{00000000-0005-0000-0000-0000D9080000}"/>
    <cellStyle name="Comma 9 6" xfId="1749" xr:uid="{00000000-0005-0000-0000-0000DA080000}"/>
    <cellStyle name="Comma 9 7" xfId="3507" xr:uid="{00000000-0005-0000-0000-0000DB080000}"/>
    <cellStyle name="Comma 9 8" xfId="180" xr:uid="{00000000-0005-0000-0000-0000DC080000}"/>
    <cellStyle name="Currency 2" xfId="77" xr:uid="{00000000-0005-0000-0000-0000DD080000}"/>
    <cellStyle name="Dezimal [0]_Compiling Utility Macros" xfId="119" xr:uid="{00000000-0005-0000-0000-0000DE080000}"/>
    <cellStyle name="Dezimal_Compiling Utility Macros" xfId="120" xr:uid="{00000000-0005-0000-0000-0000DF080000}"/>
    <cellStyle name="Explanatory Text 2" xfId="26" xr:uid="{00000000-0005-0000-0000-0000E0080000}"/>
    <cellStyle name="Good 2" xfId="22" xr:uid="{00000000-0005-0000-0000-0000E1080000}"/>
    <cellStyle name="Heading 1" xfId="9" builtinId="16" customBuiltin="1"/>
    <cellStyle name="Heading 2" xfId="10" builtinId="17" customBuiltin="1"/>
    <cellStyle name="Heading 3" xfId="11" builtinId="18" customBuiltin="1"/>
    <cellStyle name="Heading 4 2" xfId="21" xr:uid="{00000000-0005-0000-0000-0000E5080000}"/>
    <cellStyle name="Hyperlink" xfId="1" builtinId="8"/>
    <cellStyle name="Input" xfId="12" builtinId="20" customBuiltin="1"/>
    <cellStyle name="Linked Cell" xfId="15" builtinId="24" customBuiltin="1"/>
    <cellStyle name="Neutral 2" xfId="79" xr:uid="{00000000-0005-0000-0000-0000E9080000}"/>
    <cellStyle name="Neutral 2 2" xfId="531" xr:uid="{00000000-0005-0000-0000-0000EA080000}"/>
    <cellStyle name="Neutral 3" xfId="920" xr:uid="{00000000-0005-0000-0000-0000EB080000}"/>
    <cellStyle name="Neutral 4" xfId="1702" xr:uid="{00000000-0005-0000-0000-0000EC080000}"/>
    <cellStyle name="Neutral 5" xfId="131" xr:uid="{00000000-0005-0000-0000-0000ED080000}"/>
    <cellStyle name="Normal" xfId="0" builtinId="0"/>
    <cellStyle name="Normal 10" xfId="168" xr:uid="{00000000-0005-0000-0000-0000EF080000}"/>
    <cellStyle name="Normal 10 2" xfId="490" xr:uid="{00000000-0005-0000-0000-0000F0080000}"/>
    <cellStyle name="Normal 10 3" xfId="3728" xr:uid="{00000000-0005-0000-0000-0000F1080000}"/>
    <cellStyle name="Normal 10 3 2" xfId="3747" xr:uid="{00000000-0005-0000-0000-0000F2080000}"/>
    <cellStyle name="Normal 11" xfId="181" xr:uid="{00000000-0005-0000-0000-0000F3080000}"/>
    <cellStyle name="Normal 11 2" xfId="182" xr:uid="{00000000-0005-0000-0000-0000F4080000}"/>
    <cellStyle name="Normal 11 2 2" xfId="273" xr:uid="{00000000-0005-0000-0000-0000F5080000}"/>
    <cellStyle name="Normal 11 2 2 2" xfId="459" xr:uid="{00000000-0005-0000-0000-0000F6080000}"/>
    <cellStyle name="Normal 11 2 2 2 2" xfId="848" xr:uid="{00000000-0005-0000-0000-0000F7080000}"/>
    <cellStyle name="Normal 11 2 2 2 2 2" xfId="1616" xr:uid="{00000000-0005-0000-0000-0000F8080000}"/>
    <cellStyle name="Normal 11 2 2 2 2 2 2" xfId="3153" xr:uid="{00000000-0005-0000-0000-0000F9080000}"/>
    <cellStyle name="Normal 11 2 2 2 2 3" xfId="2395" xr:uid="{00000000-0005-0000-0000-0000FA080000}"/>
    <cellStyle name="Normal 11 2 2 2 3" xfId="1237" xr:uid="{00000000-0005-0000-0000-0000FB080000}"/>
    <cellStyle name="Normal 11 2 2 2 3 2" xfId="2774" xr:uid="{00000000-0005-0000-0000-0000FC080000}"/>
    <cellStyle name="Normal 11 2 2 2 4" xfId="2016" xr:uid="{00000000-0005-0000-0000-0000FD080000}"/>
    <cellStyle name="Normal 11 2 2 2 5" xfId="3508" xr:uid="{00000000-0005-0000-0000-0000FE080000}"/>
    <cellStyle name="Normal 11 2 2 3" xfId="665" xr:uid="{00000000-0005-0000-0000-0000FF080000}"/>
    <cellStyle name="Normal 11 2 2 3 2" xfId="1433" xr:uid="{00000000-0005-0000-0000-000000090000}"/>
    <cellStyle name="Normal 11 2 2 3 2 2" xfId="2970" xr:uid="{00000000-0005-0000-0000-000001090000}"/>
    <cellStyle name="Normal 11 2 2 3 3" xfId="2212" xr:uid="{00000000-0005-0000-0000-000002090000}"/>
    <cellStyle name="Normal 11 2 2 4" xfId="1054" xr:uid="{00000000-0005-0000-0000-000003090000}"/>
    <cellStyle name="Normal 11 2 2 4 2" xfId="2591" xr:uid="{00000000-0005-0000-0000-000004090000}"/>
    <cellStyle name="Normal 11 2 2 5" xfId="1833" xr:uid="{00000000-0005-0000-0000-000005090000}"/>
    <cellStyle name="Normal 11 2 2 6" xfId="3509" xr:uid="{00000000-0005-0000-0000-000006090000}"/>
    <cellStyle name="Normal 11 2 3" xfId="376" xr:uid="{00000000-0005-0000-0000-000007090000}"/>
    <cellStyle name="Normal 11 2 3 2" xfId="765" xr:uid="{00000000-0005-0000-0000-000008090000}"/>
    <cellStyle name="Normal 11 2 3 2 2" xfId="1533" xr:uid="{00000000-0005-0000-0000-000009090000}"/>
    <cellStyle name="Normal 11 2 3 2 2 2" xfId="3070" xr:uid="{00000000-0005-0000-0000-00000A090000}"/>
    <cellStyle name="Normal 11 2 3 2 3" xfId="2312" xr:uid="{00000000-0005-0000-0000-00000B090000}"/>
    <cellStyle name="Normal 11 2 3 3" xfId="1154" xr:uid="{00000000-0005-0000-0000-00000C090000}"/>
    <cellStyle name="Normal 11 2 3 3 2" xfId="2691" xr:uid="{00000000-0005-0000-0000-00000D090000}"/>
    <cellStyle name="Normal 11 2 3 4" xfId="1933" xr:uid="{00000000-0005-0000-0000-00000E090000}"/>
    <cellStyle name="Normal 11 2 3 5" xfId="3510" xr:uid="{00000000-0005-0000-0000-00000F090000}"/>
    <cellStyle name="Normal 11 2 4" xfId="582" xr:uid="{00000000-0005-0000-0000-000010090000}"/>
    <cellStyle name="Normal 11 2 4 2" xfId="1350" xr:uid="{00000000-0005-0000-0000-000011090000}"/>
    <cellStyle name="Normal 11 2 4 2 2" xfId="2887" xr:uid="{00000000-0005-0000-0000-000012090000}"/>
    <cellStyle name="Normal 11 2 4 3" xfId="2129" xr:uid="{00000000-0005-0000-0000-000013090000}"/>
    <cellStyle name="Normal 11 2 5" xfId="971" xr:uid="{00000000-0005-0000-0000-000014090000}"/>
    <cellStyle name="Normal 11 2 5 2" xfId="2508" xr:uid="{00000000-0005-0000-0000-000015090000}"/>
    <cellStyle name="Normal 11 2 6" xfId="1751" xr:uid="{00000000-0005-0000-0000-000016090000}"/>
    <cellStyle name="Normal 11 2 7" xfId="3511" xr:uid="{00000000-0005-0000-0000-000017090000}"/>
    <cellStyle name="Normal 11 2 8" xfId="3723" xr:uid="{00000000-0005-0000-0000-000018090000}"/>
    <cellStyle name="Normal 11 3" xfId="272" xr:uid="{00000000-0005-0000-0000-000019090000}"/>
    <cellStyle name="Normal 11 3 2" xfId="458" xr:uid="{00000000-0005-0000-0000-00001A090000}"/>
    <cellStyle name="Normal 11 3 2 2" xfId="847" xr:uid="{00000000-0005-0000-0000-00001B090000}"/>
    <cellStyle name="Normal 11 3 2 2 2" xfId="1615" xr:uid="{00000000-0005-0000-0000-00001C090000}"/>
    <cellStyle name="Normal 11 3 2 2 2 2" xfId="3152" xr:uid="{00000000-0005-0000-0000-00001D090000}"/>
    <cellStyle name="Normal 11 3 2 2 3" xfId="2394" xr:uid="{00000000-0005-0000-0000-00001E090000}"/>
    <cellStyle name="Normal 11 3 2 3" xfId="1236" xr:uid="{00000000-0005-0000-0000-00001F090000}"/>
    <cellStyle name="Normal 11 3 2 3 2" xfId="2773" xr:uid="{00000000-0005-0000-0000-000020090000}"/>
    <cellStyle name="Normal 11 3 2 4" xfId="2015" xr:uid="{00000000-0005-0000-0000-000021090000}"/>
    <cellStyle name="Normal 11 3 2 5" xfId="3512" xr:uid="{00000000-0005-0000-0000-000022090000}"/>
    <cellStyle name="Normal 11 3 3" xfId="664" xr:uid="{00000000-0005-0000-0000-000023090000}"/>
    <cellStyle name="Normal 11 3 3 2" xfId="1432" xr:uid="{00000000-0005-0000-0000-000024090000}"/>
    <cellStyle name="Normal 11 3 3 2 2" xfId="2969" xr:uid="{00000000-0005-0000-0000-000025090000}"/>
    <cellStyle name="Normal 11 3 3 3" xfId="2211" xr:uid="{00000000-0005-0000-0000-000026090000}"/>
    <cellStyle name="Normal 11 3 4" xfId="1053" xr:uid="{00000000-0005-0000-0000-000027090000}"/>
    <cellStyle name="Normal 11 3 4 2" xfId="2590" xr:uid="{00000000-0005-0000-0000-000028090000}"/>
    <cellStyle name="Normal 11 3 5" xfId="1832" xr:uid="{00000000-0005-0000-0000-000029090000}"/>
    <cellStyle name="Normal 11 3 6" xfId="3513" xr:uid="{00000000-0005-0000-0000-00002A090000}"/>
    <cellStyle name="Normal 11 4" xfId="375" xr:uid="{00000000-0005-0000-0000-00002B090000}"/>
    <cellStyle name="Normal 11 4 2" xfId="764" xr:uid="{00000000-0005-0000-0000-00002C090000}"/>
    <cellStyle name="Normal 11 4 2 2" xfId="1532" xr:uid="{00000000-0005-0000-0000-00002D090000}"/>
    <cellStyle name="Normal 11 4 2 2 2" xfId="3069" xr:uid="{00000000-0005-0000-0000-00002E090000}"/>
    <cellStyle name="Normal 11 4 2 3" xfId="2311" xr:uid="{00000000-0005-0000-0000-00002F090000}"/>
    <cellStyle name="Normal 11 4 3" xfId="1153" xr:uid="{00000000-0005-0000-0000-000030090000}"/>
    <cellStyle name="Normal 11 4 3 2" xfId="2690" xr:uid="{00000000-0005-0000-0000-000031090000}"/>
    <cellStyle name="Normal 11 4 4" xfId="1932" xr:uid="{00000000-0005-0000-0000-000032090000}"/>
    <cellStyle name="Normal 11 4 5" xfId="3514" xr:uid="{00000000-0005-0000-0000-000033090000}"/>
    <cellStyle name="Normal 11 5" xfId="581" xr:uid="{00000000-0005-0000-0000-000034090000}"/>
    <cellStyle name="Normal 11 5 2" xfId="1349" xr:uid="{00000000-0005-0000-0000-000035090000}"/>
    <cellStyle name="Normal 11 5 2 2" xfId="2886" xr:uid="{00000000-0005-0000-0000-000036090000}"/>
    <cellStyle name="Normal 11 5 3" xfId="2128" xr:uid="{00000000-0005-0000-0000-000037090000}"/>
    <cellStyle name="Normal 11 6" xfId="970" xr:uid="{00000000-0005-0000-0000-000038090000}"/>
    <cellStyle name="Normal 11 6 2" xfId="2507" xr:uid="{00000000-0005-0000-0000-000039090000}"/>
    <cellStyle name="Normal 11 7" xfId="1750" xr:uid="{00000000-0005-0000-0000-00003A090000}"/>
    <cellStyle name="Normal 11 8" xfId="3515" xr:uid="{00000000-0005-0000-0000-00003B090000}"/>
    <cellStyle name="Normal 12" xfId="183" xr:uid="{00000000-0005-0000-0000-00003C090000}"/>
    <cellStyle name="Normal 12 2" xfId="274" xr:uid="{00000000-0005-0000-0000-00003D090000}"/>
    <cellStyle name="Normal 12 2 2" xfId="460" xr:uid="{00000000-0005-0000-0000-00003E090000}"/>
    <cellStyle name="Normal 12 2 2 2" xfId="849" xr:uid="{00000000-0005-0000-0000-00003F090000}"/>
    <cellStyle name="Normal 12 2 2 2 2" xfId="1617" xr:uid="{00000000-0005-0000-0000-000040090000}"/>
    <cellStyle name="Normal 12 2 2 2 2 2" xfId="3154" xr:uid="{00000000-0005-0000-0000-000041090000}"/>
    <cellStyle name="Normal 12 2 2 2 3" xfId="2396" xr:uid="{00000000-0005-0000-0000-000042090000}"/>
    <cellStyle name="Normal 12 2 2 3" xfId="1238" xr:uid="{00000000-0005-0000-0000-000043090000}"/>
    <cellStyle name="Normal 12 2 2 3 2" xfId="2775" xr:uid="{00000000-0005-0000-0000-000044090000}"/>
    <cellStyle name="Normal 12 2 2 4" xfId="2017" xr:uid="{00000000-0005-0000-0000-000045090000}"/>
    <cellStyle name="Normal 12 2 2 5" xfId="3516" xr:uid="{00000000-0005-0000-0000-000046090000}"/>
    <cellStyle name="Normal 12 2 3" xfId="666" xr:uid="{00000000-0005-0000-0000-000047090000}"/>
    <cellStyle name="Normal 12 2 3 2" xfId="1434" xr:uid="{00000000-0005-0000-0000-000048090000}"/>
    <cellStyle name="Normal 12 2 3 2 2" xfId="2971" xr:uid="{00000000-0005-0000-0000-000049090000}"/>
    <cellStyle name="Normal 12 2 3 3" xfId="2213" xr:uid="{00000000-0005-0000-0000-00004A090000}"/>
    <cellStyle name="Normal 12 2 4" xfId="1055" xr:uid="{00000000-0005-0000-0000-00004B090000}"/>
    <cellStyle name="Normal 12 2 4 2" xfId="2592" xr:uid="{00000000-0005-0000-0000-00004C090000}"/>
    <cellStyle name="Normal 12 2 5" xfId="1834" xr:uid="{00000000-0005-0000-0000-00004D090000}"/>
    <cellStyle name="Normal 12 2 6" xfId="3517" xr:uid="{00000000-0005-0000-0000-00004E090000}"/>
    <cellStyle name="Normal 12 3" xfId="377" xr:uid="{00000000-0005-0000-0000-00004F090000}"/>
    <cellStyle name="Normal 12 3 2" xfId="766" xr:uid="{00000000-0005-0000-0000-000050090000}"/>
    <cellStyle name="Normal 12 3 2 2" xfId="1534" xr:uid="{00000000-0005-0000-0000-000051090000}"/>
    <cellStyle name="Normal 12 3 2 2 2" xfId="3071" xr:uid="{00000000-0005-0000-0000-000052090000}"/>
    <cellStyle name="Normal 12 3 2 3" xfId="2313" xr:uid="{00000000-0005-0000-0000-000053090000}"/>
    <cellStyle name="Normal 12 3 3" xfId="1155" xr:uid="{00000000-0005-0000-0000-000054090000}"/>
    <cellStyle name="Normal 12 3 3 2" xfId="2692" xr:uid="{00000000-0005-0000-0000-000055090000}"/>
    <cellStyle name="Normal 12 3 4" xfId="1934" xr:uid="{00000000-0005-0000-0000-000056090000}"/>
    <cellStyle name="Normal 12 3 5" xfId="3518" xr:uid="{00000000-0005-0000-0000-000057090000}"/>
    <cellStyle name="Normal 12 4" xfId="583" xr:uid="{00000000-0005-0000-0000-000058090000}"/>
    <cellStyle name="Normal 12 4 2" xfId="1351" xr:uid="{00000000-0005-0000-0000-000059090000}"/>
    <cellStyle name="Normal 12 4 2 2" xfId="2888" xr:uid="{00000000-0005-0000-0000-00005A090000}"/>
    <cellStyle name="Normal 12 4 3" xfId="2130" xr:uid="{00000000-0005-0000-0000-00005B090000}"/>
    <cellStyle name="Normal 12 5" xfId="972" xr:uid="{00000000-0005-0000-0000-00005C090000}"/>
    <cellStyle name="Normal 12 5 2" xfId="2509" xr:uid="{00000000-0005-0000-0000-00005D090000}"/>
    <cellStyle name="Normal 12 6" xfId="1752" xr:uid="{00000000-0005-0000-0000-00005E090000}"/>
    <cellStyle name="Normal 12 7" xfId="3519" xr:uid="{00000000-0005-0000-0000-00005F090000}"/>
    <cellStyle name="Normal 13" xfId="184" xr:uid="{00000000-0005-0000-0000-000060090000}"/>
    <cellStyle name="Normal 13 2" xfId="199" xr:uid="{00000000-0005-0000-0000-000061090000}"/>
    <cellStyle name="Normal 13 2 2" xfId="3703" xr:uid="{00000000-0005-0000-0000-000062090000}"/>
    <cellStyle name="Normal 13 3" xfId="3740" xr:uid="{00000000-0005-0000-0000-000063090000}"/>
    <cellStyle name="Normal 13 3 2" xfId="3721" xr:uid="{00000000-0005-0000-0000-000064090000}"/>
    <cellStyle name="Normal 13 4" xfId="3714" xr:uid="{00000000-0005-0000-0000-000065090000}"/>
    <cellStyle name="Normal 14" xfId="185" xr:uid="{00000000-0005-0000-0000-000066090000}"/>
    <cellStyle name="Normal 14 2" xfId="200" xr:uid="{00000000-0005-0000-0000-000067090000}"/>
    <cellStyle name="Normal 14 3" xfId="3731" xr:uid="{00000000-0005-0000-0000-000068090000}"/>
    <cellStyle name="Normal 144 2" xfId="3696" xr:uid="{00000000-0005-0000-0000-000069090000}"/>
    <cellStyle name="Normal 15" xfId="193" xr:uid="{00000000-0005-0000-0000-00006A090000}"/>
    <cellStyle name="Normal 15 2" xfId="282" xr:uid="{00000000-0005-0000-0000-00006B090000}"/>
    <cellStyle name="Normal 15 2 2" xfId="468" xr:uid="{00000000-0005-0000-0000-00006C090000}"/>
    <cellStyle name="Normal 15 2 2 2" xfId="857" xr:uid="{00000000-0005-0000-0000-00006D090000}"/>
    <cellStyle name="Normal 15 2 2 2 2" xfId="1625" xr:uid="{00000000-0005-0000-0000-00006E090000}"/>
    <cellStyle name="Normal 15 2 2 2 2 2" xfId="3162" xr:uid="{00000000-0005-0000-0000-00006F090000}"/>
    <cellStyle name="Normal 15 2 2 2 3" xfId="2404" xr:uid="{00000000-0005-0000-0000-000070090000}"/>
    <cellStyle name="Normal 15 2 2 3" xfId="1246" xr:uid="{00000000-0005-0000-0000-000071090000}"/>
    <cellStyle name="Normal 15 2 2 3 2" xfId="2783" xr:uid="{00000000-0005-0000-0000-000072090000}"/>
    <cellStyle name="Normal 15 2 2 4" xfId="2025" xr:uid="{00000000-0005-0000-0000-000073090000}"/>
    <cellStyle name="Normal 15 2 2 5" xfId="3520" xr:uid="{00000000-0005-0000-0000-000074090000}"/>
    <cellStyle name="Normal 15 2 3" xfId="674" xr:uid="{00000000-0005-0000-0000-000075090000}"/>
    <cellStyle name="Normal 15 2 3 2" xfId="1442" xr:uid="{00000000-0005-0000-0000-000076090000}"/>
    <cellStyle name="Normal 15 2 3 2 2" xfId="2979" xr:uid="{00000000-0005-0000-0000-000077090000}"/>
    <cellStyle name="Normal 15 2 3 3" xfId="2221" xr:uid="{00000000-0005-0000-0000-000078090000}"/>
    <cellStyle name="Normal 15 2 4" xfId="1063" xr:uid="{00000000-0005-0000-0000-000079090000}"/>
    <cellStyle name="Normal 15 2 4 2" xfId="2600" xr:uid="{00000000-0005-0000-0000-00007A090000}"/>
    <cellStyle name="Normal 15 2 5" xfId="1842" xr:uid="{00000000-0005-0000-0000-00007B090000}"/>
    <cellStyle name="Normal 15 2 6" xfId="3521" xr:uid="{00000000-0005-0000-0000-00007C090000}"/>
    <cellStyle name="Normal 15 3" xfId="385" xr:uid="{00000000-0005-0000-0000-00007D090000}"/>
    <cellStyle name="Normal 15 3 2" xfId="774" xr:uid="{00000000-0005-0000-0000-00007E090000}"/>
    <cellStyle name="Normal 15 3 2 2" xfId="1542" xr:uid="{00000000-0005-0000-0000-00007F090000}"/>
    <cellStyle name="Normal 15 3 2 2 2" xfId="3079" xr:uid="{00000000-0005-0000-0000-000080090000}"/>
    <cellStyle name="Normal 15 3 2 3" xfId="2321" xr:uid="{00000000-0005-0000-0000-000081090000}"/>
    <cellStyle name="Normal 15 3 3" xfId="1163" xr:uid="{00000000-0005-0000-0000-000082090000}"/>
    <cellStyle name="Normal 15 3 3 2" xfId="2700" xr:uid="{00000000-0005-0000-0000-000083090000}"/>
    <cellStyle name="Normal 15 3 4" xfId="1942" xr:uid="{00000000-0005-0000-0000-000084090000}"/>
    <cellStyle name="Normal 15 3 5" xfId="3522" xr:uid="{00000000-0005-0000-0000-000085090000}"/>
    <cellStyle name="Normal 15 4" xfId="591" xr:uid="{00000000-0005-0000-0000-000086090000}"/>
    <cellStyle name="Normal 15 4 2" xfId="1359" xr:uid="{00000000-0005-0000-0000-000087090000}"/>
    <cellStyle name="Normal 15 4 2 2" xfId="2896" xr:uid="{00000000-0005-0000-0000-000088090000}"/>
    <cellStyle name="Normal 15 4 3" xfId="2138" xr:uid="{00000000-0005-0000-0000-000089090000}"/>
    <cellStyle name="Normal 15 5" xfId="980" xr:uid="{00000000-0005-0000-0000-00008A090000}"/>
    <cellStyle name="Normal 15 5 2" xfId="2517" xr:uid="{00000000-0005-0000-0000-00008B090000}"/>
    <cellStyle name="Normal 15 6" xfId="1760" xr:uid="{00000000-0005-0000-0000-00008C090000}"/>
    <cellStyle name="Normal 15 7" xfId="3523" xr:uid="{00000000-0005-0000-0000-00008D090000}"/>
    <cellStyle name="Normal 16" xfId="205" xr:uid="{00000000-0005-0000-0000-00008E090000}"/>
    <cellStyle name="Normal 16 2" xfId="288" xr:uid="{00000000-0005-0000-0000-00008F090000}"/>
    <cellStyle name="Normal 16 2 2" xfId="474" xr:uid="{00000000-0005-0000-0000-000090090000}"/>
    <cellStyle name="Normal 16 2 2 2" xfId="863" xr:uid="{00000000-0005-0000-0000-000091090000}"/>
    <cellStyle name="Normal 16 2 2 2 2" xfId="1631" xr:uid="{00000000-0005-0000-0000-000092090000}"/>
    <cellStyle name="Normal 16 2 2 2 2 2" xfId="3168" xr:uid="{00000000-0005-0000-0000-000093090000}"/>
    <cellStyle name="Normal 16 2 2 2 3" xfId="2410" xr:uid="{00000000-0005-0000-0000-000094090000}"/>
    <cellStyle name="Normal 16 2 2 3" xfId="1252" xr:uid="{00000000-0005-0000-0000-000095090000}"/>
    <cellStyle name="Normal 16 2 2 3 2" xfId="2789" xr:uid="{00000000-0005-0000-0000-000096090000}"/>
    <cellStyle name="Normal 16 2 2 4" xfId="2031" xr:uid="{00000000-0005-0000-0000-000097090000}"/>
    <cellStyle name="Normal 16 2 2 5" xfId="3524" xr:uid="{00000000-0005-0000-0000-000098090000}"/>
    <cellStyle name="Normal 16 2 3" xfId="680" xr:uid="{00000000-0005-0000-0000-000099090000}"/>
    <cellStyle name="Normal 16 2 3 2" xfId="1448" xr:uid="{00000000-0005-0000-0000-00009A090000}"/>
    <cellStyle name="Normal 16 2 3 2 2" xfId="2985" xr:uid="{00000000-0005-0000-0000-00009B090000}"/>
    <cellStyle name="Normal 16 2 3 3" xfId="2227" xr:uid="{00000000-0005-0000-0000-00009C090000}"/>
    <cellStyle name="Normal 16 2 4" xfId="1069" xr:uid="{00000000-0005-0000-0000-00009D090000}"/>
    <cellStyle name="Normal 16 2 4 2" xfId="2606" xr:uid="{00000000-0005-0000-0000-00009E090000}"/>
    <cellStyle name="Normal 16 2 5" xfId="1848" xr:uid="{00000000-0005-0000-0000-00009F090000}"/>
    <cellStyle name="Normal 16 2 6" xfId="3525" xr:uid="{00000000-0005-0000-0000-0000A0090000}"/>
    <cellStyle name="Normal 16 3" xfId="391" xr:uid="{00000000-0005-0000-0000-0000A1090000}"/>
    <cellStyle name="Normal 16 3 2" xfId="780" xr:uid="{00000000-0005-0000-0000-0000A2090000}"/>
    <cellStyle name="Normal 16 3 2 2" xfId="1548" xr:uid="{00000000-0005-0000-0000-0000A3090000}"/>
    <cellStyle name="Normal 16 3 2 2 2" xfId="3085" xr:uid="{00000000-0005-0000-0000-0000A4090000}"/>
    <cellStyle name="Normal 16 3 2 3" xfId="2327" xr:uid="{00000000-0005-0000-0000-0000A5090000}"/>
    <cellStyle name="Normal 16 3 3" xfId="1169" xr:uid="{00000000-0005-0000-0000-0000A6090000}"/>
    <cellStyle name="Normal 16 3 3 2" xfId="2706" xr:uid="{00000000-0005-0000-0000-0000A7090000}"/>
    <cellStyle name="Normal 16 3 4" xfId="1948" xr:uid="{00000000-0005-0000-0000-0000A8090000}"/>
    <cellStyle name="Normal 16 3 5" xfId="3526" xr:uid="{00000000-0005-0000-0000-0000A9090000}"/>
    <cellStyle name="Normal 16 4" xfId="597" xr:uid="{00000000-0005-0000-0000-0000AA090000}"/>
    <cellStyle name="Normal 16 4 2" xfId="1365" xr:uid="{00000000-0005-0000-0000-0000AB090000}"/>
    <cellStyle name="Normal 16 4 2 2" xfId="2902" xr:uid="{00000000-0005-0000-0000-0000AC090000}"/>
    <cellStyle name="Normal 16 4 3" xfId="2144" xr:uid="{00000000-0005-0000-0000-0000AD090000}"/>
    <cellStyle name="Normal 16 4 4" xfId="3527" xr:uid="{00000000-0005-0000-0000-0000AE090000}"/>
    <cellStyle name="Normal 16 5" xfId="986" xr:uid="{00000000-0005-0000-0000-0000AF090000}"/>
    <cellStyle name="Normal 16 5 2" xfId="2523" xr:uid="{00000000-0005-0000-0000-0000B0090000}"/>
    <cellStyle name="Normal 16 6" xfId="1765" xr:uid="{00000000-0005-0000-0000-0000B1090000}"/>
    <cellStyle name="Normal 16 7" xfId="3528" xr:uid="{00000000-0005-0000-0000-0000B2090000}"/>
    <cellStyle name="Normal 16 8" xfId="3725" xr:uid="{00000000-0005-0000-0000-0000B3090000}"/>
    <cellStyle name="Normal 160" xfId="76" xr:uid="{00000000-0005-0000-0000-0000B4090000}"/>
    <cellStyle name="Normal 17" xfId="206" xr:uid="{00000000-0005-0000-0000-0000B5090000}"/>
    <cellStyle name="Normal 17 2" xfId="289" xr:uid="{00000000-0005-0000-0000-0000B6090000}"/>
    <cellStyle name="Normal 17 2 2" xfId="475" xr:uid="{00000000-0005-0000-0000-0000B7090000}"/>
    <cellStyle name="Normal 17 2 2 2" xfId="864" xr:uid="{00000000-0005-0000-0000-0000B8090000}"/>
    <cellStyle name="Normal 17 2 2 2 2" xfId="1632" xr:uid="{00000000-0005-0000-0000-0000B9090000}"/>
    <cellStyle name="Normal 17 2 2 2 2 2" xfId="3169" xr:uid="{00000000-0005-0000-0000-0000BA090000}"/>
    <cellStyle name="Normal 17 2 2 2 3" xfId="2411" xr:uid="{00000000-0005-0000-0000-0000BB090000}"/>
    <cellStyle name="Normal 17 2 2 3" xfId="1253" xr:uid="{00000000-0005-0000-0000-0000BC090000}"/>
    <cellStyle name="Normal 17 2 2 3 2" xfId="2790" xr:uid="{00000000-0005-0000-0000-0000BD090000}"/>
    <cellStyle name="Normal 17 2 2 4" xfId="2032" xr:uid="{00000000-0005-0000-0000-0000BE090000}"/>
    <cellStyle name="Normal 17 2 2 5" xfId="3529" xr:uid="{00000000-0005-0000-0000-0000BF090000}"/>
    <cellStyle name="Normal 17 2 3" xfId="681" xr:uid="{00000000-0005-0000-0000-0000C0090000}"/>
    <cellStyle name="Normal 17 2 3 2" xfId="1449" xr:uid="{00000000-0005-0000-0000-0000C1090000}"/>
    <cellStyle name="Normal 17 2 3 2 2" xfId="2986" xr:uid="{00000000-0005-0000-0000-0000C2090000}"/>
    <cellStyle name="Normal 17 2 3 3" xfId="2228" xr:uid="{00000000-0005-0000-0000-0000C3090000}"/>
    <cellStyle name="Normal 17 2 4" xfId="1070" xr:uid="{00000000-0005-0000-0000-0000C4090000}"/>
    <cellStyle name="Normal 17 2 4 2" xfId="2607" xr:uid="{00000000-0005-0000-0000-0000C5090000}"/>
    <cellStyle name="Normal 17 2 5" xfId="1849" xr:uid="{00000000-0005-0000-0000-0000C6090000}"/>
    <cellStyle name="Normal 17 2 6" xfId="3530" xr:uid="{00000000-0005-0000-0000-0000C7090000}"/>
    <cellStyle name="Normal 17 3" xfId="392" xr:uid="{00000000-0005-0000-0000-0000C8090000}"/>
    <cellStyle name="Normal 17 3 2" xfId="781" xr:uid="{00000000-0005-0000-0000-0000C9090000}"/>
    <cellStyle name="Normal 17 3 2 2" xfId="1549" xr:uid="{00000000-0005-0000-0000-0000CA090000}"/>
    <cellStyle name="Normal 17 3 2 2 2" xfId="3086" xr:uid="{00000000-0005-0000-0000-0000CB090000}"/>
    <cellStyle name="Normal 17 3 2 3" xfId="2328" xr:uid="{00000000-0005-0000-0000-0000CC090000}"/>
    <cellStyle name="Normal 17 3 2 4" xfId="3716" xr:uid="{00000000-0005-0000-0000-0000CD090000}"/>
    <cellStyle name="Normal 17 3 3" xfId="1170" xr:uid="{00000000-0005-0000-0000-0000CE090000}"/>
    <cellStyle name="Normal 17 3 3 2" xfId="2707" xr:uid="{00000000-0005-0000-0000-0000CF090000}"/>
    <cellStyle name="Normal 17 3 4" xfId="1949" xr:uid="{00000000-0005-0000-0000-0000D0090000}"/>
    <cellStyle name="Normal 17 3 5" xfId="3531" xr:uid="{00000000-0005-0000-0000-0000D1090000}"/>
    <cellStyle name="Normal 17 4" xfId="598" xr:uid="{00000000-0005-0000-0000-0000D2090000}"/>
    <cellStyle name="Normal 17 4 2" xfId="1366" xr:uid="{00000000-0005-0000-0000-0000D3090000}"/>
    <cellStyle name="Normal 17 4 2 2" xfId="2903" xr:uid="{00000000-0005-0000-0000-0000D4090000}"/>
    <cellStyle name="Normal 17 4 3" xfId="2145" xr:uid="{00000000-0005-0000-0000-0000D5090000}"/>
    <cellStyle name="Normal 17 4 4" xfId="3532" xr:uid="{00000000-0005-0000-0000-0000D6090000}"/>
    <cellStyle name="Normal 17 5" xfId="987" xr:uid="{00000000-0005-0000-0000-0000D7090000}"/>
    <cellStyle name="Normal 17 5 2" xfId="2524" xr:uid="{00000000-0005-0000-0000-0000D8090000}"/>
    <cellStyle name="Normal 17 6" xfId="1766" xr:uid="{00000000-0005-0000-0000-0000D9090000}"/>
    <cellStyle name="Normal 17 7" xfId="3533" xr:uid="{00000000-0005-0000-0000-0000DA090000}"/>
    <cellStyle name="Normal 17 8" xfId="3688" xr:uid="{00000000-0005-0000-0000-0000DB090000}"/>
    <cellStyle name="Normal 17 9" xfId="3734" xr:uid="{00000000-0005-0000-0000-0000DC090000}"/>
    <cellStyle name="Normal 18" xfId="207" xr:uid="{00000000-0005-0000-0000-0000DD090000}"/>
    <cellStyle name="Normal 18 2" xfId="290" xr:uid="{00000000-0005-0000-0000-0000DE090000}"/>
    <cellStyle name="Normal 18 2 2" xfId="476" xr:uid="{00000000-0005-0000-0000-0000DF090000}"/>
    <cellStyle name="Normal 18 2 2 2" xfId="865" xr:uid="{00000000-0005-0000-0000-0000E0090000}"/>
    <cellStyle name="Normal 18 2 2 2 2" xfId="1633" xr:uid="{00000000-0005-0000-0000-0000E1090000}"/>
    <cellStyle name="Normal 18 2 2 2 2 2" xfId="3170" xr:uid="{00000000-0005-0000-0000-0000E2090000}"/>
    <cellStyle name="Normal 18 2 2 2 3" xfId="2412" xr:uid="{00000000-0005-0000-0000-0000E3090000}"/>
    <cellStyle name="Normal 18 2 2 3" xfId="1254" xr:uid="{00000000-0005-0000-0000-0000E4090000}"/>
    <cellStyle name="Normal 18 2 2 3 2" xfId="2791" xr:uid="{00000000-0005-0000-0000-0000E5090000}"/>
    <cellStyle name="Normal 18 2 2 4" xfId="2033" xr:uid="{00000000-0005-0000-0000-0000E6090000}"/>
    <cellStyle name="Normal 18 2 2 5" xfId="3534" xr:uid="{00000000-0005-0000-0000-0000E7090000}"/>
    <cellStyle name="Normal 18 2 3" xfId="682" xr:uid="{00000000-0005-0000-0000-0000E8090000}"/>
    <cellStyle name="Normal 18 2 3 2" xfId="1450" xr:uid="{00000000-0005-0000-0000-0000E9090000}"/>
    <cellStyle name="Normal 18 2 3 2 2" xfId="2987" xr:uid="{00000000-0005-0000-0000-0000EA090000}"/>
    <cellStyle name="Normal 18 2 3 3" xfId="2229" xr:uid="{00000000-0005-0000-0000-0000EB090000}"/>
    <cellStyle name="Normal 18 2 4" xfId="1071" xr:uid="{00000000-0005-0000-0000-0000EC090000}"/>
    <cellStyle name="Normal 18 2 4 2" xfId="2608" xr:uid="{00000000-0005-0000-0000-0000ED090000}"/>
    <cellStyle name="Normal 18 2 5" xfId="1850" xr:uid="{00000000-0005-0000-0000-0000EE090000}"/>
    <cellStyle name="Normal 18 2 6" xfId="3535" xr:uid="{00000000-0005-0000-0000-0000EF090000}"/>
    <cellStyle name="Normal 18 3" xfId="393" xr:uid="{00000000-0005-0000-0000-0000F0090000}"/>
    <cellStyle name="Normal 18 3 2" xfId="782" xr:uid="{00000000-0005-0000-0000-0000F1090000}"/>
    <cellStyle name="Normal 18 3 2 2" xfId="1550" xr:uid="{00000000-0005-0000-0000-0000F2090000}"/>
    <cellStyle name="Normal 18 3 2 2 2" xfId="3087" xr:uid="{00000000-0005-0000-0000-0000F3090000}"/>
    <cellStyle name="Normal 18 3 2 3" xfId="2329" xr:uid="{00000000-0005-0000-0000-0000F4090000}"/>
    <cellStyle name="Normal 18 3 3" xfId="1171" xr:uid="{00000000-0005-0000-0000-0000F5090000}"/>
    <cellStyle name="Normal 18 3 3 2" xfId="2708" xr:uid="{00000000-0005-0000-0000-0000F6090000}"/>
    <cellStyle name="Normal 18 3 4" xfId="1950" xr:uid="{00000000-0005-0000-0000-0000F7090000}"/>
    <cellStyle name="Normal 18 3 5" xfId="3536" xr:uid="{00000000-0005-0000-0000-0000F8090000}"/>
    <cellStyle name="Normal 18 4" xfId="599" xr:uid="{00000000-0005-0000-0000-0000F9090000}"/>
    <cellStyle name="Normal 18 4 2" xfId="1367" xr:uid="{00000000-0005-0000-0000-0000FA090000}"/>
    <cellStyle name="Normal 18 4 2 2" xfId="2904" xr:uid="{00000000-0005-0000-0000-0000FB090000}"/>
    <cellStyle name="Normal 18 4 3" xfId="2146" xr:uid="{00000000-0005-0000-0000-0000FC090000}"/>
    <cellStyle name="Normal 18 5" xfId="988" xr:uid="{00000000-0005-0000-0000-0000FD090000}"/>
    <cellStyle name="Normal 18 5 2" xfId="2525" xr:uid="{00000000-0005-0000-0000-0000FE090000}"/>
    <cellStyle name="Normal 18 6" xfId="1767" xr:uid="{00000000-0005-0000-0000-0000FF090000}"/>
    <cellStyle name="Normal 18 7" xfId="3537" xr:uid="{00000000-0005-0000-0000-0000000A0000}"/>
    <cellStyle name="Normal 18 8" xfId="3705" xr:uid="{00000000-0005-0000-0000-0000010A0000}"/>
    <cellStyle name="Normal 19" xfId="208" xr:uid="{00000000-0005-0000-0000-0000020A0000}"/>
    <cellStyle name="Normal 19 2" xfId="394" xr:uid="{00000000-0005-0000-0000-0000030A0000}"/>
    <cellStyle name="Normal 19 2 2" xfId="783" xr:uid="{00000000-0005-0000-0000-0000040A0000}"/>
    <cellStyle name="Normal 19 2 2 2" xfId="1551" xr:uid="{00000000-0005-0000-0000-0000050A0000}"/>
    <cellStyle name="Normal 19 2 2 2 2" xfId="3088" xr:uid="{00000000-0005-0000-0000-0000060A0000}"/>
    <cellStyle name="Normal 19 2 2 3" xfId="2330" xr:uid="{00000000-0005-0000-0000-0000070A0000}"/>
    <cellStyle name="Normal 19 2 3" xfId="1172" xr:uid="{00000000-0005-0000-0000-0000080A0000}"/>
    <cellStyle name="Normal 19 2 3 2" xfId="2709" xr:uid="{00000000-0005-0000-0000-0000090A0000}"/>
    <cellStyle name="Normal 19 2 4" xfId="1951" xr:uid="{00000000-0005-0000-0000-00000A0A0000}"/>
    <cellStyle name="Normal 19 2 5" xfId="3538" xr:uid="{00000000-0005-0000-0000-00000B0A0000}"/>
    <cellStyle name="Normal 19 3" xfId="600" xr:uid="{00000000-0005-0000-0000-00000C0A0000}"/>
    <cellStyle name="Normal 19 3 2" xfId="1368" xr:uid="{00000000-0005-0000-0000-00000D0A0000}"/>
    <cellStyle name="Normal 19 3 2 2" xfId="2905" xr:uid="{00000000-0005-0000-0000-00000E0A0000}"/>
    <cellStyle name="Normal 19 3 3" xfId="2147" xr:uid="{00000000-0005-0000-0000-00000F0A0000}"/>
    <cellStyle name="Normal 19 4" xfId="989" xr:uid="{00000000-0005-0000-0000-0000100A0000}"/>
    <cellStyle name="Normal 19 4 2" xfId="2526" xr:uid="{00000000-0005-0000-0000-0000110A0000}"/>
    <cellStyle name="Normal 19 5" xfId="1768" xr:uid="{00000000-0005-0000-0000-0000120A0000}"/>
    <cellStyle name="Normal 19 6" xfId="3539" xr:uid="{00000000-0005-0000-0000-0000130A0000}"/>
    <cellStyle name="Normal 2" xfId="2" xr:uid="{00000000-0005-0000-0000-0000140A0000}"/>
    <cellStyle name="Normal 2 10" xfId="3699" xr:uid="{00000000-0005-0000-0000-0000150A0000}"/>
    <cellStyle name="Normal 2 11" xfId="46" xr:uid="{00000000-0005-0000-0000-0000160A0000}"/>
    <cellStyle name="Normal 2 12" xfId="3743" xr:uid="{00000000-0005-0000-0000-0000170A0000}"/>
    <cellStyle name="Normal 2 2" xfId="60" xr:uid="{00000000-0005-0000-0000-0000180A0000}"/>
    <cellStyle name="Normal 2 2 10" xfId="3739" xr:uid="{00000000-0005-0000-0000-0000190A0000}"/>
    <cellStyle name="Normal 2 2 2" xfId="187" xr:uid="{00000000-0005-0000-0000-00001A0A0000}"/>
    <cellStyle name="Normal 2 2 2 2" xfId="276" xr:uid="{00000000-0005-0000-0000-00001B0A0000}"/>
    <cellStyle name="Normal 2 2 2 2 2" xfId="462" xr:uid="{00000000-0005-0000-0000-00001C0A0000}"/>
    <cellStyle name="Normal 2 2 2 2 2 2" xfId="851" xr:uid="{00000000-0005-0000-0000-00001D0A0000}"/>
    <cellStyle name="Normal 2 2 2 2 2 2 2" xfId="1619" xr:uid="{00000000-0005-0000-0000-00001E0A0000}"/>
    <cellStyle name="Normal 2 2 2 2 2 2 2 2" xfId="3156" xr:uid="{00000000-0005-0000-0000-00001F0A0000}"/>
    <cellStyle name="Normal 2 2 2 2 2 2 3" xfId="2398" xr:uid="{00000000-0005-0000-0000-0000200A0000}"/>
    <cellStyle name="Normal 2 2 2 2 2 3" xfId="1240" xr:uid="{00000000-0005-0000-0000-0000210A0000}"/>
    <cellStyle name="Normal 2 2 2 2 2 3 2" xfId="2777" xr:uid="{00000000-0005-0000-0000-0000220A0000}"/>
    <cellStyle name="Normal 2 2 2 2 2 4" xfId="2019" xr:uid="{00000000-0005-0000-0000-0000230A0000}"/>
    <cellStyle name="Normal 2 2 2 2 2 5" xfId="3540" xr:uid="{00000000-0005-0000-0000-0000240A0000}"/>
    <cellStyle name="Normal 2 2 2 2 3" xfId="668" xr:uid="{00000000-0005-0000-0000-0000250A0000}"/>
    <cellStyle name="Normal 2 2 2 2 3 2" xfId="1436" xr:uid="{00000000-0005-0000-0000-0000260A0000}"/>
    <cellStyle name="Normal 2 2 2 2 3 2 2" xfId="2973" xr:uid="{00000000-0005-0000-0000-0000270A0000}"/>
    <cellStyle name="Normal 2 2 2 2 3 3" xfId="2215" xr:uid="{00000000-0005-0000-0000-0000280A0000}"/>
    <cellStyle name="Normal 2 2 2 2 4" xfId="1057" xr:uid="{00000000-0005-0000-0000-0000290A0000}"/>
    <cellStyle name="Normal 2 2 2 2 4 2" xfId="2594" xr:uid="{00000000-0005-0000-0000-00002A0A0000}"/>
    <cellStyle name="Normal 2 2 2 2 5" xfId="1836" xr:uid="{00000000-0005-0000-0000-00002B0A0000}"/>
    <cellStyle name="Normal 2 2 2 2 6" xfId="3541" xr:uid="{00000000-0005-0000-0000-00002C0A0000}"/>
    <cellStyle name="Normal 2 2 2 3" xfId="379" xr:uid="{00000000-0005-0000-0000-00002D0A0000}"/>
    <cellStyle name="Normal 2 2 2 3 2" xfId="768" xr:uid="{00000000-0005-0000-0000-00002E0A0000}"/>
    <cellStyle name="Normal 2 2 2 3 2 2" xfId="1536" xr:uid="{00000000-0005-0000-0000-00002F0A0000}"/>
    <cellStyle name="Normal 2 2 2 3 2 2 2" xfId="3073" xr:uid="{00000000-0005-0000-0000-0000300A0000}"/>
    <cellStyle name="Normal 2 2 2 3 2 3" xfId="2315" xr:uid="{00000000-0005-0000-0000-0000310A0000}"/>
    <cellStyle name="Normal 2 2 2 3 3" xfId="1157" xr:uid="{00000000-0005-0000-0000-0000320A0000}"/>
    <cellStyle name="Normal 2 2 2 3 3 2" xfId="2694" xr:uid="{00000000-0005-0000-0000-0000330A0000}"/>
    <cellStyle name="Normal 2 2 2 3 4" xfId="1936" xr:uid="{00000000-0005-0000-0000-0000340A0000}"/>
    <cellStyle name="Normal 2 2 2 3 5" xfId="3542" xr:uid="{00000000-0005-0000-0000-0000350A0000}"/>
    <cellStyle name="Normal 2 2 2 4" xfId="585" xr:uid="{00000000-0005-0000-0000-0000360A0000}"/>
    <cellStyle name="Normal 2 2 2 4 2" xfId="1353" xr:uid="{00000000-0005-0000-0000-0000370A0000}"/>
    <cellStyle name="Normal 2 2 2 4 2 2" xfId="2890" xr:uid="{00000000-0005-0000-0000-0000380A0000}"/>
    <cellStyle name="Normal 2 2 2 4 3" xfId="2132" xr:uid="{00000000-0005-0000-0000-0000390A0000}"/>
    <cellStyle name="Normal 2 2 2 5" xfId="974" xr:uid="{00000000-0005-0000-0000-00003A0A0000}"/>
    <cellStyle name="Normal 2 2 2 5 2" xfId="2511" xr:uid="{00000000-0005-0000-0000-00003B0A0000}"/>
    <cellStyle name="Normal 2 2 2 6" xfId="1754" xr:uid="{00000000-0005-0000-0000-00003C0A0000}"/>
    <cellStyle name="Normal 2 2 2 7" xfId="3543" xr:uid="{00000000-0005-0000-0000-00003D0A0000}"/>
    <cellStyle name="Normal 2 2 3" xfId="275" xr:uid="{00000000-0005-0000-0000-00003E0A0000}"/>
    <cellStyle name="Normal 2 2 3 2" xfId="461" xr:uid="{00000000-0005-0000-0000-00003F0A0000}"/>
    <cellStyle name="Normal 2 2 3 2 2" xfId="850" xr:uid="{00000000-0005-0000-0000-0000400A0000}"/>
    <cellStyle name="Normal 2 2 3 2 2 2" xfId="1618" xr:uid="{00000000-0005-0000-0000-0000410A0000}"/>
    <cellStyle name="Normal 2 2 3 2 2 2 2" xfId="3155" xr:uid="{00000000-0005-0000-0000-0000420A0000}"/>
    <cellStyle name="Normal 2 2 3 2 2 3" xfId="2397" xr:uid="{00000000-0005-0000-0000-0000430A0000}"/>
    <cellStyle name="Normal 2 2 3 2 3" xfId="1239" xr:uid="{00000000-0005-0000-0000-0000440A0000}"/>
    <cellStyle name="Normal 2 2 3 2 3 2" xfId="2776" xr:uid="{00000000-0005-0000-0000-0000450A0000}"/>
    <cellStyle name="Normal 2 2 3 2 4" xfId="2018" xr:uid="{00000000-0005-0000-0000-0000460A0000}"/>
    <cellStyle name="Normal 2 2 3 2 5" xfId="3544" xr:uid="{00000000-0005-0000-0000-0000470A0000}"/>
    <cellStyle name="Normal 2 2 3 3" xfId="667" xr:uid="{00000000-0005-0000-0000-0000480A0000}"/>
    <cellStyle name="Normal 2 2 3 3 2" xfId="1435" xr:uid="{00000000-0005-0000-0000-0000490A0000}"/>
    <cellStyle name="Normal 2 2 3 3 2 2" xfId="2972" xr:uid="{00000000-0005-0000-0000-00004A0A0000}"/>
    <cellStyle name="Normal 2 2 3 3 3" xfId="2214" xr:uid="{00000000-0005-0000-0000-00004B0A0000}"/>
    <cellStyle name="Normal 2 2 3 4" xfId="1056" xr:uid="{00000000-0005-0000-0000-00004C0A0000}"/>
    <cellStyle name="Normal 2 2 3 4 2" xfId="2593" xr:uid="{00000000-0005-0000-0000-00004D0A0000}"/>
    <cellStyle name="Normal 2 2 3 5" xfId="1835" xr:uid="{00000000-0005-0000-0000-00004E0A0000}"/>
    <cellStyle name="Normal 2 2 3 6" xfId="3545" xr:uid="{00000000-0005-0000-0000-00004F0A0000}"/>
    <cellStyle name="Normal 2 2 4" xfId="378" xr:uid="{00000000-0005-0000-0000-0000500A0000}"/>
    <cellStyle name="Normal 2 2 4 2" xfId="767" xr:uid="{00000000-0005-0000-0000-0000510A0000}"/>
    <cellStyle name="Normal 2 2 4 2 2" xfId="1535" xr:uid="{00000000-0005-0000-0000-0000520A0000}"/>
    <cellStyle name="Normal 2 2 4 2 2 2" xfId="3072" xr:uid="{00000000-0005-0000-0000-0000530A0000}"/>
    <cellStyle name="Normal 2 2 4 2 3" xfId="2314" xr:uid="{00000000-0005-0000-0000-0000540A0000}"/>
    <cellStyle name="Normal 2 2 4 3" xfId="1156" xr:uid="{00000000-0005-0000-0000-0000550A0000}"/>
    <cellStyle name="Normal 2 2 4 3 2" xfId="2693" xr:uid="{00000000-0005-0000-0000-0000560A0000}"/>
    <cellStyle name="Normal 2 2 4 4" xfId="1935" xr:uid="{00000000-0005-0000-0000-0000570A0000}"/>
    <cellStyle name="Normal 2 2 4 5" xfId="3546" xr:uid="{00000000-0005-0000-0000-0000580A0000}"/>
    <cellStyle name="Normal 2 2 5" xfId="584" xr:uid="{00000000-0005-0000-0000-0000590A0000}"/>
    <cellStyle name="Normal 2 2 5 2" xfId="1352" xr:uid="{00000000-0005-0000-0000-00005A0A0000}"/>
    <cellStyle name="Normal 2 2 5 2 2" xfId="2889" xr:uid="{00000000-0005-0000-0000-00005B0A0000}"/>
    <cellStyle name="Normal 2 2 5 3" xfId="2131" xr:uid="{00000000-0005-0000-0000-00005C0A0000}"/>
    <cellStyle name="Normal 2 2 6" xfId="973" xr:uid="{00000000-0005-0000-0000-00005D0A0000}"/>
    <cellStyle name="Normal 2 2 6 2" xfId="2510" xr:uid="{00000000-0005-0000-0000-00005E0A0000}"/>
    <cellStyle name="Normal 2 2 7" xfId="1753" xr:uid="{00000000-0005-0000-0000-00005F0A0000}"/>
    <cellStyle name="Normal 2 2 8" xfId="3547" xr:uid="{00000000-0005-0000-0000-0000600A0000}"/>
    <cellStyle name="Normal 2 2 9" xfId="186" xr:uid="{00000000-0005-0000-0000-0000610A0000}"/>
    <cellStyle name="Normal 2 3" xfId="56" xr:uid="{00000000-0005-0000-0000-0000620A0000}"/>
    <cellStyle name="Normal 2 3 2" xfId="277" xr:uid="{00000000-0005-0000-0000-0000630A0000}"/>
    <cellStyle name="Normal 2 3 2 2" xfId="463" xr:uid="{00000000-0005-0000-0000-0000640A0000}"/>
    <cellStyle name="Normal 2 3 2 2 2" xfId="852" xr:uid="{00000000-0005-0000-0000-0000650A0000}"/>
    <cellStyle name="Normal 2 3 2 2 2 2" xfId="1620" xr:uid="{00000000-0005-0000-0000-0000660A0000}"/>
    <cellStyle name="Normal 2 3 2 2 2 2 2" xfId="3157" xr:uid="{00000000-0005-0000-0000-0000670A0000}"/>
    <cellStyle name="Normal 2 3 2 2 2 3" xfId="2399" xr:uid="{00000000-0005-0000-0000-0000680A0000}"/>
    <cellStyle name="Normal 2 3 2 2 3" xfId="1241" xr:uid="{00000000-0005-0000-0000-0000690A0000}"/>
    <cellStyle name="Normal 2 3 2 2 3 2" xfId="2778" xr:uid="{00000000-0005-0000-0000-00006A0A0000}"/>
    <cellStyle name="Normal 2 3 2 2 4" xfId="2020" xr:uid="{00000000-0005-0000-0000-00006B0A0000}"/>
    <cellStyle name="Normal 2 3 2 2 5" xfId="3548" xr:uid="{00000000-0005-0000-0000-00006C0A0000}"/>
    <cellStyle name="Normal 2 3 2 3" xfId="669" xr:uid="{00000000-0005-0000-0000-00006D0A0000}"/>
    <cellStyle name="Normal 2 3 2 3 2" xfId="1437" xr:uid="{00000000-0005-0000-0000-00006E0A0000}"/>
    <cellStyle name="Normal 2 3 2 3 2 2" xfId="2974" xr:uid="{00000000-0005-0000-0000-00006F0A0000}"/>
    <cellStyle name="Normal 2 3 2 3 3" xfId="2216" xr:uid="{00000000-0005-0000-0000-0000700A0000}"/>
    <cellStyle name="Normal 2 3 2 4" xfId="1058" xr:uid="{00000000-0005-0000-0000-0000710A0000}"/>
    <cellStyle name="Normal 2 3 2 4 2" xfId="2595" xr:uid="{00000000-0005-0000-0000-0000720A0000}"/>
    <cellStyle name="Normal 2 3 2 5" xfId="1837" xr:uid="{00000000-0005-0000-0000-0000730A0000}"/>
    <cellStyle name="Normal 2 3 2 6" xfId="3549" xr:uid="{00000000-0005-0000-0000-0000740A0000}"/>
    <cellStyle name="Normal 2 3 3" xfId="380" xr:uid="{00000000-0005-0000-0000-0000750A0000}"/>
    <cellStyle name="Normal 2 3 3 2" xfId="769" xr:uid="{00000000-0005-0000-0000-0000760A0000}"/>
    <cellStyle name="Normal 2 3 3 2 2" xfId="1537" xr:uid="{00000000-0005-0000-0000-0000770A0000}"/>
    <cellStyle name="Normal 2 3 3 2 2 2" xfId="3074" xr:uid="{00000000-0005-0000-0000-0000780A0000}"/>
    <cellStyle name="Normal 2 3 3 2 3" xfId="2316" xr:uid="{00000000-0005-0000-0000-0000790A0000}"/>
    <cellStyle name="Normal 2 3 3 3" xfId="1158" xr:uid="{00000000-0005-0000-0000-00007A0A0000}"/>
    <cellStyle name="Normal 2 3 3 3 2" xfId="2695" xr:uid="{00000000-0005-0000-0000-00007B0A0000}"/>
    <cellStyle name="Normal 2 3 3 4" xfId="1937" xr:uid="{00000000-0005-0000-0000-00007C0A0000}"/>
    <cellStyle name="Normal 2 3 3 5" xfId="3550" xr:uid="{00000000-0005-0000-0000-00007D0A0000}"/>
    <cellStyle name="Normal 2 3 4" xfId="586" xr:uid="{00000000-0005-0000-0000-00007E0A0000}"/>
    <cellStyle name="Normal 2 3 4 2" xfId="1354" xr:uid="{00000000-0005-0000-0000-00007F0A0000}"/>
    <cellStyle name="Normal 2 3 4 2 2" xfId="2891" xr:uid="{00000000-0005-0000-0000-0000800A0000}"/>
    <cellStyle name="Normal 2 3 4 3" xfId="2133" xr:uid="{00000000-0005-0000-0000-0000810A0000}"/>
    <cellStyle name="Normal 2 3 5" xfId="975" xr:uid="{00000000-0005-0000-0000-0000820A0000}"/>
    <cellStyle name="Normal 2 3 5 2" xfId="2512" xr:uid="{00000000-0005-0000-0000-0000830A0000}"/>
    <cellStyle name="Normal 2 3 6" xfId="1755" xr:uid="{00000000-0005-0000-0000-0000840A0000}"/>
    <cellStyle name="Normal 2 3 7" xfId="3551" xr:uid="{00000000-0005-0000-0000-0000850A0000}"/>
    <cellStyle name="Normal 2 4" xfId="74" xr:uid="{00000000-0005-0000-0000-0000860A0000}"/>
    <cellStyle name="Normal 2 4 2" xfId="189" xr:uid="{00000000-0005-0000-0000-0000870A0000}"/>
    <cellStyle name="Normal 2 4 2 2" xfId="279" xr:uid="{00000000-0005-0000-0000-0000880A0000}"/>
    <cellStyle name="Normal 2 4 2 2 2" xfId="465" xr:uid="{00000000-0005-0000-0000-0000890A0000}"/>
    <cellStyle name="Normal 2 4 2 2 2 2" xfId="854" xr:uid="{00000000-0005-0000-0000-00008A0A0000}"/>
    <cellStyle name="Normal 2 4 2 2 2 2 2" xfId="1622" xr:uid="{00000000-0005-0000-0000-00008B0A0000}"/>
    <cellStyle name="Normal 2 4 2 2 2 2 2 2" xfId="3159" xr:uid="{00000000-0005-0000-0000-00008C0A0000}"/>
    <cellStyle name="Normal 2 4 2 2 2 2 3" xfId="2401" xr:uid="{00000000-0005-0000-0000-00008D0A0000}"/>
    <cellStyle name="Normal 2 4 2 2 2 3" xfId="1243" xr:uid="{00000000-0005-0000-0000-00008E0A0000}"/>
    <cellStyle name="Normal 2 4 2 2 2 3 2" xfId="2780" xr:uid="{00000000-0005-0000-0000-00008F0A0000}"/>
    <cellStyle name="Normal 2 4 2 2 2 4" xfId="2022" xr:uid="{00000000-0005-0000-0000-0000900A0000}"/>
    <cellStyle name="Normal 2 4 2 2 2 5" xfId="3552" xr:uid="{00000000-0005-0000-0000-0000910A0000}"/>
    <cellStyle name="Normal 2 4 2 2 3" xfId="671" xr:uid="{00000000-0005-0000-0000-0000920A0000}"/>
    <cellStyle name="Normal 2 4 2 2 3 2" xfId="1439" xr:uid="{00000000-0005-0000-0000-0000930A0000}"/>
    <cellStyle name="Normal 2 4 2 2 3 2 2" xfId="2976" xr:uid="{00000000-0005-0000-0000-0000940A0000}"/>
    <cellStyle name="Normal 2 4 2 2 3 3" xfId="2218" xr:uid="{00000000-0005-0000-0000-0000950A0000}"/>
    <cellStyle name="Normal 2 4 2 2 4" xfId="1060" xr:uid="{00000000-0005-0000-0000-0000960A0000}"/>
    <cellStyle name="Normal 2 4 2 2 4 2" xfId="2597" xr:uid="{00000000-0005-0000-0000-0000970A0000}"/>
    <cellStyle name="Normal 2 4 2 2 5" xfId="1839" xr:uid="{00000000-0005-0000-0000-0000980A0000}"/>
    <cellStyle name="Normal 2 4 2 2 6" xfId="3553" xr:uid="{00000000-0005-0000-0000-0000990A0000}"/>
    <cellStyle name="Normal 2 4 2 3" xfId="382" xr:uid="{00000000-0005-0000-0000-00009A0A0000}"/>
    <cellStyle name="Normal 2 4 2 3 2" xfId="771" xr:uid="{00000000-0005-0000-0000-00009B0A0000}"/>
    <cellStyle name="Normal 2 4 2 3 2 2" xfId="1539" xr:uid="{00000000-0005-0000-0000-00009C0A0000}"/>
    <cellStyle name="Normal 2 4 2 3 2 2 2" xfId="3076" xr:uid="{00000000-0005-0000-0000-00009D0A0000}"/>
    <cellStyle name="Normal 2 4 2 3 2 3" xfId="2318" xr:uid="{00000000-0005-0000-0000-00009E0A0000}"/>
    <cellStyle name="Normal 2 4 2 3 3" xfId="1160" xr:uid="{00000000-0005-0000-0000-00009F0A0000}"/>
    <cellStyle name="Normal 2 4 2 3 3 2" xfId="2697" xr:uid="{00000000-0005-0000-0000-0000A00A0000}"/>
    <cellStyle name="Normal 2 4 2 3 4" xfId="1939" xr:uid="{00000000-0005-0000-0000-0000A10A0000}"/>
    <cellStyle name="Normal 2 4 2 3 5" xfId="3554" xr:uid="{00000000-0005-0000-0000-0000A20A0000}"/>
    <cellStyle name="Normal 2 4 2 4" xfId="588" xr:uid="{00000000-0005-0000-0000-0000A30A0000}"/>
    <cellStyle name="Normal 2 4 2 4 2" xfId="1356" xr:uid="{00000000-0005-0000-0000-0000A40A0000}"/>
    <cellStyle name="Normal 2 4 2 4 2 2" xfId="2893" xr:uid="{00000000-0005-0000-0000-0000A50A0000}"/>
    <cellStyle name="Normal 2 4 2 4 3" xfId="2135" xr:uid="{00000000-0005-0000-0000-0000A60A0000}"/>
    <cellStyle name="Normal 2 4 2 5" xfId="977" xr:uid="{00000000-0005-0000-0000-0000A70A0000}"/>
    <cellStyle name="Normal 2 4 2 5 2" xfId="2514" xr:uid="{00000000-0005-0000-0000-0000A80A0000}"/>
    <cellStyle name="Normal 2 4 2 6" xfId="1757" xr:uid="{00000000-0005-0000-0000-0000A90A0000}"/>
    <cellStyle name="Normal 2 4 2 7" xfId="3555" xr:uid="{00000000-0005-0000-0000-0000AA0A0000}"/>
    <cellStyle name="Normal 2 4 3" xfId="278" xr:uid="{00000000-0005-0000-0000-0000AB0A0000}"/>
    <cellStyle name="Normal 2 4 3 2" xfId="464" xr:uid="{00000000-0005-0000-0000-0000AC0A0000}"/>
    <cellStyle name="Normal 2 4 3 2 2" xfId="853" xr:uid="{00000000-0005-0000-0000-0000AD0A0000}"/>
    <cellStyle name="Normal 2 4 3 2 2 2" xfId="1621" xr:uid="{00000000-0005-0000-0000-0000AE0A0000}"/>
    <cellStyle name="Normal 2 4 3 2 2 2 2" xfId="3158" xr:uid="{00000000-0005-0000-0000-0000AF0A0000}"/>
    <cellStyle name="Normal 2 4 3 2 2 3" xfId="2400" xr:uid="{00000000-0005-0000-0000-0000B00A0000}"/>
    <cellStyle name="Normal 2 4 3 2 3" xfId="1242" xr:uid="{00000000-0005-0000-0000-0000B10A0000}"/>
    <cellStyle name="Normal 2 4 3 2 3 2" xfId="2779" xr:uid="{00000000-0005-0000-0000-0000B20A0000}"/>
    <cellStyle name="Normal 2 4 3 2 4" xfId="2021" xr:uid="{00000000-0005-0000-0000-0000B30A0000}"/>
    <cellStyle name="Normal 2 4 3 2 5" xfId="3556" xr:uid="{00000000-0005-0000-0000-0000B40A0000}"/>
    <cellStyle name="Normal 2 4 3 3" xfId="670" xr:uid="{00000000-0005-0000-0000-0000B50A0000}"/>
    <cellStyle name="Normal 2 4 3 3 2" xfId="1438" xr:uid="{00000000-0005-0000-0000-0000B60A0000}"/>
    <cellStyle name="Normal 2 4 3 3 2 2" xfId="2975" xr:uid="{00000000-0005-0000-0000-0000B70A0000}"/>
    <cellStyle name="Normal 2 4 3 3 3" xfId="2217" xr:uid="{00000000-0005-0000-0000-0000B80A0000}"/>
    <cellStyle name="Normal 2 4 3 4" xfId="1059" xr:uid="{00000000-0005-0000-0000-0000B90A0000}"/>
    <cellStyle name="Normal 2 4 3 4 2" xfId="2596" xr:uid="{00000000-0005-0000-0000-0000BA0A0000}"/>
    <cellStyle name="Normal 2 4 3 5" xfId="1838" xr:uid="{00000000-0005-0000-0000-0000BB0A0000}"/>
    <cellStyle name="Normal 2 4 3 6" xfId="3557" xr:uid="{00000000-0005-0000-0000-0000BC0A0000}"/>
    <cellStyle name="Normal 2 4 4" xfId="381" xr:uid="{00000000-0005-0000-0000-0000BD0A0000}"/>
    <cellStyle name="Normal 2 4 4 2" xfId="770" xr:uid="{00000000-0005-0000-0000-0000BE0A0000}"/>
    <cellStyle name="Normal 2 4 4 2 2" xfId="1538" xr:uid="{00000000-0005-0000-0000-0000BF0A0000}"/>
    <cellStyle name="Normal 2 4 4 2 2 2" xfId="3075" xr:uid="{00000000-0005-0000-0000-0000C00A0000}"/>
    <cellStyle name="Normal 2 4 4 2 3" xfId="2317" xr:uid="{00000000-0005-0000-0000-0000C10A0000}"/>
    <cellStyle name="Normal 2 4 4 3" xfId="1159" xr:uid="{00000000-0005-0000-0000-0000C20A0000}"/>
    <cellStyle name="Normal 2 4 4 3 2" xfId="2696" xr:uid="{00000000-0005-0000-0000-0000C30A0000}"/>
    <cellStyle name="Normal 2 4 4 4" xfId="1938" xr:uid="{00000000-0005-0000-0000-0000C40A0000}"/>
    <cellStyle name="Normal 2 4 4 5" xfId="3558" xr:uid="{00000000-0005-0000-0000-0000C50A0000}"/>
    <cellStyle name="Normal 2 4 5" xfId="587" xr:uid="{00000000-0005-0000-0000-0000C60A0000}"/>
    <cellStyle name="Normal 2 4 5 2" xfId="1355" xr:uid="{00000000-0005-0000-0000-0000C70A0000}"/>
    <cellStyle name="Normal 2 4 5 2 2" xfId="2892" xr:uid="{00000000-0005-0000-0000-0000C80A0000}"/>
    <cellStyle name="Normal 2 4 5 3" xfId="2134" xr:uid="{00000000-0005-0000-0000-0000C90A0000}"/>
    <cellStyle name="Normal 2 4 6" xfId="976" xr:uid="{00000000-0005-0000-0000-0000CA0A0000}"/>
    <cellStyle name="Normal 2 4 6 2" xfId="2513" xr:uid="{00000000-0005-0000-0000-0000CB0A0000}"/>
    <cellStyle name="Normal 2 4 7" xfId="1756" xr:uid="{00000000-0005-0000-0000-0000CC0A0000}"/>
    <cellStyle name="Normal 2 4 8" xfId="3559" xr:uid="{00000000-0005-0000-0000-0000CD0A0000}"/>
    <cellStyle name="Normal 2 4 9" xfId="188" xr:uid="{00000000-0005-0000-0000-0000CE0A0000}"/>
    <cellStyle name="Normal 2 5" xfId="59" xr:uid="{00000000-0005-0000-0000-0000CF0A0000}"/>
    <cellStyle name="Normal 2 5 2" xfId="280" xr:uid="{00000000-0005-0000-0000-0000D00A0000}"/>
    <cellStyle name="Normal 2 5 2 2" xfId="466" xr:uid="{00000000-0005-0000-0000-0000D10A0000}"/>
    <cellStyle name="Normal 2 5 2 2 2" xfId="855" xr:uid="{00000000-0005-0000-0000-0000D20A0000}"/>
    <cellStyle name="Normal 2 5 2 2 2 2" xfId="1623" xr:uid="{00000000-0005-0000-0000-0000D30A0000}"/>
    <cellStyle name="Normal 2 5 2 2 2 2 2" xfId="3160" xr:uid="{00000000-0005-0000-0000-0000D40A0000}"/>
    <cellStyle name="Normal 2 5 2 2 2 3" xfId="2402" xr:uid="{00000000-0005-0000-0000-0000D50A0000}"/>
    <cellStyle name="Normal 2 5 2 2 3" xfId="1244" xr:uid="{00000000-0005-0000-0000-0000D60A0000}"/>
    <cellStyle name="Normal 2 5 2 2 3 2" xfId="2781" xr:uid="{00000000-0005-0000-0000-0000D70A0000}"/>
    <cellStyle name="Normal 2 5 2 2 4" xfId="2023" xr:uid="{00000000-0005-0000-0000-0000D80A0000}"/>
    <cellStyle name="Normal 2 5 2 2 5" xfId="3560" xr:uid="{00000000-0005-0000-0000-0000D90A0000}"/>
    <cellStyle name="Normal 2 5 2 3" xfId="672" xr:uid="{00000000-0005-0000-0000-0000DA0A0000}"/>
    <cellStyle name="Normal 2 5 2 3 2" xfId="1440" xr:uid="{00000000-0005-0000-0000-0000DB0A0000}"/>
    <cellStyle name="Normal 2 5 2 3 2 2" xfId="2977" xr:uid="{00000000-0005-0000-0000-0000DC0A0000}"/>
    <cellStyle name="Normal 2 5 2 3 3" xfId="2219" xr:uid="{00000000-0005-0000-0000-0000DD0A0000}"/>
    <cellStyle name="Normal 2 5 2 4" xfId="1061" xr:uid="{00000000-0005-0000-0000-0000DE0A0000}"/>
    <cellStyle name="Normal 2 5 2 4 2" xfId="2598" xr:uid="{00000000-0005-0000-0000-0000DF0A0000}"/>
    <cellStyle name="Normal 2 5 2 5" xfId="1840" xr:uid="{00000000-0005-0000-0000-0000E00A0000}"/>
    <cellStyle name="Normal 2 5 2 6" xfId="3561" xr:uid="{00000000-0005-0000-0000-0000E10A0000}"/>
    <cellStyle name="Normal 2 5 3" xfId="383" xr:uid="{00000000-0005-0000-0000-0000E20A0000}"/>
    <cellStyle name="Normal 2 5 3 2" xfId="772" xr:uid="{00000000-0005-0000-0000-0000E30A0000}"/>
    <cellStyle name="Normal 2 5 3 2 2" xfId="1540" xr:uid="{00000000-0005-0000-0000-0000E40A0000}"/>
    <cellStyle name="Normal 2 5 3 2 2 2" xfId="3077" xr:uid="{00000000-0005-0000-0000-0000E50A0000}"/>
    <cellStyle name="Normal 2 5 3 2 3" xfId="2319" xr:uid="{00000000-0005-0000-0000-0000E60A0000}"/>
    <cellStyle name="Normal 2 5 3 3" xfId="1161" xr:uid="{00000000-0005-0000-0000-0000E70A0000}"/>
    <cellStyle name="Normal 2 5 3 3 2" xfId="2698" xr:uid="{00000000-0005-0000-0000-0000E80A0000}"/>
    <cellStyle name="Normal 2 5 3 4" xfId="1940" xr:uid="{00000000-0005-0000-0000-0000E90A0000}"/>
    <cellStyle name="Normal 2 5 3 5" xfId="3562" xr:uid="{00000000-0005-0000-0000-0000EA0A0000}"/>
    <cellStyle name="Normal 2 5 4" xfId="589" xr:uid="{00000000-0005-0000-0000-0000EB0A0000}"/>
    <cellStyle name="Normal 2 5 4 2" xfId="1357" xr:uid="{00000000-0005-0000-0000-0000EC0A0000}"/>
    <cellStyle name="Normal 2 5 4 2 2" xfId="2894" xr:uid="{00000000-0005-0000-0000-0000ED0A0000}"/>
    <cellStyle name="Normal 2 5 4 3" xfId="2136" xr:uid="{00000000-0005-0000-0000-0000EE0A0000}"/>
    <cellStyle name="Normal 2 5 4 4" xfId="3563" xr:uid="{00000000-0005-0000-0000-0000EF0A0000}"/>
    <cellStyle name="Normal 2 5 5" xfId="978" xr:uid="{00000000-0005-0000-0000-0000F00A0000}"/>
    <cellStyle name="Normal 2 5 5 2" xfId="2515" xr:uid="{00000000-0005-0000-0000-0000F10A0000}"/>
    <cellStyle name="Normal 2 5 6" xfId="1758" xr:uid="{00000000-0005-0000-0000-0000F20A0000}"/>
    <cellStyle name="Normal 2 5 7" xfId="3564" xr:uid="{00000000-0005-0000-0000-0000F30A0000}"/>
    <cellStyle name="Normal 2 5 8" xfId="190" xr:uid="{00000000-0005-0000-0000-0000F40A0000}"/>
    <cellStyle name="Normal 2 6" xfId="201" xr:uid="{00000000-0005-0000-0000-0000F50A0000}"/>
    <cellStyle name="Normal 2 7" xfId="3565" xr:uid="{00000000-0005-0000-0000-0000F60A0000}"/>
    <cellStyle name="Normal 2 8" xfId="3566" xr:uid="{00000000-0005-0000-0000-0000F70A0000}"/>
    <cellStyle name="Normal 2 9" xfId="3567" xr:uid="{00000000-0005-0000-0000-0000F80A0000}"/>
    <cellStyle name="Normal 2_Prog Ext Aas PT fees" xfId="3729" xr:uid="{00000000-0005-0000-0000-0000F90A0000}"/>
    <cellStyle name="Normal 20" xfId="291" xr:uid="{00000000-0005-0000-0000-0000FA0A0000}"/>
    <cellStyle name="Normal 20 2" xfId="477" xr:uid="{00000000-0005-0000-0000-0000FB0A0000}"/>
    <cellStyle name="Normal 20 2 2" xfId="866" xr:uid="{00000000-0005-0000-0000-0000FC0A0000}"/>
    <cellStyle name="Normal 20 2 2 2" xfId="1634" xr:uid="{00000000-0005-0000-0000-0000FD0A0000}"/>
    <cellStyle name="Normal 20 2 2 2 2" xfId="3171" xr:uid="{00000000-0005-0000-0000-0000FE0A0000}"/>
    <cellStyle name="Normal 20 2 2 3" xfId="2413" xr:uid="{00000000-0005-0000-0000-0000FF0A0000}"/>
    <cellStyle name="Normal 20 2 3" xfId="1255" xr:uid="{00000000-0005-0000-0000-0000000B0000}"/>
    <cellStyle name="Normal 20 2 3 2" xfId="2792" xr:uid="{00000000-0005-0000-0000-0000010B0000}"/>
    <cellStyle name="Normal 20 2 4" xfId="2034" xr:uid="{00000000-0005-0000-0000-0000020B0000}"/>
    <cellStyle name="Normal 20 2 5" xfId="3568" xr:uid="{00000000-0005-0000-0000-0000030B0000}"/>
    <cellStyle name="Normal 20 3" xfId="683" xr:uid="{00000000-0005-0000-0000-0000040B0000}"/>
    <cellStyle name="Normal 20 3 2" xfId="1451" xr:uid="{00000000-0005-0000-0000-0000050B0000}"/>
    <cellStyle name="Normal 20 3 2 2" xfId="2988" xr:uid="{00000000-0005-0000-0000-0000060B0000}"/>
    <cellStyle name="Normal 20 3 3" xfId="2230" xr:uid="{00000000-0005-0000-0000-0000070B0000}"/>
    <cellStyle name="Normal 20 4" xfId="1072" xr:uid="{00000000-0005-0000-0000-0000080B0000}"/>
    <cellStyle name="Normal 20 4 2" xfId="2609" xr:uid="{00000000-0005-0000-0000-0000090B0000}"/>
    <cellStyle name="Normal 20 5" xfId="1851" xr:uid="{00000000-0005-0000-0000-00000A0B0000}"/>
    <cellStyle name="Normal 20 6" xfId="3569" xr:uid="{00000000-0005-0000-0000-00000B0B0000}"/>
    <cellStyle name="Normal 21" xfId="292" xr:uid="{00000000-0005-0000-0000-00000C0B0000}"/>
    <cellStyle name="Normal 21 2" xfId="478" xr:uid="{00000000-0005-0000-0000-00000D0B0000}"/>
    <cellStyle name="Normal 21 2 2" xfId="867" xr:uid="{00000000-0005-0000-0000-00000E0B0000}"/>
    <cellStyle name="Normal 21 2 2 2" xfId="1635" xr:uid="{00000000-0005-0000-0000-00000F0B0000}"/>
    <cellStyle name="Normal 21 2 2 2 2" xfId="3172" xr:uid="{00000000-0005-0000-0000-0000100B0000}"/>
    <cellStyle name="Normal 21 2 2 3" xfId="2414" xr:uid="{00000000-0005-0000-0000-0000110B0000}"/>
    <cellStyle name="Normal 21 2 3" xfId="1256" xr:uid="{00000000-0005-0000-0000-0000120B0000}"/>
    <cellStyle name="Normal 21 2 3 2" xfId="2793" xr:uid="{00000000-0005-0000-0000-0000130B0000}"/>
    <cellStyle name="Normal 21 2 4" xfId="2035" xr:uid="{00000000-0005-0000-0000-0000140B0000}"/>
    <cellStyle name="Normal 21 2 5" xfId="3570" xr:uid="{00000000-0005-0000-0000-0000150B0000}"/>
    <cellStyle name="Normal 21 3" xfId="684" xr:uid="{00000000-0005-0000-0000-0000160B0000}"/>
    <cellStyle name="Normal 21 3 2" xfId="1452" xr:uid="{00000000-0005-0000-0000-0000170B0000}"/>
    <cellStyle name="Normal 21 3 2 2" xfId="2989" xr:uid="{00000000-0005-0000-0000-0000180B0000}"/>
    <cellStyle name="Normal 21 3 3" xfId="2231" xr:uid="{00000000-0005-0000-0000-0000190B0000}"/>
    <cellStyle name="Normal 21 4" xfId="1073" xr:uid="{00000000-0005-0000-0000-00001A0B0000}"/>
    <cellStyle name="Normal 21 4 2" xfId="2610" xr:uid="{00000000-0005-0000-0000-00001B0B0000}"/>
    <cellStyle name="Normal 21 5" xfId="1852" xr:uid="{00000000-0005-0000-0000-00001C0B0000}"/>
    <cellStyle name="Normal 21 6" xfId="3571" xr:uid="{00000000-0005-0000-0000-00001D0B0000}"/>
    <cellStyle name="Normal 22" xfId="293" xr:uid="{00000000-0005-0000-0000-00001E0B0000}"/>
    <cellStyle name="Normal 22 2" xfId="479" xr:uid="{00000000-0005-0000-0000-00001F0B0000}"/>
    <cellStyle name="Normal 22 2 2" xfId="868" xr:uid="{00000000-0005-0000-0000-0000200B0000}"/>
    <cellStyle name="Normal 22 2 2 2" xfId="1636" xr:uid="{00000000-0005-0000-0000-0000210B0000}"/>
    <cellStyle name="Normal 22 2 2 2 2" xfId="3173" xr:uid="{00000000-0005-0000-0000-0000220B0000}"/>
    <cellStyle name="Normal 22 2 2 3" xfId="2415" xr:uid="{00000000-0005-0000-0000-0000230B0000}"/>
    <cellStyle name="Normal 22 2 3" xfId="1257" xr:uid="{00000000-0005-0000-0000-0000240B0000}"/>
    <cellStyle name="Normal 22 2 3 2" xfId="2794" xr:uid="{00000000-0005-0000-0000-0000250B0000}"/>
    <cellStyle name="Normal 22 2 4" xfId="2036" xr:uid="{00000000-0005-0000-0000-0000260B0000}"/>
    <cellStyle name="Normal 22 2 5" xfId="3572" xr:uid="{00000000-0005-0000-0000-0000270B0000}"/>
    <cellStyle name="Normal 22 3" xfId="685" xr:uid="{00000000-0005-0000-0000-0000280B0000}"/>
    <cellStyle name="Normal 22 3 2" xfId="1453" xr:uid="{00000000-0005-0000-0000-0000290B0000}"/>
    <cellStyle name="Normal 22 3 2 2" xfId="2990" xr:uid="{00000000-0005-0000-0000-00002A0B0000}"/>
    <cellStyle name="Normal 22 3 3" xfId="2232" xr:uid="{00000000-0005-0000-0000-00002B0B0000}"/>
    <cellStyle name="Normal 22 4" xfId="1074" xr:uid="{00000000-0005-0000-0000-00002C0B0000}"/>
    <cellStyle name="Normal 22 4 2" xfId="2611" xr:uid="{00000000-0005-0000-0000-00002D0B0000}"/>
    <cellStyle name="Normal 22 5" xfId="1853" xr:uid="{00000000-0005-0000-0000-00002E0B0000}"/>
    <cellStyle name="Normal 22 6" xfId="3573" xr:uid="{00000000-0005-0000-0000-00002F0B0000}"/>
    <cellStyle name="Normal 23" xfId="294" xr:uid="{00000000-0005-0000-0000-0000300B0000}"/>
    <cellStyle name="Normal 23 2" xfId="480" xr:uid="{00000000-0005-0000-0000-0000310B0000}"/>
    <cellStyle name="Normal 23 2 2" xfId="869" xr:uid="{00000000-0005-0000-0000-0000320B0000}"/>
    <cellStyle name="Normal 23 2 2 2" xfId="1637" xr:uid="{00000000-0005-0000-0000-0000330B0000}"/>
    <cellStyle name="Normal 23 2 2 2 2" xfId="3174" xr:uid="{00000000-0005-0000-0000-0000340B0000}"/>
    <cellStyle name="Normal 23 2 2 3" xfId="2416" xr:uid="{00000000-0005-0000-0000-0000350B0000}"/>
    <cellStyle name="Normal 23 2 3" xfId="1258" xr:uid="{00000000-0005-0000-0000-0000360B0000}"/>
    <cellStyle name="Normal 23 2 3 2" xfId="2795" xr:uid="{00000000-0005-0000-0000-0000370B0000}"/>
    <cellStyle name="Normal 23 2 4" xfId="2037" xr:uid="{00000000-0005-0000-0000-0000380B0000}"/>
    <cellStyle name="Normal 23 2 5" xfId="3574" xr:uid="{00000000-0005-0000-0000-0000390B0000}"/>
    <cellStyle name="Normal 23 3" xfId="686" xr:uid="{00000000-0005-0000-0000-00003A0B0000}"/>
    <cellStyle name="Normal 23 3 2" xfId="1454" xr:uid="{00000000-0005-0000-0000-00003B0B0000}"/>
    <cellStyle name="Normal 23 3 2 2" xfId="2991" xr:uid="{00000000-0005-0000-0000-00003C0B0000}"/>
    <cellStyle name="Normal 23 3 3" xfId="2233" xr:uid="{00000000-0005-0000-0000-00003D0B0000}"/>
    <cellStyle name="Normal 23 4" xfId="1075" xr:uid="{00000000-0005-0000-0000-00003E0B0000}"/>
    <cellStyle name="Normal 23 4 2" xfId="2612" xr:uid="{00000000-0005-0000-0000-00003F0B0000}"/>
    <cellStyle name="Normal 23 5" xfId="1854" xr:uid="{00000000-0005-0000-0000-0000400B0000}"/>
    <cellStyle name="Normal 23 6" xfId="3575" xr:uid="{00000000-0005-0000-0000-0000410B0000}"/>
    <cellStyle name="Normal 24" xfId="295" xr:uid="{00000000-0005-0000-0000-0000420B0000}"/>
    <cellStyle name="Normal 24 2" xfId="481" xr:uid="{00000000-0005-0000-0000-0000430B0000}"/>
    <cellStyle name="Normal 24 2 2" xfId="870" xr:uid="{00000000-0005-0000-0000-0000440B0000}"/>
    <cellStyle name="Normal 24 2 2 2" xfId="1638" xr:uid="{00000000-0005-0000-0000-0000450B0000}"/>
    <cellStyle name="Normal 24 2 2 2 2" xfId="3175" xr:uid="{00000000-0005-0000-0000-0000460B0000}"/>
    <cellStyle name="Normal 24 2 2 3" xfId="2417" xr:uid="{00000000-0005-0000-0000-0000470B0000}"/>
    <cellStyle name="Normal 24 2 3" xfId="1259" xr:uid="{00000000-0005-0000-0000-0000480B0000}"/>
    <cellStyle name="Normal 24 2 3 2" xfId="2796" xr:uid="{00000000-0005-0000-0000-0000490B0000}"/>
    <cellStyle name="Normal 24 2 4" xfId="2038" xr:uid="{00000000-0005-0000-0000-00004A0B0000}"/>
    <cellStyle name="Normal 24 2 5" xfId="3576" xr:uid="{00000000-0005-0000-0000-00004B0B0000}"/>
    <cellStyle name="Normal 24 3" xfId="687" xr:uid="{00000000-0005-0000-0000-00004C0B0000}"/>
    <cellStyle name="Normal 24 3 2" xfId="1455" xr:uid="{00000000-0005-0000-0000-00004D0B0000}"/>
    <cellStyle name="Normal 24 3 2 2" xfId="2992" xr:uid="{00000000-0005-0000-0000-00004E0B0000}"/>
    <cellStyle name="Normal 24 3 3" xfId="2234" xr:uid="{00000000-0005-0000-0000-00004F0B0000}"/>
    <cellStyle name="Normal 24 4" xfId="1076" xr:uid="{00000000-0005-0000-0000-0000500B0000}"/>
    <cellStyle name="Normal 24 4 2" xfId="2613" xr:uid="{00000000-0005-0000-0000-0000510B0000}"/>
    <cellStyle name="Normal 24 5" xfId="1855" xr:uid="{00000000-0005-0000-0000-0000520B0000}"/>
    <cellStyle name="Normal 24 6" xfId="3577" xr:uid="{00000000-0005-0000-0000-0000530B0000}"/>
    <cellStyle name="Normal 25" xfId="296" xr:uid="{00000000-0005-0000-0000-0000540B0000}"/>
    <cellStyle name="Normal 25 2" xfId="482" xr:uid="{00000000-0005-0000-0000-0000550B0000}"/>
    <cellStyle name="Normal 25 2 2" xfId="871" xr:uid="{00000000-0005-0000-0000-0000560B0000}"/>
    <cellStyle name="Normal 25 2 2 2" xfId="1639" xr:uid="{00000000-0005-0000-0000-0000570B0000}"/>
    <cellStyle name="Normal 25 2 2 2 2" xfId="3176" xr:uid="{00000000-0005-0000-0000-0000580B0000}"/>
    <cellStyle name="Normal 25 2 2 3" xfId="2418" xr:uid="{00000000-0005-0000-0000-0000590B0000}"/>
    <cellStyle name="Normal 25 2 3" xfId="1260" xr:uid="{00000000-0005-0000-0000-00005A0B0000}"/>
    <cellStyle name="Normal 25 2 3 2" xfId="2797" xr:uid="{00000000-0005-0000-0000-00005B0B0000}"/>
    <cellStyle name="Normal 25 2 4" xfId="2039" xr:uid="{00000000-0005-0000-0000-00005C0B0000}"/>
    <cellStyle name="Normal 25 2 5" xfId="3578" xr:uid="{00000000-0005-0000-0000-00005D0B0000}"/>
    <cellStyle name="Normal 25 3" xfId="688" xr:uid="{00000000-0005-0000-0000-00005E0B0000}"/>
    <cellStyle name="Normal 25 3 2" xfId="1456" xr:uid="{00000000-0005-0000-0000-00005F0B0000}"/>
    <cellStyle name="Normal 25 3 2 2" xfId="2993" xr:uid="{00000000-0005-0000-0000-0000600B0000}"/>
    <cellStyle name="Normal 25 3 3" xfId="2235" xr:uid="{00000000-0005-0000-0000-0000610B0000}"/>
    <cellStyle name="Normal 25 4" xfId="1077" xr:uid="{00000000-0005-0000-0000-0000620B0000}"/>
    <cellStyle name="Normal 25 4 2" xfId="2614" xr:uid="{00000000-0005-0000-0000-0000630B0000}"/>
    <cellStyle name="Normal 25 5" xfId="1856" xr:uid="{00000000-0005-0000-0000-0000640B0000}"/>
    <cellStyle name="Normal 25 6" xfId="3579" xr:uid="{00000000-0005-0000-0000-0000650B0000}"/>
    <cellStyle name="Normal 26" xfId="297" xr:uid="{00000000-0005-0000-0000-0000660B0000}"/>
    <cellStyle name="Normal 26 2" xfId="483" xr:uid="{00000000-0005-0000-0000-0000670B0000}"/>
    <cellStyle name="Normal 26 2 2" xfId="872" xr:uid="{00000000-0005-0000-0000-0000680B0000}"/>
    <cellStyle name="Normal 26 2 2 2" xfId="1640" xr:uid="{00000000-0005-0000-0000-0000690B0000}"/>
    <cellStyle name="Normal 26 2 2 2 2" xfId="3177" xr:uid="{00000000-0005-0000-0000-00006A0B0000}"/>
    <cellStyle name="Normal 26 2 2 3" xfId="2419" xr:uid="{00000000-0005-0000-0000-00006B0B0000}"/>
    <cellStyle name="Normal 26 2 3" xfId="1261" xr:uid="{00000000-0005-0000-0000-00006C0B0000}"/>
    <cellStyle name="Normal 26 2 3 2" xfId="2798" xr:uid="{00000000-0005-0000-0000-00006D0B0000}"/>
    <cellStyle name="Normal 26 2 4" xfId="2040" xr:uid="{00000000-0005-0000-0000-00006E0B0000}"/>
    <cellStyle name="Normal 26 2 5" xfId="3580" xr:uid="{00000000-0005-0000-0000-00006F0B0000}"/>
    <cellStyle name="Normal 26 3" xfId="689" xr:uid="{00000000-0005-0000-0000-0000700B0000}"/>
    <cellStyle name="Normal 26 3 2" xfId="1457" xr:uid="{00000000-0005-0000-0000-0000710B0000}"/>
    <cellStyle name="Normal 26 3 2 2" xfId="2994" xr:uid="{00000000-0005-0000-0000-0000720B0000}"/>
    <cellStyle name="Normal 26 3 3" xfId="2236" xr:uid="{00000000-0005-0000-0000-0000730B0000}"/>
    <cellStyle name="Normal 26 4" xfId="1078" xr:uid="{00000000-0005-0000-0000-0000740B0000}"/>
    <cellStyle name="Normal 26 4 2" xfId="2615" xr:uid="{00000000-0005-0000-0000-0000750B0000}"/>
    <cellStyle name="Normal 26 5" xfId="1857" xr:uid="{00000000-0005-0000-0000-0000760B0000}"/>
    <cellStyle name="Normal 26 6" xfId="3581" xr:uid="{00000000-0005-0000-0000-0000770B0000}"/>
    <cellStyle name="Normal 27" xfId="298" xr:uid="{00000000-0005-0000-0000-0000780B0000}"/>
    <cellStyle name="Normal 27 2" xfId="484" xr:uid="{00000000-0005-0000-0000-0000790B0000}"/>
    <cellStyle name="Normal 27 2 2" xfId="873" xr:uid="{00000000-0005-0000-0000-00007A0B0000}"/>
    <cellStyle name="Normal 27 2 2 2" xfId="1641" xr:uid="{00000000-0005-0000-0000-00007B0B0000}"/>
    <cellStyle name="Normal 27 2 2 2 2" xfId="3178" xr:uid="{00000000-0005-0000-0000-00007C0B0000}"/>
    <cellStyle name="Normal 27 2 2 3" xfId="2420" xr:uid="{00000000-0005-0000-0000-00007D0B0000}"/>
    <cellStyle name="Normal 27 2 3" xfId="1262" xr:uid="{00000000-0005-0000-0000-00007E0B0000}"/>
    <cellStyle name="Normal 27 2 3 2" xfId="2799" xr:uid="{00000000-0005-0000-0000-00007F0B0000}"/>
    <cellStyle name="Normal 27 2 4" xfId="2041" xr:uid="{00000000-0005-0000-0000-0000800B0000}"/>
    <cellStyle name="Normal 27 2 5" xfId="3582" xr:uid="{00000000-0005-0000-0000-0000810B0000}"/>
    <cellStyle name="Normal 27 3" xfId="690" xr:uid="{00000000-0005-0000-0000-0000820B0000}"/>
    <cellStyle name="Normal 27 3 2" xfId="1458" xr:uid="{00000000-0005-0000-0000-0000830B0000}"/>
    <cellStyle name="Normal 27 3 2 2" xfId="2995" xr:uid="{00000000-0005-0000-0000-0000840B0000}"/>
    <cellStyle name="Normal 27 3 3" xfId="2237" xr:uid="{00000000-0005-0000-0000-0000850B0000}"/>
    <cellStyle name="Normal 27 4" xfId="1079" xr:uid="{00000000-0005-0000-0000-0000860B0000}"/>
    <cellStyle name="Normal 27 4 2" xfId="2616" xr:uid="{00000000-0005-0000-0000-0000870B0000}"/>
    <cellStyle name="Normal 27 5" xfId="1858" xr:uid="{00000000-0005-0000-0000-0000880B0000}"/>
    <cellStyle name="Normal 27 6" xfId="3583" xr:uid="{00000000-0005-0000-0000-0000890B0000}"/>
    <cellStyle name="Normal 28" xfId="299" xr:uid="{00000000-0005-0000-0000-00008A0B0000}"/>
    <cellStyle name="Normal 28 2" xfId="485" xr:uid="{00000000-0005-0000-0000-00008B0B0000}"/>
    <cellStyle name="Normal 28 2 2" xfId="874" xr:uid="{00000000-0005-0000-0000-00008C0B0000}"/>
    <cellStyle name="Normal 28 2 2 2" xfId="1642" xr:uid="{00000000-0005-0000-0000-00008D0B0000}"/>
    <cellStyle name="Normal 28 2 2 2 2" xfId="3179" xr:uid="{00000000-0005-0000-0000-00008E0B0000}"/>
    <cellStyle name="Normal 28 2 2 3" xfId="2421" xr:uid="{00000000-0005-0000-0000-00008F0B0000}"/>
    <cellStyle name="Normal 28 2 3" xfId="1263" xr:uid="{00000000-0005-0000-0000-0000900B0000}"/>
    <cellStyle name="Normal 28 2 3 2" xfId="2800" xr:uid="{00000000-0005-0000-0000-0000910B0000}"/>
    <cellStyle name="Normal 28 2 4" xfId="2042" xr:uid="{00000000-0005-0000-0000-0000920B0000}"/>
    <cellStyle name="Normal 28 2 5" xfId="3584" xr:uid="{00000000-0005-0000-0000-0000930B0000}"/>
    <cellStyle name="Normal 28 3" xfId="691" xr:uid="{00000000-0005-0000-0000-0000940B0000}"/>
    <cellStyle name="Normal 28 3 2" xfId="1459" xr:uid="{00000000-0005-0000-0000-0000950B0000}"/>
    <cellStyle name="Normal 28 3 2 2" xfId="2996" xr:uid="{00000000-0005-0000-0000-0000960B0000}"/>
    <cellStyle name="Normal 28 3 3" xfId="2238" xr:uid="{00000000-0005-0000-0000-0000970B0000}"/>
    <cellStyle name="Normal 28 4" xfId="1080" xr:uid="{00000000-0005-0000-0000-0000980B0000}"/>
    <cellStyle name="Normal 28 4 2" xfId="2617" xr:uid="{00000000-0005-0000-0000-0000990B0000}"/>
    <cellStyle name="Normal 28 5" xfId="1859" xr:uid="{00000000-0005-0000-0000-00009A0B0000}"/>
    <cellStyle name="Normal 28 6" xfId="3585" xr:uid="{00000000-0005-0000-0000-00009B0B0000}"/>
    <cellStyle name="Normal 29" xfId="300" xr:uid="{00000000-0005-0000-0000-00009C0B0000}"/>
    <cellStyle name="Normal 29 2" xfId="486" xr:uid="{00000000-0005-0000-0000-00009D0B0000}"/>
    <cellStyle name="Normal 29 2 2" xfId="875" xr:uid="{00000000-0005-0000-0000-00009E0B0000}"/>
    <cellStyle name="Normal 29 2 2 2" xfId="1643" xr:uid="{00000000-0005-0000-0000-00009F0B0000}"/>
    <cellStyle name="Normal 29 2 2 2 2" xfId="3180" xr:uid="{00000000-0005-0000-0000-0000A00B0000}"/>
    <cellStyle name="Normal 29 2 2 3" xfId="2422" xr:uid="{00000000-0005-0000-0000-0000A10B0000}"/>
    <cellStyle name="Normal 29 2 3" xfId="1264" xr:uid="{00000000-0005-0000-0000-0000A20B0000}"/>
    <cellStyle name="Normal 29 2 3 2" xfId="2801" xr:uid="{00000000-0005-0000-0000-0000A30B0000}"/>
    <cellStyle name="Normal 29 2 4" xfId="2043" xr:uid="{00000000-0005-0000-0000-0000A40B0000}"/>
    <cellStyle name="Normal 29 2 5" xfId="3586" xr:uid="{00000000-0005-0000-0000-0000A50B0000}"/>
    <cellStyle name="Normal 29 3" xfId="692" xr:uid="{00000000-0005-0000-0000-0000A60B0000}"/>
    <cellStyle name="Normal 29 3 2" xfId="1460" xr:uid="{00000000-0005-0000-0000-0000A70B0000}"/>
    <cellStyle name="Normal 29 3 2 2" xfId="2997" xr:uid="{00000000-0005-0000-0000-0000A80B0000}"/>
    <cellStyle name="Normal 29 3 3" xfId="2239" xr:uid="{00000000-0005-0000-0000-0000A90B0000}"/>
    <cellStyle name="Normal 29 4" xfId="1081" xr:uid="{00000000-0005-0000-0000-0000AA0B0000}"/>
    <cellStyle name="Normal 29 4 2" xfId="2618" xr:uid="{00000000-0005-0000-0000-0000AB0B0000}"/>
    <cellStyle name="Normal 29 5" xfId="1860" xr:uid="{00000000-0005-0000-0000-0000AC0B0000}"/>
    <cellStyle name="Normal 29 6" xfId="3587" xr:uid="{00000000-0005-0000-0000-0000AD0B0000}"/>
    <cellStyle name="Normal 3" xfId="3" xr:uid="{00000000-0005-0000-0000-0000AE0B0000}"/>
    <cellStyle name="Normal 3 10" xfId="1672" xr:uid="{00000000-0005-0000-0000-0000AF0B0000}"/>
    <cellStyle name="Normal 3 10 2" xfId="3588" xr:uid="{00000000-0005-0000-0000-0000B00B0000}"/>
    <cellStyle name="Normal 3 11" xfId="3589" xr:uid="{00000000-0005-0000-0000-0000B10B0000}"/>
    <cellStyle name="Normal 3 12" xfId="3711" xr:uid="{00000000-0005-0000-0000-0000B20B0000}"/>
    <cellStyle name="Normal 3 13" xfId="47" xr:uid="{00000000-0005-0000-0000-0000B30B0000}"/>
    <cellStyle name="Normal 3 2" xfId="4" xr:uid="{00000000-0005-0000-0000-0000B40B0000}"/>
    <cellStyle name="Normal 3 2 2" xfId="214" xr:uid="{00000000-0005-0000-0000-0000B50B0000}"/>
    <cellStyle name="Normal 3 2 2 2" xfId="400" xr:uid="{00000000-0005-0000-0000-0000B60B0000}"/>
    <cellStyle name="Normal 3 2 2 2 2" xfId="789" xr:uid="{00000000-0005-0000-0000-0000B70B0000}"/>
    <cellStyle name="Normal 3 2 2 2 2 2" xfId="1557" xr:uid="{00000000-0005-0000-0000-0000B80B0000}"/>
    <cellStyle name="Normal 3 2 2 2 2 2 2" xfId="3094" xr:uid="{00000000-0005-0000-0000-0000B90B0000}"/>
    <cellStyle name="Normal 3 2 2 2 2 3" xfId="2336" xr:uid="{00000000-0005-0000-0000-0000BA0B0000}"/>
    <cellStyle name="Normal 3 2 2 2 3" xfId="1178" xr:uid="{00000000-0005-0000-0000-0000BB0B0000}"/>
    <cellStyle name="Normal 3 2 2 2 3 2" xfId="2715" xr:uid="{00000000-0005-0000-0000-0000BC0B0000}"/>
    <cellStyle name="Normal 3 2 2 2 4" xfId="1957" xr:uid="{00000000-0005-0000-0000-0000BD0B0000}"/>
    <cellStyle name="Normal 3 2 2 2 5" xfId="3590" xr:uid="{00000000-0005-0000-0000-0000BE0B0000}"/>
    <cellStyle name="Normal 3 2 2 3" xfId="606" xr:uid="{00000000-0005-0000-0000-0000BF0B0000}"/>
    <cellStyle name="Normal 3 2 2 3 2" xfId="1374" xr:uid="{00000000-0005-0000-0000-0000C00B0000}"/>
    <cellStyle name="Normal 3 2 2 3 2 2" xfId="2911" xr:uid="{00000000-0005-0000-0000-0000C10B0000}"/>
    <cellStyle name="Normal 3 2 2 3 3" xfId="2153" xr:uid="{00000000-0005-0000-0000-0000C20B0000}"/>
    <cellStyle name="Normal 3 2 2 4" xfId="995" xr:uid="{00000000-0005-0000-0000-0000C30B0000}"/>
    <cellStyle name="Normal 3 2 2 4 2" xfId="2532" xr:uid="{00000000-0005-0000-0000-0000C40B0000}"/>
    <cellStyle name="Normal 3 2 2 5" xfId="1774" xr:uid="{00000000-0005-0000-0000-0000C50B0000}"/>
    <cellStyle name="Normal 3 2 2 6" xfId="3591" xr:uid="{00000000-0005-0000-0000-0000C60B0000}"/>
    <cellStyle name="Normal 3 2 3" xfId="326" xr:uid="{00000000-0005-0000-0000-0000C70B0000}"/>
    <cellStyle name="Normal 3 2 3 2" xfId="717" xr:uid="{00000000-0005-0000-0000-0000C80B0000}"/>
    <cellStyle name="Normal 3 2 3 2 2" xfId="1485" xr:uid="{00000000-0005-0000-0000-0000C90B0000}"/>
    <cellStyle name="Normal 3 2 3 2 2 2" xfId="3022" xr:uid="{00000000-0005-0000-0000-0000CA0B0000}"/>
    <cellStyle name="Normal 3 2 3 2 3" xfId="2264" xr:uid="{00000000-0005-0000-0000-0000CB0B0000}"/>
    <cellStyle name="Normal 3 2 3 2 4" xfId="3592" xr:uid="{00000000-0005-0000-0000-0000CC0B0000}"/>
    <cellStyle name="Normal 3 2 3 3" xfId="1106" xr:uid="{00000000-0005-0000-0000-0000CD0B0000}"/>
    <cellStyle name="Normal 3 2 3 3 2" xfId="2643" xr:uid="{00000000-0005-0000-0000-0000CE0B0000}"/>
    <cellStyle name="Normal 3 2 3 4" xfId="1885" xr:uid="{00000000-0005-0000-0000-0000CF0B0000}"/>
    <cellStyle name="Normal 3 2 3 5" xfId="3593" xr:uid="{00000000-0005-0000-0000-0000D00B0000}"/>
    <cellStyle name="Normal 3 2 4" xfId="525" xr:uid="{00000000-0005-0000-0000-0000D10B0000}"/>
    <cellStyle name="Normal 3 2 4 2" xfId="1302" xr:uid="{00000000-0005-0000-0000-0000D20B0000}"/>
    <cellStyle name="Normal 3 2 4 2 2" xfId="2839" xr:uid="{00000000-0005-0000-0000-0000D30B0000}"/>
    <cellStyle name="Normal 3 2 4 3" xfId="2081" xr:uid="{00000000-0005-0000-0000-0000D40B0000}"/>
    <cellStyle name="Normal 3 2 4 4" xfId="3594" xr:uid="{00000000-0005-0000-0000-0000D50B0000}"/>
    <cellStyle name="Normal 3 2 5" xfId="914" xr:uid="{00000000-0005-0000-0000-0000D60B0000}"/>
    <cellStyle name="Normal 3 2 5 2" xfId="2460" xr:uid="{00000000-0005-0000-0000-0000D70B0000}"/>
    <cellStyle name="Normal 3 2 6" xfId="1696" xr:uid="{00000000-0005-0000-0000-0000D80B0000}"/>
    <cellStyle name="Normal 3 2 7" xfId="3595" xr:uid="{00000000-0005-0000-0000-0000D90B0000}"/>
    <cellStyle name="Normal 3 2 8" xfId="48" xr:uid="{00000000-0005-0000-0000-0000DA0B0000}"/>
    <cellStyle name="Normal 3 3" xfId="5" xr:uid="{00000000-0005-0000-0000-0000DB0B0000}"/>
    <cellStyle name="Normal 3 3 2" xfId="216" xr:uid="{00000000-0005-0000-0000-0000DC0B0000}"/>
    <cellStyle name="Normal 3 3 2 2" xfId="402" xr:uid="{00000000-0005-0000-0000-0000DD0B0000}"/>
    <cellStyle name="Normal 3 3 2 2 2" xfId="791" xr:uid="{00000000-0005-0000-0000-0000DE0B0000}"/>
    <cellStyle name="Normal 3 3 2 2 2 2" xfId="1559" xr:uid="{00000000-0005-0000-0000-0000DF0B0000}"/>
    <cellStyle name="Normal 3 3 2 2 2 2 2" xfId="3096" xr:uid="{00000000-0005-0000-0000-0000E00B0000}"/>
    <cellStyle name="Normal 3 3 2 2 2 3" xfId="2338" xr:uid="{00000000-0005-0000-0000-0000E10B0000}"/>
    <cellStyle name="Normal 3 3 2 2 3" xfId="1180" xr:uid="{00000000-0005-0000-0000-0000E20B0000}"/>
    <cellStyle name="Normal 3 3 2 2 3 2" xfId="2717" xr:uid="{00000000-0005-0000-0000-0000E30B0000}"/>
    <cellStyle name="Normal 3 3 2 2 4" xfId="1959" xr:uid="{00000000-0005-0000-0000-0000E40B0000}"/>
    <cellStyle name="Normal 3 3 2 2 5" xfId="3596" xr:uid="{00000000-0005-0000-0000-0000E50B0000}"/>
    <cellStyle name="Normal 3 3 2 3" xfId="608" xr:uid="{00000000-0005-0000-0000-0000E60B0000}"/>
    <cellStyle name="Normal 3 3 2 3 2" xfId="1376" xr:uid="{00000000-0005-0000-0000-0000E70B0000}"/>
    <cellStyle name="Normal 3 3 2 3 2 2" xfId="2913" xr:uid="{00000000-0005-0000-0000-0000E80B0000}"/>
    <cellStyle name="Normal 3 3 2 3 3" xfId="2155" xr:uid="{00000000-0005-0000-0000-0000E90B0000}"/>
    <cellStyle name="Normal 3 3 2 4" xfId="997" xr:uid="{00000000-0005-0000-0000-0000EA0B0000}"/>
    <cellStyle name="Normal 3 3 2 4 2" xfId="2534" xr:uid="{00000000-0005-0000-0000-0000EB0B0000}"/>
    <cellStyle name="Normal 3 3 2 5" xfId="1776" xr:uid="{00000000-0005-0000-0000-0000EC0B0000}"/>
    <cellStyle name="Normal 3 3 2 6" xfId="3597" xr:uid="{00000000-0005-0000-0000-0000ED0B0000}"/>
    <cellStyle name="Normal 3 3 3" xfId="329" xr:uid="{00000000-0005-0000-0000-0000EE0B0000}"/>
    <cellStyle name="Normal 3 3 3 2" xfId="719" xr:uid="{00000000-0005-0000-0000-0000EF0B0000}"/>
    <cellStyle name="Normal 3 3 3 2 2" xfId="1487" xr:uid="{00000000-0005-0000-0000-0000F00B0000}"/>
    <cellStyle name="Normal 3 3 3 2 2 2" xfId="3024" xr:uid="{00000000-0005-0000-0000-0000F10B0000}"/>
    <cellStyle name="Normal 3 3 3 2 3" xfId="2266" xr:uid="{00000000-0005-0000-0000-0000F20B0000}"/>
    <cellStyle name="Normal 3 3 3 3" xfId="1108" xr:uid="{00000000-0005-0000-0000-0000F30B0000}"/>
    <cellStyle name="Normal 3 3 3 3 2" xfId="2645" xr:uid="{00000000-0005-0000-0000-0000F40B0000}"/>
    <cellStyle name="Normal 3 3 3 4" xfId="1887" xr:uid="{00000000-0005-0000-0000-0000F50B0000}"/>
    <cellStyle name="Normal 3 3 3 5" xfId="3598" xr:uid="{00000000-0005-0000-0000-0000F60B0000}"/>
    <cellStyle name="Normal 3 3 4" xfId="528" xr:uid="{00000000-0005-0000-0000-0000F70B0000}"/>
    <cellStyle name="Normal 3 3 4 2" xfId="1304" xr:uid="{00000000-0005-0000-0000-0000F80B0000}"/>
    <cellStyle name="Normal 3 3 4 2 2" xfId="2841" xr:uid="{00000000-0005-0000-0000-0000F90B0000}"/>
    <cellStyle name="Normal 3 3 4 3" xfId="2083" xr:uid="{00000000-0005-0000-0000-0000FA0B0000}"/>
    <cellStyle name="Normal 3 3 5" xfId="917" xr:uid="{00000000-0005-0000-0000-0000FB0B0000}"/>
    <cellStyle name="Normal 3 3 5 2" xfId="2462" xr:uid="{00000000-0005-0000-0000-0000FC0B0000}"/>
    <cellStyle name="Normal 3 3 6" xfId="1699" xr:uid="{00000000-0005-0000-0000-0000FD0B0000}"/>
    <cellStyle name="Normal 3 3 7" xfId="3599" xr:uid="{00000000-0005-0000-0000-0000FE0B0000}"/>
    <cellStyle name="Normal 3 3 8" xfId="49" xr:uid="{00000000-0005-0000-0000-0000FF0B0000}"/>
    <cellStyle name="Normal 3 4" xfId="191" xr:uid="{00000000-0005-0000-0000-0000000C0000}"/>
    <cellStyle name="Normal 3 5" xfId="213" xr:uid="{00000000-0005-0000-0000-0000010C0000}"/>
    <cellStyle name="Normal 3 5 2" xfId="399" xr:uid="{00000000-0005-0000-0000-0000020C0000}"/>
    <cellStyle name="Normal 3 5 2 2" xfId="788" xr:uid="{00000000-0005-0000-0000-0000030C0000}"/>
    <cellStyle name="Normal 3 5 2 2 2" xfId="1556" xr:uid="{00000000-0005-0000-0000-0000040C0000}"/>
    <cellStyle name="Normal 3 5 2 2 2 2" xfId="3093" xr:uid="{00000000-0005-0000-0000-0000050C0000}"/>
    <cellStyle name="Normal 3 5 2 2 3" xfId="2335" xr:uid="{00000000-0005-0000-0000-0000060C0000}"/>
    <cellStyle name="Normal 3 5 2 3" xfId="1177" xr:uid="{00000000-0005-0000-0000-0000070C0000}"/>
    <cellStyle name="Normal 3 5 2 3 2" xfId="2714" xr:uid="{00000000-0005-0000-0000-0000080C0000}"/>
    <cellStyle name="Normal 3 5 2 4" xfId="1956" xr:uid="{00000000-0005-0000-0000-0000090C0000}"/>
    <cellStyle name="Normal 3 5 2 5" xfId="3600" xr:uid="{00000000-0005-0000-0000-00000A0C0000}"/>
    <cellStyle name="Normal 3 5 3" xfId="605" xr:uid="{00000000-0005-0000-0000-00000B0C0000}"/>
    <cellStyle name="Normal 3 5 3 2" xfId="1373" xr:uid="{00000000-0005-0000-0000-00000C0C0000}"/>
    <cellStyle name="Normal 3 5 3 2 2" xfId="2910" xr:uid="{00000000-0005-0000-0000-00000D0C0000}"/>
    <cellStyle name="Normal 3 5 3 3" xfId="2152" xr:uid="{00000000-0005-0000-0000-00000E0C0000}"/>
    <cellStyle name="Normal 3 5 4" xfId="994" xr:uid="{00000000-0005-0000-0000-00000F0C0000}"/>
    <cellStyle name="Normal 3 5 4 2" xfId="2531" xr:uid="{00000000-0005-0000-0000-0000100C0000}"/>
    <cellStyle name="Normal 3 5 5" xfId="1773" xr:uid="{00000000-0005-0000-0000-0000110C0000}"/>
    <cellStyle name="Normal 3 5 6" xfId="3601" xr:uid="{00000000-0005-0000-0000-0000120C0000}"/>
    <cellStyle name="Normal 3 6" xfId="325" xr:uid="{00000000-0005-0000-0000-0000130C0000}"/>
    <cellStyle name="Normal 3 6 2" xfId="716" xr:uid="{00000000-0005-0000-0000-0000140C0000}"/>
    <cellStyle name="Normal 3 6 2 2" xfId="1484" xr:uid="{00000000-0005-0000-0000-0000150C0000}"/>
    <cellStyle name="Normal 3 6 2 2 2" xfId="3021" xr:uid="{00000000-0005-0000-0000-0000160C0000}"/>
    <cellStyle name="Normal 3 6 2 3" xfId="2263" xr:uid="{00000000-0005-0000-0000-0000170C0000}"/>
    <cellStyle name="Normal 3 6 2 4" xfId="3602" xr:uid="{00000000-0005-0000-0000-0000180C0000}"/>
    <cellStyle name="Normal 3 6 3" xfId="1105" xr:uid="{00000000-0005-0000-0000-0000190C0000}"/>
    <cellStyle name="Normal 3 6 3 2" xfId="2642" xr:uid="{00000000-0005-0000-0000-00001A0C0000}"/>
    <cellStyle name="Normal 3 6 4" xfId="1884" xr:uid="{00000000-0005-0000-0000-00001B0C0000}"/>
    <cellStyle name="Normal 3 6 5" xfId="3603" xr:uid="{00000000-0005-0000-0000-00001C0C0000}"/>
    <cellStyle name="Normal 3 7" xfId="498" xr:uid="{00000000-0005-0000-0000-00001D0C0000}"/>
    <cellStyle name="Normal 3 7 2" xfId="887" xr:uid="{00000000-0005-0000-0000-00001E0C0000}"/>
    <cellStyle name="Normal 3 7 2 2" xfId="1655" xr:uid="{00000000-0005-0000-0000-00001F0C0000}"/>
    <cellStyle name="Normal 3 7 2 2 2" xfId="3192" xr:uid="{00000000-0005-0000-0000-0000200C0000}"/>
    <cellStyle name="Normal 3 7 2 3" xfId="2434" xr:uid="{00000000-0005-0000-0000-0000210C0000}"/>
    <cellStyle name="Normal 3 7 2 4" xfId="3604" xr:uid="{00000000-0005-0000-0000-0000220C0000}"/>
    <cellStyle name="Normal 3 7 3" xfId="1276" xr:uid="{00000000-0005-0000-0000-0000230C0000}"/>
    <cellStyle name="Normal 3 7 3 2" xfId="2813" xr:uid="{00000000-0005-0000-0000-0000240C0000}"/>
    <cellStyle name="Normal 3 7 4" xfId="2055" xr:uid="{00000000-0005-0000-0000-0000250C0000}"/>
    <cellStyle name="Normal 3 7 5" xfId="3605" xr:uid="{00000000-0005-0000-0000-0000260C0000}"/>
    <cellStyle name="Normal 3 8" xfId="524" xr:uid="{00000000-0005-0000-0000-0000270C0000}"/>
    <cellStyle name="Normal 3 8 2" xfId="1301" xr:uid="{00000000-0005-0000-0000-0000280C0000}"/>
    <cellStyle name="Normal 3 8 2 2" xfId="2838" xr:uid="{00000000-0005-0000-0000-0000290C0000}"/>
    <cellStyle name="Normal 3 8 2 3" xfId="3606" xr:uid="{00000000-0005-0000-0000-00002A0C0000}"/>
    <cellStyle name="Normal 3 8 3" xfId="2080" xr:uid="{00000000-0005-0000-0000-00002B0C0000}"/>
    <cellStyle name="Normal 3 8 3 2" xfId="3607" xr:uid="{00000000-0005-0000-0000-00002C0C0000}"/>
    <cellStyle name="Normal 3 8 4" xfId="3608" xr:uid="{00000000-0005-0000-0000-00002D0C0000}"/>
    <cellStyle name="Normal 3 9" xfId="913" xr:uid="{00000000-0005-0000-0000-00002E0C0000}"/>
    <cellStyle name="Normal 3 9 2" xfId="2459" xr:uid="{00000000-0005-0000-0000-00002F0C0000}"/>
    <cellStyle name="Normal 3 9 3" xfId="3609" xr:uid="{00000000-0005-0000-0000-0000300C0000}"/>
    <cellStyle name="Normal 30" xfId="301" xr:uid="{00000000-0005-0000-0000-0000310C0000}"/>
    <cellStyle name="Normal 30 2" xfId="487" xr:uid="{00000000-0005-0000-0000-0000320C0000}"/>
    <cellStyle name="Normal 30 2 2" xfId="876" xr:uid="{00000000-0005-0000-0000-0000330C0000}"/>
    <cellStyle name="Normal 30 2 2 2" xfId="1644" xr:uid="{00000000-0005-0000-0000-0000340C0000}"/>
    <cellStyle name="Normal 30 2 2 2 2" xfId="3181" xr:uid="{00000000-0005-0000-0000-0000350C0000}"/>
    <cellStyle name="Normal 30 2 2 3" xfId="2423" xr:uid="{00000000-0005-0000-0000-0000360C0000}"/>
    <cellStyle name="Normal 30 2 3" xfId="1265" xr:uid="{00000000-0005-0000-0000-0000370C0000}"/>
    <cellStyle name="Normal 30 2 3 2" xfId="2802" xr:uid="{00000000-0005-0000-0000-0000380C0000}"/>
    <cellStyle name="Normal 30 2 4" xfId="2044" xr:uid="{00000000-0005-0000-0000-0000390C0000}"/>
    <cellStyle name="Normal 30 3" xfId="693" xr:uid="{00000000-0005-0000-0000-00003A0C0000}"/>
    <cellStyle name="Normal 30 3 2" xfId="1461" xr:uid="{00000000-0005-0000-0000-00003B0C0000}"/>
    <cellStyle name="Normal 30 3 2 2" xfId="2998" xr:uid="{00000000-0005-0000-0000-00003C0C0000}"/>
    <cellStyle name="Normal 30 3 3" xfId="2240" xr:uid="{00000000-0005-0000-0000-00003D0C0000}"/>
    <cellStyle name="Normal 30 4" xfId="1082" xr:uid="{00000000-0005-0000-0000-00003E0C0000}"/>
    <cellStyle name="Normal 30 4 2" xfId="2619" xr:uid="{00000000-0005-0000-0000-00003F0C0000}"/>
    <cellStyle name="Normal 30 5" xfId="1861" xr:uid="{00000000-0005-0000-0000-0000400C0000}"/>
    <cellStyle name="Normal 30 6" xfId="3610" xr:uid="{00000000-0005-0000-0000-0000410C0000}"/>
    <cellStyle name="Normal 31" xfId="302" xr:uid="{00000000-0005-0000-0000-0000420C0000}"/>
    <cellStyle name="Normal 31 2" xfId="488" xr:uid="{00000000-0005-0000-0000-0000430C0000}"/>
    <cellStyle name="Normal 31 2 2" xfId="877" xr:uid="{00000000-0005-0000-0000-0000440C0000}"/>
    <cellStyle name="Normal 31 2 2 2" xfId="1645" xr:uid="{00000000-0005-0000-0000-0000450C0000}"/>
    <cellStyle name="Normal 31 2 2 2 2" xfId="3182" xr:uid="{00000000-0005-0000-0000-0000460C0000}"/>
    <cellStyle name="Normal 31 2 2 3" xfId="2424" xr:uid="{00000000-0005-0000-0000-0000470C0000}"/>
    <cellStyle name="Normal 31 2 3" xfId="1266" xr:uid="{00000000-0005-0000-0000-0000480C0000}"/>
    <cellStyle name="Normal 31 2 3 2" xfId="2803" xr:uid="{00000000-0005-0000-0000-0000490C0000}"/>
    <cellStyle name="Normal 31 2 4" xfId="2045" xr:uid="{00000000-0005-0000-0000-00004A0C0000}"/>
    <cellStyle name="Normal 31 3" xfId="694" xr:uid="{00000000-0005-0000-0000-00004B0C0000}"/>
    <cellStyle name="Normal 31 3 2" xfId="1462" xr:uid="{00000000-0005-0000-0000-00004C0C0000}"/>
    <cellStyle name="Normal 31 3 2 2" xfId="2999" xr:uid="{00000000-0005-0000-0000-00004D0C0000}"/>
    <cellStyle name="Normal 31 3 3" xfId="2241" xr:uid="{00000000-0005-0000-0000-00004E0C0000}"/>
    <cellStyle name="Normal 31 4" xfId="1083" xr:uid="{00000000-0005-0000-0000-00004F0C0000}"/>
    <cellStyle name="Normal 31 4 2" xfId="2620" xr:uid="{00000000-0005-0000-0000-0000500C0000}"/>
    <cellStyle name="Normal 31 5" xfId="1862" xr:uid="{00000000-0005-0000-0000-0000510C0000}"/>
    <cellStyle name="Normal 31 6" xfId="3611" xr:uid="{00000000-0005-0000-0000-0000520C0000}"/>
    <cellStyle name="Normal 32" xfId="316" xr:uid="{00000000-0005-0000-0000-0000530C0000}"/>
    <cellStyle name="Normal 32 2" xfId="3612" xr:uid="{00000000-0005-0000-0000-0000540C0000}"/>
    <cellStyle name="Normal 33" xfId="303" xr:uid="{00000000-0005-0000-0000-0000550C0000}"/>
    <cellStyle name="Normal 33 2" xfId="695" xr:uid="{00000000-0005-0000-0000-0000560C0000}"/>
    <cellStyle name="Normal 33 2 2" xfId="1463" xr:uid="{00000000-0005-0000-0000-0000570C0000}"/>
    <cellStyle name="Normal 33 2 2 2" xfId="3000" xr:uid="{00000000-0005-0000-0000-0000580C0000}"/>
    <cellStyle name="Normal 33 2 3" xfId="2242" xr:uid="{00000000-0005-0000-0000-0000590C0000}"/>
    <cellStyle name="Normal 33 3" xfId="1084" xr:uid="{00000000-0005-0000-0000-00005A0C0000}"/>
    <cellStyle name="Normal 33 3 2" xfId="2621" xr:uid="{00000000-0005-0000-0000-00005B0C0000}"/>
    <cellStyle name="Normal 33 4" xfId="1863" xr:uid="{00000000-0005-0000-0000-00005C0C0000}"/>
    <cellStyle name="Normal 33 5" xfId="3613" xr:uid="{00000000-0005-0000-0000-00005D0C0000}"/>
    <cellStyle name="Normal 34" xfId="489" xr:uid="{00000000-0005-0000-0000-00005E0C0000}"/>
    <cellStyle name="Normal 34 2" xfId="878" xr:uid="{00000000-0005-0000-0000-00005F0C0000}"/>
    <cellStyle name="Normal 34 2 2" xfId="1646" xr:uid="{00000000-0005-0000-0000-0000600C0000}"/>
    <cellStyle name="Normal 34 2 2 2" xfId="3183" xr:uid="{00000000-0005-0000-0000-0000610C0000}"/>
    <cellStyle name="Normal 34 2 3" xfId="2425" xr:uid="{00000000-0005-0000-0000-0000620C0000}"/>
    <cellStyle name="Normal 34 3" xfId="1267" xr:uid="{00000000-0005-0000-0000-0000630C0000}"/>
    <cellStyle name="Normal 34 3 2" xfId="2804" xr:uid="{00000000-0005-0000-0000-0000640C0000}"/>
    <cellStyle name="Normal 34 4" xfId="2046" xr:uid="{00000000-0005-0000-0000-0000650C0000}"/>
    <cellStyle name="Normal 34 5" xfId="3614" xr:uid="{00000000-0005-0000-0000-0000660C0000}"/>
    <cellStyle name="Normal 35" xfId="491" xr:uid="{00000000-0005-0000-0000-0000670C0000}"/>
    <cellStyle name="Normal 35 2" xfId="879" xr:uid="{00000000-0005-0000-0000-0000680C0000}"/>
    <cellStyle name="Normal 35 2 2" xfId="1647" xr:uid="{00000000-0005-0000-0000-0000690C0000}"/>
    <cellStyle name="Normal 35 2 2 2" xfId="3184" xr:uid="{00000000-0005-0000-0000-00006A0C0000}"/>
    <cellStyle name="Normal 35 2 3" xfId="2426" xr:uid="{00000000-0005-0000-0000-00006B0C0000}"/>
    <cellStyle name="Normal 35 3" xfId="1268" xr:uid="{00000000-0005-0000-0000-00006C0C0000}"/>
    <cellStyle name="Normal 35 3 2" xfId="2805" xr:uid="{00000000-0005-0000-0000-00006D0C0000}"/>
    <cellStyle name="Normal 35 4" xfId="2047" xr:uid="{00000000-0005-0000-0000-00006E0C0000}"/>
    <cellStyle name="Normal 35 5" xfId="3615" xr:uid="{00000000-0005-0000-0000-00006F0C0000}"/>
    <cellStyle name="Normal 36" xfId="492" xr:uid="{00000000-0005-0000-0000-0000700C0000}"/>
    <cellStyle name="Normal 36 2" xfId="880" xr:uid="{00000000-0005-0000-0000-0000710C0000}"/>
    <cellStyle name="Normal 36 2 2" xfId="1648" xr:uid="{00000000-0005-0000-0000-0000720C0000}"/>
    <cellStyle name="Normal 36 2 2 2" xfId="3185" xr:uid="{00000000-0005-0000-0000-0000730C0000}"/>
    <cellStyle name="Normal 36 2 3" xfId="2427" xr:uid="{00000000-0005-0000-0000-0000740C0000}"/>
    <cellStyle name="Normal 36 3" xfId="1269" xr:uid="{00000000-0005-0000-0000-0000750C0000}"/>
    <cellStyle name="Normal 36 3 2" xfId="2806" xr:uid="{00000000-0005-0000-0000-0000760C0000}"/>
    <cellStyle name="Normal 36 4" xfId="2048" xr:uid="{00000000-0005-0000-0000-0000770C0000}"/>
    <cellStyle name="Normal 36 5" xfId="3616" xr:uid="{00000000-0005-0000-0000-0000780C0000}"/>
    <cellStyle name="Normal 37" xfId="493" xr:uid="{00000000-0005-0000-0000-0000790C0000}"/>
    <cellStyle name="Normal 37 2" xfId="881" xr:uid="{00000000-0005-0000-0000-00007A0C0000}"/>
    <cellStyle name="Normal 37 2 2" xfId="1649" xr:uid="{00000000-0005-0000-0000-00007B0C0000}"/>
    <cellStyle name="Normal 37 2 2 2" xfId="3186" xr:uid="{00000000-0005-0000-0000-00007C0C0000}"/>
    <cellStyle name="Normal 37 2 3" xfId="2428" xr:uid="{00000000-0005-0000-0000-00007D0C0000}"/>
    <cellStyle name="Normal 37 3" xfId="1270" xr:uid="{00000000-0005-0000-0000-00007E0C0000}"/>
    <cellStyle name="Normal 37 3 2" xfId="2807" xr:uid="{00000000-0005-0000-0000-00007F0C0000}"/>
    <cellStyle name="Normal 37 4" xfId="2049" xr:uid="{00000000-0005-0000-0000-0000800C0000}"/>
    <cellStyle name="Normal 38" xfId="494" xr:uid="{00000000-0005-0000-0000-0000810C0000}"/>
    <cellStyle name="Normal 38 2" xfId="882" xr:uid="{00000000-0005-0000-0000-0000820C0000}"/>
    <cellStyle name="Normal 38 2 2" xfId="1650" xr:uid="{00000000-0005-0000-0000-0000830C0000}"/>
    <cellStyle name="Normal 38 2 2 2" xfId="3187" xr:uid="{00000000-0005-0000-0000-0000840C0000}"/>
    <cellStyle name="Normal 38 2 3" xfId="2429" xr:uid="{00000000-0005-0000-0000-0000850C0000}"/>
    <cellStyle name="Normal 38 3" xfId="1271" xr:uid="{00000000-0005-0000-0000-0000860C0000}"/>
    <cellStyle name="Normal 38 3 2" xfId="2808" xr:uid="{00000000-0005-0000-0000-0000870C0000}"/>
    <cellStyle name="Normal 38 4" xfId="2050" xr:uid="{00000000-0005-0000-0000-0000880C0000}"/>
    <cellStyle name="Normal 39" xfId="495" xr:uid="{00000000-0005-0000-0000-0000890C0000}"/>
    <cellStyle name="Normal 39 2" xfId="883" xr:uid="{00000000-0005-0000-0000-00008A0C0000}"/>
    <cellStyle name="Normal 39 2 2" xfId="1651" xr:uid="{00000000-0005-0000-0000-00008B0C0000}"/>
    <cellStyle name="Normal 39 2 2 2" xfId="3188" xr:uid="{00000000-0005-0000-0000-00008C0C0000}"/>
    <cellStyle name="Normal 39 2 3" xfId="2430" xr:uid="{00000000-0005-0000-0000-00008D0C0000}"/>
    <cellStyle name="Normal 39 3" xfId="1272" xr:uid="{00000000-0005-0000-0000-00008E0C0000}"/>
    <cellStyle name="Normal 39 3 2" xfId="2809" xr:uid="{00000000-0005-0000-0000-00008F0C0000}"/>
    <cellStyle name="Normal 39 4" xfId="2051" xr:uid="{00000000-0005-0000-0000-0000900C0000}"/>
    <cellStyle name="Normal 4" xfId="6" xr:uid="{00000000-0005-0000-0000-0000910C0000}"/>
    <cellStyle name="Normal 4 2" xfId="99" xr:uid="{00000000-0005-0000-0000-0000920C0000}"/>
    <cellStyle name="Normal 4 2 2" xfId="3617" xr:uid="{00000000-0005-0000-0000-0000930C0000}"/>
    <cellStyle name="Normal 4 3" xfId="72" xr:uid="{00000000-0005-0000-0000-0000940C0000}"/>
    <cellStyle name="Normal 4 3 2" xfId="3618" xr:uid="{00000000-0005-0000-0000-0000950C0000}"/>
    <cellStyle name="Normal 4 4" xfId="3619" xr:uid="{00000000-0005-0000-0000-0000960C0000}"/>
    <cellStyle name="Normal 4 5" xfId="121" xr:uid="{00000000-0005-0000-0000-0000970C0000}"/>
    <cellStyle name="Normal 4 6" xfId="3724" xr:uid="{00000000-0005-0000-0000-0000980C0000}"/>
    <cellStyle name="Normal 4 7" xfId="50" xr:uid="{00000000-0005-0000-0000-0000990C0000}"/>
    <cellStyle name="Normal 40" xfId="496" xr:uid="{00000000-0005-0000-0000-00009A0C0000}"/>
    <cellStyle name="Normal 40 2" xfId="884" xr:uid="{00000000-0005-0000-0000-00009B0C0000}"/>
    <cellStyle name="Normal 40 2 2" xfId="1652" xr:uid="{00000000-0005-0000-0000-00009C0C0000}"/>
    <cellStyle name="Normal 40 2 2 2" xfId="3189" xr:uid="{00000000-0005-0000-0000-00009D0C0000}"/>
    <cellStyle name="Normal 40 2 3" xfId="2431" xr:uid="{00000000-0005-0000-0000-00009E0C0000}"/>
    <cellStyle name="Normal 40 3" xfId="1273" xr:uid="{00000000-0005-0000-0000-00009F0C0000}"/>
    <cellStyle name="Normal 40 3 2" xfId="2810" xr:uid="{00000000-0005-0000-0000-0000A00C0000}"/>
    <cellStyle name="Normal 40 4" xfId="2052" xr:uid="{00000000-0005-0000-0000-0000A10C0000}"/>
    <cellStyle name="Normal 41" xfId="497" xr:uid="{00000000-0005-0000-0000-0000A20C0000}"/>
    <cellStyle name="Normal 41 2" xfId="885" xr:uid="{00000000-0005-0000-0000-0000A30C0000}"/>
    <cellStyle name="Normal 41 2 2" xfId="1653" xr:uid="{00000000-0005-0000-0000-0000A40C0000}"/>
    <cellStyle name="Normal 41 2 2 2" xfId="3190" xr:uid="{00000000-0005-0000-0000-0000A50C0000}"/>
    <cellStyle name="Normal 41 2 3" xfId="2432" xr:uid="{00000000-0005-0000-0000-0000A60C0000}"/>
    <cellStyle name="Normal 41 3" xfId="1274" xr:uid="{00000000-0005-0000-0000-0000A70C0000}"/>
    <cellStyle name="Normal 41 3 2" xfId="2811" xr:uid="{00000000-0005-0000-0000-0000A80C0000}"/>
    <cellStyle name="Normal 41 4" xfId="1660" xr:uid="{00000000-0005-0000-0000-0000A90C0000}"/>
    <cellStyle name="Normal 41 4 2" xfId="3198" xr:uid="{00000000-0005-0000-0000-0000AA0C0000}"/>
    <cellStyle name="Normal 41 5" xfId="2053" xr:uid="{00000000-0005-0000-0000-0000AB0C0000}"/>
    <cellStyle name="Normal 42" xfId="515" xr:uid="{00000000-0005-0000-0000-0000AC0C0000}"/>
    <cellStyle name="Normal 43" xfId="502" xr:uid="{00000000-0005-0000-0000-0000AD0C0000}"/>
    <cellStyle name="Normal 43 2" xfId="1280" xr:uid="{00000000-0005-0000-0000-0000AE0C0000}"/>
    <cellStyle name="Normal 43 2 2" xfId="2817" xr:uid="{00000000-0005-0000-0000-0000AF0C0000}"/>
    <cellStyle name="Normal 43 3" xfId="2059" xr:uid="{00000000-0005-0000-0000-0000B00C0000}"/>
    <cellStyle name="Normal 44" xfId="904" xr:uid="{00000000-0005-0000-0000-0000B10C0000}"/>
    <cellStyle name="Normal 44 2" xfId="3733" xr:uid="{00000000-0005-0000-0000-0000B20C0000}"/>
    <cellStyle name="Normal 45" xfId="891" xr:uid="{00000000-0005-0000-0000-0000B30C0000}"/>
    <cellStyle name="Normal 45 2" xfId="2438" xr:uid="{00000000-0005-0000-0000-0000B40C0000}"/>
    <cellStyle name="Normal 46" xfId="1659" xr:uid="{00000000-0005-0000-0000-0000B50C0000}"/>
    <cellStyle name="Normal 46 2" xfId="3196" xr:uid="{00000000-0005-0000-0000-0000B60C0000}"/>
    <cellStyle name="Normal 47" xfId="1661" xr:uid="{00000000-0005-0000-0000-0000B70C0000}"/>
    <cellStyle name="Normal 47 2" xfId="3199" xr:uid="{00000000-0005-0000-0000-0000B80C0000}"/>
    <cellStyle name="Normal 48" xfId="1662" xr:uid="{00000000-0005-0000-0000-0000B90C0000}"/>
    <cellStyle name="Normal 48 2" xfId="3201" xr:uid="{00000000-0005-0000-0000-0000BA0C0000}"/>
    <cellStyle name="Normal 49" xfId="1663" xr:uid="{00000000-0005-0000-0000-0000BB0C0000}"/>
    <cellStyle name="Normal 49 2" xfId="3202" xr:uid="{00000000-0005-0000-0000-0000BC0C0000}"/>
    <cellStyle name="Normal 5" xfId="122" xr:uid="{00000000-0005-0000-0000-0000BD0C0000}"/>
    <cellStyle name="Normal 5 2" xfId="215" xr:uid="{00000000-0005-0000-0000-0000BE0C0000}"/>
    <cellStyle name="Normal 5 2 2" xfId="401" xr:uid="{00000000-0005-0000-0000-0000BF0C0000}"/>
    <cellStyle name="Normal 5 2 2 2" xfId="790" xr:uid="{00000000-0005-0000-0000-0000C00C0000}"/>
    <cellStyle name="Normal 5 2 2 2 2" xfId="1558" xr:uid="{00000000-0005-0000-0000-0000C10C0000}"/>
    <cellStyle name="Normal 5 2 2 2 2 2" xfId="3095" xr:uid="{00000000-0005-0000-0000-0000C20C0000}"/>
    <cellStyle name="Normal 5 2 2 2 3" xfId="2337" xr:uid="{00000000-0005-0000-0000-0000C30C0000}"/>
    <cellStyle name="Normal 5 2 2 3" xfId="1179" xr:uid="{00000000-0005-0000-0000-0000C40C0000}"/>
    <cellStyle name="Normal 5 2 2 3 2" xfId="2716" xr:uid="{00000000-0005-0000-0000-0000C50C0000}"/>
    <cellStyle name="Normal 5 2 2 4" xfId="1958" xr:uid="{00000000-0005-0000-0000-0000C60C0000}"/>
    <cellStyle name="Normal 5 2 2 5" xfId="3620" xr:uid="{00000000-0005-0000-0000-0000C70C0000}"/>
    <cellStyle name="Normal 5 2 3" xfId="607" xr:uid="{00000000-0005-0000-0000-0000C80C0000}"/>
    <cellStyle name="Normal 5 2 3 2" xfId="1375" xr:uid="{00000000-0005-0000-0000-0000C90C0000}"/>
    <cellStyle name="Normal 5 2 3 2 2" xfId="2912" xr:uid="{00000000-0005-0000-0000-0000CA0C0000}"/>
    <cellStyle name="Normal 5 2 3 3" xfId="2154" xr:uid="{00000000-0005-0000-0000-0000CB0C0000}"/>
    <cellStyle name="Normal 5 2 4" xfId="996" xr:uid="{00000000-0005-0000-0000-0000CC0C0000}"/>
    <cellStyle name="Normal 5 2 4 2" xfId="2533" xr:uid="{00000000-0005-0000-0000-0000CD0C0000}"/>
    <cellStyle name="Normal 5 2 5" xfId="1775" xr:uid="{00000000-0005-0000-0000-0000CE0C0000}"/>
    <cellStyle name="Normal 5 2 6" xfId="3621" xr:uid="{00000000-0005-0000-0000-0000CF0C0000}"/>
    <cellStyle name="Normal 5 3" xfId="327" xr:uid="{00000000-0005-0000-0000-0000D00C0000}"/>
    <cellStyle name="Normal 5 3 2" xfId="718" xr:uid="{00000000-0005-0000-0000-0000D10C0000}"/>
    <cellStyle name="Normal 5 3 2 2" xfId="1486" xr:uid="{00000000-0005-0000-0000-0000D20C0000}"/>
    <cellStyle name="Normal 5 3 2 2 2" xfId="3023" xr:uid="{00000000-0005-0000-0000-0000D30C0000}"/>
    <cellStyle name="Normal 5 3 2 3" xfId="2265" xr:uid="{00000000-0005-0000-0000-0000D40C0000}"/>
    <cellStyle name="Normal 5 3 2 4" xfId="3622" xr:uid="{00000000-0005-0000-0000-0000D50C0000}"/>
    <cellStyle name="Normal 5 3 3" xfId="1107" xr:uid="{00000000-0005-0000-0000-0000D60C0000}"/>
    <cellStyle name="Normal 5 3 3 2" xfId="2644" xr:uid="{00000000-0005-0000-0000-0000D70C0000}"/>
    <cellStyle name="Normal 5 3 4" xfId="1886" xr:uid="{00000000-0005-0000-0000-0000D80C0000}"/>
    <cellStyle name="Normal 5 3 5" xfId="3623" xr:uid="{00000000-0005-0000-0000-0000D90C0000}"/>
    <cellStyle name="Normal 5 4" xfId="526" xr:uid="{00000000-0005-0000-0000-0000DA0C0000}"/>
    <cellStyle name="Normal 5 4 2" xfId="1303" xr:uid="{00000000-0005-0000-0000-0000DB0C0000}"/>
    <cellStyle name="Normal 5 4 2 2" xfId="2840" xr:uid="{00000000-0005-0000-0000-0000DC0C0000}"/>
    <cellStyle name="Normal 5 4 3" xfId="2082" xr:uid="{00000000-0005-0000-0000-0000DD0C0000}"/>
    <cellStyle name="Normal 5 4 4" xfId="3624" xr:uid="{00000000-0005-0000-0000-0000DE0C0000}"/>
    <cellStyle name="Normal 5 5" xfId="915" xr:uid="{00000000-0005-0000-0000-0000DF0C0000}"/>
    <cellStyle name="Normal 5 5 2" xfId="2461" xr:uid="{00000000-0005-0000-0000-0000E00C0000}"/>
    <cellStyle name="Normal 5 6" xfId="1697" xr:uid="{00000000-0005-0000-0000-0000E10C0000}"/>
    <cellStyle name="Normal 5 7" xfId="3625" xr:uid="{00000000-0005-0000-0000-0000E20C0000}"/>
    <cellStyle name="Normal 5 8" xfId="3715" xr:uid="{00000000-0005-0000-0000-0000E30C0000}"/>
    <cellStyle name="Normal 50" xfId="1664" xr:uid="{00000000-0005-0000-0000-0000E40C0000}"/>
    <cellStyle name="Normal 50 2" xfId="3203" xr:uid="{00000000-0005-0000-0000-0000E50C0000}"/>
    <cellStyle name="Normal 51" xfId="1665" xr:uid="{00000000-0005-0000-0000-0000E60C0000}"/>
    <cellStyle name="Normal 51 2" xfId="3204" xr:uid="{00000000-0005-0000-0000-0000E70C0000}"/>
    <cellStyle name="Normal 52" xfId="1666" xr:uid="{00000000-0005-0000-0000-0000E80C0000}"/>
    <cellStyle name="Normal 52 2" xfId="3206" xr:uid="{00000000-0005-0000-0000-0000E90C0000}"/>
    <cellStyle name="Normal 53" xfId="1667" xr:uid="{00000000-0005-0000-0000-0000EA0C0000}"/>
    <cellStyle name="Normal 53 2" xfId="3207" xr:uid="{00000000-0005-0000-0000-0000EB0C0000}"/>
    <cellStyle name="Normal 54" xfId="1668" xr:uid="{00000000-0005-0000-0000-0000EC0C0000}"/>
    <cellStyle name="Normal 54 2" xfId="3208" xr:uid="{00000000-0005-0000-0000-0000ED0C0000}"/>
    <cellStyle name="Normal 55" xfId="1669" xr:uid="{00000000-0005-0000-0000-0000EE0C0000}"/>
    <cellStyle name="Normal 55 2" xfId="3209" xr:uid="{00000000-0005-0000-0000-0000EF0C0000}"/>
    <cellStyle name="Normal 56" xfId="1670" xr:uid="{00000000-0005-0000-0000-0000F00C0000}"/>
    <cellStyle name="Normal 56 2" xfId="3210" xr:uid="{00000000-0005-0000-0000-0000F10C0000}"/>
    <cellStyle name="Normal 57" xfId="1687" xr:uid="{00000000-0005-0000-0000-0000F20C0000}"/>
    <cellStyle name="Normal 58" xfId="3686" xr:uid="{00000000-0005-0000-0000-0000F30C0000}"/>
    <cellStyle name="Normal 59" xfId="3689" xr:uid="{00000000-0005-0000-0000-0000F40C0000}"/>
    <cellStyle name="Normal 6" xfId="129" xr:uid="{00000000-0005-0000-0000-0000F50C0000}"/>
    <cellStyle name="Normal 6 2" xfId="202" xr:uid="{00000000-0005-0000-0000-0000F60C0000}"/>
    <cellStyle name="Normal 6 3" xfId="3738" xr:uid="{00000000-0005-0000-0000-0000F70C0000}"/>
    <cellStyle name="Normal 60" xfId="3690" xr:uid="{00000000-0005-0000-0000-0000F80C0000}"/>
    <cellStyle name="Normal 61" xfId="3691" xr:uid="{00000000-0005-0000-0000-0000F90C0000}"/>
    <cellStyle name="Normal 62" xfId="3692" xr:uid="{00000000-0005-0000-0000-0000FA0C0000}"/>
    <cellStyle name="Normal 63" xfId="3694" xr:uid="{00000000-0005-0000-0000-0000FB0C0000}"/>
    <cellStyle name="Normal 64" xfId="18" xr:uid="{00000000-0005-0000-0000-0000FC0C0000}"/>
    <cellStyle name="Normal 64 2" xfId="3745" xr:uid="{00000000-0005-0000-0000-0000FD0C0000}"/>
    <cellStyle name="Normal 65" xfId="3744" xr:uid="{00000000-0005-0000-0000-0000FE0C0000}"/>
    <cellStyle name="Normal 7" xfId="166" xr:uid="{00000000-0005-0000-0000-0000FF0C0000}"/>
    <cellStyle name="Normal 7 2" xfId="203" xr:uid="{00000000-0005-0000-0000-0000000D0000}"/>
    <cellStyle name="Normal 7 2 2" xfId="3713" xr:uid="{00000000-0005-0000-0000-0000010D0000}"/>
    <cellStyle name="Normal 7 2 3" xfId="3726" xr:uid="{00000000-0005-0000-0000-0000020D0000}"/>
    <cellStyle name="Normal 7 2 4" xfId="3732" xr:uid="{00000000-0005-0000-0000-0000030D0000}"/>
    <cellStyle name="Normal 7 2_Passage &amp; Others" xfId="3735" xr:uid="{00000000-0005-0000-0000-0000040D0000}"/>
    <cellStyle name="Normal 7 3" xfId="256" xr:uid="{00000000-0005-0000-0000-0000050D0000}"/>
    <cellStyle name="Normal 7 3 2" xfId="442" xr:uid="{00000000-0005-0000-0000-0000060D0000}"/>
    <cellStyle name="Normal 7 3 2 2" xfId="831" xr:uid="{00000000-0005-0000-0000-0000070D0000}"/>
    <cellStyle name="Normal 7 3 2 2 2" xfId="1599" xr:uid="{00000000-0005-0000-0000-0000080D0000}"/>
    <cellStyle name="Normal 7 3 2 2 2 2" xfId="3136" xr:uid="{00000000-0005-0000-0000-0000090D0000}"/>
    <cellStyle name="Normal 7 3 2 2 3" xfId="2378" xr:uid="{00000000-0005-0000-0000-00000A0D0000}"/>
    <cellStyle name="Normal 7 3 2 3" xfId="1220" xr:uid="{00000000-0005-0000-0000-00000B0D0000}"/>
    <cellStyle name="Normal 7 3 2 3 2" xfId="2757" xr:uid="{00000000-0005-0000-0000-00000C0D0000}"/>
    <cellStyle name="Normal 7 3 2 4" xfId="1999" xr:uid="{00000000-0005-0000-0000-00000D0D0000}"/>
    <cellStyle name="Normal 7 3 2 5" xfId="3626" xr:uid="{00000000-0005-0000-0000-00000E0D0000}"/>
    <cellStyle name="Normal 7 3 3" xfId="648" xr:uid="{00000000-0005-0000-0000-00000F0D0000}"/>
    <cellStyle name="Normal 7 3 3 2" xfId="1416" xr:uid="{00000000-0005-0000-0000-0000100D0000}"/>
    <cellStyle name="Normal 7 3 3 2 2" xfId="2953" xr:uid="{00000000-0005-0000-0000-0000110D0000}"/>
    <cellStyle name="Normal 7 3 3 3" xfId="2195" xr:uid="{00000000-0005-0000-0000-0000120D0000}"/>
    <cellStyle name="Normal 7 3 4" xfId="1037" xr:uid="{00000000-0005-0000-0000-0000130D0000}"/>
    <cellStyle name="Normal 7 3 4 2" xfId="2574" xr:uid="{00000000-0005-0000-0000-0000140D0000}"/>
    <cellStyle name="Normal 7 3 5" xfId="1816" xr:uid="{00000000-0005-0000-0000-0000150D0000}"/>
    <cellStyle name="Normal 7 3 6" xfId="3627" xr:uid="{00000000-0005-0000-0000-0000160D0000}"/>
    <cellStyle name="Normal 7 4" xfId="359" xr:uid="{00000000-0005-0000-0000-0000170D0000}"/>
    <cellStyle name="Normal 7 4 2" xfId="748" xr:uid="{00000000-0005-0000-0000-0000180D0000}"/>
    <cellStyle name="Normal 7 4 2 2" xfId="1516" xr:uid="{00000000-0005-0000-0000-0000190D0000}"/>
    <cellStyle name="Normal 7 4 2 2 2" xfId="3053" xr:uid="{00000000-0005-0000-0000-00001A0D0000}"/>
    <cellStyle name="Normal 7 4 2 3" xfId="2295" xr:uid="{00000000-0005-0000-0000-00001B0D0000}"/>
    <cellStyle name="Normal 7 4 2 4" xfId="3628" xr:uid="{00000000-0005-0000-0000-00001C0D0000}"/>
    <cellStyle name="Normal 7 4 3" xfId="1137" xr:uid="{00000000-0005-0000-0000-00001D0D0000}"/>
    <cellStyle name="Normal 7 4 3 2" xfId="2674" xr:uid="{00000000-0005-0000-0000-00001E0D0000}"/>
    <cellStyle name="Normal 7 4 4" xfId="1916" xr:uid="{00000000-0005-0000-0000-00001F0D0000}"/>
    <cellStyle name="Normal 7 4 5" xfId="3629" xr:uid="{00000000-0005-0000-0000-0000200D0000}"/>
    <cellStyle name="Normal 7 5" xfId="565" xr:uid="{00000000-0005-0000-0000-0000210D0000}"/>
    <cellStyle name="Normal 7 5 2" xfId="1333" xr:uid="{00000000-0005-0000-0000-0000220D0000}"/>
    <cellStyle name="Normal 7 5 2 2" xfId="2870" xr:uid="{00000000-0005-0000-0000-0000230D0000}"/>
    <cellStyle name="Normal 7 5 3" xfId="2112" xr:uid="{00000000-0005-0000-0000-0000240D0000}"/>
    <cellStyle name="Normal 7 5 4" xfId="3630" xr:uid="{00000000-0005-0000-0000-0000250D0000}"/>
    <cellStyle name="Normal 7 6" xfId="954" xr:uid="{00000000-0005-0000-0000-0000260D0000}"/>
    <cellStyle name="Normal 7 6 2" xfId="2491" xr:uid="{00000000-0005-0000-0000-0000270D0000}"/>
    <cellStyle name="Normal 7 7" xfId="1736" xr:uid="{00000000-0005-0000-0000-0000280D0000}"/>
    <cellStyle name="Normal 7 8" xfId="3631" xr:uid="{00000000-0005-0000-0000-0000290D0000}"/>
    <cellStyle name="Normal 7 9" xfId="3722" xr:uid="{00000000-0005-0000-0000-00002A0D0000}"/>
    <cellStyle name="Normal 7_pass" xfId="3706" xr:uid="{00000000-0005-0000-0000-00002B0D0000}"/>
    <cellStyle name="Normal 8" xfId="73" xr:uid="{00000000-0005-0000-0000-00002C0D0000}"/>
    <cellStyle name="Normal 8 10" xfId="3700" xr:uid="{00000000-0005-0000-0000-00002D0D0000}"/>
    <cellStyle name="Normal 8 2" xfId="170" xr:uid="{00000000-0005-0000-0000-00002E0D0000}"/>
    <cellStyle name="Normal 8 2 2" xfId="194" xr:uid="{00000000-0005-0000-0000-00002F0D0000}"/>
    <cellStyle name="Normal 8 2 2 2" xfId="283" xr:uid="{00000000-0005-0000-0000-0000300D0000}"/>
    <cellStyle name="Normal 8 2 2 2 2" xfId="469" xr:uid="{00000000-0005-0000-0000-0000310D0000}"/>
    <cellStyle name="Normal 8 2 2 2 2 2" xfId="858" xr:uid="{00000000-0005-0000-0000-0000320D0000}"/>
    <cellStyle name="Normal 8 2 2 2 2 2 2" xfId="1626" xr:uid="{00000000-0005-0000-0000-0000330D0000}"/>
    <cellStyle name="Normal 8 2 2 2 2 2 2 2" xfId="3163" xr:uid="{00000000-0005-0000-0000-0000340D0000}"/>
    <cellStyle name="Normal 8 2 2 2 2 2 3" xfId="2405" xr:uid="{00000000-0005-0000-0000-0000350D0000}"/>
    <cellStyle name="Normal 8 2 2 2 2 3" xfId="1247" xr:uid="{00000000-0005-0000-0000-0000360D0000}"/>
    <cellStyle name="Normal 8 2 2 2 2 3 2" xfId="2784" xr:uid="{00000000-0005-0000-0000-0000370D0000}"/>
    <cellStyle name="Normal 8 2 2 2 2 4" xfId="2026" xr:uid="{00000000-0005-0000-0000-0000380D0000}"/>
    <cellStyle name="Normal 8 2 2 2 2 5" xfId="3632" xr:uid="{00000000-0005-0000-0000-0000390D0000}"/>
    <cellStyle name="Normal 8 2 2 2 3" xfId="675" xr:uid="{00000000-0005-0000-0000-00003A0D0000}"/>
    <cellStyle name="Normal 8 2 2 2 3 2" xfId="1443" xr:uid="{00000000-0005-0000-0000-00003B0D0000}"/>
    <cellStyle name="Normal 8 2 2 2 3 2 2" xfId="2980" xr:uid="{00000000-0005-0000-0000-00003C0D0000}"/>
    <cellStyle name="Normal 8 2 2 2 3 3" xfId="2222" xr:uid="{00000000-0005-0000-0000-00003D0D0000}"/>
    <cellStyle name="Normal 8 2 2 2 4" xfId="1064" xr:uid="{00000000-0005-0000-0000-00003E0D0000}"/>
    <cellStyle name="Normal 8 2 2 2 4 2" xfId="2601" xr:uid="{00000000-0005-0000-0000-00003F0D0000}"/>
    <cellStyle name="Normal 8 2 2 2 5" xfId="1843" xr:uid="{00000000-0005-0000-0000-0000400D0000}"/>
    <cellStyle name="Normal 8 2 2 2 6" xfId="3633" xr:uid="{00000000-0005-0000-0000-0000410D0000}"/>
    <cellStyle name="Normal 8 2 2 3" xfId="386" xr:uid="{00000000-0005-0000-0000-0000420D0000}"/>
    <cellStyle name="Normal 8 2 2 3 2" xfId="775" xr:uid="{00000000-0005-0000-0000-0000430D0000}"/>
    <cellStyle name="Normal 8 2 2 3 2 2" xfId="1543" xr:uid="{00000000-0005-0000-0000-0000440D0000}"/>
    <cellStyle name="Normal 8 2 2 3 2 2 2" xfId="3080" xr:uid="{00000000-0005-0000-0000-0000450D0000}"/>
    <cellStyle name="Normal 8 2 2 3 2 3" xfId="2322" xr:uid="{00000000-0005-0000-0000-0000460D0000}"/>
    <cellStyle name="Normal 8 2 2 3 2 4" xfId="3634" xr:uid="{00000000-0005-0000-0000-0000470D0000}"/>
    <cellStyle name="Normal 8 2 2 3 3" xfId="1164" xr:uid="{00000000-0005-0000-0000-0000480D0000}"/>
    <cellStyle name="Normal 8 2 2 3 3 2" xfId="2701" xr:uid="{00000000-0005-0000-0000-0000490D0000}"/>
    <cellStyle name="Normal 8 2 2 3 4" xfId="1943" xr:uid="{00000000-0005-0000-0000-00004A0D0000}"/>
    <cellStyle name="Normal 8 2 2 3 5" xfId="3635" xr:uid="{00000000-0005-0000-0000-00004B0D0000}"/>
    <cellStyle name="Normal 8 2 2 4" xfId="499" xr:uid="{00000000-0005-0000-0000-00004C0D0000}"/>
    <cellStyle name="Normal 8 2 2 4 2" xfId="888" xr:uid="{00000000-0005-0000-0000-00004D0D0000}"/>
    <cellStyle name="Normal 8 2 2 4 2 2" xfId="1656" xr:uid="{00000000-0005-0000-0000-00004E0D0000}"/>
    <cellStyle name="Normal 8 2 2 4 2 2 2" xfId="3193" xr:uid="{00000000-0005-0000-0000-00004F0D0000}"/>
    <cellStyle name="Normal 8 2 2 4 2 3" xfId="2435" xr:uid="{00000000-0005-0000-0000-0000500D0000}"/>
    <cellStyle name="Normal 8 2 2 4 2 4" xfId="3636" xr:uid="{00000000-0005-0000-0000-0000510D0000}"/>
    <cellStyle name="Normal 8 2 2 4 3" xfId="1277" xr:uid="{00000000-0005-0000-0000-0000520D0000}"/>
    <cellStyle name="Normal 8 2 2 4 3 2" xfId="2814" xr:uid="{00000000-0005-0000-0000-0000530D0000}"/>
    <cellStyle name="Normal 8 2 2 4 4" xfId="2056" xr:uid="{00000000-0005-0000-0000-0000540D0000}"/>
    <cellStyle name="Normal 8 2 2 4 5" xfId="3637" xr:uid="{00000000-0005-0000-0000-0000550D0000}"/>
    <cellStyle name="Normal 8 2 2 5" xfId="592" xr:uid="{00000000-0005-0000-0000-0000560D0000}"/>
    <cellStyle name="Normal 8 2 2 5 2" xfId="1360" xr:uid="{00000000-0005-0000-0000-0000570D0000}"/>
    <cellStyle name="Normal 8 2 2 5 2 2" xfId="2897" xr:uid="{00000000-0005-0000-0000-0000580D0000}"/>
    <cellStyle name="Normal 8 2 2 5 3" xfId="2139" xr:uid="{00000000-0005-0000-0000-0000590D0000}"/>
    <cellStyle name="Normal 8 2 2 5 4" xfId="3638" xr:uid="{00000000-0005-0000-0000-00005A0D0000}"/>
    <cellStyle name="Normal 8 2 2 6" xfId="981" xr:uid="{00000000-0005-0000-0000-00005B0D0000}"/>
    <cellStyle name="Normal 8 2 2 6 2" xfId="2518" xr:uid="{00000000-0005-0000-0000-00005C0D0000}"/>
    <cellStyle name="Normal 8 2 2 6 3" xfId="3639" xr:uid="{00000000-0005-0000-0000-00005D0D0000}"/>
    <cellStyle name="Normal 8 2 2 7" xfId="1673" xr:uid="{00000000-0005-0000-0000-00005E0D0000}"/>
    <cellStyle name="Normal 8 2 2 7 2" xfId="3640" xr:uid="{00000000-0005-0000-0000-00005F0D0000}"/>
    <cellStyle name="Normal 8 2 2 7 3" xfId="3641" xr:uid="{00000000-0005-0000-0000-0000600D0000}"/>
    <cellStyle name="Normal 8 2 2 8" xfId="3642" xr:uid="{00000000-0005-0000-0000-0000610D0000}"/>
    <cellStyle name="Normal 8 2 2 9" xfId="3643" xr:uid="{00000000-0005-0000-0000-0000620D0000}"/>
    <cellStyle name="Normal 8 2 3" xfId="259" xr:uid="{00000000-0005-0000-0000-0000630D0000}"/>
    <cellStyle name="Normal 8 2 3 2" xfId="445" xr:uid="{00000000-0005-0000-0000-0000640D0000}"/>
    <cellStyle name="Normal 8 2 3 2 2" xfId="834" xr:uid="{00000000-0005-0000-0000-0000650D0000}"/>
    <cellStyle name="Normal 8 2 3 2 2 2" xfId="1602" xr:uid="{00000000-0005-0000-0000-0000660D0000}"/>
    <cellStyle name="Normal 8 2 3 2 2 2 2" xfId="3139" xr:uid="{00000000-0005-0000-0000-0000670D0000}"/>
    <cellStyle name="Normal 8 2 3 2 2 3" xfId="2381" xr:uid="{00000000-0005-0000-0000-0000680D0000}"/>
    <cellStyle name="Normal 8 2 3 2 2 4" xfId="3644" xr:uid="{00000000-0005-0000-0000-0000690D0000}"/>
    <cellStyle name="Normal 8 2 3 2 3" xfId="1223" xr:uid="{00000000-0005-0000-0000-00006A0D0000}"/>
    <cellStyle name="Normal 8 2 3 2 3 2" xfId="2760" xr:uid="{00000000-0005-0000-0000-00006B0D0000}"/>
    <cellStyle name="Normal 8 2 3 2 4" xfId="2002" xr:uid="{00000000-0005-0000-0000-00006C0D0000}"/>
    <cellStyle name="Normal 8 2 3 2 5" xfId="3645" xr:uid="{00000000-0005-0000-0000-00006D0D0000}"/>
    <cellStyle name="Normal 8 2 3 3" xfId="651" xr:uid="{00000000-0005-0000-0000-00006E0D0000}"/>
    <cellStyle name="Normal 8 2 3 3 2" xfId="1419" xr:uid="{00000000-0005-0000-0000-00006F0D0000}"/>
    <cellStyle name="Normal 8 2 3 3 2 2" xfId="2956" xr:uid="{00000000-0005-0000-0000-0000700D0000}"/>
    <cellStyle name="Normal 8 2 3 3 3" xfId="2198" xr:uid="{00000000-0005-0000-0000-0000710D0000}"/>
    <cellStyle name="Normal 8 2 3 3 4" xfId="3646" xr:uid="{00000000-0005-0000-0000-0000720D0000}"/>
    <cellStyle name="Normal 8 2 3 4" xfId="1040" xr:uid="{00000000-0005-0000-0000-0000730D0000}"/>
    <cellStyle name="Normal 8 2 3 4 2" xfId="2577" xr:uid="{00000000-0005-0000-0000-0000740D0000}"/>
    <cellStyle name="Normal 8 2 3 5" xfId="1819" xr:uid="{00000000-0005-0000-0000-0000750D0000}"/>
    <cellStyle name="Normal 8 2 3 6" xfId="3647" xr:uid="{00000000-0005-0000-0000-0000760D0000}"/>
    <cellStyle name="Normal 8 2 4" xfId="362" xr:uid="{00000000-0005-0000-0000-0000770D0000}"/>
    <cellStyle name="Normal 8 2 4 2" xfId="751" xr:uid="{00000000-0005-0000-0000-0000780D0000}"/>
    <cellStyle name="Normal 8 2 4 2 2" xfId="1519" xr:uid="{00000000-0005-0000-0000-0000790D0000}"/>
    <cellStyle name="Normal 8 2 4 2 2 2" xfId="3056" xr:uid="{00000000-0005-0000-0000-00007A0D0000}"/>
    <cellStyle name="Normal 8 2 4 2 3" xfId="2298" xr:uid="{00000000-0005-0000-0000-00007B0D0000}"/>
    <cellStyle name="Normal 8 2 4 2 4" xfId="3648" xr:uid="{00000000-0005-0000-0000-00007C0D0000}"/>
    <cellStyle name="Normal 8 2 4 3" xfId="1140" xr:uid="{00000000-0005-0000-0000-00007D0D0000}"/>
    <cellStyle name="Normal 8 2 4 3 2" xfId="2677" xr:uid="{00000000-0005-0000-0000-00007E0D0000}"/>
    <cellStyle name="Normal 8 2 4 4" xfId="1919" xr:uid="{00000000-0005-0000-0000-00007F0D0000}"/>
    <cellStyle name="Normal 8 2 4 5" xfId="3649" xr:uid="{00000000-0005-0000-0000-0000800D0000}"/>
    <cellStyle name="Normal 8 2 5" xfId="568" xr:uid="{00000000-0005-0000-0000-0000810D0000}"/>
    <cellStyle name="Normal 8 2 5 2" xfId="1336" xr:uid="{00000000-0005-0000-0000-0000820D0000}"/>
    <cellStyle name="Normal 8 2 5 2 2" xfId="2873" xr:uid="{00000000-0005-0000-0000-0000830D0000}"/>
    <cellStyle name="Normal 8 2 5 3" xfId="2115" xr:uid="{00000000-0005-0000-0000-0000840D0000}"/>
    <cellStyle name="Normal 8 2 5 4" xfId="3650" xr:uid="{00000000-0005-0000-0000-0000850D0000}"/>
    <cellStyle name="Normal 8 2 6" xfId="957" xr:uid="{00000000-0005-0000-0000-0000860D0000}"/>
    <cellStyle name="Normal 8 2 6 2" xfId="2494" xr:uid="{00000000-0005-0000-0000-0000870D0000}"/>
    <cellStyle name="Normal 8 2 7" xfId="3651" xr:uid="{00000000-0005-0000-0000-0000880D0000}"/>
    <cellStyle name="Normal 8 3" xfId="204" xr:uid="{00000000-0005-0000-0000-0000890D0000}"/>
    <cellStyle name="Normal 8 3 2" xfId="3695" xr:uid="{00000000-0005-0000-0000-00008A0D0000}"/>
    <cellStyle name="Normal 8 4" xfId="258" xr:uid="{00000000-0005-0000-0000-00008B0D0000}"/>
    <cellStyle name="Normal 8 4 2" xfId="444" xr:uid="{00000000-0005-0000-0000-00008C0D0000}"/>
    <cellStyle name="Normal 8 4 2 2" xfId="833" xr:uid="{00000000-0005-0000-0000-00008D0D0000}"/>
    <cellStyle name="Normal 8 4 2 2 2" xfId="1601" xr:uid="{00000000-0005-0000-0000-00008E0D0000}"/>
    <cellStyle name="Normal 8 4 2 2 2 2" xfId="3138" xr:uid="{00000000-0005-0000-0000-00008F0D0000}"/>
    <cellStyle name="Normal 8 4 2 2 3" xfId="2380" xr:uid="{00000000-0005-0000-0000-0000900D0000}"/>
    <cellStyle name="Normal 8 4 2 3" xfId="1222" xr:uid="{00000000-0005-0000-0000-0000910D0000}"/>
    <cellStyle name="Normal 8 4 2 3 2" xfId="2759" xr:uid="{00000000-0005-0000-0000-0000920D0000}"/>
    <cellStyle name="Normal 8 4 2 4" xfId="2001" xr:uid="{00000000-0005-0000-0000-0000930D0000}"/>
    <cellStyle name="Normal 8 4 2 5" xfId="3652" xr:uid="{00000000-0005-0000-0000-0000940D0000}"/>
    <cellStyle name="Normal 8 4 3" xfId="650" xr:uid="{00000000-0005-0000-0000-0000950D0000}"/>
    <cellStyle name="Normal 8 4 3 2" xfId="1418" xr:uid="{00000000-0005-0000-0000-0000960D0000}"/>
    <cellStyle name="Normal 8 4 3 2 2" xfId="2955" xr:uid="{00000000-0005-0000-0000-0000970D0000}"/>
    <cellStyle name="Normal 8 4 3 3" xfId="2197" xr:uid="{00000000-0005-0000-0000-0000980D0000}"/>
    <cellStyle name="Normal 8 4 4" xfId="1039" xr:uid="{00000000-0005-0000-0000-0000990D0000}"/>
    <cellStyle name="Normal 8 4 4 2" xfId="2576" xr:uid="{00000000-0005-0000-0000-00009A0D0000}"/>
    <cellStyle name="Normal 8 4 5" xfId="1818" xr:uid="{00000000-0005-0000-0000-00009B0D0000}"/>
    <cellStyle name="Normal 8 4 6" xfId="3653" xr:uid="{00000000-0005-0000-0000-00009C0D0000}"/>
    <cellStyle name="Normal 8 5" xfId="361" xr:uid="{00000000-0005-0000-0000-00009D0D0000}"/>
    <cellStyle name="Normal 8 5 2" xfId="750" xr:uid="{00000000-0005-0000-0000-00009E0D0000}"/>
    <cellStyle name="Normal 8 5 2 2" xfId="1518" xr:uid="{00000000-0005-0000-0000-00009F0D0000}"/>
    <cellStyle name="Normal 8 5 2 2 2" xfId="3055" xr:uid="{00000000-0005-0000-0000-0000A00D0000}"/>
    <cellStyle name="Normal 8 5 2 3" xfId="2297" xr:uid="{00000000-0005-0000-0000-0000A10D0000}"/>
    <cellStyle name="Normal 8 5 2 4" xfId="3654" xr:uid="{00000000-0005-0000-0000-0000A20D0000}"/>
    <cellStyle name="Normal 8 5 3" xfId="1139" xr:uid="{00000000-0005-0000-0000-0000A30D0000}"/>
    <cellStyle name="Normal 8 5 3 2" xfId="2676" xr:uid="{00000000-0005-0000-0000-0000A40D0000}"/>
    <cellStyle name="Normal 8 5 4" xfId="1918" xr:uid="{00000000-0005-0000-0000-0000A50D0000}"/>
    <cellStyle name="Normal 8 5 5" xfId="3655" xr:uid="{00000000-0005-0000-0000-0000A60D0000}"/>
    <cellStyle name="Normal 8 6" xfId="567" xr:uid="{00000000-0005-0000-0000-0000A70D0000}"/>
    <cellStyle name="Normal 8 6 2" xfId="1335" xr:uid="{00000000-0005-0000-0000-0000A80D0000}"/>
    <cellStyle name="Normal 8 6 2 2" xfId="2872" xr:uid="{00000000-0005-0000-0000-0000A90D0000}"/>
    <cellStyle name="Normal 8 6 3" xfId="2114" xr:uid="{00000000-0005-0000-0000-0000AA0D0000}"/>
    <cellStyle name="Normal 8 6 4" xfId="3656" xr:uid="{00000000-0005-0000-0000-0000AB0D0000}"/>
    <cellStyle name="Normal 8 7" xfId="956" xr:uid="{00000000-0005-0000-0000-0000AC0D0000}"/>
    <cellStyle name="Normal 8 7 2" xfId="2493" xr:uid="{00000000-0005-0000-0000-0000AD0D0000}"/>
    <cellStyle name="Normal 8 8" xfId="3657" xr:uid="{00000000-0005-0000-0000-0000AE0D0000}"/>
    <cellStyle name="Normal 8 9" xfId="169" xr:uid="{00000000-0005-0000-0000-0000AF0D0000}"/>
    <cellStyle name="Normal 8_Passage &amp; Others" xfId="3737" xr:uid="{00000000-0005-0000-0000-0000B00D0000}"/>
    <cellStyle name="Normal 9" xfId="192" xr:uid="{00000000-0005-0000-0000-0000B10D0000}"/>
    <cellStyle name="Normal 9 2" xfId="281" xr:uid="{00000000-0005-0000-0000-0000B20D0000}"/>
    <cellStyle name="Normal 9 2 2" xfId="467" xr:uid="{00000000-0005-0000-0000-0000B30D0000}"/>
    <cellStyle name="Normal 9 2 2 2" xfId="856" xr:uid="{00000000-0005-0000-0000-0000B40D0000}"/>
    <cellStyle name="Normal 9 2 2 2 2" xfId="1624" xr:uid="{00000000-0005-0000-0000-0000B50D0000}"/>
    <cellStyle name="Normal 9 2 2 2 2 2" xfId="3161" xr:uid="{00000000-0005-0000-0000-0000B60D0000}"/>
    <cellStyle name="Normal 9 2 2 2 3" xfId="2403" xr:uid="{00000000-0005-0000-0000-0000B70D0000}"/>
    <cellStyle name="Normal 9 2 2 3" xfId="1245" xr:uid="{00000000-0005-0000-0000-0000B80D0000}"/>
    <cellStyle name="Normal 9 2 2 3 2" xfId="2782" xr:uid="{00000000-0005-0000-0000-0000B90D0000}"/>
    <cellStyle name="Normal 9 2 2 4" xfId="2024" xr:uid="{00000000-0005-0000-0000-0000BA0D0000}"/>
    <cellStyle name="Normal 9 2 2 5" xfId="3658" xr:uid="{00000000-0005-0000-0000-0000BB0D0000}"/>
    <cellStyle name="Normal 9 2 3" xfId="673" xr:uid="{00000000-0005-0000-0000-0000BC0D0000}"/>
    <cellStyle name="Normal 9 2 3 2" xfId="1441" xr:uid="{00000000-0005-0000-0000-0000BD0D0000}"/>
    <cellStyle name="Normal 9 2 3 2 2" xfId="2978" xr:uid="{00000000-0005-0000-0000-0000BE0D0000}"/>
    <cellStyle name="Normal 9 2 3 3" xfId="2220" xr:uid="{00000000-0005-0000-0000-0000BF0D0000}"/>
    <cellStyle name="Normal 9 2 4" xfId="1062" xr:uid="{00000000-0005-0000-0000-0000C00D0000}"/>
    <cellStyle name="Normal 9 2 4 2" xfId="2599" xr:uid="{00000000-0005-0000-0000-0000C10D0000}"/>
    <cellStyle name="Normal 9 2 5" xfId="1841" xr:uid="{00000000-0005-0000-0000-0000C20D0000}"/>
    <cellStyle name="Normal 9 2 6" xfId="3659" xr:uid="{00000000-0005-0000-0000-0000C30D0000}"/>
    <cellStyle name="Normal 9 2 7" xfId="3727" xr:uid="{00000000-0005-0000-0000-0000C40D0000}"/>
    <cellStyle name="Normal 9 3" xfId="384" xr:uid="{00000000-0005-0000-0000-0000C50D0000}"/>
    <cellStyle name="Normal 9 3 2" xfId="773" xr:uid="{00000000-0005-0000-0000-0000C60D0000}"/>
    <cellStyle name="Normal 9 3 2 2" xfId="1541" xr:uid="{00000000-0005-0000-0000-0000C70D0000}"/>
    <cellStyle name="Normal 9 3 2 2 2" xfId="3078" xr:uid="{00000000-0005-0000-0000-0000C80D0000}"/>
    <cellStyle name="Normal 9 3 2 3" xfId="2320" xr:uid="{00000000-0005-0000-0000-0000C90D0000}"/>
    <cellStyle name="Normal 9 3 3" xfId="1162" xr:uid="{00000000-0005-0000-0000-0000CA0D0000}"/>
    <cellStyle name="Normal 9 3 3 2" xfId="2699" xr:uid="{00000000-0005-0000-0000-0000CB0D0000}"/>
    <cellStyle name="Normal 9 3 4" xfId="1941" xr:uid="{00000000-0005-0000-0000-0000CC0D0000}"/>
    <cellStyle name="Normal 9 3 5" xfId="3660" xr:uid="{00000000-0005-0000-0000-0000CD0D0000}"/>
    <cellStyle name="Normal 9 4" xfId="590" xr:uid="{00000000-0005-0000-0000-0000CE0D0000}"/>
    <cellStyle name="Normal 9 4 2" xfId="1358" xr:uid="{00000000-0005-0000-0000-0000CF0D0000}"/>
    <cellStyle name="Normal 9 4 2 2" xfId="2895" xr:uid="{00000000-0005-0000-0000-0000D00D0000}"/>
    <cellStyle name="Normal 9 4 3" xfId="2137" xr:uid="{00000000-0005-0000-0000-0000D10D0000}"/>
    <cellStyle name="Normal 9 5" xfId="979" xr:uid="{00000000-0005-0000-0000-0000D20D0000}"/>
    <cellStyle name="Normal 9 5 2" xfId="2516" xr:uid="{00000000-0005-0000-0000-0000D30D0000}"/>
    <cellStyle name="Normal 9 6" xfId="1759" xr:uid="{00000000-0005-0000-0000-0000D40D0000}"/>
    <cellStyle name="Normal 9 7" xfId="3661" xr:uid="{00000000-0005-0000-0000-0000D50D0000}"/>
    <cellStyle name="Normal 9 8" xfId="3719" xr:uid="{00000000-0005-0000-0000-0000D60D0000}"/>
    <cellStyle name="Normal 9_TOTAL" xfId="3709" xr:uid="{00000000-0005-0000-0000-0000D70D0000}"/>
    <cellStyle name="Note 2" xfId="139" xr:uid="{00000000-0005-0000-0000-0000D80D0000}"/>
    <cellStyle name="Note 2 2" xfId="229" xr:uid="{00000000-0005-0000-0000-0000D90D0000}"/>
    <cellStyle name="Note 2 2 2" xfId="415" xr:uid="{00000000-0005-0000-0000-0000DA0D0000}"/>
    <cellStyle name="Note 2 2 2 2" xfId="804" xr:uid="{00000000-0005-0000-0000-0000DB0D0000}"/>
    <cellStyle name="Note 2 2 2 2 2" xfId="1572" xr:uid="{00000000-0005-0000-0000-0000DC0D0000}"/>
    <cellStyle name="Note 2 2 2 2 2 2" xfId="3109" xr:uid="{00000000-0005-0000-0000-0000DD0D0000}"/>
    <cellStyle name="Note 2 2 2 2 3" xfId="2351" xr:uid="{00000000-0005-0000-0000-0000DE0D0000}"/>
    <cellStyle name="Note 2 2 2 3" xfId="1193" xr:uid="{00000000-0005-0000-0000-0000DF0D0000}"/>
    <cellStyle name="Note 2 2 2 3 2" xfId="2730" xr:uid="{00000000-0005-0000-0000-0000E00D0000}"/>
    <cellStyle name="Note 2 2 2 4" xfId="1972" xr:uid="{00000000-0005-0000-0000-0000E10D0000}"/>
    <cellStyle name="Note 2 2 2 5" xfId="3662" xr:uid="{00000000-0005-0000-0000-0000E20D0000}"/>
    <cellStyle name="Note 2 2 3" xfId="621" xr:uid="{00000000-0005-0000-0000-0000E30D0000}"/>
    <cellStyle name="Note 2 2 3 2" xfId="1389" xr:uid="{00000000-0005-0000-0000-0000E40D0000}"/>
    <cellStyle name="Note 2 2 3 2 2" xfId="2926" xr:uid="{00000000-0005-0000-0000-0000E50D0000}"/>
    <cellStyle name="Note 2 2 3 3" xfId="2168" xr:uid="{00000000-0005-0000-0000-0000E60D0000}"/>
    <cellStyle name="Note 2 2 4" xfId="1010" xr:uid="{00000000-0005-0000-0000-0000E70D0000}"/>
    <cellStyle name="Note 2 2 4 2" xfId="2547" xr:uid="{00000000-0005-0000-0000-0000E80D0000}"/>
    <cellStyle name="Note 2 2 5" xfId="1789" xr:uid="{00000000-0005-0000-0000-0000E90D0000}"/>
    <cellStyle name="Note 2 2 6" xfId="3663" xr:uid="{00000000-0005-0000-0000-0000EA0D0000}"/>
    <cellStyle name="Note 2 3" xfId="332" xr:uid="{00000000-0005-0000-0000-0000EB0D0000}"/>
    <cellStyle name="Note 2 3 2" xfId="721" xr:uid="{00000000-0005-0000-0000-0000EC0D0000}"/>
    <cellStyle name="Note 2 3 2 2" xfId="1489" xr:uid="{00000000-0005-0000-0000-0000ED0D0000}"/>
    <cellStyle name="Note 2 3 2 2 2" xfId="3026" xr:uid="{00000000-0005-0000-0000-0000EE0D0000}"/>
    <cellStyle name="Note 2 3 2 3" xfId="2268" xr:uid="{00000000-0005-0000-0000-0000EF0D0000}"/>
    <cellStyle name="Note 2 3 3" xfId="1110" xr:uid="{00000000-0005-0000-0000-0000F00D0000}"/>
    <cellStyle name="Note 2 3 3 2" xfId="2647" xr:uid="{00000000-0005-0000-0000-0000F10D0000}"/>
    <cellStyle name="Note 2 3 4" xfId="1889" xr:uid="{00000000-0005-0000-0000-0000F20D0000}"/>
    <cellStyle name="Note 2 3 5" xfId="3664" xr:uid="{00000000-0005-0000-0000-0000F30D0000}"/>
    <cellStyle name="Note 2 4" xfId="538" xr:uid="{00000000-0005-0000-0000-0000F40D0000}"/>
    <cellStyle name="Note 2 4 2" xfId="1306" xr:uid="{00000000-0005-0000-0000-0000F50D0000}"/>
    <cellStyle name="Note 2 4 2 2" xfId="2843" xr:uid="{00000000-0005-0000-0000-0000F60D0000}"/>
    <cellStyle name="Note 2 4 3" xfId="2085" xr:uid="{00000000-0005-0000-0000-0000F70D0000}"/>
    <cellStyle name="Note 2 5" xfId="927" xr:uid="{00000000-0005-0000-0000-0000F80D0000}"/>
    <cellStyle name="Note 2 5 2" xfId="2464" xr:uid="{00000000-0005-0000-0000-0000F90D0000}"/>
    <cellStyle name="Note 2 6" xfId="1709" xr:uid="{00000000-0005-0000-0000-0000FA0D0000}"/>
    <cellStyle name="Note 2 7" xfId="3665" xr:uid="{00000000-0005-0000-0000-0000FB0D0000}"/>
    <cellStyle name="Note 3" xfId="140" xr:uid="{00000000-0005-0000-0000-0000FC0D0000}"/>
    <cellStyle name="Note 3 2" xfId="230" xr:uid="{00000000-0005-0000-0000-0000FD0D0000}"/>
    <cellStyle name="Note 3 2 2" xfId="416" xr:uid="{00000000-0005-0000-0000-0000FE0D0000}"/>
    <cellStyle name="Note 3 2 2 2" xfId="805" xr:uid="{00000000-0005-0000-0000-0000FF0D0000}"/>
    <cellStyle name="Note 3 2 2 2 2" xfId="1573" xr:uid="{00000000-0005-0000-0000-0000000E0000}"/>
    <cellStyle name="Note 3 2 2 2 2 2" xfId="3110" xr:uid="{00000000-0005-0000-0000-0000010E0000}"/>
    <cellStyle name="Note 3 2 2 2 3" xfId="2352" xr:uid="{00000000-0005-0000-0000-0000020E0000}"/>
    <cellStyle name="Note 3 2 2 3" xfId="1194" xr:uid="{00000000-0005-0000-0000-0000030E0000}"/>
    <cellStyle name="Note 3 2 2 3 2" xfId="2731" xr:uid="{00000000-0005-0000-0000-0000040E0000}"/>
    <cellStyle name="Note 3 2 2 4" xfId="1973" xr:uid="{00000000-0005-0000-0000-0000050E0000}"/>
    <cellStyle name="Note 3 2 2 5" xfId="3666" xr:uid="{00000000-0005-0000-0000-0000060E0000}"/>
    <cellStyle name="Note 3 2 3" xfId="622" xr:uid="{00000000-0005-0000-0000-0000070E0000}"/>
    <cellStyle name="Note 3 2 3 2" xfId="1390" xr:uid="{00000000-0005-0000-0000-0000080E0000}"/>
    <cellStyle name="Note 3 2 3 2 2" xfId="2927" xr:uid="{00000000-0005-0000-0000-0000090E0000}"/>
    <cellStyle name="Note 3 2 3 3" xfId="2169" xr:uid="{00000000-0005-0000-0000-00000A0E0000}"/>
    <cellStyle name="Note 3 2 4" xfId="1011" xr:uid="{00000000-0005-0000-0000-00000B0E0000}"/>
    <cellStyle name="Note 3 2 4 2" xfId="2548" xr:uid="{00000000-0005-0000-0000-00000C0E0000}"/>
    <cellStyle name="Note 3 2 5" xfId="1790" xr:uid="{00000000-0005-0000-0000-00000D0E0000}"/>
    <cellStyle name="Note 3 2 6" xfId="3667" xr:uid="{00000000-0005-0000-0000-00000E0E0000}"/>
    <cellStyle name="Note 3 3" xfId="333" xr:uid="{00000000-0005-0000-0000-00000F0E0000}"/>
    <cellStyle name="Note 3 3 2" xfId="722" xr:uid="{00000000-0005-0000-0000-0000100E0000}"/>
    <cellStyle name="Note 3 3 2 2" xfId="1490" xr:uid="{00000000-0005-0000-0000-0000110E0000}"/>
    <cellStyle name="Note 3 3 2 2 2" xfId="3027" xr:uid="{00000000-0005-0000-0000-0000120E0000}"/>
    <cellStyle name="Note 3 3 2 3" xfId="2269" xr:uid="{00000000-0005-0000-0000-0000130E0000}"/>
    <cellStyle name="Note 3 3 3" xfId="1111" xr:uid="{00000000-0005-0000-0000-0000140E0000}"/>
    <cellStyle name="Note 3 3 3 2" xfId="2648" xr:uid="{00000000-0005-0000-0000-0000150E0000}"/>
    <cellStyle name="Note 3 3 4" xfId="1890" xr:uid="{00000000-0005-0000-0000-0000160E0000}"/>
    <cellStyle name="Note 3 3 5" xfId="3668" xr:uid="{00000000-0005-0000-0000-0000170E0000}"/>
    <cellStyle name="Note 3 4" xfId="539" xr:uid="{00000000-0005-0000-0000-0000180E0000}"/>
    <cellStyle name="Note 3 4 2" xfId="1307" xr:uid="{00000000-0005-0000-0000-0000190E0000}"/>
    <cellStyle name="Note 3 4 2 2" xfId="2844" xr:uid="{00000000-0005-0000-0000-00001A0E0000}"/>
    <cellStyle name="Note 3 4 3" xfId="2086" xr:uid="{00000000-0005-0000-0000-00001B0E0000}"/>
    <cellStyle name="Note 3 5" xfId="928" xr:uid="{00000000-0005-0000-0000-00001C0E0000}"/>
    <cellStyle name="Note 3 5 2" xfId="2465" xr:uid="{00000000-0005-0000-0000-00001D0E0000}"/>
    <cellStyle name="Note 3 6" xfId="1710" xr:uid="{00000000-0005-0000-0000-00001E0E0000}"/>
    <cellStyle name="Note 3 7" xfId="3669" xr:uid="{00000000-0005-0000-0000-00001F0E0000}"/>
    <cellStyle name="Note 4" xfId="153" xr:uid="{00000000-0005-0000-0000-0000200E0000}"/>
    <cellStyle name="Note 4 2" xfId="243" xr:uid="{00000000-0005-0000-0000-0000210E0000}"/>
    <cellStyle name="Note 4 2 2" xfId="429" xr:uid="{00000000-0005-0000-0000-0000220E0000}"/>
    <cellStyle name="Note 4 2 2 2" xfId="818" xr:uid="{00000000-0005-0000-0000-0000230E0000}"/>
    <cellStyle name="Note 4 2 2 2 2" xfId="1586" xr:uid="{00000000-0005-0000-0000-0000240E0000}"/>
    <cellStyle name="Note 4 2 2 2 2 2" xfId="3123" xr:uid="{00000000-0005-0000-0000-0000250E0000}"/>
    <cellStyle name="Note 4 2 2 2 3" xfId="2365" xr:uid="{00000000-0005-0000-0000-0000260E0000}"/>
    <cellStyle name="Note 4 2 2 3" xfId="1207" xr:uid="{00000000-0005-0000-0000-0000270E0000}"/>
    <cellStyle name="Note 4 2 2 3 2" xfId="2744" xr:uid="{00000000-0005-0000-0000-0000280E0000}"/>
    <cellStyle name="Note 4 2 2 4" xfId="1986" xr:uid="{00000000-0005-0000-0000-0000290E0000}"/>
    <cellStyle name="Note 4 2 2 5" xfId="3670" xr:uid="{00000000-0005-0000-0000-00002A0E0000}"/>
    <cellStyle name="Note 4 2 3" xfId="635" xr:uid="{00000000-0005-0000-0000-00002B0E0000}"/>
    <cellStyle name="Note 4 2 3 2" xfId="1403" xr:uid="{00000000-0005-0000-0000-00002C0E0000}"/>
    <cellStyle name="Note 4 2 3 2 2" xfId="2940" xr:uid="{00000000-0005-0000-0000-00002D0E0000}"/>
    <cellStyle name="Note 4 2 3 3" xfId="2182" xr:uid="{00000000-0005-0000-0000-00002E0E0000}"/>
    <cellStyle name="Note 4 2 4" xfId="1024" xr:uid="{00000000-0005-0000-0000-00002F0E0000}"/>
    <cellStyle name="Note 4 2 4 2" xfId="2561" xr:uid="{00000000-0005-0000-0000-0000300E0000}"/>
    <cellStyle name="Note 4 2 5" xfId="1803" xr:uid="{00000000-0005-0000-0000-0000310E0000}"/>
    <cellStyle name="Note 4 2 6" xfId="3671" xr:uid="{00000000-0005-0000-0000-0000320E0000}"/>
    <cellStyle name="Note 4 3" xfId="346" xr:uid="{00000000-0005-0000-0000-0000330E0000}"/>
    <cellStyle name="Note 4 3 2" xfId="735" xr:uid="{00000000-0005-0000-0000-0000340E0000}"/>
    <cellStyle name="Note 4 3 2 2" xfId="1503" xr:uid="{00000000-0005-0000-0000-0000350E0000}"/>
    <cellStyle name="Note 4 3 2 2 2" xfId="3040" xr:uid="{00000000-0005-0000-0000-0000360E0000}"/>
    <cellStyle name="Note 4 3 2 3" xfId="2282" xr:uid="{00000000-0005-0000-0000-0000370E0000}"/>
    <cellStyle name="Note 4 3 3" xfId="1124" xr:uid="{00000000-0005-0000-0000-0000380E0000}"/>
    <cellStyle name="Note 4 3 3 2" xfId="2661" xr:uid="{00000000-0005-0000-0000-0000390E0000}"/>
    <cellStyle name="Note 4 3 4" xfId="1903" xr:uid="{00000000-0005-0000-0000-00003A0E0000}"/>
    <cellStyle name="Note 4 3 5" xfId="3672" xr:uid="{00000000-0005-0000-0000-00003B0E0000}"/>
    <cellStyle name="Note 4 4" xfId="552" xr:uid="{00000000-0005-0000-0000-00003C0E0000}"/>
    <cellStyle name="Note 4 4 2" xfId="1320" xr:uid="{00000000-0005-0000-0000-00003D0E0000}"/>
    <cellStyle name="Note 4 4 2 2" xfId="2857" xr:uid="{00000000-0005-0000-0000-00003E0E0000}"/>
    <cellStyle name="Note 4 4 3" xfId="2099" xr:uid="{00000000-0005-0000-0000-00003F0E0000}"/>
    <cellStyle name="Note 4 5" xfId="941" xr:uid="{00000000-0005-0000-0000-0000400E0000}"/>
    <cellStyle name="Note 4 5 2" xfId="2478" xr:uid="{00000000-0005-0000-0000-0000410E0000}"/>
    <cellStyle name="Note 4 6" xfId="1723" xr:uid="{00000000-0005-0000-0000-0000420E0000}"/>
    <cellStyle name="Note 4 7" xfId="3673" xr:uid="{00000000-0005-0000-0000-0000430E0000}"/>
    <cellStyle name="Note 5" xfId="3674" xr:uid="{00000000-0005-0000-0000-0000440E0000}"/>
    <cellStyle name="Note 6" xfId="3675" xr:uid="{00000000-0005-0000-0000-0000450E0000}"/>
    <cellStyle name="Note 7" xfId="3676" xr:uid="{00000000-0005-0000-0000-0000460E0000}"/>
    <cellStyle name="Note 8" xfId="25" xr:uid="{00000000-0005-0000-0000-0000470E0000}"/>
    <cellStyle name="Output" xfId="13" builtinId="21" customBuiltin="1"/>
    <cellStyle name="Percent" xfId="8" builtinId="5"/>
    <cellStyle name="Percent 2" xfId="124" xr:uid="{00000000-0005-0000-0000-00004A0E0000}"/>
    <cellStyle name="Percent 2 2" xfId="1671" xr:uid="{00000000-0005-0000-0000-00004B0E0000}"/>
    <cellStyle name="Percent 3" xfId="173" xr:uid="{00000000-0005-0000-0000-00004C0E0000}"/>
    <cellStyle name="Percent 3 2" xfId="262" xr:uid="{00000000-0005-0000-0000-00004D0E0000}"/>
    <cellStyle name="Percent 3 2 2" xfId="448" xr:uid="{00000000-0005-0000-0000-00004E0E0000}"/>
    <cellStyle name="Percent 3 2 2 2" xfId="837" xr:uid="{00000000-0005-0000-0000-00004F0E0000}"/>
    <cellStyle name="Percent 3 2 2 2 2" xfId="1605" xr:uid="{00000000-0005-0000-0000-0000500E0000}"/>
    <cellStyle name="Percent 3 2 2 2 2 2" xfId="3142" xr:uid="{00000000-0005-0000-0000-0000510E0000}"/>
    <cellStyle name="Percent 3 2 2 2 3" xfId="2384" xr:uid="{00000000-0005-0000-0000-0000520E0000}"/>
    <cellStyle name="Percent 3 2 2 3" xfId="1226" xr:uid="{00000000-0005-0000-0000-0000530E0000}"/>
    <cellStyle name="Percent 3 2 2 3 2" xfId="2763" xr:uid="{00000000-0005-0000-0000-0000540E0000}"/>
    <cellStyle name="Percent 3 2 2 4" xfId="2005" xr:uid="{00000000-0005-0000-0000-0000550E0000}"/>
    <cellStyle name="Percent 3 2 2 5" xfId="3677" xr:uid="{00000000-0005-0000-0000-0000560E0000}"/>
    <cellStyle name="Percent 3 2 3" xfId="654" xr:uid="{00000000-0005-0000-0000-0000570E0000}"/>
    <cellStyle name="Percent 3 2 3 2" xfId="1422" xr:uid="{00000000-0005-0000-0000-0000580E0000}"/>
    <cellStyle name="Percent 3 2 3 2 2" xfId="2959" xr:uid="{00000000-0005-0000-0000-0000590E0000}"/>
    <cellStyle name="Percent 3 2 3 3" xfId="2201" xr:uid="{00000000-0005-0000-0000-00005A0E0000}"/>
    <cellStyle name="Percent 3 2 4" xfId="1043" xr:uid="{00000000-0005-0000-0000-00005B0E0000}"/>
    <cellStyle name="Percent 3 2 4 2" xfId="2580" xr:uid="{00000000-0005-0000-0000-00005C0E0000}"/>
    <cellStyle name="Percent 3 2 5" xfId="1822" xr:uid="{00000000-0005-0000-0000-00005D0E0000}"/>
    <cellStyle name="Percent 3 2 6" xfId="3678" xr:uid="{00000000-0005-0000-0000-00005E0E0000}"/>
    <cellStyle name="Percent 3 3" xfId="365" xr:uid="{00000000-0005-0000-0000-00005F0E0000}"/>
    <cellStyle name="Percent 3 3 2" xfId="754" xr:uid="{00000000-0005-0000-0000-0000600E0000}"/>
    <cellStyle name="Percent 3 3 2 2" xfId="1522" xr:uid="{00000000-0005-0000-0000-0000610E0000}"/>
    <cellStyle name="Percent 3 3 2 2 2" xfId="3059" xr:uid="{00000000-0005-0000-0000-0000620E0000}"/>
    <cellStyle name="Percent 3 3 2 3" xfId="2301" xr:uid="{00000000-0005-0000-0000-0000630E0000}"/>
    <cellStyle name="Percent 3 3 3" xfId="1143" xr:uid="{00000000-0005-0000-0000-0000640E0000}"/>
    <cellStyle name="Percent 3 3 3 2" xfId="2680" xr:uid="{00000000-0005-0000-0000-0000650E0000}"/>
    <cellStyle name="Percent 3 3 4" xfId="1922" xr:uid="{00000000-0005-0000-0000-0000660E0000}"/>
    <cellStyle name="Percent 3 3 5" xfId="3679" xr:uid="{00000000-0005-0000-0000-0000670E0000}"/>
    <cellStyle name="Percent 3 4" xfId="571" xr:uid="{00000000-0005-0000-0000-0000680E0000}"/>
    <cellStyle name="Percent 3 4 2" xfId="1339" xr:uid="{00000000-0005-0000-0000-0000690E0000}"/>
    <cellStyle name="Percent 3 4 2 2" xfId="2876" xr:uid="{00000000-0005-0000-0000-00006A0E0000}"/>
    <cellStyle name="Percent 3 4 3" xfId="2118" xr:uid="{00000000-0005-0000-0000-00006B0E0000}"/>
    <cellStyle name="Percent 3 5" xfId="960" xr:uid="{00000000-0005-0000-0000-00006C0E0000}"/>
    <cellStyle name="Percent 3 5 2" xfId="2497" xr:uid="{00000000-0005-0000-0000-00006D0E0000}"/>
    <cellStyle name="Percent 3 6" xfId="1740" xr:uid="{00000000-0005-0000-0000-00006E0E0000}"/>
    <cellStyle name="Percent 3 7" xfId="3680" xr:uid="{00000000-0005-0000-0000-00006F0E0000}"/>
    <cellStyle name="Percent 4" xfId="197" xr:uid="{00000000-0005-0000-0000-0000700E0000}"/>
    <cellStyle name="Percent 4 2" xfId="286" xr:uid="{00000000-0005-0000-0000-0000710E0000}"/>
    <cellStyle name="Percent 4 2 2" xfId="472" xr:uid="{00000000-0005-0000-0000-0000720E0000}"/>
    <cellStyle name="Percent 4 2 2 2" xfId="861" xr:uid="{00000000-0005-0000-0000-0000730E0000}"/>
    <cellStyle name="Percent 4 2 2 2 2" xfId="1629" xr:uid="{00000000-0005-0000-0000-0000740E0000}"/>
    <cellStyle name="Percent 4 2 2 2 2 2" xfId="3166" xr:uid="{00000000-0005-0000-0000-0000750E0000}"/>
    <cellStyle name="Percent 4 2 2 2 3" xfId="2408" xr:uid="{00000000-0005-0000-0000-0000760E0000}"/>
    <cellStyle name="Percent 4 2 2 3" xfId="1250" xr:uid="{00000000-0005-0000-0000-0000770E0000}"/>
    <cellStyle name="Percent 4 2 2 3 2" xfId="2787" xr:uid="{00000000-0005-0000-0000-0000780E0000}"/>
    <cellStyle name="Percent 4 2 2 4" xfId="2029" xr:uid="{00000000-0005-0000-0000-0000790E0000}"/>
    <cellStyle name="Percent 4 2 2 5" xfId="3681" xr:uid="{00000000-0005-0000-0000-00007A0E0000}"/>
    <cellStyle name="Percent 4 2 3" xfId="678" xr:uid="{00000000-0005-0000-0000-00007B0E0000}"/>
    <cellStyle name="Percent 4 2 3 2" xfId="1446" xr:uid="{00000000-0005-0000-0000-00007C0E0000}"/>
    <cellStyle name="Percent 4 2 3 2 2" xfId="2983" xr:uid="{00000000-0005-0000-0000-00007D0E0000}"/>
    <cellStyle name="Percent 4 2 3 3" xfId="2225" xr:uid="{00000000-0005-0000-0000-00007E0E0000}"/>
    <cellStyle name="Percent 4 2 4" xfId="1067" xr:uid="{00000000-0005-0000-0000-00007F0E0000}"/>
    <cellStyle name="Percent 4 2 4 2" xfId="2604" xr:uid="{00000000-0005-0000-0000-0000800E0000}"/>
    <cellStyle name="Percent 4 2 5" xfId="1846" xr:uid="{00000000-0005-0000-0000-0000810E0000}"/>
    <cellStyle name="Percent 4 2 6" xfId="3682" xr:uid="{00000000-0005-0000-0000-0000820E0000}"/>
    <cellStyle name="Percent 4 3" xfId="389" xr:uid="{00000000-0005-0000-0000-0000830E0000}"/>
    <cellStyle name="Percent 4 3 2" xfId="778" xr:uid="{00000000-0005-0000-0000-0000840E0000}"/>
    <cellStyle name="Percent 4 3 2 2" xfId="1546" xr:uid="{00000000-0005-0000-0000-0000850E0000}"/>
    <cellStyle name="Percent 4 3 2 2 2" xfId="3083" xr:uid="{00000000-0005-0000-0000-0000860E0000}"/>
    <cellStyle name="Percent 4 3 2 3" xfId="2325" xr:uid="{00000000-0005-0000-0000-0000870E0000}"/>
    <cellStyle name="Percent 4 3 3" xfId="1167" xr:uid="{00000000-0005-0000-0000-0000880E0000}"/>
    <cellStyle name="Percent 4 3 3 2" xfId="2704" xr:uid="{00000000-0005-0000-0000-0000890E0000}"/>
    <cellStyle name="Percent 4 3 4" xfId="1946" xr:uid="{00000000-0005-0000-0000-00008A0E0000}"/>
    <cellStyle name="Percent 4 3 5" xfId="3683" xr:uid="{00000000-0005-0000-0000-00008B0E0000}"/>
    <cellStyle name="Percent 4 4" xfId="595" xr:uid="{00000000-0005-0000-0000-00008C0E0000}"/>
    <cellStyle name="Percent 4 4 2" xfId="1363" xr:uid="{00000000-0005-0000-0000-00008D0E0000}"/>
    <cellStyle name="Percent 4 4 2 2" xfId="2900" xr:uid="{00000000-0005-0000-0000-00008E0E0000}"/>
    <cellStyle name="Percent 4 4 3" xfId="2142" xr:uid="{00000000-0005-0000-0000-00008F0E0000}"/>
    <cellStyle name="Percent 4 5" xfId="984" xr:uid="{00000000-0005-0000-0000-0000900E0000}"/>
    <cellStyle name="Percent 4 5 2" xfId="2521" xr:uid="{00000000-0005-0000-0000-0000910E0000}"/>
    <cellStyle name="Percent 4 6" xfId="1763" xr:uid="{00000000-0005-0000-0000-0000920E0000}"/>
    <cellStyle name="Percent 4 7" xfId="3684" xr:uid="{00000000-0005-0000-0000-0000930E0000}"/>
    <cellStyle name="Percent 5" xfId="328" xr:uid="{00000000-0005-0000-0000-0000940E0000}"/>
    <cellStyle name="Percent 6" xfId="527" xr:uid="{00000000-0005-0000-0000-0000950E0000}"/>
    <cellStyle name="Percent 7" xfId="916" xr:uid="{00000000-0005-0000-0000-0000960E0000}"/>
    <cellStyle name="Percent 8" xfId="1698" xr:uid="{00000000-0005-0000-0000-0000970E0000}"/>
    <cellStyle name="Percent 9" xfId="123" xr:uid="{00000000-0005-0000-0000-0000980E0000}"/>
    <cellStyle name="Standard_Anpassen der Amortisation" xfId="125" xr:uid="{00000000-0005-0000-0000-0000990E0000}"/>
    <cellStyle name="Title 2" xfId="331" xr:uid="{00000000-0005-0000-0000-00009A0E0000}"/>
    <cellStyle name="Title 3" xfId="530" xr:uid="{00000000-0005-0000-0000-00009B0E0000}"/>
    <cellStyle name="Title 4" xfId="919" xr:uid="{00000000-0005-0000-0000-00009C0E0000}"/>
    <cellStyle name="Title 5" xfId="1701" xr:uid="{00000000-0005-0000-0000-00009D0E0000}"/>
    <cellStyle name="Title 6" xfId="3685" xr:uid="{00000000-0005-0000-0000-00009E0E0000}"/>
    <cellStyle name="Title 7" xfId="130" xr:uid="{00000000-0005-0000-0000-00009F0E0000}"/>
    <cellStyle name="Title 8" xfId="20" xr:uid="{00000000-0005-0000-0000-0000A00E0000}"/>
    <cellStyle name="Total" xfId="17" builtinId="25" customBuiltin="1"/>
    <cellStyle name="Währung [0]_Compiling Utility Macros" xfId="126" xr:uid="{00000000-0005-0000-0000-0000A20E0000}"/>
    <cellStyle name="Währung_Compiling Utility Macros" xfId="127" xr:uid="{00000000-0005-0000-0000-0000A30E0000}"/>
    <cellStyle name="Warning Text 2" xfId="24" xr:uid="{00000000-0005-0000-0000-0000A40E0000}"/>
  </cellStyles>
  <dxfs count="0"/>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175260</xdr:colOff>
          <xdr:row>7</xdr:row>
          <xdr:rowOff>83820</xdr:rowOff>
        </xdr:from>
        <xdr:to>
          <xdr:col>7</xdr:col>
          <xdr:colOff>1135380</xdr:colOff>
          <xdr:row>10</xdr:row>
          <xdr:rowOff>76200</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0000-000001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160020</xdr:colOff>
          <xdr:row>2</xdr:row>
          <xdr:rowOff>190500</xdr:rowOff>
        </xdr:from>
        <xdr:to>
          <xdr:col>7</xdr:col>
          <xdr:colOff>1104900</xdr:colOff>
          <xdr:row>2</xdr:row>
          <xdr:rowOff>876300</xdr:rowOff>
        </xdr:to>
        <xdr:sp macro="" textlink="">
          <xdr:nvSpPr>
            <xdr:cNvPr id="20483" name="Object 3" hidden="1">
              <a:extLst>
                <a:ext uri="{63B3BB69-23CF-44E3-9099-C40C66FF867C}">
                  <a14:compatExt spid="_x0000_s20483"/>
                </a:ext>
                <a:ext uri="{FF2B5EF4-FFF2-40B4-BE49-F238E27FC236}">
                  <a16:creationId xmlns:a16="http://schemas.microsoft.com/office/drawing/2014/main" id="{00000000-0008-0000-0000-000003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3</xdr:row>
          <xdr:rowOff>22860</xdr:rowOff>
        </xdr:from>
        <xdr:to>
          <xdr:col>7</xdr:col>
          <xdr:colOff>1112520</xdr:colOff>
          <xdr:row>4</xdr:row>
          <xdr:rowOff>594360</xdr:rowOff>
        </xdr:to>
        <xdr:sp macro="" textlink="">
          <xdr:nvSpPr>
            <xdr:cNvPr id="20486" name="Object 6" hidden="1">
              <a:extLst>
                <a:ext uri="{63B3BB69-23CF-44E3-9099-C40C66FF867C}">
                  <a14:compatExt spid="_x0000_s20486"/>
                </a:ext>
                <a:ext uri="{FF2B5EF4-FFF2-40B4-BE49-F238E27FC236}">
                  <a16:creationId xmlns:a16="http://schemas.microsoft.com/office/drawing/2014/main" id="{00000000-0008-0000-0000-000006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152400</xdr:colOff>
          <xdr:row>4</xdr:row>
          <xdr:rowOff>640080</xdr:rowOff>
        </xdr:from>
        <xdr:to>
          <xdr:col>7</xdr:col>
          <xdr:colOff>1127760</xdr:colOff>
          <xdr:row>7</xdr:row>
          <xdr:rowOff>45720</xdr:rowOff>
        </xdr:to>
        <xdr:sp macro="" textlink="">
          <xdr:nvSpPr>
            <xdr:cNvPr id="20487" name="Object 7" hidden="1">
              <a:extLst>
                <a:ext uri="{63B3BB69-23CF-44E3-9099-C40C66FF867C}">
                  <a14:compatExt spid="_x0000_s20487"/>
                </a:ext>
                <a:ext uri="{FF2B5EF4-FFF2-40B4-BE49-F238E27FC236}">
                  <a16:creationId xmlns:a16="http://schemas.microsoft.com/office/drawing/2014/main" id="{00000000-0008-0000-0000-0000075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175260</xdr:colOff>
          <xdr:row>7</xdr:row>
          <xdr:rowOff>175260</xdr:rowOff>
        </xdr:from>
        <xdr:to>
          <xdr:col>4</xdr:col>
          <xdr:colOff>480060</xdr:colOff>
          <xdr:row>9</xdr:row>
          <xdr:rowOff>7620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2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160020</xdr:colOff>
          <xdr:row>7</xdr:row>
          <xdr:rowOff>182880</xdr:rowOff>
        </xdr:from>
        <xdr:to>
          <xdr:col>5</xdr:col>
          <xdr:colOff>464820</xdr:colOff>
          <xdr:row>9</xdr:row>
          <xdr:rowOff>22860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2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38100</xdr:colOff>
      <xdr:row>0</xdr:row>
      <xdr:rowOff>38100</xdr:rowOff>
    </xdr:from>
    <xdr:to>
      <xdr:col>6</xdr:col>
      <xdr:colOff>47625</xdr:colOff>
      <xdr:row>1</xdr:row>
      <xdr:rowOff>47625</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77125" y="38100"/>
          <a:ext cx="122872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4</xdr:col>
          <xdr:colOff>182880</xdr:colOff>
          <xdr:row>9</xdr:row>
          <xdr:rowOff>68580</xdr:rowOff>
        </xdr:from>
        <xdr:to>
          <xdr:col>4</xdr:col>
          <xdr:colOff>487680</xdr:colOff>
          <xdr:row>9</xdr:row>
          <xdr:rowOff>289560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2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160020</xdr:colOff>
          <xdr:row>9</xdr:row>
          <xdr:rowOff>76200</xdr:rowOff>
        </xdr:from>
        <xdr:to>
          <xdr:col>5</xdr:col>
          <xdr:colOff>464820</xdr:colOff>
          <xdr:row>9</xdr:row>
          <xdr:rowOff>297180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2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12</xdr:row>
          <xdr:rowOff>76200</xdr:rowOff>
        </xdr:from>
        <xdr:to>
          <xdr:col>4</xdr:col>
          <xdr:colOff>518160</xdr:colOff>
          <xdr:row>12</xdr:row>
          <xdr:rowOff>297180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2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12</xdr:row>
          <xdr:rowOff>76200</xdr:rowOff>
        </xdr:from>
        <xdr:to>
          <xdr:col>5</xdr:col>
          <xdr:colOff>518160</xdr:colOff>
          <xdr:row>12</xdr:row>
          <xdr:rowOff>297180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2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16</xdr:row>
          <xdr:rowOff>76200</xdr:rowOff>
        </xdr:from>
        <xdr:to>
          <xdr:col>4</xdr:col>
          <xdr:colOff>518160</xdr:colOff>
          <xdr:row>16</xdr:row>
          <xdr:rowOff>297180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2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16</xdr:row>
          <xdr:rowOff>76200</xdr:rowOff>
        </xdr:from>
        <xdr:to>
          <xdr:col>5</xdr:col>
          <xdr:colOff>518160</xdr:colOff>
          <xdr:row>16</xdr:row>
          <xdr:rowOff>297180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2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19</xdr:row>
          <xdr:rowOff>76200</xdr:rowOff>
        </xdr:from>
        <xdr:to>
          <xdr:col>4</xdr:col>
          <xdr:colOff>518160</xdr:colOff>
          <xdr:row>19</xdr:row>
          <xdr:rowOff>297180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2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19</xdr:row>
          <xdr:rowOff>76200</xdr:rowOff>
        </xdr:from>
        <xdr:to>
          <xdr:col>5</xdr:col>
          <xdr:colOff>518160</xdr:colOff>
          <xdr:row>19</xdr:row>
          <xdr:rowOff>297180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2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26</xdr:row>
          <xdr:rowOff>76200</xdr:rowOff>
        </xdr:from>
        <xdr:to>
          <xdr:col>4</xdr:col>
          <xdr:colOff>518160</xdr:colOff>
          <xdr:row>26</xdr:row>
          <xdr:rowOff>297180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2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26</xdr:row>
          <xdr:rowOff>76200</xdr:rowOff>
        </xdr:from>
        <xdr:to>
          <xdr:col>5</xdr:col>
          <xdr:colOff>518160</xdr:colOff>
          <xdr:row>26</xdr:row>
          <xdr:rowOff>297180</xdr:rowOff>
        </xdr:to>
        <xdr:sp macro="" textlink="">
          <xdr:nvSpPr>
            <xdr:cNvPr id="23578" name="Check Box 26" hidden="1">
              <a:extLst>
                <a:ext uri="{63B3BB69-23CF-44E3-9099-C40C66FF867C}">
                  <a14:compatExt spid="_x0000_s23578"/>
                </a:ext>
                <a:ext uri="{FF2B5EF4-FFF2-40B4-BE49-F238E27FC236}">
                  <a16:creationId xmlns:a16="http://schemas.microsoft.com/office/drawing/2014/main" id="{00000000-0008-0000-02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29</xdr:row>
          <xdr:rowOff>76200</xdr:rowOff>
        </xdr:from>
        <xdr:to>
          <xdr:col>4</xdr:col>
          <xdr:colOff>518160</xdr:colOff>
          <xdr:row>29</xdr:row>
          <xdr:rowOff>297180</xdr:rowOff>
        </xdr:to>
        <xdr:sp macro="" textlink="">
          <xdr:nvSpPr>
            <xdr:cNvPr id="23580" name="Check Box 28" hidden="1">
              <a:extLst>
                <a:ext uri="{63B3BB69-23CF-44E3-9099-C40C66FF867C}">
                  <a14:compatExt spid="_x0000_s23580"/>
                </a:ext>
                <a:ext uri="{FF2B5EF4-FFF2-40B4-BE49-F238E27FC236}">
                  <a16:creationId xmlns:a16="http://schemas.microsoft.com/office/drawing/2014/main" id="{00000000-0008-0000-02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29</xdr:row>
          <xdr:rowOff>76200</xdr:rowOff>
        </xdr:from>
        <xdr:to>
          <xdr:col>5</xdr:col>
          <xdr:colOff>518160</xdr:colOff>
          <xdr:row>29</xdr:row>
          <xdr:rowOff>297180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2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34</xdr:row>
          <xdr:rowOff>76200</xdr:rowOff>
        </xdr:from>
        <xdr:to>
          <xdr:col>4</xdr:col>
          <xdr:colOff>518160</xdr:colOff>
          <xdr:row>34</xdr:row>
          <xdr:rowOff>297180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2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34</xdr:row>
          <xdr:rowOff>76200</xdr:rowOff>
        </xdr:from>
        <xdr:to>
          <xdr:col>5</xdr:col>
          <xdr:colOff>518160</xdr:colOff>
          <xdr:row>34</xdr:row>
          <xdr:rowOff>297180</xdr:rowOff>
        </xdr:to>
        <xdr:sp macro="" textlink="">
          <xdr:nvSpPr>
            <xdr:cNvPr id="23586" name="Check Box 34" hidden="1">
              <a:extLst>
                <a:ext uri="{63B3BB69-23CF-44E3-9099-C40C66FF867C}">
                  <a14:compatExt spid="_x0000_s23586"/>
                </a:ext>
                <a:ext uri="{FF2B5EF4-FFF2-40B4-BE49-F238E27FC236}">
                  <a16:creationId xmlns:a16="http://schemas.microsoft.com/office/drawing/2014/main" id="{00000000-0008-0000-02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40</xdr:row>
          <xdr:rowOff>76200</xdr:rowOff>
        </xdr:from>
        <xdr:to>
          <xdr:col>4</xdr:col>
          <xdr:colOff>518160</xdr:colOff>
          <xdr:row>40</xdr:row>
          <xdr:rowOff>297180</xdr:rowOff>
        </xdr:to>
        <xdr:sp macro="" textlink="">
          <xdr:nvSpPr>
            <xdr:cNvPr id="23589" name="Check Box 37" hidden="1">
              <a:extLst>
                <a:ext uri="{63B3BB69-23CF-44E3-9099-C40C66FF867C}">
                  <a14:compatExt spid="_x0000_s23589"/>
                </a:ext>
                <a:ext uri="{FF2B5EF4-FFF2-40B4-BE49-F238E27FC236}">
                  <a16:creationId xmlns:a16="http://schemas.microsoft.com/office/drawing/2014/main" id="{00000000-0008-0000-02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40</xdr:row>
          <xdr:rowOff>76200</xdr:rowOff>
        </xdr:from>
        <xdr:to>
          <xdr:col>5</xdr:col>
          <xdr:colOff>525780</xdr:colOff>
          <xdr:row>40</xdr:row>
          <xdr:rowOff>251460</xdr:rowOff>
        </xdr:to>
        <xdr:sp macro="" textlink="">
          <xdr:nvSpPr>
            <xdr:cNvPr id="23591" name="Check Box 39" hidden="1">
              <a:extLst>
                <a:ext uri="{63B3BB69-23CF-44E3-9099-C40C66FF867C}">
                  <a14:compatExt spid="_x0000_s23591"/>
                </a:ext>
                <a:ext uri="{FF2B5EF4-FFF2-40B4-BE49-F238E27FC236}">
                  <a16:creationId xmlns:a16="http://schemas.microsoft.com/office/drawing/2014/main" id="{00000000-0008-0000-02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42</xdr:row>
          <xdr:rowOff>76200</xdr:rowOff>
        </xdr:from>
        <xdr:to>
          <xdr:col>4</xdr:col>
          <xdr:colOff>518160</xdr:colOff>
          <xdr:row>42</xdr:row>
          <xdr:rowOff>297180</xdr:rowOff>
        </xdr:to>
        <xdr:sp macro="" textlink="">
          <xdr:nvSpPr>
            <xdr:cNvPr id="23593" name="Check Box 41" hidden="1">
              <a:extLst>
                <a:ext uri="{63B3BB69-23CF-44E3-9099-C40C66FF867C}">
                  <a14:compatExt spid="_x0000_s23593"/>
                </a:ext>
                <a:ext uri="{FF2B5EF4-FFF2-40B4-BE49-F238E27FC236}">
                  <a16:creationId xmlns:a16="http://schemas.microsoft.com/office/drawing/2014/main" id="{00000000-0008-0000-02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42</xdr:row>
          <xdr:rowOff>76200</xdr:rowOff>
        </xdr:from>
        <xdr:to>
          <xdr:col>5</xdr:col>
          <xdr:colOff>518160</xdr:colOff>
          <xdr:row>42</xdr:row>
          <xdr:rowOff>297180</xdr:rowOff>
        </xdr:to>
        <xdr:sp macro="" textlink="">
          <xdr:nvSpPr>
            <xdr:cNvPr id="23595" name="Check Box 43" hidden="1">
              <a:extLst>
                <a:ext uri="{63B3BB69-23CF-44E3-9099-C40C66FF867C}">
                  <a14:compatExt spid="_x0000_s23595"/>
                </a:ext>
                <a:ext uri="{FF2B5EF4-FFF2-40B4-BE49-F238E27FC236}">
                  <a16:creationId xmlns:a16="http://schemas.microsoft.com/office/drawing/2014/main" id="{00000000-0008-0000-02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46</xdr:row>
          <xdr:rowOff>76200</xdr:rowOff>
        </xdr:from>
        <xdr:to>
          <xdr:col>4</xdr:col>
          <xdr:colOff>518160</xdr:colOff>
          <xdr:row>46</xdr:row>
          <xdr:rowOff>297180</xdr:rowOff>
        </xdr:to>
        <xdr:sp macro="" textlink="">
          <xdr:nvSpPr>
            <xdr:cNvPr id="23601" name="Check Box 49" hidden="1">
              <a:extLst>
                <a:ext uri="{63B3BB69-23CF-44E3-9099-C40C66FF867C}">
                  <a14:compatExt spid="_x0000_s23601"/>
                </a:ext>
                <a:ext uri="{FF2B5EF4-FFF2-40B4-BE49-F238E27FC236}">
                  <a16:creationId xmlns:a16="http://schemas.microsoft.com/office/drawing/2014/main" id="{00000000-0008-0000-02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46</xdr:row>
          <xdr:rowOff>76200</xdr:rowOff>
        </xdr:from>
        <xdr:to>
          <xdr:col>5</xdr:col>
          <xdr:colOff>518160</xdr:colOff>
          <xdr:row>46</xdr:row>
          <xdr:rowOff>297180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2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50</xdr:row>
          <xdr:rowOff>76200</xdr:rowOff>
        </xdr:from>
        <xdr:to>
          <xdr:col>4</xdr:col>
          <xdr:colOff>518160</xdr:colOff>
          <xdr:row>50</xdr:row>
          <xdr:rowOff>297180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2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50</xdr:row>
          <xdr:rowOff>76200</xdr:rowOff>
        </xdr:from>
        <xdr:to>
          <xdr:col>5</xdr:col>
          <xdr:colOff>518160</xdr:colOff>
          <xdr:row>50</xdr:row>
          <xdr:rowOff>297180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2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53</xdr:row>
          <xdr:rowOff>350520</xdr:rowOff>
        </xdr:from>
        <xdr:to>
          <xdr:col>4</xdr:col>
          <xdr:colOff>495300</xdr:colOff>
          <xdr:row>54</xdr:row>
          <xdr:rowOff>213360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2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53</xdr:row>
          <xdr:rowOff>350520</xdr:rowOff>
        </xdr:from>
        <xdr:to>
          <xdr:col>5</xdr:col>
          <xdr:colOff>518160</xdr:colOff>
          <xdr:row>54</xdr:row>
          <xdr:rowOff>213360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2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58</xdr:row>
          <xdr:rowOff>76200</xdr:rowOff>
        </xdr:from>
        <xdr:to>
          <xdr:col>4</xdr:col>
          <xdr:colOff>518160</xdr:colOff>
          <xdr:row>58</xdr:row>
          <xdr:rowOff>297180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2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58</xdr:row>
          <xdr:rowOff>76200</xdr:rowOff>
        </xdr:from>
        <xdr:to>
          <xdr:col>5</xdr:col>
          <xdr:colOff>518160</xdr:colOff>
          <xdr:row>58</xdr:row>
          <xdr:rowOff>297180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2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64</xdr:row>
          <xdr:rowOff>160020</xdr:rowOff>
        </xdr:from>
        <xdr:to>
          <xdr:col>4</xdr:col>
          <xdr:colOff>518160</xdr:colOff>
          <xdr:row>66</xdr:row>
          <xdr:rowOff>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2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64</xdr:row>
          <xdr:rowOff>175260</xdr:rowOff>
        </xdr:from>
        <xdr:to>
          <xdr:col>5</xdr:col>
          <xdr:colOff>502920</xdr:colOff>
          <xdr:row>66</xdr:row>
          <xdr:rowOff>7620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2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67</xdr:row>
          <xdr:rowOff>76200</xdr:rowOff>
        </xdr:from>
        <xdr:to>
          <xdr:col>4</xdr:col>
          <xdr:colOff>518160</xdr:colOff>
          <xdr:row>67</xdr:row>
          <xdr:rowOff>297180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2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67</xdr:row>
          <xdr:rowOff>76200</xdr:rowOff>
        </xdr:from>
        <xdr:to>
          <xdr:col>5</xdr:col>
          <xdr:colOff>518160</xdr:colOff>
          <xdr:row>67</xdr:row>
          <xdr:rowOff>297180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2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69</xdr:row>
          <xdr:rowOff>76200</xdr:rowOff>
        </xdr:from>
        <xdr:to>
          <xdr:col>4</xdr:col>
          <xdr:colOff>518160</xdr:colOff>
          <xdr:row>69</xdr:row>
          <xdr:rowOff>297180</xdr:rowOff>
        </xdr:to>
        <xdr:sp macro="" textlink="">
          <xdr:nvSpPr>
            <xdr:cNvPr id="23630" name="Check Box 78" hidden="1">
              <a:extLst>
                <a:ext uri="{63B3BB69-23CF-44E3-9099-C40C66FF867C}">
                  <a14:compatExt spid="_x0000_s23630"/>
                </a:ext>
                <a:ext uri="{FF2B5EF4-FFF2-40B4-BE49-F238E27FC236}">
                  <a16:creationId xmlns:a16="http://schemas.microsoft.com/office/drawing/2014/main" id="{00000000-0008-0000-02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69</xdr:row>
          <xdr:rowOff>76200</xdr:rowOff>
        </xdr:from>
        <xdr:to>
          <xdr:col>5</xdr:col>
          <xdr:colOff>518160</xdr:colOff>
          <xdr:row>69</xdr:row>
          <xdr:rowOff>297180</xdr:rowOff>
        </xdr:to>
        <xdr:sp macro="" textlink="">
          <xdr:nvSpPr>
            <xdr:cNvPr id="23632" name="Check Box 80" hidden="1">
              <a:extLst>
                <a:ext uri="{63B3BB69-23CF-44E3-9099-C40C66FF867C}">
                  <a14:compatExt spid="_x0000_s23632"/>
                </a:ext>
                <a:ext uri="{FF2B5EF4-FFF2-40B4-BE49-F238E27FC236}">
                  <a16:creationId xmlns:a16="http://schemas.microsoft.com/office/drawing/2014/main" id="{00000000-0008-0000-02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70</xdr:row>
          <xdr:rowOff>76200</xdr:rowOff>
        </xdr:from>
        <xdr:to>
          <xdr:col>4</xdr:col>
          <xdr:colOff>518160</xdr:colOff>
          <xdr:row>70</xdr:row>
          <xdr:rowOff>297180</xdr:rowOff>
        </xdr:to>
        <xdr:sp macro="" textlink="">
          <xdr:nvSpPr>
            <xdr:cNvPr id="23633" name="Check Box 81" hidden="1">
              <a:extLst>
                <a:ext uri="{63B3BB69-23CF-44E3-9099-C40C66FF867C}">
                  <a14:compatExt spid="_x0000_s23633"/>
                </a:ext>
                <a:ext uri="{FF2B5EF4-FFF2-40B4-BE49-F238E27FC236}">
                  <a16:creationId xmlns:a16="http://schemas.microsoft.com/office/drawing/2014/main" id="{00000000-0008-0000-02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70</xdr:row>
          <xdr:rowOff>76200</xdr:rowOff>
        </xdr:from>
        <xdr:to>
          <xdr:col>5</xdr:col>
          <xdr:colOff>518160</xdr:colOff>
          <xdr:row>70</xdr:row>
          <xdr:rowOff>297180</xdr:rowOff>
        </xdr:to>
        <xdr:sp macro="" textlink="">
          <xdr:nvSpPr>
            <xdr:cNvPr id="23635" name="Check Box 83" hidden="1">
              <a:extLst>
                <a:ext uri="{63B3BB69-23CF-44E3-9099-C40C66FF867C}">
                  <a14:compatExt spid="_x0000_s23635"/>
                </a:ext>
                <a:ext uri="{FF2B5EF4-FFF2-40B4-BE49-F238E27FC236}">
                  <a16:creationId xmlns:a16="http://schemas.microsoft.com/office/drawing/2014/main" id="{00000000-0008-0000-0200-00005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71</xdr:row>
          <xdr:rowOff>76200</xdr:rowOff>
        </xdr:from>
        <xdr:to>
          <xdr:col>4</xdr:col>
          <xdr:colOff>518160</xdr:colOff>
          <xdr:row>71</xdr:row>
          <xdr:rowOff>297180</xdr:rowOff>
        </xdr:to>
        <xdr:sp macro="" textlink="">
          <xdr:nvSpPr>
            <xdr:cNvPr id="23637" name="Check Box 85" hidden="1">
              <a:extLst>
                <a:ext uri="{63B3BB69-23CF-44E3-9099-C40C66FF867C}">
                  <a14:compatExt spid="_x0000_s23637"/>
                </a:ext>
                <a:ext uri="{FF2B5EF4-FFF2-40B4-BE49-F238E27FC236}">
                  <a16:creationId xmlns:a16="http://schemas.microsoft.com/office/drawing/2014/main" id="{00000000-0008-0000-0200-00005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71</xdr:row>
          <xdr:rowOff>76200</xdr:rowOff>
        </xdr:from>
        <xdr:to>
          <xdr:col>5</xdr:col>
          <xdr:colOff>518160</xdr:colOff>
          <xdr:row>71</xdr:row>
          <xdr:rowOff>297180</xdr:rowOff>
        </xdr:to>
        <xdr:sp macro="" textlink="">
          <xdr:nvSpPr>
            <xdr:cNvPr id="23639" name="Check Box 87" hidden="1">
              <a:extLst>
                <a:ext uri="{63B3BB69-23CF-44E3-9099-C40C66FF867C}">
                  <a14:compatExt spid="_x0000_s23639"/>
                </a:ext>
                <a:ext uri="{FF2B5EF4-FFF2-40B4-BE49-F238E27FC236}">
                  <a16:creationId xmlns:a16="http://schemas.microsoft.com/office/drawing/2014/main" id="{00000000-0008-0000-0200-00005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74</xdr:row>
          <xdr:rowOff>76200</xdr:rowOff>
        </xdr:from>
        <xdr:to>
          <xdr:col>4</xdr:col>
          <xdr:colOff>518160</xdr:colOff>
          <xdr:row>74</xdr:row>
          <xdr:rowOff>297180</xdr:rowOff>
        </xdr:to>
        <xdr:sp macro="" textlink="">
          <xdr:nvSpPr>
            <xdr:cNvPr id="23641" name="Check Box 89" hidden="1">
              <a:extLst>
                <a:ext uri="{63B3BB69-23CF-44E3-9099-C40C66FF867C}">
                  <a14:compatExt spid="_x0000_s23641"/>
                </a:ext>
                <a:ext uri="{FF2B5EF4-FFF2-40B4-BE49-F238E27FC236}">
                  <a16:creationId xmlns:a16="http://schemas.microsoft.com/office/drawing/2014/main" id="{00000000-0008-0000-0200-00005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74</xdr:row>
          <xdr:rowOff>76200</xdr:rowOff>
        </xdr:from>
        <xdr:to>
          <xdr:col>5</xdr:col>
          <xdr:colOff>518160</xdr:colOff>
          <xdr:row>74</xdr:row>
          <xdr:rowOff>297180</xdr:rowOff>
        </xdr:to>
        <xdr:sp macro="" textlink="">
          <xdr:nvSpPr>
            <xdr:cNvPr id="23642" name="Check Box 90" hidden="1">
              <a:extLst>
                <a:ext uri="{63B3BB69-23CF-44E3-9099-C40C66FF867C}">
                  <a14:compatExt spid="_x0000_s23642"/>
                </a:ext>
                <a:ext uri="{FF2B5EF4-FFF2-40B4-BE49-F238E27FC236}">
                  <a16:creationId xmlns:a16="http://schemas.microsoft.com/office/drawing/2014/main" id="{00000000-0008-0000-0200-00005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79</xdr:row>
          <xdr:rowOff>76200</xdr:rowOff>
        </xdr:from>
        <xdr:to>
          <xdr:col>4</xdr:col>
          <xdr:colOff>518160</xdr:colOff>
          <xdr:row>79</xdr:row>
          <xdr:rowOff>297180</xdr:rowOff>
        </xdr:to>
        <xdr:sp macro="" textlink="">
          <xdr:nvSpPr>
            <xdr:cNvPr id="23643" name="Check Box 91" hidden="1">
              <a:extLst>
                <a:ext uri="{63B3BB69-23CF-44E3-9099-C40C66FF867C}">
                  <a14:compatExt spid="_x0000_s23643"/>
                </a:ext>
                <a:ext uri="{FF2B5EF4-FFF2-40B4-BE49-F238E27FC236}">
                  <a16:creationId xmlns:a16="http://schemas.microsoft.com/office/drawing/2014/main" id="{00000000-0008-0000-0200-00005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79</xdr:row>
          <xdr:rowOff>76200</xdr:rowOff>
        </xdr:from>
        <xdr:to>
          <xdr:col>5</xdr:col>
          <xdr:colOff>518160</xdr:colOff>
          <xdr:row>79</xdr:row>
          <xdr:rowOff>297180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2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87</xdr:row>
          <xdr:rowOff>342900</xdr:rowOff>
        </xdr:from>
        <xdr:to>
          <xdr:col>4</xdr:col>
          <xdr:colOff>487680</xdr:colOff>
          <xdr:row>89</xdr:row>
          <xdr:rowOff>0</xdr:rowOff>
        </xdr:to>
        <xdr:sp macro="" textlink="">
          <xdr:nvSpPr>
            <xdr:cNvPr id="23649" name="Check Box 97" hidden="1">
              <a:extLst>
                <a:ext uri="{63B3BB69-23CF-44E3-9099-C40C66FF867C}">
                  <a14:compatExt spid="_x0000_s23649"/>
                </a:ext>
                <a:ext uri="{FF2B5EF4-FFF2-40B4-BE49-F238E27FC236}">
                  <a16:creationId xmlns:a16="http://schemas.microsoft.com/office/drawing/2014/main" id="{00000000-0008-0000-02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87</xdr:row>
          <xdr:rowOff>365760</xdr:rowOff>
        </xdr:from>
        <xdr:to>
          <xdr:col>5</xdr:col>
          <xdr:colOff>495300</xdr:colOff>
          <xdr:row>89</xdr:row>
          <xdr:rowOff>22860</xdr:rowOff>
        </xdr:to>
        <xdr:sp macro="" textlink="">
          <xdr:nvSpPr>
            <xdr:cNvPr id="23651" name="Check Box 99" hidden="1">
              <a:extLst>
                <a:ext uri="{63B3BB69-23CF-44E3-9099-C40C66FF867C}">
                  <a14:compatExt spid="_x0000_s23651"/>
                </a:ext>
                <a:ext uri="{FF2B5EF4-FFF2-40B4-BE49-F238E27FC236}">
                  <a16:creationId xmlns:a16="http://schemas.microsoft.com/office/drawing/2014/main" id="{00000000-0008-0000-0200-00006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89</xdr:row>
          <xdr:rowOff>76200</xdr:rowOff>
        </xdr:from>
        <xdr:to>
          <xdr:col>4</xdr:col>
          <xdr:colOff>495300</xdr:colOff>
          <xdr:row>89</xdr:row>
          <xdr:rowOff>297180</xdr:rowOff>
        </xdr:to>
        <xdr:sp macro="" textlink="">
          <xdr:nvSpPr>
            <xdr:cNvPr id="23652" name="Check Box 100" hidden="1">
              <a:extLst>
                <a:ext uri="{63B3BB69-23CF-44E3-9099-C40C66FF867C}">
                  <a14:compatExt spid="_x0000_s23652"/>
                </a:ext>
                <a:ext uri="{FF2B5EF4-FFF2-40B4-BE49-F238E27FC236}">
                  <a16:creationId xmlns:a16="http://schemas.microsoft.com/office/drawing/2014/main" id="{00000000-0008-0000-0200-00006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182880</xdr:colOff>
          <xdr:row>89</xdr:row>
          <xdr:rowOff>83820</xdr:rowOff>
        </xdr:from>
        <xdr:to>
          <xdr:col>5</xdr:col>
          <xdr:colOff>487680</xdr:colOff>
          <xdr:row>89</xdr:row>
          <xdr:rowOff>304800</xdr:rowOff>
        </xdr:to>
        <xdr:sp macro="" textlink="">
          <xdr:nvSpPr>
            <xdr:cNvPr id="23654" name="Check Box 102" hidden="1">
              <a:extLst>
                <a:ext uri="{63B3BB69-23CF-44E3-9099-C40C66FF867C}">
                  <a14:compatExt spid="_x0000_s23654"/>
                </a:ext>
                <a:ext uri="{FF2B5EF4-FFF2-40B4-BE49-F238E27FC236}">
                  <a16:creationId xmlns:a16="http://schemas.microsoft.com/office/drawing/2014/main" id="{00000000-0008-0000-0200-00006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175260</xdr:colOff>
          <xdr:row>97</xdr:row>
          <xdr:rowOff>175260</xdr:rowOff>
        </xdr:from>
        <xdr:to>
          <xdr:col>4</xdr:col>
          <xdr:colOff>480060</xdr:colOff>
          <xdr:row>99</xdr:row>
          <xdr:rowOff>7620</xdr:rowOff>
        </xdr:to>
        <xdr:sp macro="" textlink="">
          <xdr:nvSpPr>
            <xdr:cNvPr id="23659" name="Check Box 107" hidden="1">
              <a:extLst>
                <a:ext uri="{63B3BB69-23CF-44E3-9099-C40C66FF867C}">
                  <a14:compatExt spid="_x0000_s23659"/>
                </a:ext>
                <a:ext uri="{FF2B5EF4-FFF2-40B4-BE49-F238E27FC236}">
                  <a16:creationId xmlns:a16="http://schemas.microsoft.com/office/drawing/2014/main" id="{00000000-0008-0000-0200-00006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97</xdr:row>
          <xdr:rowOff>160020</xdr:rowOff>
        </xdr:from>
        <xdr:to>
          <xdr:col>5</xdr:col>
          <xdr:colOff>502920</xdr:colOff>
          <xdr:row>99</xdr:row>
          <xdr:rowOff>0</xdr:rowOff>
        </xdr:to>
        <xdr:sp macro="" textlink="">
          <xdr:nvSpPr>
            <xdr:cNvPr id="23661" name="Check Box 109" hidden="1">
              <a:extLst>
                <a:ext uri="{63B3BB69-23CF-44E3-9099-C40C66FF867C}">
                  <a14:compatExt spid="_x0000_s23661"/>
                </a:ext>
                <a:ext uri="{FF2B5EF4-FFF2-40B4-BE49-F238E27FC236}">
                  <a16:creationId xmlns:a16="http://schemas.microsoft.com/office/drawing/2014/main" id="{00000000-0008-0000-0200-00006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99</xdr:row>
          <xdr:rowOff>0</xdr:rowOff>
        </xdr:from>
        <xdr:to>
          <xdr:col>4</xdr:col>
          <xdr:colOff>487680</xdr:colOff>
          <xdr:row>100</xdr:row>
          <xdr:rowOff>30480</xdr:rowOff>
        </xdr:to>
        <xdr:sp macro="" textlink="">
          <xdr:nvSpPr>
            <xdr:cNvPr id="23662" name="Check Box 110" hidden="1">
              <a:extLst>
                <a:ext uri="{63B3BB69-23CF-44E3-9099-C40C66FF867C}">
                  <a14:compatExt spid="_x0000_s23662"/>
                </a:ext>
                <a:ext uri="{FF2B5EF4-FFF2-40B4-BE49-F238E27FC236}">
                  <a16:creationId xmlns:a16="http://schemas.microsoft.com/office/drawing/2014/main" id="{00000000-0008-0000-0200-00006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98</xdr:row>
          <xdr:rowOff>175260</xdr:rowOff>
        </xdr:from>
        <xdr:to>
          <xdr:col>5</xdr:col>
          <xdr:colOff>518160</xdr:colOff>
          <xdr:row>100</xdr:row>
          <xdr:rowOff>7620</xdr:rowOff>
        </xdr:to>
        <xdr:sp macro="" textlink="">
          <xdr:nvSpPr>
            <xdr:cNvPr id="23663" name="Check Box 111" hidden="1">
              <a:extLst>
                <a:ext uri="{63B3BB69-23CF-44E3-9099-C40C66FF867C}">
                  <a14:compatExt spid="_x0000_s23663"/>
                </a:ext>
                <a:ext uri="{FF2B5EF4-FFF2-40B4-BE49-F238E27FC236}">
                  <a16:creationId xmlns:a16="http://schemas.microsoft.com/office/drawing/2014/main" id="{00000000-0008-0000-0200-00006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13</xdr:row>
          <xdr:rowOff>365760</xdr:rowOff>
        </xdr:from>
        <xdr:to>
          <xdr:col>4</xdr:col>
          <xdr:colOff>518160</xdr:colOff>
          <xdr:row>15</xdr:row>
          <xdr:rowOff>7620</xdr:rowOff>
        </xdr:to>
        <xdr:sp macro="" textlink="">
          <xdr:nvSpPr>
            <xdr:cNvPr id="23673" name="Check Box 121" hidden="1">
              <a:extLst>
                <a:ext uri="{63B3BB69-23CF-44E3-9099-C40C66FF867C}">
                  <a14:compatExt spid="_x0000_s23673"/>
                </a:ext>
                <a:ext uri="{FF2B5EF4-FFF2-40B4-BE49-F238E27FC236}">
                  <a16:creationId xmlns:a16="http://schemas.microsoft.com/office/drawing/2014/main" id="{00000000-0008-0000-0200-00007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13</xdr:row>
          <xdr:rowOff>365760</xdr:rowOff>
        </xdr:from>
        <xdr:to>
          <xdr:col>4</xdr:col>
          <xdr:colOff>518160</xdr:colOff>
          <xdr:row>15</xdr:row>
          <xdr:rowOff>7620</xdr:rowOff>
        </xdr:to>
        <xdr:sp macro="" textlink="">
          <xdr:nvSpPr>
            <xdr:cNvPr id="23674" name="Check Box 122" hidden="1">
              <a:extLst>
                <a:ext uri="{63B3BB69-23CF-44E3-9099-C40C66FF867C}">
                  <a14:compatExt spid="_x0000_s23674"/>
                </a:ext>
                <a:ext uri="{FF2B5EF4-FFF2-40B4-BE49-F238E27FC236}">
                  <a16:creationId xmlns:a16="http://schemas.microsoft.com/office/drawing/2014/main" id="{00000000-0008-0000-0200-00007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13</xdr:row>
          <xdr:rowOff>365760</xdr:rowOff>
        </xdr:from>
        <xdr:to>
          <xdr:col>5</xdr:col>
          <xdr:colOff>518160</xdr:colOff>
          <xdr:row>15</xdr:row>
          <xdr:rowOff>7620</xdr:rowOff>
        </xdr:to>
        <xdr:sp macro="" textlink="">
          <xdr:nvSpPr>
            <xdr:cNvPr id="23675" name="Check Box 123" hidden="1">
              <a:extLst>
                <a:ext uri="{63B3BB69-23CF-44E3-9099-C40C66FF867C}">
                  <a14:compatExt spid="_x0000_s23675"/>
                </a:ext>
                <a:ext uri="{FF2B5EF4-FFF2-40B4-BE49-F238E27FC236}">
                  <a16:creationId xmlns:a16="http://schemas.microsoft.com/office/drawing/2014/main" id="{00000000-0008-0000-0200-00007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13</xdr:row>
          <xdr:rowOff>365760</xdr:rowOff>
        </xdr:from>
        <xdr:to>
          <xdr:col>5</xdr:col>
          <xdr:colOff>518160</xdr:colOff>
          <xdr:row>15</xdr:row>
          <xdr:rowOff>7620</xdr:rowOff>
        </xdr:to>
        <xdr:sp macro="" textlink="">
          <xdr:nvSpPr>
            <xdr:cNvPr id="23676" name="Check Box 124" hidden="1">
              <a:extLst>
                <a:ext uri="{63B3BB69-23CF-44E3-9099-C40C66FF867C}">
                  <a14:compatExt spid="_x0000_s23676"/>
                </a:ext>
                <a:ext uri="{FF2B5EF4-FFF2-40B4-BE49-F238E27FC236}">
                  <a16:creationId xmlns:a16="http://schemas.microsoft.com/office/drawing/2014/main" id="{00000000-0008-0000-0200-00007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14</xdr:row>
          <xdr:rowOff>365760</xdr:rowOff>
        </xdr:from>
        <xdr:to>
          <xdr:col>5</xdr:col>
          <xdr:colOff>518160</xdr:colOff>
          <xdr:row>16</xdr:row>
          <xdr:rowOff>30480</xdr:rowOff>
        </xdr:to>
        <xdr:sp macro="" textlink="">
          <xdr:nvSpPr>
            <xdr:cNvPr id="23677" name="Check Box 125" hidden="1">
              <a:extLst>
                <a:ext uri="{63B3BB69-23CF-44E3-9099-C40C66FF867C}">
                  <a14:compatExt spid="_x0000_s23677"/>
                </a:ext>
                <a:ext uri="{FF2B5EF4-FFF2-40B4-BE49-F238E27FC236}">
                  <a16:creationId xmlns:a16="http://schemas.microsoft.com/office/drawing/2014/main" id="{00000000-0008-0000-0200-00007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14</xdr:row>
          <xdr:rowOff>365760</xdr:rowOff>
        </xdr:from>
        <xdr:to>
          <xdr:col>5</xdr:col>
          <xdr:colOff>518160</xdr:colOff>
          <xdr:row>16</xdr:row>
          <xdr:rowOff>30480</xdr:rowOff>
        </xdr:to>
        <xdr:sp macro="" textlink="">
          <xdr:nvSpPr>
            <xdr:cNvPr id="23678" name="Check Box 126" hidden="1">
              <a:extLst>
                <a:ext uri="{63B3BB69-23CF-44E3-9099-C40C66FF867C}">
                  <a14:compatExt spid="_x0000_s23678"/>
                </a:ext>
                <a:ext uri="{FF2B5EF4-FFF2-40B4-BE49-F238E27FC236}">
                  <a16:creationId xmlns:a16="http://schemas.microsoft.com/office/drawing/2014/main" id="{00000000-0008-0000-0200-00007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14</xdr:row>
          <xdr:rowOff>365760</xdr:rowOff>
        </xdr:from>
        <xdr:to>
          <xdr:col>4</xdr:col>
          <xdr:colOff>518160</xdr:colOff>
          <xdr:row>16</xdr:row>
          <xdr:rowOff>30480</xdr:rowOff>
        </xdr:to>
        <xdr:sp macro="" textlink="">
          <xdr:nvSpPr>
            <xdr:cNvPr id="23679" name="Check Box 127" hidden="1">
              <a:extLst>
                <a:ext uri="{63B3BB69-23CF-44E3-9099-C40C66FF867C}">
                  <a14:compatExt spid="_x0000_s23679"/>
                </a:ext>
                <a:ext uri="{FF2B5EF4-FFF2-40B4-BE49-F238E27FC236}">
                  <a16:creationId xmlns:a16="http://schemas.microsoft.com/office/drawing/2014/main" id="{00000000-0008-0000-0200-00007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14</xdr:row>
          <xdr:rowOff>365760</xdr:rowOff>
        </xdr:from>
        <xdr:to>
          <xdr:col>4</xdr:col>
          <xdr:colOff>518160</xdr:colOff>
          <xdr:row>16</xdr:row>
          <xdr:rowOff>30480</xdr:rowOff>
        </xdr:to>
        <xdr:sp macro="" textlink="">
          <xdr:nvSpPr>
            <xdr:cNvPr id="23680" name="Check Box 128" hidden="1">
              <a:extLst>
                <a:ext uri="{63B3BB69-23CF-44E3-9099-C40C66FF867C}">
                  <a14:compatExt spid="_x0000_s23680"/>
                </a:ext>
                <a:ext uri="{FF2B5EF4-FFF2-40B4-BE49-F238E27FC236}">
                  <a16:creationId xmlns:a16="http://schemas.microsoft.com/office/drawing/2014/main" id="{00000000-0008-0000-0200-00008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20</xdr:row>
          <xdr:rowOff>365760</xdr:rowOff>
        </xdr:from>
        <xdr:to>
          <xdr:col>4</xdr:col>
          <xdr:colOff>518160</xdr:colOff>
          <xdr:row>22</xdr:row>
          <xdr:rowOff>30480</xdr:rowOff>
        </xdr:to>
        <xdr:sp macro="" textlink="">
          <xdr:nvSpPr>
            <xdr:cNvPr id="23701" name="Check Box 149" hidden="1">
              <a:extLst>
                <a:ext uri="{63B3BB69-23CF-44E3-9099-C40C66FF867C}">
                  <a14:compatExt spid="_x0000_s23701"/>
                </a:ext>
                <a:ext uri="{FF2B5EF4-FFF2-40B4-BE49-F238E27FC236}">
                  <a16:creationId xmlns:a16="http://schemas.microsoft.com/office/drawing/2014/main" id="{00000000-0008-0000-0200-00009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20</xdr:row>
          <xdr:rowOff>365760</xdr:rowOff>
        </xdr:from>
        <xdr:to>
          <xdr:col>4</xdr:col>
          <xdr:colOff>518160</xdr:colOff>
          <xdr:row>22</xdr:row>
          <xdr:rowOff>30480</xdr:rowOff>
        </xdr:to>
        <xdr:sp macro="" textlink="">
          <xdr:nvSpPr>
            <xdr:cNvPr id="23702" name="Check Box 150" hidden="1">
              <a:extLst>
                <a:ext uri="{63B3BB69-23CF-44E3-9099-C40C66FF867C}">
                  <a14:compatExt spid="_x0000_s23702"/>
                </a:ext>
                <a:ext uri="{FF2B5EF4-FFF2-40B4-BE49-F238E27FC236}">
                  <a16:creationId xmlns:a16="http://schemas.microsoft.com/office/drawing/2014/main" id="{00000000-0008-0000-0200-00009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20</xdr:row>
          <xdr:rowOff>365760</xdr:rowOff>
        </xdr:from>
        <xdr:to>
          <xdr:col>5</xdr:col>
          <xdr:colOff>518160</xdr:colOff>
          <xdr:row>22</xdr:row>
          <xdr:rowOff>30480</xdr:rowOff>
        </xdr:to>
        <xdr:sp macro="" textlink="">
          <xdr:nvSpPr>
            <xdr:cNvPr id="23703" name="Check Box 151" hidden="1">
              <a:extLst>
                <a:ext uri="{63B3BB69-23CF-44E3-9099-C40C66FF867C}">
                  <a14:compatExt spid="_x0000_s23703"/>
                </a:ext>
                <a:ext uri="{FF2B5EF4-FFF2-40B4-BE49-F238E27FC236}">
                  <a16:creationId xmlns:a16="http://schemas.microsoft.com/office/drawing/2014/main" id="{00000000-0008-0000-0200-00009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20</xdr:row>
          <xdr:rowOff>365760</xdr:rowOff>
        </xdr:from>
        <xdr:to>
          <xdr:col>5</xdr:col>
          <xdr:colOff>518160</xdr:colOff>
          <xdr:row>22</xdr:row>
          <xdr:rowOff>30480</xdr:rowOff>
        </xdr:to>
        <xdr:sp macro="" textlink="">
          <xdr:nvSpPr>
            <xdr:cNvPr id="23704" name="Check Box 152" hidden="1">
              <a:extLst>
                <a:ext uri="{63B3BB69-23CF-44E3-9099-C40C66FF867C}">
                  <a14:compatExt spid="_x0000_s23704"/>
                </a:ext>
                <a:ext uri="{FF2B5EF4-FFF2-40B4-BE49-F238E27FC236}">
                  <a16:creationId xmlns:a16="http://schemas.microsoft.com/office/drawing/2014/main" id="{00000000-0008-0000-0200-00009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30</xdr:row>
          <xdr:rowOff>365760</xdr:rowOff>
        </xdr:from>
        <xdr:to>
          <xdr:col>4</xdr:col>
          <xdr:colOff>502920</xdr:colOff>
          <xdr:row>32</xdr:row>
          <xdr:rowOff>7620</xdr:rowOff>
        </xdr:to>
        <xdr:sp macro="" textlink="">
          <xdr:nvSpPr>
            <xdr:cNvPr id="23713" name="Check Box 161" hidden="1">
              <a:extLst>
                <a:ext uri="{63B3BB69-23CF-44E3-9099-C40C66FF867C}">
                  <a14:compatExt spid="_x0000_s23713"/>
                </a:ext>
                <a:ext uri="{FF2B5EF4-FFF2-40B4-BE49-F238E27FC236}">
                  <a16:creationId xmlns:a16="http://schemas.microsoft.com/office/drawing/2014/main" id="{00000000-0008-0000-0200-0000A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30</xdr:row>
          <xdr:rowOff>365760</xdr:rowOff>
        </xdr:from>
        <xdr:to>
          <xdr:col>5</xdr:col>
          <xdr:colOff>502920</xdr:colOff>
          <xdr:row>32</xdr:row>
          <xdr:rowOff>7620</xdr:rowOff>
        </xdr:to>
        <xdr:sp macro="" textlink="">
          <xdr:nvSpPr>
            <xdr:cNvPr id="23714" name="Check Box 162" hidden="1">
              <a:extLst>
                <a:ext uri="{63B3BB69-23CF-44E3-9099-C40C66FF867C}">
                  <a14:compatExt spid="_x0000_s23714"/>
                </a:ext>
                <a:ext uri="{FF2B5EF4-FFF2-40B4-BE49-F238E27FC236}">
                  <a16:creationId xmlns:a16="http://schemas.microsoft.com/office/drawing/2014/main" id="{00000000-0008-0000-0200-0000A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31</xdr:row>
          <xdr:rowOff>365760</xdr:rowOff>
        </xdr:from>
        <xdr:to>
          <xdr:col>5</xdr:col>
          <xdr:colOff>502920</xdr:colOff>
          <xdr:row>33</xdr:row>
          <xdr:rowOff>30480</xdr:rowOff>
        </xdr:to>
        <xdr:sp macro="" textlink="">
          <xdr:nvSpPr>
            <xdr:cNvPr id="23715" name="Check Box 163" hidden="1">
              <a:extLst>
                <a:ext uri="{63B3BB69-23CF-44E3-9099-C40C66FF867C}">
                  <a14:compatExt spid="_x0000_s23715"/>
                </a:ext>
                <a:ext uri="{FF2B5EF4-FFF2-40B4-BE49-F238E27FC236}">
                  <a16:creationId xmlns:a16="http://schemas.microsoft.com/office/drawing/2014/main" id="{00000000-0008-0000-0200-0000A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31</xdr:row>
          <xdr:rowOff>365760</xdr:rowOff>
        </xdr:from>
        <xdr:to>
          <xdr:col>4</xdr:col>
          <xdr:colOff>502920</xdr:colOff>
          <xdr:row>33</xdr:row>
          <xdr:rowOff>30480</xdr:rowOff>
        </xdr:to>
        <xdr:sp macro="" textlink="">
          <xdr:nvSpPr>
            <xdr:cNvPr id="23716" name="Check Box 164" hidden="1">
              <a:extLst>
                <a:ext uri="{63B3BB69-23CF-44E3-9099-C40C66FF867C}">
                  <a14:compatExt spid="_x0000_s23716"/>
                </a:ext>
                <a:ext uri="{FF2B5EF4-FFF2-40B4-BE49-F238E27FC236}">
                  <a16:creationId xmlns:a16="http://schemas.microsoft.com/office/drawing/2014/main" id="{00000000-0008-0000-0200-0000A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32</xdr:row>
          <xdr:rowOff>365760</xdr:rowOff>
        </xdr:from>
        <xdr:to>
          <xdr:col>4</xdr:col>
          <xdr:colOff>502920</xdr:colOff>
          <xdr:row>34</xdr:row>
          <xdr:rowOff>30480</xdr:rowOff>
        </xdr:to>
        <xdr:sp macro="" textlink="">
          <xdr:nvSpPr>
            <xdr:cNvPr id="23717" name="Check Box 165" hidden="1">
              <a:extLst>
                <a:ext uri="{63B3BB69-23CF-44E3-9099-C40C66FF867C}">
                  <a14:compatExt spid="_x0000_s23717"/>
                </a:ext>
                <a:ext uri="{FF2B5EF4-FFF2-40B4-BE49-F238E27FC236}">
                  <a16:creationId xmlns:a16="http://schemas.microsoft.com/office/drawing/2014/main" id="{00000000-0008-0000-0200-0000A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32</xdr:row>
          <xdr:rowOff>365760</xdr:rowOff>
        </xdr:from>
        <xdr:to>
          <xdr:col>5</xdr:col>
          <xdr:colOff>502920</xdr:colOff>
          <xdr:row>34</xdr:row>
          <xdr:rowOff>30480</xdr:rowOff>
        </xdr:to>
        <xdr:sp macro="" textlink="">
          <xdr:nvSpPr>
            <xdr:cNvPr id="23718" name="Check Box 166" hidden="1">
              <a:extLst>
                <a:ext uri="{63B3BB69-23CF-44E3-9099-C40C66FF867C}">
                  <a14:compatExt spid="_x0000_s23718"/>
                </a:ext>
                <a:ext uri="{FF2B5EF4-FFF2-40B4-BE49-F238E27FC236}">
                  <a16:creationId xmlns:a16="http://schemas.microsoft.com/office/drawing/2014/main" id="{00000000-0008-0000-0200-0000A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35</xdr:row>
          <xdr:rowOff>365760</xdr:rowOff>
        </xdr:from>
        <xdr:to>
          <xdr:col>4</xdr:col>
          <xdr:colOff>502920</xdr:colOff>
          <xdr:row>37</xdr:row>
          <xdr:rowOff>30480</xdr:rowOff>
        </xdr:to>
        <xdr:sp macro="" textlink="">
          <xdr:nvSpPr>
            <xdr:cNvPr id="23720" name="Check Box 168" hidden="1">
              <a:extLst>
                <a:ext uri="{63B3BB69-23CF-44E3-9099-C40C66FF867C}">
                  <a14:compatExt spid="_x0000_s23720"/>
                </a:ext>
                <a:ext uri="{FF2B5EF4-FFF2-40B4-BE49-F238E27FC236}">
                  <a16:creationId xmlns:a16="http://schemas.microsoft.com/office/drawing/2014/main" id="{00000000-0008-0000-0200-0000A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35</xdr:row>
          <xdr:rowOff>365760</xdr:rowOff>
        </xdr:from>
        <xdr:to>
          <xdr:col>5</xdr:col>
          <xdr:colOff>502920</xdr:colOff>
          <xdr:row>37</xdr:row>
          <xdr:rowOff>30480</xdr:rowOff>
        </xdr:to>
        <xdr:sp macro="" textlink="">
          <xdr:nvSpPr>
            <xdr:cNvPr id="23722" name="Check Box 170" hidden="1">
              <a:extLst>
                <a:ext uri="{63B3BB69-23CF-44E3-9099-C40C66FF867C}">
                  <a14:compatExt spid="_x0000_s23722"/>
                </a:ext>
                <a:ext uri="{FF2B5EF4-FFF2-40B4-BE49-F238E27FC236}">
                  <a16:creationId xmlns:a16="http://schemas.microsoft.com/office/drawing/2014/main" id="{00000000-0008-0000-0200-0000A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40</xdr:row>
          <xdr:rowOff>76200</xdr:rowOff>
        </xdr:from>
        <xdr:to>
          <xdr:col>4</xdr:col>
          <xdr:colOff>518160</xdr:colOff>
          <xdr:row>40</xdr:row>
          <xdr:rowOff>297180</xdr:rowOff>
        </xdr:to>
        <xdr:sp macro="" textlink="">
          <xdr:nvSpPr>
            <xdr:cNvPr id="23723" name="Check Box 171" hidden="1">
              <a:extLst>
                <a:ext uri="{63B3BB69-23CF-44E3-9099-C40C66FF867C}">
                  <a14:compatExt spid="_x0000_s23723"/>
                </a:ext>
                <a:ext uri="{FF2B5EF4-FFF2-40B4-BE49-F238E27FC236}">
                  <a16:creationId xmlns:a16="http://schemas.microsoft.com/office/drawing/2014/main" id="{00000000-0008-0000-0200-0000A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55</xdr:row>
          <xdr:rowOff>373380</xdr:rowOff>
        </xdr:from>
        <xdr:to>
          <xdr:col>4</xdr:col>
          <xdr:colOff>502920</xdr:colOff>
          <xdr:row>57</xdr:row>
          <xdr:rowOff>22860</xdr:rowOff>
        </xdr:to>
        <xdr:sp macro="" textlink="">
          <xdr:nvSpPr>
            <xdr:cNvPr id="23733" name="Check Box 181" hidden="1">
              <a:extLst>
                <a:ext uri="{63B3BB69-23CF-44E3-9099-C40C66FF867C}">
                  <a14:compatExt spid="_x0000_s23733"/>
                </a:ext>
                <a:ext uri="{FF2B5EF4-FFF2-40B4-BE49-F238E27FC236}">
                  <a16:creationId xmlns:a16="http://schemas.microsoft.com/office/drawing/2014/main" id="{00000000-0008-0000-0200-0000B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16383</xdr:col>
          <xdr:colOff>198120</xdr:colOff>
          <xdr:row>55</xdr:row>
          <xdr:rowOff>373380</xdr:rowOff>
        </xdr:from>
        <xdr:to>
          <xdr:col>16383</xdr:col>
          <xdr:colOff>502920</xdr:colOff>
          <xdr:row>57</xdr:row>
          <xdr:rowOff>22860</xdr:rowOff>
        </xdr:to>
        <xdr:sp macro="" textlink="">
          <xdr:nvSpPr>
            <xdr:cNvPr id="23734" name="Check Box 182" hidden="1">
              <a:extLst>
                <a:ext uri="{63B3BB69-23CF-44E3-9099-C40C66FF867C}">
                  <a14:compatExt spid="_x0000_s23734"/>
                </a:ext>
                <a:ext uri="{FF2B5EF4-FFF2-40B4-BE49-F238E27FC236}">
                  <a16:creationId xmlns:a16="http://schemas.microsoft.com/office/drawing/2014/main" id="{00000000-0008-0000-0200-0000B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55</xdr:row>
          <xdr:rowOff>373380</xdr:rowOff>
        </xdr:from>
        <xdr:to>
          <xdr:col>5</xdr:col>
          <xdr:colOff>502920</xdr:colOff>
          <xdr:row>57</xdr:row>
          <xdr:rowOff>22860</xdr:rowOff>
        </xdr:to>
        <xdr:sp macro="" textlink="">
          <xdr:nvSpPr>
            <xdr:cNvPr id="23735" name="Check Box 183" hidden="1">
              <a:extLst>
                <a:ext uri="{63B3BB69-23CF-44E3-9099-C40C66FF867C}">
                  <a14:compatExt spid="_x0000_s23735"/>
                </a:ext>
                <a:ext uri="{FF2B5EF4-FFF2-40B4-BE49-F238E27FC236}">
                  <a16:creationId xmlns:a16="http://schemas.microsoft.com/office/drawing/2014/main" id="{00000000-0008-0000-0200-0000B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56</xdr:row>
          <xdr:rowOff>373380</xdr:rowOff>
        </xdr:from>
        <xdr:to>
          <xdr:col>5</xdr:col>
          <xdr:colOff>502920</xdr:colOff>
          <xdr:row>58</xdr:row>
          <xdr:rowOff>30480</xdr:rowOff>
        </xdr:to>
        <xdr:sp macro="" textlink="">
          <xdr:nvSpPr>
            <xdr:cNvPr id="23736" name="Check Box 184" hidden="1">
              <a:extLst>
                <a:ext uri="{63B3BB69-23CF-44E3-9099-C40C66FF867C}">
                  <a14:compatExt spid="_x0000_s23736"/>
                </a:ext>
                <a:ext uri="{FF2B5EF4-FFF2-40B4-BE49-F238E27FC236}">
                  <a16:creationId xmlns:a16="http://schemas.microsoft.com/office/drawing/2014/main" id="{00000000-0008-0000-0200-0000B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56</xdr:row>
          <xdr:rowOff>373380</xdr:rowOff>
        </xdr:from>
        <xdr:to>
          <xdr:col>4</xdr:col>
          <xdr:colOff>502920</xdr:colOff>
          <xdr:row>58</xdr:row>
          <xdr:rowOff>30480</xdr:rowOff>
        </xdr:to>
        <xdr:sp macro="" textlink="">
          <xdr:nvSpPr>
            <xdr:cNvPr id="23737" name="Check Box 185" hidden="1">
              <a:extLst>
                <a:ext uri="{63B3BB69-23CF-44E3-9099-C40C66FF867C}">
                  <a14:compatExt spid="_x0000_s23737"/>
                </a:ext>
                <a:ext uri="{FF2B5EF4-FFF2-40B4-BE49-F238E27FC236}">
                  <a16:creationId xmlns:a16="http://schemas.microsoft.com/office/drawing/2014/main" id="{00000000-0008-0000-0200-0000B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56</xdr:row>
          <xdr:rowOff>373380</xdr:rowOff>
        </xdr:from>
        <xdr:to>
          <xdr:col>4</xdr:col>
          <xdr:colOff>502920</xdr:colOff>
          <xdr:row>58</xdr:row>
          <xdr:rowOff>30480</xdr:rowOff>
        </xdr:to>
        <xdr:sp macro="" textlink="">
          <xdr:nvSpPr>
            <xdr:cNvPr id="23738" name="Check Box 186" hidden="1">
              <a:extLst>
                <a:ext uri="{63B3BB69-23CF-44E3-9099-C40C66FF867C}">
                  <a14:compatExt spid="_x0000_s23738"/>
                </a:ext>
                <a:ext uri="{FF2B5EF4-FFF2-40B4-BE49-F238E27FC236}">
                  <a16:creationId xmlns:a16="http://schemas.microsoft.com/office/drawing/2014/main" id="{00000000-0008-0000-0200-0000B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59</xdr:row>
          <xdr:rowOff>373380</xdr:rowOff>
        </xdr:from>
        <xdr:to>
          <xdr:col>4</xdr:col>
          <xdr:colOff>502920</xdr:colOff>
          <xdr:row>61</xdr:row>
          <xdr:rowOff>30480</xdr:rowOff>
        </xdr:to>
        <xdr:sp macro="" textlink="">
          <xdr:nvSpPr>
            <xdr:cNvPr id="23739" name="Check Box 187" hidden="1">
              <a:extLst>
                <a:ext uri="{63B3BB69-23CF-44E3-9099-C40C66FF867C}">
                  <a14:compatExt spid="_x0000_s23739"/>
                </a:ext>
                <a:ext uri="{FF2B5EF4-FFF2-40B4-BE49-F238E27FC236}">
                  <a16:creationId xmlns:a16="http://schemas.microsoft.com/office/drawing/2014/main" id="{00000000-0008-0000-0200-0000B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59</xdr:row>
          <xdr:rowOff>373380</xdr:rowOff>
        </xdr:from>
        <xdr:to>
          <xdr:col>4</xdr:col>
          <xdr:colOff>502920</xdr:colOff>
          <xdr:row>61</xdr:row>
          <xdr:rowOff>30480</xdr:rowOff>
        </xdr:to>
        <xdr:sp macro="" textlink="">
          <xdr:nvSpPr>
            <xdr:cNvPr id="23740" name="Check Box 188" hidden="1">
              <a:extLst>
                <a:ext uri="{63B3BB69-23CF-44E3-9099-C40C66FF867C}">
                  <a14:compatExt spid="_x0000_s23740"/>
                </a:ext>
                <a:ext uri="{FF2B5EF4-FFF2-40B4-BE49-F238E27FC236}">
                  <a16:creationId xmlns:a16="http://schemas.microsoft.com/office/drawing/2014/main" id="{00000000-0008-0000-0200-0000B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59</xdr:row>
          <xdr:rowOff>373380</xdr:rowOff>
        </xdr:from>
        <xdr:to>
          <xdr:col>5</xdr:col>
          <xdr:colOff>502920</xdr:colOff>
          <xdr:row>61</xdr:row>
          <xdr:rowOff>30480</xdr:rowOff>
        </xdr:to>
        <xdr:sp macro="" textlink="">
          <xdr:nvSpPr>
            <xdr:cNvPr id="23741" name="Check Box 189" hidden="1">
              <a:extLst>
                <a:ext uri="{63B3BB69-23CF-44E3-9099-C40C66FF867C}">
                  <a14:compatExt spid="_x0000_s23741"/>
                </a:ext>
                <a:ext uri="{FF2B5EF4-FFF2-40B4-BE49-F238E27FC236}">
                  <a16:creationId xmlns:a16="http://schemas.microsoft.com/office/drawing/2014/main" id="{00000000-0008-0000-0200-0000B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59</xdr:row>
          <xdr:rowOff>373380</xdr:rowOff>
        </xdr:from>
        <xdr:to>
          <xdr:col>5</xdr:col>
          <xdr:colOff>502920</xdr:colOff>
          <xdr:row>61</xdr:row>
          <xdr:rowOff>30480</xdr:rowOff>
        </xdr:to>
        <xdr:sp macro="" textlink="">
          <xdr:nvSpPr>
            <xdr:cNvPr id="23742" name="Check Box 190" hidden="1">
              <a:extLst>
                <a:ext uri="{63B3BB69-23CF-44E3-9099-C40C66FF867C}">
                  <a14:compatExt spid="_x0000_s23742"/>
                </a:ext>
                <a:ext uri="{FF2B5EF4-FFF2-40B4-BE49-F238E27FC236}">
                  <a16:creationId xmlns:a16="http://schemas.microsoft.com/office/drawing/2014/main" id="{00000000-0008-0000-0200-0000B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64</xdr:row>
          <xdr:rowOff>160020</xdr:rowOff>
        </xdr:from>
        <xdr:to>
          <xdr:col>4</xdr:col>
          <xdr:colOff>518160</xdr:colOff>
          <xdr:row>66</xdr:row>
          <xdr:rowOff>0</xdr:rowOff>
        </xdr:to>
        <xdr:sp macro="" textlink="">
          <xdr:nvSpPr>
            <xdr:cNvPr id="23743" name="Check Box 191" hidden="1">
              <a:extLst>
                <a:ext uri="{63B3BB69-23CF-44E3-9099-C40C66FF867C}">
                  <a14:compatExt spid="_x0000_s23743"/>
                </a:ext>
                <a:ext uri="{FF2B5EF4-FFF2-40B4-BE49-F238E27FC236}">
                  <a16:creationId xmlns:a16="http://schemas.microsoft.com/office/drawing/2014/main" id="{00000000-0008-0000-0200-0000B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198120</xdr:colOff>
          <xdr:row>64</xdr:row>
          <xdr:rowOff>175260</xdr:rowOff>
        </xdr:from>
        <xdr:to>
          <xdr:col>5</xdr:col>
          <xdr:colOff>502920</xdr:colOff>
          <xdr:row>66</xdr:row>
          <xdr:rowOff>7620</xdr:rowOff>
        </xdr:to>
        <xdr:sp macro="" textlink="">
          <xdr:nvSpPr>
            <xdr:cNvPr id="23744" name="Check Box 192" hidden="1">
              <a:extLst>
                <a:ext uri="{63B3BB69-23CF-44E3-9099-C40C66FF867C}">
                  <a14:compatExt spid="_x0000_s23744"/>
                </a:ext>
                <a:ext uri="{FF2B5EF4-FFF2-40B4-BE49-F238E27FC236}">
                  <a16:creationId xmlns:a16="http://schemas.microsoft.com/office/drawing/2014/main" id="{00000000-0008-0000-0200-0000C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75</xdr:row>
          <xdr:rowOff>350520</xdr:rowOff>
        </xdr:from>
        <xdr:to>
          <xdr:col>4</xdr:col>
          <xdr:colOff>518160</xdr:colOff>
          <xdr:row>77</xdr:row>
          <xdr:rowOff>0</xdr:rowOff>
        </xdr:to>
        <xdr:sp macro="" textlink="">
          <xdr:nvSpPr>
            <xdr:cNvPr id="23776" name="Check Box 224" hidden="1">
              <a:extLst>
                <a:ext uri="{63B3BB69-23CF-44E3-9099-C40C66FF867C}">
                  <a14:compatExt spid="_x0000_s23776"/>
                </a:ext>
                <a:ext uri="{FF2B5EF4-FFF2-40B4-BE49-F238E27FC236}">
                  <a16:creationId xmlns:a16="http://schemas.microsoft.com/office/drawing/2014/main" id="{00000000-0008-0000-0200-0000E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75</xdr:row>
          <xdr:rowOff>350520</xdr:rowOff>
        </xdr:from>
        <xdr:to>
          <xdr:col>4</xdr:col>
          <xdr:colOff>518160</xdr:colOff>
          <xdr:row>77</xdr:row>
          <xdr:rowOff>0</xdr:rowOff>
        </xdr:to>
        <xdr:sp macro="" textlink="">
          <xdr:nvSpPr>
            <xdr:cNvPr id="23779" name="Check Box 227" hidden="1">
              <a:extLst>
                <a:ext uri="{63B3BB69-23CF-44E3-9099-C40C66FF867C}">
                  <a14:compatExt spid="_x0000_s23779"/>
                </a:ext>
                <a:ext uri="{FF2B5EF4-FFF2-40B4-BE49-F238E27FC236}">
                  <a16:creationId xmlns:a16="http://schemas.microsoft.com/office/drawing/2014/main" id="{00000000-0008-0000-0200-0000E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75</xdr:row>
          <xdr:rowOff>350520</xdr:rowOff>
        </xdr:from>
        <xdr:to>
          <xdr:col>5</xdr:col>
          <xdr:colOff>518160</xdr:colOff>
          <xdr:row>77</xdr:row>
          <xdr:rowOff>0</xdr:rowOff>
        </xdr:to>
        <xdr:sp macro="" textlink="">
          <xdr:nvSpPr>
            <xdr:cNvPr id="23780" name="Check Box 228" hidden="1">
              <a:extLst>
                <a:ext uri="{63B3BB69-23CF-44E3-9099-C40C66FF867C}">
                  <a14:compatExt spid="_x0000_s23780"/>
                </a:ext>
                <a:ext uri="{FF2B5EF4-FFF2-40B4-BE49-F238E27FC236}">
                  <a16:creationId xmlns:a16="http://schemas.microsoft.com/office/drawing/2014/main" id="{00000000-0008-0000-0200-0000E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75</xdr:row>
          <xdr:rowOff>350520</xdr:rowOff>
        </xdr:from>
        <xdr:to>
          <xdr:col>5</xdr:col>
          <xdr:colOff>518160</xdr:colOff>
          <xdr:row>77</xdr:row>
          <xdr:rowOff>0</xdr:rowOff>
        </xdr:to>
        <xdr:sp macro="" textlink="">
          <xdr:nvSpPr>
            <xdr:cNvPr id="23781" name="Check Box 229" hidden="1">
              <a:extLst>
                <a:ext uri="{63B3BB69-23CF-44E3-9099-C40C66FF867C}">
                  <a14:compatExt spid="_x0000_s23781"/>
                </a:ext>
                <a:ext uri="{FF2B5EF4-FFF2-40B4-BE49-F238E27FC236}">
                  <a16:creationId xmlns:a16="http://schemas.microsoft.com/office/drawing/2014/main" id="{00000000-0008-0000-0200-0000E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76</xdr:row>
          <xdr:rowOff>350520</xdr:rowOff>
        </xdr:from>
        <xdr:to>
          <xdr:col>5</xdr:col>
          <xdr:colOff>518160</xdr:colOff>
          <xdr:row>78</xdr:row>
          <xdr:rowOff>30480</xdr:rowOff>
        </xdr:to>
        <xdr:sp macro="" textlink="">
          <xdr:nvSpPr>
            <xdr:cNvPr id="23782" name="Check Box 230" hidden="1">
              <a:extLst>
                <a:ext uri="{63B3BB69-23CF-44E3-9099-C40C66FF867C}">
                  <a14:compatExt spid="_x0000_s23782"/>
                </a:ext>
                <a:ext uri="{FF2B5EF4-FFF2-40B4-BE49-F238E27FC236}">
                  <a16:creationId xmlns:a16="http://schemas.microsoft.com/office/drawing/2014/main" id="{00000000-0008-0000-0200-0000E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76</xdr:row>
          <xdr:rowOff>350520</xdr:rowOff>
        </xdr:from>
        <xdr:to>
          <xdr:col>5</xdr:col>
          <xdr:colOff>518160</xdr:colOff>
          <xdr:row>78</xdr:row>
          <xdr:rowOff>30480</xdr:rowOff>
        </xdr:to>
        <xdr:sp macro="" textlink="">
          <xdr:nvSpPr>
            <xdr:cNvPr id="23783" name="Check Box 231" hidden="1">
              <a:extLst>
                <a:ext uri="{63B3BB69-23CF-44E3-9099-C40C66FF867C}">
                  <a14:compatExt spid="_x0000_s23783"/>
                </a:ext>
                <a:ext uri="{FF2B5EF4-FFF2-40B4-BE49-F238E27FC236}">
                  <a16:creationId xmlns:a16="http://schemas.microsoft.com/office/drawing/2014/main" id="{00000000-0008-0000-0200-0000E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76</xdr:row>
          <xdr:rowOff>350520</xdr:rowOff>
        </xdr:from>
        <xdr:to>
          <xdr:col>4</xdr:col>
          <xdr:colOff>518160</xdr:colOff>
          <xdr:row>78</xdr:row>
          <xdr:rowOff>30480</xdr:rowOff>
        </xdr:to>
        <xdr:sp macro="" textlink="">
          <xdr:nvSpPr>
            <xdr:cNvPr id="23784" name="Check Box 232" hidden="1">
              <a:extLst>
                <a:ext uri="{63B3BB69-23CF-44E3-9099-C40C66FF867C}">
                  <a14:compatExt spid="_x0000_s23784"/>
                </a:ext>
                <a:ext uri="{FF2B5EF4-FFF2-40B4-BE49-F238E27FC236}">
                  <a16:creationId xmlns:a16="http://schemas.microsoft.com/office/drawing/2014/main" id="{00000000-0008-0000-0200-0000E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76</xdr:row>
          <xdr:rowOff>350520</xdr:rowOff>
        </xdr:from>
        <xdr:to>
          <xdr:col>4</xdr:col>
          <xdr:colOff>518160</xdr:colOff>
          <xdr:row>78</xdr:row>
          <xdr:rowOff>30480</xdr:rowOff>
        </xdr:to>
        <xdr:sp macro="" textlink="">
          <xdr:nvSpPr>
            <xdr:cNvPr id="23785" name="Check Box 233" hidden="1">
              <a:extLst>
                <a:ext uri="{63B3BB69-23CF-44E3-9099-C40C66FF867C}">
                  <a14:compatExt spid="_x0000_s23785"/>
                </a:ext>
                <a:ext uri="{FF2B5EF4-FFF2-40B4-BE49-F238E27FC236}">
                  <a16:creationId xmlns:a16="http://schemas.microsoft.com/office/drawing/2014/main" id="{00000000-0008-0000-0200-0000E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77</xdr:row>
          <xdr:rowOff>350520</xdr:rowOff>
        </xdr:from>
        <xdr:to>
          <xdr:col>4</xdr:col>
          <xdr:colOff>518160</xdr:colOff>
          <xdr:row>79</xdr:row>
          <xdr:rowOff>30480</xdr:rowOff>
        </xdr:to>
        <xdr:sp macro="" textlink="">
          <xdr:nvSpPr>
            <xdr:cNvPr id="23786" name="Check Box 234" hidden="1">
              <a:extLst>
                <a:ext uri="{63B3BB69-23CF-44E3-9099-C40C66FF867C}">
                  <a14:compatExt spid="_x0000_s23786"/>
                </a:ext>
                <a:ext uri="{FF2B5EF4-FFF2-40B4-BE49-F238E27FC236}">
                  <a16:creationId xmlns:a16="http://schemas.microsoft.com/office/drawing/2014/main" id="{00000000-0008-0000-0200-0000E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77</xdr:row>
          <xdr:rowOff>350520</xdr:rowOff>
        </xdr:from>
        <xdr:to>
          <xdr:col>4</xdr:col>
          <xdr:colOff>518160</xdr:colOff>
          <xdr:row>79</xdr:row>
          <xdr:rowOff>30480</xdr:rowOff>
        </xdr:to>
        <xdr:sp macro="" textlink="">
          <xdr:nvSpPr>
            <xdr:cNvPr id="23787" name="Check Box 235" hidden="1">
              <a:extLst>
                <a:ext uri="{63B3BB69-23CF-44E3-9099-C40C66FF867C}">
                  <a14:compatExt spid="_x0000_s23787"/>
                </a:ext>
                <a:ext uri="{FF2B5EF4-FFF2-40B4-BE49-F238E27FC236}">
                  <a16:creationId xmlns:a16="http://schemas.microsoft.com/office/drawing/2014/main" id="{00000000-0008-0000-0200-0000E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77</xdr:row>
          <xdr:rowOff>350520</xdr:rowOff>
        </xdr:from>
        <xdr:to>
          <xdr:col>5</xdr:col>
          <xdr:colOff>518160</xdr:colOff>
          <xdr:row>79</xdr:row>
          <xdr:rowOff>30480</xdr:rowOff>
        </xdr:to>
        <xdr:sp macro="" textlink="">
          <xdr:nvSpPr>
            <xdr:cNvPr id="23788" name="Check Box 236" hidden="1">
              <a:extLst>
                <a:ext uri="{63B3BB69-23CF-44E3-9099-C40C66FF867C}">
                  <a14:compatExt spid="_x0000_s23788"/>
                </a:ext>
                <a:ext uri="{FF2B5EF4-FFF2-40B4-BE49-F238E27FC236}">
                  <a16:creationId xmlns:a16="http://schemas.microsoft.com/office/drawing/2014/main" id="{00000000-0008-0000-0200-0000E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77</xdr:row>
          <xdr:rowOff>350520</xdr:rowOff>
        </xdr:from>
        <xdr:to>
          <xdr:col>5</xdr:col>
          <xdr:colOff>518160</xdr:colOff>
          <xdr:row>79</xdr:row>
          <xdr:rowOff>30480</xdr:rowOff>
        </xdr:to>
        <xdr:sp macro="" textlink="">
          <xdr:nvSpPr>
            <xdr:cNvPr id="23789" name="Check Box 237" hidden="1">
              <a:extLst>
                <a:ext uri="{63B3BB69-23CF-44E3-9099-C40C66FF867C}">
                  <a14:compatExt spid="_x0000_s23789"/>
                </a:ext>
                <a:ext uri="{FF2B5EF4-FFF2-40B4-BE49-F238E27FC236}">
                  <a16:creationId xmlns:a16="http://schemas.microsoft.com/office/drawing/2014/main" id="{00000000-0008-0000-0200-0000E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90</xdr:row>
          <xdr:rowOff>350520</xdr:rowOff>
        </xdr:from>
        <xdr:to>
          <xdr:col>4</xdr:col>
          <xdr:colOff>518160</xdr:colOff>
          <xdr:row>92</xdr:row>
          <xdr:rowOff>30480</xdr:rowOff>
        </xdr:to>
        <xdr:sp macro="" textlink="">
          <xdr:nvSpPr>
            <xdr:cNvPr id="23801" name="Check Box 249" hidden="1">
              <a:extLst>
                <a:ext uri="{63B3BB69-23CF-44E3-9099-C40C66FF867C}">
                  <a14:compatExt spid="_x0000_s23801"/>
                </a:ext>
                <a:ext uri="{FF2B5EF4-FFF2-40B4-BE49-F238E27FC236}">
                  <a16:creationId xmlns:a16="http://schemas.microsoft.com/office/drawing/2014/main" id="{00000000-0008-0000-0200-0000F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90</xdr:row>
          <xdr:rowOff>350520</xdr:rowOff>
        </xdr:from>
        <xdr:to>
          <xdr:col>4</xdr:col>
          <xdr:colOff>518160</xdr:colOff>
          <xdr:row>92</xdr:row>
          <xdr:rowOff>30480</xdr:rowOff>
        </xdr:to>
        <xdr:sp macro="" textlink="">
          <xdr:nvSpPr>
            <xdr:cNvPr id="23802" name="Check Box 250" hidden="1">
              <a:extLst>
                <a:ext uri="{63B3BB69-23CF-44E3-9099-C40C66FF867C}">
                  <a14:compatExt spid="_x0000_s23802"/>
                </a:ext>
                <a:ext uri="{FF2B5EF4-FFF2-40B4-BE49-F238E27FC236}">
                  <a16:creationId xmlns:a16="http://schemas.microsoft.com/office/drawing/2014/main" id="{00000000-0008-0000-0200-0000F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91</xdr:row>
          <xdr:rowOff>0</xdr:rowOff>
        </xdr:from>
        <xdr:to>
          <xdr:col>5</xdr:col>
          <xdr:colOff>518160</xdr:colOff>
          <xdr:row>92</xdr:row>
          <xdr:rowOff>30480</xdr:rowOff>
        </xdr:to>
        <xdr:sp macro="" textlink="">
          <xdr:nvSpPr>
            <xdr:cNvPr id="23807" name="Check Box 255" hidden="1">
              <a:extLst>
                <a:ext uri="{63B3BB69-23CF-44E3-9099-C40C66FF867C}">
                  <a14:compatExt spid="_x0000_s23807"/>
                </a:ext>
                <a:ext uri="{FF2B5EF4-FFF2-40B4-BE49-F238E27FC236}">
                  <a16:creationId xmlns:a16="http://schemas.microsoft.com/office/drawing/2014/main" id="{00000000-0008-0000-0200-0000F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213360</xdr:colOff>
          <xdr:row>80</xdr:row>
          <xdr:rowOff>182880</xdr:rowOff>
        </xdr:from>
        <xdr:to>
          <xdr:col>4</xdr:col>
          <xdr:colOff>518160</xdr:colOff>
          <xdr:row>82</xdr:row>
          <xdr:rowOff>22860</xdr:rowOff>
        </xdr:to>
        <xdr:sp macro="" textlink="">
          <xdr:nvSpPr>
            <xdr:cNvPr id="23811" name="Check Box 259" hidden="1">
              <a:extLst>
                <a:ext uri="{63B3BB69-23CF-44E3-9099-C40C66FF867C}">
                  <a14:compatExt spid="_x0000_s23811"/>
                </a:ext>
                <a:ext uri="{FF2B5EF4-FFF2-40B4-BE49-F238E27FC236}">
                  <a16:creationId xmlns:a16="http://schemas.microsoft.com/office/drawing/2014/main" id="{00000000-0008-0000-0200-000003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81</xdr:row>
          <xdr:rowOff>0</xdr:rowOff>
        </xdr:from>
        <xdr:to>
          <xdr:col>5</xdr:col>
          <xdr:colOff>518160</xdr:colOff>
          <xdr:row>82</xdr:row>
          <xdr:rowOff>30480</xdr:rowOff>
        </xdr:to>
        <xdr:sp macro="" textlink="">
          <xdr:nvSpPr>
            <xdr:cNvPr id="23812" name="Check Box 260" hidden="1">
              <a:extLst>
                <a:ext uri="{63B3BB69-23CF-44E3-9099-C40C66FF867C}">
                  <a14:compatExt spid="_x0000_s23812"/>
                </a:ext>
                <a:ext uri="{FF2B5EF4-FFF2-40B4-BE49-F238E27FC236}">
                  <a16:creationId xmlns:a16="http://schemas.microsoft.com/office/drawing/2014/main" id="{00000000-0008-0000-0200-0000045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image" Target="../media/image1.emf"/><Relationship Id="rId13" Type="http://schemas.openxmlformats.org/officeDocument/2006/relationships/oleObject" Target="../embeddings/oleObject4.bin"/><Relationship Id="rId3" Type="http://schemas.openxmlformats.org/officeDocument/2006/relationships/printerSettings" Target="../printerSettings/printerSettings3.bin"/><Relationship Id="rId7" Type="http://schemas.openxmlformats.org/officeDocument/2006/relationships/oleObject" Target="../embeddings/oleObject1.bin"/><Relationship Id="rId12" Type="http://schemas.openxmlformats.org/officeDocument/2006/relationships/image" Target="../media/image3.emf"/><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vmlDrawing" Target="../drawings/vmlDrawing1.vml"/><Relationship Id="rId11" Type="http://schemas.openxmlformats.org/officeDocument/2006/relationships/oleObject" Target="../embeddings/oleObject3.bin"/><Relationship Id="rId5" Type="http://schemas.openxmlformats.org/officeDocument/2006/relationships/drawing" Target="../drawings/drawing1.xml"/><Relationship Id="rId10" Type="http://schemas.openxmlformats.org/officeDocument/2006/relationships/image" Target="../media/image2.emf"/><Relationship Id="rId4" Type="http://schemas.openxmlformats.org/officeDocument/2006/relationships/printerSettings" Target="../printerSettings/printerSettings4.bin"/><Relationship Id="rId9" Type="http://schemas.openxmlformats.org/officeDocument/2006/relationships/oleObject" Target="../embeddings/oleObject2.bin"/><Relationship Id="rId14" Type="http://schemas.openxmlformats.org/officeDocument/2006/relationships/image" Target="../media/image4.emf"/></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3" Type="http://schemas.openxmlformats.org/officeDocument/2006/relationships/hyperlink" Target="http://30.ag/" TargetMode="Externa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printerSettings" Target="../printerSettings/printerSettings26.bin"/><Relationship Id="rId4" Type="http://schemas.openxmlformats.org/officeDocument/2006/relationships/hyperlink" Target="http://30.ag/"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printerSettings" Target="../printerSettings/printerSettings3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treasury.govmu.org/Documents/TRY_Circular/2017/Annex%20II-Asset-Category-UserGuide.pdf"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printerSettings" Target="../printerSettings/printerSettings35.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printerSettings" Target="../printerSettings/printerSettings3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5" Type="http://schemas.openxmlformats.org/officeDocument/2006/relationships/printerSettings" Target="../printerSettings/printerSettings46.bin"/><Relationship Id="rId4" Type="http://schemas.openxmlformats.org/officeDocument/2006/relationships/printerSettings" Target="../printerSettings/printerSettings45.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3.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2.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6" Type="http://schemas.openxmlformats.org/officeDocument/2006/relationships/ctrlProp" Target="../ctrlProps/ctrlProp12.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102" Type="http://schemas.openxmlformats.org/officeDocument/2006/relationships/ctrlProp" Target="../ctrlProps/ctrlProp98.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80" Type="http://schemas.openxmlformats.org/officeDocument/2006/relationships/ctrlProp" Target="../ctrlProps/ctrlProp76.xml"/><Relationship Id="rId85" Type="http://schemas.openxmlformats.org/officeDocument/2006/relationships/ctrlProp" Target="../ctrlProps/ctrlProp81.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67" Type="http://schemas.openxmlformats.org/officeDocument/2006/relationships/ctrlProp" Target="../ctrlProps/ctrlProp63.xml"/><Relationship Id="rId103" Type="http://schemas.openxmlformats.org/officeDocument/2006/relationships/ctrlProp" Target="../ctrlProps/ctrlProp99.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70" Type="http://schemas.openxmlformats.org/officeDocument/2006/relationships/ctrlProp" Target="../ctrlProps/ctrlProp66.xml"/><Relationship Id="rId75" Type="http://schemas.openxmlformats.org/officeDocument/2006/relationships/ctrlProp" Target="../ctrlProps/ctrlProp71.xml"/><Relationship Id="rId83" Type="http://schemas.openxmlformats.org/officeDocument/2006/relationships/ctrlProp" Target="../ctrlProps/ctrlProp79.xml"/><Relationship Id="rId88" Type="http://schemas.openxmlformats.org/officeDocument/2006/relationships/ctrlProp" Target="../ctrlProps/ctrlProp84.xml"/><Relationship Id="rId91" Type="http://schemas.openxmlformats.org/officeDocument/2006/relationships/ctrlProp" Target="../ctrlProps/ctrlProp87.xml"/><Relationship Id="rId96" Type="http://schemas.openxmlformats.org/officeDocument/2006/relationships/ctrlProp" Target="../ctrlProps/ctrlProp92.xml"/><Relationship Id="rId1" Type="http://schemas.openxmlformats.org/officeDocument/2006/relationships/printerSettings" Target="../printerSettings/printerSettings7.bin"/><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4" Type="http://schemas.openxmlformats.org/officeDocument/2006/relationships/vmlDrawing" Target="../drawings/vmlDrawing2.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04" Type="http://schemas.openxmlformats.org/officeDocument/2006/relationships/ctrlProp" Target="../ctrlProps/ctrlProp100.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printerSettings" Target="../printerSettings/printerSettings8.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61" Type="http://schemas.openxmlformats.org/officeDocument/2006/relationships/ctrlProp" Target="../ctrlProps/ctrlProp57.xml"/><Relationship Id="rId82" Type="http://schemas.openxmlformats.org/officeDocument/2006/relationships/ctrlProp" Target="../ctrlProps/ctrlProp7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100" Type="http://schemas.openxmlformats.org/officeDocument/2006/relationships/ctrlProp" Target="../ctrlProps/ctrlProp96.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98" Type="http://schemas.openxmlformats.org/officeDocument/2006/relationships/ctrlProp" Target="../ctrlProps/ctrlProp94.xml"/><Relationship Id="rId3"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printerSettings" Target="../printerSettings/printerSettings1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H1031"/>
  <sheetViews>
    <sheetView showGridLines="0" tabSelected="1" zoomScaleNormal="100" zoomScaleSheetLayoutView="110" workbookViewId="0"/>
  </sheetViews>
  <sheetFormatPr defaultColWidth="14.44140625" defaultRowHeight="15" customHeight="1"/>
  <cols>
    <col min="1" max="1" width="3.88671875" style="1344" customWidth="1"/>
    <col min="2" max="3" width="8.88671875" style="1344" customWidth="1"/>
    <col min="4" max="4" width="17.5546875" style="1344" customWidth="1"/>
    <col min="5" max="5" width="21.33203125" style="1344" customWidth="1"/>
    <col min="6" max="6" width="1.44140625" style="1344" customWidth="1"/>
    <col min="7" max="7" width="38.6640625" style="1344" customWidth="1"/>
    <col min="8" max="8" width="30.6640625" style="1344" customWidth="1"/>
    <col min="9" max="10" width="14.44140625" style="1344"/>
    <col min="11" max="11" width="18" style="1344" customWidth="1"/>
    <col min="12" max="12" width="35.88671875" style="1344" customWidth="1"/>
    <col min="13" max="16384" width="14.44140625" style="1344"/>
  </cols>
  <sheetData>
    <row r="1" spans="1:8" ht="15" customHeight="1">
      <c r="A1" s="1871" t="s">
        <v>3334</v>
      </c>
    </row>
    <row r="2" spans="1:8" ht="21">
      <c r="A2" s="1878" t="s">
        <v>2197</v>
      </c>
      <c r="B2" s="1878"/>
      <c r="C2" s="1878"/>
      <c r="D2" s="1878"/>
      <c r="E2" s="1878"/>
      <c r="F2" s="1878"/>
      <c r="G2" s="1878"/>
      <c r="H2" s="1736" t="s">
        <v>2902</v>
      </c>
    </row>
    <row r="3" spans="1:8" ht="71.400000000000006" customHeight="1">
      <c r="A3" s="1872" t="s">
        <v>3306</v>
      </c>
      <c r="B3" s="1879"/>
      <c r="C3" s="1879"/>
      <c r="D3" s="1879"/>
      <c r="E3" s="1879"/>
      <c r="F3" s="1879"/>
      <c r="G3" s="1879"/>
    </row>
    <row r="4" spans="1:8" ht="15.6">
      <c r="A4" s="1796"/>
      <c r="B4" s="1801"/>
      <c r="C4" s="1801"/>
      <c r="D4" s="1801"/>
      <c r="E4" s="1801"/>
      <c r="F4" s="1801"/>
      <c r="G4" s="1801"/>
    </row>
    <row r="5" spans="1:8" ht="55.2" customHeight="1">
      <c r="A5" s="1872" t="s">
        <v>3332</v>
      </c>
      <c r="B5" s="1879"/>
      <c r="C5" s="1879"/>
      <c r="D5" s="1879"/>
      <c r="E5" s="1879"/>
      <c r="F5" s="1879"/>
      <c r="G5" s="1879"/>
    </row>
    <row r="6" spans="1:8" ht="15.6">
      <c r="A6" s="1796"/>
      <c r="B6" s="1801"/>
      <c r="C6" s="1801"/>
      <c r="D6" s="1801"/>
      <c r="E6" s="1801"/>
      <c r="F6" s="1801"/>
      <c r="G6" s="1801"/>
    </row>
    <row r="7" spans="1:8" ht="30" customHeight="1">
      <c r="A7" s="1872" t="s">
        <v>3264</v>
      </c>
      <c r="B7" s="1879"/>
      <c r="C7" s="1879"/>
      <c r="D7" s="1879"/>
      <c r="E7" s="1879"/>
      <c r="F7" s="1879"/>
      <c r="G7" s="1879"/>
    </row>
    <row r="8" spans="1:8" ht="14.4">
      <c r="A8" s="1802"/>
      <c r="B8" s="1801"/>
      <c r="C8" s="1801"/>
      <c r="D8" s="1801"/>
      <c r="E8" s="1801"/>
      <c r="F8" s="1801"/>
      <c r="G8" s="1801"/>
    </row>
    <row r="9" spans="1:8" s="1345" customFormat="1" ht="15.6">
      <c r="A9" s="1875" t="s">
        <v>2249</v>
      </c>
      <c r="B9" s="1874"/>
      <c r="C9" s="1874"/>
      <c r="D9" s="1874"/>
      <c r="E9" s="1874"/>
      <c r="F9" s="1874"/>
      <c r="G9" s="1874"/>
    </row>
    <row r="10" spans="1:8" s="1345" customFormat="1" ht="29.25" customHeight="1">
      <c r="A10" s="1872" t="s">
        <v>2198</v>
      </c>
      <c r="B10" s="1874"/>
      <c r="C10" s="1874"/>
      <c r="D10" s="1874"/>
      <c r="E10" s="1874"/>
      <c r="F10" s="1874"/>
      <c r="G10" s="1874"/>
    </row>
    <row r="11" spans="1:8" s="1345" customFormat="1" ht="12" customHeight="1">
      <c r="A11" s="1795"/>
      <c r="B11" s="1795"/>
      <c r="C11" s="1795"/>
      <c r="D11" s="1795"/>
      <c r="E11" s="1795"/>
      <c r="F11" s="1795"/>
      <c r="G11" s="1795"/>
    </row>
    <row r="12" spans="1:8" s="1345" customFormat="1" ht="15.6">
      <c r="A12" s="1875" t="s">
        <v>1</v>
      </c>
      <c r="B12" s="1874"/>
      <c r="C12" s="1874"/>
      <c r="D12" s="1874"/>
      <c r="E12" s="1874"/>
      <c r="F12" s="1874"/>
      <c r="G12" s="1874"/>
    </row>
    <row r="13" spans="1:8" s="1345" customFormat="1" ht="76.95" customHeight="1">
      <c r="A13" s="1876" t="s">
        <v>2909</v>
      </c>
      <c r="B13" s="1877"/>
      <c r="C13" s="1877"/>
      <c r="D13" s="1877"/>
      <c r="E13" s="1877"/>
      <c r="F13" s="1877"/>
      <c r="G13" s="1877"/>
    </row>
    <row r="14" spans="1:8" s="1345" customFormat="1" ht="15.6">
      <c r="A14" s="1796"/>
    </row>
    <row r="15" spans="1:8" s="1345" customFormat="1" ht="45" customHeight="1">
      <c r="A15" s="1872" t="s">
        <v>2910</v>
      </c>
      <c r="B15" s="1874"/>
      <c r="C15" s="1874"/>
      <c r="D15" s="1874"/>
      <c r="E15" s="1874"/>
      <c r="F15" s="1874"/>
      <c r="G15" s="1874"/>
    </row>
    <row r="16" spans="1:8" s="1345" customFormat="1" ht="12.6" customHeight="1">
      <c r="A16" s="1796"/>
    </row>
    <row r="17" spans="1:8" s="1345" customFormat="1" ht="15.6">
      <c r="A17" s="1872" t="s">
        <v>2199</v>
      </c>
      <c r="B17" s="1874"/>
      <c r="C17" s="1874"/>
      <c r="D17" s="1874"/>
      <c r="E17" s="1874"/>
      <c r="F17" s="1874"/>
      <c r="G17" s="1874"/>
    </row>
    <row r="18" spans="1:8" s="1345" customFormat="1" ht="45.75" customHeight="1">
      <c r="A18" s="1796"/>
      <c r="B18" s="1872" t="s">
        <v>3333</v>
      </c>
      <c r="C18" s="1874"/>
      <c r="D18" s="1874"/>
      <c r="E18" s="1874"/>
      <c r="F18" s="1874"/>
      <c r="G18" s="1874"/>
    </row>
    <row r="19" spans="1:8" s="1345" customFormat="1" ht="45" customHeight="1">
      <c r="A19" s="1796"/>
      <c r="B19" s="1872" t="s">
        <v>2200</v>
      </c>
      <c r="C19" s="1874"/>
      <c r="D19" s="1874"/>
      <c r="E19" s="1874"/>
      <c r="F19" s="1874"/>
      <c r="G19" s="1874"/>
    </row>
    <row r="20" spans="1:8" s="1345" customFormat="1" ht="9" customHeight="1">
      <c r="A20" s="1346"/>
      <c r="B20" s="1796"/>
      <c r="C20" s="1796"/>
      <c r="D20" s="1796"/>
      <c r="E20" s="1796"/>
      <c r="F20" s="1796"/>
      <c r="G20" s="1796"/>
    </row>
    <row r="21" spans="1:8" s="1345" customFormat="1" ht="33" customHeight="1">
      <c r="A21" s="1872" t="s">
        <v>2202</v>
      </c>
      <c r="B21" s="1872"/>
      <c r="C21" s="1872"/>
      <c r="D21" s="1872"/>
      <c r="E21" s="1872"/>
      <c r="F21" s="1872"/>
      <c r="G21" s="1872"/>
    </row>
    <row r="22" spans="1:8" s="1345" customFormat="1" ht="10.5" customHeight="1">
      <c r="A22" s="1346"/>
      <c r="B22" s="1796"/>
      <c r="C22" s="1796"/>
      <c r="D22" s="1796"/>
      <c r="E22" s="1796"/>
      <c r="F22" s="1796"/>
      <c r="G22" s="1796"/>
    </row>
    <row r="23" spans="1:8" s="1345" customFormat="1" ht="15.6">
      <c r="A23" s="1796"/>
      <c r="B23" s="1803" t="s">
        <v>2099</v>
      </c>
    </row>
    <row r="24" spans="1:8" s="1345" customFormat="1" ht="60" customHeight="1">
      <c r="A24" s="1796"/>
      <c r="B24" s="1872" t="s">
        <v>3263</v>
      </c>
      <c r="C24" s="1872"/>
      <c r="D24" s="1872"/>
      <c r="E24" s="1872"/>
      <c r="F24" s="1872"/>
      <c r="G24" s="1872"/>
    </row>
    <row r="25" spans="1:8" s="1345" customFormat="1" ht="15.6">
      <c r="A25" s="1796"/>
      <c r="B25" s="1796"/>
      <c r="C25" s="1796"/>
      <c r="D25" s="1796"/>
      <c r="E25" s="1796"/>
      <c r="F25" s="1796"/>
      <c r="G25" s="1796"/>
    </row>
    <row r="26" spans="1:8" s="1345" customFormat="1" ht="15.6">
      <c r="A26" s="1875" t="s">
        <v>2201</v>
      </c>
      <c r="B26" s="1874"/>
      <c r="C26" s="1874"/>
      <c r="D26" s="1874"/>
      <c r="E26" s="1874"/>
      <c r="F26" s="1874"/>
      <c r="G26" s="1874"/>
    </row>
    <row r="27" spans="1:8" s="1345" customFormat="1" ht="9" customHeight="1">
      <c r="A27" s="1346"/>
      <c r="B27" s="1346"/>
      <c r="C27" s="1346"/>
      <c r="D27" s="1346"/>
      <c r="E27" s="1346"/>
      <c r="F27" s="1346"/>
      <c r="G27" s="1346"/>
    </row>
    <row r="28" spans="1:8" s="1345" customFormat="1" ht="18.75" customHeight="1">
      <c r="A28" s="1875" t="s">
        <v>2</v>
      </c>
      <c r="B28" s="1874"/>
      <c r="C28" s="1874"/>
      <c r="D28" s="1874"/>
      <c r="E28" s="1874"/>
      <c r="F28" s="1874"/>
      <c r="G28" s="1874"/>
    </row>
    <row r="29" spans="1:8" s="1345" customFormat="1" ht="91.5" customHeight="1">
      <c r="A29" s="1872" t="s">
        <v>3301</v>
      </c>
      <c r="B29" s="1874"/>
      <c r="C29" s="1874"/>
      <c r="D29" s="1874"/>
      <c r="E29" s="1874"/>
      <c r="F29" s="1874"/>
      <c r="G29" s="1874"/>
      <c r="H29" s="1739" t="s">
        <v>2903</v>
      </c>
    </row>
    <row r="30" spans="1:8" s="1345" customFormat="1" ht="22.2" customHeight="1">
      <c r="A30" s="1796"/>
      <c r="H30" s="1738" t="s">
        <v>2904</v>
      </c>
    </row>
    <row r="31" spans="1:8" s="1345" customFormat="1" ht="32.25" customHeight="1">
      <c r="A31" s="1872" t="s">
        <v>3265</v>
      </c>
      <c r="B31" s="1874"/>
      <c r="C31" s="1874"/>
      <c r="D31" s="1874"/>
      <c r="E31" s="1874"/>
      <c r="F31" s="1874"/>
      <c r="G31" s="1874"/>
    </row>
    <row r="32" spans="1:8" s="1345" customFormat="1" ht="15.6">
      <c r="A32" s="1347"/>
      <c r="B32" s="1347"/>
      <c r="C32" s="1347"/>
      <c r="D32" s="1347"/>
      <c r="E32" s="1347"/>
      <c r="F32" s="1347"/>
      <c r="G32" s="1347"/>
    </row>
    <row r="33" spans="1:8" s="1345" customFormat="1" ht="18.75" customHeight="1">
      <c r="A33" s="1875" t="s">
        <v>3</v>
      </c>
      <c r="B33" s="1874"/>
      <c r="C33" s="1874"/>
      <c r="D33" s="1874"/>
      <c r="E33" s="1874"/>
      <c r="F33" s="1874"/>
      <c r="G33" s="1874"/>
      <c r="H33" s="1738" t="s">
        <v>2912</v>
      </c>
    </row>
    <row r="34" spans="1:8" s="1345" customFormat="1" ht="74.400000000000006" customHeight="1">
      <c r="A34" s="1872" t="s">
        <v>3302</v>
      </c>
      <c r="B34" s="1874"/>
      <c r="C34" s="1874"/>
      <c r="D34" s="1874"/>
      <c r="E34" s="1874"/>
      <c r="F34" s="1874"/>
      <c r="G34" s="1874"/>
      <c r="H34" s="1792" t="s">
        <v>2937</v>
      </c>
    </row>
    <row r="35" spans="1:8" s="1345" customFormat="1" ht="8.25" customHeight="1">
      <c r="A35" s="1796"/>
      <c r="B35" s="1796"/>
      <c r="C35" s="1796"/>
      <c r="D35" s="1796"/>
      <c r="E35" s="1796"/>
      <c r="F35" s="1796"/>
      <c r="G35" s="1796"/>
    </row>
    <row r="36" spans="1:8" s="1345" customFormat="1" ht="48" customHeight="1">
      <c r="A36" s="1872" t="s">
        <v>3287</v>
      </c>
      <c r="B36" s="1874"/>
      <c r="C36" s="1874"/>
      <c r="D36" s="1874"/>
      <c r="E36" s="1874"/>
      <c r="F36" s="1874"/>
      <c r="G36" s="1874"/>
    </row>
    <row r="37" spans="1:8" s="1345" customFormat="1" ht="8.25" customHeight="1">
      <c r="A37" s="1796"/>
      <c r="B37" s="1796"/>
      <c r="C37" s="1796"/>
      <c r="D37" s="1796"/>
      <c r="E37" s="1796"/>
      <c r="F37" s="1796"/>
      <c r="G37" s="1796"/>
    </row>
    <row r="38" spans="1:8" s="1345" customFormat="1" ht="93.6" customHeight="1">
      <c r="A38" s="1880" t="s">
        <v>3303</v>
      </c>
      <c r="B38" s="1881"/>
      <c r="C38" s="1881"/>
      <c r="D38" s="1881"/>
      <c r="E38" s="1881"/>
      <c r="F38" s="1881"/>
      <c r="G38" s="1881"/>
      <c r="H38" s="1749" t="s">
        <v>2912</v>
      </c>
    </row>
    <row r="39" spans="1:8" s="1345" customFormat="1" ht="10.199999999999999" customHeight="1">
      <c r="A39" s="1347"/>
      <c r="B39" s="1804"/>
      <c r="C39" s="1804"/>
      <c r="D39" s="1804"/>
      <c r="E39" s="1804"/>
      <c r="F39" s="1804"/>
      <c r="G39" s="1804"/>
    </row>
    <row r="40" spans="1:8" s="1345" customFormat="1" ht="28.2" customHeight="1">
      <c r="A40" s="1872" t="s">
        <v>3307</v>
      </c>
      <c r="B40" s="1874"/>
      <c r="C40" s="1874"/>
      <c r="D40" s="1874"/>
      <c r="E40" s="1874"/>
      <c r="F40" s="1874"/>
      <c r="G40" s="1874"/>
    </row>
    <row r="41" spans="1:8" s="1345" customFormat="1" ht="15.6">
      <c r="A41" s="1346"/>
      <c r="B41" s="1346"/>
      <c r="C41" s="1346"/>
      <c r="D41" s="1346"/>
      <c r="E41" s="1346"/>
      <c r="F41" s="1346"/>
      <c r="G41" s="1346"/>
    </row>
    <row r="42" spans="1:8" s="1345" customFormat="1" ht="15.6">
      <c r="A42" s="1875" t="s">
        <v>3304</v>
      </c>
      <c r="B42" s="1874"/>
      <c r="C42" s="1874"/>
      <c r="D42" s="1874"/>
      <c r="E42" s="1874"/>
      <c r="F42" s="1874"/>
      <c r="G42" s="1874"/>
      <c r="H42" s="1738" t="s">
        <v>2913</v>
      </c>
    </row>
    <row r="43" spans="1:8" s="1345" customFormat="1" ht="64.2" customHeight="1">
      <c r="A43" s="1876" t="s">
        <v>2938</v>
      </c>
      <c r="B43" s="1874"/>
      <c r="C43" s="1874"/>
      <c r="D43" s="1874"/>
      <c r="E43" s="1874"/>
      <c r="F43" s="1874"/>
      <c r="G43" s="1874"/>
      <c r="H43" s="1739" t="s">
        <v>2914</v>
      </c>
    </row>
    <row r="44" spans="1:8" s="1345" customFormat="1" ht="9.6" customHeight="1">
      <c r="A44" s="1797"/>
    </row>
    <row r="45" spans="1:8" s="1348" customFormat="1" ht="29.4" customHeight="1">
      <c r="A45" s="1876" t="s">
        <v>3308</v>
      </c>
      <c r="B45" s="1874"/>
      <c r="C45" s="1874"/>
      <c r="D45" s="1874"/>
      <c r="E45" s="1874"/>
      <c r="F45" s="1874"/>
      <c r="G45" s="1874"/>
    </row>
    <row r="46" spans="1:8" s="1345" customFormat="1" ht="8.25" customHeight="1">
      <c r="A46" s="1795"/>
      <c r="B46" s="1795"/>
      <c r="C46" s="1795"/>
      <c r="D46" s="1795"/>
      <c r="E46" s="1795"/>
      <c r="F46" s="1795"/>
      <c r="G46" s="1795"/>
    </row>
    <row r="47" spans="1:8" s="1345" customFormat="1" ht="24.75" customHeight="1">
      <c r="A47" s="1875" t="s">
        <v>4</v>
      </c>
      <c r="B47" s="1874"/>
      <c r="C47" s="1874"/>
      <c r="D47" s="1874"/>
      <c r="E47" s="1874"/>
      <c r="F47" s="1874"/>
      <c r="G47" s="1874"/>
    </row>
    <row r="48" spans="1:8" s="1345" customFormat="1" ht="30.75" customHeight="1">
      <c r="A48" s="1876" t="s">
        <v>3305</v>
      </c>
      <c r="B48" s="1874"/>
      <c r="C48" s="1874"/>
      <c r="D48" s="1874"/>
      <c r="E48" s="1874"/>
      <c r="F48" s="1874"/>
      <c r="G48" s="1874"/>
    </row>
    <row r="49" spans="1:8" s="1345" customFormat="1" ht="15.6">
      <c r="A49" s="1349">
        <v>1</v>
      </c>
      <c r="B49" s="1876" t="s">
        <v>3288</v>
      </c>
      <c r="C49" s="1877"/>
      <c r="D49" s="1877"/>
      <c r="E49" s="1877"/>
      <c r="F49" s="1877"/>
      <c r="G49" s="1877"/>
      <c r="H49" s="1799" t="s">
        <v>3293</v>
      </c>
    </row>
    <row r="50" spans="1:8" s="1345" customFormat="1" ht="7.2" customHeight="1">
      <c r="A50" s="1349"/>
      <c r="B50" s="1797"/>
      <c r="C50" s="1805"/>
      <c r="D50" s="1805"/>
      <c r="E50" s="1805"/>
      <c r="F50" s="1805"/>
      <c r="G50" s="1805"/>
    </row>
    <row r="51" spans="1:8" s="1345" customFormat="1" ht="15.6">
      <c r="A51" s="1349">
        <v>2</v>
      </c>
      <c r="B51" s="1873" t="s">
        <v>3289</v>
      </c>
      <c r="C51" s="1874"/>
      <c r="D51" s="1874"/>
      <c r="E51" s="1874"/>
      <c r="F51" s="1874"/>
      <c r="G51" s="1874"/>
      <c r="H51" s="1799" t="s">
        <v>3294</v>
      </c>
    </row>
    <row r="52" spans="1:8" s="1345" customFormat="1" ht="15.6">
      <c r="A52" s="1349"/>
      <c r="B52" s="1806"/>
      <c r="H52" s="1799"/>
    </row>
    <row r="53" spans="1:8" s="1345" customFormat="1" ht="76.2" customHeight="1">
      <c r="A53" s="1349">
        <v>3</v>
      </c>
      <c r="B53" s="1873" t="s">
        <v>3292</v>
      </c>
      <c r="C53" s="1874"/>
      <c r="D53" s="1874"/>
      <c r="E53" s="1874"/>
      <c r="F53" s="1874"/>
      <c r="G53" s="1874"/>
      <c r="H53" s="1739" t="s">
        <v>2920</v>
      </c>
    </row>
    <row r="54" spans="1:8" s="1345" customFormat="1" ht="7.2" customHeight="1">
      <c r="A54" s="1349"/>
      <c r="B54" s="1806"/>
      <c r="H54" s="1739"/>
    </row>
    <row r="55" spans="1:8" s="1345" customFormat="1" ht="80.400000000000006" customHeight="1">
      <c r="A55" s="1349">
        <v>4</v>
      </c>
      <c r="B55" s="1873" t="s">
        <v>3291</v>
      </c>
      <c r="C55" s="1874"/>
      <c r="D55" s="1874"/>
      <c r="E55" s="1874"/>
      <c r="F55" s="1874"/>
      <c r="G55" s="1874"/>
      <c r="H55" s="1739" t="s">
        <v>2921</v>
      </c>
    </row>
    <row r="56" spans="1:8" s="1345" customFormat="1" ht="7.2" customHeight="1">
      <c r="A56" s="1349"/>
      <c r="B56" s="1806"/>
      <c r="H56" s="1739"/>
    </row>
    <row r="57" spans="1:8" s="1345" customFormat="1" ht="75" customHeight="1">
      <c r="A57" s="1349">
        <v>5</v>
      </c>
      <c r="B57" s="1873" t="s">
        <v>3328</v>
      </c>
      <c r="C57" s="1874"/>
      <c r="D57" s="1874"/>
      <c r="E57" s="1874"/>
      <c r="F57" s="1874"/>
      <c r="G57" s="1874"/>
      <c r="H57" s="1738" t="s">
        <v>2912</v>
      </c>
    </row>
    <row r="58" spans="1:8" s="1345" customFormat="1" ht="7.95" customHeight="1">
      <c r="A58" s="1349"/>
      <c r="B58" s="1806"/>
      <c r="H58" s="1738"/>
    </row>
    <row r="59" spans="1:8" s="1350" customFormat="1" ht="46.95" customHeight="1">
      <c r="A59" s="1349">
        <v>6</v>
      </c>
      <c r="B59" s="1873" t="s">
        <v>3329</v>
      </c>
      <c r="C59" s="1874"/>
      <c r="D59" s="1874"/>
      <c r="E59" s="1874"/>
      <c r="F59" s="1874"/>
      <c r="G59" s="1874"/>
      <c r="H59" s="1738" t="s">
        <v>2913</v>
      </c>
    </row>
    <row r="60" spans="1:8" s="1350" customFormat="1" ht="7.95" customHeight="1">
      <c r="A60" s="1349"/>
      <c r="B60" s="1806"/>
      <c r="C60" s="1345"/>
      <c r="D60" s="1345"/>
      <c r="E60" s="1345"/>
      <c r="F60" s="1345"/>
      <c r="G60" s="1345"/>
      <c r="H60" s="1738"/>
    </row>
    <row r="61" spans="1:8" s="1350" customFormat="1" ht="31.5" customHeight="1">
      <c r="A61" s="1349">
        <v>7</v>
      </c>
      <c r="B61" s="1873" t="s">
        <v>2232</v>
      </c>
      <c r="C61" s="1874"/>
      <c r="D61" s="1874"/>
      <c r="E61" s="1874"/>
      <c r="F61" s="1874"/>
      <c r="G61" s="1874"/>
      <c r="H61" s="1738" t="s">
        <v>2915</v>
      </c>
    </row>
    <row r="62" spans="1:8" s="1350" customFormat="1" ht="7.95" customHeight="1">
      <c r="A62" s="1349"/>
      <c r="B62" s="1806"/>
      <c r="C62" s="1345"/>
      <c r="D62" s="1345"/>
      <c r="E62" s="1345"/>
      <c r="F62" s="1345"/>
      <c r="G62" s="1345"/>
      <c r="H62" s="1738"/>
    </row>
    <row r="63" spans="1:8" s="1350" customFormat="1" ht="28.5" customHeight="1">
      <c r="A63" s="1349">
        <v>8</v>
      </c>
      <c r="B63" s="1873" t="s">
        <v>3330</v>
      </c>
      <c r="C63" s="1874"/>
      <c r="D63" s="1874"/>
      <c r="E63" s="1874"/>
      <c r="F63" s="1874"/>
      <c r="G63" s="1874"/>
      <c r="H63" s="1740" t="s">
        <v>2916</v>
      </c>
    </row>
    <row r="64" spans="1:8" s="1350" customFormat="1" ht="7.95" customHeight="1">
      <c r="A64" s="1349"/>
      <c r="B64" s="1806"/>
      <c r="C64" s="1345"/>
      <c r="D64" s="1345"/>
      <c r="E64" s="1345"/>
      <c r="F64" s="1345"/>
      <c r="G64" s="1345"/>
      <c r="H64" s="1740"/>
    </row>
    <row r="65" spans="1:8" s="1350" customFormat="1" ht="15.6" customHeight="1">
      <c r="A65" s="1807" t="s">
        <v>2242</v>
      </c>
      <c r="B65" s="1872" t="s">
        <v>2250</v>
      </c>
      <c r="C65" s="1872"/>
      <c r="D65" s="1872"/>
      <c r="E65" s="1872"/>
      <c r="F65" s="1872"/>
      <c r="G65" s="1872"/>
      <c r="H65" s="1741" t="s">
        <v>2917</v>
      </c>
    </row>
    <row r="66" spans="1:8" s="1345" customFormat="1" ht="15.75" customHeight="1">
      <c r="A66" s="1797"/>
      <c r="B66" s="1808"/>
    </row>
    <row r="67" spans="1:8" s="1345" customFormat="1" ht="15.75" customHeight="1">
      <c r="A67" s="1351" t="s">
        <v>5</v>
      </c>
      <c r="B67" s="1352"/>
      <c r="C67" s="1352"/>
      <c r="D67" s="1352"/>
      <c r="E67" s="1352"/>
      <c r="F67" s="1352"/>
      <c r="G67" s="1352"/>
    </row>
    <row r="68" spans="1:8" s="1345" customFormat="1" ht="15.6">
      <c r="A68" s="1560">
        <v>1</v>
      </c>
      <c r="B68" s="1345" t="s">
        <v>3290</v>
      </c>
    </row>
    <row r="69" spans="1:8" s="1345" customFormat="1" ht="15.6">
      <c r="A69" s="1560">
        <v>2</v>
      </c>
      <c r="B69" s="1398" t="s">
        <v>3266</v>
      </c>
    </row>
    <row r="70" spans="1:8" s="1345" customFormat="1" ht="15.75" customHeight="1">
      <c r="A70" s="1353">
        <v>3</v>
      </c>
      <c r="B70" s="1398" t="s">
        <v>2044</v>
      </c>
      <c r="C70" s="1352"/>
      <c r="D70" s="1352"/>
      <c r="E70" s="1352"/>
      <c r="F70" s="1352"/>
      <c r="G70" s="1352"/>
    </row>
    <row r="71" spans="1:8" ht="15.75" customHeight="1">
      <c r="A71" s="1354"/>
      <c r="B71" s="1355"/>
      <c r="C71" s="1355"/>
      <c r="D71" s="1355"/>
      <c r="E71" s="1355"/>
      <c r="F71" s="1355"/>
      <c r="G71" s="1355"/>
    </row>
    <row r="72" spans="1:8" ht="15.75" customHeight="1">
      <c r="A72" s="1354"/>
      <c r="B72" s="1355"/>
      <c r="C72" s="1355"/>
      <c r="D72" s="1355"/>
      <c r="E72" s="1355"/>
      <c r="F72" s="1355"/>
      <c r="G72" s="1355"/>
    </row>
    <row r="73" spans="1:8" ht="15.75" customHeight="1">
      <c r="A73" s="1354"/>
      <c r="B73" s="1355"/>
      <c r="C73" s="1355"/>
      <c r="D73" s="1355"/>
      <c r="E73" s="1355"/>
      <c r="F73" s="1355"/>
      <c r="G73" s="1355"/>
    </row>
    <row r="74" spans="1:8" ht="15.75" customHeight="1">
      <c r="A74" s="1354"/>
      <c r="B74" s="1355"/>
      <c r="C74" s="1355"/>
      <c r="D74" s="1355"/>
      <c r="E74" s="1355"/>
      <c r="F74" s="1355"/>
      <c r="G74" s="1355"/>
    </row>
    <row r="75" spans="1:8" ht="15.75" customHeight="1">
      <c r="A75" s="1354"/>
      <c r="B75" s="1355"/>
      <c r="C75" s="1355"/>
      <c r="D75" s="1355"/>
      <c r="E75" s="1355"/>
      <c r="F75" s="1355"/>
      <c r="G75" s="1355"/>
    </row>
    <row r="76" spans="1:8" ht="15.75" customHeight="1">
      <c r="A76" s="1354"/>
      <c r="B76" s="1355"/>
      <c r="C76" s="1355"/>
      <c r="D76" s="1355"/>
      <c r="E76" s="1355"/>
      <c r="F76" s="1355"/>
      <c r="G76" s="1355"/>
    </row>
    <row r="77" spans="1:8" ht="15.75" customHeight="1">
      <c r="A77" s="1354"/>
      <c r="B77" s="1355"/>
      <c r="C77" s="1355"/>
      <c r="D77" s="1355"/>
      <c r="E77" s="1355"/>
      <c r="F77" s="1355"/>
      <c r="G77" s="1355"/>
    </row>
    <row r="78" spans="1:8" ht="15.75" customHeight="1">
      <c r="A78" s="1354"/>
      <c r="B78" s="1355"/>
      <c r="C78" s="1355"/>
      <c r="D78" s="1355"/>
      <c r="E78" s="1355"/>
      <c r="F78" s="1355"/>
      <c r="G78" s="1355"/>
    </row>
    <row r="79" spans="1:8" ht="15.75" customHeight="1">
      <c r="A79" s="1354"/>
      <c r="B79" s="1355"/>
      <c r="C79" s="1355"/>
      <c r="D79" s="1355"/>
      <c r="E79" s="1355"/>
      <c r="F79" s="1355"/>
      <c r="G79" s="1355"/>
    </row>
    <row r="80" spans="1:8" ht="15.75" customHeight="1">
      <c r="A80" s="1354"/>
      <c r="B80" s="1355"/>
      <c r="C80" s="1355"/>
      <c r="D80" s="1355"/>
      <c r="E80" s="1355"/>
      <c r="F80" s="1355"/>
      <c r="G80" s="1355"/>
    </row>
    <row r="81" spans="1:7" ht="15.75" customHeight="1">
      <c r="A81" s="1354"/>
      <c r="B81" s="1355"/>
      <c r="C81" s="1355"/>
      <c r="D81" s="1355"/>
      <c r="E81" s="1355"/>
      <c r="F81" s="1355"/>
      <c r="G81" s="1355"/>
    </row>
    <row r="82" spans="1:7" ht="15.75" customHeight="1">
      <c r="A82" s="1354"/>
      <c r="B82" s="1355"/>
      <c r="C82" s="1355"/>
      <c r="D82" s="1355"/>
      <c r="E82" s="1355"/>
      <c r="F82" s="1355"/>
      <c r="G82" s="1355"/>
    </row>
    <row r="83" spans="1:7" ht="15.75" customHeight="1">
      <c r="A83" s="1354"/>
      <c r="B83" s="1355"/>
      <c r="C83" s="1355"/>
      <c r="D83" s="1355"/>
      <c r="E83" s="1355"/>
      <c r="F83" s="1355"/>
      <c r="G83" s="1355"/>
    </row>
    <row r="84" spans="1:7" ht="15.75" customHeight="1">
      <c r="A84" s="1354"/>
      <c r="B84" s="1355"/>
      <c r="C84" s="1355"/>
      <c r="D84" s="1355"/>
      <c r="E84" s="1355"/>
      <c r="F84" s="1355"/>
      <c r="G84" s="1355"/>
    </row>
    <row r="85" spans="1:7" ht="15.75" customHeight="1">
      <c r="A85" s="1354"/>
      <c r="B85" s="1355"/>
      <c r="C85" s="1355"/>
      <c r="D85" s="1355"/>
      <c r="E85" s="1355"/>
      <c r="F85" s="1355"/>
      <c r="G85" s="1355"/>
    </row>
    <row r="86" spans="1:7" ht="15.75" customHeight="1">
      <c r="A86" s="1354"/>
      <c r="B86" s="1355"/>
      <c r="C86" s="1355"/>
      <c r="D86" s="1355"/>
      <c r="E86" s="1355"/>
      <c r="F86" s="1355"/>
      <c r="G86" s="1355"/>
    </row>
    <row r="87" spans="1:7" ht="15.75" customHeight="1">
      <c r="A87" s="1354"/>
      <c r="B87" s="1355"/>
      <c r="C87" s="1355"/>
      <c r="D87" s="1355"/>
      <c r="E87" s="1355"/>
      <c r="F87" s="1355"/>
      <c r="G87" s="1355"/>
    </row>
    <row r="88" spans="1:7" ht="15.75" customHeight="1">
      <c r="A88" s="1354"/>
      <c r="B88" s="1355"/>
      <c r="C88" s="1355"/>
      <c r="D88" s="1355"/>
      <c r="E88" s="1355"/>
      <c r="F88" s="1355"/>
      <c r="G88" s="1355"/>
    </row>
    <row r="89" spans="1:7" ht="15.75" customHeight="1">
      <c r="A89" s="1354"/>
      <c r="B89" s="1355"/>
      <c r="C89" s="1355"/>
      <c r="D89" s="1355"/>
      <c r="E89" s="1355"/>
      <c r="F89" s="1355"/>
      <c r="G89" s="1355"/>
    </row>
    <row r="90" spans="1:7" ht="15.75" customHeight="1">
      <c r="A90" s="1354"/>
      <c r="B90" s="1355"/>
      <c r="C90" s="1355"/>
      <c r="D90" s="1355"/>
      <c r="E90" s="1355"/>
      <c r="F90" s="1355"/>
      <c r="G90" s="1355"/>
    </row>
    <row r="91" spans="1:7" ht="15.75" customHeight="1">
      <c r="A91" s="1354"/>
      <c r="B91" s="1355"/>
      <c r="C91" s="1355"/>
      <c r="D91" s="1355"/>
      <c r="E91" s="1355"/>
      <c r="F91" s="1355"/>
      <c r="G91" s="1355"/>
    </row>
    <row r="92" spans="1:7" ht="15.75" customHeight="1">
      <c r="A92" s="1354"/>
      <c r="B92" s="1355"/>
      <c r="C92" s="1355"/>
      <c r="D92" s="1355"/>
      <c r="E92" s="1355"/>
      <c r="F92" s="1355"/>
      <c r="G92" s="1355"/>
    </row>
    <row r="93" spans="1:7" ht="15.75" customHeight="1">
      <c r="A93" s="1354"/>
      <c r="B93" s="1355"/>
      <c r="C93" s="1355"/>
      <c r="D93" s="1355"/>
      <c r="E93" s="1355"/>
      <c r="F93" s="1355"/>
      <c r="G93" s="1355"/>
    </row>
    <row r="94" spans="1:7" ht="15.75" customHeight="1">
      <c r="A94" s="1354"/>
      <c r="B94" s="1355"/>
      <c r="C94" s="1355"/>
      <c r="D94" s="1355"/>
      <c r="E94" s="1355"/>
      <c r="F94" s="1355"/>
      <c r="G94" s="1355"/>
    </row>
    <row r="95" spans="1:7" ht="15.75" customHeight="1">
      <c r="A95" s="1354"/>
      <c r="B95" s="1355"/>
      <c r="C95" s="1355"/>
      <c r="D95" s="1355"/>
      <c r="E95" s="1355"/>
      <c r="F95" s="1355"/>
      <c r="G95" s="1355"/>
    </row>
    <row r="96" spans="1:7" ht="15.75" customHeight="1">
      <c r="A96" s="1354"/>
      <c r="B96" s="1355"/>
      <c r="C96" s="1355"/>
      <c r="D96" s="1355"/>
      <c r="E96" s="1355"/>
      <c r="F96" s="1355"/>
      <c r="G96" s="1355"/>
    </row>
    <row r="97" spans="1:7" ht="15.75" customHeight="1">
      <c r="A97" s="1354"/>
      <c r="B97" s="1355"/>
      <c r="C97" s="1355"/>
      <c r="D97" s="1355"/>
      <c r="E97" s="1355"/>
      <c r="F97" s="1355"/>
      <c r="G97" s="1355"/>
    </row>
    <row r="98" spans="1:7" ht="15.75" customHeight="1">
      <c r="A98" s="1354"/>
      <c r="B98" s="1355"/>
      <c r="C98" s="1355"/>
      <c r="D98" s="1355"/>
      <c r="E98" s="1355"/>
      <c r="F98" s="1355"/>
      <c r="G98" s="1355"/>
    </row>
    <row r="99" spans="1:7" ht="15.75" customHeight="1">
      <c r="A99" s="1354"/>
      <c r="B99" s="1355"/>
      <c r="C99" s="1355"/>
      <c r="D99" s="1355"/>
      <c r="E99" s="1355"/>
      <c r="F99" s="1355"/>
      <c r="G99" s="1355"/>
    </row>
    <row r="100" spans="1:7" ht="15.75" customHeight="1">
      <c r="A100" s="1354"/>
      <c r="B100" s="1355"/>
      <c r="C100" s="1355"/>
      <c r="D100" s="1355"/>
      <c r="E100" s="1355"/>
      <c r="F100" s="1355"/>
      <c r="G100" s="1355"/>
    </row>
    <row r="101" spans="1:7" ht="15.75" customHeight="1">
      <c r="A101" s="1354"/>
      <c r="B101" s="1355"/>
      <c r="C101" s="1355"/>
      <c r="D101" s="1355"/>
      <c r="E101" s="1355"/>
      <c r="F101" s="1355"/>
      <c r="G101" s="1355"/>
    </row>
    <row r="102" spans="1:7" ht="15.75" customHeight="1">
      <c r="A102" s="1354"/>
      <c r="B102" s="1355"/>
      <c r="C102" s="1355"/>
      <c r="D102" s="1355"/>
      <c r="E102" s="1355"/>
      <c r="F102" s="1355"/>
      <c r="G102" s="1355"/>
    </row>
    <row r="103" spans="1:7" ht="15.75" customHeight="1">
      <c r="A103" s="1354"/>
      <c r="B103" s="1355"/>
      <c r="C103" s="1355"/>
      <c r="D103" s="1355"/>
      <c r="E103" s="1355"/>
      <c r="F103" s="1355"/>
      <c r="G103" s="1355"/>
    </row>
    <row r="104" spans="1:7" ht="15.75" customHeight="1">
      <c r="A104" s="1354"/>
      <c r="B104" s="1355"/>
      <c r="C104" s="1355"/>
      <c r="D104" s="1355"/>
      <c r="E104" s="1355"/>
      <c r="F104" s="1355"/>
      <c r="G104" s="1355"/>
    </row>
    <row r="105" spans="1:7" ht="15.75" customHeight="1">
      <c r="A105" s="1354"/>
      <c r="B105" s="1355"/>
      <c r="C105" s="1355"/>
      <c r="D105" s="1355"/>
      <c r="E105" s="1355"/>
      <c r="F105" s="1355"/>
      <c r="G105" s="1355"/>
    </row>
    <row r="106" spans="1:7" ht="15.75" customHeight="1">
      <c r="A106" s="1354"/>
      <c r="B106" s="1355"/>
      <c r="C106" s="1355"/>
      <c r="D106" s="1355"/>
      <c r="E106" s="1355"/>
      <c r="F106" s="1355"/>
      <c r="G106" s="1355"/>
    </row>
    <row r="107" spans="1:7" ht="15.75" customHeight="1">
      <c r="A107" s="1354"/>
      <c r="B107" s="1355"/>
      <c r="C107" s="1355"/>
      <c r="D107" s="1355"/>
      <c r="E107" s="1355"/>
      <c r="F107" s="1355"/>
      <c r="G107" s="1355"/>
    </row>
    <row r="108" spans="1:7" ht="15.75" customHeight="1">
      <c r="A108" s="1354"/>
      <c r="B108" s="1355"/>
      <c r="C108" s="1355"/>
      <c r="D108" s="1355"/>
      <c r="E108" s="1355"/>
      <c r="F108" s="1355"/>
      <c r="G108" s="1355"/>
    </row>
    <row r="109" spans="1:7" ht="15.75" customHeight="1">
      <c r="A109" s="1354"/>
      <c r="B109" s="1355"/>
      <c r="C109" s="1355"/>
      <c r="D109" s="1355"/>
      <c r="E109" s="1355"/>
      <c r="F109" s="1355"/>
      <c r="G109" s="1355"/>
    </row>
    <row r="110" spans="1:7" ht="15.75" customHeight="1">
      <c r="A110" s="1354"/>
      <c r="B110" s="1355"/>
      <c r="C110" s="1355"/>
      <c r="D110" s="1355"/>
      <c r="E110" s="1355"/>
      <c r="F110" s="1355"/>
      <c r="G110" s="1355"/>
    </row>
    <row r="111" spans="1:7" ht="15.75" customHeight="1">
      <c r="A111" s="1354"/>
      <c r="B111" s="1355"/>
      <c r="C111" s="1355"/>
      <c r="D111" s="1355"/>
      <c r="E111" s="1355"/>
      <c r="F111" s="1355"/>
      <c r="G111" s="1355"/>
    </row>
    <row r="112" spans="1:7" ht="15.75" customHeight="1">
      <c r="A112" s="1354"/>
      <c r="B112" s="1355"/>
      <c r="C112" s="1355"/>
      <c r="D112" s="1355"/>
      <c r="E112" s="1355"/>
      <c r="F112" s="1355"/>
      <c r="G112" s="1355"/>
    </row>
    <row r="113" spans="1:7" ht="15.75" customHeight="1">
      <c r="A113" s="1354"/>
      <c r="B113" s="1355"/>
      <c r="C113" s="1355"/>
      <c r="D113" s="1355"/>
      <c r="E113" s="1355"/>
      <c r="F113" s="1355"/>
      <c r="G113" s="1355"/>
    </row>
    <row r="114" spans="1:7" ht="15.75" customHeight="1">
      <c r="A114" s="1354"/>
      <c r="B114" s="1355"/>
      <c r="C114" s="1355"/>
      <c r="D114" s="1355"/>
      <c r="E114" s="1355"/>
      <c r="F114" s="1355"/>
      <c r="G114" s="1355"/>
    </row>
    <row r="115" spans="1:7" ht="15.75" customHeight="1">
      <c r="A115" s="1354"/>
      <c r="B115" s="1355"/>
      <c r="C115" s="1355"/>
      <c r="D115" s="1355"/>
      <c r="E115" s="1355"/>
      <c r="F115" s="1355"/>
      <c r="G115" s="1355"/>
    </row>
    <row r="116" spans="1:7" ht="15.75" customHeight="1">
      <c r="A116" s="1354"/>
      <c r="B116" s="1355"/>
      <c r="C116" s="1355"/>
      <c r="D116" s="1355"/>
      <c r="E116" s="1355"/>
      <c r="F116" s="1355"/>
      <c r="G116" s="1355"/>
    </row>
    <row r="117" spans="1:7" ht="15.75" customHeight="1">
      <c r="A117" s="1354"/>
      <c r="B117" s="1355"/>
      <c r="C117" s="1355"/>
      <c r="D117" s="1355"/>
      <c r="E117" s="1355"/>
      <c r="F117" s="1355"/>
      <c r="G117" s="1355"/>
    </row>
    <row r="118" spans="1:7" ht="15.75" customHeight="1">
      <c r="A118" s="1354"/>
      <c r="B118" s="1355"/>
      <c r="C118" s="1355"/>
      <c r="D118" s="1355"/>
      <c r="E118" s="1355"/>
      <c r="F118" s="1355"/>
      <c r="G118" s="1355"/>
    </row>
    <row r="119" spans="1:7" ht="15.75" customHeight="1">
      <c r="A119" s="1354"/>
      <c r="B119" s="1355"/>
      <c r="C119" s="1355"/>
      <c r="D119" s="1355"/>
      <c r="E119" s="1355"/>
      <c r="F119" s="1355"/>
      <c r="G119" s="1355"/>
    </row>
    <row r="120" spans="1:7" ht="15.75" customHeight="1">
      <c r="A120" s="1354"/>
      <c r="B120" s="1355"/>
      <c r="C120" s="1355"/>
      <c r="D120" s="1355"/>
      <c r="E120" s="1355"/>
      <c r="F120" s="1355"/>
      <c r="G120" s="1355"/>
    </row>
    <row r="121" spans="1:7" ht="15.75" customHeight="1">
      <c r="A121" s="1354"/>
      <c r="B121" s="1355"/>
      <c r="C121" s="1355"/>
      <c r="D121" s="1355"/>
      <c r="E121" s="1355"/>
      <c r="F121" s="1355"/>
      <c r="G121" s="1355"/>
    </row>
    <row r="122" spans="1:7" ht="15.75" customHeight="1">
      <c r="A122" s="1354"/>
      <c r="B122" s="1355"/>
      <c r="C122" s="1355"/>
      <c r="D122" s="1355"/>
      <c r="E122" s="1355"/>
      <c r="F122" s="1355"/>
      <c r="G122" s="1355"/>
    </row>
    <row r="123" spans="1:7" ht="15.75" customHeight="1">
      <c r="A123" s="1354"/>
      <c r="B123" s="1355"/>
      <c r="C123" s="1355"/>
      <c r="D123" s="1355"/>
      <c r="E123" s="1355"/>
      <c r="F123" s="1355"/>
      <c r="G123" s="1355"/>
    </row>
    <row r="124" spans="1:7" ht="15.75" customHeight="1">
      <c r="A124" s="1354"/>
      <c r="B124" s="1355"/>
      <c r="C124" s="1355"/>
      <c r="D124" s="1355"/>
      <c r="E124" s="1355"/>
      <c r="F124" s="1355"/>
      <c r="G124" s="1355"/>
    </row>
    <row r="125" spans="1:7" ht="15.75" customHeight="1">
      <c r="A125" s="1354"/>
      <c r="B125" s="1355"/>
      <c r="C125" s="1355"/>
      <c r="D125" s="1355"/>
      <c r="E125" s="1355"/>
      <c r="F125" s="1355"/>
      <c r="G125" s="1355"/>
    </row>
    <row r="126" spans="1:7" ht="15.75" customHeight="1">
      <c r="A126" s="1354"/>
      <c r="B126" s="1355"/>
      <c r="C126" s="1355"/>
      <c r="D126" s="1355"/>
      <c r="E126" s="1355"/>
      <c r="F126" s="1355"/>
      <c r="G126" s="1355"/>
    </row>
    <row r="127" spans="1:7" ht="15.75" customHeight="1">
      <c r="A127" s="1354"/>
      <c r="B127" s="1355"/>
      <c r="C127" s="1355"/>
      <c r="D127" s="1355"/>
      <c r="E127" s="1355"/>
      <c r="F127" s="1355"/>
      <c r="G127" s="1355"/>
    </row>
    <row r="128" spans="1:7" ht="15.75" customHeight="1">
      <c r="A128" s="1354"/>
      <c r="B128" s="1355"/>
      <c r="C128" s="1355"/>
      <c r="D128" s="1355"/>
      <c r="E128" s="1355"/>
      <c r="F128" s="1355"/>
      <c r="G128" s="1355"/>
    </row>
    <row r="129" spans="1:7" ht="15.75" customHeight="1">
      <c r="A129" s="1354"/>
      <c r="B129" s="1355"/>
      <c r="C129" s="1355"/>
      <c r="D129" s="1355"/>
      <c r="E129" s="1355"/>
      <c r="F129" s="1355"/>
      <c r="G129" s="1355"/>
    </row>
    <row r="130" spans="1:7" ht="15.75" customHeight="1">
      <c r="A130" s="1354"/>
      <c r="B130" s="1355"/>
      <c r="C130" s="1355"/>
      <c r="D130" s="1355"/>
      <c r="E130" s="1355"/>
      <c r="F130" s="1355"/>
      <c r="G130" s="1355"/>
    </row>
    <row r="131" spans="1:7" ht="15.75" customHeight="1">
      <c r="A131" s="1354"/>
      <c r="B131" s="1355"/>
      <c r="C131" s="1355"/>
      <c r="D131" s="1355"/>
      <c r="E131" s="1355"/>
      <c r="F131" s="1355"/>
      <c r="G131" s="1355"/>
    </row>
    <row r="132" spans="1:7" ht="15.75" customHeight="1">
      <c r="A132" s="1354"/>
      <c r="B132" s="1355"/>
      <c r="C132" s="1355"/>
      <c r="D132" s="1355"/>
      <c r="E132" s="1355"/>
      <c r="F132" s="1355"/>
      <c r="G132" s="1355"/>
    </row>
    <row r="133" spans="1:7" ht="15.75" customHeight="1">
      <c r="A133" s="1354"/>
      <c r="B133" s="1355"/>
      <c r="C133" s="1355"/>
      <c r="D133" s="1355"/>
      <c r="E133" s="1355"/>
      <c r="F133" s="1355"/>
      <c r="G133" s="1355"/>
    </row>
    <row r="134" spans="1:7" ht="15.75" customHeight="1">
      <c r="A134" s="1354"/>
      <c r="B134" s="1355"/>
      <c r="C134" s="1355"/>
      <c r="D134" s="1355"/>
      <c r="E134" s="1355"/>
      <c r="F134" s="1355"/>
      <c r="G134" s="1355"/>
    </row>
    <row r="135" spans="1:7" ht="15.75" customHeight="1">
      <c r="A135" s="1354"/>
      <c r="B135" s="1355"/>
      <c r="C135" s="1355"/>
      <c r="D135" s="1355"/>
      <c r="E135" s="1355"/>
      <c r="F135" s="1355"/>
      <c r="G135" s="1355"/>
    </row>
    <row r="136" spans="1:7" ht="15.75" customHeight="1">
      <c r="A136" s="1354"/>
      <c r="B136" s="1355"/>
      <c r="C136" s="1355"/>
      <c r="D136" s="1355"/>
      <c r="E136" s="1355"/>
      <c r="F136" s="1355"/>
      <c r="G136" s="1355"/>
    </row>
    <row r="137" spans="1:7" ht="15.75" customHeight="1">
      <c r="A137" s="1354"/>
      <c r="B137" s="1355"/>
      <c r="C137" s="1355"/>
      <c r="D137" s="1355"/>
      <c r="E137" s="1355"/>
      <c r="F137" s="1355"/>
      <c r="G137" s="1355"/>
    </row>
    <row r="138" spans="1:7" ht="15.75" customHeight="1">
      <c r="A138" s="1354"/>
      <c r="B138" s="1355"/>
      <c r="C138" s="1355"/>
      <c r="D138" s="1355"/>
      <c r="E138" s="1355"/>
      <c r="F138" s="1355"/>
      <c r="G138" s="1355"/>
    </row>
    <row r="139" spans="1:7" ht="15.75" customHeight="1">
      <c r="A139" s="1354"/>
      <c r="B139" s="1355"/>
      <c r="C139" s="1355"/>
      <c r="D139" s="1355"/>
      <c r="E139" s="1355"/>
      <c r="F139" s="1355"/>
      <c r="G139" s="1355"/>
    </row>
    <row r="140" spans="1:7" ht="15.75" customHeight="1">
      <c r="A140" s="1354"/>
      <c r="B140" s="1355"/>
      <c r="C140" s="1355"/>
      <c r="D140" s="1355"/>
      <c r="E140" s="1355"/>
      <c r="F140" s="1355"/>
      <c r="G140" s="1355"/>
    </row>
    <row r="141" spans="1:7" ht="15.75" customHeight="1">
      <c r="A141" s="1354"/>
      <c r="B141" s="1355"/>
      <c r="C141" s="1355"/>
      <c r="D141" s="1355"/>
      <c r="E141" s="1355"/>
      <c r="F141" s="1355"/>
      <c r="G141" s="1355"/>
    </row>
    <row r="142" spans="1:7" ht="15.75" customHeight="1">
      <c r="A142" s="1354"/>
      <c r="B142" s="1355"/>
      <c r="C142" s="1355"/>
      <c r="D142" s="1355"/>
      <c r="E142" s="1355"/>
      <c r="F142" s="1355"/>
      <c r="G142" s="1355"/>
    </row>
    <row r="143" spans="1:7" ht="15.75" customHeight="1">
      <c r="A143" s="1354"/>
      <c r="B143" s="1355"/>
      <c r="C143" s="1355"/>
      <c r="D143" s="1355"/>
      <c r="E143" s="1355"/>
      <c r="F143" s="1355"/>
      <c r="G143" s="1355"/>
    </row>
    <row r="144" spans="1:7" ht="15.75" customHeight="1">
      <c r="A144" s="1354"/>
      <c r="B144" s="1355"/>
      <c r="C144" s="1355"/>
      <c r="D144" s="1355"/>
      <c r="E144" s="1355"/>
      <c r="F144" s="1355"/>
      <c r="G144" s="1355"/>
    </row>
    <row r="145" spans="1:7" ht="15.75" customHeight="1">
      <c r="A145" s="1354"/>
      <c r="B145" s="1355"/>
      <c r="C145" s="1355"/>
      <c r="D145" s="1355"/>
      <c r="E145" s="1355"/>
      <c r="F145" s="1355"/>
      <c r="G145" s="1355"/>
    </row>
    <row r="146" spans="1:7" ht="15.75" customHeight="1">
      <c r="A146" s="1354"/>
      <c r="B146" s="1355"/>
      <c r="C146" s="1355"/>
      <c r="D146" s="1355"/>
      <c r="E146" s="1355"/>
      <c r="F146" s="1355"/>
      <c r="G146" s="1355"/>
    </row>
    <row r="147" spans="1:7" ht="15.75" customHeight="1">
      <c r="A147" s="1354"/>
      <c r="B147" s="1355"/>
      <c r="C147" s="1355"/>
      <c r="D147" s="1355"/>
      <c r="E147" s="1355"/>
      <c r="F147" s="1355"/>
      <c r="G147" s="1355"/>
    </row>
    <row r="148" spans="1:7" ht="15.75" customHeight="1">
      <c r="A148" s="1354"/>
      <c r="B148" s="1355"/>
      <c r="C148" s="1355"/>
      <c r="D148" s="1355"/>
      <c r="E148" s="1355"/>
      <c r="F148" s="1355"/>
      <c r="G148" s="1355"/>
    </row>
    <row r="149" spans="1:7" ht="15.75" customHeight="1">
      <c r="A149" s="1354"/>
      <c r="B149" s="1355"/>
      <c r="C149" s="1355"/>
      <c r="D149" s="1355"/>
      <c r="E149" s="1355"/>
      <c r="F149" s="1355"/>
      <c r="G149" s="1355"/>
    </row>
    <row r="150" spans="1:7" ht="15.75" customHeight="1">
      <c r="A150" s="1354"/>
      <c r="B150" s="1355"/>
      <c r="C150" s="1355"/>
      <c r="D150" s="1355"/>
      <c r="E150" s="1355"/>
      <c r="F150" s="1355"/>
      <c r="G150" s="1355"/>
    </row>
    <row r="151" spans="1:7" ht="15.75" customHeight="1">
      <c r="A151" s="1354"/>
      <c r="B151" s="1355"/>
      <c r="C151" s="1355"/>
      <c r="D151" s="1355"/>
      <c r="E151" s="1355"/>
      <c r="F151" s="1355"/>
      <c r="G151" s="1355"/>
    </row>
    <row r="152" spans="1:7" ht="15.75" customHeight="1">
      <c r="A152" s="1354"/>
      <c r="B152" s="1355"/>
      <c r="C152" s="1355"/>
      <c r="D152" s="1355"/>
      <c r="E152" s="1355"/>
      <c r="F152" s="1355"/>
      <c r="G152" s="1355"/>
    </row>
    <row r="153" spans="1:7" ht="15.75" customHeight="1">
      <c r="A153" s="1354"/>
      <c r="B153" s="1355"/>
      <c r="C153" s="1355"/>
      <c r="D153" s="1355"/>
      <c r="E153" s="1355"/>
      <c r="F153" s="1355"/>
      <c r="G153" s="1355"/>
    </row>
    <row r="154" spans="1:7" ht="15.75" customHeight="1">
      <c r="A154" s="1354"/>
      <c r="B154" s="1355"/>
      <c r="C154" s="1355"/>
      <c r="D154" s="1355"/>
      <c r="E154" s="1355"/>
      <c r="F154" s="1355"/>
      <c r="G154" s="1355"/>
    </row>
    <row r="155" spans="1:7" ht="15.75" customHeight="1">
      <c r="A155" s="1354"/>
      <c r="B155" s="1355"/>
      <c r="C155" s="1355"/>
      <c r="D155" s="1355"/>
      <c r="E155" s="1355"/>
      <c r="F155" s="1355"/>
      <c r="G155" s="1355"/>
    </row>
    <row r="156" spans="1:7" ht="15.75" customHeight="1">
      <c r="A156" s="1354"/>
      <c r="B156" s="1355"/>
      <c r="C156" s="1355"/>
      <c r="D156" s="1355"/>
      <c r="E156" s="1355"/>
      <c r="F156" s="1355"/>
      <c r="G156" s="1355"/>
    </row>
    <row r="157" spans="1:7" ht="15.75" customHeight="1">
      <c r="A157" s="1354"/>
      <c r="B157" s="1355"/>
      <c r="C157" s="1355"/>
      <c r="D157" s="1355"/>
      <c r="E157" s="1355"/>
      <c r="F157" s="1355"/>
      <c r="G157" s="1355"/>
    </row>
    <row r="158" spans="1:7" ht="15.75" customHeight="1">
      <c r="A158" s="1354"/>
      <c r="B158" s="1355"/>
      <c r="C158" s="1355"/>
      <c r="D158" s="1355"/>
      <c r="E158" s="1355"/>
      <c r="F158" s="1355"/>
      <c r="G158" s="1355"/>
    </row>
    <row r="159" spans="1:7" ht="15.75" customHeight="1">
      <c r="A159" s="1354"/>
      <c r="B159" s="1355"/>
      <c r="C159" s="1355"/>
      <c r="D159" s="1355"/>
      <c r="E159" s="1355"/>
      <c r="F159" s="1355"/>
      <c r="G159" s="1355"/>
    </row>
    <row r="160" spans="1:7" ht="15.75" customHeight="1">
      <c r="A160" s="1354"/>
      <c r="B160" s="1355"/>
      <c r="C160" s="1355"/>
      <c r="D160" s="1355"/>
      <c r="E160" s="1355"/>
      <c r="F160" s="1355"/>
      <c r="G160" s="1355"/>
    </row>
    <row r="161" spans="1:7" ht="15.75" customHeight="1">
      <c r="A161" s="1354"/>
      <c r="B161" s="1355"/>
      <c r="C161" s="1355"/>
      <c r="D161" s="1355"/>
      <c r="E161" s="1355"/>
      <c r="F161" s="1355"/>
      <c r="G161" s="1355"/>
    </row>
    <row r="162" spans="1:7" ht="15.75" customHeight="1">
      <c r="A162" s="1354"/>
      <c r="B162" s="1355"/>
      <c r="C162" s="1355"/>
      <c r="D162" s="1355"/>
      <c r="E162" s="1355"/>
      <c r="F162" s="1355"/>
      <c r="G162" s="1355"/>
    </row>
    <row r="163" spans="1:7" ht="15.75" customHeight="1">
      <c r="A163" s="1354"/>
      <c r="B163" s="1355"/>
      <c r="C163" s="1355"/>
      <c r="D163" s="1355"/>
      <c r="E163" s="1355"/>
      <c r="F163" s="1355"/>
      <c r="G163" s="1355"/>
    </row>
    <row r="164" spans="1:7" ht="15.75" customHeight="1">
      <c r="A164" s="1354"/>
      <c r="B164" s="1355"/>
      <c r="C164" s="1355"/>
      <c r="D164" s="1355"/>
      <c r="E164" s="1355"/>
      <c r="F164" s="1355"/>
      <c r="G164" s="1355"/>
    </row>
    <row r="165" spans="1:7" ht="15.75" customHeight="1">
      <c r="A165" s="1354"/>
      <c r="B165" s="1355"/>
      <c r="C165" s="1355"/>
      <c r="D165" s="1355"/>
      <c r="E165" s="1355"/>
      <c r="F165" s="1355"/>
      <c r="G165" s="1355"/>
    </row>
    <row r="166" spans="1:7" ht="15.75" customHeight="1">
      <c r="A166" s="1354"/>
      <c r="B166" s="1355"/>
      <c r="C166" s="1355"/>
      <c r="D166" s="1355"/>
      <c r="E166" s="1355"/>
      <c r="F166" s="1355"/>
      <c r="G166" s="1355"/>
    </row>
    <row r="167" spans="1:7" ht="15.75" customHeight="1">
      <c r="A167" s="1354"/>
      <c r="B167" s="1355"/>
      <c r="C167" s="1355"/>
      <c r="D167" s="1355"/>
      <c r="E167" s="1355"/>
      <c r="F167" s="1355"/>
      <c r="G167" s="1355"/>
    </row>
    <row r="168" spans="1:7" ht="15.75" customHeight="1">
      <c r="A168" s="1354"/>
      <c r="B168" s="1355"/>
      <c r="C168" s="1355"/>
      <c r="D168" s="1355"/>
      <c r="E168" s="1355"/>
      <c r="F168" s="1355"/>
      <c r="G168" s="1355"/>
    </row>
    <row r="169" spans="1:7" ht="15.75" customHeight="1">
      <c r="A169" s="1354"/>
      <c r="B169" s="1355"/>
      <c r="C169" s="1355"/>
      <c r="D169" s="1355"/>
      <c r="E169" s="1355"/>
      <c r="F169" s="1355"/>
      <c r="G169" s="1355"/>
    </row>
    <row r="170" spans="1:7" ht="15.75" customHeight="1">
      <c r="A170" s="1354"/>
      <c r="B170" s="1355"/>
      <c r="C170" s="1355"/>
      <c r="D170" s="1355"/>
      <c r="E170" s="1355"/>
      <c r="F170" s="1355"/>
      <c r="G170" s="1355"/>
    </row>
    <row r="171" spans="1:7" ht="15.75" customHeight="1">
      <c r="A171" s="1354"/>
      <c r="B171" s="1355"/>
      <c r="C171" s="1355"/>
      <c r="D171" s="1355"/>
      <c r="E171" s="1355"/>
      <c r="F171" s="1355"/>
      <c r="G171" s="1355"/>
    </row>
    <row r="172" spans="1:7" ht="15.75" customHeight="1">
      <c r="A172" s="1354"/>
      <c r="B172" s="1355"/>
      <c r="C172" s="1355"/>
      <c r="D172" s="1355"/>
      <c r="E172" s="1355"/>
      <c r="F172" s="1355"/>
      <c r="G172" s="1355"/>
    </row>
    <row r="173" spans="1:7" ht="15.75" customHeight="1">
      <c r="A173" s="1354"/>
      <c r="B173" s="1355"/>
      <c r="C173" s="1355"/>
      <c r="D173" s="1355"/>
      <c r="E173" s="1355"/>
      <c r="F173" s="1355"/>
      <c r="G173" s="1355"/>
    </row>
    <row r="174" spans="1:7" ht="15.75" customHeight="1">
      <c r="A174" s="1354"/>
      <c r="B174" s="1355"/>
      <c r="C174" s="1355"/>
      <c r="D174" s="1355"/>
      <c r="E174" s="1355"/>
      <c r="F174" s="1355"/>
      <c r="G174" s="1355"/>
    </row>
    <row r="175" spans="1:7" ht="15.75" customHeight="1">
      <c r="A175" s="1354"/>
      <c r="B175" s="1355"/>
      <c r="C175" s="1355"/>
      <c r="D175" s="1355"/>
      <c r="E175" s="1355"/>
      <c r="F175" s="1355"/>
      <c r="G175" s="1355"/>
    </row>
    <row r="176" spans="1:7" ht="15.75" customHeight="1">
      <c r="A176" s="1354"/>
      <c r="B176" s="1355"/>
      <c r="C176" s="1355"/>
      <c r="D176" s="1355"/>
      <c r="E176" s="1355"/>
      <c r="F176" s="1355"/>
      <c r="G176" s="1355"/>
    </row>
    <row r="177" spans="1:7" ht="15.75" customHeight="1">
      <c r="A177" s="1354"/>
      <c r="B177" s="1355"/>
      <c r="C177" s="1355"/>
      <c r="D177" s="1355"/>
      <c r="E177" s="1355"/>
      <c r="F177" s="1355"/>
      <c r="G177" s="1355"/>
    </row>
    <row r="178" spans="1:7" ht="15.75" customHeight="1">
      <c r="A178" s="1354"/>
      <c r="B178" s="1355"/>
      <c r="C178" s="1355"/>
      <c r="D178" s="1355"/>
      <c r="E178" s="1355"/>
      <c r="F178" s="1355"/>
      <c r="G178" s="1355"/>
    </row>
    <row r="179" spans="1:7" ht="15.75" customHeight="1">
      <c r="A179" s="1354"/>
      <c r="B179" s="1355"/>
      <c r="C179" s="1355"/>
      <c r="D179" s="1355"/>
      <c r="E179" s="1355"/>
      <c r="F179" s="1355"/>
      <c r="G179" s="1355"/>
    </row>
    <row r="180" spans="1:7" ht="15.75" customHeight="1">
      <c r="A180" s="1354"/>
      <c r="B180" s="1355"/>
      <c r="C180" s="1355"/>
      <c r="D180" s="1355"/>
      <c r="E180" s="1355"/>
      <c r="F180" s="1355"/>
      <c r="G180" s="1355"/>
    </row>
    <row r="181" spans="1:7" ht="15.75" customHeight="1">
      <c r="A181" s="1354"/>
      <c r="B181" s="1355"/>
      <c r="C181" s="1355"/>
      <c r="D181" s="1355"/>
      <c r="E181" s="1355"/>
      <c r="F181" s="1355"/>
      <c r="G181" s="1355"/>
    </row>
    <row r="182" spans="1:7" ht="15.75" customHeight="1">
      <c r="A182" s="1354"/>
      <c r="B182" s="1355"/>
      <c r="C182" s="1355"/>
      <c r="D182" s="1355"/>
      <c r="E182" s="1355"/>
      <c r="F182" s="1355"/>
      <c r="G182" s="1355"/>
    </row>
    <row r="183" spans="1:7" ht="15.75" customHeight="1">
      <c r="A183" s="1354"/>
      <c r="B183" s="1355"/>
      <c r="C183" s="1355"/>
      <c r="D183" s="1355"/>
      <c r="E183" s="1355"/>
      <c r="F183" s="1355"/>
      <c r="G183" s="1355"/>
    </row>
    <row r="184" spans="1:7" ht="15.75" customHeight="1">
      <c r="A184" s="1354"/>
      <c r="B184" s="1355"/>
      <c r="C184" s="1355"/>
      <c r="D184" s="1355"/>
      <c r="E184" s="1355"/>
      <c r="F184" s="1355"/>
      <c r="G184" s="1355"/>
    </row>
    <row r="185" spans="1:7" ht="15.75" customHeight="1">
      <c r="A185" s="1354"/>
      <c r="B185" s="1355"/>
      <c r="C185" s="1355"/>
      <c r="D185" s="1355"/>
      <c r="E185" s="1355"/>
      <c r="F185" s="1355"/>
      <c r="G185" s="1355"/>
    </row>
    <row r="186" spans="1:7" ht="15.75" customHeight="1">
      <c r="A186" s="1354"/>
      <c r="B186" s="1355"/>
      <c r="C186" s="1355"/>
      <c r="D186" s="1355"/>
      <c r="E186" s="1355"/>
      <c r="F186" s="1355"/>
      <c r="G186" s="1355"/>
    </row>
    <row r="187" spans="1:7" ht="15.75" customHeight="1">
      <c r="A187" s="1354"/>
      <c r="B187" s="1355"/>
      <c r="C187" s="1355"/>
      <c r="D187" s="1355"/>
      <c r="E187" s="1355"/>
      <c r="F187" s="1355"/>
      <c r="G187" s="1355"/>
    </row>
    <row r="188" spans="1:7" ht="15.75" customHeight="1">
      <c r="A188" s="1354"/>
      <c r="B188" s="1355"/>
      <c r="C188" s="1355"/>
      <c r="D188" s="1355"/>
      <c r="E188" s="1355"/>
      <c r="F188" s="1355"/>
      <c r="G188" s="1355"/>
    </row>
    <row r="189" spans="1:7" ht="15.75" customHeight="1">
      <c r="A189" s="1354"/>
      <c r="B189" s="1355"/>
      <c r="C189" s="1355"/>
      <c r="D189" s="1355"/>
      <c r="E189" s="1355"/>
      <c r="F189" s="1355"/>
      <c r="G189" s="1355"/>
    </row>
    <row r="190" spans="1:7" ht="15.75" customHeight="1">
      <c r="A190" s="1354"/>
      <c r="B190" s="1355"/>
      <c r="C190" s="1355"/>
      <c r="D190" s="1355"/>
      <c r="E190" s="1355"/>
      <c r="F190" s="1355"/>
      <c r="G190" s="1355"/>
    </row>
    <row r="191" spans="1:7" ht="15.75" customHeight="1">
      <c r="A191" s="1354"/>
      <c r="B191" s="1355"/>
      <c r="C191" s="1355"/>
      <c r="D191" s="1355"/>
      <c r="E191" s="1355"/>
      <c r="F191" s="1355"/>
      <c r="G191" s="1355"/>
    </row>
    <row r="192" spans="1:7" ht="15.75" customHeight="1">
      <c r="A192" s="1354"/>
      <c r="B192" s="1355"/>
      <c r="C192" s="1355"/>
      <c r="D192" s="1355"/>
      <c r="E192" s="1355"/>
      <c r="F192" s="1355"/>
      <c r="G192" s="1355"/>
    </row>
    <row r="193" spans="1:7" ht="15.75" customHeight="1">
      <c r="A193" s="1354"/>
      <c r="B193" s="1355"/>
      <c r="C193" s="1355"/>
      <c r="D193" s="1355"/>
      <c r="E193" s="1355"/>
      <c r="F193" s="1355"/>
      <c r="G193" s="1355"/>
    </row>
    <row r="194" spans="1:7" ht="15.75" customHeight="1">
      <c r="A194" s="1354"/>
      <c r="B194" s="1355"/>
      <c r="C194" s="1355"/>
      <c r="D194" s="1355"/>
      <c r="E194" s="1355"/>
      <c r="F194" s="1355"/>
      <c r="G194" s="1355"/>
    </row>
    <row r="195" spans="1:7" ht="15.75" customHeight="1">
      <c r="A195" s="1354"/>
      <c r="B195" s="1355"/>
      <c r="C195" s="1355"/>
      <c r="D195" s="1355"/>
      <c r="E195" s="1355"/>
      <c r="F195" s="1355"/>
      <c r="G195" s="1355"/>
    </row>
    <row r="196" spans="1:7" ht="15.75" customHeight="1">
      <c r="A196" s="1354"/>
      <c r="B196" s="1355"/>
      <c r="C196" s="1355"/>
      <c r="D196" s="1355"/>
      <c r="E196" s="1355"/>
      <c r="F196" s="1355"/>
      <c r="G196" s="1355"/>
    </row>
    <row r="197" spans="1:7" ht="15.75" customHeight="1">
      <c r="A197" s="1354"/>
      <c r="B197" s="1355"/>
      <c r="C197" s="1355"/>
      <c r="D197" s="1355"/>
      <c r="E197" s="1355"/>
      <c r="F197" s="1355"/>
      <c r="G197" s="1355"/>
    </row>
    <row r="198" spans="1:7" ht="15.75" customHeight="1">
      <c r="A198" s="1354"/>
      <c r="B198" s="1355"/>
      <c r="C198" s="1355"/>
      <c r="D198" s="1355"/>
      <c r="E198" s="1355"/>
      <c r="F198" s="1355"/>
      <c r="G198" s="1355"/>
    </row>
    <row r="199" spans="1:7" ht="15.75" customHeight="1">
      <c r="A199" s="1354"/>
      <c r="B199" s="1355"/>
      <c r="C199" s="1355"/>
      <c r="D199" s="1355"/>
      <c r="E199" s="1355"/>
      <c r="F199" s="1355"/>
      <c r="G199" s="1355"/>
    </row>
    <row r="200" spans="1:7" ht="15.75" customHeight="1">
      <c r="A200" s="1354"/>
      <c r="B200" s="1355"/>
      <c r="C200" s="1355"/>
      <c r="D200" s="1355"/>
      <c r="E200" s="1355"/>
      <c r="F200" s="1355"/>
      <c r="G200" s="1355"/>
    </row>
    <row r="201" spans="1:7" ht="15.75" customHeight="1">
      <c r="A201" s="1354"/>
      <c r="B201" s="1355"/>
      <c r="C201" s="1355"/>
      <c r="D201" s="1355"/>
      <c r="E201" s="1355"/>
      <c r="F201" s="1355"/>
      <c r="G201" s="1355"/>
    </row>
    <row r="202" spans="1:7" ht="15.75" customHeight="1">
      <c r="A202" s="1354"/>
      <c r="B202" s="1355"/>
      <c r="C202" s="1355"/>
      <c r="D202" s="1355"/>
      <c r="E202" s="1355"/>
      <c r="F202" s="1355"/>
      <c r="G202" s="1355"/>
    </row>
    <row r="203" spans="1:7" ht="15.75" customHeight="1">
      <c r="A203" s="1354"/>
      <c r="B203" s="1355"/>
      <c r="C203" s="1355"/>
      <c r="D203" s="1355"/>
      <c r="E203" s="1355"/>
      <c r="F203" s="1355"/>
      <c r="G203" s="1355"/>
    </row>
    <row r="204" spans="1:7" ht="15.75" customHeight="1">
      <c r="A204" s="1354"/>
      <c r="B204" s="1355"/>
      <c r="C204" s="1355"/>
      <c r="D204" s="1355"/>
      <c r="E204" s="1355"/>
      <c r="F204" s="1355"/>
      <c r="G204" s="1355"/>
    </row>
    <row r="205" spans="1:7" ht="15.75" customHeight="1">
      <c r="A205" s="1354"/>
      <c r="B205" s="1355"/>
      <c r="C205" s="1355"/>
      <c r="D205" s="1355"/>
      <c r="E205" s="1355"/>
      <c r="F205" s="1355"/>
      <c r="G205" s="1355"/>
    </row>
    <row r="206" spans="1:7" ht="15.75" customHeight="1">
      <c r="A206" s="1354"/>
      <c r="B206" s="1355"/>
      <c r="C206" s="1355"/>
      <c r="D206" s="1355"/>
      <c r="E206" s="1355"/>
      <c r="F206" s="1355"/>
      <c r="G206" s="1355"/>
    </row>
    <row r="207" spans="1:7" ht="15.75" customHeight="1">
      <c r="A207" s="1354"/>
      <c r="B207" s="1355"/>
      <c r="C207" s="1355"/>
      <c r="D207" s="1355"/>
      <c r="E207" s="1355"/>
      <c r="F207" s="1355"/>
      <c r="G207" s="1355"/>
    </row>
    <row r="208" spans="1:7" ht="15.75" customHeight="1">
      <c r="A208" s="1354"/>
      <c r="B208" s="1355"/>
      <c r="C208" s="1355"/>
      <c r="D208" s="1355"/>
      <c r="E208" s="1355"/>
      <c r="F208" s="1355"/>
      <c r="G208" s="1355"/>
    </row>
    <row r="209" spans="1:7" ht="15.75" customHeight="1">
      <c r="A209" s="1354"/>
      <c r="B209" s="1355"/>
      <c r="C209" s="1355"/>
      <c r="D209" s="1355"/>
      <c r="E209" s="1355"/>
      <c r="F209" s="1355"/>
      <c r="G209" s="1355"/>
    </row>
    <row r="210" spans="1:7" ht="15.75" customHeight="1">
      <c r="A210" s="1354"/>
      <c r="B210" s="1355"/>
      <c r="C210" s="1355"/>
      <c r="D210" s="1355"/>
      <c r="E210" s="1355"/>
      <c r="F210" s="1355"/>
      <c r="G210" s="1355"/>
    </row>
    <row r="211" spans="1:7" ht="15.75" customHeight="1">
      <c r="A211" s="1354"/>
      <c r="B211" s="1355"/>
      <c r="C211" s="1355"/>
      <c r="D211" s="1355"/>
      <c r="E211" s="1355"/>
      <c r="F211" s="1355"/>
      <c r="G211" s="1355"/>
    </row>
    <row r="212" spans="1:7" ht="15.75" customHeight="1">
      <c r="A212" s="1354"/>
      <c r="B212" s="1355"/>
      <c r="C212" s="1355"/>
      <c r="D212" s="1355"/>
      <c r="E212" s="1355"/>
      <c r="F212" s="1355"/>
      <c r="G212" s="1355"/>
    </row>
    <row r="213" spans="1:7" ht="15.75" customHeight="1">
      <c r="A213" s="1354"/>
      <c r="B213" s="1355"/>
      <c r="C213" s="1355"/>
      <c r="D213" s="1355"/>
      <c r="E213" s="1355"/>
      <c r="F213" s="1355"/>
      <c r="G213" s="1355"/>
    </row>
    <row r="214" spans="1:7" ht="15.75" customHeight="1">
      <c r="A214" s="1354"/>
      <c r="B214" s="1355"/>
      <c r="C214" s="1355"/>
      <c r="D214" s="1355"/>
      <c r="E214" s="1355"/>
      <c r="F214" s="1355"/>
      <c r="G214" s="1355"/>
    </row>
    <row r="215" spans="1:7" ht="15.75" customHeight="1">
      <c r="A215" s="1354"/>
      <c r="B215" s="1355"/>
      <c r="C215" s="1355"/>
      <c r="D215" s="1355"/>
      <c r="E215" s="1355"/>
      <c r="F215" s="1355"/>
      <c r="G215" s="1355"/>
    </row>
    <row r="216" spans="1:7" ht="15.75" customHeight="1">
      <c r="A216" s="1354"/>
      <c r="B216" s="1355"/>
      <c r="C216" s="1355"/>
      <c r="D216" s="1355"/>
      <c r="E216" s="1355"/>
      <c r="F216" s="1355"/>
      <c r="G216" s="1355"/>
    </row>
    <row r="217" spans="1:7" ht="15.75" customHeight="1">
      <c r="A217" s="1354"/>
      <c r="B217" s="1355"/>
      <c r="C217" s="1355"/>
      <c r="D217" s="1355"/>
      <c r="E217" s="1355"/>
      <c r="F217" s="1355"/>
      <c r="G217" s="1355"/>
    </row>
    <row r="218" spans="1:7" ht="15.75" customHeight="1">
      <c r="A218" s="1354"/>
      <c r="B218" s="1355"/>
      <c r="C218" s="1355"/>
      <c r="D218" s="1355"/>
      <c r="E218" s="1355"/>
      <c r="F218" s="1355"/>
      <c r="G218" s="1355"/>
    </row>
    <row r="219" spans="1:7" ht="15.75" customHeight="1">
      <c r="A219" s="1354"/>
      <c r="B219" s="1355"/>
      <c r="C219" s="1355"/>
      <c r="D219" s="1355"/>
      <c r="E219" s="1355"/>
      <c r="F219" s="1355"/>
      <c r="G219" s="1355"/>
    </row>
    <row r="220" spans="1:7" ht="15.75" customHeight="1">
      <c r="A220" s="1354"/>
      <c r="B220" s="1355"/>
      <c r="C220" s="1355"/>
      <c r="D220" s="1355"/>
      <c r="E220" s="1355"/>
      <c r="F220" s="1355"/>
      <c r="G220" s="1355"/>
    </row>
    <row r="221" spans="1:7" ht="15.75" customHeight="1">
      <c r="A221" s="1354"/>
      <c r="B221" s="1355"/>
      <c r="C221" s="1355"/>
      <c r="D221" s="1355"/>
      <c r="E221" s="1355"/>
      <c r="F221" s="1355"/>
      <c r="G221" s="1355"/>
    </row>
    <row r="222" spans="1:7" ht="15.75" customHeight="1">
      <c r="A222" s="1354"/>
      <c r="B222" s="1355"/>
      <c r="C222" s="1355"/>
      <c r="D222" s="1355"/>
      <c r="E222" s="1355"/>
      <c r="F222" s="1355"/>
      <c r="G222" s="1355"/>
    </row>
    <row r="223" spans="1:7" ht="15.75" customHeight="1">
      <c r="A223" s="1354"/>
      <c r="B223" s="1355"/>
      <c r="C223" s="1355"/>
      <c r="D223" s="1355"/>
      <c r="E223" s="1355"/>
      <c r="F223" s="1355"/>
      <c r="G223" s="1355"/>
    </row>
    <row r="224" spans="1:7" ht="15.75" customHeight="1">
      <c r="A224" s="1354"/>
      <c r="B224" s="1355"/>
      <c r="C224" s="1355"/>
      <c r="D224" s="1355"/>
      <c r="E224" s="1355"/>
      <c r="F224" s="1355"/>
      <c r="G224" s="1355"/>
    </row>
    <row r="225" spans="1:7" ht="15.75" customHeight="1">
      <c r="A225" s="1354"/>
      <c r="B225" s="1355"/>
      <c r="C225" s="1355"/>
      <c r="D225" s="1355"/>
      <c r="E225" s="1355"/>
      <c r="F225" s="1355"/>
      <c r="G225" s="1355"/>
    </row>
    <row r="226" spans="1:7" ht="15.75" customHeight="1">
      <c r="A226" s="1354"/>
      <c r="B226" s="1355"/>
      <c r="C226" s="1355"/>
      <c r="D226" s="1355"/>
      <c r="E226" s="1355"/>
      <c r="F226" s="1355"/>
      <c r="G226" s="1355"/>
    </row>
    <row r="227" spans="1:7" ht="15.75" customHeight="1">
      <c r="A227" s="1354"/>
      <c r="B227" s="1355"/>
      <c r="C227" s="1355"/>
      <c r="D227" s="1355"/>
      <c r="E227" s="1355"/>
      <c r="F227" s="1355"/>
      <c r="G227" s="1355"/>
    </row>
    <row r="228" spans="1:7" ht="15.75" customHeight="1">
      <c r="A228" s="1354"/>
      <c r="B228" s="1355"/>
      <c r="C228" s="1355"/>
      <c r="D228" s="1355"/>
      <c r="E228" s="1355"/>
      <c r="F228" s="1355"/>
      <c r="G228" s="1355"/>
    </row>
    <row r="229" spans="1:7" ht="15.75" customHeight="1">
      <c r="A229" s="1354"/>
      <c r="B229" s="1355"/>
      <c r="C229" s="1355"/>
      <c r="D229" s="1355"/>
      <c r="E229" s="1355"/>
      <c r="F229" s="1355"/>
      <c r="G229" s="1355"/>
    </row>
    <row r="230" spans="1:7" ht="15.75" customHeight="1">
      <c r="A230" s="1354"/>
      <c r="B230" s="1355"/>
      <c r="C230" s="1355"/>
      <c r="D230" s="1355"/>
      <c r="E230" s="1355"/>
      <c r="F230" s="1355"/>
      <c r="G230" s="1355"/>
    </row>
    <row r="231" spans="1:7" ht="15.75" customHeight="1">
      <c r="A231" s="1354"/>
      <c r="B231" s="1355"/>
      <c r="C231" s="1355"/>
      <c r="D231" s="1355"/>
      <c r="E231" s="1355"/>
      <c r="F231" s="1355"/>
      <c r="G231" s="1355"/>
    </row>
    <row r="232" spans="1:7" ht="15.75" customHeight="1">
      <c r="A232" s="1354"/>
      <c r="B232" s="1355"/>
      <c r="C232" s="1355"/>
      <c r="D232" s="1355"/>
      <c r="E232" s="1355"/>
      <c r="F232" s="1355"/>
      <c r="G232" s="1355"/>
    </row>
    <row r="233" spans="1:7" ht="15.75" customHeight="1">
      <c r="A233" s="1354"/>
      <c r="B233" s="1355"/>
      <c r="C233" s="1355"/>
      <c r="D233" s="1355"/>
      <c r="E233" s="1355"/>
      <c r="F233" s="1355"/>
      <c r="G233" s="1355"/>
    </row>
    <row r="234" spans="1:7" ht="15.75" customHeight="1">
      <c r="A234" s="1354"/>
      <c r="B234" s="1355"/>
      <c r="C234" s="1355"/>
      <c r="D234" s="1355"/>
      <c r="E234" s="1355"/>
      <c r="F234" s="1355"/>
      <c r="G234" s="1355"/>
    </row>
    <row r="235" spans="1:7" ht="15.75" customHeight="1">
      <c r="A235" s="1354"/>
      <c r="B235" s="1355"/>
      <c r="C235" s="1355"/>
      <c r="D235" s="1355"/>
      <c r="E235" s="1355"/>
      <c r="F235" s="1355"/>
      <c r="G235" s="1355"/>
    </row>
    <row r="236" spans="1:7" ht="15.75" customHeight="1">
      <c r="A236" s="1354"/>
      <c r="B236" s="1355"/>
      <c r="C236" s="1355"/>
      <c r="D236" s="1355"/>
      <c r="E236" s="1355"/>
      <c r="F236" s="1355"/>
      <c r="G236" s="1355"/>
    </row>
    <row r="237" spans="1:7" ht="15.75" customHeight="1">
      <c r="A237" s="1354"/>
      <c r="B237" s="1355"/>
      <c r="C237" s="1355"/>
      <c r="D237" s="1355"/>
      <c r="E237" s="1355"/>
      <c r="F237" s="1355"/>
      <c r="G237" s="1355"/>
    </row>
    <row r="238" spans="1:7" ht="15.75" customHeight="1">
      <c r="A238" s="1354"/>
      <c r="B238" s="1355"/>
      <c r="C238" s="1355"/>
      <c r="D238" s="1355"/>
      <c r="E238" s="1355"/>
      <c r="F238" s="1355"/>
      <c r="G238" s="1355"/>
    </row>
    <row r="239" spans="1:7" ht="15.75" customHeight="1">
      <c r="A239" s="1354"/>
      <c r="B239" s="1355"/>
      <c r="C239" s="1355"/>
      <c r="D239" s="1355"/>
      <c r="E239" s="1355"/>
      <c r="F239" s="1355"/>
      <c r="G239" s="1355"/>
    </row>
    <row r="240" spans="1:7" ht="15.75" customHeight="1">
      <c r="A240" s="1354"/>
      <c r="B240" s="1355"/>
      <c r="C240" s="1355"/>
      <c r="D240" s="1355"/>
      <c r="E240" s="1355"/>
      <c r="F240" s="1355"/>
      <c r="G240" s="1355"/>
    </row>
    <row r="241" spans="1:7" ht="15.75" customHeight="1">
      <c r="A241" s="1354"/>
      <c r="B241" s="1355"/>
      <c r="C241" s="1355"/>
      <c r="D241" s="1355"/>
      <c r="E241" s="1355"/>
      <c r="F241" s="1355"/>
      <c r="G241" s="1355"/>
    </row>
    <row r="242" spans="1:7" ht="15.75" customHeight="1">
      <c r="A242" s="1354"/>
      <c r="B242" s="1355"/>
      <c r="C242" s="1355"/>
      <c r="D242" s="1355"/>
      <c r="E242" s="1355"/>
      <c r="F242" s="1355"/>
      <c r="G242" s="1355"/>
    </row>
    <row r="243" spans="1:7" ht="15.75" customHeight="1">
      <c r="A243" s="1354"/>
      <c r="B243" s="1355"/>
      <c r="C243" s="1355"/>
      <c r="D243" s="1355"/>
      <c r="E243" s="1355"/>
      <c r="F243" s="1355"/>
      <c r="G243" s="1355"/>
    </row>
    <row r="244" spans="1:7" ht="15.75" customHeight="1">
      <c r="A244" s="1354"/>
      <c r="B244" s="1355"/>
      <c r="C244" s="1355"/>
      <c r="D244" s="1355"/>
      <c r="E244" s="1355"/>
      <c r="F244" s="1355"/>
      <c r="G244" s="1355"/>
    </row>
    <row r="245" spans="1:7" ht="15.75" customHeight="1">
      <c r="A245" s="1354"/>
      <c r="B245" s="1355"/>
      <c r="C245" s="1355"/>
      <c r="D245" s="1355"/>
      <c r="E245" s="1355"/>
      <c r="F245" s="1355"/>
      <c r="G245" s="1355"/>
    </row>
    <row r="246" spans="1:7" ht="15.75" customHeight="1">
      <c r="A246" s="1354"/>
      <c r="B246" s="1355"/>
      <c r="C246" s="1355"/>
      <c r="D246" s="1355"/>
      <c r="E246" s="1355"/>
      <c r="F246" s="1355"/>
      <c r="G246" s="1355"/>
    </row>
    <row r="247" spans="1:7" ht="15.75" customHeight="1">
      <c r="A247" s="1354"/>
      <c r="B247" s="1355"/>
      <c r="C247" s="1355"/>
      <c r="D247" s="1355"/>
      <c r="E247" s="1355"/>
      <c r="F247" s="1355"/>
      <c r="G247" s="1355"/>
    </row>
    <row r="248" spans="1:7" ht="15.75" customHeight="1">
      <c r="A248" s="1354"/>
      <c r="B248" s="1355"/>
      <c r="C248" s="1355"/>
      <c r="D248" s="1355"/>
      <c r="E248" s="1355"/>
      <c r="F248" s="1355"/>
      <c r="G248" s="1355"/>
    </row>
    <row r="249" spans="1:7" ht="15.75" customHeight="1">
      <c r="A249" s="1354"/>
      <c r="B249" s="1355"/>
      <c r="C249" s="1355"/>
      <c r="D249" s="1355"/>
      <c r="E249" s="1355"/>
      <c r="F249" s="1355"/>
      <c r="G249" s="1355"/>
    </row>
    <row r="250" spans="1:7" ht="15.75" customHeight="1">
      <c r="A250" s="1354"/>
      <c r="B250" s="1355"/>
      <c r="C250" s="1355"/>
      <c r="D250" s="1355"/>
      <c r="E250" s="1355"/>
      <c r="F250" s="1355"/>
      <c r="G250" s="1355"/>
    </row>
    <row r="251" spans="1:7" ht="15.75" customHeight="1">
      <c r="A251" s="1354"/>
      <c r="B251" s="1355"/>
      <c r="C251" s="1355"/>
      <c r="D251" s="1355"/>
      <c r="E251" s="1355"/>
      <c r="F251" s="1355"/>
      <c r="G251" s="1355"/>
    </row>
    <row r="252" spans="1:7" ht="15.75" customHeight="1">
      <c r="A252" s="1354"/>
      <c r="B252" s="1355"/>
      <c r="C252" s="1355"/>
      <c r="D252" s="1355"/>
      <c r="E252" s="1355"/>
      <c r="F252" s="1355"/>
      <c r="G252" s="1355"/>
    </row>
    <row r="253" spans="1:7" ht="15.75" customHeight="1">
      <c r="A253" s="1354"/>
      <c r="B253" s="1355"/>
      <c r="C253" s="1355"/>
      <c r="D253" s="1355"/>
      <c r="E253" s="1355"/>
      <c r="F253" s="1355"/>
      <c r="G253" s="1355"/>
    </row>
    <row r="254" spans="1:7" ht="15.75" customHeight="1">
      <c r="A254" s="1354"/>
      <c r="B254" s="1355"/>
      <c r="C254" s="1355"/>
      <c r="D254" s="1355"/>
      <c r="E254" s="1355"/>
      <c r="F254" s="1355"/>
      <c r="G254" s="1355"/>
    </row>
    <row r="255" spans="1:7" ht="15.75" customHeight="1">
      <c r="A255" s="1354"/>
      <c r="B255" s="1355"/>
      <c r="C255" s="1355"/>
      <c r="D255" s="1355"/>
      <c r="E255" s="1355"/>
      <c r="F255" s="1355"/>
      <c r="G255" s="1355"/>
    </row>
    <row r="256" spans="1:7" ht="15.75" customHeight="1">
      <c r="A256" s="1354"/>
      <c r="B256" s="1355"/>
      <c r="C256" s="1355"/>
      <c r="D256" s="1355"/>
      <c r="E256" s="1355"/>
      <c r="F256" s="1355"/>
      <c r="G256" s="1355"/>
    </row>
    <row r="257" spans="1:7" ht="15.75" customHeight="1">
      <c r="A257" s="1354"/>
      <c r="B257" s="1355"/>
      <c r="C257" s="1355"/>
      <c r="D257" s="1355"/>
      <c r="E257" s="1355"/>
      <c r="F257" s="1355"/>
      <c r="G257" s="1355"/>
    </row>
    <row r="258" spans="1:7" ht="15.75" customHeight="1">
      <c r="A258" s="1354"/>
      <c r="B258" s="1355"/>
      <c r="C258" s="1355"/>
      <c r="D258" s="1355"/>
      <c r="E258" s="1355"/>
      <c r="F258" s="1355"/>
      <c r="G258" s="1355"/>
    </row>
    <row r="259" spans="1:7" ht="15.75" customHeight="1">
      <c r="A259" s="1354"/>
      <c r="B259" s="1355"/>
      <c r="C259" s="1355"/>
      <c r="D259" s="1355"/>
      <c r="E259" s="1355"/>
      <c r="F259" s="1355"/>
      <c r="G259" s="1355"/>
    </row>
    <row r="260" spans="1:7" ht="15.75" customHeight="1">
      <c r="A260" s="1354"/>
      <c r="B260" s="1355"/>
      <c r="C260" s="1355"/>
      <c r="D260" s="1355"/>
      <c r="E260" s="1355"/>
      <c r="F260" s="1355"/>
      <c r="G260" s="1355"/>
    </row>
    <row r="261" spans="1:7" ht="15.75" customHeight="1">
      <c r="A261" s="1354"/>
      <c r="B261" s="1355"/>
      <c r="C261" s="1355"/>
      <c r="D261" s="1355"/>
      <c r="E261" s="1355"/>
      <c r="F261" s="1355"/>
      <c r="G261" s="1355"/>
    </row>
    <row r="262" spans="1:7" ht="15.75" customHeight="1">
      <c r="A262" s="1354"/>
      <c r="B262" s="1355"/>
      <c r="C262" s="1355"/>
      <c r="D262" s="1355"/>
      <c r="E262" s="1355"/>
      <c r="F262" s="1355"/>
      <c r="G262" s="1355"/>
    </row>
    <row r="263" spans="1:7" ht="15.75" customHeight="1">
      <c r="A263" s="1354"/>
      <c r="B263" s="1355"/>
      <c r="C263" s="1355"/>
      <c r="D263" s="1355"/>
      <c r="E263" s="1355"/>
      <c r="F263" s="1355"/>
      <c r="G263" s="1355"/>
    </row>
    <row r="264" spans="1:7" ht="15.75" customHeight="1">
      <c r="A264" s="1354"/>
      <c r="B264" s="1355"/>
      <c r="C264" s="1355"/>
      <c r="D264" s="1355"/>
      <c r="E264" s="1355"/>
      <c r="F264" s="1355"/>
      <c r="G264" s="1355"/>
    </row>
    <row r="265" spans="1:7" ht="15.75" customHeight="1">
      <c r="A265" s="1354"/>
      <c r="B265" s="1355"/>
      <c r="C265" s="1355"/>
      <c r="D265" s="1355"/>
      <c r="E265" s="1355"/>
      <c r="F265" s="1355"/>
      <c r="G265" s="1355"/>
    </row>
    <row r="266" spans="1:7" ht="15.75" customHeight="1">
      <c r="A266" s="1354"/>
      <c r="B266" s="1355"/>
      <c r="C266" s="1355"/>
      <c r="D266" s="1355"/>
      <c r="E266" s="1355"/>
      <c r="F266" s="1355"/>
      <c r="G266" s="1355"/>
    </row>
    <row r="267" spans="1:7" ht="15.75" customHeight="1">
      <c r="A267" s="1354"/>
      <c r="B267" s="1355"/>
      <c r="C267" s="1355"/>
      <c r="D267" s="1355"/>
      <c r="E267" s="1355"/>
      <c r="F267" s="1355"/>
      <c r="G267" s="1355"/>
    </row>
    <row r="268" spans="1:7" ht="15.75" customHeight="1">
      <c r="A268" s="1354"/>
      <c r="B268" s="1355"/>
      <c r="C268" s="1355"/>
      <c r="D268" s="1355"/>
      <c r="E268" s="1355"/>
      <c r="F268" s="1355"/>
      <c r="G268" s="1355"/>
    </row>
    <row r="269" spans="1:7" ht="15.75" customHeight="1">
      <c r="A269" s="1354"/>
      <c r="B269" s="1355"/>
      <c r="C269" s="1355"/>
      <c r="D269" s="1355"/>
      <c r="E269" s="1355"/>
      <c r="F269" s="1355"/>
      <c r="G269" s="1355"/>
    </row>
    <row r="270" spans="1:7" ht="15.75" customHeight="1">
      <c r="A270" s="1354"/>
      <c r="B270" s="1355"/>
      <c r="C270" s="1355"/>
      <c r="D270" s="1355"/>
      <c r="E270" s="1355"/>
      <c r="F270" s="1355"/>
      <c r="G270" s="1355"/>
    </row>
    <row r="271" spans="1:7" ht="15.75" customHeight="1">
      <c r="A271" s="1354"/>
      <c r="B271" s="1355"/>
      <c r="C271" s="1355"/>
      <c r="D271" s="1355"/>
      <c r="E271" s="1355"/>
      <c r="F271" s="1355"/>
      <c r="G271" s="1355"/>
    </row>
    <row r="272" spans="1:7" ht="15.75" customHeight="1">
      <c r="A272" s="1354"/>
      <c r="B272" s="1355"/>
      <c r="C272" s="1355"/>
      <c r="D272" s="1355"/>
      <c r="E272" s="1355"/>
      <c r="F272" s="1355"/>
      <c r="G272" s="1355"/>
    </row>
    <row r="273" spans="1:7" ht="15.75" customHeight="1">
      <c r="A273" s="1354"/>
      <c r="B273" s="1355"/>
      <c r="C273" s="1355"/>
      <c r="D273" s="1355"/>
      <c r="E273" s="1355"/>
      <c r="F273" s="1355"/>
      <c r="G273" s="1355"/>
    </row>
    <row r="274" spans="1:7" ht="15.75" customHeight="1">
      <c r="A274" s="1354"/>
      <c r="B274" s="1355"/>
      <c r="C274" s="1355"/>
      <c r="D274" s="1355"/>
      <c r="E274" s="1355"/>
      <c r="F274" s="1355"/>
      <c r="G274" s="1355"/>
    </row>
    <row r="275" spans="1:7" ht="15.75" customHeight="1">
      <c r="A275" s="1354"/>
      <c r="B275" s="1355"/>
      <c r="C275" s="1355"/>
      <c r="D275" s="1355"/>
      <c r="E275" s="1355"/>
      <c r="F275" s="1355"/>
      <c r="G275" s="1355"/>
    </row>
    <row r="276" spans="1:7" ht="15.75" customHeight="1">
      <c r="A276" s="1354"/>
      <c r="B276" s="1355"/>
      <c r="C276" s="1355"/>
      <c r="D276" s="1355"/>
      <c r="E276" s="1355"/>
      <c r="F276" s="1355"/>
      <c r="G276" s="1355"/>
    </row>
    <row r="277" spans="1:7" ht="15.75" customHeight="1">
      <c r="A277" s="1354"/>
      <c r="B277" s="1355"/>
      <c r="C277" s="1355"/>
      <c r="D277" s="1355"/>
      <c r="E277" s="1355"/>
      <c r="F277" s="1355"/>
      <c r="G277" s="1355"/>
    </row>
    <row r="278" spans="1:7" ht="15.75" customHeight="1">
      <c r="A278" s="1354"/>
      <c r="B278" s="1355"/>
      <c r="C278" s="1355"/>
      <c r="D278" s="1355"/>
      <c r="E278" s="1355"/>
      <c r="F278" s="1355"/>
      <c r="G278" s="1355"/>
    </row>
    <row r="279" spans="1:7" ht="15.75" customHeight="1">
      <c r="A279" s="1354"/>
      <c r="B279" s="1355"/>
      <c r="C279" s="1355"/>
      <c r="D279" s="1355"/>
      <c r="E279" s="1355"/>
      <c r="F279" s="1355"/>
      <c r="G279" s="1355"/>
    </row>
    <row r="280" spans="1:7" ht="15.75" customHeight="1">
      <c r="A280" s="1354"/>
      <c r="B280" s="1355"/>
      <c r="C280" s="1355"/>
      <c r="D280" s="1355"/>
      <c r="E280" s="1355"/>
      <c r="F280" s="1355"/>
      <c r="G280" s="1355"/>
    </row>
    <row r="281" spans="1:7" ht="15.75" customHeight="1">
      <c r="A281" s="1354"/>
      <c r="B281" s="1355"/>
      <c r="C281" s="1355"/>
      <c r="D281" s="1355"/>
      <c r="E281" s="1355"/>
      <c r="F281" s="1355"/>
      <c r="G281" s="1355"/>
    </row>
    <row r="282" spans="1:7" ht="15.75" customHeight="1">
      <c r="A282" s="1354"/>
      <c r="B282" s="1355"/>
      <c r="C282" s="1355"/>
      <c r="D282" s="1355"/>
      <c r="E282" s="1355"/>
      <c r="F282" s="1355"/>
      <c r="G282" s="1355"/>
    </row>
    <row r="283" spans="1:7" ht="15.75" customHeight="1">
      <c r="A283" s="1354"/>
      <c r="B283" s="1355"/>
      <c r="C283" s="1355"/>
      <c r="D283" s="1355"/>
      <c r="E283" s="1355"/>
      <c r="F283" s="1355"/>
      <c r="G283" s="1355"/>
    </row>
    <row r="284" spans="1:7" ht="15.75" customHeight="1">
      <c r="A284" s="1354"/>
      <c r="B284" s="1355"/>
      <c r="C284" s="1355"/>
      <c r="D284" s="1355"/>
      <c r="E284" s="1355"/>
      <c r="F284" s="1355"/>
      <c r="G284" s="1355"/>
    </row>
    <row r="285" spans="1:7" ht="15.75" customHeight="1">
      <c r="A285" s="1354"/>
      <c r="B285" s="1355"/>
      <c r="C285" s="1355"/>
      <c r="D285" s="1355"/>
      <c r="E285" s="1355"/>
      <c r="F285" s="1355"/>
      <c r="G285" s="1355"/>
    </row>
    <row r="286" spans="1:7" ht="15.75" customHeight="1">
      <c r="A286" s="1354"/>
      <c r="B286" s="1355"/>
      <c r="C286" s="1355"/>
      <c r="D286" s="1355"/>
      <c r="E286" s="1355"/>
      <c r="F286" s="1355"/>
      <c r="G286" s="1355"/>
    </row>
    <row r="287" spans="1:7" ht="15.75" customHeight="1">
      <c r="A287" s="1354"/>
      <c r="B287" s="1355"/>
      <c r="C287" s="1355"/>
      <c r="D287" s="1355"/>
      <c r="E287" s="1355"/>
      <c r="F287" s="1355"/>
      <c r="G287" s="1355"/>
    </row>
    <row r="288" spans="1:7" ht="15.75" customHeight="1">
      <c r="A288" s="1354"/>
      <c r="B288" s="1355"/>
      <c r="C288" s="1355"/>
      <c r="D288" s="1355"/>
      <c r="E288" s="1355"/>
      <c r="F288" s="1355"/>
      <c r="G288" s="1355"/>
    </row>
    <row r="289" spans="1:7" ht="15.75" customHeight="1">
      <c r="A289" s="1354"/>
      <c r="B289" s="1355"/>
      <c r="C289" s="1355"/>
      <c r="D289" s="1355"/>
      <c r="E289" s="1355"/>
      <c r="F289" s="1355"/>
      <c r="G289" s="1355"/>
    </row>
    <row r="290" spans="1:7" ht="15.75" customHeight="1">
      <c r="A290" s="1354"/>
      <c r="B290" s="1355"/>
      <c r="C290" s="1355"/>
      <c r="D290" s="1355"/>
      <c r="E290" s="1355"/>
      <c r="F290" s="1355"/>
      <c r="G290" s="1355"/>
    </row>
    <row r="291" spans="1:7" ht="15.75" customHeight="1">
      <c r="A291" s="1354"/>
      <c r="B291" s="1355"/>
      <c r="C291" s="1355"/>
      <c r="D291" s="1355"/>
      <c r="E291" s="1355"/>
      <c r="F291" s="1355"/>
      <c r="G291" s="1355"/>
    </row>
    <row r="292" spans="1:7" ht="15.75" customHeight="1">
      <c r="A292" s="1354"/>
      <c r="B292" s="1355"/>
      <c r="C292" s="1355"/>
      <c r="D292" s="1355"/>
      <c r="E292" s="1355"/>
      <c r="F292" s="1355"/>
      <c r="G292" s="1355"/>
    </row>
    <row r="293" spans="1:7" ht="15.75" customHeight="1">
      <c r="A293" s="1354"/>
      <c r="B293" s="1355"/>
      <c r="C293" s="1355"/>
      <c r="D293" s="1355"/>
      <c r="E293" s="1355"/>
      <c r="F293" s="1355"/>
      <c r="G293" s="1355"/>
    </row>
    <row r="294" spans="1:7" ht="15.75" customHeight="1">
      <c r="A294" s="1354"/>
      <c r="B294" s="1355"/>
      <c r="C294" s="1355"/>
      <c r="D294" s="1355"/>
      <c r="E294" s="1355"/>
      <c r="F294" s="1355"/>
      <c r="G294" s="1355"/>
    </row>
    <row r="295" spans="1:7" ht="15.75" customHeight="1">
      <c r="A295" s="1354"/>
      <c r="B295" s="1355"/>
      <c r="C295" s="1355"/>
      <c r="D295" s="1355"/>
      <c r="E295" s="1355"/>
      <c r="F295" s="1355"/>
      <c r="G295" s="1355"/>
    </row>
    <row r="296" spans="1:7" ht="15.75" customHeight="1">
      <c r="A296" s="1354"/>
      <c r="B296" s="1355"/>
      <c r="C296" s="1355"/>
      <c r="D296" s="1355"/>
      <c r="E296" s="1355"/>
      <c r="F296" s="1355"/>
      <c r="G296" s="1355"/>
    </row>
    <row r="297" spans="1:7" ht="15.75" customHeight="1">
      <c r="A297" s="1354"/>
      <c r="B297" s="1355"/>
      <c r="C297" s="1355"/>
      <c r="D297" s="1355"/>
      <c r="E297" s="1355"/>
      <c r="F297" s="1355"/>
      <c r="G297" s="1355"/>
    </row>
    <row r="298" spans="1:7" ht="15.75" customHeight="1">
      <c r="A298" s="1354"/>
      <c r="B298" s="1355"/>
      <c r="C298" s="1355"/>
      <c r="D298" s="1355"/>
      <c r="E298" s="1355"/>
      <c r="F298" s="1355"/>
      <c r="G298" s="1355"/>
    </row>
    <row r="299" spans="1:7" ht="15.75" customHeight="1">
      <c r="A299" s="1354"/>
      <c r="B299" s="1355"/>
      <c r="C299" s="1355"/>
      <c r="D299" s="1355"/>
      <c r="E299" s="1355"/>
      <c r="F299" s="1355"/>
      <c r="G299" s="1355"/>
    </row>
    <row r="300" spans="1:7" ht="15.75" customHeight="1">
      <c r="A300" s="1354"/>
      <c r="B300" s="1355"/>
      <c r="C300" s="1355"/>
      <c r="D300" s="1355"/>
      <c r="E300" s="1355"/>
      <c r="F300" s="1355"/>
      <c r="G300" s="1355"/>
    </row>
    <row r="301" spans="1:7" ht="15.75" customHeight="1">
      <c r="A301" s="1354"/>
      <c r="B301" s="1355"/>
      <c r="C301" s="1355"/>
      <c r="D301" s="1355"/>
      <c r="E301" s="1355"/>
      <c r="F301" s="1355"/>
      <c r="G301" s="1355"/>
    </row>
    <row r="302" spans="1:7" ht="15.75" customHeight="1">
      <c r="A302" s="1354"/>
      <c r="B302" s="1355"/>
      <c r="C302" s="1355"/>
      <c r="D302" s="1355"/>
      <c r="E302" s="1355"/>
      <c r="F302" s="1355"/>
      <c r="G302" s="1355"/>
    </row>
    <row r="303" spans="1:7" ht="15.75" customHeight="1">
      <c r="A303" s="1354"/>
      <c r="B303" s="1355"/>
      <c r="C303" s="1355"/>
      <c r="D303" s="1355"/>
      <c r="E303" s="1355"/>
      <c r="F303" s="1355"/>
      <c r="G303" s="1355"/>
    </row>
    <row r="304" spans="1:7" ht="15.75" customHeight="1">
      <c r="A304" s="1354"/>
      <c r="B304" s="1355"/>
      <c r="C304" s="1355"/>
      <c r="D304" s="1355"/>
      <c r="E304" s="1355"/>
      <c r="F304" s="1355"/>
      <c r="G304" s="1355"/>
    </row>
    <row r="305" spans="1:7" ht="15.75" customHeight="1">
      <c r="A305" s="1354"/>
      <c r="B305" s="1355"/>
      <c r="C305" s="1355"/>
      <c r="D305" s="1355"/>
      <c r="E305" s="1355"/>
      <c r="F305" s="1355"/>
      <c r="G305" s="1355"/>
    </row>
    <row r="306" spans="1:7" ht="15.75" customHeight="1">
      <c r="A306" s="1354"/>
      <c r="B306" s="1355"/>
      <c r="C306" s="1355"/>
      <c r="D306" s="1355"/>
      <c r="E306" s="1355"/>
      <c r="F306" s="1355"/>
      <c r="G306" s="1355"/>
    </row>
    <row r="307" spans="1:7" ht="15.75" customHeight="1">
      <c r="A307" s="1354"/>
      <c r="B307" s="1355"/>
      <c r="C307" s="1355"/>
      <c r="D307" s="1355"/>
      <c r="E307" s="1355"/>
      <c r="F307" s="1355"/>
      <c r="G307" s="1355"/>
    </row>
    <row r="308" spans="1:7" ht="15.75" customHeight="1">
      <c r="A308" s="1354"/>
      <c r="B308" s="1355"/>
      <c r="C308" s="1355"/>
      <c r="D308" s="1355"/>
      <c r="E308" s="1355"/>
      <c r="F308" s="1355"/>
      <c r="G308" s="1355"/>
    </row>
    <row r="309" spans="1:7" ht="15.75" customHeight="1">
      <c r="A309" s="1354"/>
      <c r="B309" s="1355"/>
      <c r="C309" s="1355"/>
      <c r="D309" s="1355"/>
      <c r="E309" s="1355"/>
      <c r="F309" s="1355"/>
      <c r="G309" s="1355"/>
    </row>
    <row r="310" spans="1:7" ht="15.75" customHeight="1">
      <c r="A310" s="1354"/>
      <c r="B310" s="1355"/>
      <c r="C310" s="1355"/>
      <c r="D310" s="1355"/>
      <c r="E310" s="1355"/>
      <c r="F310" s="1355"/>
      <c r="G310" s="1355"/>
    </row>
    <row r="311" spans="1:7" ht="15.75" customHeight="1">
      <c r="A311" s="1354"/>
      <c r="B311" s="1355"/>
      <c r="C311" s="1355"/>
      <c r="D311" s="1355"/>
      <c r="E311" s="1355"/>
      <c r="F311" s="1355"/>
      <c r="G311" s="1355"/>
    </row>
    <row r="312" spans="1:7" ht="15.75" customHeight="1">
      <c r="A312" s="1354"/>
      <c r="B312" s="1355"/>
      <c r="C312" s="1355"/>
      <c r="D312" s="1355"/>
      <c r="E312" s="1355"/>
      <c r="F312" s="1355"/>
      <c r="G312" s="1355"/>
    </row>
    <row r="313" spans="1:7" ht="15.75" customHeight="1">
      <c r="A313" s="1354"/>
      <c r="B313" s="1355"/>
      <c r="C313" s="1355"/>
      <c r="D313" s="1355"/>
      <c r="E313" s="1355"/>
      <c r="F313" s="1355"/>
      <c r="G313" s="1355"/>
    </row>
    <row r="314" spans="1:7" ht="15.75" customHeight="1">
      <c r="A314" s="1354"/>
      <c r="B314" s="1355"/>
      <c r="C314" s="1355"/>
      <c r="D314" s="1355"/>
      <c r="E314" s="1355"/>
      <c r="F314" s="1355"/>
      <c r="G314" s="1355"/>
    </row>
    <row r="315" spans="1:7" ht="15.75" customHeight="1">
      <c r="A315" s="1354"/>
      <c r="B315" s="1355"/>
      <c r="C315" s="1355"/>
      <c r="D315" s="1355"/>
      <c r="E315" s="1355"/>
      <c r="F315" s="1355"/>
      <c r="G315" s="1355"/>
    </row>
    <row r="316" spans="1:7" ht="15.75" customHeight="1">
      <c r="A316" s="1354"/>
      <c r="B316" s="1355"/>
      <c r="C316" s="1355"/>
      <c r="D316" s="1355"/>
      <c r="E316" s="1355"/>
      <c r="F316" s="1355"/>
      <c r="G316" s="1355"/>
    </row>
    <row r="317" spans="1:7" ht="15.75" customHeight="1">
      <c r="A317" s="1354"/>
      <c r="B317" s="1355"/>
      <c r="C317" s="1355"/>
      <c r="D317" s="1355"/>
      <c r="E317" s="1355"/>
      <c r="F317" s="1355"/>
      <c r="G317" s="1355"/>
    </row>
    <row r="318" spans="1:7" ht="15.75" customHeight="1">
      <c r="A318" s="1354"/>
      <c r="B318" s="1355"/>
      <c r="C318" s="1355"/>
      <c r="D318" s="1355"/>
      <c r="E318" s="1355"/>
      <c r="F318" s="1355"/>
      <c r="G318" s="1355"/>
    </row>
    <row r="319" spans="1:7" ht="15.75" customHeight="1">
      <c r="A319" s="1354"/>
      <c r="B319" s="1355"/>
      <c r="C319" s="1355"/>
      <c r="D319" s="1355"/>
      <c r="E319" s="1355"/>
      <c r="F319" s="1355"/>
      <c r="G319" s="1355"/>
    </row>
    <row r="320" spans="1:7" ht="15.75" customHeight="1">
      <c r="A320" s="1354"/>
      <c r="B320" s="1355"/>
      <c r="C320" s="1355"/>
      <c r="D320" s="1355"/>
      <c r="E320" s="1355"/>
      <c r="F320" s="1355"/>
      <c r="G320" s="1355"/>
    </row>
    <row r="321" spans="1:7" ht="15.75" customHeight="1">
      <c r="A321" s="1354"/>
      <c r="B321" s="1355"/>
      <c r="C321" s="1355"/>
      <c r="D321" s="1355"/>
      <c r="E321" s="1355"/>
      <c r="F321" s="1355"/>
      <c r="G321" s="1355"/>
    </row>
    <row r="322" spans="1:7" ht="15.75" customHeight="1">
      <c r="A322" s="1354"/>
      <c r="B322" s="1355"/>
      <c r="C322" s="1355"/>
      <c r="D322" s="1355"/>
      <c r="E322" s="1355"/>
      <c r="F322" s="1355"/>
      <c r="G322" s="1355"/>
    </row>
    <row r="323" spans="1:7" ht="15.75" customHeight="1">
      <c r="A323" s="1354"/>
      <c r="B323" s="1355"/>
      <c r="C323" s="1355"/>
      <c r="D323" s="1355"/>
      <c r="E323" s="1355"/>
      <c r="F323" s="1355"/>
      <c r="G323" s="1355"/>
    </row>
    <row r="324" spans="1:7" ht="15.75" customHeight="1">
      <c r="A324" s="1354"/>
      <c r="B324" s="1355"/>
      <c r="C324" s="1355"/>
      <c r="D324" s="1355"/>
      <c r="E324" s="1355"/>
      <c r="F324" s="1355"/>
      <c r="G324" s="1355"/>
    </row>
    <row r="325" spans="1:7" ht="15.75" customHeight="1">
      <c r="A325" s="1354"/>
      <c r="B325" s="1355"/>
      <c r="C325" s="1355"/>
      <c r="D325" s="1355"/>
      <c r="E325" s="1355"/>
      <c r="F325" s="1355"/>
      <c r="G325" s="1355"/>
    </row>
    <row r="326" spans="1:7" ht="15.75" customHeight="1">
      <c r="A326" s="1354"/>
      <c r="B326" s="1355"/>
      <c r="C326" s="1355"/>
      <c r="D326" s="1355"/>
      <c r="E326" s="1355"/>
      <c r="F326" s="1355"/>
      <c r="G326" s="1355"/>
    </row>
    <row r="327" spans="1:7" ht="15.75" customHeight="1">
      <c r="A327" s="1354"/>
      <c r="B327" s="1355"/>
      <c r="C327" s="1355"/>
      <c r="D327" s="1355"/>
      <c r="E327" s="1355"/>
      <c r="F327" s="1355"/>
      <c r="G327" s="1355"/>
    </row>
    <row r="328" spans="1:7" ht="15.75" customHeight="1">
      <c r="A328" s="1354"/>
      <c r="B328" s="1355"/>
      <c r="C328" s="1355"/>
      <c r="D328" s="1355"/>
      <c r="E328" s="1355"/>
      <c r="F328" s="1355"/>
      <c r="G328" s="1355"/>
    </row>
    <row r="329" spans="1:7" ht="15.75" customHeight="1">
      <c r="A329" s="1354"/>
      <c r="B329" s="1355"/>
      <c r="C329" s="1355"/>
      <c r="D329" s="1355"/>
      <c r="E329" s="1355"/>
      <c r="F329" s="1355"/>
      <c r="G329" s="1355"/>
    </row>
    <row r="330" spans="1:7" ht="15.75" customHeight="1">
      <c r="A330" s="1354"/>
      <c r="B330" s="1355"/>
      <c r="C330" s="1355"/>
      <c r="D330" s="1355"/>
      <c r="E330" s="1355"/>
      <c r="F330" s="1355"/>
      <c r="G330" s="1355"/>
    </row>
    <row r="331" spans="1:7" ht="15.75" customHeight="1">
      <c r="A331" s="1354"/>
      <c r="B331" s="1355"/>
      <c r="C331" s="1355"/>
      <c r="D331" s="1355"/>
      <c r="E331" s="1355"/>
      <c r="F331" s="1355"/>
      <c r="G331" s="1355"/>
    </row>
    <row r="332" spans="1:7" ht="15.75" customHeight="1">
      <c r="A332" s="1354"/>
      <c r="B332" s="1355"/>
      <c r="C332" s="1355"/>
      <c r="D332" s="1355"/>
      <c r="E332" s="1355"/>
      <c r="F332" s="1355"/>
      <c r="G332" s="1355"/>
    </row>
    <row r="333" spans="1:7" ht="15.75" customHeight="1">
      <c r="A333" s="1354"/>
      <c r="B333" s="1355"/>
      <c r="C333" s="1355"/>
      <c r="D333" s="1355"/>
      <c r="E333" s="1355"/>
      <c r="F333" s="1355"/>
      <c r="G333" s="1355"/>
    </row>
    <row r="334" spans="1:7" ht="15.75" customHeight="1">
      <c r="A334" s="1354"/>
      <c r="B334" s="1355"/>
      <c r="C334" s="1355"/>
      <c r="D334" s="1355"/>
      <c r="E334" s="1355"/>
      <c r="F334" s="1355"/>
      <c r="G334" s="1355"/>
    </row>
    <row r="335" spans="1:7" ht="15.75" customHeight="1">
      <c r="A335" s="1354"/>
      <c r="B335" s="1355"/>
      <c r="C335" s="1355"/>
      <c r="D335" s="1355"/>
      <c r="E335" s="1355"/>
      <c r="F335" s="1355"/>
      <c r="G335" s="1355"/>
    </row>
    <row r="336" spans="1:7" ht="15.75" customHeight="1">
      <c r="A336" s="1354"/>
      <c r="B336" s="1355"/>
      <c r="C336" s="1355"/>
      <c r="D336" s="1355"/>
      <c r="E336" s="1355"/>
      <c r="F336" s="1355"/>
      <c r="G336" s="1355"/>
    </row>
    <row r="337" spans="1:7" ht="15.75" customHeight="1">
      <c r="A337" s="1354"/>
      <c r="B337" s="1355"/>
      <c r="C337" s="1355"/>
      <c r="D337" s="1355"/>
      <c r="E337" s="1355"/>
      <c r="F337" s="1355"/>
      <c r="G337" s="1355"/>
    </row>
    <row r="338" spans="1:7" ht="15.75" customHeight="1">
      <c r="A338" s="1354"/>
      <c r="B338" s="1355"/>
      <c r="C338" s="1355"/>
      <c r="D338" s="1355"/>
      <c r="E338" s="1355"/>
      <c r="F338" s="1355"/>
      <c r="G338" s="1355"/>
    </row>
    <row r="339" spans="1:7" ht="15.75" customHeight="1">
      <c r="A339" s="1354"/>
      <c r="B339" s="1355"/>
      <c r="C339" s="1355"/>
      <c r="D339" s="1355"/>
      <c r="E339" s="1355"/>
      <c r="F339" s="1355"/>
      <c r="G339" s="1355"/>
    </row>
    <row r="340" spans="1:7" ht="15.75" customHeight="1">
      <c r="A340" s="1354"/>
      <c r="B340" s="1355"/>
      <c r="C340" s="1355"/>
      <c r="D340" s="1355"/>
      <c r="E340" s="1355"/>
      <c r="F340" s="1355"/>
      <c r="G340" s="1355"/>
    </row>
    <row r="341" spans="1:7" ht="15.75" customHeight="1">
      <c r="A341" s="1354"/>
      <c r="B341" s="1355"/>
      <c r="C341" s="1355"/>
      <c r="D341" s="1355"/>
      <c r="E341" s="1355"/>
      <c r="F341" s="1355"/>
      <c r="G341" s="1355"/>
    </row>
    <row r="342" spans="1:7" ht="15.75" customHeight="1">
      <c r="A342" s="1354"/>
      <c r="B342" s="1355"/>
      <c r="C342" s="1355"/>
      <c r="D342" s="1355"/>
      <c r="E342" s="1355"/>
      <c r="F342" s="1355"/>
      <c r="G342" s="1355"/>
    </row>
    <row r="343" spans="1:7" ht="15.75" customHeight="1">
      <c r="A343" s="1354"/>
      <c r="B343" s="1355"/>
      <c r="C343" s="1355"/>
      <c r="D343" s="1355"/>
      <c r="E343" s="1355"/>
      <c r="F343" s="1355"/>
      <c r="G343" s="1355"/>
    </row>
    <row r="344" spans="1:7" ht="15.75" customHeight="1">
      <c r="A344" s="1354"/>
      <c r="B344" s="1355"/>
      <c r="C344" s="1355"/>
      <c r="D344" s="1355"/>
      <c r="E344" s="1355"/>
      <c r="F344" s="1355"/>
      <c r="G344" s="1355"/>
    </row>
    <row r="345" spans="1:7" ht="15.75" customHeight="1">
      <c r="A345" s="1354"/>
      <c r="B345" s="1355"/>
      <c r="C345" s="1355"/>
      <c r="D345" s="1355"/>
      <c r="E345" s="1355"/>
      <c r="F345" s="1355"/>
      <c r="G345" s="1355"/>
    </row>
    <row r="346" spans="1:7" ht="15.75" customHeight="1">
      <c r="A346" s="1354"/>
      <c r="B346" s="1355"/>
      <c r="C346" s="1355"/>
      <c r="D346" s="1355"/>
      <c r="E346" s="1355"/>
      <c r="F346" s="1355"/>
      <c r="G346" s="1355"/>
    </row>
    <row r="347" spans="1:7" ht="15.75" customHeight="1">
      <c r="A347" s="1354"/>
      <c r="B347" s="1355"/>
      <c r="C347" s="1355"/>
      <c r="D347" s="1355"/>
      <c r="E347" s="1355"/>
      <c r="F347" s="1355"/>
      <c r="G347" s="1355"/>
    </row>
    <row r="348" spans="1:7" ht="15.75" customHeight="1">
      <c r="A348" s="1354"/>
      <c r="B348" s="1355"/>
      <c r="C348" s="1355"/>
      <c r="D348" s="1355"/>
      <c r="E348" s="1355"/>
      <c r="F348" s="1355"/>
      <c r="G348" s="1355"/>
    </row>
    <row r="349" spans="1:7" ht="15.75" customHeight="1">
      <c r="A349" s="1354"/>
      <c r="B349" s="1355"/>
      <c r="C349" s="1355"/>
      <c r="D349" s="1355"/>
      <c r="E349" s="1355"/>
      <c r="F349" s="1355"/>
      <c r="G349" s="1355"/>
    </row>
    <row r="350" spans="1:7" ht="15.75" customHeight="1">
      <c r="A350" s="1354"/>
      <c r="B350" s="1355"/>
      <c r="C350" s="1355"/>
      <c r="D350" s="1355"/>
      <c r="E350" s="1355"/>
      <c r="F350" s="1355"/>
      <c r="G350" s="1355"/>
    </row>
    <row r="351" spans="1:7" ht="15.75" customHeight="1">
      <c r="A351" s="1354"/>
      <c r="B351" s="1355"/>
      <c r="C351" s="1355"/>
      <c r="D351" s="1355"/>
      <c r="E351" s="1355"/>
      <c r="F351" s="1355"/>
      <c r="G351" s="1355"/>
    </row>
    <row r="352" spans="1:7" ht="15.75" customHeight="1">
      <c r="A352" s="1354"/>
      <c r="B352" s="1355"/>
      <c r="C352" s="1355"/>
      <c r="D352" s="1355"/>
      <c r="E352" s="1355"/>
      <c r="F352" s="1355"/>
      <c r="G352" s="1355"/>
    </row>
    <row r="353" spans="1:7" ht="15.75" customHeight="1">
      <c r="A353" s="1354"/>
      <c r="B353" s="1355"/>
      <c r="C353" s="1355"/>
      <c r="D353" s="1355"/>
      <c r="E353" s="1355"/>
      <c r="F353" s="1355"/>
      <c r="G353" s="1355"/>
    </row>
    <row r="354" spans="1:7" ht="15.75" customHeight="1">
      <c r="A354" s="1354"/>
      <c r="B354" s="1355"/>
      <c r="C354" s="1355"/>
      <c r="D354" s="1355"/>
      <c r="E354" s="1355"/>
      <c r="F354" s="1355"/>
      <c r="G354" s="1355"/>
    </row>
    <row r="355" spans="1:7" ht="15.75" customHeight="1">
      <c r="A355" s="1354"/>
      <c r="B355" s="1355"/>
      <c r="C355" s="1355"/>
      <c r="D355" s="1355"/>
      <c r="E355" s="1355"/>
      <c r="F355" s="1355"/>
      <c r="G355" s="1355"/>
    </row>
    <row r="356" spans="1:7" ht="15.75" customHeight="1">
      <c r="A356" s="1354"/>
      <c r="B356" s="1355"/>
      <c r="C356" s="1355"/>
      <c r="D356" s="1355"/>
      <c r="E356" s="1355"/>
      <c r="F356" s="1355"/>
      <c r="G356" s="1355"/>
    </row>
    <row r="357" spans="1:7" ht="15.75" customHeight="1">
      <c r="A357" s="1354"/>
      <c r="B357" s="1355"/>
      <c r="C357" s="1355"/>
      <c r="D357" s="1355"/>
      <c r="E357" s="1355"/>
      <c r="F357" s="1355"/>
      <c r="G357" s="1355"/>
    </row>
    <row r="358" spans="1:7" ht="15.75" customHeight="1">
      <c r="A358" s="1354"/>
      <c r="B358" s="1355"/>
      <c r="C358" s="1355"/>
      <c r="D358" s="1355"/>
      <c r="E358" s="1355"/>
      <c r="F358" s="1355"/>
      <c r="G358" s="1355"/>
    </row>
    <row r="359" spans="1:7" ht="15.75" customHeight="1">
      <c r="A359" s="1354"/>
      <c r="B359" s="1355"/>
      <c r="C359" s="1355"/>
      <c r="D359" s="1355"/>
      <c r="E359" s="1355"/>
      <c r="F359" s="1355"/>
      <c r="G359" s="1355"/>
    </row>
    <row r="360" spans="1:7" ht="15.75" customHeight="1">
      <c r="A360" s="1354"/>
      <c r="B360" s="1355"/>
      <c r="C360" s="1355"/>
      <c r="D360" s="1355"/>
      <c r="E360" s="1355"/>
      <c r="F360" s="1355"/>
      <c r="G360" s="1355"/>
    </row>
    <row r="361" spans="1:7" ht="15.75" customHeight="1">
      <c r="A361" s="1354"/>
      <c r="B361" s="1355"/>
      <c r="C361" s="1355"/>
      <c r="D361" s="1355"/>
      <c r="E361" s="1355"/>
      <c r="F361" s="1355"/>
      <c r="G361" s="1355"/>
    </row>
    <row r="362" spans="1:7" ht="15.75" customHeight="1">
      <c r="A362" s="1354"/>
      <c r="B362" s="1355"/>
      <c r="C362" s="1355"/>
      <c r="D362" s="1355"/>
      <c r="E362" s="1355"/>
      <c r="F362" s="1355"/>
      <c r="G362" s="1355"/>
    </row>
    <row r="363" spans="1:7" ht="15.75" customHeight="1">
      <c r="A363" s="1354"/>
      <c r="B363" s="1355"/>
      <c r="C363" s="1355"/>
      <c r="D363" s="1355"/>
      <c r="E363" s="1355"/>
      <c r="F363" s="1355"/>
      <c r="G363" s="1355"/>
    </row>
    <row r="364" spans="1:7" ht="15.75" customHeight="1">
      <c r="A364" s="1354"/>
      <c r="B364" s="1355"/>
      <c r="C364" s="1355"/>
      <c r="D364" s="1355"/>
      <c r="E364" s="1355"/>
      <c r="F364" s="1355"/>
      <c r="G364" s="1355"/>
    </row>
    <row r="365" spans="1:7" ht="15.75" customHeight="1">
      <c r="A365" s="1354"/>
      <c r="B365" s="1355"/>
      <c r="C365" s="1355"/>
      <c r="D365" s="1355"/>
      <c r="E365" s="1355"/>
      <c r="F365" s="1355"/>
      <c r="G365" s="1355"/>
    </row>
    <row r="366" spans="1:7" ht="15.75" customHeight="1">
      <c r="A366" s="1354"/>
      <c r="B366" s="1355"/>
      <c r="C366" s="1355"/>
      <c r="D366" s="1355"/>
      <c r="E366" s="1355"/>
      <c r="F366" s="1355"/>
      <c r="G366" s="1355"/>
    </row>
    <row r="367" spans="1:7" ht="15.75" customHeight="1">
      <c r="A367" s="1354"/>
      <c r="B367" s="1355"/>
      <c r="C367" s="1355"/>
      <c r="D367" s="1355"/>
      <c r="E367" s="1355"/>
      <c r="F367" s="1355"/>
      <c r="G367" s="1355"/>
    </row>
    <row r="368" spans="1:7" ht="15.75" customHeight="1">
      <c r="A368" s="1354"/>
      <c r="B368" s="1355"/>
      <c r="C368" s="1355"/>
      <c r="D368" s="1355"/>
      <c r="E368" s="1355"/>
      <c r="F368" s="1355"/>
      <c r="G368" s="1355"/>
    </row>
    <row r="369" spans="1:7" ht="15.75" customHeight="1">
      <c r="A369" s="1354"/>
      <c r="B369" s="1355"/>
      <c r="C369" s="1355"/>
      <c r="D369" s="1355"/>
      <c r="E369" s="1355"/>
      <c r="F369" s="1355"/>
      <c r="G369" s="1355"/>
    </row>
    <row r="370" spans="1:7" ht="15.75" customHeight="1">
      <c r="A370" s="1354"/>
      <c r="B370" s="1355"/>
      <c r="C370" s="1355"/>
      <c r="D370" s="1355"/>
      <c r="E370" s="1355"/>
      <c r="F370" s="1355"/>
      <c r="G370" s="1355"/>
    </row>
    <row r="371" spans="1:7" ht="15.75" customHeight="1">
      <c r="A371" s="1354"/>
      <c r="B371" s="1355"/>
      <c r="C371" s="1355"/>
      <c r="D371" s="1355"/>
      <c r="E371" s="1355"/>
      <c r="F371" s="1355"/>
      <c r="G371" s="1355"/>
    </row>
    <row r="372" spans="1:7" ht="15.75" customHeight="1">
      <c r="A372" s="1354"/>
      <c r="B372" s="1355"/>
      <c r="C372" s="1355"/>
      <c r="D372" s="1355"/>
      <c r="E372" s="1355"/>
      <c r="F372" s="1355"/>
      <c r="G372" s="1355"/>
    </row>
    <row r="373" spans="1:7" ht="15.75" customHeight="1">
      <c r="A373" s="1354"/>
      <c r="B373" s="1355"/>
      <c r="C373" s="1355"/>
      <c r="D373" s="1355"/>
      <c r="E373" s="1355"/>
      <c r="F373" s="1355"/>
      <c r="G373" s="1355"/>
    </row>
    <row r="374" spans="1:7" ht="15.75" customHeight="1">
      <c r="A374" s="1354"/>
      <c r="B374" s="1355"/>
      <c r="C374" s="1355"/>
      <c r="D374" s="1355"/>
      <c r="E374" s="1355"/>
      <c r="F374" s="1355"/>
      <c r="G374" s="1355"/>
    </row>
    <row r="375" spans="1:7" ht="15.75" customHeight="1">
      <c r="A375" s="1354"/>
      <c r="B375" s="1355"/>
      <c r="C375" s="1355"/>
      <c r="D375" s="1355"/>
      <c r="E375" s="1355"/>
      <c r="F375" s="1355"/>
      <c r="G375" s="1355"/>
    </row>
    <row r="376" spans="1:7" ht="15.75" customHeight="1">
      <c r="A376" s="1354"/>
      <c r="B376" s="1355"/>
      <c r="C376" s="1355"/>
      <c r="D376" s="1355"/>
      <c r="E376" s="1355"/>
      <c r="F376" s="1355"/>
      <c r="G376" s="1355"/>
    </row>
    <row r="377" spans="1:7" ht="15.75" customHeight="1">
      <c r="A377" s="1354"/>
      <c r="B377" s="1355"/>
      <c r="C377" s="1355"/>
      <c r="D377" s="1355"/>
      <c r="E377" s="1355"/>
      <c r="F377" s="1355"/>
      <c r="G377" s="1355"/>
    </row>
    <row r="378" spans="1:7" ht="15.75" customHeight="1">
      <c r="A378" s="1354"/>
      <c r="B378" s="1355"/>
      <c r="C378" s="1355"/>
      <c r="D378" s="1355"/>
      <c r="E378" s="1355"/>
      <c r="F378" s="1355"/>
      <c r="G378" s="1355"/>
    </row>
    <row r="379" spans="1:7" ht="15.75" customHeight="1">
      <c r="A379" s="1354"/>
      <c r="B379" s="1355"/>
      <c r="C379" s="1355"/>
      <c r="D379" s="1355"/>
      <c r="E379" s="1355"/>
      <c r="F379" s="1355"/>
      <c r="G379" s="1355"/>
    </row>
    <row r="380" spans="1:7" ht="15.75" customHeight="1">
      <c r="A380" s="1354"/>
      <c r="B380" s="1355"/>
      <c r="C380" s="1355"/>
      <c r="D380" s="1355"/>
      <c r="E380" s="1355"/>
      <c r="F380" s="1355"/>
      <c r="G380" s="1355"/>
    </row>
    <row r="381" spans="1:7" ht="15.75" customHeight="1">
      <c r="A381" s="1354"/>
      <c r="B381" s="1355"/>
      <c r="C381" s="1355"/>
      <c r="D381" s="1355"/>
      <c r="E381" s="1355"/>
      <c r="F381" s="1355"/>
      <c r="G381" s="1355"/>
    </row>
    <row r="382" spans="1:7" ht="15.75" customHeight="1">
      <c r="A382" s="1354"/>
      <c r="B382" s="1355"/>
      <c r="C382" s="1355"/>
      <c r="D382" s="1355"/>
      <c r="E382" s="1355"/>
      <c r="F382" s="1355"/>
      <c r="G382" s="1355"/>
    </row>
    <row r="383" spans="1:7" ht="15.75" customHeight="1">
      <c r="A383" s="1354"/>
      <c r="B383" s="1355"/>
      <c r="C383" s="1355"/>
      <c r="D383" s="1355"/>
      <c r="E383" s="1355"/>
      <c r="F383" s="1355"/>
      <c r="G383" s="1355"/>
    </row>
    <row r="384" spans="1:7" ht="15.75" customHeight="1">
      <c r="A384" s="1354"/>
      <c r="B384" s="1355"/>
      <c r="C384" s="1355"/>
      <c r="D384" s="1355"/>
      <c r="E384" s="1355"/>
      <c r="F384" s="1355"/>
      <c r="G384" s="1355"/>
    </row>
    <row r="385" spans="1:7" ht="15.75" customHeight="1">
      <c r="A385" s="1354"/>
      <c r="B385" s="1355"/>
      <c r="C385" s="1355"/>
      <c r="D385" s="1355"/>
      <c r="E385" s="1355"/>
      <c r="F385" s="1355"/>
      <c r="G385" s="1355"/>
    </row>
    <row r="386" spans="1:7" ht="15.75" customHeight="1">
      <c r="A386" s="1354"/>
      <c r="B386" s="1355"/>
      <c r="C386" s="1355"/>
      <c r="D386" s="1355"/>
      <c r="E386" s="1355"/>
      <c r="F386" s="1355"/>
      <c r="G386" s="1355"/>
    </row>
    <row r="387" spans="1:7" ht="15.75" customHeight="1">
      <c r="A387" s="1354"/>
      <c r="B387" s="1355"/>
      <c r="C387" s="1355"/>
      <c r="D387" s="1355"/>
      <c r="E387" s="1355"/>
      <c r="F387" s="1355"/>
      <c r="G387" s="1355"/>
    </row>
    <row r="388" spans="1:7" ht="15.75" customHeight="1">
      <c r="A388" s="1354"/>
      <c r="B388" s="1355"/>
      <c r="C388" s="1355"/>
      <c r="D388" s="1355"/>
      <c r="E388" s="1355"/>
      <c r="F388" s="1355"/>
      <c r="G388" s="1355"/>
    </row>
    <row r="389" spans="1:7" ht="15.75" customHeight="1">
      <c r="A389" s="1354"/>
      <c r="B389" s="1355"/>
      <c r="C389" s="1355"/>
      <c r="D389" s="1355"/>
      <c r="E389" s="1355"/>
      <c r="F389" s="1355"/>
      <c r="G389" s="1355"/>
    </row>
    <row r="390" spans="1:7" ht="15.75" customHeight="1">
      <c r="A390" s="1354"/>
      <c r="B390" s="1355"/>
      <c r="C390" s="1355"/>
      <c r="D390" s="1355"/>
      <c r="E390" s="1355"/>
      <c r="F390" s="1355"/>
      <c r="G390" s="1355"/>
    </row>
    <row r="391" spans="1:7" ht="15.75" customHeight="1">
      <c r="A391" s="1354"/>
      <c r="B391" s="1355"/>
      <c r="C391" s="1355"/>
      <c r="D391" s="1355"/>
      <c r="E391" s="1355"/>
      <c r="F391" s="1355"/>
      <c r="G391" s="1355"/>
    </row>
    <row r="392" spans="1:7" ht="15.75" customHeight="1">
      <c r="A392" s="1354"/>
      <c r="B392" s="1355"/>
      <c r="C392" s="1355"/>
      <c r="D392" s="1355"/>
      <c r="E392" s="1355"/>
      <c r="F392" s="1355"/>
      <c r="G392" s="1355"/>
    </row>
    <row r="393" spans="1:7" ht="15.75" customHeight="1">
      <c r="A393" s="1354"/>
      <c r="B393" s="1355"/>
      <c r="C393" s="1355"/>
      <c r="D393" s="1355"/>
      <c r="E393" s="1355"/>
      <c r="F393" s="1355"/>
      <c r="G393" s="1355"/>
    </row>
    <row r="394" spans="1:7" ht="15.75" customHeight="1">
      <c r="A394" s="1354"/>
      <c r="B394" s="1355"/>
      <c r="C394" s="1355"/>
      <c r="D394" s="1355"/>
      <c r="E394" s="1355"/>
      <c r="F394" s="1355"/>
      <c r="G394" s="1355"/>
    </row>
    <row r="395" spans="1:7" ht="15.75" customHeight="1">
      <c r="A395" s="1354"/>
      <c r="B395" s="1355"/>
      <c r="C395" s="1355"/>
      <c r="D395" s="1355"/>
      <c r="E395" s="1355"/>
      <c r="F395" s="1355"/>
      <c r="G395" s="1355"/>
    </row>
    <row r="396" spans="1:7" ht="15.75" customHeight="1">
      <c r="A396" s="1354"/>
      <c r="B396" s="1355"/>
      <c r="C396" s="1355"/>
      <c r="D396" s="1355"/>
      <c r="E396" s="1355"/>
      <c r="F396" s="1355"/>
      <c r="G396" s="1355"/>
    </row>
    <row r="397" spans="1:7" ht="15.75" customHeight="1">
      <c r="A397" s="1354"/>
      <c r="B397" s="1355"/>
      <c r="C397" s="1355"/>
      <c r="D397" s="1355"/>
      <c r="E397" s="1355"/>
      <c r="F397" s="1355"/>
      <c r="G397" s="1355"/>
    </row>
    <row r="398" spans="1:7" ht="15.75" customHeight="1">
      <c r="A398" s="1354"/>
      <c r="B398" s="1355"/>
      <c r="C398" s="1355"/>
      <c r="D398" s="1355"/>
      <c r="E398" s="1355"/>
      <c r="F398" s="1355"/>
      <c r="G398" s="1355"/>
    </row>
    <row r="399" spans="1:7" ht="15.75" customHeight="1">
      <c r="A399" s="1354"/>
      <c r="B399" s="1355"/>
      <c r="C399" s="1355"/>
      <c r="D399" s="1355"/>
      <c r="E399" s="1355"/>
      <c r="F399" s="1355"/>
      <c r="G399" s="1355"/>
    </row>
    <row r="400" spans="1:7" ht="15.75" customHeight="1">
      <c r="A400" s="1354"/>
      <c r="B400" s="1355"/>
      <c r="C400" s="1355"/>
      <c r="D400" s="1355"/>
      <c r="E400" s="1355"/>
      <c r="F400" s="1355"/>
      <c r="G400" s="1355"/>
    </row>
    <row r="401" spans="1:7" ht="15.75" customHeight="1">
      <c r="A401" s="1354"/>
      <c r="B401" s="1355"/>
      <c r="C401" s="1355"/>
      <c r="D401" s="1355"/>
      <c r="E401" s="1355"/>
      <c r="F401" s="1355"/>
      <c r="G401" s="1355"/>
    </row>
    <row r="402" spans="1:7" ht="15.75" customHeight="1">
      <c r="A402" s="1354"/>
      <c r="B402" s="1355"/>
      <c r="C402" s="1355"/>
      <c r="D402" s="1355"/>
      <c r="E402" s="1355"/>
      <c r="F402" s="1355"/>
      <c r="G402" s="1355"/>
    </row>
    <row r="403" spans="1:7" ht="15.75" customHeight="1">
      <c r="A403" s="1354"/>
      <c r="B403" s="1355"/>
      <c r="C403" s="1355"/>
      <c r="D403" s="1355"/>
      <c r="E403" s="1355"/>
      <c r="F403" s="1355"/>
      <c r="G403" s="1355"/>
    </row>
    <row r="404" spans="1:7" ht="15.75" customHeight="1">
      <c r="A404" s="1354"/>
      <c r="B404" s="1355"/>
      <c r="C404" s="1355"/>
      <c r="D404" s="1355"/>
      <c r="E404" s="1355"/>
      <c r="F404" s="1355"/>
      <c r="G404" s="1355"/>
    </row>
    <row r="405" spans="1:7" ht="15.75" customHeight="1">
      <c r="A405" s="1354"/>
      <c r="B405" s="1355"/>
      <c r="C405" s="1355"/>
      <c r="D405" s="1355"/>
      <c r="E405" s="1355"/>
      <c r="F405" s="1355"/>
      <c r="G405" s="1355"/>
    </row>
    <row r="406" spans="1:7" ht="15.75" customHeight="1">
      <c r="A406" s="1354"/>
      <c r="B406" s="1355"/>
      <c r="C406" s="1355"/>
      <c r="D406" s="1355"/>
      <c r="E406" s="1355"/>
      <c r="F406" s="1355"/>
      <c r="G406" s="1355"/>
    </row>
    <row r="407" spans="1:7" ht="15.75" customHeight="1">
      <c r="A407" s="1354"/>
      <c r="B407" s="1355"/>
      <c r="C407" s="1355"/>
      <c r="D407" s="1355"/>
      <c r="E407" s="1355"/>
      <c r="F407" s="1355"/>
      <c r="G407" s="1355"/>
    </row>
    <row r="408" spans="1:7" ht="15.75" customHeight="1">
      <c r="A408" s="1354"/>
      <c r="B408" s="1355"/>
      <c r="C408" s="1355"/>
      <c r="D408" s="1355"/>
      <c r="E408" s="1355"/>
      <c r="F408" s="1355"/>
      <c r="G408" s="1355"/>
    </row>
    <row r="409" spans="1:7" ht="15.75" customHeight="1">
      <c r="A409" s="1354"/>
      <c r="B409" s="1355"/>
      <c r="C409" s="1355"/>
      <c r="D409" s="1355"/>
      <c r="E409" s="1355"/>
      <c r="F409" s="1355"/>
      <c r="G409" s="1355"/>
    </row>
    <row r="410" spans="1:7" ht="15.75" customHeight="1">
      <c r="A410" s="1354"/>
      <c r="B410" s="1355"/>
      <c r="C410" s="1355"/>
      <c r="D410" s="1355"/>
      <c r="E410" s="1355"/>
      <c r="F410" s="1355"/>
      <c r="G410" s="1355"/>
    </row>
    <row r="411" spans="1:7" ht="15.75" customHeight="1">
      <c r="A411" s="1354"/>
      <c r="B411" s="1355"/>
      <c r="C411" s="1355"/>
      <c r="D411" s="1355"/>
      <c r="E411" s="1355"/>
      <c r="F411" s="1355"/>
      <c r="G411" s="1355"/>
    </row>
    <row r="412" spans="1:7" ht="15.75" customHeight="1">
      <c r="A412" s="1354"/>
      <c r="B412" s="1355"/>
      <c r="C412" s="1355"/>
      <c r="D412" s="1355"/>
      <c r="E412" s="1355"/>
      <c r="F412" s="1355"/>
      <c r="G412" s="1355"/>
    </row>
    <row r="413" spans="1:7" ht="15.75" customHeight="1">
      <c r="A413" s="1354"/>
      <c r="B413" s="1355"/>
      <c r="C413" s="1355"/>
      <c r="D413" s="1355"/>
      <c r="E413" s="1355"/>
      <c r="F413" s="1355"/>
      <c r="G413" s="1355"/>
    </row>
    <row r="414" spans="1:7" ht="15.75" customHeight="1">
      <c r="A414" s="1354"/>
      <c r="B414" s="1355"/>
      <c r="C414" s="1355"/>
      <c r="D414" s="1355"/>
      <c r="E414" s="1355"/>
      <c r="F414" s="1355"/>
      <c r="G414" s="1355"/>
    </row>
    <row r="415" spans="1:7" ht="15.75" customHeight="1">
      <c r="A415" s="1354"/>
      <c r="B415" s="1355"/>
      <c r="C415" s="1355"/>
      <c r="D415" s="1355"/>
      <c r="E415" s="1355"/>
      <c r="F415" s="1355"/>
      <c r="G415" s="1355"/>
    </row>
    <row r="416" spans="1:7" ht="15.75" customHeight="1">
      <c r="A416" s="1354"/>
      <c r="B416" s="1355"/>
      <c r="C416" s="1355"/>
      <c r="D416" s="1355"/>
      <c r="E416" s="1355"/>
      <c r="F416" s="1355"/>
      <c r="G416" s="1355"/>
    </row>
    <row r="417" spans="1:7" ht="15.75" customHeight="1">
      <c r="A417" s="1354"/>
      <c r="B417" s="1355"/>
      <c r="C417" s="1355"/>
      <c r="D417" s="1355"/>
      <c r="E417" s="1355"/>
      <c r="F417" s="1355"/>
      <c r="G417" s="1355"/>
    </row>
    <row r="418" spans="1:7" ht="15.75" customHeight="1">
      <c r="A418" s="1354"/>
      <c r="B418" s="1355"/>
      <c r="C418" s="1355"/>
      <c r="D418" s="1355"/>
      <c r="E418" s="1355"/>
      <c r="F418" s="1355"/>
      <c r="G418" s="1355"/>
    </row>
    <row r="419" spans="1:7" ht="15.75" customHeight="1">
      <c r="A419" s="1354"/>
      <c r="B419" s="1355"/>
      <c r="C419" s="1355"/>
      <c r="D419" s="1355"/>
      <c r="E419" s="1355"/>
      <c r="F419" s="1355"/>
      <c r="G419" s="1355"/>
    </row>
    <row r="420" spans="1:7" ht="15.75" customHeight="1">
      <c r="A420" s="1354"/>
      <c r="B420" s="1355"/>
      <c r="C420" s="1355"/>
      <c r="D420" s="1355"/>
      <c r="E420" s="1355"/>
      <c r="F420" s="1355"/>
      <c r="G420" s="1355"/>
    </row>
    <row r="421" spans="1:7" ht="15.75" customHeight="1">
      <c r="A421" s="1354"/>
      <c r="B421" s="1355"/>
      <c r="C421" s="1355"/>
      <c r="D421" s="1355"/>
      <c r="E421" s="1355"/>
      <c r="F421" s="1355"/>
      <c r="G421" s="1355"/>
    </row>
    <row r="422" spans="1:7" ht="15.75" customHeight="1">
      <c r="A422" s="1354"/>
      <c r="B422" s="1355"/>
      <c r="C422" s="1355"/>
      <c r="D422" s="1355"/>
      <c r="E422" s="1355"/>
      <c r="F422" s="1355"/>
      <c r="G422" s="1355"/>
    </row>
    <row r="423" spans="1:7" ht="15.75" customHeight="1">
      <c r="A423" s="1354"/>
      <c r="B423" s="1355"/>
      <c r="C423" s="1355"/>
      <c r="D423" s="1355"/>
      <c r="E423" s="1355"/>
      <c r="F423" s="1355"/>
      <c r="G423" s="1355"/>
    </row>
    <row r="424" spans="1:7" ht="15.75" customHeight="1">
      <c r="A424" s="1354"/>
      <c r="B424" s="1355"/>
      <c r="C424" s="1355"/>
      <c r="D424" s="1355"/>
      <c r="E424" s="1355"/>
      <c r="F424" s="1355"/>
      <c r="G424" s="1355"/>
    </row>
    <row r="425" spans="1:7" ht="15.75" customHeight="1">
      <c r="A425" s="1354"/>
      <c r="B425" s="1355"/>
      <c r="C425" s="1355"/>
      <c r="D425" s="1355"/>
      <c r="E425" s="1355"/>
      <c r="F425" s="1355"/>
      <c r="G425" s="1355"/>
    </row>
    <row r="426" spans="1:7" ht="15.75" customHeight="1">
      <c r="A426" s="1354"/>
      <c r="B426" s="1355"/>
      <c r="C426" s="1355"/>
      <c r="D426" s="1355"/>
      <c r="E426" s="1355"/>
      <c r="F426" s="1355"/>
      <c r="G426" s="1355"/>
    </row>
    <row r="427" spans="1:7" ht="15.75" customHeight="1">
      <c r="A427" s="1354"/>
      <c r="B427" s="1355"/>
      <c r="C427" s="1355"/>
      <c r="D427" s="1355"/>
      <c r="E427" s="1355"/>
      <c r="F427" s="1355"/>
      <c r="G427" s="1355"/>
    </row>
    <row r="428" spans="1:7" ht="15.75" customHeight="1">
      <c r="A428" s="1354"/>
      <c r="B428" s="1355"/>
      <c r="C428" s="1355"/>
      <c r="D428" s="1355"/>
      <c r="E428" s="1355"/>
      <c r="F428" s="1355"/>
      <c r="G428" s="1355"/>
    </row>
    <row r="429" spans="1:7" ht="15.75" customHeight="1">
      <c r="A429" s="1354"/>
      <c r="B429" s="1355"/>
      <c r="C429" s="1355"/>
      <c r="D429" s="1355"/>
      <c r="E429" s="1355"/>
      <c r="F429" s="1355"/>
      <c r="G429" s="1355"/>
    </row>
    <row r="430" spans="1:7" ht="15.75" customHeight="1">
      <c r="A430" s="1354"/>
      <c r="B430" s="1355"/>
      <c r="C430" s="1355"/>
      <c r="D430" s="1355"/>
      <c r="E430" s="1355"/>
      <c r="F430" s="1355"/>
      <c r="G430" s="1355"/>
    </row>
    <row r="431" spans="1:7" ht="15.75" customHeight="1">
      <c r="A431" s="1354"/>
      <c r="B431" s="1355"/>
      <c r="C431" s="1355"/>
      <c r="D431" s="1355"/>
      <c r="E431" s="1355"/>
      <c r="F431" s="1355"/>
      <c r="G431" s="1355"/>
    </row>
    <row r="432" spans="1:7" ht="15.75" customHeight="1">
      <c r="A432" s="1354"/>
      <c r="B432" s="1355"/>
      <c r="C432" s="1355"/>
      <c r="D432" s="1355"/>
      <c r="E432" s="1355"/>
      <c r="F432" s="1355"/>
      <c r="G432" s="1355"/>
    </row>
    <row r="433" spans="1:7" ht="15.75" customHeight="1">
      <c r="A433" s="1354"/>
      <c r="B433" s="1355"/>
      <c r="C433" s="1355"/>
      <c r="D433" s="1355"/>
      <c r="E433" s="1355"/>
      <c r="F433" s="1355"/>
      <c r="G433" s="1355"/>
    </row>
    <row r="434" spans="1:7" ht="15.75" customHeight="1">
      <c r="A434" s="1354"/>
      <c r="B434" s="1355"/>
      <c r="C434" s="1355"/>
      <c r="D434" s="1355"/>
      <c r="E434" s="1355"/>
      <c r="F434" s="1355"/>
      <c r="G434" s="1355"/>
    </row>
    <row r="435" spans="1:7" ht="15.75" customHeight="1">
      <c r="A435" s="1354"/>
      <c r="B435" s="1355"/>
      <c r="C435" s="1355"/>
      <c r="D435" s="1355"/>
      <c r="E435" s="1355"/>
      <c r="F435" s="1355"/>
      <c r="G435" s="1355"/>
    </row>
    <row r="436" spans="1:7" ht="15.75" customHeight="1">
      <c r="A436" s="1354"/>
      <c r="B436" s="1355"/>
      <c r="C436" s="1355"/>
      <c r="D436" s="1355"/>
      <c r="E436" s="1355"/>
      <c r="F436" s="1355"/>
      <c r="G436" s="1355"/>
    </row>
    <row r="437" spans="1:7" ht="15.75" customHeight="1">
      <c r="A437" s="1354"/>
      <c r="B437" s="1355"/>
      <c r="C437" s="1355"/>
      <c r="D437" s="1355"/>
      <c r="E437" s="1355"/>
      <c r="F437" s="1355"/>
      <c r="G437" s="1355"/>
    </row>
    <row r="438" spans="1:7" ht="15.75" customHeight="1">
      <c r="A438" s="1354"/>
      <c r="B438" s="1355"/>
      <c r="C438" s="1355"/>
      <c r="D438" s="1355"/>
      <c r="E438" s="1355"/>
      <c r="F438" s="1355"/>
      <c r="G438" s="1355"/>
    </row>
    <row r="439" spans="1:7" ht="15.75" customHeight="1">
      <c r="A439" s="1354"/>
      <c r="B439" s="1355"/>
      <c r="C439" s="1355"/>
      <c r="D439" s="1355"/>
      <c r="E439" s="1355"/>
      <c r="F439" s="1355"/>
      <c r="G439" s="1355"/>
    </row>
    <row r="440" spans="1:7" ht="15.75" customHeight="1">
      <c r="A440" s="1354"/>
      <c r="B440" s="1355"/>
      <c r="C440" s="1355"/>
      <c r="D440" s="1355"/>
      <c r="E440" s="1355"/>
      <c r="F440" s="1355"/>
      <c r="G440" s="1355"/>
    </row>
    <row r="441" spans="1:7" ht="15.75" customHeight="1">
      <c r="A441" s="1354"/>
      <c r="B441" s="1355"/>
      <c r="C441" s="1355"/>
      <c r="D441" s="1355"/>
      <c r="E441" s="1355"/>
      <c r="F441" s="1355"/>
      <c r="G441" s="1355"/>
    </row>
    <row r="442" spans="1:7" ht="15.75" customHeight="1">
      <c r="A442" s="1354"/>
      <c r="B442" s="1355"/>
      <c r="C442" s="1355"/>
      <c r="D442" s="1355"/>
      <c r="E442" s="1355"/>
      <c r="F442" s="1355"/>
      <c r="G442" s="1355"/>
    </row>
    <row r="443" spans="1:7" ht="15.75" customHeight="1">
      <c r="A443" s="1354"/>
      <c r="B443" s="1355"/>
      <c r="C443" s="1355"/>
      <c r="D443" s="1355"/>
      <c r="E443" s="1355"/>
      <c r="F443" s="1355"/>
      <c r="G443" s="1355"/>
    </row>
    <row r="444" spans="1:7" ht="15.75" customHeight="1">
      <c r="A444" s="1354"/>
      <c r="B444" s="1355"/>
      <c r="C444" s="1355"/>
      <c r="D444" s="1355"/>
      <c r="E444" s="1355"/>
      <c r="F444" s="1355"/>
      <c r="G444" s="1355"/>
    </row>
    <row r="445" spans="1:7" ht="15.75" customHeight="1">
      <c r="A445" s="1354"/>
      <c r="B445" s="1355"/>
      <c r="C445" s="1355"/>
      <c r="D445" s="1355"/>
      <c r="E445" s="1355"/>
      <c r="F445" s="1355"/>
      <c r="G445" s="1355"/>
    </row>
    <row r="446" spans="1:7" ht="15.75" customHeight="1">
      <c r="A446" s="1354"/>
      <c r="B446" s="1355"/>
      <c r="C446" s="1355"/>
      <c r="D446" s="1355"/>
      <c r="E446" s="1355"/>
      <c r="F446" s="1355"/>
      <c r="G446" s="1355"/>
    </row>
    <row r="447" spans="1:7" ht="15.75" customHeight="1">
      <c r="A447" s="1354"/>
      <c r="B447" s="1355"/>
      <c r="C447" s="1355"/>
      <c r="D447" s="1355"/>
      <c r="E447" s="1355"/>
      <c r="F447" s="1355"/>
      <c r="G447" s="1355"/>
    </row>
    <row r="448" spans="1:7" ht="15.75" customHeight="1">
      <c r="A448" s="1354"/>
      <c r="B448" s="1355"/>
      <c r="C448" s="1355"/>
      <c r="D448" s="1355"/>
      <c r="E448" s="1355"/>
      <c r="F448" s="1355"/>
      <c r="G448" s="1355"/>
    </row>
    <row r="449" spans="1:7" ht="15.75" customHeight="1">
      <c r="A449" s="1354"/>
      <c r="B449" s="1355"/>
      <c r="C449" s="1355"/>
      <c r="D449" s="1355"/>
      <c r="E449" s="1355"/>
      <c r="F449" s="1355"/>
      <c r="G449" s="1355"/>
    </row>
    <row r="450" spans="1:7" ht="15.75" customHeight="1">
      <c r="A450" s="1354"/>
      <c r="B450" s="1355"/>
      <c r="C450" s="1355"/>
      <c r="D450" s="1355"/>
      <c r="E450" s="1355"/>
      <c r="F450" s="1355"/>
      <c r="G450" s="1355"/>
    </row>
    <row r="451" spans="1:7" ht="15.75" customHeight="1">
      <c r="A451" s="1354"/>
      <c r="B451" s="1355"/>
      <c r="C451" s="1355"/>
      <c r="D451" s="1355"/>
      <c r="E451" s="1355"/>
      <c r="F451" s="1355"/>
      <c r="G451" s="1355"/>
    </row>
    <row r="452" spans="1:7" ht="15.75" customHeight="1">
      <c r="A452" s="1354"/>
      <c r="B452" s="1355"/>
      <c r="C452" s="1355"/>
      <c r="D452" s="1355"/>
      <c r="E452" s="1355"/>
      <c r="F452" s="1355"/>
      <c r="G452" s="1355"/>
    </row>
    <row r="453" spans="1:7" ht="15.75" customHeight="1">
      <c r="A453" s="1354"/>
      <c r="B453" s="1355"/>
      <c r="C453" s="1355"/>
      <c r="D453" s="1355"/>
      <c r="E453" s="1355"/>
      <c r="F453" s="1355"/>
      <c r="G453" s="1355"/>
    </row>
    <row r="454" spans="1:7" ht="15.75" customHeight="1">
      <c r="A454" s="1354"/>
      <c r="B454" s="1355"/>
      <c r="C454" s="1355"/>
      <c r="D454" s="1355"/>
      <c r="E454" s="1355"/>
      <c r="F454" s="1355"/>
      <c r="G454" s="1355"/>
    </row>
    <row r="455" spans="1:7" ht="15.75" customHeight="1">
      <c r="A455" s="1354"/>
      <c r="B455" s="1355"/>
      <c r="C455" s="1355"/>
      <c r="D455" s="1355"/>
      <c r="E455" s="1355"/>
      <c r="F455" s="1355"/>
      <c r="G455" s="1355"/>
    </row>
    <row r="456" spans="1:7" ht="15.75" customHeight="1">
      <c r="A456" s="1354"/>
      <c r="B456" s="1355"/>
      <c r="C456" s="1355"/>
      <c r="D456" s="1355"/>
      <c r="E456" s="1355"/>
      <c r="F456" s="1355"/>
      <c r="G456" s="1355"/>
    </row>
    <row r="457" spans="1:7" ht="15.75" customHeight="1">
      <c r="A457" s="1354"/>
      <c r="B457" s="1355"/>
      <c r="C457" s="1355"/>
      <c r="D457" s="1355"/>
      <c r="E457" s="1355"/>
      <c r="F457" s="1355"/>
      <c r="G457" s="1355"/>
    </row>
    <row r="458" spans="1:7" ht="15.75" customHeight="1">
      <c r="A458" s="1354"/>
      <c r="B458" s="1355"/>
      <c r="C458" s="1355"/>
      <c r="D458" s="1355"/>
      <c r="E458" s="1355"/>
      <c r="F458" s="1355"/>
      <c r="G458" s="1355"/>
    </row>
    <row r="459" spans="1:7" ht="15.75" customHeight="1">
      <c r="A459" s="1354"/>
      <c r="B459" s="1355"/>
      <c r="C459" s="1355"/>
      <c r="D459" s="1355"/>
      <c r="E459" s="1355"/>
      <c r="F459" s="1355"/>
      <c r="G459" s="1355"/>
    </row>
    <row r="460" spans="1:7" ht="15.75" customHeight="1">
      <c r="A460" s="1354"/>
      <c r="B460" s="1355"/>
      <c r="C460" s="1355"/>
      <c r="D460" s="1355"/>
      <c r="E460" s="1355"/>
      <c r="F460" s="1355"/>
      <c r="G460" s="1355"/>
    </row>
    <row r="461" spans="1:7" ht="15.75" customHeight="1">
      <c r="A461" s="1354"/>
      <c r="B461" s="1355"/>
      <c r="C461" s="1355"/>
      <c r="D461" s="1355"/>
      <c r="E461" s="1355"/>
      <c r="F461" s="1355"/>
      <c r="G461" s="1355"/>
    </row>
    <row r="462" spans="1:7" ht="15.75" customHeight="1">
      <c r="A462" s="1354"/>
      <c r="B462" s="1355"/>
      <c r="C462" s="1355"/>
      <c r="D462" s="1355"/>
      <c r="E462" s="1355"/>
      <c r="F462" s="1355"/>
      <c r="G462" s="1355"/>
    </row>
    <row r="463" spans="1:7" ht="15.75" customHeight="1">
      <c r="A463" s="1354"/>
      <c r="B463" s="1355"/>
      <c r="C463" s="1355"/>
      <c r="D463" s="1355"/>
      <c r="E463" s="1355"/>
      <c r="F463" s="1355"/>
      <c r="G463" s="1355"/>
    </row>
    <row r="464" spans="1:7" ht="15.75" customHeight="1">
      <c r="A464" s="1354"/>
      <c r="B464" s="1355"/>
      <c r="C464" s="1355"/>
      <c r="D464" s="1355"/>
      <c r="E464" s="1355"/>
      <c r="F464" s="1355"/>
      <c r="G464" s="1355"/>
    </row>
    <row r="465" spans="1:7" ht="15.75" customHeight="1">
      <c r="A465" s="1354"/>
      <c r="B465" s="1355"/>
      <c r="C465" s="1355"/>
      <c r="D465" s="1355"/>
      <c r="E465" s="1355"/>
      <c r="F465" s="1355"/>
      <c r="G465" s="1355"/>
    </row>
    <row r="466" spans="1:7" ht="15.75" customHeight="1">
      <c r="A466" s="1354"/>
      <c r="B466" s="1355"/>
      <c r="C466" s="1355"/>
      <c r="D466" s="1355"/>
      <c r="E466" s="1355"/>
      <c r="F466" s="1355"/>
      <c r="G466" s="1355"/>
    </row>
    <row r="467" spans="1:7" ht="15.75" customHeight="1">
      <c r="A467" s="1354"/>
      <c r="B467" s="1355"/>
      <c r="C467" s="1355"/>
      <c r="D467" s="1355"/>
      <c r="E467" s="1355"/>
      <c r="F467" s="1355"/>
      <c r="G467" s="1355"/>
    </row>
    <row r="468" spans="1:7" ht="15.75" customHeight="1">
      <c r="A468" s="1354"/>
      <c r="B468" s="1355"/>
      <c r="C468" s="1355"/>
      <c r="D468" s="1355"/>
      <c r="E468" s="1355"/>
      <c r="F468" s="1355"/>
      <c r="G468" s="1355"/>
    </row>
    <row r="469" spans="1:7" ht="15.75" customHeight="1">
      <c r="A469" s="1354"/>
      <c r="B469" s="1355"/>
      <c r="C469" s="1355"/>
      <c r="D469" s="1355"/>
      <c r="E469" s="1355"/>
      <c r="F469" s="1355"/>
      <c r="G469" s="1355"/>
    </row>
    <row r="470" spans="1:7" ht="15.75" customHeight="1">
      <c r="A470" s="1354"/>
      <c r="B470" s="1355"/>
      <c r="C470" s="1355"/>
      <c r="D470" s="1355"/>
      <c r="E470" s="1355"/>
      <c r="F470" s="1355"/>
      <c r="G470" s="1355"/>
    </row>
    <row r="471" spans="1:7" ht="15.75" customHeight="1">
      <c r="A471" s="1354"/>
      <c r="B471" s="1355"/>
      <c r="C471" s="1355"/>
      <c r="D471" s="1355"/>
      <c r="E471" s="1355"/>
      <c r="F471" s="1355"/>
      <c r="G471" s="1355"/>
    </row>
    <row r="472" spans="1:7" ht="15.75" customHeight="1">
      <c r="A472" s="1354"/>
      <c r="B472" s="1355"/>
      <c r="C472" s="1355"/>
      <c r="D472" s="1355"/>
      <c r="E472" s="1355"/>
      <c r="F472" s="1355"/>
      <c r="G472" s="1355"/>
    </row>
    <row r="473" spans="1:7" ht="15.75" customHeight="1">
      <c r="A473" s="1354"/>
      <c r="B473" s="1355"/>
      <c r="C473" s="1355"/>
      <c r="D473" s="1355"/>
      <c r="E473" s="1355"/>
      <c r="F473" s="1355"/>
      <c r="G473" s="1355"/>
    </row>
    <row r="474" spans="1:7" ht="15.75" customHeight="1">
      <c r="A474" s="1354"/>
      <c r="B474" s="1355"/>
      <c r="C474" s="1355"/>
      <c r="D474" s="1355"/>
      <c r="E474" s="1355"/>
      <c r="F474" s="1355"/>
      <c r="G474" s="1355"/>
    </row>
    <row r="475" spans="1:7" ht="15.75" customHeight="1">
      <c r="A475" s="1354"/>
      <c r="B475" s="1355"/>
      <c r="C475" s="1355"/>
      <c r="D475" s="1355"/>
      <c r="E475" s="1355"/>
      <c r="F475" s="1355"/>
      <c r="G475" s="1355"/>
    </row>
    <row r="476" spans="1:7" ht="15.75" customHeight="1">
      <c r="A476" s="1354"/>
      <c r="B476" s="1355"/>
      <c r="C476" s="1355"/>
      <c r="D476" s="1355"/>
      <c r="E476" s="1355"/>
      <c r="F476" s="1355"/>
      <c r="G476" s="1355"/>
    </row>
    <row r="477" spans="1:7" ht="15.75" customHeight="1">
      <c r="A477" s="1354"/>
      <c r="B477" s="1355"/>
      <c r="C477" s="1355"/>
      <c r="D477" s="1355"/>
      <c r="E477" s="1355"/>
      <c r="F477" s="1355"/>
      <c r="G477" s="1355"/>
    </row>
    <row r="478" spans="1:7" ht="15.75" customHeight="1">
      <c r="A478" s="1354"/>
      <c r="B478" s="1355"/>
      <c r="C478" s="1355"/>
      <c r="D478" s="1355"/>
      <c r="E478" s="1355"/>
      <c r="F478" s="1355"/>
      <c r="G478" s="1355"/>
    </row>
    <row r="479" spans="1:7" ht="15.75" customHeight="1">
      <c r="A479" s="1354"/>
      <c r="B479" s="1355"/>
      <c r="C479" s="1355"/>
      <c r="D479" s="1355"/>
      <c r="E479" s="1355"/>
      <c r="F479" s="1355"/>
      <c r="G479" s="1355"/>
    </row>
    <row r="480" spans="1:7" ht="15.75" customHeight="1">
      <c r="A480" s="1354"/>
      <c r="B480" s="1355"/>
      <c r="C480" s="1355"/>
      <c r="D480" s="1355"/>
      <c r="E480" s="1355"/>
      <c r="F480" s="1355"/>
      <c r="G480" s="1355"/>
    </row>
    <row r="481" spans="1:7" ht="15.75" customHeight="1">
      <c r="A481" s="1354"/>
      <c r="B481" s="1355"/>
      <c r="C481" s="1355"/>
      <c r="D481" s="1355"/>
      <c r="E481" s="1355"/>
      <c r="F481" s="1355"/>
      <c r="G481" s="1355"/>
    </row>
    <row r="482" spans="1:7" ht="15.75" customHeight="1">
      <c r="A482" s="1354"/>
      <c r="B482" s="1355"/>
      <c r="C482" s="1355"/>
      <c r="D482" s="1355"/>
      <c r="E482" s="1355"/>
      <c r="F482" s="1355"/>
      <c r="G482" s="1355"/>
    </row>
    <row r="483" spans="1:7" ht="15.75" customHeight="1">
      <c r="A483" s="1354"/>
      <c r="B483" s="1355"/>
      <c r="C483" s="1355"/>
      <c r="D483" s="1355"/>
      <c r="E483" s="1355"/>
      <c r="F483" s="1355"/>
      <c r="G483" s="1355"/>
    </row>
    <row r="484" spans="1:7" ht="15.75" customHeight="1">
      <c r="A484" s="1354"/>
      <c r="B484" s="1355"/>
      <c r="C484" s="1355"/>
      <c r="D484" s="1355"/>
      <c r="E484" s="1355"/>
      <c r="F484" s="1355"/>
      <c r="G484" s="1355"/>
    </row>
    <row r="485" spans="1:7" ht="15.75" customHeight="1">
      <c r="A485" s="1354"/>
      <c r="B485" s="1355"/>
      <c r="C485" s="1355"/>
      <c r="D485" s="1355"/>
      <c r="E485" s="1355"/>
      <c r="F485" s="1355"/>
      <c r="G485" s="1355"/>
    </row>
    <row r="486" spans="1:7" ht="15.75" customHeight="1">
      <c r="A486" s="1354"/>
      <c r="B486" s="1355"/>
      <c r="C486" s="1355"/>
      <c r="D486" s="1355"/>
      <c r="E486" s="1355"/>
      <c r="F486" s="1355"/>
      <c r="G486" s="1355"/>
    </row>
    <row r="487" spans="1:7" ht="15.75" customHeight="1">
      <c r="A487" s="1354"/>
      <c r="B487" s="1355"/>
      <c r="C487" s="1355"/>
      <c r="D487" s="1355"/>
      <c r="E487" s="1355"/>
      <c r="F487" s="1355"/>
      <c r="G487" s="1355"/>
    </row>
    <row r="488" spans="1:7" ht="15.75" customHeight="1">
      <c r="A488" s="1354"/>
      <c r="B488" s="1355"/>
      <c r="C488" s="1355"/>
      <c r="D488" s="1355"/>
      <c r="E488" s="1355"/>
      <c r="F488" s="1355"/>
      <c r="G488" s="1355"/>
    </row>
    <row r="489" spans="1:7" ht="15.75" customHeight="1">
      <c r="A489" s="1354"/>
      <c r="B489" s="1355"/>
      <c r="C489" s="1355"/>
      <c r="D489" s="1355"/>
      <c r="E489" s="1355"/>
      <c r="F489" s="1355"/>
      <c r="G489" s="1355"/>
    </row>
    <row r="490" spans="1:7" ht="15.75" customHeight="1">
      <c r="A490" s="1354"/>
      <c r="B490" s="1355"/>
      <c r="C490" s="1355"/>
      <c r="D490" s="1355"/>
      <c r="E490" s="1355"/>
      <c r="F490" s="1355"/>
      <c r="G490" s="1355"/>
    </row>
    <row r="491" spans="1:7" ht="15.75" customHeight="1">
      <c r="A491" s="1354"/>
      <c r="B491" s="1355"/>
      <c r="C491" s="1355"/>
      <c r="D491" s="1355"/>
      <c r="E491" s="1355"/>
      <c r="F491" s="1355"/>
      <c r="G491" s="1355"/>
    </row>
    <row r="492" spans="1:7" ht="15.75" customHeight="1">
      <c r="A492" s="1354"/>
      <c r="B492" s="1355"/>
      <c r="C492" s="1355"/>
      <c r="D492" s="1355"/>
      <c r="E492" s="1355"/>
      <c r="F492" s="1355"/>
      <c r="G492" s="1355"/>
    </row>
    <row r="493" spans="1:7" ht="15.75" customHeight="1">
      <c r="A493" s="1354"/>
      <c r="B493" s="1355"/>
      <c r="C493" s="1355"/>
      <c r="D493" s="1355"/>
      <c r="E493" s="1355"/>
      <c r="F493" s="1355"/>
      <c r="G493" s="1355"/>
    </row>
    <row r="494" spans="1:7" ht="15.75" customHeight="1">
      <c r="A494" s="1354"/>
      <c r="B494" s="1355"/>
      <c r="C494" s="1355"/>
      <c r="D494" s="1355"/>
      <c r="E494" s="1355"/>
      <c r="F494" s="1355"/>
      <c r="G494" s="1355"/>
    </row>
    <row r="495" spans="1:7" ht="15.75" customHeight="1">
      <c r="A495" s="1354"/>
      <c r="B495" s="1355"/>
      <c r="C495" s="1355"/>
      <c r="D495" s="1355"/>
      <c r="E495" s="1355"/>
      <c r="F495" s="1355"/>
      <c r="G495" s="1355"/>
    </row>
    <row r="496" spans="1:7" ht="15.75" customHeight="1">
      <c r="A496" s="1354"/>
      <c r="B496" s="1355"/>
      <c r="C496" s="1355"/>
      <c r="D496" s="1355"/>
      <c r="E496" s="1355"/>
      <c r="F496" s="1355"/>
      <c r="G496" s="1355"/>
    </row>
    <row r="497" spans="1:7" ht="15.75" customHeight="1">
      <c r="A497" s="1354"/>
      <c r="B497" s="1355"/>
      <c r="C497" s="1355"/>
      <c r="D497" s="1355"/>
      <c r="E497" s="1355"/>
      <c r="F497" s="1355"/>
      <c r="G497" s="1355"/>
    </row>
    <row r="498" spans="1:7" ht="15.75" customHeight="1">
      <c r="A498" s="1354"/>
      <c r="B498" s="1355"/>
      <c r="C498" s="1355"/>
      <c r="D498" s="1355"/>
      <c r="E498" s="1355"/>
      <c r="F498" s="1355"/>
      <c r="G498" s="1355"/>
    </row>
    <row r="499" spans="1:7" ht="15.75" customHeight="1">
      <c r="A499" s="1354"/>
      <c r="B499" s="1355"/>
      <c r="C499" s="1355"/>
      <c r="D499" s="1355"/>
      <c r="E499" s="1355"/>
      <c r="F499" s="1355"/>
      <c r="G499" s="1355"/>
    </row>
    <row r="500" spans="1:7" ht="15.75" customHeight="1">
      <c r="A500" s="1354"/>
      <c r="B500" s="1355"/>
      <c r="C500" s="1355"/>
      <c r="D500" s="1355"/>
      <c r="E500" s="1355"/>
      <c r="F500" s="1355"/>
      <c r="G500" s="1355"/>
    </row>
    <row r="501" spans="1:7" ht="15.75" customHeight="1">
      <c r="A501" s="1354"/>
      <c r="B501" s="1355"/>
      <c r="C501" s="1355"/>
      <c r="D501" s="1355"/>
      <c r="E501" s="1355"/>
      <c r="F501" s="1355"/>
      <c r="G501" s="1355"/>
    </row>
    <row r="502" spans="1:7" ht="15.75" customHeight="1">
      <c r="A502" s="1354"/>
      <c r="B502" s="1355"/>
      <c r="C502" s="1355"/>
      <c r="D502" s="1355"/>
      <c r="E502" s="1355"/>
      <c r="F502" s="1355"/>
      <c r="G502" s="1355"/>
    </row>
    <row r="503" spans="1:7" ht="15.75" customHeight="1">
      <c r="A503" s="1354"/>
      <c r="B503" s="1355"/>
      <c r="C503" s="1355"/>
      <c r="D503" s="1355"/>
      <c r="E503" s="1355"/>
      <c r="F503" s="1355"/>
      <c r="G503" s="1355"/>
    </row>
    <row r="504" spans="1:7" ht="15.75" customHeight="1">
      <c r="A504" s="1354"/>
      <c r="B504" s="1355"/>
      <c r="C504" s="1355"/>
      <c r="D504" s="1355"/>
      <c r="E504" s="1355"/>
      <c r="F504" s="1355"/>
      <c r="G504" s="1355"/>
    </row>
    <row r="505" spans="1:7" ht="15.75" customHeight="1">
      <c r="A505" s="1354"/>
      <c r="B505" s="1355"/>
      <c r="C505" s="1355"/>
      <c r="D505" s="1355"/>
      <c r="E505" s="1355"/>
      <c r="F505" s="1355"/>
      <c r="G505" s="1355"/>
    </row>
    <row r="506" spans="1:7" ht="15.75" customHeight="1">
      <c r="A506" s="1354"/>
      <c r="B506" s="1355"/>
      <c r="C506" s="1355"/>
      <c r="D506" s="1355"/>
      <c r="E506" s="1355"/>
      <c r="F506" s="1355"/>
      <c r="G506" s="1355"/>
    </row>
    <row r="507" spans="1:7" ht="15.75" customHeight="1">
      <c r="A507" s="1354"/>
      <c r="B507" s="1355"/>
      <c r="C507" s="1355"/>
      <c r="D507" s="1355"/>
      <c r="E507" s="1355"/>
      <c r="F507" s="1355"/>
      <c r="G507" s="1355"/>
    </row>
    <row r="508" spans="1:7" ht="15.75" customHeight="1">
      <c r="A508" s="1354"/>
      <c r="B508" s="1355"/>
      <c r="C508" s="1355"/>
      <c r="D508" s="1355"/>
      <c r="E508" s="1355"/>
      <c r="F508" s="1355"/>
      <c r="G508" s="1355"/>
    </row>
    <row r="509" spans="1:7" ht="15.75" customHeight="1">
      <c r="A509" s="1354"/>
      <c r="B509" s="1355"/>
      <c r="C509" s="1355"/>
      <c r="D509" s="1355"/>
      <c r="E509" s="1355"/>
      <c r="F509" s="1355"/>
      <c r="G509" s="1355"/>
    </row>
    <row r="510" spans="1:7" ht="15.75" customHeight="1">
      <c r="A510" s="1354"/>
      <c r="B510" s="1355"/>
      <c r="C510" s="1355"/>
      <c r="D510" s="1355"/>
      <c r="E510" s="1355"/>
      <c r="F510" s="1355"/>
      <c r="G510" s="1355"/>
    </row>
    <row r="511" spans="1:7" ht="15.75" customHeight="1">
      <c r="A511" s="1354"/>
      <c r="B511" s="1355"/>
      <c r="C511" s="1355"/>
      <c r="D511" s="1355"/>
      <c r="E511" s="1355"/>
      <c r="F511" s="1355"/>
      <c r="G511" s="1355"/>
    </row>
    <row r="512" spans="1:7" ht="15.75" customHeight="1">
      <c r="A512" s="1354"/>
      <c r="B512" s="1355"/>
      <c r="C512" s="1355"/>
      <c r="D512" s="1355"/>
      <c r="E512" s="1355"/>
      <c r="F512" s="1355"/>
      <c r="G512" s="1355"/>
    </row>
    <row r="513" spans="1:7" ht="15.75" customHeight="1">
      <c r="A513" s="1354"/>
      <c r="B513" s="1355"/>
      <c r="C513" s="1355"/>
      <c r="D513" s="1355"/>
      <c r="E513" s="1355"/>
      <c r="F513" s="1355"/>
      <c r="G513" s="1355"/>
    </row>
    <row r="514" spans="1:7" ht="15.75" customHeight="1">
      <c r="A514" s="1354"/>
      <c r="B514" s="1355"/>
      <c r="C514" s="1355"/>
      <c r="D514" s="1355"/>
      <c r="E514" s="1355"/>
      <c r="F514" s="1355"/>
      <c r="G514" s="1355"/>
    </row>
    <row r="515" spans="1:7" ht="15.75" customHeight="1">
      <c r="A515" s="1354"/>
      <c r="B515" s="1355"/>
      <c r="C515" s="1355"/>
      <c r="D515" s="1355"/>
      <c r="E515" s="1355"/>
      <c r="F515" s="1355"/>
      <c r="G515" s="1355"/>
    </row>
    <row r="516" spans="1:7" ht="15.75" customHeight="1">
      <c r="A516" s="1354"/>
      <c r="B516" s="1355"/>
      <c r="C516" s="1355"/>
      <c r="D516" s="1355"/>
      <c r="E516" s="1355"/>
      <c r="F516" s="1355"/>
      <c r="G516" s="1355"/>
    </row>
    <row r="517" spans="1:7" ht="15.75" customHeight="1">
      <c r="A517" s="1354"/>
      <c r="B517" s="1355"/>
      <c r="C517" s="1355"/>
      <c r="D517" s="1355"/>
      <c r="E517" s="1355"/>
      <c r="F517" s="1355"/>
      <c r="G517" s="1355"/>
    </row>
    <row r="518" spans="1:7" ht="15.75" customHeight="1">
      <c r="A518" s="1354"/>
      <c r="B518" s="1355"/>
      <c r="C518" s="1355"/>
      <c r="D518" s="1355"/>
      <c r="E518" s="1355"/>
      <c r="F518" s="1355"/>
      <c r="G518" s="1355"/>
    </row>
    <row r="519" spans="1:7" ht="15.75" customHeight="1">
      <c r="A519" s="1354"/>
      <c r="B519" s="1355"/>
      <c r="C519" s="1355"/>
      <c r="D519" s="1355"/>
      <c r="E519" s="1355"/>
      <c r="F519" s="1355"/>
      <c r="G519" s="1355"/>
    </row>
    <row r="520" spans="1:7" ht="15.75" customHeight="1">
      <c r="A520" s="1354"/>
      <c r="B520" s="1355"/>
      <c r="C520" s="1355"/>
      <c r="D520" s="1355"/>
      <c r="E520" s="1355"/>
      <c r="F520" s="1355"/>
      <c r="G520" s="1355"/>
    </row>
    <row r="521" spans="1:7" ht="15.75" customHeight="1">
      <c r="A521" s="1354"/>
      <c r="B521" s="1355"/>
      <c r="C521" s="1355"/>
      <c r="D521" s="1355"/>
      <c r="E521" s="1355"/>
      <c r="F521" s="1355"/>
      <c r="G521" s="1355"/>
    </row>
    <row r="522" spans="1:7" ht="15.75" customHeight="1">
      <c r="A522" s="1354"/>
      <c r="B522" s="1355"/>
      <c r="C522" s="1355"/>
      <c r="D522" s="1355"/>
      <c r="E522" s="1355"/>
      <c r="F522" s="1355"/>
      <c r="G522" s="1355"/>
    </row>
    <row r="523" spans="1:7" ht="15.75" customHeight="1">
      <c r="A523" s="1354"/>
      <c r="B523" s="1355"/>
      <c r="C523" s="1355"/>
      <c r="D523" s="1355"/>
      <c r="E523" s="1355"/>
      <c r="F523" s="1355"/>
      <c r="G523" s="1355"/>
    </row>
    <row r="524" spans="1:7" ht="15.75" customHeight="1">
      <c r="A524" s="1354"/>
      <c r="B524" s="1355"/>
      <c r="C524" s="1355"/>
      <c r="D524" s="1355"/>
      <c r="E524" s="1355"/>
      <c r="F524" s="1355"/>
      <c r="G524" s="1355"/>
    </row>
    <row r="525" spans="1:7" ht="15.75" customHeight="1">
      <c r="A525" s="1354"/>
      <c r="B525" s="1355"/>
      <c r="C525" s="1355"/>
      <c r="D525" s="1355"/>
      <c r="E525" s="1355"/>
      <c r="F525" s="1355"/>
      <c r="G525" s="1355"/>
    </row>
    <row r="526" spans="1:7" ht="15.75" customHeight="1">
      <c r="A526" s="1354"/>
      <c r="B526" s="1355"/>
      <c r="C526" s="1355"/>
      <c r="D526" s="1355"/>
      <c r="E526" s="1355"/>
      <c r="F526" s="1355"/>
      <c r="G526" s="1355"/>
    </row>
    <row r="527" spans="1:7" ht="15.75" customHeight="1">
      <c r="A527" s="1354"/>
      <c r="B527" s="1355"/>
      <c r="C527" s="1355"/>
      <c r="D527" s="1355"/>
      <c r="E527" s="1355"/>
      <c r="F527" s="1355"/>
      <c r="G527" s="1355"/>
    </row>
    <row r="528" spans="1:7" ht="15.75" customHeight="1">
      <c r="A528" s="1354"/>
      <c r="B528" s="1355"/>
      <c r="C528" s="1355"/>
      <c r="D528" s="1355"/>
      <c r="E528" s="1355"/>
      <c r="F528" s="1355"/>
      <c r="G528" s="1355"/>
    </row>
    <row r="529" spans="1:7" ht="15.75" customHeight="1">
      <c r="A529" s="1354"/>
      <c r="B529" s="1355"/>
      <c r="C529" s="1355"/>
      <c r="D529" s="1355"/>
      <c r="E529" s="1355"/>
      <c r="F529" s="1355"/>
      <c r="G529" s="1355"/>
    </row>
    <row r="530" spans="1:7" ht="15.75" customHeight="1">
      <c r="A530" s="1354"/>
      <c r="B530" s="1355"/>
      <c r="C530" s="1355"/>
      <c r="D530" s="1355"/>
      <c r="E530" s="1355"/>
      <c r="F530" s="1355"/>
      <c r="G530" s="1355"/>
    </row>
    <row r="531" spans="1:7" ht="15.75" customHeight="1">
      <c r="A531" s="1354"/>
      <c r="B531" s="1355"/>
      <c r="C531" s="1355"/>
      <c r="D531" s="1355"/>
      <c r="E531" s="1355"/>
      <c r="F531" s="1355"/>
      <c r="G531" s="1355"/>
    </row>
    <row r="532" spans="1:7" ht="15.75" customHeight="1">
      <c r="A532" s="1354"/>
      <c r="B532" s="1355"/>
      <c r="C532" s="1355"/>
      <c r="D532" s="1355"/>
      <c r="E532" s="1355"/>
      <c r="F532" s="1355"/>
      <c r="G532" s="1355"/>
    </row>
    <row r="533" spans="1:7" ht="15.75" customHeight="1">
      <c r="A533" s="1354"/>
      <c r="B533" s="1355"/>
      <c r="C533" s="1355"/>
      <c r="D533" s="1355"/>
      <c r="E533" s="1355"/>
      <c r="F533" s="1355"/>
      <c r="G533" s="1355"/>
    </row>
    <row r="534" spans="1:7" ht="15.75" customHeight="1">
      <c r="A534" s="1354"/>
      <c r="B534" s="1355"/>
      <c r="C534" s="1355"/>
      <c r="D534" s="1355"/>
      <c r="E534" s="1355"/>
      <c r="F534" s="1355"/>
      <c r="G534" s="1355"/>
    </row>
    <row r="535" spans="1:7" ht="15.75" customHeight="1">
      <c r="A535" s="1354"/>
      <c r="B535" s="1355"/>
      <c r="C535" s="1355"/>
      <c r="D535" s="1355"/>
      <c r="E535" s="1355"/>
      <c r="F535" s="1355"/>
      <c r="G535" s="1355"/>
    </row>
    <row r="536" spans="1:7" ht="15.75" customHeight="1">
      <c r="A536" s="1354"/>
      <c r="B536" s="1355"/>
      <c r="C536" s="1355"/>
      <c r="D536" s="1355"/>
      <c r="E536" s="1355"/>
      <c r="F536" s="1355"/>
      <c r="G536" s="1355"/>
    </row>
    <row r="537" spans="1:7" ht="15.75" customHeight="1">
      <c r="A537" s="1354"/>
      <c r="B537" s="1355"/>
      <c r="C537" s="1355"/>
      <c r="D537" s="1355"/>
      <c r="E537" s="1355"/>
      <c r="F537" s="1355"/>
      <c r="G537" s="1355"/>
    </row>
    <row r="538" spans="1:7" ht="15.75" customHeight="1">
      <c r="A538" s="1354"/>
      <c r="B538" s="1355"/>
      <c r="C538" s="1355"/>
      <c r="D538" s="1355"/>
      <c r="E538" s="1355"/>
      <c r="F538" s="1355"/>
      <c r="G538" s="1355"/>
    </row>
    <row r="539" spans="1:7" ht="15.75" customHeight="1">
      <c r="A539" s="1354"/>
      <c r="B539" s="1355"/>
      <c r="C539" s="1355"/>
      <c r="D539" s="1355"/>
      <c r="E539" s="1355"/>
      <c r="F539" s="1355"/>
      <c r="G539" s="1355"/>
    </row>
    <row r="540" spans="1:7" ht="15.75" customHeight="1">
      <c r="A540" s="1354"/>
      <c r="B540" s="1355"/>
      <c r="C540" s="1355"/>
      <c r="D540" s="1355"/>
      <c r="E540" s="1355"/>
      <c r="F540" s="1355"/>
      <c r="G540" s="1355"/>
    </row>
    <row r="541" spans="1:7" ht="15.75" customHeight="1">
      <c r="A541" s="1354"/>
      <c r="B541" s="1355"/>
      <c r="C541" s="1355"/>
      <c r="D541" s="1355"/>
      <c r="E541" s="1355"/>
      <c r="F541" s="1355"/>
      <c r="G541" s="1355"/>
    </row>
    <row r="542" spans="1:7" ht="15.75" customHeight="1">
      <c r="A542" s="1354"/>
      <c r="B542" s="1355"/>
      <c r="C542" s="1355"/>
      <c r="D542" s="1355"/>
      <c r="E542" s="1355"/>
      <c r="F542" s="1355"/>
      <c r="G542" s="1355"/>
    </row>
    <row r="543" spans="1:7" ht="15.75" customHeight="1">
      <c r="A543" s="1354"/>
      <c r="B543" s="1355"/>
      <c r="C543" s="1355"/>
      <c r="D543" s="1355"/>
      <c r="E543" s="1355"/>
      <c r="F543" s="1355"/>
      <c r="G543" s="1355"/>
    </row>
    <row r="544" spans="1:7" ht="15.75" customHeight="1">
      <c r="A544" s="1354"/>
      <c r="B544" s="1355"/>
      <c r="C544" s="1355"/>
      <c r="D544" s="1355"/>
      <c r="E544" s="1355"/>
      <c r="F544" s="1355"/>
      <c r="G544" s="1355"/>
    </row>
    <row r="545" spans="1:7" ht="15.75" customHeight="1">
      <c r="A545" s="1354"/>
      <c r="B545" s="1355"/>
      <c r="C545" s="1355"/>
      <c r="D545" s="1355"/>
      <c r="E545" s="1355"/>
      <c r="F545" s="1355"/>
      <c r="G545" s="1355"/>
    </row>
    <row r="546" spans="1:7" ht="15.75" customHeight="1">
      <c r="A546" s="1354"/>
      <c r="B546" s="1355"/>
      <c r="C546" s="1355"/>
      <c r="D546" s="1355"/>
      <c r="E546" s="1355"/>
      <c r="F546" s="1355"/>
      <c r="G546" s="1355"/>
    </row>
    <row r="547" spans="1:7" ht="15.75" customHeight="1">
      <c r="A547" s="1354"/>
      <c r="B547" s="1355"/>
      <c r="C547" s="1355"/>
      <c r="D547" s="1355"/>
      <c r="E547" s="1355"/>
      <c r="F547" s="1355"/>
      <c r="G547" s="1355"/>
    </row>
    <row r="548" spans="1:7" ht="15.75" customHeight="1">
      <c r="A548" s="1354"/>
      <c r="B548" s="1355"/>
      <c r="C548" s="1355"/>
      <c r="D548" s="1355"/>
      <c r="E548" s="1355"/>
      <c r="F548" s="1355"/>
      <c r="G548" s="1355"/>
    </row>
    <row r="549" spans="1:7" ht="15.75" customHeight="1">
      <c r="A549" s="1354"/>
      <c r="B549" s="1355"/>
      <c r="C549" s="1355"/>
      <c r="D549" s="1355"/>
      <c r="E549" s="1355"/>
      <c r="F549" s="1355"/>
      <c r="G549" s="1355"/>
    </row>
    <row r="550" spans="1:7" ht="15.75" customHeight="1">
      <c r="A550" s="1354"/>
      <c r="B550" s="1355"/>
      <c r="C550" s="1355"/>
      <c r="D550" s="1355"/>
      <c r="E550" s="1355"/>
      <c r="F550" s="1355"/>
      <c r="G550" s="1355"/>
    </row>
    <row r="551" spans="1:7" ht="15.75" customHeight="1">
      <c r="A551" s="1354"/>
      <c r="B551" s="1355"/>
      <c r="C551" s="1355"/>
      <c r="D551" s="1355"/>
      <c r="E551" s="1355"/>
      <c r="F551" s="1355"/>
      <c r="G551" s="1355"/>
    </row>
    <row r="552" spans="1:7" ht="15.75" customHeight="1">
      <c r="A552" s="1354"/>
      <c r="B552" s="1355"/>
      <c r="C552" s="1355"/>
      <c r="D552" s="1355"/>
      <c r="E552" s="1355"/>
      <c r="F552" s="1355"/>
      <c r="G552" s="1355"/>
    </row>
    <row r="553" spans="1:7" ht="15.75" customHeight="1">
      <c r="A553" s="1354"/>
      <c r="B553" s="1355"/>
      <c r="C553" s="1355"/>
      <c r="D553" s="1355"/>
      <c r="E553" s="1355"/>
      <c r="F553" s="1355"/>
      <c r="G553" s="1355"/>
    </row>
    <row r="554" spans="1:7" ht="15.75" customHeight="1">
      <c r="A554" s="1354"/>
      <c r="B554" s="1355"/>
      <c r="C554" s="1355"/>
      <c r="D554" s="1355"/>
      <c r="E554" s="1355"/>
      <c r="F554" s="1355"/>
      <c r="G554" s="1355"/>
    </row>
    <row r="555" spans="1:7" ht="15.75" customHeight="1">
      <c r="A555" s="1354"/>
      <c r="B555" s="1355"/>
      <c r="C555" s="1355"/>
      <c r="D555" s="1355"/>
      <c r="E555" s="1355"/>
      <c r="F555" s="1355"/>
      <c r="G555" s="1355"/>
    </row>
    <row r="556" spans="1:7" ht="15.75" customHeight="1">
      <c r="A556" s="1354"/>
      <c r="B556" s="1355"/>
      <c r="C556" s="1355"/>
      <c r="D556" s="1355"/>
      <c r="E556" s="1355"/>
      <c r="F556" s="1355"/>
      <c r="G556" s="1355"/>
    </row>
    <row r="557" spans="1:7" ht="15.75" customHeight="1">
      <c r="A557" s="1354"/>
      <c r="B557" s="1355"/>
      <c r="C557" s="1355"/>
      <c r="D557" s="1355"/>
      <c r="E557" s="1355"/>
      <c r="F557" s="1355"/>
      <c r="G557" s="1355"/>
    </row>
    <row r="558" spans="1:7" ht="15.75" customHeight="1">
      <c r="A558" s="1354"/>
      <c r="B558" s="1355"/>
      <c r="C558" s="1355"/>
      <c r="D558" s="1355"/>
      <c r="E558" s="1355"/>
      <c r="F558" s="1355"/>
      <c r="G558" s="1355"/>
    </row>
    <row r="559" spans="1:7" ht="15.75" customHeight="1">
      <c r="A559" s="1354"/>
      <c r="B559" s="1355"/>
      <c r="C559" s="1355"/>
      <c r="D559" s="1355"/>
      <c r="E559" s="1355"/>
      <c r="F559" s="1355"/>
      <c r="G559" s="1355"/>
    </row>
    <row r="560" spans="1:7" ht="15.75" customHeight="1">
      <c r="A560" s="1354"/>
      <c r="B560" s="1355"/>
      <c r="C560" s="1355"/>
      <c r="D560" s="1355"/>
      <c r="E560" s="1355"/>
      <c r="F560" s="1355"/>
      <c r="G560" s="1355"/>
    </row>
    <row r="561" spans="1:7" ht="15.75" customHeight="1">
      <c r="A561" s="1354"/>
      <c r="B561" s="1355"/>
      <c r="C561" s="1355"/>
      <c r="D561" s="1355"/>
      <c r="E561" s="1355"/>
      <c r="F561" s="1355"/>
      <c r="G561" s="1355"/>
    </row>
    <row r="562" spans="1:7" ht="15.75" customHeight="1">
      <c r="A562" s="1354"/>
      <c r="B562" s="1355"/>
      <c r="C562" s="1355"/>
      <c r="D562" s="1355"/>
      <c r="E562" s="1355"/>
      <c r="F562" s="1355"/>
      <c r="G562" s="1355"/>
    </row>
    <row r="563" spans="1:7" ht="15.75" customHeight="1">
      <c r="A563" s="1354"/>
      <c r="B563" s="1355"/>
      <c r="C563" s="1355"/>
      <c r="D563" s="1355"/>
      <c r="E563" s="1355"/>
      <c r="F563" s="1355"/>
      <c r="G563" s="1355"/>
    </row>
    <row r="564" spans="1:7" ht="15.75" customHeight="1">
      <c r="A564" s="1354"/>
      <c r="B564" s="1355"/>
      <c r="C564" s="1355"/>
      <c r="D564" s="1355"/>
      <c r="E564" s="1355"/>
      <c r="F564" s="1355"/>
      <c r="G564" s="1355"/>
    </row>
    <row r="565" spans="1:7" ht="15.75" customHeight="1">
      <c r="A565" s="1354"/>
      <c r="B565" s="1355"/>
      <c r="C565" s="1355"/>
      <c r="D565" s="1355"/>
      <c r="E565" s="1355"/>
      <c r="F565" s="1355"/>
      <c r="G565" s="1355"/>
    </row>
    <row r="566" spans="1:7" ht="15.75" customHeight="1">
      <c r="A566" s="1354"/>
      <c r="B566" s="1355"/>
      <c r="C566" s="1355"/>
      <c r="D566" s="1355"/>
      <c r="E566" s="1355"/>
      <c r="F566" s="1355"/>
      <c r="G566" s="1355"/>
    </row>
    <row r="567" spans="1:7" ht="15.75" customHeight="1">
      <c r="A567" s="1354"/>
      <c r="B567" s="1355"/>
      <c r="C567" s="1355"/>
      <c r="D567" s="1355"/>
      <c r="E567" s="1355"/>
      <c r="F567" s="1355"/>
      <c r="G567" s="1355"/>
    </row>
    <row r="568" spans="1:7" ht="15.75" customHeight="1">
      <c r="A568" s="1354"/>
      <c r="B568" s="1355"/>
      <c r="C568" s="1355"/>
      <c r="D568" s="1355"/>
      <c r="E568" s="1355"/>
      <c r="F568" s="1355"/>
      <c r="G568" s="1355"/>
    </row>
    <row r="569" spans="1:7" ht="15.75" customHeight="1">
      <c r="A569" s="1354"/>
      <c r="B569" s="1355"/>
      <c r="C569" s="1355"/>
      <c r="D569" s="1355"/>
      <c r="E569" s="1355"/>
      <c r="F569" s="1355"/>
      <c r="G569" s="1355"/>
    </row>
    <row r="570" spans="1:7" ht="15.75" customHeight="1">
      <c r="A570" s="1354"/>
      <c r="B570" s="1355"/>
      <c r="C570" s="1355"/>
      <c r="D570" s="1355"/>
      <c r="E570" s="1355"/>
      <c r="F570" s="1355"/>
      <c r="G570" s="1355"/>
    </row>
    <row r="571" spans="1:7" ht="15.75" customHeight="1">
      <c r="A571" s="1354"/>
      <c r="B571" s="1355"/>
      <c r="C571" s="1355"/>
      <c r="D571" s="1355"/>
      <c r="E571" s="1355"/>
      <c r="F571" s="1355"/>
      <c r="G571" s="1355"/>
    </row>
    <row r="572" spans="1:7" ht="15.75" customHeight="1">
      <c r="A572" s="1354"/>
      <c r="B572" s="1355"/>
      <c r="C572" s="1355"/>
      <c r="D572" s="1355"/>
      <c r="E572" s="1355"/>
      <c r="F572" s="1355"/>
      <c r="G572" s="1355"/>
    </row>
    <row r="573" spans="1:7" ht="15.75" customHeight="1">
      <c r="A573" s="1354"/>
      <c r="B573" s="1355"/>
      <c r="C573" s="1355"/>
      <c r="D573" s="1355"/>
      <c r="E573" s="1355"/>
      <c r="F573" s="1355"/>
      <c r="G573" s="1355"/>
    </row>
    <row r="574" spans="1:7" ht="15.75" customHeight="1">
      <c r="A574" s="1354"/>
      <c r="B574" s="1355"/>
      <c r="C574" s="1355"/>
      <c r="D574" s="1355"/>
      <c r="E574" s="1355"/>
      <c r="F574" s="1355"/>
      <c r="G574" s="1355"/>
    </row>
    <row r="575" spans="1:7" ht="15.75" customHeight="1">
      <c r="A575" s="1354"/>
      <c r="B575" s="1355"/>
      <c r="C575" s="1355"/>
      <c r="D575" s="1355"/>
      <c r="E575" s="1355"/>
      <c r="F575" s="1355"/>
      <c r="G575" s="1355"/>
    </row>
    <row r="576" spans="1:7" ht="15.75" customHeight="1">
      <c r="A576" s="1354"/>
      <c r="B576" s="1355"/>
      <c r="C576" s="1355"/>
      <c r="D576" s="1355"/>
      <c r="E576" s="1355"/>
      <c r="F576" s="1355"/>
      <c r="G576" s="1355"/>
    </row>
    <row r="577" spans="1:7" ht="15.75" customHeight="1">
      <c r="A577" s="1354"/>
      <c r="B577" s="1355"/>
      <c r="C577" s="1355"/>
      <c r="D577" s="1355"/>
      <c r="E577" s="1355"/>
      <c r="F577" s="1355"/>
      <c r="G577" s="1355"/>
    </row>
    <row r="578" spans="1:7" ht="15.75" customHeight="1">
      <c r="A578" s="1354"/>
      <c r="B578" s="1355"/>
      <c r="C578" s="1355"/>
      <c r="D578" s="1355"/>
      <c r="E578" s="1355"/>
      <c r="F578" s="1355"/>
      <c r="G578" s="1355"/>
    </row>
    <row r="579" spans="1:7" ht="15.75" customHeight="1">
      <c r="A579" s="1354"/>
      <c r="B579" s="1355"/>
      <c r="C579" s="1355"/>
      <c r="D579" s="1355"/>
      <c r="E579" s="1355"/>
      <c r="F579" s="1355"/>
      <c r="G579" s="1355"/>
    </row>
    <row r="580" spans="1:7" ht="15.75" customHeight="1">
      <c r="A580" s="1354"/>
      <c r="B580" s="1355"/>
      <c r="C580" s="1355"/>
      <c r="D580" s="1355"/>
      <c r="E580" s="1355"/>
      <c r="F580" s="1355"/>
      <c r="G580" s="1355"/>
    </row>
    <row r="581" spans="1:7" ht="15.75" customHeight="1">
      <c r="A581" s="1354"/>
      <c r="B581" s="1355"/>
      <c r="C581" s="1355"/>
      <c r="D581" s="1355"/>
      <c r="E581" s="1355"/>
      <c r="F581" s="1355"/>
      <c r="G581" s="1355"/>
    </row>
    <row r="582" spans="1:7" ht="15.75" customHeight="1">
      <c r="A582" s="1354"/>
      <c r="B582" s="1355"/>
      <c r="C582" s="1355"/>
      <c r="D582" s="1355"/>
      <c r="E582" s="1355"/>
      <c r="F582" s="1355"/>
      <c r="G582" s="1355"/>
    </row>
    <row r="583" spans="1:7" ht="15.75" customHeight="1">
      <c r="A583" s="1354"/>
      <c r="B583" s="1355"/>
      <c r="C583" s="1355"/>
      <c r="D583" s="1355"/>
      <c r="E583" s="1355"/>
      <c r="F583" s="1355"/>
      <c r="G583" s="1355"/>
    </row>
    <row r="584" spans="1:7" ht="15.75" customHeight="1">
      <c r="A584" s="1354"/>
      <c r="B584" s="1355"/>
      <c r="C584" s="1355"/>
      <c r="D584" s="1355"/>
      <c r="E584" s="1355"/>
      <c r="F584" s="1355"/>
      <c r="G584" s="1355"/>
    </row>
    <row r="585" spans="1:7" ht="15.75" customHeight="1">
      <c r="A585" s="1354"/>
      <c r="B585" s="1355"/>
      <c r="C585" s="1355"/>
      <c r="D585" s="1355"/>
      <c r="E585" s="1355"/>
      <c r="F585" s="1355"/>
      <c r="G585" s="1355"/>
    </row>
    <row r="586" spans="1:7" ht="15.75" customHeight="1">
      <c r="A586" s="1354"/>
      <c r="B586" s="1355"/>
      <c r="C586" s="1355"/>
      <c r="D586" s="1355"/>
      <c r="E586" s="1355"/>
      <c r="F586" s="1355"/>
      <c r="G586" s="1355"/>
    </row>
    <row r="587" spans="1:7" ht="15.75" customHeight="1">
      <c r="A587" s="1354"/>
      <c r="B587" s="1355"/>
      <c r="C587" s="1355"/>
      <c r="D587" s="1355"/>
      <c r="E587" s="1355"/>
      <c r="F587" s="1355"/>
      <c r="G587" s="1355"/>
    </row>
    <row r="588" spans="1:7" ht="15.75" customHeight="1">
      <c r="A588" s="1354"/>
      <c r="B588" s="1355"/>
      <c r="C588" s="1355"/>
      <c r="D588" s="1355"/>
      <c r="E588" s="1355"/>
      <c r="F588" s="1355"/>
      <c r="G588" s="1355"/>
    </row>
    <row r="589" spans="1:7" ht="15.75" customHeight="1">
      <c r="A589" s="1354"/>
      <c r="B589" s="1355"/>
      <c r="C589" s="1355"/>
      <c r="D589" s="1355"/>
      <c r="E589" s="1355"/>
      <c r="F589" s="1355"/>
      <c r="G589" s="1355"/>
    </row>
    <row r="590" spans="1:7" ht="15.75" customHeight="1">
      <c r="A590" s="1354"/>
      <c r="B590" s="1355"/>
      <c r="C590" s="1355"/>
      <c r="D590" s="1355"/>
      <c r="E590" s="1355"/>
      <c r="F590" s="1355"/>
      <c r="G590" s="1355"/>
    </row>
    <row r="591" spans="1:7" ht="15.75" customHeight="1">
      <c r="A591" s="1354"/>
      <c r="B591" s="1355"/>
      <c r="C591" s="1355"/>
      <c r="D591" s="1355"/>
      <c r="E591" s="1355"/>
      <c r="F591" s="1355"/>
      <c r="G591" s="1355"/>
    </row>
    <row r="592" spans="1:7" ht="15.75" customHeight="1">
      <c r="A592" s="1354"/>
      <c r="B592" s="1355"/>
      <c r="C592" s="1355"/>
      <c r="D592" s="1355"/>
      <c r="E592" s="1355"/>
      <c r="F592" s="1355"/>
      <c r="G592" s="1355"/>
    </row>
    <row r="593" spans="1:7" ht="15.75" customHeight="1">
      <c r="A593" s="1354"/>
      <c r="B593" s="1355"/>
      <c r="C593" s="1355"/>
      <c r="D593" s="1355"/>
      <c r="E593" s="1355"/>
      <c r="F593" s="1355"/>
      <c r="G593" s="1355"/>
    </row>
    <row r="594" spans="1:7" ht="15.75" customHeight="1">
      <c r="A594" s="1354"/>
      <c r="B594" s="1355"/>
      <c r="C594" s="1355"/>
      <c r="D594" s="1355"/>
      <c r="E594" s="1355"/>
      <c r="F594" s="1355"/>
      <c r="G594" s="1355"/>
    </row>
    <row r="595" spans="1:7" ht="15.75" customHeight="1">
      <c r="A595" s="1354"/>
      <c r="B595" s="1355"/>
      <c r="C595" s="1355"/>
      <c r="D595" s="1355"/>
      <c r="E595" s="1355"/>
      <c r="F595" s="1355"/>
      <c r="G595" s="1355"/>
    </row>
    <row r="596" spans="1:7" ht="15.75" customHeight="1">
      <c r="A596" s="1354"/>
      <c r="B596" s="1355"/>
      <c r="C596" s="1355"/>
      <c r="D596" s="1355"/>
      <c r="E596" s="1355"/>
      <c r="F596" s="1355"/>
      <c r="G596" s="1355"/>
    </row>
    <row r="597" spans="1:7" ht="15.75" customHeight="1">
      <c r="A597" s="1354"/>
      <c r="B597" s="1355"/>
      <c r="C597" s="1355"/>
      <c r="D597" s="1355"/>
      <c r="E597" s="1355"/>
      <c r="F597" s="1355"/>
      <c r="G597" s="1355"/>
    </row>
    <row r="598" spans="1:7" ht="15.75" customHeight="1">
      <c r="A598" s="1354"/>
      <c r="B598" s="1355"/>
      <c r="C598" s="1355"/>
      <c r="D598" s="1355"/>
      <c r="E598" s="1355"/>
      <c r="F598" s="1355"/>
      <c r="G598" s="1355"/>
    </row>
    <row r="599" spans="1:7" ht="15.75" customHeight="1">
      <c r="A599" s="1354"/>
      <c r="B599" s="1355"/>
      <c r="C599" s="1355"/>
      <c r="D599" s="1355"/>
      <c r="E599" s="1355"/>
      <c r="F599" s="1355"/>
      <c r="G599" s="1355"/>
    </row>
    <row r="600" spans="1:7" ht="15.75" customHeight="1">
      <c r="A600" s="1354"/>
      <c r="B600" s="1355"/>
      <c r="C600" s="1355"/>
      <c r="D600" s="1355"/>
      <c r="E600" s="1355"/>
      <c r="F600" s="1355"/>
      <c r="G600" s="1355"/>
    </row>
    <row r="601" spans="1:7" ht="15.75" customHeight="1">
      <c r="A601" s="1354"/>
      <c r="B601" s="1355"/>
      <c r="C601" s="1355"/>
      <c r="D601" s="1355"/>
      <c r="E601" s="1355"/>
      <c r="F601" s="1355"/>
      <c r="G601" s="1355"/>
    </row>
    <row r="602" spans="1:7" ht="15.75" customHeight="1">
      <c r="A602" s="1354"/>
      <c r="B602" s="1355"/>
      <c r="C602" s="1355"/>
      <c r="D602" s="1355"/>
      <c r="E602" s="1355"/>
      <c r="F602" s="1355"/>
      <c r="G602" s="1355"/>
    </row>
    <row r="603" spans="1:7" ht="15.75" customHeight="1">
      <c r="A603" s="1354"/>
      <c r="B603" s="1355"/>
      <c r="C603" s="1355"/>
      <c r="D603" s="1355"/>
      <c r="E603" s="1355"/>
      <c r="F603" s="1355"/>
      <c r="G603" s="1355"/>
    </row>
    <row r="604" spans="1:7" ht="15.75" customHeight="1">
      <c r="A604" s="1354"/>
      <c r="B604" s="1355"/>
      <c r="C604" s="1355"/>
      <c r="D604" s="1355"/>
      <c r="E604" s="1355"/>
      <c r="F604" s="1355"/>
      <c r="G604" s="1355"/>
    </row>
    <row r="605" spans="1:7" ht="15.75" customHeight="1">
      <c r="A605" s="1354"/>
      <c r="B605" s="1355"/>
      <c r="C605" s="1355"/>
      <c r="D605" s="1355"/>
      <c r="E605" s="1355"/>
      <c r="F605" s="1355"/>
      <c r="G605" s="1355"/>
    </row>
    <row r="606" spans="1:7" ht="15.75" customHeight="1">
      <c r="A606" s="1354"/>
      <c r="B606" s="1355"/>
      <c r="C606" s="1355"/>
      <c r="D606" s="1355"/>
      <c r="E606" s="1355"/>
      <c r="F606" s="1355"/>
      <c r="G606" s="1355"/>
    </row>
    <row r="607" spans="1:7" ht="15.75" customHeight="1">
      <c r="A607" s="1354"/>
      <c r="B607" s="1355"/>
      <c r="C607" s="1355"/>
      <c r="D607" s="1355"/>
      <c r="E607" s="1355"/>
      <c r="F607" s="1355"/>
      <c r="G607" s="1355"/>
    </row>
    <row r="608" spans="1:7" ht="15.75" customHeight="1">
      <c r="A608" s="1354"/>
      <c r="B608" s="1355"/>
      <c r="C608" s="1355"/>
      <c r="D608" s="1355"/>
      <c r="E608" s="1355"/>
      <c r="F608" s="1355"/>
      <c r="G608" s="1355"/>
    </row>
    <row r="609" spans="1:7" ht="15.75" customHeight="1">
      <c r="A609" s="1354"/>
      <c r="B609" s="1355"/>
      <c r="C609" s="1355"/>
      <c r="D609" s="1355"/>
      <c r="E609" s="1355"/>
      <c r="F609" s="1355"/>
      <c r="G609" s="1355"/>
    </row>
    <row r="610" spans="1:7" ht="15.75" customHeight="1">
      <c r="A610" s="1354"/>
      <c r="B610" s="1355"/>
      <c r="C610" s="1355"/>
      <c r="D610" s="1355"/>
      <c r="E610" s="1355"/>
      <c r="F610" s="1355"/>
      <c r="G610" s="1355"/>
    </row>
    <row r="611" spans="1:7" ht="15.75" customHeight="1">
      <c r="A611" s="1354"/>
      <c r="B611" s="1355"/>
      <c r="C611" s="1355"/>
      <c r="D611" s="1355"/>
      <c r="E611" s="1355"/>
      <c r="F611" s="1355"/>
      <c r="G611" s="1355"/>
    </row>
    <row r="612" spans="1:7" ht="15.75" customHeight="1">
      <c r="A612" s="1354"/>
      <c r="B612" s="1355"/>
      <c r="C612" s="1355"/>
      <c r="D612" s="1355"/>
      <c r="E612" s="1355"/>
      <c r="F612" s="1355"/>
      <c r="G612" s="1355"/>
    </row>
    <row r="613" spans="1:7" ht="15.75" customHeight="1">
      <c r="A613" s="1354"/>
      <c r="B613" s="1355"/>
      <c r="C613" s="1355"/>
      <c r="D613" s="1355"/>
      <c r="E613" s="1355"/>
      <c r="F613" s="1355"/>
      <c r="G613" s="1355"/>
    </row>
    <row r="614" spans="1:7" ht="15.75" customHeight="1">
      <c r="A614" s="1354"/>
      <c r="B614" s="1355"/>
      <c r="C614" s="1355"/>
      <c r="D614" s="1355"/>
      <c r="E614" s="1355"/>
      <c r="F614" s="1355"/>
      <c r="G614" s="1355"/>
    </row>
    <row r="615" spans="1:7" ht="15.75" customHeight="1">
      <c r="A615" s="1354"/>
      <c r="B615" s="1355"/>
      <c r="C615" s="1355"/>
      <c r="D615" s="1355"/>
      <c r="E615" s="1355"/>
      <c r="F615" s="1355"/>
      <c r="G615" s="1355"/>
    </row>
    <row r="616" spans="1:7" ht="15.75" customHeight="1">
      <c r="A616" s="1354"/>
      <c r="B616" s="1355"/>
      <c r="C616" s="1355"/>
      <c r="D616" s="1355"/>
      <c r="E616" s="1355"/>
      <c r="F616" s="1355"/>
      <c r="G616" s="1355"/>
    </row>
    <row r="617" spans="1:7" ht="15.75" customHeight="1">
      <c r="A617" s="1354"/>
      <c r="B617" s="1355"/>
      <c r="C617" s="1355"/>
      <c r="D617" s="1355"/>
      <c r="E617" s="1355"/>
      <c r="F617" s="1355"/>
      <c r="G617" s="1355"/>
    </row>
    <row r="618" spans="1:7" ht="15.75" customHeight="1">
      <c r="A618" s="1354"/>
      <c r="B618" s="1355"/>
      <c r="C618" s="1355"/>
      <c r="D618" s="1355"/>
      <c r="E618" s="1355"/>
      <c r="F618" s="1355"/>
      <c r="G618" s="1355"/>
    </row>
    <row r="619" spans="1:7" ht="15.75" customHeight="1">
      <c r="A619" s="1354"/>
      <c r="B619" s="1355"/>
      <c r="C619" s="1355"/>
      <c r="D619" s="1355"/>
      <c r="E619" s="1355"/>
      <c r="F619" s="1355"/>
      <c r="G619" s="1355"/>
    </row>
    <row r="620" spans="1:7" ht="15.75" customHeight="1">
      <c r="A620" s="1354"/>
      <c r="B620" s="1355"/>
      <c r="C620" s="1355"/>
      <c r="D620" s="1355"/>
      <c r="E620" s="1355"/>
      <c r="F620" s="1355"/>
      <c r="G620" s="1355"/>
    </row>
    <row r="621" spans="1:7" ht="15.75" customHeight="1">
      <c r="A621" s="1354"/>
      <c r="B621" s="1355"/>
      <c r="C621" s="1355"/>
      <c r="D621" s="1355"/>
      <c r="E621" s="1355"/>
      <c r="F621" s="1355"/>
      <c r="G621" s="1355"/>
    </row>
    <row r="622" spans="1:7" ht="15.75" customHeight="1">
      <c r="A622" s="1354"/>
      <c r="B622" s="1355"/>
      <c r="C622" s="1355"/>
      <c r="D622" s="1355"/>
      <c r="E622" s="1355"/>
      <c r="F622" s="1355"/>
      <c r="G622" s="1355"/>
    </row>
    <row r="623" spans="1:7" ht="15.75" customHeight="1">
      <c r="A623" s="1354"/>
      <c r="B623" s="1355"/>
      <c r="C623" s="1355"/>
      <c r="D623" s="1355"/>
      <c r="E623" s="1355"/>
      <c r="F623" s="1355"/>
      <c r="G623" s="1355"/>
    </row>
    <row r="624" spans="1:7" ht="15.75" customHeight="1">
      <c r="A624" s="1354"/>
      <c r="B624" s="1355"/>
      <c r="C624" s="1355"/>
      <c r="D624" s="1355"/>
      <c r="E624" s="1355"/>
      <c r="F624" s="1355"/>
      <c r="G624" s="1355"/>
    </row>
    <row r="625" spans="1:7" ht="15.75" customHeight="1">
      <c r="A625" s="1354"/>
      <c r="B625" s="1355"/>
      <c r="C625" s="1355"/>
      <c r="D625" s="1355"/>
      <c r="E625" s="1355"/>
      <c r="F625" s="1355"/>
      <c r="G625" s="1355"/>
    </row>
    <row r="626" spans="1:7" ht="15.75" customHeight="1">
      <c r="A626" s="1354"/>
      <c r="B626" s="1355"/>
      <c r="C626" s="1355"/>
      <c r="D626" s="1355"/>
      <c r="E626" s="1355"/>
      <c r="F626" s="1355"/>
      <c r="G626" s="1355"/>
    </row>
    <row r="627" spans="1:7" ht="15.75" customHeight="1">
      <c r="A627" s="1354"/>
      <c r="B627" s="1355"/>
      <c r="C627" s="1355"/>
      <c r="D627" s="1355"/>
      <c r="E627" s="1355"/>
      <c r="F627" s="1355"/>
      <c r="G627" s="1355"/>
    </row>
    <row r="628" spans="1:7" ht="15.75" customHeight="1">
      <c r="A628" s="1354"/>
      <c r="B628" s="1355"/>
      <c r="C628" s="1355"/>
      <c r="D628" s="1355"/>
      <c r="E628" s="1355"/>
      <c r="F628" s="1355"/>
      <c r="G628" s="1355"/>
    </row>
    <row r="629" spans="1:7" ht="15.75" customHeight="1">
      <c r="A629" s="1354"/>
      <c r="B629" s="1355"/>
      <c r="C629" s="1355"/>
      <c r="D629" s="1355"/>
      <c r="E629" s="1355"/>
      <c r="F629" s="1355"/>
      <c r="G629" s="1355"/>
    </row>
    <row r="630" spans="1:7" ht="15.75" customHeight="1">
      <c r="A630" s="1354"/>
      <c r="B630" s="1355"/>
      <c r="C630" s="1355"/>
      <c r="D630" s="1355"/>
      <c r="E630" s="1355"/>
      <c r="F630" s="1355"/>
      <c r="G630" s="1355"/>
    </row>
    <row r="631" spans="1:7" ht="15.75" customHeight="1">
      <c r="A631" s="1354"/>
      <c r="B631" s="1355"/>
      <c r="C631" s="1355"/>
      <c r="D631" s="1355"/>
      <c r="E631" s="1355"/>
      <c r="F631" s="1355"/>
      <c r="G631" s="1355"/>
    </row>
    <row r="632" spans="1:7" ht="15.75" customHeight="1">
      <c r="A632" s="1354"/>
      <c r="B632" s="1355"/>
      <c r="C632" s="1355"/>
      <c r="D632" s="1355"/>
      <c r="E632" s="1355"/>
      <c r="F632" s="1355"/>
      <c r="G632" s="1355"/>
    </row>
    <row r="633" spans="1:7" ht="15.75" customHeight="1">
      <c r="A633" s="1354"/>
      <c r="B633" s="1355"/>
      <c r="C633" s="1355"/>
      <c r="D633" s="1355"/>
      <c r="E633" s="1355"/>
      <c r="F633" s="1355"/>
      <c r="G633" s="1355"/>
    </row>
    <row r="634" spans="1:7" ht="15.75" customHeight="1">
      <c r="A634" s="1354"/>
      <c r="B634" s="1355"/>
      <c r="C634" s="1355"/>
      <c r="D634" s="1355"/>
      <c r="E634" s="1355"/>
      <c r="F634" s="1355"/>
      <c r="G634" s="1355"/>
    </row>
    <row r="635" spans="1:7" ht="15.75" customHeight="1">
      <c r="A635" s="1354"/>
      <c r="B635" s="1355"/>
      <c r="C635" s="1355"/>
      <c r="D635" s="1355"/>
      <c r="E635" s="1355"/>
      <c r="F635" s="1355"/>
      <c r="G635" s="1355"/>
    </row>
    <row r="636" spans="1:7" ht="15.75" customHeight="1">
      <c r="A636" s="1354"/>
      <c r="B636" s="1355"/>
      <c r="C636" s="1355"/>
      <c r="D636" s="1355"/>
      <c r="E636" s="1355"/>
      <c r="F636" s="1355"/>
      <c r="G636" s="1355"/>
    </row>
    <row r="637" spans="1:7" ht="15.75" customHeight="1">
      <c r="A637" s="1354"/>
      <c r="B637" s="1355"/>
      <c r="C637" s="1355"/>
      <c r="D637" s="1355"/>
      <c r="E637" s="1355"/>
      <c r="F637" s="1355"/>
      <c r="G637" s="1355"/>
    </row>
    <row r="638" spans="1:7" ht="15.75" customHeight="1">
      <c r="A638" s="1354"/>
      <c r="B638" s="1355"/>
      <c r="C638" s="1355"/>
      <c r="D638" s="1355"/>
      <c r="E638" s="1355"/>
      <c r="F638" s="1355"/>
      <c r="G638" s="1355"/>
    </row>
    <row r="639" spans="1:7" ht="15.75" customHeight="1">
      <c r="A639" s="1354"/>
      <c r="B639" s="1355"/>
      <c r="C639" s="1355"/>
      <c r="D639" s="1355"/>
      <c r="E639" s="1355"/>
      <c r="F639" s="1355"/>
      <c r="G639" s="1355"/>
    </row>
    <row r="640" spans="1:7" ht="15.75" customHeight="1">
      <c r="A640" s="1354"/>
      <c r="B640" s="1355"/>
      <c r="C640" s="1355"/>
      <c r="D640" s="1355"/>
      <c r="E640" s="1355"/>
      <c r="F640" s="1355"/>
      <c r="G640" s="1355"/>
    </row>
    <row r="641" spans="1:7" ht="15.75" customHeight="1">
      <c r="A641" s="1354"/>
      <c r="B641" s="1355"/>
      <c r="C641" s="1355"/>
      <c r="D641" s="1355"/>
      <c r="E641" s="1355"/>
      <c r="F641" s="1355"/>
      <c r="G641" s="1355"/>
    </row>
    <row r="642" spans="1:7" ht="15.75" customHeight="1">
      <c r="A642" s="1354"/>
      <c r="B642" s="1355"/>
      <c r="C642" s="1355"/>
      <c r="D642" s="1355"/>
      <c r="E642" s="1355"/>
      <c r="F642" s="1355"/>
      <c r="G642" s="1355"/>
    </row>
    <row r="643" spans="1:7" ht="15.75" customHeight="1">
      <c r="A643" s="1354"/>
      <c r="B643" s="1355"/>
      <c r="C643" s="1355"/>
      <c r="D643" s="1355"/>
      <c r="E643" s="1355"/>
      <c r="F643" s="1355"/>
      <c r="G643" s="1355"/>
    </row>
    <row r="644" spans="1:7" ht="15.75" customHeight="1">
      <c r="A644" s="1354"/>
      <c r="B644" s="1355"/>
      <c r="C644" s="1355"/>
      <c r="D644" s="1355"/>
      <c r="E644" s="1355"/>
      <c r="F644" s="1355"/>
      <c r="G644" s="1355"/>
    </row>
    <row r="645" spans="1:7" ht="15.75" customHeight="1">
      <c r="A645" s="1354"/>
      <c r="B645" s="1355"/>
      <c r="C645" s="1355"/>
      <c r="D645" s="1355"/>
      <c r="E645" s="1355"/>
      <c r="F645" s="1355"/>
      <c r="G645" s="1355"/>
    </row>
    <row r="646" spans="1:7" ht="15.75" customHeight="1">
      <c r="A646" s="1354"/>
      <c r="B646" s="1355"/>
      <c r="C646" s="1355"/>
      <c r="D646" s="1355"/>
      <c r="E646" s="1355"/>
      <c r="F646" s="1355"/>
      <c r="G646" s="1355"/>
    </row>
    <row r="647" spans="1:7" ht="15.75" customHeight="1">
      <c r="A647" s="1354"/>
      <c r="B647" s="1355"/>
      <c r="C647" s="1355"/>
      <c r="D647" s="1355"/>
      <c r="E647" s="1355"/>
      <c r="F647" s="1355"/>
      <c r="G647" s="1355"/>
    </row>
    <row r="648" spans="1:7" ht="15.75" customHeight="1">
      <c r="A648" s="1354"/>
      <c r="B648" s="1355"/>
      <c r="C648" s="1355"/>
      <c r="D648" s="1355"/>
      <c r="E648" s="1355"/>
      <c r="F648" s="1355"/>
      <c r="G648" s="1355"/>
    </row>
    <row r="649" spans="1:7" ht="15.75" customHeight="1">
      <c r="A649" s="1354"/>
      <c r="B649" s="1355"/>
      <c r="C649" s="1355"/>
      <c r="D649" s="1355"/>
      <c r="E649" s="1355"/>
      <c r="F649" s="1355"/>
      <c r="G649" s="1355"/>
    </row>
    <row r="650" spans="1:7" ht="15.75" customHeight="1">
      <c r="A650" s="1354"/>
      <c r="B650" s="1355"/>
      <c r="C650" s="1355"/>
      <c r="D650" s="1355"/>
      <c r="E650" s="1355"/>
      <c r="F650" s="1355"/>
      <c r="G650" s="1355"/>
    </row>
    <row r="651" spans="1:7" ht="15.75" customHeight="1">
      <c r="A651" s="1354"/>
      <c r="B651" s="1355"/>
      <c r="C651" s="1355"/>
      <c r="D651" s="1355"/>
      <c r="E651" s="1355"/>
      <c r="F651" s="1355"/>
      <c r="G651" s="1355"/>
    </row>
    <row r="652" spans="1:7" ht="15.75" customHeight="1">
      <c r="A652" s="1354"/>
      <c r="B652" s="1355"/>
      <c r="C652" s="1355"/>
      <c r="D652" s="1355"/>
      <c r="E652" s="1355"/>
      <c r="F652" s="1355"/>
      <c r="G652" s="1355"/>
    </row>
    <row r="653" spans="1:7" ht="15.75" customHeight="1">
      <c r="A653" s="1354"/>
      <c r="B653" s="1355"/>
      <c r="C653" s="1355"/>
      <c r="D653" s="1355"/>
      <c r="E653" s="1355"/>
      <c r="F653" s="1355"/>
      <c r="G653" s="1355"/>
    </row>
    <row r="654" spans="1:7" ht="15.75" customHeight="1">
      <c r="A654" s="1354"/>
      <c r="B654" s="1355"/>
      <c r="C654" s="1355"/>
      <c r="D654" s="1355"/>
      <c r="E654" s="1355"/>
      <c r="F654" s="1355"/>
      <c r="G654" s="1355"/>
    </row>
    <row r="655" spans="1:7" ht="15.75" customHeight="1">
      <c r="A655" s="1354"/>
      <c r="B655" s="1355"/>
      <c r="C655" s="1355"/>
      <c r="D655" s="1355"/>
      <c r="E655" s="1355"/>
      <c r="F655" s="1355"/>
      <c r="G655" s="1355"/>
    </row>
    <row r="656" spans="1:7" ht="15.75" customHeight="1">
      <c r="A656" s="1354"/>
      <c r="B656" s="1355"/>
      <c r="C656" s="1355"/>
      <c r="D656" s="1355"/>
      <c r="E656" s="1355"/>
      <c r="F656" s="1355"/>
      <c r="G656" s="1355"/>
    </row>
    <row r="657" spans="1:7" ht="15.75" customHeight="1">
      <c r="A657" s="1354"/>
      <c r="B657" s="1355"/>
      <c r="C657" s="1355"/>
      <c r="D657" s="1355"/>
      <c r="E657" s="1355"/>
      <c r="F657" s="1355"/>
      <c r="G657" s="1355"/>
    </row>
    <row r="658" spans="1:7" ht="15.75" customHeight="1">
      <c r="A658" s="1354"/>
      <c r="B658" s="1355"/>
      <c r="C658" s="1355"/>
      <c r="D658" s="1355"/>
      <c r="E658" s="1355"/>
      <c r="F658" s="1355"/>
      <c r="G658" s="1355"/>
    </row>
    <row r="659" spans="1:7" ht="15.75" customHeight="1">
      <c r="A659" s="1354"/>
      <c r="B659" s="1355"/>
      <c r="C659" s="1355"/>
      <c r="D659" s="1355"/>
      <c r="E659" s="1355"/>
      <c r="F659" s="1355"/>
      <c r="G659" s="1355"/>
    </row>
    <row r="660" spans="1:7" ht="15.75" customHeight="1">
      <c r="A660" s="1354"/>
      <c r="B660" s="1355"/>
      <c r="C660" s="1355"/>
      <c r="D660" s="1355"/>
      <c r="E660" s="1355"/>
      <c r="F660" s="1355"/>
      <c r="G660" s="1355"/>
    </row>
    <row r="661" spans="1:7" ht="15.75" customHeight="1">
      <c r="A661" s="1354"/>
      <c r="B661" s="1355"/>
      <c r="C661" s="1355"/>
      <c r="D661" s="1355"/>
      <c r="E661" s="1355"/>
      <c r="F661" s="1355"/>
      <c r="G661" s="1355"/>
    </row>
    <row r="662" spans="1:7" ht="15.75" customHeight="1">
      <c r="A662" s="1354"/>
      <c r="B662" s="1355"/>
      <c r="C662" s="1355"/>
      <c r="D662" s="1355"/>
      <c r="E662" s="1355"/>
      <c r="F662" s="1355"/>
      <c r="G662" s="1355"/>
    </row>
    <row r="663" spans="1:7" ht="15.75" customHeight="1">
      <c r="A663" s="1354"/>
      <c r="B663" s="1355"/>
      <c r="C663" s="1355"/>
      <c r="D663" s="1355"/>
      <c r="E663" s="1355"/>
      <c r="F663" s="1355"/>
      <c r="G663" s="1355"/>
    </row>
    <row r="664" spans="1:7" ht="15.75" customHeight="1">
      <c r="A664" s="1354"/>
      <c r="B664" s="1355"/>
      <c r="C664" s="1355"/>
      <c r="D664" s="1355"/>
      <c r="E664" s="1355"/>
      <c r="F664" s="1355"/>
      <c r="G664" s="1355"/>
    </row>
    <row r="665" spans="1:7" ht="15.75" customHeight="1">
      <c r="A665" s="1354"/>
      <c r="B665" s="1355"/>
      <c r="C665" s="1355"/>
      <c r="D665" s="1355"/>
      <c r="E665" s="1355"/>
      <c r="F665" s="1355"/>
      <c r="G665" s="1355"/>
    </row>
    <row r="666" spans="1:7" ht="15.75" customHeight="1">
      <c r="A666" s="1354"/>
      <c r="B666" s="1355"/>
      <c r="C666" s="1355"/>
      <c r="D666" s="1355"/>
      <c r="E666" s="1355"/>
      <c r="F666" s="1355"/>
      <c r="G666" s="1355"/>
    </row>
    <row r="667" spans="1:7" ht="15.75" customHeight="1">
      <c r="A667" s="1354"/>
      <c r="B667" s="1355"/>
      <c r="C667" s="1355"/>
      <c r="D667" s="1355"/>
      <c r="E667" s="1355"/>
      <c r="F667" s="1355"/>
      <c r="G667" s="1355"/>
    </row>
    <row r="668" spans="1:7" ht="15.75" customHeight="1">
      <c r="A668" s="1354"/>
      <c r="B668" s="1355"/>
      <c r="C668" s="1355"/>
      <c r="D668" s="1355"/>
      <c r="E668" s="1355"/>
      <c r="F668" s="1355"/>
      <c r="G668" s="1355"/>
    </row>
    <row r="669" spans="1:7" ht="15.75" customHeight="1">
      <c r="A669" s="1354"/>
      <c r="B669" s="1355"/>
      <c r="C669" s="1355"/>
      <c r="D669" s="1355"/>
      <c r="E669" s="1355"/>
      <c r="F669" s="1355"/>
      <c r="G669" s="1355"/>
    </row>
    <row r="670" spans="1:7" ht="15.75" customHeight="1">
      <c r="A670" s="1354"/>
      <c r="B670" s="1355"/>
      <c r="C670" s="1355"/>
      <c r="D670" s="1355"/>
      <c r="E670" s="1355"/>
      <c r="F670" s="1355"/>
      <c r="G670" s="1355"/>
    </row>
    <row r="671" spans="1:7" ht="15.75" customHeight="1">
      <c r="A671" s="1354"/>
      <c r="B671" s="1355"/>
      <c r="C671" s="1355"/>
      <c r="D671" s="1355"/>
      <c r="E671" s="1355"/>
      <c r="F671" s="1355"/>
      <c r="G671" s="1355"/>
    </row>
    <row r="672" spans="1:7" ht="15.75" customHeight="1">
      <c r="A672" s="1354"/>
      <c r="B672" s="1355"/>
      <c r="C672" s="1355"/>
      <c r="D672" s="1355"/>
      <c r="E672" s="1355"/>
      <c r="F672" s="1355"/>
      <c r="G672" s="1355"/>
    </row>
    <row r="673" spans="1:7" ht="15.75" customHeight="1">
      <c r="A673" s="1354"/>
      <c r="B673" s="1355"/>
      <c r="C673" s="1355"/>
      <c r="D673" s="1355"/>
      <c r="E673" s="1355"/>
      <c r="F673" s="1355"/>
      <c r="G673" s="1355"/>
    </row>
    <row r="674" spans="1:7" ht="15.75" customHeight="1">
      <c r="A674" s="1354"/>
      <c r="B674" s="1355"/>
      <c r="C674" s="1355"/>
      <c r="D674" s="1355"/>
      <c r="E674" s="1355"/>
      <c r="F674" s="1355"/>
      <c r="G674" s="1355"/>
    </row>
    <row r="675" spans="1:7" ht="15.75" customHeight="1">
      <c r="A675" s="1354"/>
      <c r="B675" s="1355"/>
      <c r="C675" s="1355"/>
      <c r="D675" s="1355"/>
      <c r="E675" s="1355"/>
      <c r="F675" s="1355"/>
      <c r="G675" s="1355"/>
    </row>
    <row r="676" spans="1:7" ht="15.75" customHeight="1">
      <c r="A676" s="1354"/>
      <c r="B676" s="1355"/>
      <c r="C676" s="1355"/>
      <c r="D676" s="1355"/>
      <c r="E676" s="1355"/>
      <c r="F676" s="1355"/>
      <c r="G676" s="1355"/>
    </row>
    <row r="677" spans="1:7" ht="15.75" customHeight="1">
      <c r="A677" s="1354"/>
      <c r="B677" s="1355"/>
      <c r="C677" s="1355"/>
      <c r="D677" s="1355"/>
      <c r="E677" s="1355"/>
      <c r="F677" s="1355"/>
      <c r="G677" s="1355"/>
    </row>
    <row r="678" spans="1:7" ht="15.75" customHeight="1">
      <c r="A678" s="1354"/>
      <c r="B678" s="1355"/>
      <c r="C678" s="1355"/>
      <c r="D678" s="1355"/>
      <c r="E678" s="1355"/>
      <c r="F678" s="1355"/>
      <c r="G678" s="1355"/>
    </row>
    <row r="679" spans="1:7" ht="15.75" customHeight="1">
      <c r="A679" s="1354"/>
      <c r="B679" s="1355"/>
      <c r="C679" s="1355"/>
      <c r="D679" s="1355"/>
      <c r="E679" s="1355"/>
      <c r="F679" s="1355"/>
      <c r="G679" s="1355"/>
    </row>
    <row r="680" spans="1:7" ht="15.75" customHeight="1">
      <c r="A680" s="1354"/>
      <c r="B680" s="1355"/>
      <c r="C680" s="1355"/>
      <c r="D680" s="1355"/>
      <c r="E680" s="1355"/>
      <c r="F680" s="1355"/>
      <c r="G680" s="1355"/>
    </row>
    <row r="681" spans="1:7" ht="15.75" customHeight="1">
      <c r="A681" s="1354"/>
      <c r="B681" s="1355"/>
      <c r="C681" s="1355"/>
      <c r="D681" s="1355"/>
      <c r="E681" s="1355"/>
      <c r="F681" s="1355"/>
      <c r="G681" s="1355"/>
    </row>
    <row r="682" spans="1:7" ht="15.75" customHeight="1">
      <c r="A682" s="1354"/>
      <c r="B682" s="1355"/>
      <c r="C682" s="1355"/>
      <c r="D682" s="1355"/>
      <c r="E682" s="1355"/>
      <c r="F682" s="1355"/>
      <c r="G682" s="1355"/>
    </row>
    <row r="683" spans="1:7" ht="15.75" customHeight="1">
      <c r="A683" s="1354"/>
      <c r="B683" s="1355"/>
      <c r="C683" s="1355"/>
      <c r="D683" s="1355"/>
      <c r="E683" s="1355"/>
      <c r="F683" s="1355"/>
      <c r="G683" s="1355"/>
    </row>
    <row r="684" spans="1:7" ht="15.75" customHeight="1">
      <c r="A684" s="1354"/>
      <c r="B684" s="1355"/>
      <c r="C684" s="1355"/>
      <c r="D684" s="1355"/>
      <c r="E684" s="1355"/>
      <c r="F684" s="1355"/>
      <c r="G684" s="1355"/>
    </row>
    <row r="685" spans="1:7" ht="15.75" customHeight="1">
      <c r="A685" s="1354"/>
      <c r="B685" s="1355"/>
      <c r="C685" s="1355"/>
      <c r="D685" s="1355"/>
      <c r="E685" s="1355"/>
      <c r="F685" s="1355"/>
      <c r="G685" s="1355"/>
    </row>
    <row r="686" spans="1:7" ht="15.75" customHeight="1">
      <c r="A686" s="1354"/>
      <c r="B686" s="1355"/>
      <c r="C686" s="1355"/>
      <c r="D686" s="1355"/>
      <c r="E686" s="1355"/>
      <c r="F686" s="1355"/>
      <c r="G686" s="1355"/>
    </row>
    <row r="687" spans="1:7" ht="15.75" customHeight="1">
      <c r="A687" s="1354"/>
      <c r="B687" s="1355"/>
      <c r="C687" s="1355"/>
      <c r="D687" s="1355"/>
      <c r="E687" s="1355"/>
      <c r="F687" s="1355"/>
      <c r="G687" s="1355"/>
    </row>
    <row r="688" spans="1:7" ht="15.75" customHeight="1">
      <c r="A688" s="1354"/>
      <c r="B688" s="1355"/>
      <c r="C688" s="1355"/>
      <c r="D688" s="1355"/>
      <c r="E688" s="1355"/>
      <c r="F688" s="1355"/>
      <c r="G688" s="1355"/>
    </row>
    <row r="689" spans="1:7" ht="15.75" customHeight="1">
      <c r="A689" s="1354"/>
      <c r="B689" s="1355"/>
      <c r="C689" s="1355"/>
      <c r="D689" s="1355"/>
      <c r="E689" s="1355"/>
      <c r="F689" s="1355"/>
      <c r="G689" s="1355"/>
    </row>
    <row r="690" spans="1:7" ht="15.75" customHeight="1">
      <c r="A690" s="1354"/>
      <c r="B690" s="1355"/>
      <c r="C690" s="1355"/>
      <c r="D690" s="1355"/>
      <c r="E690" s="1355"/>
      <c r="F690" s="1355"/>
      <c r="G690" s="1355"/>
    </row>
    <row r="691" spans="1:7" ht="15.75" customHeight="1">
      <c r="A691" s="1354"/>
      <c r="B691" s="1355"/>
      <c r="C691" s="1355"/>
      <c r="D691" s="1355"/>
      <c r="E691" s="1355"/>
      <c r="F691" s="1355"/>
      <c r="G691" s="1355"/>
    </row>
    <row r="692" spans="1:7" ht="15.75" customHeight="1">
      <c r="A692" s="1354"/>
      <c r="B692" s="1355"/>
      <c r="C692" s="1355"/>
      <c r="D692" s="1355"/>
      <c r="E692" s="1355"/>
      <c r="F692" s="1355"/>
      <c r="G692" s="1355"/>
    </row>
    <row r="693" spans="1:7" ht="15.75" customHeight="1">
      <c r="A693" s="1354"/>
      <c r="B693" s="1355"/>
      <c r="C693" s="1355"/>
      <c r="D693" s="1355"/>
      <c r="E693" s="1355"/>
      <c r="F693" s="1355"/>
      <c r="G693" s="1355"/>
    </row>
    <row r="694" spans="1:7" ht="15.75" customHeight="1">
      <c r="A694" s="1354"/>
      <c r="B694" s="1355"/>
      <c r="C694" s="1355"/>
      <c r="D694" s="1355"/>
      <c r="E694" s="1355"/>
      <c r="F694" s="1355"/>
      <c r="G694" s="1355"/>
    </row>
    <row r="695" spans="1:7" ht="15.75" customHeight="1">
      <c r="A695" s="1354"/>
      <c r="B695" s="1355"/>
      <c r="C695" s="1355"/>
      <c r="D695" s="1355"/>
      <c r="E695" s="1355"/>
      <c r="F695" s="1355"/>
      <c r="G695" s="1355"/>
    </row>
    <row r="696" spans="1:7" ht="15.75" customHeight="1">
      <c r="A696" s="1354"/>
      <c r="B696" s="1355"/>
      <c r="C696" s="1355"/>
      <c r="D696" s="1355"/>
      <c r="E696" s="1355"/>
      <c r="F696" s="1355"/>
      <c r="G696" s="1355"/>
    </row>
    <row r="697" spans="1:7" ht="15.75" customHeight="1">
      <c r="A697" s="1354"/>
      <c r="B697" s="1355"/>
      <c r="C697" s="1355"/>
      <c r="D697" s="1355"/>
      <c r="E697" s="1355"/>
      <c r="F697" s="1355"/>
      <c r="G697" s="1355"/>
    </row>
    <row r="698" spans="1:7" ht="15.75" customHeight="1">
      <c r="A698" s="1354"/>
      <c r="B698" s="1355"/>
      <c r="C698" s="1355"/>
      <c r="D698" s="1355"/>
      <c r="E698" s="1355"/>
      <c r="F698" s="1355"/>
      <c r="G698" s="1355"/>
    </row>
    <row r="699" spans="1:7" ht="15.75" customHeight="1">
      <c r="A699" s="1354"/>
      <c r="B699" s="1355"/>
      <c r="C699" s="1355"/>
      <c r="D699" s="1355"/>
      <c r="E699" s="1355"/>
      <c r="F699" s="1355"/>
      <c r="G699" s="1355"/>
    </row>
    <row r="700" spans="1:7" ht="15.75" customHeight="1">
      <c r="A700" s="1354"/>
      <c r="B700" s="1355"/>
      <c r="C700" s="1355"/>
      <c r="D700" s="1355"/>
      <c r="E700" s="1355"/>
      <c r="F700" s="1355"/>
      <c r="G700" s="1355"/>
    </row>
    <row r="701" spans="1:7" ht="15.75" customHeight="1">
      <c r="A701" s="1354"/>
      <c r="B701" s="1355"/>
      <c r="C701" s="1355"/>
      <c r="D701" s="1355"/>
      <c r="E701" s="1355"/>
      <c r="F701" s="1355"/>
      <c r="G701" s="1355"/>
    </row>
    <row r="702" spans="1:7" ht="15.75" customHeight="1">
      <c r="A702" s="1354"/>
      <c r="B702" s="1355"/>
      <c r="C702" s="1355"/>
      <c r="D702" s="1355"/>
      <c r="E702" s="1355"/>
      <c r="F702" s="1355"/>
      <c r="G702" s="1355"/>
    </row>
    <row r="703" spans="1:7" ht="15.75" customHeight="1">
      <c r="A703" s="1354"/>
      <c r="B703" s="1355"/>
      <c r="C703" s="1355"/>
      <c r="D703" s="1355"/>
      <c r="E703" s="1355"/>
      <c r="F703" s="1355"/>
      <c r="G703" s="1355"/>
    </row>
    <row r="704" spans="1:7" ht="15.75" customHeight="1">
      <c r="A704" s="1354"/>
      <c r="B704" s="1355"/>
      <c r="C704" s="1355"/>
      <c r="D704" s="1355"/>
      <c r="E704" s="1355"/>
      <c r="F704" s="1355"/>
      <c r="G704" s="1355"/>
    </row>
    <row r="705" spans="1:7" ht="15.75" customHeight="1">
      <c r="A705" s="1354"/>
      <c r="B705" s="1355"/>
      <c r="C705" s="1355"/>
      <c r="D705" s="1355"/>
      <c r="E705" s="1355"/>
      <c r="F705" s="1355"/>
      <c r="G705" s="1355"/>
    </row>
    <row r="706" spans="1:7" ht="15.75" customHeight="1">
      <c r="A706" s="1354"/>
      <c r="B706" s="1355"/>
      <c r="C706" s="1355"/>
      <c r="D706" s="1355"/>
      <c r="E706" s="1355"/>
      <c r="F706" s="1355"/>
      <c r="G706" s="1355"/>
    </row>
    <row r="707" spans="1:7" ht="15.75" customHeight="1">
      <c r="A707" s="1354"/>
      <c r="B707" s="1355"/>
      <c r="C707" s="1355"/>
      <c r="D707" s="1355"/>
      <c r="E707" s="1355"/>
      <c r="F707" s="1355"/>
      <c r="G707" s="1355"/>
    </row>
    <row r="708" spans="1:7" ht="15.75" customHeight="1">
      <c r="A708" s="1354"/>
      <c r="B708" s="1355"/>
      <c r="C708" s="1355"/>
      <c r="D708" s="1355"/>
      <c r="E708" s="1355"/>
      <c r="F708" s="1355"/>
      <c r="G708" s="1355"/>
    </row>
    <row r="709" spans="1:7" ht="15.75" customHeight="1">
      <c r="A709" s="1354"/>
      <c r="B709" s="1355"/>
      <c r="C709" s="1355"/>
      <c r="D709" s="1355"/>
      <c r="E709" s="1355"/>
      <c r="F709" s="1355"/>
      <c r="G709" s="1355"/>
    </row>
    <row r="710" spans="1:7" ht="15.75" customHeight="1">
      <c r="A710" s="1354"/>
      <c r="B710" s="1355"/>
      <c r="C710" s="1355"/>
      <c r="D710" s="1355"/>
      <c r="E710" s="1355"/>
      <c r="F710" s="1355"/>
      <c r="G710" s="1355"/>
    </row>
    <row r="711" spans="1:7" ht="15.75" customHeight="1">
      <c r="A711" s="1354"/>
      <c r="B711" s="1355"/>
      <c r="C711" s="1355"/>
      <c r="D711" s="1355"/>
      <c r="E711" s="1355"/>
      <c r="F711" s="1355"/>
      <c r="G711" s="1355"/>
    </row>
    <row r="712" spans="1:7" ht="15.75" customHeight="1">
      <c r="A712" s="1354"/>
      <c r="B712" s="1355"/>
      <c r="C712" s="1355"/>
      <c r="D712" s="1355"/>
      <c r="E712" s="1355"/>
      <c r="F712" s="1355"/>
      <c r="G712" s="1355"/>
    </row>
    <row r="713" spans="1:7" ht="15.75" customHeight="1">
      <c r="A713" s="1354"/>
      <c r="B713" s="1355"/>
      <c r="C713" s="1355"/>
      <c r="D713" s="1355"/>
      <c r="E713" s="1355"/>
      <c r="F713" s="1355"/>
      <c r="G713" s="1355"/>
    </row>
    <row r="714" spans="1:7" ht="15.75" customHeight="1">
      <c r="A714" s="1354"/>
      <c r="B714" s="1355"/>
      <c r="C714" s="1355"/>
      <c r="D714" s="1355"/>
      <c r="E714" s="1355"/>
      <c r="F714" s="1355"/>
      <c r="G714" s="1355"/>
    </row>
    <row r="715" spans="1:7" ht="15.75" customHeight="1">
      <c r="A715" s="1354"/>
      <c r="B715" s="1355"/>
      <c r="C715" s="1355"/>
      <c r="D715" s="1355"/>
      <c r="E715" s="1355"/>
      <c r="F715" s="1355"/>
      <c r="G715" s="1355"/>
    </row>
    <row r="716" spans="1:7" ht="15.75" customHeight="1">
      <c r="A716" s="1354"/>
      <c r="B716" s="1355"/>
      <c r="C716" s="1355"/>
      <c r="D716" s="1355"/>
      <c r="E716" s="1355"/>
      <c r="F716" s="1355"/>
      <c r="G716" s="1355"/>
    </row>
    <row r="717" spans="1:7" ht="15.75" customHeight="1">
      <c r="A717" s="1354"/>
      <c r="B717" s="1355"/>
      <c r="C717" s="1355"/>
      <c r="D717" s="1355"/>
      <c r="E717" s="1355"/>
      <c r="F717" s="1355"/>
      <c r="G717" s="1355"/>
    </row>
    <row r="718" spans="1:7" ht="15.75" customHeight="1">
      <c r="A718" s="1354"/>
      <c r="B718" s="1355"/>
      <c r="C718" s="1355"/>
      <c r="D718" s="1355"/>
      <c r="E718" s="1355"/>
      <c r="F718" s="1355"/>
      <c r="G718" s="1355"/>
    </row>
    <row r="719" spans="1:7" ht="15.75" customHeight="1">
      <c r="A719" s="1354"/>
      <c r="B719" s="1355"/>
      <c r="C719" s="1355"/>
      <c r="D719" s="1355"/>
      <c r="E719" s="1355"/>
      <c r="F719" s="1355"/>
      <c r="G719" s="1355"/>
    </row>
    <row r="720" spans="1:7" ht="15.75" customHeight="1">
      <c r="A720" s="1354"/>
      <c r="B720" s="1355"/>
      <c r="C720" s="1355"/>
      <c r="D720" s="1355"/>
      <c r="E720" s="1355"/>
      <c r="F720" s="1355"/>
      <c r="G720" s="1355"/>
    </row>
    <row r="721" spans="1:7" ht="15.75" customHeight="1">
      <c r="A721" s="1354"/>
      <c r="B721" s="1355"/>
      <c r="C721" s="1355"/>
      <c r="D721" s="1355"/>
      <c r="E721" s="1355"/>
      <c r="F721" s="1355"/>
      <c r="G721" s="1355"/>
    </row>
    <row r="722" spans="1:7" ht="15.75" customHeight="1">
      <c r="A722" s="1354"/>
      <c r="B722" s="1355"/>
      <c r="C722" s="1355"/>
      <c r="D722" s="1355"/>
      <c r="E722" s="1355"/>
      <c r="F722" s="1355"/>
      <c r="G722" s="1355"/>
    </row>
    <row r="723" spans="1:7" ht="15.75" customHeight="1">
      <c r="A723" s="1354"/>
      <c r="B723" s="1355"/>
      <c r="C723" s="1355"/>
      <c r="D723" s="1355"/>
      <c r="E723" s="1355"/>
      <c r="F723" s="1355"/>
      <c r="G723" s="1355"/>
    </row>
    <row r="724" spans="1:7" ht="15.75" customHeight="1">
      <c r="A724" s="1354"/>
      <c r="B724" s="1355"/>
      <c r="C724" s="1355"/>
      <c r="D724" s="1355"/>
      <c r="E724" s="1355"/>
      <c r="F724" s="1355"/>
      <c r="G724" s="1355"/>
    </row>
    <row r="725" spans="1:7" ht="15.75" customHeight="1">
      <c r="A725" s="1354"/>
      <c r="B725" s="1355"/>
      <c r="C725" s="1355"/>
      <c r="D725" s="1355"/>
      <c r="E725" s="1355"/>
      <c r="F725" s="1355"/>
      <c r="G725" s="1355"/>
    </row>
    <row r="726" spans="1:7" ht="15.75" customHeight="1">
      <c r="A726" s="1354"/>
      <c r="B726" s="1355"/>
      <c r="C726" s="1355"/>
      <c r="D726" s="1355"/>
      <c r="E726" s="1355"/>
      <c r="F726" s="1355"/>
      <c r="G726" s="1355"/>
    </row>
    <row r="727" spans="1:7" ht="15.75" customHeight="1">
      <c r="A727" s="1354"/>
      <c r="B727" s="1355"/>
      <c r="C727" s="1355"/>
      <c r="D727" s="1355"/>
      <c r="E727" s="1355"/>
      <c r="F727" s="1355"/>
      <c r="G727" s="1355"/>
    </row>
    <row r="728" spans="1:7" ht="15.75" customHeight="1">
      <c r="A728" s="1354"/>
      <c r="B728" s="1355"/>
      <c r="C728" s="1355"/>
      <c r="D728" s="1355"/>
      <c r="E728" s="1355"/>
      <c r="F728" s="1355"/>
      <c r="G728" s="1355"/>
    </row>
    <row r="729" spans="1:7" ht="15.75" customHeight="1">
      <c r="A729" s="1354"/>
      <c r="B729" s="1355"/>
      <c r="C729" s="1355"/>
      <c r="D729" s="1355"/>
      <c r="E729" s="1355"/>
      <c r="F729" s="1355"/>
      <c r="G729" s="1355"/>
    </row>
    <row r="730" spans="1:7" ht="15.75" customHeight="1">
      <c r="A730" s="1354"/>
      <c r="B730" s="1355"/>
      <c r="C730" s="1355"/>
      <c r="D730" s="1355"/>
      <c r="E730" s="1355"/>
      <c r="F730" s="1355"/>
      <c r="G730" s="1355"/>
    </row>
    <row r="731" spans="1:7" ht="15.75" customHeight="1">
      <c r="A731" s="1354"/>
      <c r="B731" s="1355"/>
      <c r="C731" s="1355"/>
      <c r="D731" s="1355"/>
      <c r="E731" s="1355"/>
      <c r="F731" s="1355"/>
      <c r="G731" s="1355"/>
    </row>
    <row r="732" spans="1:7" ht="15.75" customHeight="1">
      <c r="A732" s="1354"/>
      <c r="B732" s="1355"/>
      <c r="C732" s="1355"/>
      <c r="D732" s="1355"/>
      <c r="E732" s="1355"/>
      <c r="F732" s="1355"/>
      <c r="G732" s="1355"/>
    </row>
    <row r="733" spans="1:7" ht="15.75" customHeight="1">
      <c r="A733" s="1354"/>
      <c r="B733" s="1355"/>
      <c r="C733" s="1355"/>
      <c r="D733" s="1355"/>
      <c r="E733" s="1355"/>
      <c r="F733" s="1355"/>
      <c r="G733" s="1355"/>
    </row>
    <row r="734" spans="1:7" ht="15.75" customHeight="1">
      <c r="A734" s="1354"/>
      <c r="B734" s="1355"/>
      <c r="C734" s="1355"/>
      <c r="D734" s="1355"/>
      <c r="E734" s="1355"/>
      <c r="F734" s="1355"/>
      <c r="G734" s="1355"/>
    </row>
    <row r="735" spans="1:7" ht="15.75" customHeight="1">
      <c r="A735" s="1354"/>
      <c r="B735" s="1355"/>
      <c r="C735" s="1355"/>
      <c r="D735" s="1355"/>
      <c r="E735" s="1355"/>
      <c r="F735" s="1355"/>
      <c r="G735" s="1355"/>
    </row>
    <row r="736" spans="1:7" ht="15.75" customHeight="1">
      <c r="A736" s="1354"/>
      <c r="B736" s="1355"/>
      <c r="C736" s="1355"/>
      <c r="D736" s="1355"/>
      <c r="E736" s="1355"/>
      <c r="F736" s="1355"/>
      <c r="G736" s="1355"/>
    </row>
    <row r="737" spans="1:7" ht="15.75" customHeight="1">
      <c r="A737" s="1354"/>
      <c r="B737" s="1355"/>
      <c r="C737" s="1355"/>
      <c r="D737" s="1355"/>
      <c r="E737" s="1355"/>
      <c r="F737" s="1355"/>
      <c r="G737" s="1355"/>
    </row>
    <row r="738" spans="1:7" ht="15.75" customHeight="1">
      <c r="A738" s="1354"/>
      <c r="B738" s="1355"/>
      <c r="C738" s="1355"/>
      <c r="D738" s="1355"/>
      <c r="E738" s="1355"/>
      <c r="F738" s="1355"/>
      <c r="G738" s="1355"/>
    </row>
    <row r="739" spans="1:7" ht="15.75" customHeight="1">
      <c r="A739" s="1354"/>
      <c r="B739" s="1355"/>
      <c r="C739" s="1355"/>
      <c r="D739" s="1355"/>
      <c r="E739" s="1355"/>
      <c r="F739" s="1355"/>
      <c r="G739" s="1355"/>
    </row>
    <row r="740" spans="1:7" ht="15.75" customHeight="1">
      <c r="A740" s="1354"/>
      <c r="B740" s="1355"/>
      <c r="C740" s="1355"/>
      <c r="D740" s="1355"/>
      <c r="E740" s="1355"/>
      <c r="F740" s="1355"/>
      <c r="G740" s="1355"/>
    </row>
    <row r="741" spans="1:7" ht="15.75" customHeight="1">
      <c r="A741" s="1354"/>
      <c r="B741" s="1355"/>
      <c r="C741" s="1355"/>
      <c r="D741" s="1355"/>
      <c r="E741" s="1355"/>
      <c r="F741" s="1355"/>
      <c r="G741" s="1355"/>
    </row>
    <row r="742" spans="1:7" ht="15.75" customHeight="1">
      <c r="A742" s="1354"/>
      <c r="B742" s="1355"/>
      <c r="C742" s="1355"/>
      <c r="D742" s="1355"/>
      <c r="E742" s="1355"/>
      <c r="F742" s="1355"/>
      <c r="G742" s="1355"/>
    </row>
    <row r="743" spans="1:7" ht="15.75" customHeight="1">
      <c r="A743" s="1354"/>
      <c r="B743" s="1355"/>
      <c r="C743" s="1355"/>
      <c r="D743" s="1355"/>
      <c r="E743" s="1355"/>
      <c r="F743" s="1355"/>
      <c r="G743" s="1355"/>
    </row>
    <row r="744" spans="1:7" ht="15.75" customHeight="1">
      <c r="A744" s="1354"/>
      <c r="B744" s="1355"/>
      <c r="C744" s="1355"/>
      <c r="D744" s="1355"/>
      <c r="E744" s="1355"/>
      <c r="F744" s="1355"/>
      <c r="G744" s="1355"/>
    </row>
    <row r="745" spans="1:7" ht="15.75" customHeight="1">
      <c r="A745" s="1354"/>
      <c r="B745" s="1355"/>
      <c r="C745" s="1355"/>
      <c r="D745" s="1355"/>
      <c r="E745" s="1355"/>
      <c r="F745" s="1355"/>
      <c r="G745" s="1355"/>
    </row>
    <row r="746" spans="1:7" ht="15.75" customHeight="1">
      <c r="A746" s="1354"/>
      <c r="B746" s="1355"/>
      <c r="C746" s="1355"/>
      <c r="D746" s="1355"/>
      <c r="E746" s="1355"/>
      <c r="F746" s="1355"/>
      <c r="G746" s="1355"/>
    </row>
    <row r="747" spans="1:7" ht="15.75" customHeight="1">
      <c r="A747" s="1354"/>
      <c r="B747" s="1355"/>
      <c r="C747" s="1355"/>
      <c r="D747" s="1355"/>
      <c r="E747" s="1355"/>
      <c r="F747" s="1355"/>
      <c r="G747" s="1355"/>
    </row>
    <row r="748" spans="1:7" ht="15.75" customHeight="1">
      <c r="A748" s="1354"/>
      <c r="B748" s="1355"/>
      <c r="C748" s="1355"/>
      <c r="D748" s="1355"/>
      <c r="E748" s="1355"/>
      <c r="F748" s="1355"/>
      <c r="G748" s="1355"/>
    </row>
    <row r="749" spans="1:7" ht="15.75" customHeight="1">
      <c r="A749" s="1354"/>
      <c r="B749" s="1355"/>
      <c r="C749" s="1355"/>
      <c r="D749" s="1355"/>
      <c r="E749" s="1355"/>
      <c r="F749" s="1355"/>
      <c r="G749" s="1355"/>
    </row>
    <row r="750" spans="1:7" ht="15.75" customHeight="1">
      <c r="A750" s="1354"/>
      <c r="B750" s="1355"/>
      <c r="C750" s="1355"/>
      <c r="D750" s="1355"/>
      <c r="E750" s="1355"/>
      <c r="F750" s="1355"/>
      <c r="G750" s="1355"/>
    </row>
    <row r="751" spans="1:7" ht="15.75" customHeight="1">
      <c r="A751" s="1354"/>
      <c r="B751" s="1355"/>
      <c r="C751" s="1355"/>
      <c r="D751" s="1355"/>
      <c r="E751" s="1355"/>
      <c r="F751" s="1355"/>
      <c r="G751" s="1355"/>
    </row>
    <row r="752" spans="1:7" ht="15.75" customHeight="1">
      <c r="A752" s="1354"/>
      <c r="B752" s="1355"/>
      <c r="C752" s="1355"/>
      <c r="D752" s="1355"/>
      <c r="E752" s="1355"/>
      <c r="F752" s="1355"/>
      <c r="G752" s="1355"/>
    </row>
    <row r="753" spans="1:7" ht="15.75" customHeight="1">
      <c r="A753" s="1354"/>
      <c r="B753" s="1355"/>
      <c r="C753" s="1355"/>
      <c r="D753" s="1355"/>
      <c r="E753" s="1355"/>
      <c r="F753" s="1355"/>
      <c r="G753" s="1355"/>
    </row>
    <row r="754" spans="1:7" ht="15.75" customHeight="1">
      <c r="A754" s="1354"/>
      <c r="B754" s="1355"/>
      <c r="C754" s="1355"/>
      <c r="D754" s="1355"/>
      <c r="E754" s="1355"/>
      <c r="F754" s="1355"/>
      <c r="G754" s="1355"/>
    </row>
    <row r="755" spans="1:7" ht="15.75" customHeight="1">
      <c r="A755" s="1354"/>
      <c r="B755" s="1355"/>
      <c r="C755" s="1355"/>
      <c r="D755" s="1355"/>
      <c r="E755" s="1355"/>
      <c r="F755" s="1355"/>
      <c r="G755" s="1355"/>
    </row>
    <row r="756" spans="1:7" ht="15.75" customHeight="1">
      <c r="A756" s="1354"/>
      <c r="B756" s="1355"/>
      <c r="C756" s="1355"/>
      <c r="D756" s="1355"/>
      <c r="E756" s="1355"/>
      <c r="F756" s="1355"/>
      <c r="G756" s="1355"/>
    </row>
    <row r="757" spans="1:7" ht="15.75" customHeight="1">
      <c r="A757" s="1354"/>
      <c r="B757" s="1355"/>
      <c r="C757" s="1355"/>
      <c r="D757" s="1355"/>
      <c r="E757" s="1355"/>
      <c r="F757" s="1355"/>
      <c r="G757" s="1355"/>
    </row>
    <row r="758" spans="1:7" ht="15.75" customHeight="1">
      <c r="A758" s="1354"/>
      <c r="B758" s="1355"/>
      <c r="C758" s="1355"/>
      <c r="D758" s="1355"/>
      <c r="E758" s="1355"/>
      <c r="F758" s="1355"/>
      <c r="G758" s="1355"/>
    </row>
    <row r="759" spans="1:7" ht="15.75" customHeight="1">
      <c r="A759" s="1354"/>
      <c r="B759" s="1355"/>
      <c r="C759" s="1355"/>
      <c r="D759" s="1355"/>
      <c r="E759" s="1355"/>
      <c r="F759" s="1355"/>
      <c r="G759" s="1355"/>
    </row>
    <row r="760" spans="1:7" ht="15.75" customHeight="1">
      <c r="A760" s="1354"/>
      <c r="B760" s="1355"/>
      <c r="C760" s="1355"/>
      <c r="D760" s="1355"/>
      <c r="E760" s="1355"/>
      <c r="F760" s="1355"/>
      <c r="G760" s="1355"/>
    </row>
    <row r="761" spans="1:7" ht="15.75" customHeight="1">
      <c r="A761" s="1354"/>
      <c r="B761" s="1355"/>
      <c r="C761" s="1355"/>
      <c r="D761" s="1355"/>
      <c r="E761" s="1355"/>
      <c r="F761" s="1355"/>
      <c r="G761" s="1355"/>
    </row>
    <row r="762" spans="1:7" ht="15.75" customHeight="1">
      <c r="A762" s="1354"/>
      <c r="B762" s="1355"/>
      <c r="C762" s="1355"/>
      <c r="D762" s="1355"/>
      <c r="E762" s="1355"/>
      <c r="F762" s="1355"/>
      <c r="G762" s="1355"/>
    </row>
    <row r="763" spans="1:7" ht="15.75" customHeight="1">
      <c r="A763" s="1354"/>
      <c r="B763" s="1355"/>
      <c r="C763" s="1355"/>
      <c r="D763" s="1355"/>
      <c r="E763" s="1355"/>
      <c r="F763" s="1355"/>
      <c r="G763" s="1355"/>
    </row>
    <row r="764" spans="1:7" ht="15.75" customHeight="1">
      <c r="A764" s="1354"/>
      <c r="B764" s="1355"/>
      <c r="C764" s="1355"/>
      <c r="D764" s="1355"/>
      <c r="E764" s="1355"/>
      <c r="F764" s="1355"/>
      <c r="G764" s="1355"/>
    </row>
    <row r="765" spans="1:7" ht="15.75" customHeight="1">
      <c r="A765" s="1354"/>
      <c r="B765" s="1355"/>
      <c r="C765" s="1355"/>
      <c r="D765" s="1355"/>
      <c r="E765" s="1355"/>
      <c r="F765" s="1355"/>
      <c r="G765" s="1355"/>
    </row>
    <row r="766" spans="1:7" ht="15.75" customHeight="1">
      <c r="A766" s="1354"/>
      <c r="B766" s="1355"/>
      <c r="C766" s="1355"/>
      <c r="D766" s="1355"/>
      <c r="E766" s="1355"/>
      <c r="F766" s="1355"/>
      <c r="G766" s="1355"/>
    </row>
    <row r="767" spans="1:7" ht="15.75" customHeight="1">
      <c r="A767" s="1354"/>
      <c r="B767" s="1355"/>
      <c r="C767" s="1355"/>
      <c r="D767" s="1355"/>
      <c r="E767" s="1355"/>
      <c r="F767" s="1355"/>
      <c r="G767" s="1355"/>
    </row>
    <row r="768" spans="1:7" ht="15.75" customHeight="1">
      <c r="A768" s="1354"/>
      <c r="B768" s="1355"/>
      <c r="C768" s="1355"/>
      <c r="D768" s="1355"/>
      <c r="E768" s="1355"/>
      <c r="F768" s="1355"/>
      <c r="G768" s="1355"/>
    </row>
    <row r="769" spans="1:7" ht="15.75" customHeight="1">
      <c r="A769" s="1354"/>
      <c r="B769" s="1355"/>
      <c r="C769" s="1355"/>
      <c r="D769" s="1355"/>
      <c r="E769" s="1355"/>
      <c r="F769" s="1355"/>
      <c r="G769" s="1355"/>
    </row>
    <row r="770" spans="1:7" ht="15.75" customHeight="1">
      <c r="A770" s="1354"/>
      <c r="B770" s="1355"/>
      <c r="C770" s="1355"/>
      <c r="D770" s="1355"/>
      <c r="E770" s="1355"/>
      <c r="F770" s="1355"/>
      <c r="G770" s="1355"/>
    </row>
    <row r="771" spans="1:7" ht="15.75" customHeight="1">
      <c r="A771" s="1354"/>
      <c r="B771" s="1355"/>
      <c r="C771" s="1355"/>
      <c r="D771" s="1355"/>
      <c r="E771" s="1355"/>
      <c r="F771" s="1355"/>
      <c r="G771" s="1355"/>
    </row>
    <row r="772" spans="1:7" ht="15.75" customHeight="1">
      <c r="A772" s="1354"/>
      <c r="B772" s="1355"/>
      <c r="C772" s="1355"/>
      <c r="D772" s="1355"/>
      <c r="E772" s="1355"/>
      <c r="F772" s="1355"/>
      <c r="G772" s="1355"/>
    </row>
    <row r="773" spans="1:7" ht="15.75" customHeight="1">
      <c r="A773" s="1354"/>
      <c r="B773" s="1355"/>
      <c r="C773" s="1355"/>
      <c r="D773" s="1355"/>
      <c r="E773" s="1355"/>
      <c r="F773" s="1355"/>
      <c r="G773" s="1355"/>
    </row>
    <row r="774" spans="1:7" ht="15.75" customHeight="1">
      <c r="A774" s="1354"/>
      <c r="B774" s="1355"/>
      <c r="C774" s="1355"/>
      <c r="D774" s="1355"/>
      <c r="E774" s="1355"/>
      <c r="F774" s="1355"/>
      <c r="G774" s="1355"/>
    </row>
    <row r="775" spans="1:7" ht="15.75" customHeight="1">
      <c r="A775" s="1354"/>
      <c r="B775" s="1355"/>
      <c r="C775" s="1355"/>
      <c r="D775" s="1355"/>
      <c r="E775" s="1355"/>
      <c r="F775" s="1355"/>
      <c r="G775" s="1355"/>
    </row>
    <row r="776" spans="1:7" ht="15.75" customHeight="1">
      <c r="A776" s="1354"/>
      <c r="B776" s="1355"/>
      <c r="C776" s="1355"/>
      <c r="D776" s="1355"/>
      <c r="E776" s="1355"/>
      <c r="F776" s="1355"/>
      <c r="G776" s="1355"/>
    </row>
    <row r="777" spans="1:7" ht="15.75" customHeight="1">
      <c r="A777" s="1354"/>
      <c r="B777" s="1355"/>
      <c r="C777" s="1355"/>
      <c r="D777" s="1355"/>
      <c r="E777" s="1355"/>
      <c r="F777" s="1355"/>
      <c r="G777" s="1355"/>
    </row>
    <row r="778" spans="1:7" ht="15.75" customHeight="1">
      <c r="A778" s="1354"/>
      <c r="B778" s="1355"/>
      <c r="C778" s="1355"/>
      <c r="D778" s="1355"/>
      <c r="E778" s="1355"/>
      <c r="F778" s="1355"/>
      <c r="G778" s="1355"/>
    </row>
    <row r="779" spans="1:7" ht="15.75" customHeight="1">
      <c r="A779" s="1354"/>
      <c r="B779" s="1355"/>
      <c r="C779" s="1355"/>
      <c r="D779" s="1355"/>
      <c r="E779" s="1355"/>
      <c r="F779" s="1355"/>
      <c r="G779" s="1355"/>
    </row>
    <row r="780" spans="1:7" ht="15.75" customHeight="1">
      <c r="A780" s="1354"/>
      <c r="B780" s="1355"/>
      <c r="C780" s="1355"/>
      <c r="D780" s="1355"/>
      <c r="E780" s="1355"/>
      <c r="F780" s="1355"/>
      <c r="G780" s="1355"/>
    </row>
    <row r="781" spans="1:7" ht="15.75" customHeight="1">
      <c r="A781" s="1354"/>
      <c r="B781" s="1355"/>
      <c r="C781" s="1355"/>
      <c r="D781" s="1355"/>
      <c r="E781" s="1355"/>
      <c r="F781" s="1355"/>
      <c r="G781" s="1355"/>
    </row>
    <row r="782" spans="1:7" ht="15.75" customHeight="1">
      <c r="A782" s="1354"/>
      <c r="B782" s="1355"/>
      <c r="C782" s="1355"/>
      <c r="D782" s="1355"/>
      <c r="E782" s="1355"/>
      <c r="F782" s="1355"/>
      <c r="G782" s="1355"/>
    </row>
    <row r="783" spans="1:7" ht="15.75" customHeight="1">
      <c r="A783" s="1354"/>
      <c r="B783" s="1355"/>
      <c r="C783" s="1355"/>
      <c r="D783" s="1355"/>
      <c r="E783" s="1355"/>
      <c r="F783" s="1355"/>
      <c r="G783" s="1355"/>
    </row>
    <row r="784" spans="1:7" ht="15.75" customHeight="1">
      <c r="A784" s="1354"/>
      <c r="B784" s="1355"/>
      <c r="C784" s="1355"/>
      <c r="D784" s="1355"/>
      <c r="E784" s="1355"/>
      <c r="F784" s="1355"/>
      <c r="G784" s="1355"/>
    </row>
    <row r="785" spans="1:7" ht="15.75" customHeight="1">
      <c r="A785" s="1354"/>
      <c r="B785" s="1355"/>
      <c r="C785" s="1355"/>
      <c r="D785" s="1355"/>
      <c r="E785" s="1355"/>
      <c r="F785" s="1355"/>
      <c r="G785" s="1355"/>
    </row>
    <row r="786" spans="1:7" ht="15.75" customHeight="1">
      <c r="A786" s="1354"/>
      <c r="B786" s="1355"/>
      <c r="C786" s="1355"/>
      <c r="D786" s="1355"/>
      <c r="E786" s="1355"/>
      <c r="F786" s="1355"/>
      <c r="G786" s="1355"/>
    </row>
    <row r="787" spans="1:7" ht="15.75" customHeight="1">
      <c r="A787" s="1354"/>
      <c r="B787" s="1355"/>
      <c r="C787" s="1355"/>
      <c r="D787" s="1355"/>
      <c r="E787" s="1355"/>
      <c r="F787" s="1355"/>
      <c r="G787" s="1355"/>
    </row>
    <row r="788" spans="1:7" ht="15.75" customHeight="1">
      <c r="A788" s="1354"/>
      <c r="B788" s="1355"/>
      <c r="C788" s="1355"/>
      <c r="D788" s="1355"/>
      <c r="E788" s="1355"/>
      <c r="F788" s="1355"/>
      <c r="G788" s="1355"/>
    </row>
    <row r="789" spans="1:7" ht="15.75" customHeight="1">
      <c r="A789" s="1354"/>
      <c r="B789" s="1355"/>
      <c r="C789" s="1355"/>
      <c r="D789" s="1355"/>
      <c r="E789" s="1355"/>
      <c r="F789" s="1355"/>
      <c r="G789" s="1355"/>
    </row>
    <row r="790" spans="1:7" ht="15.75" customHeight="1">
      <c r="A790" s="1354"/>
      <c r="B790" s="1355"/>
      <c r="C790" s="1355"/>
      <c r="D790" s="1355"/>
      <c r="E790" s="1355"/>
      <c r="F790" s="1355"/>
      <c r="G790" s="1355"/>
    </row>
    <row r="791" spans="1:7" ht="15.75" customHeight="1">
      <c r="A791" s="1354"/>
      <c r="B791" s="1355"/>
      <c r="C791" s="1355"/>
      <c r="D791" s="1355"/>
      <c r="E791" s="1355"/>
      <c r="F791" s="1355"/>
      <c r="G791" s="1355"/>
    </row>
    <row r="792" spans="1:7" ht="15.75" customHeight="1">
      <c r="A792" s="1354"/>
      <c r="B792" s="1355"/>
      <c r="C792" s="1355"/>
      <c r="D792" s="1355"/>
      <c r="E792" s="1355"/>
      <c r="F792" s="1355"/>
      <c r="G792" s="1355"/>
    </row>
    <row r="793" spans="1:7" ht="15.75" customHeight="1">
      <c r="A793" s="1354"/>
      <c r="B793" s="1355"/>
      <c r="C793" s="1355"/>
      <c r="D793" s="1355"/>
      <c r="E793" s="1355"/>
      <c r="F793" s="1355"/>
      <c r="G793" s="1355"/>
    </row>
    <row r="794" spans="1:7" ht="15.75" customHeight="1">
      <c r="A794" s="1354"/>
      <c r="B794" s="1355"/>
      <c r="C794" s="1355"/>
      <c r="D794" s="1355"/>
      <c r="E794" s="1355"/>
      <c r="F794" s="1355"/>
      <c r="G794" s="1355"/>
    </row>
    <row r="795" spans="1:7" ht="15.75" customHeight="1">
      <c r="A795" s="1354"/>
      <c r="B795" s="1355"/>
      <c r="C795" s="1355"/>
      <c r="D795" s="1355"/>
      <c r="E795" s="1355"/>
      <c r="F795" s="1355"/>
      <c r="G795" s="1355"/>
    </row>
    <row r="796" spans="1:7" ht="15.75" customHeight="1">
      <c r="A796" s="1354"/>
      <c r="B796" s="1355"/>
      <c r="C796" s="1355"/>
      <c r="D796" s="1355"/>
      <c r="E796" s="1355"/>
      <c r="F796" s="1355"/>
      <c r="G796" s="1355"/>
    </row>
    <row r="797" spans="1:7" ht="15.75" customHeight="1">
      <c r="A797" s="1354"/>
      <c r="B797" s="1355"/>
      <c r="C797" s="1355"/>
      <c r="D797" s="1355"/>
      <c r="E797" s="1355"/>
      <c r="F797" s="1355"/>
      <c r="G797" s="1355"/>
    </row>
    <row r="798" spans="1:7" ht="15.75" customHeight="1">
      <c r="A798" s="1354"/>
      <c r="B798" s="1355"/>
      <c r="C798" s="1355"/>
      <c r="D798" s="1355"/>
      <c r="E798" s="1355"/>
      <c r="F798" s="1355"/>
      <c r="G798" s="1355"/>
    </row>
    <row r="799" spans="1:7" ht="15.75" customHeight="1">
      <c r="A799" s="1354"/>
      <c r="B799" s="1355"/>
      <c r="C799" s="1355"/>
      <c r="D799" s="1355"/>
      <c r="E799" s="1355"/>
      <c r="F799" s="1355"/>
      <c r="G799" s="1355"/>
    </row>
    <row r="800" spans="1:7" ht="15.75" customHeight="1">
      <c r="A800" s="1354"/>
      <c r="B800" s="1355"/>
      <c r="C800" s="1355"/>
      <c r="D800" s="1355"/>
      <c r="E800" s="1355"/>
      <c r="F800" s="1355"/>
      <c r="G800" s="1355"/>
    </row>
    <row r="801" spans="1:7" ht="15.75" customHeight="1">
      <c r="A801" s="1354"/>
      <c r="B801" s="1355"/>
      <c r="C801" s="1355"/>
      <c r="D801" s="1355"/>
      <c r="E801" s="1355"/>
      <c r="F801" s="1355"/>
      <c r="G801" s="1355"/>
    </row>
    <row r="802" spans="1:7" ht="15.75" customHeight="1">
      <c r="A802" s="1354"/>
      <c r="B802" s="1355"/>
      <c r="C802" s="1355"/>
      <c r="D802" s="1355"/>
      <c r="E802" s="1355"/>
      <c r="F802" s="1355"/>
      <c r="G802" s="1355"/>
    </row>
    <row r="803" spans="1:7" ht="15.75" customHeight="1">
      <c r="A803" s="1354"/>
      <c r="B803" s="1355"/>
      <c r="C803" s="1355"/>
      <c r="D803" s="1355"/>
      <c r="E803" s="1355"/>
      <c r="F803" s="1355"/>
      <c r="G803" s="1355"/>
    </row>
    <row r="804" spans="1:7" ht="15.75" customHeight="1">
      <c r="A804" s="1354"/>
      <c r="B804" s="1355"/>
      <c r="C804" s="1355"/>
      <c r="D804" s="1355"/>
      <c r="E804" s="1355"/>
      <c r="F804" s="1355"/>
      <c r="G804" s="1355"/>
    </row>
    <row r="805" spans="1:7" ht="15.75" customHeight="1">
      <c r="A805" s="1354"/>
      <c r="B805" s="1355"/>
      <c r="C805" s="1355"/>
      <c r="D805" s="1355"/>
      <c r="E805" s="1355"/>
      <c r="F805" s="1355"/>
      <c r="G805" s="1355"/>
    </row>
    <row r="806" spans="1:7" ht="15.75" customHeight="1">
      <c r="A806" s="1354"/>
      <c r="B806" s="1355"/>
      <c r="C806" s="1355"/>
      <c r="D806" s="1355"/>
      <c r="E806" s="1355"/>
      <c r="F806" s="1355"/>
      <c r="G806" s="1355"/>
    </row>
    <row r="807" spans="1:7" ht="15.75" customHeight="1">
      <c r="A807" s="1354"/>
      <c r="B807" s="1355"/>
      <c r="C807" s="1355"/>
      <c r="D807" s="1355"/>
      <c r="E807" s="1355"/>
      <c r="F807" s="1355"/>
      <c r="G807" s="1355"/>
    </row>
    <row r="808" spans="1:7" ht="15.75" customHeight="1">
      <c r="A808" s="1354"/>
      <c r="B808" s="1355"/>
      <c r="C808" s="1355"/>
      <c r="D808" s="1355"/>
      <c r="E808" s="1355"/>
      <c r="F808" s="1355"/>
      <c r="G808" s="1355"/>
    </row>
    <row r="809" spans="1:7" ht="15.75" customHeight="1">
      <c r="A809" s="1354"/>
      <c r="B809" s="1355"/>
      <c r="C809" s="1355"/>
      <c r="D809" s="1355"/>
      <c r="E809" s="1355"/>
      <c r="F809" s="1355"/>
      <c r="G809" s="1355"/>
    </row>
    <row r="810" spans="1:7" ht="15.75" customHeight="1">
      <c r="A810" s="1354"/>
      <c r="B810" s="1355"/>
      <c r="C810" s="1355"/>
      <c r="D810" s="1355"/>
      <c r="E810" s="1355"/>
      <c r="F810" s="1355"/>
      <c r="G810" s="1355"/>
    </row>
    <row r="811" spans="1:7" ht="15.75" customHeight="1">
      <c r="A811" s="1354"/>
      <c r="B811" s="1355"/>
      <c r="C811" s="1355"/>
      <c r="D811" s="1355"/>
      <c r="E811" s="1355"/>
      <c r="F811" s="1355"/>
      <c r="G811" s="1355"/>
    </row>
    <row r="812" spans="1:7" ht="15.75" customHeight="1">
      <c r="A812" s="1354"/>
      <c r="B812" s="1355"/>
      <c r="C812" s="1355"/>
      <c r="D812" s="1355"/>
      <c r="E812" s="1355"/>
      <c r="F812" s="1355"/>
      <c r="G812" s="1355"/>
    </row>
    <row r="813" spans="1:7" ht="15.75" customHeight="1">
      <c r="A813" s="1354"/>
      <c r="B813" s="1355"/>
      <c r="C813" s="1355"/>
      <c r="D813" s="1355"/>
      <c r="E813" s="1355"/>
      <c r="F813" s="1355"/>
      <c r="G813" s="1355"/>
    </row>
    <row r="814" spans="1:7" ht="15.75" customHeight="1">
      <c r="A814" s="1354"/>
      <c r="B814" s="1355"/>
      <c r="C814" s="1355"/>
      <c r="D814" s="1355"/>
      <c r="E814" s="1355"/>
      <c r="F814" s="1355"/>
      <c r="G814" s="1355"/>
    </row>
    <row r="815" spans="1:7" ht="15.75" customHeight="1">
      <c r="A815" s="1354"/>
      <c r="B815" s="1355"/>
      <c r="C815" s="1355"/>
      <c r="D815" s="1355"/>
      <c r="E815" s="1355"/>
      <c r="F815" s="1355"/>
      <c r="G815" s="1355"/>
    </row>
    <row r="816" spans="1:7" ht="15.75" customHeight="1">
      <c r="A816" s="1354"/>
      <c r="B816" s="1355"/>
      <c r="C816" s="1355"/>
      <c r="D816" s="1355"/>
      <c r="E816" s="1355"/>
      <c r="F816" s="1355"/>
      <c r="G816" s="1355"/>
    </row>
    <row r="817" spans="1:7" ht="15.75" customHeight="1">
      <c r="A817" s="1354"/>
      <c r="B817" s="1355"/>
      <c r="C817" s="1355"/>
      <c r="D817" s="1355"/>
      <c r="E817" s="1355"/>
      <c r="F817" s="1355"/>
      <c r="G817" s="1355"/>
    </row>
    <row r="818" spans="1:7" ht="15.75" customHeight="1">
      <c r="A818" s="1354"/>
      <c r="B818" s="1355"/>
      <c r="C818" s="1355"/>
      <c r="D818" s="1355"/>
      <c r="E818" s="1355"/>
      <c r="F818" s="1355"/>
      <c r="G818" s="1355"/>
    </row>
    <row r="819" spans="1:7" ht="15.75" customHeight="1">
      <c r="A819" s="1354"/>
      <c r="B819" s="1355"/>
      <c r="C819" s="1355"/>
      <c r="D819" s="1355"/>
      <c r="E819" s="1355"/>
      <c r="F819" s="1355"/>
      <c r="G819" s="1355"/>
    </row>
    <row r="820" spans="1:7" ht="15.75" customHeight="1">
      <c r="A820" s="1354"/>
      <c r="B820" s="1355"/>
      <c r="C820" s="1355"/>
      <c r="D820" s="1355"/>
      <c r="E820" s="1355"/>
      <c r="F820" s="1355"/>
      <c r="G820" s="1355"/>
    </row>
    <row r="821" spans="1:7" ht="15.75" customHeight="1">
      <c r="A821" s="1354"/>
      <c r="B821" s="1355"/>
      <c r="C821" s="1355"/>
      <c r="D821" s="1355"/>
      <c r="E821" s="1355"/>
      <c r="F821" s="1355"/>
      <c r="G821" s="1355"/>
    </row>
    <row r="822" spans="1:7" ht="15.75" customHeight="1">
      <c r="A822" s="1354"/>
      <c r="B822" s="1355"/>
      <c r="C822" s="1355"/>
      <c r="D822" s="1355"/>
      <c r="E822" s="1355"/>
      <c r="F822" s="1355"/>
      <c r="G822" s="1355"/>
    </row>
    <row r="823" spans="1:7" ht="15.75" customHeight="1">
      <c r="A823" s="1354"/>
      <c r="B823" s="1355"/>
      <c r="C823" s="1355"/>
      <c r="D823" s="1355"/>
      <c r="E823" s="1355"/>
      <c r="F823" s="1355"/>
      <c r="G823" s="1355"/>
    </row>
    <row r="824" spans="1:7" ht="15.75" customHeight="1">
      <c r="A824" s="1354"/>
      <c r="B824" s="1355"/>
      <c r="C824" s="1355"/>
      <c r="D824" s="1355"/>
      <c r="E824" s="1355"/>
      <c r="F824" s="1355"/>
      <c r="G824" s="1355"/>
    </row>
    <row r="825" spans="1:7" ht="15.75" customHeight="1">
      <c r="A825" s="1354"/>
      <c r="B825" s="1355"/>
      <c r="C825" s="1355"/>
      <c r="D825" s="1355"/>
      <c r="E825" s="1355"/>
      <c r="F825" s="1355"/>
      <c r="G825" s="1355"/>
    </row>
    <row r="826" spans="1:7" ht="15.75" customHeight="1">
      <c r="A826" s="1354"/>
      <c r="B826" s="1355"/>
      <c r="C826" s="1355"/>
      <c r="D826" s="1355"/>
      <c r="E826" s="1355"/>
      <c r="F826" s="1355"/>
      <c r="G826" s="1355"/>
    </row>
    <row r="827" spans="1:7" ht="15.75" customHeight="1">
      <c r="A827" s="1354"/>
      <c r="B827" s="1355"/>
      <c r="C827" s="1355"/>
      <c r="D827" s="1355"/>
      <c r="E827" s="1355"/>
      <c r="F827" s="1355"/>
      <c r="G827" s="1355"/>
    </row>
    <row r="828" spans="1:7" ht="15.75" customHeight="1">
      <c r="A828" s="1354"/>
      <c r="B828" s="1355"/>
      <c r="C828" s="1355"/>
      <c r="D828" s="1355"/>
      <c r="E828" s="1355"/>
      <c r="F828" s="1355"/>
      <c r="G828" s="1355"/>
    </row>
    <row r="829" spans="1:7" ht="15.75" customHeight="1">
      <c r="A829" s="1354"/>
      <c r="B829" s="1355"/>
      <c r="C829" s="1355"/>
      <c r="D829" s="1355"/>
      <c r="E829" s="1355"/>
      <c r="F829" s="1355"/>
      <c r="G829" s="1355"/>
    </row>
    <row r="830" spans="1:7" ht="15.75" customHeight="1">
      <c r="A830" s="1354"/>
      <c r="B830" s="1355"/>
      <c r="C830" s="1355"/>
      <c r="D830" s="1355"/>
      <c r="E830" s="1355"/>
      <c r="F830" s="1355"/>
      <c r="G830" s="1355"/>
    </row>
    <row r="831" spans="1:7" ht="15.75" customHeight="1">
      <c r="A831" s="1354"/>
      <c r="B831" s="1355"/>
      <c r="C831" s="1355"/>
      <c r="D831" s="1355"/>
      <c r="E831" s="1355"/>
      <c r="F831" s="1355"/>
      <c r="G831" s="1355"/>
    </row>
    <row r="832" spans="1:7" ht="15.75" customHeight="1">
      <c r="A832" s="1354"/>
      <c r="B832" s="1355"/>
      <c r="C832" s="1355"/>
      <c r="D832" s="1355"/>
      <c r="E832" s="1355"/>
      <c r="F832" s="1355"/>
      <c r="G832" s="1355"/>
    </row>
    <row r="833" spans="1:7" ht="15.75" customHeight="1">
      <c r="A833" s="1354"/>
      <c r="B833" s="1355"/>
      <c r="C833" s="1355"/>
      <c r="D833" s="1355"/>
      <c r="E833" s="1355"/>
      <c r="F833" s="1355"/>
      <c r="G833" s="1355"/>
    </row>
    <row r="834" spans="1:7" ht="15.75" customHeight="1">
      <c r="A834" s="1354"/>
      <c r="B834" s="1355"/>
      <c r="C834" s="1355"/>
      <c r="D834" s="1355"/>
      <c r="E834" s="1355"/>
      <c r="F834" s="1355"/>
      <c r="G834" s="1355"/>
    </row>
    <row r="835" spans="1:7" ht="15.75" customHeight="1">
      <c r="A835" s="1354"/>
      <c r="B835" s="1355"/>
      <c r="C835" s="1355"/>
      <c r="D835" s="1355"/>
      <c r="E835" s="1355"/>
      <c r="F835" s="1355"/>
      <c r="G835" s="1355"/>
    </row>
    <row r="836" spans="1:7" ht="15.75" customHeight="1">
      <c r="A836" s="1354"/>
      <c r="B836" s="1355"/>
      <c r="C836" s="1355"/>
      <c r="D836" s="1355"/>
      <c r="E836" s="1355"/>
      <c r="F836" s="1355"/>
      <c r="G836" s="1355"/>
    </row>
    <row r="837" spans="1:7" ht="15.75" customHeight="1">
      <c r="A837" s="1354"/>
      <c r="B837" s="1355"/>
      <c r="C837" s="1355"/>
      <c r="D837" s="1355"/>
      <c r="E837" s="1355"/>
      <c r="F837" s="1355"/>
      <c r="G837" s="1355"/>
    </row>
    <row r="838" spans="1:7" ht="15.75" customHeight="1">
      <c r="A838" s="1354"/>
      <c r="B838" s="1355"/>
      <c r="C838" s="1355"/>
      <c r="D838" s="1355"/>
      <c r="E838" s="1355"/>
      <c r="F838" s="1355"/>
      <c r="G838" s="1355"/>
    </row>
    <row r="839" spans="1:7" ht="15.75" customHeight="1">
      <c r="A839" s="1354"/>
      <c r="B839" s="1355"/>
      <c r="C839" s="1355"/>
      <c r="D839" s="1355"/>
      <c r="E839" s="1355"/>
      <c r="F839" s="1355"/>
      <c r="G839" s="1355"/>
    </row>
    <row r="840" spans="1:7" ht="15.75" customHeight="1">
      <c r="A840" s="1354"/>
      <c r="B840" s="1355"/>
      <c r="C840" s="1355"/>
      <c r="D840" s="1355"/>
      <c r="E840" s="1355"/>
      <c r="F840" s="1355"/>
      <c r="G840" s="1355"/>
    </row>
    <row r="841" spans="1:7" ht="15.75" customHeight="1">
      <c r="A841" s="1354"/>
      <c r="B841" s="1355"/>
      <c r="C841" s="1355"/>
      <c r="D841" s="1355"/>
      <c r="E841" s="1355"/>
      <c r="F841" s="1355"/>
      <c r="G841" s="1355"/>
    </row>
    <row r="842" spans="1:7" ht="15.75" customHeight="1">
      <c r="A842" s="1354"/>
      <c r="B842" s="1355"/>
      <c r="C842" s="1355"/>
      <c r="D842" s="1355"/>
      <c r="E842" s="1355"/>
      <c r="F842" s="1355"/>
      <c r="G842" s="1355"/>
    </row>
    <row r="843" spans="1:7" ht="15.75" customHeight="1">
      <c r="A843" s="1354"/>
      <c r="B843" s="1355"/>
      <c r="C843" s="1355"/>
      <c r="D843" s="1355"/>
      <c r="E843" s="1355"/>
      <c r="F843" s="1355"/>
      <c r="G843" s="1355"/>
    </row>
    <row r="844" spans="1:7" ht="15.75" customHeight="1">
      <c r="A844" s="1354"/>
      <c r="B844" s="1355"/>
      <c r="C844" s="1355"/>
      <c r="D844" s="1355"/>
      <c r="E844" s="1355"/>
      <c r="F844" s="1355"/>
      <c r="G844" s="1355"/>
    </row>
    <row r="845" spans="1:7" ht="15.75" customHeight="1">
      <c r="A845" s="1354"/>
      <c r="B845" s="1355"/>
      <c r="C845" s="1355"/>
      <c r="D845" s="1355"/>
      <c r="E845" s="1355"/>
      <c r="F845" s="1355"/>
      <c r="G845" s="1355"/>
    </row>
    <row r="846" spans="1:7" ht="15.75" customHeight="1">
      <c r="A846" s="1354"/>
      <c r="B846" s="1355"/>
      <c r="C846" s="1355"/>
      <c r="D846" s="1355"/>
      <c r="E846" s="1355"/>
      <c r="F846" s="1355"/>
      <c r="G846" s="1355"/>
    </row>
    <row r="847" spans="1:7" ht="15.75" customHeight="1">
      <c r="A847" s="1354"/>
      <c r="B847" s="1355"/>
      <c r="C847" s="1355"/>
      <c r="D847" s="1355"/>
      <c r="E847" s="1355"/>
      <c r="F847" s="1355"/>
      <c r="G847" s="1355"/>
    </row>
    <row r="848" spans="1:7" ht="15.75" customHeight="1">
      <c r="A848" s="1354"/>
      <c r="B848" s="1355"/>
      <c r="C848" s="1355"/>
      <c r="D848" s="1355"/>
      <c r="E848" s="1355"/>
      <c r="F848" s="1355"/>
      <c r="G848" s="1355"/>
    </row>
    <row r="849" spans="1:7" ht="15.75" customHeight="1">
      <c r="A849" s="1354"/>
      <c r="B849" s="1355"/>
      <c r="C849" s="1355"/>
      <c r="D849" s="1355"/>
      <c r="E849" s="1355"/>
      <c r="F849" s="1355"/>
      <c r="G849" s="1355"/>
    </row>
    <row r="850" spans="1:7" ht="15.75" customHeight="1">
      <c r="A850" s="1354"/>
      <c r="B850" s="1355"/>
      <c r="C850" s="1355"/>
      <c r="D850" s="1355"/>
      <c r="E850" s="1355"/>
      <c r="F850" s="1355"/>
      <c r="G850" s="1355"/>
    </row>
    <row r="851" spans="1:7" ht="15.75" customHeight="1">
      <c r="A851" s="1354"/>
      <c r="B851" s="1355"/>
      <c r="C851" s="1355"/>
      <c r="D851" s="1355"/>
      <c r="E851" s="1355"/>
      <c r="F851" s="1355"/>
      <c r="G851" s="1355"/>
    </row>
    <row r="852" spans="1:7" ht="15.75" customHeight="1">
      <c r="A852" s="1354"/>
      <c r="B852" s="1355"/>
      <c r="C852" s="1355"/>
      <c r="D852" s="1355"/>
      <c r="E852" s="1355"/>
      <c r="F852" s="1355"/>
      <c r="G852" s="1355"/>
    </row>
    <row r="853" spans="1:7" ht="15.75" customHeight="1">
      <c r="A853" s="1354"/>
      <c r="B853" s="1355"/>
      <c r="C853" s="1355"/>
      <c r="D853" s="1355"/>
      <c r="E853" s="1355"/>
      <c r="F853" s="1355"/>
      <c r="G853" s="1355"/>
    </row>
    <row r="854" spans="1:7" ht="15.75" customHeight="1">
      <c r="A854" s="1354"/>
      <c r="B854" s="1355"/>
      <c r="C854" s="1355"/>
      <c r="D854" s="1355"/>
      <c r="E854" s="1355"/>
      <c r="F854" s="1355"/>
      <c r="G854" s="1355"/>
    </row>
    <row r="855" spans="1:7" ht="15.75" customHeight="1">
      <c r="A855" s="1354"/>
      <c r="B855" s="1355"/>
      <c r="C855" s="1355"/>
      <c r="D855" s="1355"/>
      <c r="E855" s="1355"/>
      <c r="F855" s="1355"/>
      <c r="G855" s="1355"/>
    </row>
    <row r="856" spans="1:7" ht="15.75" customHeight="1">
      <c r="A856" s="1354"/>
      <c r="B856" s="1355"/>
      <c r="C856" s="1355"/>
      <c r="D856" s="1355"/>
      <c r="E856" s="1355"/>
      <c r="F856" s="1355"/>
      <c r="G856" s="1355"/>
    </row>
    <row r="857" spans="1:7" ht="15.75" customHeight="1">
      <c r="A857" s="1354"/>
      <c r="B857" s="1355"/>
      <c r="C857" s="1355"/>
      <c r="D857" s="1355"/>
      <c r="E857" s="1355"/>
      <c r="F857" s="1355"/>
      <c r="G857" s="1355"/>
    </row>
    <row r="858" spans="1:7" ht="15.75" customHeight="1">
      <c r="A858" s="1354"/>
      <c r="B858" s="1355"/>
      <c r="C858" s="1355"/>
      <c r="D858" s="1355"/>
      <c r="E858" s="1355"/>
      <c r="F858" s="1355"/>
      <c r="G858" s="1355"/>
    </row>
    <row r="859" spans="1:7" ht="15.75" customHeight="1">
      <c r="A859" s="1354"/>
      <c r="B859" s="1355"/>
      <c r="C859" s="1355"/>
      <c r="D859" s="1355"/>
      <c r="E859" s="1355"/>
      <c r="F859" s="1355"/>
      <c r="G859" s="1355"/>
    </row>
    <row r="860" spans="1:7" ht="15.75" customHeight="1">
      <c r="A860" s="1354"/>
      <c r="B860" s="1355"/>
      <c r="C860" s="1355"/>
      <c r="D860" s="1355"/>
      <c r="E860" s="1355"/>
      <c r="F860" s="1355"/>
      <c r="G860" s="1355"/>
    </row>
    <row r="861" spans="1:7" ht="15.75" customHeight="1">
      <c r="A861" s="1354"/>
      <c r="B861" s="1355"/>
      <c r="C861" s="1355"/>
      <c r="D861" s="1355"/>
      <c r="E861" s="1355"/>
      <c r="F861" s="1355"/>
      <c r="G861" s="1355"/>
    </row>
    <row r="862" spans="1:7" ht="15.75" customHeight="1">
      <c r="A862" s="1354"/>
      <c r="B862" s="1355"/>
      <c r="C862" s="1355"/>
      <c r="D862" s="1355"/>
      <c r="E862" s="1355"/>
      <c r="F862" s="1355"/>
      <c r="G862" s="1355"/>
    </row>
    <row r="863" spans="1:7" ht="15.75" customHeight="1">
      <c r="A863" s="1354"/>
      <c r="B863" s="1355"/>
      <c r="C863" s="1355"/>
      <c r="D863" s="1355"/>
      <c r="E863" s="1355"/>
      <c r="F863" s="1355"/>
      <c r="G863" s="1355"/>
    </row>
    <row r="864" spans="1:7" ht="15.75" customHeight="1">
      <c r="A864" s="1354"/>
      <c r="B864" s="1355"/>
      <c r="C864" s="1355"/>
      <c r="D864" s="1355"/>
      <c r="E864" s="1355"/>
      <c r="F864" s="1355"/>
      <c r="G864" s="1355"/>
    </row>
    <row r="865" spans="1:7" ht="15.75" customHeight="1">
      <c r="A865" s="1354"/>
      <c r="B865" s="1355"/>
      <c r="C865" s="1355"/>
      <c r="D865" s="1355"/>
      <c r="E865" s="1355"/>
      <c r="F865" s="1355"/>
      <c r="G865" s="1355"/>
    </row>
    <row r="866" spans="1:7" ht="15.75" customHeight="1">
      <c r="A866" s="1354"/>
      <c r="B866" s="1355"/>
      <c r="C866" s="1355"/>
      <c r="D866" s="1355"/>
      <c r="E866" s="1355"/>
      <c r="F866" s="1355"/>
      <c r="G866" s="1355"/>
    </row>
    <row r="867" spans="1:7" ht="15.75" customHeight="1">
      <c r="A867" s="1354"/>
      <c r="B867" s="1355"/>
      <c r="C867" s="1355"/>
      <c r="D867" s="1355"/>
      <c r="E867" s="1355"/>
      <c r="F867" s="1355"/>
      <c r="G867" s="1355"/>
    </row>
    <row r="868" spans="1:7" ht="15.75" customHeight="1">
      <c r="A868" s="1354"/>
      <c r="B868" s="1355"/>
      <c r="C868" s="1355"/>
      <c r="D868" s="1355"/>
      <c r="E868" s="1355"/>
      <c r="F868" s="1355"/>
      <c r="G868" s="1355"/>
    </row>
    <row r="869" spans="1:7" ht="15.75" customHeight="1">
      <c r="A869" s="1354"/>
      <c r="B869" s="1355"/>
      <c r="C869" s="1355"/>
      <c r="D869" s="1355"/>
      <c r="E869" s="1355"/>
      <c r="F869" s="1355"/>
      <c r="G869" s="1355"/>
    </row>
    <row r="870" spans="1:7" ht="15.75" customHeight="1">
      <c r="A870" s="1354"/>
      <c r="B870" s="1355"/>
      <c r="C870" s="1355"/>
      <c r="D870" s="1355"/>
      <c r="E870" s="1355"/>
      <c r="F870" s="1355"/>
      <c r="G870" s="1355"/>
    </row>
    <row r="871" spans="1:7" ht="15.75" customHeight="1">
      <c r="A871" s="1354"/>
      <c r="B871" s="1355"/>
      <c r="C871" s="1355"/>
      <c r="D871" s="1355"/>
      <c r="E871" s="1355"/>
      <c r="F871" s="1355"/>
      <c r="G871" s="1355"/>
    </row>
    <row r="872" spans="1:7" ht="15.75" customHeight="1">
      <c r="A872" s="1354"/>
      <c r="B872" s="1355"/>
      <c r="C872" s="1355"/>
      <c r="D872" s="1355"/>
      <c r="E872" s="1355"/>
      <c r="F872" s="1355"/>
      <c r="G872" s="1355"/>
    </row>
    <row r="873" spans="1:7" ht="15.75" customHeight="1">
      <c r="A873" s="1354"/>
      <c r="B873" s="1355"/>
      <c r="C873" s="1355"/>
      <c r="D873" s="1355"/>
      <c r="E873" s="1355"/>
      <c r="F873" s="1355"/>
      <c r="G873" s="1355"/>
    </row>
    <row r="874" spans="1:7" ht="15.75" customHeight="1">
      <c r="A874" s="1354"/>
      <c r="B874" s="1355"/>
      <c r="C874" s="1355"/>
      <c r="D874" s="1355"/>
      <c r="E874" s="1355"/>
      <c r="F874" s="1355"/>
      <c r="G874" s="1355"/>
    </row>
    <row r="875" spans="1:7" ht="15.75" customHeight="1">
      <c r="A875" s="1354"/>
      <c r="B875" s="1355"/>
      <c r="C875" s="1355"/>
      <c r="D875" s="1355"/>
      <c r="E875" s="1355"/>
      <c r="F875" s="1355"/>
      <c r="G875" s="1355"/>
    </row>
    <row r="876" spans="1:7" ht="15.75" customHeight="1">
      <c r="A876" s="1354"/>
      <c r="B876" s="1355"/>
      <c r="C876" s="1355"/>
      <c r="D876" s="1355"/>
      <c r="E876" s="1355"/>
      <c r="F876" s="1355"/>
      <c r="G876" s="1355"/>
    </row>
    <row r="877" spans="1:7" ht="15.75" customHeight="1">
      <c r="A877" s="1354"/>
      <c r="B877" s="1355"/>
      <c r="C877" s="1355"/>
      <c r="D877" s="1355"/>
      <c r="E877" s="1355"/>
      <c r="F877" s="1355"/>
      <c r="G877" s="1355"/>
    </row>
    <row r="878" spans="1:7" ht="15.75" customHeight="1">
      <c r="A878" s="1354"/>
      <c r="B878" s="1355"/>
      <c r="C878" s="1355"/>
      <c r="D878" s="1355"/>
      <c r="E878" s="1355"/>
      <c r="F878" s="1355"/>
      <c r="G878" s="1355"/>
    </row>
    <row r="879" spans="1:7" ht="15.75" customHeight="1">
      <c r="A879" s="1354"/>
      <c r="B879" s="1355"/>
      <c r="C879" s="1355"/>
      <c r="D879" s="1355"/>
      <c r="E879" s="1355"/>
      <c r="F879" s="1355"/>
      <c r="G879" s="1355"/>
    </row>
    <row r="880" spans="1:7" ht="15.75" customHeight="1">
      <c r="A880" s="1354"/>
      <c r="B880" s="1355"/>
      <c r="C880" s="1355"/>
      <c r="D880" s="1355"/>
      <c r="E880" s="1355"/>
      <c r="F880" s="1355"/>
      <c r="G880" s="1355"/>
    </row>
    <row r="881" spans="1:7" ht="15.75" customHeight="1">
      <c r="A881" s="1354"/>
      <c r="B881" s="1355"/>
      <c r="C881" s="1355"/>
      <c r="D881" s="1355"/>
      <c r="E881" s="1355"/>
      <c r="F881" s="1355"/>
      <c r="G881" s="1355"/>
    </row>
    <row r="882" spans="1:7" ht="15.75" customHeight="1">
      <c r="A882" s="1354"/>
      <c r="B882" s="1355"/>
      <c r="C882" s="1355"/>
      <c r="D882" s="1355"/>
      <c r="E882" s="1355"/>
      <c r="F882" s="1355"/>
      <c r="G882" s="1355"/>
    </row>
    <row r="883" spans="1:7" ht="15.75" customHeight="1">
      <c r="A883" s="1354"/>
      <c r="B883" s="1355"/>
      <c r="C883" s="1355"/>
      <c r="D883" s="1355"/>
      <c r="E883" s="1355"/>
      <c r="F883" s="1355"/>
      <c r="G883" s="1355"/>
    </row>
    <row r="884" spans="1:7" ht="15.75" customHeight="1">
      <c r="A884" s="1354"/>
      <c r="B884" s="1355"/>
      <c r="C884" s="1355"/>
      <c r="D884" s="1355"/>
      <c r="E884" s="1355"/>
      <c r="F884" s="1355"/>
      <c r="G884" s="1355"/>
    </row>
    <row r="885" spans="1:7" ht="15.75" customHeight="1">
      <c r="A885" s="1354"/>
      <c r="B885" s="1355"/>
      <c r="C885" s="1355"/>
      <c r="D885" s="1355"/>
      <c r="E885" s="1355"/>
      <c r="F885" s="1355"/>
      <c r="G885" s="1355"/>
    </row>
    <row r="886" spans="1:7" ht="15.75" customHeight="1">
      <c r="A886" s="1354"/>
      <c r="B886" s="1355"/>
      <c r="C886" s="1355"/>
      <c r="D886" s="1355"/>
      <c r="E886" s="1355"/>
      <c r="F886" s="1355"/>
      <c r="G886" s="1355"/>
    </row>
    <row r="887" spans="1:7" ht="15.75" customHeight="1">
      <c r="A887" s="1354"/>
      <c r="B887" s="1355"/>
      <c r="C887" s="1355"/>
      <c r="D887" s="1355"/>
      <c r="E887" s="1355"/>
      <c r="F887" s="1355"/>
      <c r="G887" s="1355"/>
    </row>
    <row r="888" spans="1:7" ht="15.75" customHeight="1">
      <c r="A888" s="1354"/>
      <c r="B888" s="1355"/>
      <c r="C888" s="1355"/>
      <c r="D888" s="1355"/>
      <c r="E888" s="1355"/>
      <c r="F888" s="1355"/>
      <c r="G888" s="1355"/>
    </row>
    <row r="889" spans="1:7" ht="15.75" customHeight="1">
      <c r="A889" s="1354"/>
      <c r="B889" s="1355"/>
      <c r="C889" s="1355"/>
      <c r="D889" s="1355"/>
      <c r="E889" s="1355"/>
      <c r="F889" s="1355"/>
      <c r="G889" s="1355"/>
    </row>
    <row r="890" spans="1:7" ht="15.75" customHeight="1">
      <c r="A890" s="1354"/>
      <c r="B890" s="1355"/>
      <c r="C890" s="1355"/>
      <c r="D890" s="1355"/>
      <c r="E890" s="1355"/>
      <c r="F890" s="1355"/>
      <c r="G890" s="1355"/>
    </row>
    <row r="891" spans="1:7" ht="15.75" customHeight="1">
      <c r="A891" s="1354"/>
      <c r="B891" s="1355"/>
      <c r="C891" s="1355"/>
      <c r="D891" s="1355"/>
      <c r="E891" s="1355"/>
      <c r="F891" s="1355"/>
      <c r="G891" s="1355"/>
    </row>
    <row r="892" spans="1:7" ht="15.75" customHeight="1">
      <c r="A892" s="1354"/>
      <c r="B892" s="1355"/>
      <c r="C892" s="1355"/>
      <c r="D892" s="1355"/>
      <c r="E892" s="1355"/>
      <c r="F892" s="1355"/>
      <c r="G892" s="1355"/>
    </row>
    <row r="893" spans="1:7" ht="15.75" customHeight="1">
      <c r="A893" s="1354"/>
      <c r="B893" s="1355"/>
      <c r="C893" s="1355"/>
      <c r="D893" s="1355"/>
      <c r="E893" s="1355"/>
      <c r="F893" s="1355"/>
      <c r="G893" s="1355"/>
    </row>
    <row r="894" spans="1:7" ht="15.75" customHeight="1">
      <c r="A894" s="1354"/>
      <c r="B894" s="1355"/>
      <c r="C894" s="1355"/>
      <c r="D894" s="1355"/>
      <c r="E894" s="1355"/>
      <c r="F894" s="1355"/>
      <c r="G894" s="1355"/>
    </row>
    <row r="895" spans="1:7" ht="15.75" customHeight="1">
      <c r="A895" s="1354"/>
      <c r="B895" s="1355"/>
      <c r="C895" s="1355"/>
      <c r="D895" s="1355"/>
      <c r="E895" s="1355"/>
      <c r="F895" s="1355"/>
      <c r="G895" s="1355"/>
    </row>
    <row r="896" spans="1:7" ht="15.75" customHeight="1">
      <c r="A896" s="1354"/>
      <c r="B896" s="1355"/>
      <c r="C896" s="1355"/>
      <c r="D896" s="1355"/>
      <c r="E896" s="1355"/>
      <c r="F896" s="1355"/>
      <c r="G896" s="1355"/>
    </row>
    <row r="897" spans="1:7" ht="15.75" customHeight="1">
      <c r="A897" s="1354"/>
      <c r="B897" s="1355"/>
      <c r="C897" s="1355"/>
      <c r="D897" s="1355"/>
      <c r="E897" s="1355"/>
      <c r="F897" s="1355"/>
      <c r="G897" s="1355"/>
    </row>
    <row r="898" spans="1:7" ht="15.75" customHeight="1">
      <c r="A898" s="1354"/>
      <c r="B898" s="1355"/>
      <c r="C898" s="1355"/>
      <c r="D898" s="1355"/>
      <c r="E898" s="1355"/>
      <c r="F898" s="1355"/>
      <c r="G898" s="1355"/>
    </row>
    <row r="899" spans="1:7" ht="15.75" customHeight="1">
      <c r="A899" s="1354"/>
      <c r="B899" s="1355"/>
      <c r="C899" s="1355"/>
      <c r="D899" s="1355"/>
      <c r="E899" s="1355"/>
      <c r="F899" s="1355"/>
      <c r="G899" s="1355"/>
    </row>
    <row r="900" spans="1:7" ht="15.75" customHeight="1">
      <c r="A900" s="1354"/>
      <c r="B900" s="1355"/>
      <c r="C900" s="1355"/>
      <c r="D900" s="1355"/>
      <c r="E900" s="1355"/>
      <c r="F900" s="1355"/>
      <c r="G900" s="1355"/>
    </row>
    <row r="901" spans="1:7" ht="15.75" customHeight="1">
      <c r="A901" s="1354"/>
      <c r="B901" s="1355"/>
      <c r="C901" s="1355"/>
      <c r="D901" s="1355"/>
      <c r="E901" s="1355"/>
      <c r="F901" s="1355"/>
      <c r="G901" s="1355"/>
    </row>
    <row r="902" spans="1:7" ht="15.75" customHeight="1">
      <c r="A902" s="1354"/>
      <c r="B902" s="1355"/>
      <c r="C902" s="1355"/>
      <c r="D902" s="1355"/>
      <c r="E902" s="1355"/>
      <c r="F902" s="1355"/>
      <c r="G902" s="1355"/>
    </row>
    <row r="903" spans="1:7" ht="15.75" customHeight="1">
      <c r="A903" s="1354"/>
      <c r="B903" s="1355"/>
      <c r="C903" s="1355"/>
      <c r="D903" s="1355"/>
      <c r="E903" s="1355"/>
      <c r="F903" s="1355"/>
      <c r="G903" s="1355"/>
    </row>
    <row r="904" spans="1:7" ht="15.75" customHeight="1">
      <c r="A904" s="1354"/>
      <c r="B904" s="1355"/>
      <c r="C904" s="1355"/>
      <c r="D904" s="1355"/>
      <c r="E904" s="1355"/>
      <c r="F904" s="1355"/>
      <c r="G904" s="1355"/>
    </row>
    <row r="905" spans="1:7" ht="15.75" customHeight="1">
      <c r="A905" s="1354"/>
      <c r="B905" s="1355"/>
      <c r="C905" s="1355"/>
      <c r="D905" s="1355"/>
      <c r="E905" s="1355"/>
      <c r="F905" s="1355"/>
      <c r="G905" s="1355"/>
    </row>
    <row r="906" spans="1:7" ht="15.75" customHeight="1">
      <c r="A906" s="1354"/>
      <c r="B906" s="1355"/>
      <c r="C906" s="1355"/>
      <c r="D906" s="1355"/>
      <c r="E906" s="1355"/>
      <c r="F906" s="1355"/>
      <c r="G906" s="1355"/>
    </row>
    <row r="907" spans="1:7" ht="15.75" customHeight="1">
      <c r="A907" s="1354"/>
      <c r="B907" s="1355"/>
      <c r="C907" s="1355"/>
      <c r="D907" s="1355"/>
      <c r="E907" s="1355"/>
      <c r="F907" s="1355"/>
      <c r="G907" s="1355"/>
    </row>
    <row r="908" spans="1:7" ht="15.75" customHeight="1">
      <c r="A908" s="1354"/>
      <c r="B908" s="1355"/>
      <c r="C908" s="1355"/>
      <c r="D908" s="1355"/>
      <c r="E908" s="1355"/>
      <c r="F908" s="1355"/>
      <c r="G908" s="1355"/>
    </row>
    <row r="909" spans="1:7" ht="15.75" customHeight="1">
      <c r="A909" s="1354"/>
      <c r="B909" s="1355"/>
      <c r="C909" s="1355"/>
      <c r="D909" s="1355"/>
      <c r="E909" s="1355"/>
      <c r="F909" s="1355"/>
      <c r="G909" s="1355"/>
    </row>
    <row r="910" spans="1:7" ht="15.75" customHeight="1">
      <c r="A910" s="1354"/>
      <c r="B910" s="1355"/>
      <c r="C910" s="1355"/>
      <c r="D910" s="1355"/>
      <c r="E910" s="1355"/>
      <c r="F910" s="1355"/>
      <c r="G910" s="1355"/>
    </row>
    <row r="911" spans="1:7" ht="15.75" customHeight="1">
      <c r="A911" s="1354"/>
      <c r="B911" s="1355"/>
      <c r="C911" s="1355"/>
      <c r="D911" s="1355"/>
      <c r="E911" s="1355"/>
      <c r="F911" s="1355"/>
      <c r="G911" s="1355"/>
    </row>
    <row r="912" spans="1:7" ht="15.75" customHeight="1">
      <c r="A912" s="1354"/>
      <c r="B912" s="1355"/>
      <c r="C912" s="1355"/>
      <c r="D912" s="1355"/>
      <c r="E912" s="1355"/>
      <c r="F912" s="1355"/>
      <c r="G912" s="1355"/>
    </row>
    <row r="913" spans="1:7" ht="15.75" customHeight="1">
      <c r="A913" s="1354"/>
      <c r="B913" s="1355"/>
      <c r="C913" s="1355"/>
      <c r="D913" s="1355"/>
      <c r="E913" s="1355"/>
      <c r="F913" s="1355"/>
      <c r="G913" s="1355"/>
    </row>
    <row r="914" spans="1:7" ht="15.75" customHeight="1">
      <c r="A914" s="1354"/>
      <c r="B914" s="1355"/>
      <c r="C914" s="1355"/>
      <c r="D914" s="1355"/>
      <c r="E914" s="1355"/>
      <c r="F914" s="1355"/>
      <c r="G914" s="1355"/>
    </row>
    <row r="915" spans="1:7" ht="15.75" customHeight="1">
      <c r="A915" s="1354"/>
      <c r="B915" s="1355"/>
      <c r="C915" s="1355"/>
      <c r="D915" s="1355"/>
      <c r="E915" s="1355"/>
      <c r="F915" s="1355"/>
      <c r="G915" s="1355"/>
    </row>
    <row r="916" spans="1:7" ht="15.75" customHeight="1">
      <c r="A916" s="1354"/>
      <c r="B916" s="1355"/>
      <c r="C916" s="1355"/>
      <c r="D916" s="1355"/>
      <c r="E916" s="1355"/>
      <c r="F916" s="1355"/>
      <c r="G916" s="1355"/>
    </row>
    <row r="917" spans="1:7" ht="15.75" customHeight="1">
      <c r="A917" s="1354"/>
      <c r="B917" s="1355"/>
      <c r="C917" s="1355"/>
      <c r="D917" s="1355"/>
      <c r="E917" s="1355"/>
      <c r="F917" s="1355"/>
      <c r="G917" s="1355"/>
    </row>
    <row r="918" spans="1:7" ht="15.75" customHeight="1">
      <c r="A918" s="1354"/>
      <c r="B918" s="1355"/>
      <c r="C918" s="1355"/>
      <c r="D918" s="1355"/>
      <c r="E918" s="1355"/>
      <c r="F918" s="1355"/>
      <c r="G918" s="1355"/>
    </row>
    <row r="919" spans="1:7" ht="15.75" customHeight="1">
      <c r="A919" s="1354"/>
      <c r="B919" s="1355"/>
      <c r="C919" s="1355"/>
      <c r="D919" s="1355"/>
      <c r="E919" s="1355"/>
      <c r="F919" s="1355"/>
      <c r="G919" s="1355"/>
    </row>
    <row r="920" spans="1:7" ht="15.75" customHeight="1">
      <c r="A920" s="1354"/>
      <c r="B920" s="1355"/>
      <c r="C920" s="1355"/>
      <c r="D920" s="1355"/>
      <c r="E920" s="1355"/>
      <c r="F920" s="1355"/>
      <c r="G920" s="1355"/>
    </row>
    <row r="921" spans="1:7" ht="15.75" customHeight="1">
      <c r="A921" s="1354"/>
      <c r="B921" s="1355"/>
      <c r="C921" s="1355"/>
      <c r="D921" s="1355"/>
      <c r="E921" s="1355"/>
      <c r="F921" s="1355"/>
      <c r="G921" s="1355"/>
    </row>
    <row r="922" spans="1:7" ht="15.75" customHeight="1">
      <c r="A922" s="1354"/>
      <c r="B922" s="1355"/>
      <c r="C922" s="1355"/>
      <c r="D922" s="1355"/>
      <c r="E922" s="1355"/>
      <c r="F922" s="1355"/>
      <c r="G922" s="1355"/>
    </row>
    <row r="923" spans="1:7" ht="15.75" customHeight="1">
      <c r="A923" s="1354"/>
      <c r="B923" s="1355"/>
      <c r="C923" s="1355"/>
      <c r="D923" s="1355"/>
      <c r="E923" s="1355"/>
      <c r="F923" s="1355"/>
      <c r="G923" s="1355"/>
    </row>
    <row r="924" spans="1:7" ht="15.75" customHeight="1">
      <c r="A924" s="1354"/>
      <c r="B924" s="1355"/>
      <c r="C924" s="1355"/>
      <c r="D924" s="1355"/>
      <c r="E924" s="1355"/>
      <c r="F924" s="1355"/>
      <c r="G924" s="1355"/>
    </row>
    <row r="925" spans="1:7" ht="15.75" customHeight="1">
      <c r="A925" s="1354"/>
      <c r="B925" s="1355"/>
      <c r="C925" s="1355"/>
      <c r="D925" s="1355"/>
      <c r="E925" s="1355"/>
      <c r="F925" s="1355"/>
      <c r="G925" s="1355"/>
    </row>
    <row r="926" spans="1:7" ht="15.75" customHeight="1">
      <c r="A926" s="1354"/>
      <c r="B926" s="1355"/>
      <c r="C926" s="1355"/>
      <c r="D926" s="1355"/>
      <c r="E926" s="1355"/>
      <c r="F926" s="1355"/>
      <c r="G926" s="1355"/>
    </row>
    <row r="927" spans="1:7" ht="15.75" customHeight="1">
      <c r="A927" s="1354"/>
      <c r="B927" s="1355"/>
      <c r="C927" s="1355"/>
      <c r="D927" s="1355"/>
      <c r="E927" s="1355"/>
      <c r="F927" s="1355"/>
      <c r="G927" s="1355"/>
    </row>
    <row r="928" spans="1:7" ht="15.75" customHeight="1">
      <c r="A928" s="1354"/>
      <c r="B928" s="1355"/>
      <c r="C928" s="1355"/>
      <c r="D928" s="1355"/>
      <c r="E928" s="1355"/>
      <c r="F928" s="1355"/>
      <c r="G928" s="1355"/>
    </row>
    <row r="929" spans="1:7" ht="15.75" customHeight="1">
      <c r="A929" s="1354"/>
      <c r="B929" s="1355"/>
      <c r="C929" s="1355"/>
      <c r="D929" s="1355"/>
      <c r="E929" s="1355"/>
      <c r="F929" s="1355"/>
      <c r="G929" s="1355"/>
    </row>
    <row r="930" spans="1:7" ht="15.75" customHeight="1">
      <c r="A930" s="1354"/>
      <c r="B930" s="1355"/>
      <c r="C930" s="1355"/>
      <c r="D930" s="1355"/>
      <c r="E930" s="1355"/>
      <c r="F930" s="1355"/>
      <c r="G930" s="1355"/>
    </row>
    <row r="931" spans="1:7" ht="15.75" customHeight="1">
      <c r="A931" s="1354"/>
      <c r="B931" s="1355"/>
      <c r="C931" s="1355"/>
      <c r="D931" s="1355"/>
      <c r="E931" s="1355"/>
      <c r="F931" s="1355"/>
      <c r="G931" s="1355"/>
    </row>
    <row r="932" spans="1:7" ht="15.75" customHeight="1">
      <c r="A932" s="1354"/>
      <c r="B932" s="1355"/>
      <c r="C932" s="1355"/>
      <c r="D932" s="1355"/>
      <c r="E932" s="1355"/>
      <c r="F932" s="1355"/>
      <c r="G932" s="1355"/>
    </row>
    <row r="933" spans="1:7" ht="15.75" customHeight="1">
      <c r="A933" s="1354"/>
      <c r="B933" s="1355"/>
      <c r="C933" s="1355"/>
      <c r="D933" s="1355"/>
      <c r="E933" s="1355"/>
      <c r="F933" s="1355"/>
      <c r="G933" s="1355"/>
    </row>
    <row r="934" spans="1:7" ht="15.75" customHeight="1">
      <c r="A934" s="1354"/>
      <c r="B934" s="1355"/>
      <c r="C934" s="1355"/>
      <c r="D934" s="1355"/>
      <c r="E934" s="1355"/>
      <c r="F934" s="1355"/>
      <c r="G934" s="1355"/>
    </row>
    <row r="935" spans="1:7" ht="15.75" customHeight="1">
      <c r="A935" s="1354"/>
      <c r="B935" s="1355"/>
      <c r="C935" s="1355"/>
      <c r="D935" s="1355"/>
      <c r="E935" s="1355"/>
      <c r="F935" s="1355"/>
      <c r="G935" s="1355"/>
    </row>
    <row r="936" spans="1:7" ht="15.75" customHeight="1">
      <c r="A936" s="1354"/>
      <c r="B936" s="1355"/>
      <c r="C936" s="1355"/>
      <c r="D936" s="1355"/>
      <c r="E936" s="1355"/>
      <c r="F936" s="1355"/>
      <c r="G936" s="1355"/>
    </row>
    <row r="937" spans="1:7" ht="15.75" customHeight="1">
      <c r="A937" s="1354"/>
      <c r="B937" s="1355"/>
      <c r="C937" s="1355"/>
      <c r="D937" s="1355"/>
      <c r="E937" s="1355"/>
      <c r="F937" s="1355"/>
      <c r="G937" s="1355"/>
    </row>
    <row r="938" spans="1:7" ht="15.75" customHeight="1">
      <c r="A938" s="1354"/>
      <c r="B938" s="1355"/>
      <c r="C938" s="1355"/>
      <c r="D938" s="1355"/>
      <c r="E938" s="1355"/>
      <c r="F938" s="1355"/>
      <c r="G938" s="1355"/>
    </row>
    <row r="939" spans="1:7" ht="15.75" customHeight="1">
      <c r="A939" s="1354"/>
      <c r="B939" s="1355"/>
      <c r="C939" s="1355"/>
      <c r="D939" s="1355"/>
      <c r="E939" s="1355"/>
      <c r="F939" s="1355"/>
      <c r="G939" s="1355"/>
    </row>
    <row r="940" spans="1:7" ht="15.75" customHeight="1">
      <c r="A940" s="1354"/>
      <c r="B940" s="1355"/>
      <c r="C940" s="1355"/>
      <c r="D940" s="1355"/>
      <c r="E940" s="1355"/>
      <c r="F940" s="1355"/>
      <c r="G940" s="1355"/>
    </row>
    <row r="941" spans="1:7" ht="15.75" customHeight="1">
      <c r="A941" s="1354"/>
      <c r="B941" s="1355"/>
      <c r="C941" s="1355"/>
      <c r="D941" s="1355"/>
      <c r="E941" s="1355"/>
      <c r="F941" s="1355"/>
      <c r="G941" s="1355"/>
    </row>
    <row r="942" spans="1:7" ht="15.75" customHeight="1">
      <c r="A942" s="1354"/>
      <c r="B942" s="1355"/>
      <c r="C942" s="1355"/>
      <c r="D942" s="1355"/>
      <c r="E942" s="1355"/>
      <c r="F942" s="1355"/>
      <c r="G942" s="1355"/>
    </row>
    <row r="943" spans="1:7" ht="15.75" customHeight="1">
      <c r="A943" s="1354"/>
      <c r="B943" s="1355"/>
      <c r="C943" s="1355"/>
      <c r="D943" s="1355"/>
      <c r="E943" s="1355"/>
      <c r="F943" s="1355"/>
      <c r="G943" s="1355"/>
    </row>
    <row r="944" spans="1:7" ht="15.75" customHeight="1">
      <c r="A944" s="1354"/>
      <c r="B944" s="1355"/>
      <c r="C944" s="1355"/>
      <c r="D944" s="1355"/>
      <c r="E944" s="1355"/>
      <c r="F944" s="1355"/>
      <c r="G944" s="1355"/>
    </row>
    <row r="945" spans="1:7" ht="15.75" customHeight="1">
      <c r="A945" s="1354"/>
      <c r="B945" s="1355"/>
      <c r="C945" s="1355"/>
      <c r="D945" s="1355"/>
      <c r="E945" s="1355"/>
      <c r="F945" s="1355"/>
      <c r="G945" s="1355"/>
    </row>
    <row r="946" spans="1:7" ht="15.75" customHeight="1">
      <c r="A946" s="1354"/>
      <c r="B946" s="1355"/>
      <c r="C946" s="1355"/>
      <c r="D946" s="1355"/>
      <c r="E946" s="1355"/>
      <c r="F946" s="1355"/>
      <c r="G946" s="1355"/>
    </row>
    <row r="947" spans="1:7" ht="15.75" customHeight="1">
      <c r="A947" s="1354"/>
      <c r="B947" s="1355"/>
      <c r="C947" s="1355"/>
      <c r="D947" s="1355"/>
      <c r="E947" s="1355"/>
      <c r="F947" s="1355"/>
      <c r="G947" s="1355"/>
    </row>
    <row r="948" spans="1:7" ht="15.75" customHeight="1">
      <c r="A948" s="1354"/>
      <c r="B948" s="1355"/>
      <c r="C948" s="1355"/>
      <c r="D948" s="1355"/>
      <c r="E948" s="1355"/>
      <c r="F948" s="1355"/>
      <c r="G948" s="1355"/>
    </row>
    <row r="949" spans="1:7" ht="15.75" customHeight="1">
      <c r="A949" s="1354"/>
      <c r="B949" s="1355"/>
      <c r="C949" s="1355"/>
      <c r="D949" s="1355"/>
      <c r="E949" s="1355"/>
      <c r="F949" s="1355"/>
      <c r="G949" s="1355"/>
    </row>
    <row r="950" spans="1:7" ht="15.75" customHeight="1">
      <c r="A950" s="1354"/>
      <c r="B950" s="1355"/>
      <c r="C950" s="1355"/>
      <c r="D950" s="1355"/>
      <c r="E950" s="1355"/>
      <c r="F950" s="1355"/>
      <c r="G950" s="1355"/>
    </row>
    <row r="951" spans="1:7" ht="15.75" customHeight="1">
      <c r="A951" s="1354"/>
      <c r="B951" s="1355"/>
      <c r="C951" s="1355"/>
      <c r="D951" s="1355"/>
      <c r="E951" s="1355"/>
      <c r="F951" s="1355"/>
      <c r="G951" s="1355"/>
    </row>
    <row r="952" spans="1:7" ht="15.75" customHeight="1">
      <c r="A952" s="1354"/>
      <c r="B952" s="1355"/>
      <c r="C952" s="1355"/>
      <c r="D952" s="1355"/>
      <c r="E952" s="1355"/>
      <c r="F952" s="1355"/>
      <c r="G952" s="1355"/>
    </row>
    <row r="953" spans="1:7" ht="15.75" customHeight="1">
      <c r="A953" s="1354"/>
      <c r="B953" s="1355"/>
      <c r="C953" s="1355"/>
      <c r="D953" s="1355"/>
      <c r="E953" s="1355"/>
      <c r="F953" s="1355"/>
      <c r="G953" s="1355"/>
    </row>
    <row r="954" spans="1:7" ht="15.75" customHeight="1">
      <c r="A954" s="1354"/>
      <c r="B954" s="1355"/>
      <c r="C954" s="1355"/>
      <c r="D954" s="1355"/>
      <c r="E954" s="1355"/>
      <c r="F954" s="1355"/>
      <c r="G954" s="1355"/>
    </row>
    <row r="955" spans="1:7" ht="15.75" customHeight="1">
      <c r="A955" s="1354"/>
      <c r="B955" s="1355"/>
      <c r="C955" s="1355"/>
      <c r="D955" s="1355"/>
      <c r="E955" s="1355"/>
      <c r="F955" s="1355"/>
      <c r="G955" s="1355"/>
    </row>
    <row r="956" spans="1:7" ht="15.75" customHeight="1">
      <c r="A956" s="1354"/>
      <c r="B956" s="1355"/>
      <c r="C956" s="1355"/>
      <c r="D956" s="1355"/>
      <c r="E956" s="1355"/>
      <c r="F956" s="1355"/>
      <c r="G956" s="1355"/>
    </row>
    <row r="957" spans="1:7" ht="15.75" customHeight="1">
      <c r="A957" s="1354"/>
      <c r="B957" s="1355"/>
      <c r="C957" s="1355"/>
      <c r="D957" s="1355"/>
      <c r="E957" s="1355"/>
      <c r="F957" s="1355"/>
      <c r="G957" s="1355"/>
    </row>
    <row r="958" spans="1:7" ht="15.75" customHeight="1">
      <c r="A958" s="1354"/>
      <c r="B958" s="1355"/>
      <c r="C958" s="1355"/>
      <c r="D958" s="1355"/>
      <c r="E958" s="1355"/>
      <c r="F958" s="1355"/>
      <c r="G958" s="1355"/>
    </row>
    <row r="959" spans="1:7" ht="15.75" customHeight="1">
      <c r="A959" s="1354"/>
      <c r="B959" s="1355"/>
      <c r="C959" s="1355"/>
      <c r="D959" s="1355"/>
      <c r="E959" s="1355"/>
      <c r="F959" s="1355"/>
      <c r="G959" s="1355"/>
    </row>
    <row r="960" spans="1:7" ht="15.75" customHeight="1">
      <c r="A960" s="1354"/>
      <c r="B960" s="1355"/>
      <c r="C960" s="1355"/>
      <c r="D960" s="1355"/>
      <c r="E960" s="1355"/>
      <c r="F960" s="1355"/>
      <c r="G960" s="1355"/>
    </row>
    <row r="961" spans="1:7" ht="15.75" customHeight="1">
      <c r="A961" s="1354"/>
      <c r="B961" s="1355"/>
      <c r="C961" s="1355"/>
      <c r="D961" s="1355"/>
      <c r="E961" s="1355"/>
      <c r="F961" s="1355"/>
      <c r="G961" s="1355"/>
    </row>
    <row r="962" spans="1:7" ht="15.75" customHeight="1">
      <c r="A962" s="1354"/>
      <c r="B962" s="1355"/>
      <c r="C962" s="1355"/>
      <c r="D962" s="1355"/>
      <c r="E962" s="1355"/>
      <c r="F962" s="1355"/>
      <c r="G962" s="1355"/>
    </row>
    <row r="963" spans="1:7" ht="15.75" customHeight="1">
      <c r="A963" s="1354"/>
      <c r="B963" s="1355"/>
      <c r="C963" s="1355"/>
      <c r="D963" s="1355"/>
      <c r="E963" s="1355"/>
      <c r="F963" s="1355"/>
      <c r="G963" s="1355"/>
    </row>
    <row r="964" spans="1:7" ht="15.75" customHeight="1">
      <c r="A964" s="1354"/>
      <c r="B964" s="1355"/>
      <c r="C964" s="1355"/>
      <c r="D964" s="1355"/>
      <c r="E964" s="1355"/>
      <c r="F964" s="1355"/>
      <c r="G964" s="1355"/>
    </row>
    <row r="965" spans="1:7" ht="15.75" customHeight="1">
      <c r="A965" s="1354"/>
      <c r="B965" s="1355"/>
      <c r="C965" s="1355"/>
      <c r="D965" s="1355"/>
      <c r="E965" s="1355"/>
      <c r="F965" s="1355"/>
      <c r="G965" s="1355"/>
    </row>
    <row r="966" spans="1:7" ht="15.75" customHeight="1">
      <c r="A966" s="1354"/>
      <c r="B966" s="1355"/>
      <c r="C966" s="1355"/>
      <c r="D966" s="1355"/>
      <c r="E966" s="1355"/>
      <c r="F966" s="1355"/>
      <c r="G966" s="1355"/>
    </row>
    <row r="967" spans="1:7" ht="15.75" customHeight="1">
      <c r="A967" s="1354"/>
      <c r="B967" s="1355"/>
      <c r="C967" s="1355"/>
      <c r="D967" s="1355"/>
      <c r="E967" s="1355"/>
      <c r="F967" s="1355"/>
      <c r="G967" s="1355"/>
    </row>
    <row r="968" spans="1:7" ht="15.75" customHeight="1">
      <c r="A968" s="1354"/>
      <c r="B968" s="1355"/>
      <c r="C968" s="1355"/>
      <c r="D968" s="1355"/>
      <c r="E968" s="1355"/>
      <c r="F968" s="1355"/>
      <c r="G968" s="1355"/>
    </row>
    <row r="969" spans="1:7" ht="15.75" customHeight="1">
      <c r="A969" s="1354"/>
      <c r="B969" s="1355"/>
      <c r="C969" s="1355"/>
      <c r="D969" s="1355"/>
      <c r="E969" s="1355"/>
      <c r="F969" s="1355"/>
      <c r="G969" s="1355"/>
    </row>
    <row r="970" spans="1:7" ht="15.75" customHeight="1">
      <c r="A970" s="1354"/>
      <c r="B970" s="1355"/>
      <c r="C970" s="1355"/>
      <c r="D970" s="1355"/>
      <c r="E970" s="1355"/>
      <c r="F970" s="1355"/>
      <c r="G970" s="1355"/>
    </row>
    <row r="971" spans="1:7" ht="15.75" customHeight="1">
      <c r="A971" s="1354"/>
      <c r="B971" s="1355"/>
      <c r="C971" s="1355"/>
      <c r="D971" s="1355"/>
      <c r="E971" s="1355"/>
      <c r="F971" s="1355"/>
      <c r="G971" s="1355"/>
    </row>
    <row r="972" spans="1:7" ht="15.75" customHeight="1">
      <c r="A972" s="1354"/>
      <c r="B972" s="1355"/>
      <c r="C972" s="1355"/>
      <c r="D972" s="1355"/>
      <c r="E972" s="1355"/>
      <c r="F972" s="1355"/>
      <c r="G972" s="1355"/>
    </row>
    <row r="973" spans="1:7" ht="15.75" customHeight="1">
      <c r="A973" s="1354"/>
      <c r="B973" s="1355"/>
      <c r="C973" s="1355"/>
      <c r="D973" s="1355"/>
      <c r="E973" s="1355"/>
      <c r="F973" s="1355"/>
      <c r="G973" s="1355"/>
    </row>
    <row r="974" spans="1:7" ht="15.75" customHeight="1">
      <c r="A974" s="1354"/>
      <c r="B974" s="1355"/>
      <c r="C974" s="1355"/>
      <c r="D974" s="1355"/>
      <c r="E974" s="1355"/>
      <c r="F974" s="1355"/>
      <c r="G974" s="1355"/>
    </row>
    <row r="975" spans="1:7" ht="15.75" customHeight="1">
      <c r="A975" s="1354"/>
      <c r="B975" s="1355"/>
      <c r="C975" s="1355"/>
      <c r="D975" s="1355"/>
      <c r="E975" s="1355"/>
      <c r="F975" s="1355"/>
      <c r="G975" s="1355"/>
    </row>
    <row r="976" spans="1:7" ht="15.75" customHeight="1">
      <c r="A976" s="1354"/>
      <c r="B976" s="1355"/>
      <c r="C976" s="1355"/>
      <c r="D976" s="1355"/>
      <c r="E976" s="1355"/>
      <c r="F976" s="1355"/>
      <c r="G976" s="1355"/>
    </row>
    <row r="977" spans="1:7" ht="15.75" customHeight="1">
      <c r="A977" s="1354"/>
      <c r="B977" s="1355"/>
      <c r="C977" s="1355"/>
      <c r="D977" s="1355"/>
      <c r="E977" s="1355"/>
      <c r="F977" s="1355"/>
      <c r="G977" s="1355"/>
    </row>
    <row r="978" spans="1:7" ht="15.75" customHeight="1">
      <c r="A978" s="1354"/>
      <c r="B978" s="1355"/>
      <c r="C978" s="1355"/>
      <c r="D978" s="1355"/>
      <c r="E978" s="1355"/>
      <c r="F978" s="1355"/>
      <c r="G978" s="1355"/>
    </row>
    <row r="979" spans="1:7" ht="15.75" customHeight="1">
      <c r="A979" s="1354"/>
      <c r="B979" s="1355"/>
      <c r="C979" s="1355"/>
      <c r="D979" s="1355"/>
      <c r="E979" s="1355"/>
      <c r="F979" s="1355"/>
      <c r="G979" s="1355"/>
    </row>
    <row r="980" spans="1:7" ht="15.75" customHeight="1">
      <c r="A980" s="1354"/>
      <c r="B980" s="1355"/>
      <c r="C980" s="1355"/>
      <c r="D980" s="1355"/>
      <c r="E980" s="1355"/>
      <c r="F980" s="1355"/>
      <c r="G980" s="1355"/>
    </row>
    <row r="981" spans="1:7" ht="15.75" customHeight="1">
      <c r="A981" s="1354"/>
      <c r="B981" s="1355"/>
      <c r="C981" s="1355"/>
      <c r="D981" s="1355"/>
      <c r="E981" s="1355"/>
      <c r="F981" s="1355"/>
      <c r="G981" s="1355"/>
    </row>
    <row r="982" spans="1:7" ht="15.75" customHeight="1">
      <c r="A982" s="1354"/>
      <c r="B982" s="1355"/>
      <c r="C982" s="1355"/>
      <c r="D982" s="1355"/>
      <c r="E982" s="1355"/>
      <c r="F982" s="1355"/>
      <c r="G982" s="1355"/>
    </row>
    <row r="983" spans="1:7" ht="15.75" customHeight="1">
      <c r="A983" s="1354"/>
      <c r="B983" s="1355"/>
      <c r="C983" s="1355"/>
      <c r="D983" s="1355"/>
      <c r="E983" s="1355"/>
      <c r="F983" s="1355"/>
      <c r="G983" s="1355"/>
    </row>
    <row r="984" spans="1:7" ht="15.75" customHeight="1">
      <c r="A984" s="1354"/>
      <c r="B984" s="1355"/>
      <c r="C984" s="1355"/>
      <c r="D984" s="1355"/>
      <c r="E984" s="1355"/>
      <c r="F984" s="1355"/>
      <c r="G984" s="1355"/>
    </row>
    <row r="985" spans="1:7" ht="15.75" customHeight="1">
      <c r="A985" s="1354"/>
      <c r="B985" s="1355"/>
      <c r="C985" s="1355"/>
      <c r="D985" s="1355"/>
      <c r="E985" s="1355"/>
      <c r="F985" s="1355"/>
      <c r="G985" s="1355"/>
    </row>
    <row r="986" spans="1:7" ht="15.75" customHeight="1">
      <c r="A986" s="1354"/>
      <c r="B986" s="1355"/>
      <c r="C986" s="1355"/>
      <c r="D986" s="1355"/>
      <c r="E986" s="1355"/>
      <c r="F986" s="1355"/>
      <c r="G986" s="1355"/>
    </row>
    <row r="987" spans="1:7" ht="15.75" customHeight="1">
      <c r="A987" s="1354"/>
      <c r="B987" s="1355"/>
      <c r="C987" s="1355"/>
      <c r="D987" s="1355"/>
      <c r="E987" s="1355"/>
      <c r="F987" s="1355"/>
      <c r="G987" s="1355"/>
    </row>
    <row r="988" spans="1:7" ht="15.75" customHeight="1">
      <c r="A988" s="1354"/>
      <c r="B988" s="1355"/>
      <c r="C988" s="1355"/>
      <c r="D988" s="1355"/>
      <c r="E988" s="1355"/>
      <c r="F988" s="1355"/>
      <c r="G988" s="1355"/>
    </row>
    <row r="989" spans="1:7" ht="15.75" customHeight="1">
      <c r="A989" s="1354"/>
      <c r="B989" s="1355"/>
      <c r="C989" s="1355"/>
      <c r="D989" s="1355"/>
      <c r="E989" s="1355"/>
      <c r="F989" s="1355"/>
      <c r="G989" s="1355"/>
    </row>
    <row r="990" spans="1:7" ht="15.75" customHeight="1">
      <c r="A990" s="1354"/>
      <c r="B990" s="1355"/>
      <c r="C990" s="1355"/>
      <c r="D990" s="1355"/>
      <c r="E990" s="1355"/>
      <c r="F990" s="1355"/>
      <c r="G990" s="1355"/>
    </row>
    <row r="991" spans="1:7" ht="15.75" customHeight="1">
      <c r="A991" s="1354"/>
      <c r="B991" s="1355"/>
      <c r="C991" s="1355"/>
      <c r="D991" s="1355"/>
      <c r="E991" s="1355"/>
      <c r="F991" s="1355"/>
      <c r="G991" s="1355"/>
    </row>
    <row r="992" spans="1:7" ht="15.75" customHeight="1">
      <c r="A992" s="1354"/>
      <c r="B992" s="1355"/>
      <c r="C992" s="1355"/>
      <c r="D992" s="1355"/>
      <c r="E992" s="1355"/>
      <c r="F992" s="1355"/>
      <c r="G992" s="1355"/>
    </row>
    <row r="993" spans="1:7" ht="15.75" customHeight="1">
      <c r="A993" s="1354"/>
      <c r="B993" s="1355"/>
      <c r="C993" s="1355"/>
      <c r="D993" s="1355"/>
      <c r="E993" s="1355"/>
      <c r="F993" s="1355"/>
      <c r="G993" s="1355"/>
    </row>
    <row r="994" spans="1:7" ht="15.75" customHeight="1">
      <c r="A994" s="1354"/>
      <c r="B994" s="1355"/>
      <c r="C994" s="1355"/>
      <c r="D994" s="1355"/>
      <c r="E994" s="1355"/>
      <c r="F994" s="1355"/>
      <c r="G994" s="1355"/>
    </row>
    <row r="995" spans="1:7" ht="15.75" customHeight="1">
      <c r="A995" s="1354"/>
      <c r="B995" s="1355"/>
      <c r="C995" s="1355"/>
      <c r="D995" s="1355"/>
      <c r="E995" s="1355"/>
      <c r="F995" s="1355"/>
      <c r="G995" s="1355"/>
    </row>
    <row r="996" spans="1:7" ht="15.75" customHeight="1">
      <c r="A996" s="1354"/>
      <c r="B996" s="1355"/>
      <c r="C996" s="1355"/>
      <c r="D996" s="1355"/>
      <c r="E996" s="1355"/>
      <c r="F996" s="1355"/>
      <c r="G996" s="1355"/>
    </row>
    <row r="997" spans="1:7" ht="15.75" customHeight="1">
      <c r="A997" s="1354"/>
      <c r="B997" s="1355"/>
      <c r="C997" s="1355"/>
      <c r="D997" s="1355"/>
      <c r="E997" s="1355"/>
      <c r="F997" s="1355"/>
      <c r="G997" s="1355"/>
    </row>
    <row r="998" spans="1:7" ht="15.75" customHeight="1">
      <c r="A998" s="1354"/>
      <c r="B998" s="1355"/>
      <c r="C998" s="1355"/>
      <c r="D998" s="1355"/>
      <c r="E998" s="1355"/>
      <c r="F998" s="1355"/>
      <c r="G998" s="1355"/>
    </row>
    <row r="999" spans="1:7" ht="15.75" customHeight="1">
      <c r="A999" s="1354"/>
      <c r="B999" s="1355"/>
      <c r="C999" s="1355"/>
      <c r="D999" s="1355"/>
      <c r="E999" s="1355"/>
      <c r="F999" s="1355"/>
      <c r="G999" s="1355"/>
    </row>
    <row r="1000" spans="1:7" ht="15.75" customHeight="1">
      <c r="A1000" s="1354"/>
      <c r="B1000" s="1355"/>
      <c r="C1000" s="1355"/>
      <c r="D1000" s="1355"/>
      <c r="E1000" s="1355"/>
      <c r="F1000" s="1355"/>
      <c r="G1000" s="1355"/>
    </row>
    <row r="1001" spans="1:7" ht="15.75" customHeight="1">
      <c r="A1001" s="1354"/>
      <c r="B1001" s="1355"/>
      <c r="C1001" s="1355"/>
      <c r="D1001" s="1355"/>
      <c r="E1001" s="1355"/>
      <c r="F1001" s="1355"/>
      <c r="G1001" s="1355"/>
    </row>
    <row r="1002" spans="1:7" ht="15.75" customHeight="1">
      <c r="A1002" s="1354"/>
      <c r="B1002" s="1355"/>
      <c r="C1002" s="1355"/>
      <c r="D1002" s="1355"/>
      <c r="E1002" s="1355"/>
      <c r="F1002" s="1355"/>
      <c r="G1002" s="1355"/>
    </row>
    <row r="1003" spans="1:7" ht="15.75" customHeight="1">
      <c r="A1003" s="1354"/>
      <c r="B1003" s="1355"/>
      <c r="C1003" s="1355"/>
      <c r="D1003" s="1355"/>
      <c r="E1003" s="1355"/>
      <c r="F1003" s="1355"/>
      <c r="G1003" s="1355"/>
    </row>
    <row r="1004" spans="1:7" ht="15.75" customHeight="1">
      <c r="A1004" s="1354"/>
      <c r="B1004" s="1355"/>
      <c r="C1004" s="1355"/>
      <c r="D1004" s="1355"/>
      <c r="E1004" s="1355"/>
      <c r="F1004" s="1355"/>
      <c r="G1004" s="1355"/>
    </row>
    <row r="1005" spans="1:7" ht="15.75" customHeight="1">
      <c r="A1005" s="1354"/>
      <c r="B1005" s="1355"/>
      <c r="C1005" s="1355"/>
      <c r="D1005" s="1355"/>
      <c r="E1005" s="1355"/>
      <c r="F1005" s="1355"/>
      <c r="G1005" s="1355"/>
    </row>
    <row r="1006" spans="1:7" ht="15.75" customHeight="1">
      <c r="A1006" s="1354"/>
      <c r="B1006" s="1355"/>
      <c r="C1006" s="1355"/>
      <c r="D1006" s="1355"/>
      <c r="E1006" s="1355"/>
      <c r="F1006" s="1355"/>
      <c r="G1006" s="1355"/>
    </row>
    <row r="1007" spans="1:7" ht="15.75" customHeight="1">
      <c r="A1007" s="1354"/>
      <c r="B1007" s="1355"/>
      <c r="C1007" s="1355"/>
      <c r="D1007" s="1355"/>
      <c r="E1007" s="1355"/>
      <c r="F1007" s="1355"/>
      <c r="G1007" s="1355"/>
    </row>
    <row r="1008" spans="1:7" ht="15.75" customHeight="1">
      <c r="A1008" s="1354"/>
      <c r="B1008" s="1355"/>
      <c r="C1008" s="1355"/>
      <c r="D1008" s="1355"/>
      <c r="E1008" s="1355"/>
      <c r="F1008" s="1355"/>
      <c r="G1008" s="1355"/>
    </row>
    <row r="1009" spans="1:7" ht="15.75" customHeight="1">
      <c r="A1009" s="1354"/>
      <c r="B1009" s="1355"/>
      <c r="C1009" s="1355"/>
      <c r="D1009" s="1355"/>
      <c r="E1009" s="1355"/>
      <c r="F1009" s="1355"/>
      <c r="G1009" s="1355"/>
    </row>
    <row r="1010" spans="1:7" ht="15.75" customHeight="1">
      <c r="A1010" s="1354"/>
      <c r="B1010" s="1355"/>
      <c r="C1010" s="1355"/>
      <c r="D1010" s="1355"/>
      <c r="E1010" s="1355"/>
      <c r="F1010" s="1355"/>
      <c r="G1010" s="1355"/>
    </row>
    <row r="1011" spans="1:7" ht="15.75" customHeight="1">
      <c r="A1011" s="1354"/>
      <c r="B1011" s="1355"/>
      <c r="C1011" s="1355"/>
      <c r="D1011" s="1355"/>
      <c r="E1011" s="1355"/>
      <c r="F1011" s="1355"/>
      <c r="G1011" s="1355"/>
    </row>
    <row r="1012" spans="1:7" ht="15.75" customHeight="1">
      <c r="A1012" s="1354"/>
      <c r="B1012" s="1355"/>
      <c r="C1012" s="1355"/>
      <c r="D1012" s="1355"/>
      <c r="E1012" s="1355"/>
      <c r="F1012" s="1355"/>
      <c r="G1012" s="1355"/>
    </row>
    <row r="1013" spans="1:7" ht="15.75" customHeight="1">
      <c r="A1013" s="1354"/>
      <c r="B1013" s="1355"/>
      <c r="C1013" s="1355"/>
      <c r="D1013" s="1355"/>
      <c r="E1013" s="1355"/>
      <c r="F1013" s="1355"/>
      <c r="G1013" s="1355"/>
    </row>
    <row r="1014" spans="1:7" ht="15.75" customHeight="1">
      <c r="A1014" s="1354"/>
      <c r="B1014" s="1355"/>
      <c r="C1014" s="1355"/>
      <c r="D1014" s="1355"/>
      <c r="E1014" s="1355"/>
      <c r="F1014" s="1355"/>
      <c r="G1014" s="1355"/>
    </row>
    <row r="1015" spans="1:7" ht="15.75" customHeight="1">
      <c r="A1015" s="1354"/>
      <c r="B1015" s="1355"/>
      <c r="C1015" s="1355"/>
      <c r="D1015" s="1355"/>
      <c r="E1015" s="1355"/>
      <c r="F1015" s="1355"/>
      <c r="G1015" s="1355"/>
    </row>
    <row r="1016" spans="1:7" ht="15.75" customHeight="1">
      <c r="A1016" s="1354"/>
      <c r="B1016" s="1355"/>
      <c r="C1016" s="1355"/>
      <c r="D1016" s="1355"/>
      <c r="E1016" s="1355"/>
      <c r="F1016" s="1355"/>
      <c r="G1016" s="1355"/>
    </row>
    <row r="1017" spans="1:7" ht="15.75" customHeight="1">
      <c r="A1017" s="1354"/>
      <c r="B1017" s="1355"/>
      <c r="C1017" s="1355"/>
      <c r="D1017" s="1355"/>
      <c r="E1017" s="1355"/>
      <c r="F1017" s="1355"/>
      <c r="G1017" s="1355"/>
    </row>
    <row r="1018" spans="1:7" ht="15.75" customHeight="1">
      <c r="A1018" s="1354"/>
      <c r="B1018" s="1355"/>
      <c r="C1018" s="1355"/>
      <c r="D1018" s="1355"/>
      <c r="E1018" s="1355"/>
      <c r="F1018" s="1355"/>
      <c r="G1018" s="1355"/>
    </row>
    <row r="1019" spans="1:7" ht="15.75" customHeight="1">
      <c r="A1019" s="1354"/>
      <c r="B1019" s="1355"/>
      <c r="C1019" s="1355"/>
      <c r="D1019" s="1355"/>
      <c r="E1019" s="1355"/>
      <c r="F1019" s="1355"/>
      <c r="G1019" s="1355"/>
    </row>
    <row r="1020" spans="1:7" ht="15.75" customHeight="1">
      <c r="A1020" s="1354"/>
      <c r="B1020" s="1355"/>
      <c r="C1020" s="1355"/>
      <c r="D1020" s="1355"/>
      <c r="E1020" s="1355"/>
      <c r="F1020" s="1355"/>
      <c r="G1020" s="1355"/>
    </row>
    <row r="1021" spans="1:7" ht="15.75" customHeight="1">
      <c r="A1021" s="1354"/>
      <c r="B1021" s="1355"/>
      <c r="C1021" s="1355"/>
      <c r="D1021" s="1355"/>
      <c r="E1021" s="1355"/>
      <c r="F1021" s="1355"/>
      <c r="G1021" s="1355"/>
    </row>
    <row r="1022" spans="1:7" ht="15.75" customHeight="1">
      <c r="A1022" s="1354"/>
      <c r="B1022" s="1355"/>
      <c r="C1022" s="1355"/>
      <c r="D1022" s="1355"/>
      <c r="E1022" s="1355"/>
      <c r="F1022" s="1355"/>
      <c r="G1022" s="1355"/>
    </row>
    <row r="1023" spans="1:7" ht="15.75" customHeight="1">
      <c r="A1023" s="1354"/>
      <c r="B1023" s="1355"/>
      <c r="C1023" s="1355"/>
      <c r="D1023" s="1355"/>
      <c r="E1023" s="1355"/>
      <c r="F1023" s="1355"/>
      <c r="G1023" s="1355"/>
    </row>
    <row r="1024" spans="1:7" ht="15.75" customHeight="1">
      <c r="A1024" s="1354"/>
      <c r="B1024" s="1355"/>
      <c r="C1024" s="1355"/>
      <c r="D1024" s="1355"/>
      <c r="E1024" s="1355"/>
      <c r="F1024" s="1355"/>
      <c r="G1024" s="1355"/>
    </row>
    <row r="1025" spans="1:7" ht="15.75" customHeight="1">
      <c r="A1025" s="1354"/>
      <c r="B1025" s="1355"/>
      <c r="C1025" s="1355"/>
      <c r="D1025" s="1355"/>
      <c r="E1025" s="1355"/>
      <c r="F1025" s="1355"/>
      <c r="G1025" s="1355"/>
    </row>
    <row r="1026" spans="1:7" ht="15.75" customHeight="1">
      <c r="A1026" s="1354"/>
      <c r="B1026" s="1355"/>
      <c r="C1026" s="1355"/>
      <c r="D1026" s="1355"/>
      <c r="E1026" s="1355"/>
      <c r="F1026" s="1355"/>
      <c r="G1026" s="1355"/>
    </row>
    <row r="1027" spans="1:7" ht="15.75" customHeight="1">
      <c r="A1027" s="1354"/>
      <c r="B1027" s="1355"/>
      <c r="C1027" s="1355"/>
      <c r="D1027" s="1355"/>
      <c r="E1027" s="1355"/>
      <c r="F1027" s="1355"/>
      <c r="G1027" s="1355"/>
    </row>
    <row r="1028" spans="1:7" ht="15.75" customHeight="1">
      <c r="A1028" s="1354"/>
      <c r="B1028" s="1355"/>
      <c r="C1028" s="1355"/>
      <c r="D1028" s="1355"/>
      <c r="E1028" s="1355"/>
      <c r="F1028" s="1355"/>
      <c r="G1028" s="1355"/>
    </row>
    <row r="1029" spans="1:7" ht="15.75" customHeight="1">
      <c r="A1029" s="1354"/>
      <c r="B1029" s="1355"/>
      <c r="C1029" s="1355"/>
      <c r="D1029" s="1355"/>
      <c r="E1029" s="1355"/>
      <c r="F1029" s="1355"/>
      <c r="G1029" s="1355"/>
    </row>
    <row r="1030" spans="1:7" ht="15.75" customHeight="1">
      <c r="A1030" s="1354"/>
      <c r="B1030" s="1355"/>
      <c r="C1030" s="1355"/>
      <c r="D1030" s="1355"/>
      <c r="E1030" s="1355"/>
      <c r="F1030" s="1355"/>
      <c r="G1030" s="1355"/>
    </row>
    <row r="1031" spans="1:7" ht="15.75" customHeight="1">
      <c r="A1031" s="1354"/>
      <c r="B1031" s="1355"/>
      <c r="C1031" s="1355"/>
      <c r="D1031" s="1355"/>
      <c r="E1031" s="1355"/>
      <c r="F1031" s="1355"/>
      <c r="G1031" s="1355"/>
    </row>
  </sheetData>
  <sheetProtection algorithmName="SHA-512" hashValue="t1Bti5mqlJhIjhkVKPsUpjsQ+wRZxVv1gspBkgqFrKvIaN5sVBPy+L7/+u7eDoIx2pnW960P0FQDmh+qrHDQNA==" saltValue="jOaNCjvpSf9tf4/09uA5+w==" spinCount="100000" sheet="1" objects="1" scenarios="1"/>
  <customSheetViews>
    <customSheetView guid="{80DBB23A-788A-4876-A46F-C8CD77F4CEEC}" scale="110" showPageBreaks="1" showGridLines="0" printArea="1" hiddenRows="1" view="pageBreakPreview" topLeftCell="A12">
      <selection activeCell="A22" sqref="A22:G22"/>
      <pageMargins left="0.7" right="0.7" top="0.75" bottom="0.75" header="0" footer="0"/>
      <pageSetup paperSize="9" scale="85" orientation="portrait" r:id="rId1"/>
    </customSheetView>
    <customSheetView guid="{E56CFA07-B62D-4672-9EDE-094AE1102D0C}" scale="110" showPageBreaks="1" showGridLines="0" printArea="1" hiddenRows="1" view="pageBreakPreview" topLeftCell="A41">
      <selection activeCell="B45" sqref="B45"/>
      <pageMargins left="0.7" right="0.7" top="0.75" bottom="0.75" header="0" footer="0"/>
      <pageSetup paperSize="9" scale="85" orientation="portrait" r:id="rId2"/>
    </customSheetView>
    <customSheetView guid="{FB8FBA87-37E8-4FC2-B783-5AECFD22DC45}" scale="110" showPageBreaks="1" showGridLines="0" printArea="1" hiddenRows="1" view="pageBreakPreview">
      <selection activeCell="H2" sqref="H2"/>
      <pageMargins left="0.7" right="0.7" top="0.75" bottom="0.75" header="0" footer="0"/>
      <pageSetup paperSize="9" scale="85" orientation="portrait" r:id="rId3"/>
    </customSheetView>
  </customSheetViews>
  <mergeCells count="37">
    <mergeCell ref="A42:G42"/>
    <mergeCell ref="A15:G15"/>
    <mergeCell ref="A13:G13"/>
    <mergeCell ref="A36:G36"/>
    <mergeCell ref="A40:G40"/>
    <mergeCell ref="A33:G33"/>
    <mergeCell ref="A34:G34"/>
    <mergeCell ref="A38:G38"/>
    <mergeCell ref="A2:G2"/>
    <mergeCell ref="A3:G3"/>
    <mergeCell ref="A9:G9"/>
    <mergeCell ref="A10:G10"/>
    <mergeCell ref="A12:G12"/>
    <mergeCell ref="A5:G5"/>
    <mergeCell ref="A7:G7"/>
    <mergeCell ref="B53:G53"/>
    <mergeCell ref="A31:G31"/>
    <mergeCell ref="A26:G26"/>
    <mergeCell ref="A28:G28"/>
    <mergeCell ref="A17:G17"/>
    <mergeCell ref="B18:G18"/>
    <mergeCell ref="B19:G19"/>
    <mergeCell ref="A21:G21"/>
    <mergeCell ref="B24:G24"/>
    <mergeCell ref="A43:G43"/>
    <mergeCell ref="A47:G47"/>
    <mergeCell ref="A48:G48"/>
    <mergeCell ref="B49:G49"/>
    <mergeCell ref="B51:G51"/>
    <mergeCell ref="A29:G29"/>
    <mergeCell ref="A45:G45"/>
    <mergeCell ref="B65:G65"/>
    <mergeCell ref="B63:G63"/>
    <mergeCell ref="B55:G55"/>
    <mergeCell ref="B57:G57"/>
    <mergeCell ref="B59:G59"/>
    <mergeCell ref="B61:G61"/>
  </mergeCells>
  <hyperlinks>
    <hyperlink ref="H29" location="'Annex 2'!A1" display="Annex 2" xr:uid="{00000000-0004-0000-0000-000000000000}"/>
    <hyperlink ref="H30" location="'Annex 3'!A1" display="Annex 3" xr:uid="{00000000-0004-0000-0000-000001000000}"/>
    <hyperlink ref="H42" location="'6. Inter-entity eliminations'!B1" display="Sheet 6: Inter-entity eliminations" xr:uid="{00000000-0004-0000-0000-000002000000}"/>
    <hyperlink ref="H43" location="'Annex 1 - List of Entities'!B2" display="Annex 1: List of entities" xr:uid="{00000000-0004-0000-0000-000003000000}"/>
    <hyperlink ref="H33" location="'5.IFRSIPSAS  Acct policy Adj'!B1" display="Sheet 5: IFRS/IPSAS/ Accounting Policy Adjustments" xr:uid="{00000000-0004-0000-0000-000004000000}"/>
    <hyperlink ref="H57" location="'5.IFRSIPSAS  Acct policy Adj'!B1" display="Sheet 5: IFRS/IPSAS/ Accounting Policy Adjustments" xr:uid="{00000000-0004-0000-0000-000005000000}"/>
    <hyperlink ref="H59" location="'6. Inter-entity eliminations'!B1" display="Sheet 6: Inter-entity eliminations" xr:uid="{00000000-0004-0000-0000-000006000000}"/>
    <hyperlink ref="H61" location="'7. Classification Adj'!A1" display="Sheet 7: Classification/Grouping Adjustment" xr:uid="{00000000-0004-0000-0000-000007000000}"/>
    <hyperlink ref="H63" location="'Reconciliation 54-55'!A1" display="Reconciliation 54-55" xr:uid="{00000000-0004-0000-0000-000008000000}"/>
    <hyperlink ref="H65" location="Checklist!A1" display="Checklist" xr:uid="{00000000-0004-0000-0000-000009000000}"/>
    <hyperlink ref="H53" location="'3.St Changes NAE'!B5" display="Sheet 3: Statement of Net Assets/ Equity" xr:uid="{00000000-0004-0000-0000-00000A000000}"/>
    <hyperlink ref="H55" location="'4.St Cash Flows '!B5" display="Sheet 4: Statement of Cash Flows" xr:uid="{00000000-0004-0000-0000-00000B000000}"/>
    <hyperlink ref="H34" location="'5.IFRSIPSAS  Acct policy Adj'!B49" display="Table 3" xr:uid="{00000000-0004-0000-0000-00000C000000}"/>
    <hyperlink ref="H38" location="'5.IFRSIPSAS  Acct policy Adj'!B1" display="Sheet 5: IFRS/IPSAS/ Accounting Policy Adjustments" xr:uid="{00000000-0004-0000-0000-00000D000000}"/>
    <hyperlink ref="H49" location="'1. SOFP '!A1" display="'1. SOFP '!A1" xr:uid="{00000000-0004-0000-0000-00000E000000}"/>
    <hyperlink ref="H51" location="'2. Fin performance'!A1" display="'2. Fin performance'!A1" xr:uid="{00000000-0004-0000-0000-00000F000000}"/>
  </hyperlinks>
  <pageMargins left="0.7" right="0.7" top="0.75" bottom="0.75" header="0" footer="0"/>
  <pageSetup paperSize="9" scale="85" orientation="portrait" r:id="rId4"/>
  <drawing r:id="rId5"/>
  <legacyDrawing r:id="rId6"/>
  <oleObjects>
    <mc:AlternateContent xmlns:mc="http://schemas.openxmlformats.org/markup-compatibility/2006">
      <mc:Choice Requires="x14">
        <oleObject progId="Acrobat Document" dvAspect="DVASPECT_ICON" shapeId="20481" r:id="rId7">
          <objectPr defaultSize="0" autoPict="0" r:id="rId8">
            <anchor moveWithCells="1">
              <from>
                <xdr:col>7</xdr:col>
                <xdr:colOff>175260</xdr:colOff>
                <xdr:row>7</xdr:row>
                <xdr:rowOff>83820</xdr:rowOff>
              </from>
              <to>
                <xdr:col>7</xdr:col>
                <xdr:colOff>1135380</xdr:colOff>
                <xdr:row>10</xdr:row>
                <xdr:rowOff>76200</xdr:rowOff>
              </to>
            </anchor>
          </objectPr>
        </oleObject>
      </mc:Choice>
      <mc:Fallback>
        <oleObject progId="Acrobat Document" dvAspect="DVASPECT_ICON" shapeId="20481" r:id="rId7"/>
      </mc:Fallback>
    </mc:AlternateContent>
    <mc:AlternateContent xmlns:mc="http://schemas.openxmlformats.org/markup-compatibility/2006">
      <mc:Choice Requires="x14">
        <oleObject progId="Acrobat Document" dvAspect="DVASPECT_ICON" shapeId="20483" r:id="rId9">
          <objectPr defaultSize="0" autoPict="0" r:id="rId10">
            <anchor moveWithCells="1">
              <from>
                <xdr:col>7</xdr:col>
                <xdr:colOff>160020</xdr:colOff>
                <xdr:row>2</xdr:row>
                <xdr:rowOff>190500</xdr:rowOff>
              </from>
              <to>
                <xdr:col>7</xdr:col>
                <xdr:colOff>1104900</xdr:colOff>
                <xdr:row>2</xdr:row>
                <xdr:rowOff>876300</xdr:rowOff>
              </to>
            </anchor>
          </objectPr>
        </oleObject>
      </mc:Choice>
      <mc:Fallback>
        <oleObject progId="Acrobat Document" dvAspect="DVASPECT_ICON" shapeId="20483" r:id="rId9"/>
      </mc:Fallback>
    </mc:AlternateContent>
    <mc:AlternateContent xmlns:mc="http://schemas.openxmlformats.org/markup-compatibility/2006">
      <mc:Choice Requires="x14">
        <oleObject progId="Acrobat Document" dvAspect="DVASPECT_ICON" shapeId="20486" r:id="rId11">
          <objectPr defaultSize="0" autoPict="0" r:id="rId12">
            <anchor moveWithCells="1">
              <from>
                <xdr:col>7</xdr:col>
                <xdr:colOff>152400</xdr:colOff>
                <xdr:row>3</xdr:row>
                <xdr:rowOff>22860</xdr:rowOff>
              </from>
              <to>
                <xdr:col>7</xdr:col>
                <xdr:colOff>1112520</xdr:colOff>
                <xdr:row>4</xdr:row>
                <xdr:rowOff>594360</xdr:rowOff>
              </to>
            </anchor>
          </objectPr>
        </oleObject>
      </mc:Choice>
      <mc:Fallback>
        <oleObject progId="Acrobat Document" dvAspect="DVASPECT_ICON" shapeId="20486" r:id="rId11"/>
      </mc:Fallback>
    </mc:AlternateContent>
    <mc:AlternateContent xmlns:mc="http://schemas.openxmlformats.org/markup-compatibility/2006">
      <mc:Choice Requires="x14">
        <oleObject progId="Acrobat Document" dvAspect="DVASPECT_ICON" shapeId="20487" r:id="rId13">
          <objectPr defaultSize="0" autoPict="0" r:id="rId14">
            <anchor moveWithCells="1">
              <from>
                <xdr:col>7</xdr:col>
                <xdr:colOff>152400</xdr:colOff>
                <xdr:row>4</xdr:row>
                <xdr:rowOff>640080</xdr:rowOff>
              </from>
              <to>
                <xdr:col>7</xdr:col>
                <xdr:colOff>1127760</xdr:colOff>
                <xdr:row>7</xdr:row>
                <xdr:rowOff>45720</xdr:rowOff>
              </to>
            </anchor>
          </objectPr>
        </oleObject>
      </mc:Choice>
      <mc:Fallback>
        <oleObject progId="Acrobat Document" dvAspect="DVASPECT_ICON" shapeId="20487" r:id="rId13"/>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Z49"/>
  <sheetViews>
    <sheetView zoomScaleNormal="100" workbookViewId="0"/>
  </sheetViews>
  <sheetFormatPr defaultRowHeight="14.4"/>
  <cols>
    <col min="1" max="1" width="2.6640625" customWidth="1"/>
    <col min="2" max="3" width="31.6640625" customWidth="1"/>
    <col min="4" max="4" width="20.109375" customWidth="1"/>
    <col min="5" max="5" width="24.6640625" customWidth="1"/>
    <col min="6" max="6" width="21.109375" customWidth="1"/>
    <col min="7" max="7" width="20.44140625" customWidth="1"/>
    <col min="8" max="8" width="29.44140625" customWidth="1"/>
  </cols>
  <sheetData>
    <row r="1" spans="1:26" ht="15" thickBot="1">
      <c r="B1" s="1312" t="s">
        <v>2205</v>
      </c>
      <c r="C1" s="1312"/>
      <c r="F1" s="12" t="s">
        <v>198</v>
      </c>
      <c r="G1" s="35"/>
    </row>
    <row r="2" spans="1:26" ht="15" thickBot="1">
      <c r="F2" s="37" t="s">
        <v>309</v>
      </c>
      <c r="G2" s="1287"/>
    </row>
    <row r="3" spans="1:26">
      <c r="B3" s="1606" t="s">
        <v>2353</v>
      </c>
    </row>
    <row r="4" spans="1:26">
      <c r="B4" s="1606"/>
    </row>
    <row r="5" spans="1:26">
      <c r="B5" s="1606" t="s">
        <v>2352</v>
      </c>
    </row>
    <row r="6" spans="1:26" ht="31.2" customHeight="1">
      <c r="B6" s="1916" t="s">
        <v>3262</v>
      </c>
      <c r="C6" s="1917"/>
      <c r="D6" s="1917"/>
      <c r="E6" s="1917"/>
      <c r="F6" s="1917"/>
      <c r="G6" s="1917"/>
      <c r="H6" s="1917"/>
    </row>
    <row r="9" spans="1:26" ht="15.75" customHeight="1">
      <c r="A9" s="1"/>
      <c r="B9" s="1313" t="s">
        <v>2350</v>
      </c>
      <c r="C9" s="1313"/>
      <c r="D9" s="1"/>
      <c r="E9" s="1"/>
      <c r="F9" s="1"/>
      <c r="G9" s="728"/>
      <c r="H9" s="1"/>
      <c r="I9" s="1"/>
      <c r="J9" s="1"/>
      <c r="K9" s="1"/>
      <c r="L9" s="1"/>
      <c r="M9" s="1"/>
      <c r="N9" s="1"/>
      <c r="O9" s="1"/>
      <c r="P9" s="1"/>
      <c r="Q9" s="1"/>
      <c r="R9" s="1"/>
      <c r="S9" s="1"/>
      <c r="T9" s="1"/>
      <c r="U9" s="1"/>
      <c r="V9" s="1"/>
      <c r="W9" s="1"/>
      <c r="X9" s="1"/>
      <c r="Y9" s="1"/>
      <c r="Z9" s="1"/>
    </row>
    <row r="10" spans="1:26" ht="30" customHeight="1">
      <c r="A10" s="1"/>
      <c r="B10" s="1773" t="s">
        <v>2216</v>
      </c>
      <c r="C10" s="1774" t="s">
        <v>2349</v>
      </c>
      <c r="D10" s="1775" t="s">
        <v>2206</v>
      </c>
      <c r="E10" s="1776" t="s">
        <v>300</v>
      </c>
      <c r="F10" s="1777">
        <v>45107</v>
      </c>
      <c r="G10" s="1778">
        <v>44742</v>
      </c>
      <c r="H10" s="1779" t="s">
        <v>108</v>
      </c>
      <c r="I10" s="1"/>
      <c r="J10" s="1"/>
      <c r="K10" s="1"/>
      <c r="L10" s="1"/>
      <c r="M10" s="1"/>
      <c r="N10" s="1"/>
      <c r="O10" s="1"/>
      <c r="P10" s="1"/>
      <c r="Q10" s="1"/>
      <c r="R10" s="1"/>
      <c r="S10" s="1"/>
      <c r="T10" s="1"/>
      <c r="U10" s="1"/>
      <c r="V10" s="1"/>
      <c r="W10" s="1"/>
      <c r="X10" s="1"/>
      <c r="Y10" s="1"/>
      <c r="Z10" s="1"/>
    </row>
    <row r="11" spans="1:26" ht="15.75" customHeight="1">
      <c r="A11" s="1"/>
      <c r="B11" s="1769">
        <v>45107</v>
      </c>
      <c r="C11" s="1755"/>
      <c r="D11" s="1780"/>
      <c r="E11" s="1781"/>
      <c r="F11" s="1782" t="s">
        <v>114</v>
      </c>
      <c r="G11" s="1783" t="s">
        <v>114</v>
      </c>
      <c r="H11" s="1760"/>
      <c r="I11" s="1"/>
      <c r="J11" s="1"/>
      <c r="K11" s="1"/>
      <c r="L11" s="1"/>
      <c r="M11" s="1"/>
      <c r="N11" s="1"/>
      <c r="O11" s="1"/>
      <c r="P11" s="1"/>
      <c r="Q11" s="1"/>
      <c r="R11" s="1"/>
      <c r="S11" s="1"/>
      <c r="T11" s="1"/>
      <c r="U11" s="1"/>
      <c r="V11" s="1"/>
      <c r="W11" s="1"/>
      <c r="X11" s="1"/>
      <c r="Y11" s="1"/>
      <c r="Z11" s="1"/>
    </row>
    <row r="12" spans="1:26" ht="15.75" customHeight="1">
      <c r="A12" s="1"/>
      <c r="B12" s="1631"/>
      <c r="C12" s="1632"/>
      <c r="D12" s="726"/>
      <c r="E12" s="725"/>
      <c r="F12" s="1294"/>
      <c r="G12" s="1296"/>
      <c r="H12" s="1634"/>
      <c r="I12" s="1"/>
      <c r="J12" s="1"/>
      <c r="K12" s="1"/>
      <c r="L12" s="1"/>
      <c r="M12" s="1"/>
      <c r="N12" s="1"/>
      <c r="O12" s="1"/>
      <c r="P12" s="1"/>
      <c r="Q12" s="1"/>
      <c r="R12" s="1"/>
      <c r="S12" s="1"/>
      <c r="T12" s="1"/>
      <c r="U12" s="1"/>
      <c r="V12" s="1"/>
      <c r="W12" s="1"/>
      <c r="X12" s="1"/>
      <c r="Y12" s="1"/>
      <c r="Z12" s="1"/>
    </row>
    <row r="13" spans="1:26" ht="15.75" customHeight="1">
      <c r="A13" s="1"/>
      <c r="B13" s="1631"/>
      <c r="C13" s="1632"/>
      <c r="D13" s="1284"/>
      <c r="E13" s="725"/>
      <c r="F13" s="1295"/>
      <c r="G13" s="1296"/>
      <c r="H13" s="1634"/>
      <c r="I13" s="1"/>
      <c r="J13" s="1"/>
      <c r="K13" s="1"/>
      <c r="L13" s="1"/>
      <c r="M13" s="1"/>
      <c r="N13" s="1"/>
      <c r="O13" s="1"/>
      <c r="P13" s="1"/>
      <c r="Q13" s="1"/>
      <c r="R13" s="1"/>
      <c r="S13" s="1"/>
      <c r="T13" s="1"/>
      <c r="U13" s="1"/>
      <c r="V13" s="1"/>
      <c r="W13" s="1"/>
      <c r="X13" s="1"/>
      <c r="Y13" s="1"/>
      <c r="Z13" s="1"/>
    </row>
    <row r="14" spans="1:26" ht="15.75" customHeight="1">
      <c r="A14" s="1"/>
      <c r="B14" s="1631"/>
      <c r="C14" s="1632"/>
      <c r="D14" s="1284"/>
      <c r="E14" s="725"/>
      <c r="F14" s="1295"/>
      <c r="G14" s="1296"/>
      <c r="H14" s="1634"/>
      <c r="I14" s="1"/>
      <c r="J14" s="1"/>
      <c r="K14" s="1"/>
      <c r="L14" s="1"/>
      <c r="M14" s="1"/>
      <c r="N14" s="1"/>
      <c r="O14" s="1"/>
      <c r="P14" s="1"/>
      <c r="Q14" s="1"/>
      <c r="R14" s="1"/>
      <c r="S14" s="1"/>
      <c r="T14" s="1"/>
      <c r="U14" s="1"/>
      <c r="V14" s="1"/>
      <c r="W14" s="1"/>
      <c r="X14" s="1"/>
      <c r="Y14" s="1"/>
      <c r="Z14" s="1"/>
    </row>
    <row r="15" spans="1:26" ht="15.75" customHeight="1">
      <c r="A15" s="1"/>
      <c r="B15" s="1631"/>
      <c r="C15" s="1632"/>
      <c r="D15" s="1284"/>
      <c r="E15" s="725"/>
      <c r="F15" s="1295"/>
      <c r="G15" s="1296"/>
      <c r="H15" s="1634"/>
      <c r="I15" s="1"/>
      <c r="J15" s="1"/>
      <c r="K15" s="1"/>
      <c r="L15" s="1"/>
      <c r="M15" s="1"/>
      <c r="N15" s="1"/>
      <c r="O15" s="1"/>
      <c r="P15" s="1"/>
      <c r="Q15" s="1"/>
      <c r="R15" s="1"/>
      <c r="S15" s="1"/>
      <c r="T15" s="1"/>
      <c r="U15" s="1"/>
      <c r="V15" s="1"/>
      <c r="W15" s="1"/>
      <c r="X15" s="1"/>
      <c r="Y15" s="1"/>
      <c r="Z15" s="1"/>
    </row>
    <row r="16" spans="1:26" ht="15.75" customHeight="1">
      <c r="A16" s="1"/>
      <c r="B16" s="1631"/>
      <c r="C16" s="1632"/>
      <c r="D16" s="1284"/>
      <c r="E16" s="725"/>
      <c r="F16" s="1295"/>
      <c r="G16" s="1296"/>
      <c r="H16" s="1634"/>
      <c r="I16" s="1"/>
      <c r="J16" s="1"/>
      <c r="K16" s="1"/>
      <c r="L16" s="1"/>
      <c r="M16" s="1"/>
      <c r="N16" s="1"/>
      <c r="O16" s="1"/>
      <c r="P16" s="1"/>
      <c r="Q16" s="1"/>
      <c r="R16" s="1"/>
      <c r="S16" s="1"/>
      <c r="T16" s="1"/>
      <c r="U16" s="1"/>
      <c r="V16" s="1"/>
      <c r="W16" s="1"/>
      <c r="X16" s="1"/>
      <c r="Y16" s="1"/>
      <c r="Z16" s="1"/>
    </row>
    <row r="17" spans="1:26" ht="15.75" customHeight="1">
      <c r="A17" s="1"/>
      <c r="B17" s="1631"/>
      <c r="C17" s="1632"/>
      <c r="D17" s="1284"/>
      <c r="E17" s="725"/>
      <c r="F17" s="1295"/>
      <c r="G17" s="1296"/>
      <c r="H17" s="1634"/>
      <c r="I17" s="1"/>
      <c r="J17" s="1"/>
      <c r="K17" s="1"/>
      <c r="L17" s="1"/>
      <c r="M17" s="1"/>
      <c r="N17" s="1"/>
      <c r="O17" s="1"/>
      <c r="P17" s="1"/>
      <c r="Q17" s="1"/>
      <c r="R17" s="1"/>
      <c r="S17" s="1"/>
      <c r="T17" s="1"/>
      <c r="U17" s="1"/>
      <c r="V17" s="1"/>
      <c r="W17" s="1"/>
      <c r="X17" s="1"/>
      <c r="Y17" s="1"/>
      <c r="Z17" s="1"/>
    </row>
    <row r="18" spans="1:26" ht="15.75" customHeight="1">
      <c r="A18" s="1"/>
      <c r="B18" s="1631"/>
      <c r="C18" s="1632"/>
      <c r="D18" s="1284"/>
      <c r="E18" s="725"/>
      <c r="F18" s="1295"/>
      <c r="G18" s="1296"/>
      <c r="H18" s="1634"/>
      <c r="I18" s="1"/>
      <c r="J18" s="1"/>
      <c r="K18" s="1"/>
      <c r="L18" s="1"/>
      <c r="M18" s="1"/>
      <c r="N18" s="1"/>
      <c r="O18" s="1"/>
      <c r="P18" s="1"/>
      <c r="Q18" s="1"/>
      <c r="R18" s="1"/>
      <c r="S18" s="1"/>
      <c r="T18" s="1"/>
      <c r="U18" s="1"/>
      <c r="V18" s="1"/>
      <c r="W18" s="1"/>
      <c r="X18" s="1"/>
      <c r="Y18" s="1"/>
      <c r="Z18" s="1"/>
    </row>
    <row r="19" spans="1:26" ht="15.75" customHeight="1">
      <c r="A19" s="1"/>
      <c r="B19" s="1631"/>
      <c r="C19" s="1632"/>
      <c r="D19" s="1284"/>
      <c r="E19" s="725"/>
      <c r="F19" s="1295"/>
      <c r="G19" s="1296"/>
      <c r="H19" s="1634"/>
      <c r="I19" s="1"/>
      <c r="J19" s="1"/>
      <c r="K19" s="1"/>
      <c r="L19" s="1"/>
      <c r="M19" s="1"/>
      <c r="N19" s="1"/>
      <c r="O19" s="1"/>
      <c r="P19" s="1"/>
      <c r="Q19" s="1"/>
      <c r="R19" s="1"/>
      <c r="S19" s="1"/>
      <c r="T19" s="1"/>
      <c r="U19" s="1"/>
      <c r="V19" s="1"/>
      <c r="W19" s="1"/>
      <c r="X19" s="1"/>
      <c r="Y19" s="1"/>
      <c r="Z19" s="1"/>
    </row>
    <row r="20" spans="1:26" ht="15.75" customHeight="1">
      <c r="A20" s="1"/>
      <c r="B20" s="1631"/>
      <c r="C20" s="1632"/>
      <c r="D20" s="1284"/>
      <c r="E20" s="725"/>
      <c r="F20" s="1295"/>
      <c r="G20" s="1296"/>
      <c r="H20" s="1634"/>
      <c r="I20" s="1"/>
      <c r="J20" s="1"/>
      <c r="K20" s="1"/>
      <c r="L20" s="1"/>
      <c r="M20" s="1"/>
      <c r="N20" s="1"/>
      <c r="O20" s="1"/>
      <c r="P20" s="1"/>
      <c r="Q20" s="1"/>
      <c r="R20" s="1"/>
      <c r="S20" s="1"/>
      <c r="T20" s="1"/>
      <c r="U20" s="1"/>
      <c r="V20" s="1"/>
      <c r="W20" s="1"/>
      <c r="X20" s="1"/>
      <c r="Y20" s="1"/>
      <c r="Z20" s="1"/>
    </row>
    <row r="21" spans="1:26" ht="15.75" customHeight="1">
      <c r="A21" s="1"/>
      <c r="B21" s="1771">
        <v>44742</v>
      </c>
      <c r="C21" s="1763"/>
      <c r="D21" s="1784"/>
      <c r="E21" s="1785"/>
      <c r="F21" s="1765"/>
      <c r="G21" s="1786"/>
      <c r="H21" s="1787"/>
      <c r="I21" s="1"/>
      <c r="J21" s="1"/>
      <c r="K21" s="1"/>
      <c r="L21" s="1"/>
      <c r="M21" s="1"/>
      <c r="N21" s="1"/>
      <c r="O21" s="1"/>
      <c r="P21" s="1"/>
      <c r="Q21" s="1"/>
      <c r="R21" s="1"/>
      <c r="S21" s="1"/>
      <c r="T21" s="1"/>
      <c r="U21" s="1"/>
      <c r="V21" s="1"/>
      <c r="W21" s="1"/>
      <c r="X21" s="1"/>
      <c r="Y21" s="1"/>
      <c r="Z21" s="1"/>
    </row>
    <row r="22" spans="1:26" ht="15.75" customHeight="1">
      <c r="A22" s="1"/>
      <c r="B22" s="1631"/>
      <c r="C22" s="1632"/>
      <c r="D22" s="1284"/>
      <c r="E22" s="725"/>
      <c r="F22" s="1295"/>
      <c r="G22" s="1296"/>
      <c r="H22" s="1634"/>
      <c r="I22" s="1"/>
      <c r="J22" s="1"/>
      <c r="K22" s="1"/>
      <c r="L22" s="1"/>
      <c r="M22" s="1"/>
      <c r="N22" s="1"/>
      <c r="O22" s="1"/>
      <c r="P22" s="1"/>
      <c r="Q22" s="1"/>
      <c r="R22" s="1"/>
      <c r="S22" s="1"/>
      <c r="T22" s="1"/>
      <c r="U22" s="1"/>
      <c r="V22" s="1"/>
      <c r="W22" s="1"/>
      <c r="X22" s="1"/>
      <c r="Y22" s="1"/>
      <c r="Z22" s="1"/>
    </row>
    <row r="23" spans="1:26" ht="15.75" customHeight="1">
      <c r="A23" s="1"/>
      <c r="B23" s="1631"/>
      <c r="C23" s="1632"/>
      <c r="D23" s="1284"/>
      <c r="E23" s="725"/>
      <c r="F23" s="1295"/>
      <c r="G23" s="1296"/>
      <c r="H23" s="1634"/>
      <c r="I23" s="1"/>
      <c r="J23" s="1"/>
      <c r="K23" s="1"/>
      <c r="L23" s="1"/>
      <c r="M23" s="1"/>
      <c r="N23" s="1"/>
      <c r="O23" s="1"/>
      <c r="P23" s="1"/>
      <c r="Q23" s="1"/>
      <c r="R23" s="1"/>
      <c r="S23" s="1"/>
      <c r="T23" s="1"/>
      <c r="U23" s="1"/>
      <c r="V23" s="1"/>
      <c r="W23" s="1"/>
      <c r="X23" s="1"/>
      <c r="Y23" s="1"/>
      <c r="Z23" s="1"/>
    </row>
    <row r="24" spans="1:26" ht="15.75" customHeight="1">
      <c r="A24" s="1"/>
      <c r="B24" s="1631"/>
      <c r="C24" s="1632"/>
      <c r="D24" s="1284"/>
      <c r="E24" s="725"/>
      <c r="F24" s="1295"/>
      <c r="G24" s="1296"/>
      <c r="H24" s="1634"/>
      <c r="I24" s="1"/>
      <c r="J24" s="1"/>
      <c r="K24" s="1"/>
      <c r="L24" s="1"/>
      <c r="M24" s="1"/>
      <c r="N24" s="1"/>
      <c r="O24" s="1"/>
      <c r="P24" s="1"/>
      <c r="Q24" s="1"/>
      <c r="R24" s="1"/>
      <c r="S24" s="1"/>
      <c r="T24" s="1"/>
      <c r="U24" s="1"/>
      <c r="V24" s="1"/>
      <c r="W24" s="1"/>
      <c r="X24" s="1"/>
      <c r="Y24" s="1"/>
      <c r="Z24" s="1"/>
    </row>
    <row r="25" spans="1:26" ht="15.75" customHeight="1">
      <c r="A25" s="1"/>
      <c r="B25" s="1631"/>
      <c r="C25" s="1632"/>
      <c r="D25" s="1284"/>
      <c r="E25" s="725"/>
      <c r="F25" s="1295"/>
      <c r="G25" s="1296"/>
      <c r="H25" s="1634"/>
      <c r="I25" s="1"/>
      <c r="J25" s="1"/>
      <c r="K25" s="1"/>
      <c r="L25" s="1"/>
      <c r="M25" s="1"/>
      <c r="N25" s="1"/>
      <c r="O25" s="1"/>
      <c r="P25" s="1"/>
      <c r="Q25" s="1"/>
      <c r="R25" s="1"/>
      <c r="S25" s="1"/>
      <c r="T25" s="1"/>
      <c r="U25" s="1"/>
      <c r="V25" s="1"/>
      <c r="W25" s="1"/>
      <c r="X25" s="1"/>
      <c r="Y25" s="1"/>
      <c r="Z25" s="1"/>
    </row>
    <row r="26" spans="1:26" ht="15.75" customHeight="1">
      <c r="A26" s="1"/>
      <c r="B26" s="27"/>
      <c r="C26" s="27"/>
      <c r="D26" s="1"/>
      <c r="E26" s="1"/>
      <c r="F26" s="1"/>
      <c r="G26" s="728"/>
      <c r="H26" s="1"/>
      <c r="I26" s="1"/>
      <c r="J26" s="1"/>
      <c r="K26" s="1"/>
      <c r="L26" s="1"/>
      <c r="M26" s="1"/>
      <c r="N26" s="1"/>
      <c r="O26" s="1"/>
      <c r="P26" s="1"/>
      <c r="Q26" s="1"/>
      <c r="R26" s="1"/>
      <c r="S26" s="1"/>
      <c r="T26" s="1"/>
      <c r="U26" s="1"/>
      <c r="V26" s="1"/>
      <c r="W26" s="1"/>
      <c r="X26" s="1"/>
      <c r="Y26" s="1"/>
      <c r="Z26" s="1"/>
    </row>
    <row r="27" spans="1:26" ht="15.75" customHeight="1">
      <c r="A27" s="1"/>
      <c r="B27" s="1" t="s">
        <v>301</v>
      </c>
      <c r="C27" s="1"/>
      <c r="D27" s="1"/>
      <c r="E27" s="1"/>
      <c r="F27" s="1"/>
      <c r="G27" s="728"/>
      <c r="H27" s="1"/>
      <c r="I27" s="1"/>
      <c r="J27" s="1"/>
      <c r="K27" s="1"/>
      <c r="L27" s="1"/>
      <c r="M27" s="1"/>
      <c r="N27" s="1"/>
      <c r="O27" s="1"/>
      <c r="P27" s="1"/>
      <c r="Q27" s="1"/>
      <c r="R27" s="1"/>
      <c r="S27" s="1"/>
      <c r="T27" s="1"/>
      <c r="U27" s="1"/>
      <c r="V27" s="1"/>
      <c r="W27" s="1"/>
      <c r="X27" s="1"/>
      <c r="Y27" s="1"/>
      <c r="Z27" s="1"/>
    </row>
    <row r="31" spans="1:26">
      <c r="B31" s="1313" t="s">
        <v>2351</v>
      </c>
      <c r="C31" s="1313"/>
      <c r="D31" s="1"/>
      <c r="E31" s="1"/>
      <c r="F31" s="1"/>
      <c r="G31" s="728"/>
      <c r="H31" s="1"/>
    </row>
    <row r="32" spans="1:26" ht="28.8">
      <c r="B32" s="1774" t="s">
        <v>2210</v>
      </c>
      <c r="C32" s="1775" t="s">
        <v>2206</v>
      </c>
      <c r="D32" s="1776" t="s">
        <v>300</v>
      </c>
      <c r="E32" s="1777">
        <v>45107</v>
      </c>
      <c r="F32" s="1778">
        <v>44742</v>
      </c>
      <c r="G32" s="1779" t="s">
        <v>108</v>
      </c>
    </row>
    <row r="33" spans="2:7">
      <c r="B33" s="1769">
        <v>45107</v>
      </c>
      <c r="C33" s="1780"/>
      <c r="D33" s="1781"/>
      <c r="E33" s="1782" t="s">
        <v>114</v>
      </c>
      <c r="F33" s="1783" t="s">
        <v>114</v>
      </c>
      <c r="G33" s="1760"/>
    </row>
    <row r="34" spans="2:7">
      <c r="B34" s="1630"/>
      <c r="C34" s="726"/>
      <c r="D34" s="725"/>
      <c r="E34" s="1294"/>
      <c r="F34" s="1296"/>
      <c r="G34" s="727"/>
    </row>
    <row r="35" spans="2:7">
      <c r="B35" s="1630"/>
      <c r="C35" s="1284"/>
      <c r="D35" s="725"/>
      <c r="E35" s="1295"/>
      <c r="F35" s="1296"/>
      <c r="G35" s="727"/>
    </row>
    <row r="36" spans="2:7">
      <c r="B36" s="1630"/>
      <c r="C36" s="1284"/>
      <c r="D36" s="725"/>
      <c r="E36" s="1295"/>
      <c r="F36" s="1296"/>
      <c r="G36" s="727"/>
    </row>
    <row r="37" spans="2:7">
      <c r="B37" s="1630"/>
      <c r="C37" s="1284"/>
      <c r="D37" s="725"/>
      <c r="E37" s="1295"/>
      <c r="F37" s="1296"/>
      <c r="G37" s="727"/>
    </row>
    <row r="38" spans="2:7">
      <c r="B38" s="1630"/>
      <c r="C38" s="1284"/>
      <c r="D38" s="725"/>
      <c r="E38" s="1295"/>
      <c r="F38" s="1296"/>
      <c r="G38" s="727"/>
    </row>
    <row r="39" spans="2:7">
      <c r="B39" s="1630"/>
      <c r="C39" s="1284"/>
      <c r="D39" s="725"/>
      <c r="E39" s="1295"/>
      <c r="F39" s="1296"/>
      <c r="G39" s="727"/>
    </row>
    <row r="40" spans="2:7">
      <c r="B40" s="1630"/>
      <c r="C40" s="1284"/>
      <c r="D40" s="725"/>
      <c r="E40" s="1295"/>
      <c r="F40" s="1296"/>
      <c r="G40" s="727"/>
    </row>
    <row r="41" spans="2:7">
      <c r="B41" s="1630"/>
      <c r="C41" s="1284"/>
      <c r="D41" s="725"/>
      <c r="E41" s="1295"/>
      <c r="F41" s="1296"/>
      <c r="G41" s="727"/>
    </row>
    <row r="42" spans="2:7">
      <c r="B42" s="1630"/>
      <c r="C42" s="1284"/>
      <c r="D42" s="725"/>
      <c r="E42" s="1295"/>
      <c r="F42" s="1296"/>
      <c r="G42" s="727"/>
    </row>
    <row r="43" spans="2:7">
      <c r="B43" s="1630"/>
      <c r="C43" s="1284"/>
      <c r="D43" s="725"/>
      <c r="E43" s="1295"/>
      <c r="F43" s="1296"/>
      <c r="G43" s="727"/>
    </row>
    <row r="44" spans="2:7">
      <c r="B44" s="1630"/>
      <c r="C44" s="1284"/>
      <c r="D44" s="725"/>
      <c r="E44" s="1295"/>
      <c r="F44" s="1296"/>
      <c r="G44" s="727"/>
    </row>
    <row r="45" spans="2:7">
      <c r="B45" s="1771">
        <v>44742</v>
      </c>
      <c r="C45" s="1784"/>
      <c r="D45" s="1785"/>
      <c r="E45" s="1765"/>
      <c r="F45" s="1786"/>
      <c r="G45" s="1761"/>
    </row>
    <row r="46" spans="2:7">
      <c r="B46" s="1630"/>
      <c r="C46" s="1284"/>
      <c r="D46" s="725"/>
      <c r="E46" s="1295"/>
      <c r="F46" s="1296"/>
      <c r="G46" s="727"/>
    </row>
    <row r="47" spans="2:7">
      <c r="B47" s="1630"/>
      <c r="C47" s="1284"/>
      <c r="D47" s="725"/>
      <c r="E47" s="1295"/>
      <c r="F47" s="1296"/>
      <c r="G47" s="727"/>
    </row>
    <row r="48" spans="2:7">
      <c r="B48" s="1630"/>
      <c r="C48" s="1284"/>
      <c r="D48" s="725"/>
      <c r="E48" s="1295"/>
      <c r="F48" s="1296"/>
      <c r="G48" s="727"/>
    </row>
    <row r="49" spans="2:7">
      <c r="B49" s="1630"/>
      <c r="C49" s="1284"/>
      <c r="D49" s="725"/>
      <c r="E49" s="1295"/>
      <c r="F49" s="1296"/>
      <c r="G49" s="727"/>
    </row>
  </sheetData>
  <customSheetViews>
    <customSheetView guid="{80DBB23A-788A-4876-A46F-C8CD77F4CEEC}" topLeftCell="B1">
      <selection activeCell="B16" sqref="B16"/>
      <pageMargins left="0.7" right="0.7" top="0.75" bottom="0.75" header="0.3" footer="0.3"/>
    </customSheetView>
    <customSheetView guid="{E56CFA07-B62D-4672-9EDE-094AE1102D0C}" topLeftCell="A3">
      <selection activeCell="B3" sqref="B3"/>
      <pageMargins left="0.7" right="0.7" top="0.75" bottom="0.75" header="0.3" footer="0.3"/>
    </customSheetView>
    <customSheetView guid="{FB8FBA87-37E8-4FC2-B783-5AECFD22DC45}" state="hidden" topLeftCell="A16">
      <selection activeCell="A14" sqref="A14:XFD14"/>
      <pageMargins left="0.7" right="0.7" top="0.75" bottom="0.75" header="0.3" footer="0.3"/>
    </customSheetView>
  </customSheetViews>
  <mergeCells count="1">
    <mergeCell ref="B6:H6"/>
  </mergeCell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ErrorMessage="1" errorTitle="Invalid Data" error="Please choose from the drop down list provided." xr:uid="{00000000-0002-0000-0900-000000000000}">
          <x14:formula1>
            <xm:f>Lists!$A$3:$A$5</xm:f>
          </x14:formula1>
          <xm:sqref>B12:B20 B22:B25</xm:sqref>
        </x14:dataValidation>
        <x14:dataValidation type="list" allowBlank="1" showErrorMessage="1" errorTitle="Invalid Input" error="Please select data from drop down list." xr:uid="{00000000-0002-0000-0900-000001000000}">
          <x14:formula1>
            <xm:f>Lists!$A$11:$A$103</xm:f>
          </x14:formula1>
          <xm:sqref>C12:C20 C22:C25</xm:sqref>
        </x14:dataValidation>
        <x14:dataValidation type="list" allowBlank="1" showErrorMessage="1" errorTitle="Invalid Input" error="Please select data from drop down list" xr:uid="{00000000-0002-0000-0900-000002000000}">
          <x14:formula1>
            <xm:f>Lists!$A$107:$A$166</xm:f>
          </x14:formula1>
          <xm:sqref>B34:B44 B46:B49</xm:sqref>
        </x14:dataValidation>
        <x14:dataValidation type="list" allowBlank="1" showErrorMessage="1" errorTitle="Invalid Input" error="Please select from drop-down list" xr:uid="{00000000-0002-0000-0900-000003000000}">
          <x14:formula1>
            <xm:f>Lists!$A$170:$A$479</xm:f>
          </x14:formula1>
          <xm:sqref>E12:E20 E22:E25 D34:D44 D46:D49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F28"/>
  <sheetViews>
    <sheetView zoomScaleNormal="100" workbookViewId="0"/>
  </sheetViews>
  <sheetFormatPr defaultRowHeight="14.4"/>
  <cols>
    <col min="1" max="1" width="16.44140625" customWidth="1"/>
    <col min="2" max="2" width="48.44140625" customWidth="1"/>
    <col min="3" max="3" width="30.44140625" customWidth="1"/>
    <col min="4" max="4" width="26.6640625" customWidth="1"/>
    <col min="5" max="5" width="15.33203125" customWidth="1"/>
    <col min="6" max="6" width="33.44140625" customWidth="1"/>
  </cols>
  <sheetData>
    <row r="1" spans="1:6">
      <c r="A1" s="1604" t="s">
        <v>2236</v>
      </c>
    </row>
    <row r="2" spans="1:6" ht="15" thickBot="1">
      <c r="E2" s="12" t="s">
        <v>198</v>
      </c>
      <c r="F2" s="35"/>
    </row>
    <row r="3" spans="1:6" ht="15" thickBot="1">
      <c r="A3" s="1558" t="s">
        <v>2099</v>
      </c>
      <c r="E3" s="37" t="s">
        <v>309</v>
      </c>
      <c r="F3" s="1287"/>
    </row>
    <row r="4" spans="1:6">
      <c r="A4" s="1555" t="s">
        <v>2237</v>
      </c>
    </row>
    <row r="6" spans="1:6">
      <c r="A6" s="3" t="s">
        <v>2241</v>
      </c>
    </row>
    <row r="8" spans="1:6" ht="28.8">
      <c r="A8" s="1773" t="s">
        <v>2216</v>
      </c>
      <c r="B8" s="1773" t="s">
        <v>2217</v>
      </c>
      <c r="C8" s="1773" t="s">
        <v>2238</v>
      </c>
      <c r="D8" s="1776" t="s">
        <v>303</v>
      </c>
      <c r="E8" s="1788" t="s">
        <v>2218</v>
      </c>
      <c r="F8" s="1776" t="s">
        <v>108</v>
      </c>
    </row>
    <row r="9" spans="1:6">
      <c r="A9" s="1754"/>
      <c r="B9" s="1755"/>
      <c r="C9" s="1755"/>
      <c r="D9" s="1756"/>
      <c r="E9" s="1757"/>
      <c r="F9" s="1756"/>
    </row>
    <row r="10" spans="1:6">
      <c r="A10" s="1759">
        <v>45107</v>
      </c>
      <c r="B10" s="1760"/>
      <c r="C10" s="1760"/>
      <c r="D10" s="1760"/>
      <c r="E10" s="1760"/>
      <c r="F10" s="1761"/>
    </row>
    <row r="11" spans="1:6">
      <c r="A11" s="1631"/>
      <c r="B11" s="1635"/>
      <c r="C11" s="1635"/>
      <c r="D11" s="1635"/>
      <c r="E11" s="1635"/>
      <c r="F11" s="1636"/>
    </row>
    <row r="12" spans="1:6">
      <c r="A12" s="1631"/>
      <c r="B12" s="1635"/>
      <c r="C12" s="1635"/>
      <c r="D12" s="1635"/>
      <c r="E12" s="1635"/>
      <c r="F12" s="1636"/>
    </row>
    <row r="13" spans="1:6">
      <c r="A13" s="1631"/>
      <c r="B13" s="1635"/>
      <c r="C13" s="1635"/>
      <c r="D13" s="1635"/>
      <c r="E13" s="1635"/>
      <c r="F13" s="1636"/>
    </row>
    <row r="14" spans="1:6">
      <c r="A14" s="1631"/>
      <c r="B14" s="1635"/>
      <c r="C14" s="1635"/>
      <c r="D14" s="1635"/>
      <c r="E14" s="1635"/>
      <c r="F14" s="1636"/>
    </row>
    <row r="15" spans="1:6">
      <c r="A15" s="1631"/>
      <c r="B15" s="1635"/>
      <c r="C15" s="1635"/>
      <c r="D15" s="1635"/>
      <c r="E15" s="1635"/>
      <c r="F15" s="1636"/>
    </row>
    <row r="16" spans="1:6">
      <c r="A16" s="1631"/>
      <c r="B16" s="1635"/>
      <c r="C16" s="1635"/>
      <c r="D16" s="1635"/>
      <c r="E16" s="1635"/>
      <c r="F16" s="1636"/>
    </row>
    <row r="17" spans="1:6">
      <c r="A17" s="1631"/>
      <c r="B17" s="1635"/>
      <c r="C17" s="1635"/>
      <c r="D17" s="1635"/>
      <c r="E17" s="1635"/>
      <c r="F17" s="1636"/>
    </row>
    <row r="18" spans="1:6">
      <c r="A18" s="1631"/>
      <c r="B18" s="1635"/>
      <c r="C18" s="1635"/>
      <c r="D18" s="1635"/>
      <c r="E18" s="1635"/>
      <c r="F18" s="1636"/>
    </row>
    <row r="19" spans="1:6">
      <c r="A19" s="1762">
        <v>44742</v>
      </c>
      <c r="B19" s="1789"/>
      <c r="C19" s="1789"/>
      <c r="D19" s="1789"/>
      <c r="E19" s="1790"/>
      <c r="F19" s="1791"/>
    </row>
    <row r="20" spans="1:6">
      <c r="A20" s="1631"/>
      <c r="B20" s="1635"/>
      <c r="C20" s="1635"/>
      <c r="D20" s="1635"/>
      <c r="E20" s="1635"/>
      <c r="F20" s="1636"/>
    </row>
    <row r="21" spans="1:6">
      <c r="A21" s="1631"/>
      <c r="B21" s="1635"/>
      <c r="C21" s="1635"/>
      <c r="D21" s="1635"/>
      <c r="E21" s="1635"/>
      <c r="F21" s="1636"/>
    </row>
    <row r="22" spans="1:6">
      <c r="A22" s="1631"/>
      <c r="B22" s="1635"/>
      <c r="C22" s="1635"/>
      <c r="D22" s="1635"/>
      <c r="E22" s="1635"/>
      <c r="F22" s="1636"/>
    </row>
    <row r="23" spans="1:6">
      <c r="A23" s="1631"/>
      <c r="B23" s="1635"/>
      <c r="C23" s="1635"/>
      <c r="D23" s="1635"/>
      <c r="E23" s="1635"/>
      <c r="F23" s="1636"/>
    </row>
    <row r="24" spans="1:6">
      <c r="A24" s="1631"/>
      <c r="B24" s="1635"/>
      <c r="C24" s="1635"/>
      <c r="D24" s="1635"/>
      <c r="E24" s="1635"/>
      <c r="F24" s="1636"/>
    </row>
    <row r="25" spans="1:6">
      <c r="A25" s="1631"/>
      <c r="B25" s="1635"/>
      <c r="C25" s="1635"/>
      <c r="D25" s="1635"/>
      <c r="E25" s="1635"/>
      <c r="F25" s="1636"/>
    </row>
    <row r="26" spans="1:6">
      <c r="A26" s="1631"/>
      <c r="B26" s="1635"/>
      <c r="C26" s="1635"/>
      <c r="D26" s="1635"/>
      <c r="E26" s="1635"/>
      <c r="F26" s="1636"/>
    </row>
    <row r="27" spans="1:6">
      <c r="A27" s="1631"/>
      <c r="B27" s="1635"/>
      <c r="C27" s="1635"/>
      <c r="D27" s="1635"/>
      <c r="E27" s="1635"/>
      <c r="F27" s="1636"/>
    </row>
    <row r="28" spans="1:6">
      <c r="A28" s="1631"/>
      <c r="B28" s="1635"/>
      <c r="C28" s="1635"/>
      <c r="D28" s="1635"/>
      <c r="E28" s="1635"/>
      <c r="F28" s="1634"/>
    </row>
  </sheetData>
  <customSheetViews>
    <customSheetView guid="{80DBB23A-788A-4876-A46F-C8CD77F4CEEC}">
      <selection activeCell="B17" sqref="B17"/>
      <pageMargins left="0.7" right="0.7" top="0.75" bottom="0.75" header="0.3" footer="0.3"/>
    </customSheetView>
    <customSheetView guid="{E56CFA07-B62D-4672-9EDE-094AE1102D0C}" topLeftCell="A16">
      <selection activeCell="A6" sqref="A6:XFD6"/>
      <pageMargins left="0.7" right="0.7" top="0.75" bottom="0.75" header="0.3" footer="0.3"/>
    </customSheetView>
    <customSheetView guid="{FB8FBA87-37E8-4FC2-B783-5AECFD22DC45}" state="hidden">
      <selection activeCell="A6" sqref="A6:XFD6"/>
      <pageMargins left="0.7" right="0.7" top="0.75" bottom="0.75" header="0.3" footer="0.3"/>
    </customSheetView>
  </customSheetView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Invalid Input" error="Please select data from drop down list." xr:uid="{00000000-0002-0000-0A00-000000000000}">
          <x14:formula1>
            <xm:f>Lists!$A$3:$A$6</xm:f>
          </x14:formula1>
          <xm:sqref>A11:A18 A20:A28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pageSetUpPr fitToPage="1"/>
  </sheetPr>
  <dimension ref="A1:AA1097"/>
  <sheetViews>
    <sheetView showGridLines="0" zoomScaleNormal="100" workbookViewId="0">
      <pane ySplit="1" topLeftCell="A2" activePane="bottomLeft" state="frozen"/>
      <selection pane="bottomLeft" activeCell="F5" sqref="F5"/>
    </sheetView>
  </sheetViews>
  <sheetFormatPr defaultColWidth="14.44140625" defaultRowHeight="15" customHeight="1"/>
  <cols>
    <col min="1" max="1" width="5.88671875" customWidth="1"/>
    <col min="2" max="2" width="29" customWidth="1"/>
    <col min="3" max="3" width="9.44140625" customWidth="1"/>
    <col min="4" max="4" width="9.109375" customWidth="1"/>
    <col min="5" max="12" width="19.5546875" customWidth="1"/>
    <col min="13" max="13" width="23.5546875" hidden="1" customWidth="1"/>
    <col min="14" max="16" width="9.109375" hidden="1" customWidth="1"/>
    <col min="17" max="27" width="8.6640625" customWidth="1"/>
  </cols>
  <sheetData>
    <row r="1" spans="1:27" ht="15.75" customHeight="1">
      <c r="A1" s="28" t="s">
        <v>306</v>
      </c>
      <c r="B1" s="29"/>
      <c r="C1" s="29"/>
      <c r="D1" s="29"/>
      <c r="E1" s="30"/>
      <c r="F1" s="30"/>
      <c r="G1" s="30"/>
      <c r="H1" s="30"/>
      <c r="I1" s="30"/>
      <c r="J1" s="30"/>
      <c r="K1" s="30"/>
      <c r="L1" s="30"/>
      <c r="M1" s="31" t="s">
        <v>307</v>
      </c>
      <c r="N1" s="32"/>
      <c r="O1" s="32"/>
      <c r="P1" s="32" t="s">
        <v>308</v>
      </c>
      <c r="Q1" s="32"/>
      <c r="R1" s="32"/>
      <c r="S1" s="32"/>
      <c r="T1" s="32"/>
      <c r="U1" s="32"/>
      <c r="V1" s="32"/>
      <c r="W1" s="32"/>
      <c r="X1" s="32"/>
      <c r="Y1" s="32"/>
      <c r="Z1" s="32"/>
      <c r="AA1" s="32"/>
    </row>
    <row r="2" spans="1:27" ht="15.75" customHeight="1" thickBot="1">
      <c r="A2" s="33"/>
      <c r="B2" s="34"/>
      <c r="C2" s="34"/>
      <c r="D2" s="34"/>
      <c r="E2" s="32"/>
      <c r="F2" s="32"/>
      <c r="G2" s="32"/>
      <c r="H2" s="32"/>
      <c r="I2" s="12" t="s">
        <v>198</v>
      </c>
      <c r="J2" s="35"/>
      <c r="K2" s="32"/>
      <c r="L2" s="32"/>
      <c r="M2" s="36"/>
      <c r="N2" s="32"/>
      <c r="O2" s="32"/>
      <c r="P2" s="32"/>
      <c r="Q2" s="32"/>
      <c r="R2" s="32"/>
      <c r="S2" s="32"/>
      <c r="T2" s="32"/>
      <c r="U2" s="32"/>
      <c r="V2" s="32"/>
      <c r="W2" s="32"/>
      <c r="X2" s="32"/>
      <c r="Y2" s="32"/>
      <c r="Z2" s="32"/>
      <c r="AA2" s="32"/>
    </row>
    <row r="3" spans="1:27" ht="15.75" customHeight="1" thickBot="1">
      <c r="A3" s="33"/>
      <c r="B3" s="34"/>
      <c r="C3" s="34"/>
      <c r="D3" s="34"/>
      <c r="E3" s="32"/>
      <c r="F3" s="32"/>
      <c r="G3" s="32"/>
      <c r="H3" s="32"/>
      <c r="I3" s="37" t="s">
        <v>309</v>
      </c>
      <c r="J3" s="1427"/>
      <c r="K3" s="32"/>
      <c r="L3" s="32"/>
      <c r="M3" s="36"/>
      <c r="N3" s="32"/>
      <c r="O3" s="32"/>
      <c r="P3" s="32"/>
      <c r="Q3" s="32"/>
      <c r="R3" s="32"/>
      <c r="S3" s="32"/>
      <c r="T3" s="32"/>
      <c r="U3" s="32"/>
      <c r="V3" s="32"/>
      <c r="W3" s="32"/>
      <c r="X3" s="32"/>
      <c r="Y3" s="32"/>
      <c r="Z3" s="32"/>
      <c r="AA3" s="32"/>
    </row>
    <row r="4" spans="1:27" ht="15.75" customHeight="1">
      <c r="A4" s="33"/>
      <c r="B4" s="34"/>
      <c r="C4" s="34"/>
      <c r="D4" s="34"/>
      <c r="E4" s="32"/>
      <c r="F4" s="32"/>
      <c r="G4" s="32"/>
      <c r="H4" s="32"/>
      <c r="I4" s="32"/>
      <c r="J4" s="32"/>
      <c r="K4" s="32"/>
      <c r="L4" s="32"/>
      <c r="M4" s="36"/>
      <c r="N4" s="32"/>
      <c r="O4" s="32"/>
      <c r="P4" s="32"/>
      <c r="Q4" s="32"/>
      <c r="R4" s="32"/>
      <c r="S4" s="32"/>
      <c r="T4" s="32"/>
      <c r="U4" s="32"/>
      <c r="V4" s="32"/>
      <c r="W4" s="32"/>
      <c r="X4" s="32"/>
      <c r="Y4" s="32"/>
      <c r="Z4" s="32"/>
      <c r="AA4" s="32"/>
    </row>
    <row r="5" spans="1:27" ht="12" customHeight="1">
      <c r="A5" s="33"/>
      <c r="B5" s="34"/>
      <c r="C5" s="34"/>
      <c r="D5" s="34"/>
      <c r="E5" s="32"/>
      <c r="F5" s="32"/>
      <c r="G5" s="32"/>
      <c r="H5" s="32"/>
      <c r="I5" s="32"/>
      <c r="J5" s="32"/>
      <c r="K5" s="32"/>
      <c r="L5" s="32"/>
      <c r="M5" s="36"/>
      <c r="N5" s="32"/>
      <c r="O5" s="32"/>
      <c r="P5" s="32"/>
      <c r="Q5" s="32"/>
      <c r="R5" s="32"/>
      <c r="S5" s="32"/>
      <c r="T5" s="32"/>
      <c r="U5" s="32"/>
      <c r="V5" s="32"/>
      <c r="W5" s="32"/>
      <c r="X5" s="32"/>
      <c r="Y5" s="32"/>
      <c r="Z5" s="32"/>
      <c r="AA5" s="32"/>
    </row>
    <row r="6" spans="1:27" ht="12.75" customHeight="1">
      <c r="A6" s="7" t="s">
        <v>310</v>
      </c>
      <c r="B6" s="38" t="s">
        <v>9</v>
      </c>
      <c r="C6" s="39"/>
      <c r="D6" s="39"/>
      <c r="E6" s="39"/>
      <c r="F6" s="39"/>
      <c r="G6" s="39"/>
      <c r="H6" s="39"/>
      <c r="I6" s="39"/>
      <c r="J6" s="39"/>
      <c r="K6" s="39"/>
      <c r="L6" s="39"/>
      <c r="M6" s="40"/>
      <c r="N6" s="39"/>
      <c r="O6" s="39"/>
      <c r="P6" s="39"/>
      <c r="Q6" s="39"/>
      <c r="R6" s="39"/>
      <c r="S6" s="39"/>
      <c r="T6" s="39"/>
      <c r="U6" s="39"/>
      <c r="V6" s="39"/>
      <c r="W6" s="39"/>
      <c r="X6" s="39"/>
      <c r="Y6" s="39"/>
      <c r="Z6" s="39"/>
      <c r="AA6" s="39"/>
    </row>
    <row r="7" spans="1:27" ht="12.75" customHeight="1">
      <c r="A7" s="8"/>
      <c r="B7" s="8"/>
      <c r="C7" s="39"/>
      <c r="D7" s="39"/>
      <c r="E7" s="39"/>
      <c r="F7" s="39"/>
      <c r="G7" s="39"/>
      <c r="H7" s="39"/>
      <c r="I7" s="39"/>
      <c r="J7" s="39"/>
      <c r="K7" s="39"/>
      <c r="L7" s="39"/>
      <c r="M7" s="40"/>
      <c r="N7" s="39"/>
      <c r="O7" s="39"/>
      <c r="P7" s="39"/>
      <c r="Q7" s="39"/>
      <c r="R7" s="39"/>
      <c r="S7" s="39"/>
      <c r="T7" s="39"/>
      <c r="U7" s="39"/>
      <c r="V7" s="39"/>
      <c r="W7" s="39"/>
      <c r="X7" s="39"/>
      <c r="Y7" s="39"/>
      <c r="Z7" s="39"/>
      <c r="AA7" s="39"/>
    </row>
    <row r="8" spans="1:27" ht="13.5" customHeight="1">
      <c r="A8" s="8"/>
      <c r="B8" s="41" t="s">
        <v>311</v>
      </c>
      <c r="C8" s="39"/>
      <c r="D8" s="39"/>
      <c r="E8" s="39"/>
      <c r="F8" s="39"/>
      <c r="G8" s="39"/>
      <c r="H8" s="39"/>
      <c r="I8" s="39"/>
      <c r="J8" s="39"/>
      <c r="K8" s="39"/>
      <c r="L8" s="39"/>
      <c r="M8" s="40"/>
      <c r="N8" s="39"/>
      <c r="O8" s="39"/>
      <c r="P8" s="39"/>
      <c r="Q8" s="39"/>
      <c r="R8" s="39"/>
      <c r="S8" s="39"/>
      <c r="T8" s="39"/>
      <c r="U8" s="39"/>
      <c r="V8" s="39"/>
      <c r="W8" s="39"/>
      <c r="X8" s="39"/>
      <c r="Y8" s="39"/>
      <c r="Z8" s="39"/>
      <c r="AA8" s="39"/>
    </row>
    <row r="9" spans="1:27" ht="14.4">
      <c r="A9" s="32"/>
      <c r="B9" s="32"/>
      <c r="C9" s="32"/>
      <c r="D9" s="32"/>
      <c r="E9" s="1921">
        <v>45107</v>
      </c>
      <c r="F9" s="1922"/>
      <c r="G9" s="1922"/>
      <c r="H9" s="1923"/>
      <c r="I9" s="1921">
        <v>44742</v>
      </c>
      <c r="J9" s="1922"/>
      <c r="K9" s="1922"/>
      <c r="L9" s="1923"/>
      <c r="M9" s="42"/>
      <c r="N9" s="32"/>
      <c r="O9" s="32"/>
      <c r="P9" s="32"/>
      <c r="Q9" s="32"/>
      <c r="R9" s="32"/>
      <c r="S9" s="32"/>
      <c r="T9" s="32"/>
      <c r="U9" s="32"/>
      <c r="V9" s="32"/>
      <c r="W9" s="32"/>
      <c r="X9" s="32"/>
      <c r="Y9" s="32"/>
      <c r="Z9" s="32"/>
      <c r="AA9" s="32"/>
    </row>
    <row r="10" spans="1:27" ht="52.5" customHeight="1">
      <c r="A10" s="32"/>
      <c r="B10" s="32"/>
      <c r="C10" s="32"/>
      <c r="D10" s="32"/>
      <c r="E10" s="43" t="s">
        <v>111</v>
      </c>
      <c r="F10" s="43" t="s">
        <v>312</v>
      </c>
      <c r="G10" s="43" t="s">
        <v>112</v>
      </c>
      <c r="H10" s="43" t="s">
        <v>113</v>
      </c>
      <c r="I10" s="43" t="s">
        <v>111</v>
      </c>
      <c r="J10" s="43" t="s">
        <v>312</v>
      </c>
      <c r="K10" s="43" t="s">
        <v>112</v>
      </c>
      <c r="L10" s="43" t="s">
        <v>113</v>
      </c>
      <c r="M10" s="42"/>
      <c r="N10" s="32"/>
      <c r="O10" s="44"/>
      <c r="P10" s="32"/>
      <c r="Q10" s="32"/>
      <c r="R10" s="32"/>
      <c r="S10" s="32"/>
      <c r="T10" s="32"/>
      <c r="U10" s="32"/>
      <c r="V10" s="32"/>
      <c r="W10" s="32"/>
      <c r="X10" s="32"/>
      <c r="Y10" s="32"/>
      <c r="Z10" s="32"/>
      <c r="AA10" s="32"/>
    </row>
    <row r="11" spans="1:27" ht="12.75" customHeight="1">
      <c r="A11" s="32"/>
      <c r="B11" s="32"/>
      <c r="C11" s="32"/>
      <c r="D11" s="32"/>
      <c r="E11" s="45" t="s">
        <v>114</v>
      </c>
      <c r="F11" s="45" t="s">
        <v>114</v>
      </c>
      <c r="G11" s="45" t="s">
        <v>114</v>
      </c>
      <c r="H11" s="45" t="s">
        <v>114</v>
      </c>
      <c r="I11" s="45" t="s">
        <v>114</v>
      </c>
      <c r="J11" s="45" t="s">
        <v>114</v>
      </c>
      <c r="K11" s="45" t="s">
        <v>114</v>
      </c>
      <c r="L11" s="45" t="s">
        <v>114</v>
      </c>
      <c r="M11" s="42"/>
      <c r="N11" s="32"/>
      <c r="O11" s="44"/>
      <c r="P11" s="32"/>
      <c r="Q11" s="32"/>
      <c r="R11" s="32"/>
      <c r="S11" s="32"/>
      <c r="T11" s="32"/>
      <c r="U11" s="32"/>
      <c r="V11" s="32"/>
      <c r="W11" s="32"/>
      <c r="X11" s="32"/>
      <c r="Y11" s="32"/>
      <c r="Z11" s="32"/>
      <c r="AA11" s="32"/>
    </row>
    <row r="12" spans="1:27" ht="12.75" customHeight="1">
      <c r="A12" s="32"/>
      <c r="B12" s="46" t="s">
        <v>202</v>
      </c>
      <c r="C12" s="32"/>
      <c r="D12" s="32"/>
      <c r="E12" s="1428"/>
      <c r="F12" s="1428"/>
      <c r="G12" s="1321">
        <f>SUM(E12:F12)</f>
        <v>0</v>
      </c>
      <c r="H12" s="1428"/>
      <c r="I12" s="1428"/>
      <c r="J12" s="1428"/>
      <c r="K12" s="1321">
        <f>SUM(I12:J12)</f>
        <v>0</v>
      </c>
      <c r="L12" s="1428"/>
      <c r="M12" s="36"/>
      <c r="N12" s="32"/>
      <c r="O12" s="44"/>
      <c r="P12" s="32"/>
      <c r="Q12" s="32"/>
      <c r="R12" s="32"/>
      <c r="S12" s="32"/>
      <c r="T12" s="32"/>
      <c r="U12" s="32"/>
      <c r="V12" s="32"/>
      <c r="W12" s="32"/>
      <c r="X12" s="32"/>
      <c r="Y12" s="32"/>
      <c r="Z12" s="32"/>
      <c r="AA12" s="32"/>
    </row>
    <row r="13" spans="1:27" ht="15" customHeight="1">
      <c r="A13" s="32"/>
      <c r="B13" s="46" t="s">
        <v>206</v>
      </c>
      <c r="C13" s="32"/>
      <c r="D13" s="32"/>
      <c r="E13" s="1428"/>
      <c r="F13" s="1428"/>
      <c r="G13" s="1321">
        <f>SUM(E13:F13)</f>
        <v>0</v>
      </c>
      <c r="H13" s="1428"/>
      <c r="I13" s="1428"/>
      <c r="J13" s="1428"/>
      <c r="K13" s="1321">
        <f>SUM(I13:J13)</f>
        <v>0</v>
      </c>
      <c r="L13" s="1428"/>
      <c r="M13" s="36"/>
      <c r="N13" s="32"/>
      <c r="O13" s="48"/>
      <c r="P13" s="32"/>
      <c r="Q13" s="32"/>
      <c r="R13" s="32"/>
      <c r="S13" s="32"/>
      <c r="T13" s="32"/>
      <c r="U13" s="32"/>
      <c r="V13" s="32"/>
      <c r="W13" s="32"/>
      <c r="X13" s="32"/>
      <c r="Y13" s="32"/>
      <c r="Z13" s="32"/>
      <c r="AA13" s="32"/>
    </row>
    <row r="14" spans="1:27" ht="24.75" customHeight="1">
      <c r="B14" s="1924" t="s">
        <v>1905</v>
      </c>
      <c r="C14" s="1900"/>
      <c r="D14" s="1900"/>
      <c r="E14" s="1428"/>
      <c r="F14" s="1428"/>
      <c r="G14" s="1321">
        <f>SUM(E14:F14)</f>
        <v>0</v>
      </c>
      <c r="H14" s="1428"/>
      <c r="I14" s="1428"/>
      <c r="J14" s="1428"/>
      <c r="K14" s="1321">
        <f>SUM(I14:J14)</f>
        <v>0</v>
      </c>
      <c r="L14" s="1428"/>
      <c r="M14" s="49"/>
    </row>
    <row r="15" spans="1:27" ht="22.5" customHeight="1">
      <c r="A15" s="14"/>
      <c r="B15" s="1924" t="s">
        <v>313</v>
      </c>
      <c r="C15" s="1900"/>
      <c r="D15" s="1900"/>
      <c r="E15" s="1428"/>
      <c r="F15" s="1428"/>
      <c r="G15" s="1321">
        <f>SUM(E15:F15)</f>
        <v>0</v>
      </c>
      <c r="H15" s="1428"/>
      <c r="I15" s="1428"/>
      <c r="J15" s="1428"/>
      <c r="K15" s="1321">
        <f>SUM(I15:J15)</f>
        <v>0</v>
      </c>
      <c r="L15" s="1428"/>
      <c r="M15" s="40"/>
      <c r="N15" s="14"/>
      <c r="O15" s="50"/>
      <c r="P15" s="14"/>
      <c r="Q15" s="14"/>
      <c r="R15" s="14"/>
      <c r="S15" s="14"/>
      <c r="T15" s="14"/>
      <c r="U15" s="14"/>
      <c r="V15" s="14"/>
      <c r="W15" s="14"/>
      <c r="X15" s="14"/>
      <c r="Y15" s="14"/>
      <c r="Z15" s="14"/>
      <c r="AA15" s="14"/>
    </row>
    <row r="16" spans="1:27" ht="15" customHeight="1">
      <c r="A16" s="14"/>
      <c r="B16" s="51"/>
      <c r="C16" s="14"/>
      <c r="D16" s="14"/>
      <c r="E16" s="1481">
        <f>SUM(E12:E15)</f>
        <v>0</v>
      </c>
      <c r="F16" s="1481">
        <f t="shared" ref="F16:L16" si="0">SUM(F12:F15)</f>
        <v>0</v>
      </c>
      <c r="G16" s="1481">
        <f>SUM(G12:G15)</f>
        <v>0</v>
      </c>
      <c r="H16" s="1481">
        <f t="shared" si="0"/>
        <v>0</v>
      </c>
      <c r="I16" s="1481">
        <f t="shared" si="0"/>
        <v>0</v>
      </c>
      <c r="J16" s="1481">
        <f t="shared" si="0"/>
        <v>0</v>
      </c>
      <c r="K16" s="1481">
        <f t="shared" si="0"/>
        <v>0</v>
      </c>
      <c r="L16" s="1481">
        <f t="shared" si="0"/>
        <v>0</v>
      </c>
      <c r="M16" s="52"/>
      <c r="N16" s="14"/>
      <c r="O16" s="50"/>
      <c r="P16" s="14"/>
      <c r="Q16" s="14"/>
      <c r="R16" s="14"/>
      <c r="S16" s="14"/>
      <c r="T16" s="14"/>
      <c r="U16" s="14"/>
      <c r="V16" s="14"/>
      <c r="W16" s="14"/>
      <c r="X16" s="14"/>
      <c r="Y16" s="14"/>
      <c r="Z16" s="14"/>
      <c r="AA16" s="14"/>
    </row>
    <row r="17" spans="1:27" ht="15" customHeight="1">
      <c r="A17" s="14"/>
      <c r="B17" s="53" t="s">
        <v>314</v>
      </c>
      <c r="C17" s="14"/>
      <c r="D17" s="14"/>
      <c r="E17" s="1428"/>
      <c r="F17" s="1428"/>
      <c r="G17" s="1482">
        <f>SUM(E17:F17)</f>
        <v>0</v>
      </c>
      <c r="H17" s="1428"/>
      <c r="I17" s="1428"/>
      <c r="J17" s="1428"/>
      <c r="K17" s="1482">
        <f>SUM(I17:J17)</f>
        <v>0</v>
      </c>
      <c r="L17" s="1428"/>
      <c r="M17" s="40"/>
      <c r="N17" s="14"/>
      <c r="O17" s="50"/>
      <c r="P17" s="14"/>
      <c r="Q17" s="14"/>
      <c r="R17" s="14"/>
      <c r="S17" s="14"/>
      <c r="T17" s="14"/>
      <c r="U17" s="14"/>
      <c r="V17" s="14"/>
      <c r="W17" s="14"/>
      <c r="X17" s="14"/>
      <c r="Y17" s="14"/>
      <c r="Z17" s="14"/>
      <c r="AA17" s="14"/>
    </row>
    <row r="18" spans="1:27" ht="15" customHeight="1" thickBot="1">
      <c r="A18" s="14"/>
      <c r="B18" s="51" t="s">
        <v>315</v>
      </c>
      <c r="C18" s="14"/>
      <c r="D18" s="14"/>
      <c r="E18" s="1483">
        <f>SUM(E16:E17)</f>
        <v>0</v>
      </c>
      <c r="F18" s="1483">
        <f t="shared" ref="F18:L18" si="1">SUM(F16:F17)</f>
        <v>0</v>
      </c>
      <c r="G18" s="1483">
        <f>SUM(G16:G17)</f>
        <v>0</v>
      </c>
      <c r="H18" s="1483">
        <f t="shared" si="1"/>
        <v>0</v>
      </c>
      <c r="I18" s="1483">
        <f t="shared" si="1"/>
        <v>0</v>
      </c>
      <c r="J18" s="1483">
        <f t="shared" si="1"/>
        <v>0</v>
      </c>
      <c r="K18" s="1483">
        <f t="shared" si="1"/>
        <v>0</v>
      </c>
      <c r="L18" s="1483">
        <f t="shared" si="1"/>
        <v>0</v>
      </c>
      <c r="M18" s="55"/>
      <c r="N18" s="14"/>
      <c r="O18" s="50"/>
      <c r="P18" s="14"/>
      <c r="Q18" s="14"/>
      <c r="R18" s="14"/>
      <c r="S18" s="14"/>
      <c r="T18" s="14"/>
      <c r="U18" s="14"/>
      <c r="V18" s="14"/>
      <c r="W18" s="14"/>
      <c r="X18" s="14"/>
      <c r="Y18" s="14"/>
      <c r="Z18" s="14"/>
      <c r="AA18" s="14"/>
    </row>
    <row r="19" spans="1:27" ht="15" customHeight="1" thickTop="1">
      <c r="A19" s="14"/>
      <c r="B19" s="46"/>
      <c r="C19" s="14"/>
      <c r="D19" s="14"/>
      <c r="E19" s="1025"/>
      <c r="F19" s="1025"/>
      <c r="G19" s="1025"/>
      <c r="H19" s="1025"/>
      <c r="I19" s="1025"/>
      <c r="J19" s="1025"/>
      <c r="K19" s="1025"/>
      <c r="L19" s="1025"/>
      <c r="M19" s="40"/>
      <c r="N19" s="14"/>
      <c r="O19" s="50"/>
      <c r="P19" s="14"/>
      <c r="Q19" s="14"/>
      <c r="R19" s="14"/>
      <c r="S19" s="14"/>
      <c r="T19" s="14"/>
      <c r="U19" s="14"/>
      <c r="V19" s="14"/>
      <c r="W19" s="14"/>
      <c r="X19" s="14"/>
      <c r="Y19" s="14"/>
      <c r="Z19" s="14"/>
      <c r="AA19" s="14"/>
    </row>
    <row r="20" spans="1:27" ht="15" customHeight="1" thickBot="1">
      <c r="A20" s="14"/>
      <c r="B20" s="51" t="s">
        <v>160</v>
      </c>
      <c r="C20" s="14"/>
      <c r="D20" s="14"/>
      <c r="E20" s="1429"/>
      <c r="F20" s="1429"/>
      <c r="G20" s="1484">
        <f>SUM(E20:F20)</f>
        <v>0</v>
      </c>
      <c r="H20" s="1429"/>
      <c r="I20" s="1429"/>
      <c r="J20" s="1429"/>
      <c r="K20" s="1484">
        <f>SUM(I20:J20)</f>
        <v>0</v>
      </c>
      <c r="L20" s="1429"/>
      <c r="M20" s="55"/>
      <c r="N20" s="14"/>
      <c r="O20" s="50"/>
      <c r="P20" s="14"/>
      <c r="Q20" s="14"/>
      <c r="R20" s="14"/>
      <c r="S20" s="14"/>
      <c r="T20" s="14"/>
      <c r="U20" s="14"/>
      <c r="V20" s="14"/>
      <c r="W20" s="14"/>
      <c r="X20" s="14"/>
      <c r="Y20" s="14"/>
      <c r="Z20" s="14"/>
      <c r="AA20" s="14"/>
    </row>
    <row r="21" spans="1:27" ht="15" customHeight="1" thickTop="1">
      <c r="A21" s="14"/>
      <c r="B21" s="51"/>
      <c r="C21" s="14"/>
      <c r="D21" s="14"/>
      <c r="E21" s="1025"/>
      <c r="F21" s="1025"/>
      <c r="G21" s="1025"/>
      <c r="H21" s="1025"/>
      <c r="I21" s="1025"/>
      <c r="J21" s="1025"/>
      <c r="K21" s="1025"/>
      <c r="L21" s="1025"/>
      <c r="M21" s="40"/>
      <c r="N21" s="14"/>
      <c r="O21" s="50"/>
      <c r="P21" s="14"/>
      <c r="Q21" s="14"/>
      <c r="R21" s="14"/>
      <c r="S21" s="14"/>
      <c r="T21" s="14"/>
      <c r="U21" s="14"/>
      <c r="V21" s="14"/>
      <c r="W21" s="14"/>
      <c r="X21" s="14"/>
      <c r="Y21" s="14"/>
      <c r="Z21" s="14"/>
      <c r="AA21" s="14"/>
    </row>
    <row r="22" spans="1:27" ht="15.75" customHeight="1">
      <c r="A22" s="32"/>
      <c r="B22" s="51" t="s">
        <v>316</v>
      </c>
      <c r="C22" s="32"/>
      <c r="D22" s="32"/>
      <c r="E22" s="1025"/>
      <c r="F22" s="1025"/>
      <c r="G22" s="1025"/>
      <c r="H22" s="1025"/>
      <c r="I22" s="1025"/>
      <c r="J22" s="1025"/>
      <c r="K22" s="1023"/>
      <c r="L22" s="1025"/>
      <c r="M22" s="36"/>
      <c r="N22" s="32"/>
      <c r="O22" s="48"/>
      <c r="P22" s="32"/>
      <c r="Q22" s="32"/>
      <c r="R22" s="32"/>
      <c r="S22" s="32"/>
      <c r="T22" s="32"/>
      <c r="U22" s="32"/>
      <c r="V22" s="32"/>
      <c r="W22" s="32"/>
      <c r="X22" s="32"/>
      <c r="Y22" s="32"/>
      <c r="Z22" s="32"/>
      <c r="AA22" s="32"/>
    </row>
    <row r="23" spans="1:27" ht="12.75" customHeight="1" thickBot="1">
      <c r="A23" s="32"/>
      <c r="B23" s="46" t="s">
        <v>203</v>
      </c>
      <c r="C23" s="32"/>
      <c r="D23" s="32"/>
      <c r="E23" s="1430"/>
      <c r="F23" s="1430"/>
      <c r="G23" s="1485">
        <f>SUM(E23:F23)</f>
        <v>0</v>
      </c>
      <c r="H23" s="1430"/>
      <c r="I23" s="1430"/>
      <c r="J23" s="1430"/>
      <c r="K23" s="1485">
        <f>SUM(I23:J23)</f>
        <v>0</v>
      </c>
      <c r="L23" s="1430"/>
      <c r="M23" s="31"/>
      <c r="N23" s="32"/>
      <c r="O23" s="48"/>
      <c r="P23" s="32"/>
      <c r="Q23" s="32"/>
      <c r="R23" s="32"/>
      <c r="S23" s="32"/>
      <c r="T23" s="32"/>
      <c r="U23" s="32"/>
      <c r="V23" s="32"/>
      <c r="W23" s="32"/>
      <c r="X23" s="32"/>
      <c r="Y23" s="32"/>
      <c r="Z23" s="32"/>
      <c r="AA23" s="32"/>
    </row>
    <row r="24" spans="1:27" ht="15" customHeight="1" thickBot="1">
      <c r="A24" s="32"/>
      <c r="B24" s="1924" t="s">
        <v>204</v>
      </c>
      <c r="C24" s="1900"/>
      <c r="D24" s="32"/>
      <c r="E24" s="1430"/>
      <c r="F24" s="1430"/>
      <c r="G24" s="1485">
        <f>SUM(E24:F24)</f>
        <v>0</v>
      </c>
      <c r="H24" s="1430"/>
      <c r="I24" s="1430"/>
      <c r="J24" s="1430"/>
      <c r="K24" s="1485">
        <f>SUM(I24:J24)</f>
        <v>0</v>
      </c>
      <c r="L24" s="1430"/>
      <c r="M24" s="31"/>
      <c r="N24" s="32"/>
      <c r="O24" s="48"/>
      <c r="P24" s="32"/>
      <c r="Q24" s="32"/>
      <c r="R24" s="32"/>
      <c r="S24" s="32"/>
      <c r="T24" s="32"/>
      <c r="U24" s="32"/>
      <c r="V24" s="32"/>
      <c r="W24" s="32"/>
      <c r="X24" s="32"/>
      <c r="Y24" s="32"/>
      <c r="Z24" s="32"/>
      <c r="AA24" s="32"/>
    </row>
    <row r="25" spans="1:27" ht="12.75" customHeight="1" thickBot="1">
      <c r="A25" s="32"/>
      <c r="B25" s="1924" t="s">
        <v>205</v>
      </c>
      <c r="C25" s="1900"/>
      <c r="D25" s="32"/>
      <c r="E25" s="1430"/>
      <c r="F25" s="1430"/>
      <c r="G25" s="1485">
        <f>SUM(E25:F25)</f>
        <v>0</v>
      </c>
      <c r="H25" s="1430"/>
      <c r="I25" s="1430"/>
      <c r="J25" s="1430"/>
      <c r="K25" s="1485">
        <f>SUM(I25:J25)</f>
        <v>0</v>
      </c>
      <c r="L25" s="1430"/>
      <c r="M25" s="31"/>
      <c r="N25" s="32"/>
      <c r="O25" s="48"/>
      <c r="P25" s="32"/>
      <c r="Q25" s="32"/>
      <c r="R25" s="32"/>
      <c r="S25" s="32"/>
      <c r="T25" s="32"/>
      <c r="U25" s="32"/>
      <c r="V25" s="32"/>
      <c r="W25" s="32"/>
      <c r="X25" s="32"/>
      <c r="Y25" s="32"/>
      <c r="Z25" s="32"/>
      <c r="AA25" s="32"/>
    </row>
    <row r="26" spans="1:27" ht="12.75" customHeight="1">
      <c r="A26" s="32"/>
      <c r="B26" s="46"/>
      <c r="C26" s="46"/>
      <c r="D26" s="32"/>
      <c r="E26" s="1023"/>
      <c r="F26" s="1023"/>
      <c r="G26" s="1023"/>
      <c r="H26" s="1023"/>
      <c r="I26" s="1023"/>
      <c r="J26" s="1023"/>
      <c r="K26" s="1023"/>
      <c r="L26" s="1023"/>
      <c r="M26" s="36"/>
      <c r="N26" s="32"/>
      <c r="O26" s="48"/>
      <c r="P26" s="32"/>
      <c r="Q26" s="32"/>
      <c r="R26" s="32"/>
      <c r="S26" s="32"/>
      <c r="T26" s="32"/>
      <c r="U26" s="32"/>
      <c r="V26" s="32"/>
      <c r="W26" s="32"/>
      <c r="X26" s="32"/>
      <c r="Y26" s="32"/>
      <c r="Z26" s="32"/>
      <c r="AA26" s="32"/>
    </row>
    <row r="27" spans="1:27" ht="12" customHeight="1">
      <c r="A27" s="32"/>
      <c r="B27" s="41" t="s">
        <v>317</v>
      </c>
      <c r="C27" s="32"/>
      <c r="D27" s="32"/>
      <c r="E27" s="1023"/>
      <c r="F27" s="1023"/>
      <c r="G27" s="1023"/>
      <c r="H27" s="1002"/>
      <c r="I27" s="1002"/>
      <c r="J27" s="1023"/>
      <c r="K27" s="1023"/>
      <c r="L27" s="1023"/>
      <c r="M27" s="36" t="s">
        <v>318</v>
      </c>
      <c r="N27" s="32"/>
      <c r="O27" s="32"/>
      <c r="P27" s="32"/>
      <c r="Q27" s="32"/>
      <c r="R27" s="32"/>
      <c r="S27" s="32"/>
      <c r="T27" s="32"/>
      <c r="U27" s="32"/>
      <c r="V27" s="32"/>
      <c r="W27" s="32"/>
      <c r="X27" s="32"/>
      <c r="Y27" s="32"/>
      <c r="Z27" s="32"/>
      <c r="AA27" s="32"/>
    </row>
    <row r="28" spans="1:27" ht="12" customHeight="1">
      <c r="A28" s="32"/>
      <c r="B28" s="41"/>
      <c r="C28" s="32"/>
      <c r="D28" s="32"/>
      <c r="E28" s="1027"/>
      <c r="F28" s="1027"/>
      <c r="G28" s="1486"/>
      <c r="H28" s="1002"/>
      <c r="I28" s="1027"/>
      <c r="J28" s="1027"/>
      <c r="K28" s="1027"/>
      <c r="L28" s="1027"/>
      <c r="M28" s="42"/>
      <c r="N28" s="32"/>
      <c r="O28" s="32"/>
      <c r="P28" s="32"/>
      <c r="Q28" s="32"/>
      <c r="R28" s="32"/>
      <c r="S28" s="32"/>
      <c r="T28" s="32"/>
      <c r="U28" s="32"/>
      <c r="V28" s="32"/>
      <c r="W28" s="32"/>
      <c r="X28" s="32"/>
      <c r="Y28" s="32"/>
      <c r="Z28" s="32"/>
      <c r="AA28" s="32"/>
    </row>
    <row r="29" spans="1:27" ht="12" customHeight="1">
      <c r="A29" s="32"/>
      <c r="B29" s="46" t="s">
        <v>319</v>
      </c>
      <c r="C29" s="32"/>
      <c r="D29" s="32"/>
      <c r="E29" s="1431"/>
      <c r="F29" s="1431"/>
      <c r="G29" s="1487">
        <f t="shared" ref="G29:G34" si="2">SUM(E29:F29)</f>
        <v>0</v>
      </c>
      <c r="H29" s="1431"/>
      <c r="I29" s="1431"/>
      <c r="J29" s="1431"/>
      <c r="K29" s="1487">
        <f t="shared" ref="K29:K34" si="3">SUM(I29:J29)</f>
        <v>0</v>
      </c>
      <c r="L29" s="1431"/>
      <c r="M29" s="36"/>
      <c r="N29" s="32"/>
      <c r="O29" s="32"/>
      <c r="P29" s="32"/>
      <c r="Q29" s="32"/>
      <c r="R29" s="32"/>
      <c r="S29" s="32"/>
      <c r="T29" s="32"/>
      <c r="U29" s="32"/>
      <c r="V29" s="32"/>
      <c r="W29" s="32"/>
      <c r="X29" s="32"/>
      <c r="Y29" s="32"/>
      <c r="Z29" s="32"/>
      <c r="AA29" s="32"/>
    </row>
    <row r="30" spans="1:27" ht="12" customHeight="1">
      <c r="A30" s="32"/>
      <c r="B30" s="56" t="s">
        <v>320</v>
      </c>
      <c r="C30" s="32"/>
      <c r="D30" s="32"/>
      <c r="E30" s="1431"/>
      <c r="F30" s="1431"/>
      <c r="G30" s="1487">
        <f t="shared" si="2"/>
        <v>0</v>
      </c>
      <c r="H30" s="1431"/>
      <c r="I30" s="1431"/>
      <c r="J30" s="1431"/>
      <c r="K30" s="1487">
        <f t="shared" si="3"/>
        <v>0</v>
      </c>
      <c r="L30" s="1431"/>
      <c r="M30" s="36"/>
      <c r="N30" s="32"/>
      <c r="O30" s="32"/>
      <c r="P30" s="32"/>
      <c r="Q30" s="32"/>
      <c r="R30" s="32"/>
      <c r="S30" s="32"/>
      <c r="T30" s="32"/>
      <c r="U30" s="32"/>
      <c r="V30" s="32"/>
      <c r="W30" s="32"/>
      <c r="X30" s="32"/>
      <c r="Y30" s="32"/>
      <c r="Z30" s="32"/>
      <c r="AA30" s="32"/>
    </row>
    <row r="31" spans="1:27" ht="12" customHeight="1">
      <c r="A31" s="32"/>
      <c r="B31" s="56" t="s">
        <v>321</v>
      </c>
      <c r="C31" s="32"/>
      <c r="D31" s="32"/>
      <c r="E31" s="1428"/>
      <c r="F31" s="1428"/>
      <c r="G31" s="1487">
        <f t="shared" si="2"/>
        <v>0</v>
      </c>
      <c r="H31" s="1428"/>
      <c r="I31" s="1428"/>
      <c r="J31" s="1428"/>
      <c r="K31" s="1487">
        <f t="shared" si="3"/>
        <v>0</v>
      </c>
      <c r="L31" s="1428"/>
      <c r="M31" s="36"/>
      <c r="N31" s="32"/>
      <c r="O31" s="32"/>
      <c r="P31" s="32"/>
      <c r="Q31" s="32"/>
      <c r="R31" s="32"/>
      <c r="S31" s="32"/>
      <c r="T31" s="32"/>
      <c r="U31" s="32"/>
      <c r="V31" s="32"/>
      <c r="W31" s="32"/>
      <c r="X31" s="32"/>
      <c r="Y31" s="32"/>
      <c r="Z31" s="32"/>
      <c r="AA31" s="32"/>
    </row>
    <row r="32" spans="1:27" ht="12" customHeight="1">
      <c r="A32" s="32"/>
      <c r="B32" s="56" t="s">
        <v>322</v>
      </c>
      <c r="C32" s="32"/>
      <c r="D32" s="32"/>
      <c r="E32" s="1428"/>
      <c r="F32" s="1428"/>
      <c r="G32" s="1487">
        <f t="shared" si="2"/>
        <v>0</v>
      </c>
      <c r="H32" s="1428"/>
      <c r="I32" s="1428"/>
      <c r="J32" s="1428"/>
      <c r="K32" s="1487">
        <f t="shared" si="3"/>
        <v>0</v>
      </c>
      <c r="L32" s="1428"/>
      <c r="M32" s="36"/>
      <c r="N32" s="32"/>
      <c r="O32" s="32"/>
      <c r="P32" s="32"/>
      <c r="Q32" s="32"/>
      <c r="R32" s="32"/>
      <c r="S32" s="1277"/>
      <c r="T32" s="32"/>
      <c r="U32" s="32"/>
      <c r="V32" s="32"/>
      <c r="W32" s="32"/>
      <c r="X32" s="32"/>
      <c r="Y32" s="32"/>
      <c r="Z32" s="32"/>
      <c r="AA32" s="32"/>
    </row>
    <row r="33" spans="1:27" ht="12" customHeight="1">
      <c r="A33" s="32"/>
      <c r="B33" s="56" t="s">
        <v>323</v>
      </c>
      <c r="C33" s="32"/>
      <c r="D33" s="32"/>
      <c r="E33" s="1428"/>
      <c r="F33" s="1428"/>
      <c r="G33" s="1487">
        <f t="shared" si="2"/>
        <v>0</v>
      </c>
      <c r="H33" s="1428"/>
      <c r="I33" s="1428"/>
      <c r="J33" s="1428"/>
      <c r="K33" s="1487">
        <f t="shared" si="3"/>
        <v>0</v>
      </c>
      <c r="L33" s="1428"/>
      <c r="M33" s="36"/>
      <c r="N33" s="32"/>
      <c r="O33" s="32"/>
      <c r="P33" s="32"/>
      <c r="Q33" s="32"/>
      <c r="R33" s="32"/>
      <c r="S33" s="32"/>
      <c r="T33" s="32"/>
      <c r="U33" s="32"/>
      <c r="V33" s="32"/>
      <c r="W33" s="32"/>
      <c r="X33" s="32"/>
      <c r="Y33" s="32"/>
      <c r="Z33" s="32"/>
      <c r="AA33" s="32"/>
    </row>
    <row r="34" spans="1:27" ht="12" customHeight="1">
      <c r="A34" s="32"/>
      <c r="B34" s="56" t="s">
        <v>324</v>
      </c>
      <c r="C34" s="32"/>
      <c r="D34" s="32"/>
      <c r="E34" s="1428"/>
      <c r="F34" s="1428"/>
      <c r="G34" s="1487">
        <f t="shared" si="2"/>
        <v>0</v>
      </c>
      <c r="H34" s="1428"/>
      <c r="I34" s="1428"/>
      <c r="J34" s="1428"/>
      <c r="K34" s="1487">
        <f t="shared" si="3"/>
        <v>0</v>
      </c>
      <c r="L34" s="1428"/>
      <c r="M34" s="36"/>
      <c r="N34" s="32"/>
      <c r="O34" s="32"/>
      <c r="P34" s="32"/>
      <c r="Q34" s="32"/>
      <c r="R34" s="32"/>
      <c r="S34" s="32"/>
      <c r="T34" s="32"/>
      <c r="U34" s="32"/>
      <c r="V34" s="32"/>
      <c r="W34" s="32"/>
      <c r="X34" s="32"/>
      <c r="Y34" s="32"/>
      <c r="Z34" s="32"/>
      <c r="AA34" s="32"/>
    </row>
    <row r="35" spans="1:27" ht="12" customHeight="1" thickBot="1">
      <c r="A35" s="32"/>
      <c r="B35" s="51" t="s">
        <v>325</v>
      </c>
      <c r="C35" s="32"/>
      <c r="D35" s="32"/>
      <c r="E35" s="1483">
        <f>SUM(E29:E34)</f>
        <v>0</v>
      </c>
      <c r="F35" s="1483">
        <f t="shared" ref="F35:L35" si="4">SUM(F29:F34)</f>
        <v>0</v>
      </c>
      <c r="G35" s="1488">
        <f>SUM(G29:G34)</f>
        <v>0</v>
      </c>
      <c r="H35" s="1483">
        <f t="shared" si="4"/>
        <v>0</v>
      </c>
      <c r="I35" s="1483">
        <f t="shared" si="4"/>
        <v>0</v>
      </c>
      <c r="J35" s="1483">
        <f t="shared" si="4"/>
        <v>0</v>
      </c>
      <c r="K35" s="1488">
        <f t="shared" si="4"/>
        <v>0</v>
      </c>
      <c r="L35" s="1483">
        <f t="shared" si="4"/>
        <v>0</v>
      </c>
      <c r="M35" s="57"/>
      <c r="N35" s="32"/>
      <c r="O35" s="32"/>
      <c r="P35" s="32"/>
      <c r="Q35" s="32"/>
      <c r="R35" s="32"/>
      <c r="S35" s="32"/>
      <c r="T35" s="32"/>
      <c r="U35" s="32"/>
      <c r="V35" s="32"/>
      <c r="W35" s="32"/>
      <c r="X35" s="32"/>
      <c r="Y35" s="32"/>
      <c r="Z35" s="32"/>
      <c r="AA35" s="32"/>
    </row>
    <row r="36" spans="1:27" ht="12" customHeight="1" thickTop="1">
      <c r="A36" s="539"/>
      <c r="B36" s="51"/>
      <c r="C36" s="539"/>
      <c r="D36" s="539"/>
      <c r="E36" s="1309"/>
      <c r="F36" s="1309"/>
      <c r="G36" s="1309"/>
      <c r="H36" s="1309"/>
      <c r="I36" s="1309"/>
      <c r="J36" s="1309"/>
      <c r="K36" s="1309"/>
      <c r="L36" s="1309"/>
      <c r="M36" s="1310"/>
      <c r="N36" s="539"/>
      <c r="O36" s="539"/>
      <c r="P36" s="539"/>
      <c r="Q36" s="539"/>
      <c r="R36" s="539"/>
      <c r="S36" s="986"/>
      <c r="T36" s="539"/>
      <c r="U36" s="539"/>
      <c r="V36" s="539"/>
      <c r="W36" s="539"/>
      <c r="X36" s="539"/>
      <c r="Y36" s="539"/>
      <c r="Z36" s="539"/>
      <c r="AA36" s="539"/>
    </row>
    <row r="37" spans="1:27" ht="12" customHeight="1">
      <c r="A37" s="539"/>
      <c r="B37" s="1322" t="s">
        <v>331</v>
      </c>
      <c r="C37" s="539"/>
      <c r="D37" s="539"/>
      <c r="E37" s="1489">
        <f t="shared" ref="E37:P37" si="5">E35-E17</f>
        <v>0</v>
      </c>
      <c r="F37" s="1489">
        <f t="shared" si="5"/>
        <v>0</v>
      </c>
      <c r="G37" s="1489">
        <f t="shared" si="5"/>
        <v>0</v>
      </c>
      <c r="H37" s="1489">
        <f t="shared" si="5"/>
        <v>0</v>
      </c>
      <c r="I37" s="1489">
        <f t="shared" si="5"/>
        <v>0</v>
      </c>
      <c r="J37" s="1489">
        <f t="shared" si="5"/>
        <v>0</v>
      </c>
      <c r="K37" s="1489">
        <f t="shared" si="5"/>
        <v>0</v>
      </c>
      <c r="L37" s="1489">
        <f t="shared" si="5"/>
        <v>0</v>
      </c>
      <c r="M37" s="1248">
        <f t="shared" si="5"/>
        <v>0</v>
      </c>
      <c r="N37" s="1248">
        <f t="shared" si="5"/>
        <v>0</v>
      </c>
      <c r="O37" s="1248">
        <f t="shared" si="5"/>
        <v>0</v>
      </c>
      <c r="P37" s="1248">
        <f t="shared" si="5"/>
        <v>0</v>
      </c>
      <c r="Q37" s="539"/>
      <c r="R37" s="539"/>
      <c r="S37" s="539"/>
      <c r="T37" s="539"/>
      <c r="U37" s="539"/>
      <c r="V37" s="539"/>
      <c r="W37" s="539"/>
      <c r="X37" s="539"/>
      <c r="Y37" s="539"/>
      <c r="Z37" s="539"/>
      <c r="AA37" s="539"/>
    </row>
    <row r="38" spans="1:27" ht="12" customHeight="1">
      <c r="A38" s="539"/>
      <c r="B38" s="51"/>
      <c r="C38" s="539"/>
      <c r="D38" s="539"/>
      <c r="E38" s="1309"/>
      <c r="F38" s="1309"/>
      <c r="G38" s="1309"/>
      <c r="H38" s="1309"/>
      <c r="I38" s="1309"/>
      <c r="J38" s="1309"/>
      <c r="K38" s="1309"/>
      <c r="L38" s="1309"/>
      <c r="M38" s="1310"/>
      <c r="N38" s="539"/>
      <c r="O38" s="539"/>
      <c r="P38" s="539"/>
      <c r="Q38" s="539"/>
      <c r="R38" s="539"/>
      <c r="S38" s="539"/>
      <c r="T38" s="539"/>
      <c r="U38" s="539"/>
      <c r="V38" s="539"/>
      <c r="W38" s="539"/>
      <c r="X38" s="539"/>
      <c r="Y38" s="539"/>
      <c r="Z38" s="539"/>
      <c r="AA38" s="539"/>
    </row>
    <row r="39" spans="1:27" ht="12.75" customHeight="1">
      <c r="A39" s="60"/>
      <c r="B39" s="1446" t="s">
        <v>2055</v>
      </c>
      <c r="C39" s="1447"/>
      <c r="D39" s="1447"/>
      <c r="E39" s="1448"/>
      <c r="F39" s="1448"/>
      <c r="G39" s="1448"/>
      <c r="H39" s="1448"/>
      <c r="I39" s="1449"/>
      <c r="J39" s="1031"/>
      <c r="K39" s="1023"/>
      <c r="L39" s="1023"/>
      <c r="M39" s="36"/>
      <c r="N39" s="32"/>
      <c r="O39" s="48"/>
      <c r="P39" s="32"/>
      <c r="Q39" s="32"/>
      <c r="R39" s="32"/>
      <c r="S39" s="32"/>
      <c r="T39" s="32"/>
      <c r="U39" s="32"/>
      <c r="V39" s="32"/>
      <c r="W39" s="32"/>
      <c r="X39" s="32"/>
      <c r="Y39" s="32"/>
      <c r="Z39" s="32"/>
      <c r="AA39" s="32"/>
    </row>
    <row r="40" spans="1:27" ht="12" customHeight="1">
      <c r="A40" s="41"/>
      <c r="B40" s="62"/>
      <c r="C40" s="62"/>
      <c r="D40" s="62"/>
      <c r="E40" s="1032"/>
      <c r="F40" s="1032"/>
      <c r="G40" s="1032"/>
      <c r="H40" s="1033"/>
      <c r="I40" s="1033"/>
      <c r="J40" s="1034"/>
      <c r="K40" s="1034"/>
      <c r="L40" s="1034"/>
      <c r="M40" s="65"/>
      <c r="N40" s="41"/>
      <c r="O40" s="41"/>
      <c r="P40" s="41"/>
      <c r="Q40" s="41"/>
      <c r="R40" s="41"/>
      <c r="S40" s="41"/>
      <c r="T40" s="41"/>
      <c r="U40" s="41"/>
      <c r="V40" s="41"/>
      <c r="W40" s="41"/>
      <c r="X40" s="41"/>
      <c r="Y40" s="41"/>
      <c r="Z40" s="41"/>
      <c r="AA40" s="41"/>
    </row>
    <row r="41" spans="1:27" ht="18" customHeight="1">
      <c r="A41" s="60"/>
      <c r="B41" s="1450" t="s">
        <v>2056</v>
      </c>
      <c r="C41" s="1451"/>
      <c r="D41" s="1447"/>
      <c r="E41" s="1448"/>
      <c r="F41" s="1448"/>
      <c r="G41" s="1449"/>
      <c r="H41" s="1031"/>
      <c r="I41" s="1023"/>
      <c r="J41" s="1023"/>
      <c r="K41" s="1023"/>
      <c r="L41" s="1023"/>
      <c r="M41" s="36"/>
      <c r="N41" s="32"/>
      <c r="O41" s="32"/>
      <c r="P41" s="32"/>
      <c r="Q41" s="32"/>
      <c r="R41" s="32"/>
      <c r="S41" s="32"/>
      <c r="T41" s="32"/>
      <c r="U41" s="32"/>
      <c r="V41" s="32"/>
      <c r="W41" s="32"/>
      <c r="X41" s="32"/>
      <c r="Y41" s="32"/>
      <c r="Z41" s="32"/>
      <c r="AA41" s="32"/>
    </row>
    <row r="42" spans="1:27" ht="18" customHeight="1">
      <c r="A42" s="66"/>
      <c r="B42" s="67"/>
      <c r="C42" s="66"/>
      <c r="D42" s="66"/>
      <c r="E42" s="1035"/>
      <c r="F42" s="1035"/>
      <c r="G42" s="1035"/>
      <c r="H42" s="1036"/>
      <c r="I42" s="1037"/>
      <c r="J42" s="1037"/>
      <c r="K42" s="1037"/>
      <c r="L42" s="1038"/>
      <c r="M42" s="42"/>
      <c r="N42" s="66"/>
      <c r="O42" s="66"/>
      <c r="P42" s="66"/>
      <c r="Q42" s="66"/>
      <c r="R42" s="66"/>
      <c r="S42" s="66"/>
      <c r="T42" s="66"/>
      <c r="U42" s="66"/>
      <c r="V42" s="66"/>
      <c r="W42" s="66"/>
      <c r="X42" s="66"/>
      <c r="Y42" s="66"/>
      <c r="Z42" s="66"/>
      <c r="AA42" s="66"/>
    </row>
    <row r="43" spans="1:27" ht="18" customHeight="1">
      <c r="A43" s="66"/>
      <c r="B43" s="67"/>
      <c r="C43" s="66"/>
      <c r="D43" s="66"/>
      <c r="E43" s="1035"/>
      <c r="F43" s="1035"/>
      <c r="G43" s="1035"/>
      <c r="H43" s="1036"/>
      <c r="I43" s="1037"/>
      <c r="J43" s="1037"/>
      <c r="K43" s="1037"/>
      <c r="L43" s="1038"/>
      <c r="M43" s="42"/>
      <c r="N43" s="66"/>
      <c r="O43" s="66"/>
      <c r="P43" s="66"/>
      <c r="Q43" s="66"/>
      <c r="R43" s="66"/>
      <c r="S43" s="66"/>
      <c r="T43" s="66"/>
      <c r="U43" s="66"/>
      <c r="V43" s="66"/>
      <c r="W43" s="66"/>
      <c r="X43" s="66"/>
      <c r="Y43" s="66"/>
      <c r="Z43" s="66"/>
      <c r="AA43" s="66"/>
    </row>
    <row r="44" spans="1:27" ht="18" customHeight="1">
      <c r="A44" s="66"/>
      <c r="B44" s="71"/>
      <c r="C44" s="72"/>
      <c r="D44" s="72"/>
      <c r="E44" s="1037"/>
      <c r="F44" s="1037"/>
      <c r="G44" s="1037"/>
      <c r="H44" s="1037"/>
      <c r="I44" s="1037"/>
      <c r="J44" s="1037"/>
      <c r="K44" s="1037"/>
      <c r="L44" s="1038"/>
      <c r="M44" s="42"/>
      <c r="N44" s="66"/>
      <c r="O44" s="66"/>
      <c r="P44" s="66"/>
      <c r="Q44" s="66"/>
      <c r="R44" s="66"/>
      <c r="S44" s="66"/>
      <c r="T44" s="66"/>
      <c r="U44" s="66"/>
      <c r="V44" s="66"/>
      <c r="W44" s="66"/>
      <c r="X44" s="66"/>
      <c r="Y44" s="66"/>
      <c r="Z44" s="66"/>
      <c r="AA44" s="66"/>
    </row>
    <row r="45" spans="1:27" ht="12.75" customHeight="1">
      <c r="A45" s="73"/>
      <c r="B45" s="1411" t="s">
        <v>326</v>
      </c>
      <c r="C45" s="1412"/>
      <c r="D45" s="1413"/>
      <c r="E45" s="1414"/>
      <c r="F45" s="1414"/>
      <c r="G45" s="1415"/>
      <c r="H45" s="1415"/>
      <c r="I45" s="1415"/>
      <c r="J45" s="1416"/>
      <c r="K45" s="1416"/>
      <c r="L45" s="1417"/>
      <c r="M45" s="81"/>
      <c r="N45" s="73"/>
      <c r="O45" s="73"/>
      <c r="P45" s="73"/>
      <c r="Q45" s="73"/>
      <c r="R45" s="73"/>
      <c r="S45" s="73"/>
      <c r="T45" s="73"/>
      <c r="U45" s="73"/>
      <c r="V45" s="73"/>
      <c r="W45" s="73"/>
      <c r="X45" s="73"/>
      <c r="Y45" s="73"/>
      <c r="Z45" s="73"/>
      <c r="AA45" s="73"/>
    </row>
    <row r="46" spans="1:27" ht="12.75" customHeight="1">
      <c r="A46" s="14"/>
      <c r="B46" s="1432"/>
      <c r="C46" s="1433"/>
      <c r="D46" s="1434"/>
      <c r="E46" s="1435"/>
      <c r="F46" s="1435"/>
      <c r="G46" s="1436"/>
      <c r="H46" s="1436"/>
      <c r="I46" s="1436"/>
      <c r="J46" s="1428"/>
      <c r="K46" s="1428"/>
      <c r="L46" s="1437"/>
      <c r="M46" s="82"/>
      <c r="N46" s="14"/>
      <c r="O46" s="14"/>
      <c r="P46" s="14"/>
      <c r="Q46" s="14"/>
      <c r="R46" s="14"/>
      <c r="S46" s="14"/>
      <c r="T46" s="14"/>
      <c r="U46" s="14"/>
      <c r="V46" s="14"/>
      <c r="W46" s="14"/>
      <c r="X46" s="14"/>
      <c r="Y46" s="14"/>
      <c r="Z46" s="14"/>
      <c r="AA46" s="14"/>
    </row>
    <row r="47" spans="1:27" ht="12.75" customHeight="1">
      <c r="A47" s="14"/>
      <c r="B47" s="1432"/>
      <c r="C47" s="1433"/>
      <c r="D47" s="1434"/>
      <c r="E47" s="1435"/>
      <c r="F47" s="1435"/>
      <c r="G47" s="1436"/>
      <c r="H47" s="1436"/>
      <c r="I47" s="1436"/>
      <c r="J47" s="1428"/>
      <c r="K47" s="1428"/>
      <c r="L47" s="1437"/>
      <c r="M47" s="82"/>
      <c r="N47" s="14"/>
      <c r="O47" s="14"/>
      <c r="P47" s="14"/>
      <c r="Q47" s="14"/>
      <c r="R47" s="14"/>
      <c r="S47" s="14"/>
      <c r="T47" s="14"/>
      <c r="U47" s="14"/>
      <c r="V47" s="14"/>
      <c r="W47" s="14"/>
      <c r="X47" s="14"/>
      <c r="Y47" s="14"/>
      <c r="Z47" s="14"/>
      <c r="AA47" s="14"/>
    </row>
    <row r="48" spans="1:27" ht="12.75" customHeight="1">
      <c r="A48" s="14"/>
      <c r="B48" s="1432"/>
      <c r="C48" s="1433"/>
      <c r="D48" s="1434"/>
      <c r="E48" s="1435"/>
      <c r="F48" s="1435"/>
      <c r="G48" s="1436"/>
      <c r="H48" s="1436"/>
      <c r="I48" s="1436"/>
      <c r="J48" s="1428"/>
      <c r="K48" s="1428"/>
      <c r="L48" s="1437"/>
      <c r="M48" s="82"/>
      <c r="N48" s="14"/>
      <c r="O48" s="14"/>
      <c r="P48" s="14"/>
      <c r="Q48" s="14"/>
      <c r="R48" s="14"/>
      <c r="S48" s="14"/>
      <c r="T48" s="14"/>
      <c r="U48" s="14"/>
      <c r="V48" s="14"/>
      <c r="W48" s="14"/>
      <c r="X48" s="14"/>
      <c r="Y48" s="14"/>
      <c r="Z48" s="14"/>
      <c r="AA48" s="14"/>
    </row>
    <row r="49" spans="1:27" ht="12.75" customHeight="1">
      <c r="A49" s="14"/>
      <c r="B49" s="1432"/>
      <c r="C49" s="1433"/>
      <c r="D49" s="1434"/>
      <c r="E49" s="1435"/>
      <c r="F49" s="1435"/>
      <c r="G49" s="1436"/>
      <c r="H49" s="1436"/>
      <c r="I49" s="1436"/>
      <c r="J49" s="1428"/>
      <c r="K49" s="1428"/>
      <c r="L49" s="1437"/>
      <c r="M49" s="82"/>
      <c r="N49" s="14"/>
      <c r="O49" s="14"/>
      <c r="P49" s="14"/>
      <c r="Q49" s="14"/>
      <c r="R49" s="14"/>
      <c r="S49" s="14"/>
      <c r="T49" s="14"/>
      <c r="U49" s="14"/>
      <c r="V49" s="14"/>
      <c r="W49" s="14"/>
      <c r="X49" s="14"/>
      <c r="Y49" s="14"/>
      <c r="Z49" s="14"/>
      <c r="AA49" s="14"/>
    </row>
    <row r="50" spans="1:27" ht="12.75" customHeight="1">
      <c r="A50" s="14"/>
      <c r="B50" s="1432"/>
      <c r="C50" s="1433"/>
      <c r="D50" s="1434"/>
      <c r="E50" s="1435"/>
      <c r="F50" s="1435"/>
      <c r="G50" s="1436"/>
      <c r="H50" s="1436"/>
      <c r="I50" s="1436"/>
      <c r="J50" s="1428"/>
      <c r="K50" s="1428"/>
      <c r="L50" s="1437"/>
      <c r="M50" s="82"/>
      <c r="N50" s="14"/>
      <c r="O50" s="14"/>
      <c r="P50" s="14"/>
      <c r="Q50" s="14"/>
      <c r="R50" s="14"/>
      <c r="S50" s="14"/>
      <c r="T50" s="14"/>
      <c r="U50" s="14"/>
      <c r="V50" s="14"/>
      <c r="W50" s="14"/>
      <c r="X50" s="14"/>
      <c r="Y50" s="14"/>
      <c r="Z50" s="14"/>
      <c r="AA50" s="14"/>
    </row>
    <row r="51" spans="1:27" ht="12.75" customHeight="1">
      <c r="A51" s="14"/>
      <c r="B51" s="1432"/>
      <c r="C51" s="1433"/>
      <c r="D51" s="1434"/>
      <c r="E51" s="1435"/>
      <c r="F51" s="1435"/>
      <c r="G51" s="1436"/>
      <c r="H51" s="1436"/>
      <c r="I51" s="1436"/>
      <c r="J51" s="1428"/>
      <c r="K51" s="1428"/>
      <c r="L51" s="1437"/>
      <c r="M51" s="82"/>
      <c r="N51" s="14"/>
      <c r="O51" s="14"/>
      <c r="P51" s="14"/>
      <c r="Q51" s="14"/>
      <c r="R51" s="14"/>
      <c r="S51" s="14"/>
      <c r="T51" s="14"/>
      <c r="U51" s="14"/>
      <c r="V51" s="14"/>
      <c r="W51" s="14"/>
      <c r="X51" s="14"/>
      <c r="Y51" s="14"/>
      <c r="Z51" s="14"/>
      <c r="AA51" s="14"/>
    </row>
    <row r="52" spans="1:27" ht="12.75" customHeight="1">
      <c r="A52" s="14"/>
      <c r="B52" s="1432"/>
      <c r="C52" s="1433"/>
      <c r="D52" s="1434"/>
      <c r="E52" s="1435"/>
      <c r="F52" s="1435"/>
      <c r="G52" s="1436"/>
      <c r="H52" s="1436"/>
      <c r="I52" s="1436"/>
      <c r="J52" s="1428"/>
      <c r="K52" s="1428"/>
      <c r="L52" s="1437"/>
      <c r="M52" s="82"/>
      <c r="N52" s="14"/>
      <c r="O52" s="14"/>
      <c r="P52" s="14"/>
      <c r="Q52" s="14"/>
      <c r="R52" s="14"/>
      <c r="S52" s="14"/>
      <c r="T52" s="14"/>
      <c r="U52" s="14"/>
      <c r="V52" s="14"/>
      <c r="W52" s="14"/>
      <c r="X52" s="14"/>
      <c r="Y52" s="14"/>
      <c r="Z52" s="14"/>
      <c r="AA52" s="14"/>
    </row>
    <row r="53" spans="1:27" ht="12.75" customHeight="1">
      <c r="A53" s="14"/>
      <c r="B53" s="1438"/>
      <c r="C53" s="1433"/>
      <c r="D53" s="1434"/>
      <c r="E53" s="1435"/>
      <c r="F53" s="1435"/>
      <c r="G53" s="1436"/>
      <c r="H53" s="1436"/>
      <c r="I53" s="1436"/>
      <c r="J53" s="1428"/>
      <c r="K53" s="1428"/>
      <c r="L53" s="1437"/>
      <c r="M53" s="82"/>
      <c r="N53" s="14"/>
      <c r="O53" s="14"/>
      <c r="P53" s="14"/>
      <c r="Q53" s="14"/>
      <c r="R53" s="14"/>
      <c r="S53" s="14"/>
      <c r="T53" s="14"/>
      <c r="U53" s="14"/>
      <c r="V53" s="14"/>
      <c r="W53" s="14"/>
      <c r="X53" s="14"/>
      <c r="Y53" s="14"/>
      <c r="Z53" s="14"/>
      <c r="AA53" s="14"/>
    </row>
    <row r="54" spans="1:27" ht="12.75" customHeight="1">
      <c r="A54" s="14"/>
      <c r="B54" s="1438"/>
      <c r="C54" s="1433"/>
      <c r="D54" s="1434"/>
      <c r="E54" s="1435"/>
      <c r="F54" s="1435"/>
      <c r="G54" s="1436"/>
      <c r="H54" s="1436"/>
      <c r="I54" s="1436"/>
      <c r="J54" s="1428"/>
      <c r="K54" s="1428"/>
      <c r="L54" s="1437"/>
      <c r="M54" s="82"/>
      <c r="N54" s="14"/>
      <c r="O54" s="14"/>
      <c r="P54" s="14"/>
      <c r="Q54" s="14"/>
      <c r="R54" s="14"/>
      <c r="S54" s="14"/>
      <c r="T54" s="14"/>
      <c r="U54" s="14"/>
      <c r="V54" s="14"/>
      <c r="W54" s="14"/>
      <c r="X54" s="14"/>
      <c r="Y54" s="14"/>
      <c r="Z54" s="14"/>
      <c r="AA54" s="14"/>
    </row>
    <row r="55" spans="1:27" ht="12.75" customHeight="1">
      <c r="A55" s="14"/>
      <c r="B55" s="1439"/>
      <c r="C55" s="1440"/>
      <c r="D55" s="1441"/>
      <c r="E55" s="1442"/>
      <c r="F55" s="1442"/>
      <c r="G55" s="1443"/>
      <c r="H55" s="1443"/>
      <c r="I55" s="1443"/>
      <c r="J55" s="1444"/>
      <c r="K55" s="1444"/>
      <c r="L55" s="1445"/>
      <c r="M55" s="83"/>
      <c r="N55" s="14"/>
      <c r="O55" s="14"/>
      <c r="P55" s="14"/>
      <c r="Q55" s="14"/>
      <c r="R55" s="14"/>
      <c r="S55" s="14"/>
      <c r="T55" s="14"/>
      <c r="U55" s="14"/>
      <c r="V55" s="14"/>
      <c r="W55" s="14"/>
      <c r="X55" s="14"/>
      <c r="Y55" s="14"/>
      <c r="Z55" s="14"/>
      <c r="AA55" s="14"/>
    </row>
    <row r="56" spans="1:27" ht="18" customHeight="1">
      <c r="A56" s="84"/>
      <c r="B56" s="710" t="s">
        <v>2357</v>
      </c>
      <c r="C56" s="34"/>
      <c r="D56" s="34"/>
      <c r="E56" s="1003"/>
      <c r="F56" s="1003"/>
      <c r="G56" s="1003"/>
      <c r="H56" s="1003"/>
      <c r="I56" s="1003"/>
      <c r="J56" s="1003"/>
      <c r="K56" s="1003"/>
      <c r="L56" s="1003"/>
      <c r="M56" s="42"/>
      <c r="N56" s="32"/>
      <c r="O56" s="32"/>
      <c r="P56" s="32"/>
      <c r="Q56" s="32"/>
      <c r="R56" s="32"/>
      <c r="S56" s="32"/>
      <c r="T56" s="32"/>
      <c r="U56" s="32"/>
      <c r="V56" s="32"/>
      <c r="W56" s="32"/>
      <c r="X56" s="32"/>
      <c r="Y56" s="32"/>
      <c r="Z56" s="32"/>
      <c r="AA56" s="32"/>
    </row>
    <row r="57" spans="1:27" ht="18" customHeight="1">
      <c r="A57" s="84"/>
      <c r="B57" s="1253"/>
      <c r="C57" s="1253"/>
      <c r="D57" s="1253"/>
      <c r="E57" s="1003"/>
      <c r="F57" s="1003"/>
      <c r="G57" s="1003"/>
      <c r="H57" s="1003"/>
      <c r="I57" s="1003"/>
      <c r="J57" s="1003"/>
      <c r="K57" s="1003"/>
      <c r="L57" s="1003"/>
      <c r="M57" s="42"/>
      <c r="N57" s="539"/>
      <c r="O57" s="539"/>
      <c r="P57" s="539"/>
      <c r="Q57" s="539"/>
      <c r="R57" s="539"/>
      <c r="S57" s="539"/>
      <c r="T57" s="539"/>
      <c r="U57" s="539"/>
      <c r="V57" s="539"/>
      <c r="W57" s="539"/>
      <c r="X57" s="539"/>
      <c r="Y57" s="539"/>
      <c r="Z57" s="539"/>
      <c r="AA57" s="539"/>
    </row>
    <row r="58" spans="1:27" ht="12.75" customHeight="1">
      <c r="A58" s="7" t="s">
        <v>10</v>
      </c>
      <c r="B58" s="8" t="s">
        <v>11</v>
      </c>
      <c r="C58" s="41"/>
      <c r="D58" s="32"/>
      <c r="E58" s="1023"/>
      <c r="F58" s="1023"/>
      <c r="G58" s="1023"/>
      <c r="H58" s="1023"/>
      <c r="I58" s="1023"/>
      <c r="J58" s="1023"/>
      <c r="K58" s="1023"/>
      <c r="L58" s="1023"/>
      <c r="M58" s="36"/>
      <c r="N58" s="32"/>
      <c r="O58" s="32"/>
      <c r="P58" s="32"/>
      <c r="Q58" s="32"/>
      <c r="R58" s="32"/>
      <c r="S58" s="32"/>
      <c r="T58" s="32"/>
      <c r="U58" s="32"/>
      <c r="V58" s="32"/>
      <c r="W58" s="32"/>
      <c r="X58" s="32"/>
      <c r="Y58" s="32"/>
      <c r="Z58" s="32"/>
      <c r="AA58" s="32"/>
    </row>
    <row r="59" spans="1:27" ht="12.75" customHeight="1">
      <c r="A59" s="8"/>
      <c r="B59" s="8"/>
      <c r="C59" s="41"/>
      <c r="D59" s="32"/>
      <c r="E59" s="1921">
        <v>45107</v>
      </c>
      <c r="F59" s="1922"/>
      <c r="G59" s="1922"/>
      <c r="H59" s="1923"/>
      <c r="I59" s="1921">
        <v>44742</v>
      </c>
      <c r="J59" s="1922"/>
      <c r="K59" s="1922"/>
      <c r="L59" s="1923"/>
      <c r="M59" s="42"/>
      <c r="N59" s="32"/>
      <c r="O59" s="32"/>
      <c r="P59" s="32"/>
      <c r="Q59" s="32"/>
      <c r="R59" s="32"/>
      <c r="S59" s="32"/>
      <c r="T59" s="32"/>
      <c r="U59" s="32"/>
      <c r="V59" s="32"/>
      <c r="W59" s="32"/>
      <c r="X59" s="32"/>
      <c r="Y59" s="32"/>
      <c r="Z59" s="32"/>
      <c r="AA59" s="32"/>
    </row>
    <row r="60" spans="1:27" ht="34.200000000000003">
      <c r="A60" s="32"/>
      <c r="B60" s="41"/>
      <c r="C60" s="41"/>
      <c r="D60" s="32"/>
      <c r="E60" s="1049" t="s">
        <v>111</v>
      </c>
      <c r="F60" s="1049" t="s">
        <v>312</v>
      </c>
      <c r="G60" s="1049" t="s">
        <v>112</v>
      </c>
      <c r="H60" s="1049" t="s">
        <v>113</v>
      </c>
      <c r="I60" s="1049" t="s">
        <v>111</v>
      </c>
      <c r="J60" s="1049" t="s">
        <v>312</v>
      </c>
      <c r="K60" s="1049" t="s">
        <v>112</v>
      </c>
      <c r="L60" s="1049" t="s">
        <v>113</v>
      </c>
      <c r="M60" s="42"/>
      <c r="N60" s="32"/>
      <c r="O60" s="32"/>
      <c r="P60" s="32"/>
      <c r="Q60" s="32"/>
      <c r="R60" s="32"/>
      <c r="S60" s="32"/>
      <c r="T60" s="32"/>
      <c r="U60" s="32"/>
      <c r="V60" s="32"/>
      <c r="W60" s="32"/>
      <c r="X60" s="32"/>
      <c r="Y60" s="32"/>
      <c r="Z60" s="32"/>
      <c r="AA60" s="32"/>
    </row>
    <row r="61" spans="1:27" ht="12.75" customHeight="1">
      <c r="A61" s="32"/>
      <c r="B61" s="41"/>
      <c r="C61" s="41"/>
      <c r="D61" s="32"/>
      <c r="E61" s="1027" t="s">
        <v>114</v>
      </c>
      <c r="F61" s="1027" t="s">
        <v>114</v>
      </c>
      <c r="G61" s="1027" t="s">
        <v>114</v>
      </c>
      <c r="H61" s="1027" t="s">
        <v>114</v>
      </c>
      <c r="I61" s="1027" t="s">
        <v>114</v>
      </c>
      <c r="J61" s="1027" t="s">
        <v>114</v>
      </c>
      <c r="K61" s="1027" t="s">
        <v>114</v>
      </c>
      <c r="L61" s="1027" t="s">
        <v>114</v>
      </c>
      <c r="M61" s="42"/>
      <c r="N61" s="32"/>
      <c r="O61" s="32"/>
      <c r="P61" s="32"/>
      <c r="Q61" s="32"/>
      <c r="R61" s="32"/>
      <c r="S61" s="32"/>
      <c r="T61" s="32"/>
      <c r="U61" s="32"/>
      <c r="V61" s="32"/>
      <c r="W61" s="32"/>
      <c r="X61" s="32"/>
      <c r="Y61" s="32"/>
      <c r="Z61" s="32"/>
      <c r="AA61" s="32"/>
    </row>
    <row r="62" spans="1:27" ht="12.75" customHeight="1">
      <c r="A62" s="32"/>
      <c r="B62" s="46" t="s">
        <v>207</v>
      </c>
      <c r="C62" s="41"/>
      <c r="D62" s="32"/>
      <c r="E62" s="1428"/>
      <c r="F62" s="1428"/>
      <c r="G62" s="1321">
        <f t="shared" ref="G62:G71" si="6">SUM(E62:F62)</f>
        <v>0</v>
      </c>
      <c r="H62" s="1428"/>
      <c r="I62" s="1428"/>
      <c r="J62" s="1428"/>
      <c r="K62" s="1321">
        <f t="shared" ref="K62:K71" si="7">SUM(I62:J62)</f>
        <v>0</v>
      </c>
      <c r="L62" s="1428"/>
      <c r="M62" s="36"/>
      <c r="N62" s="32"/>
      <c r="O62" s="32"/>
      <c r="P62" s="32"/>
      <c r="Q62" s="32"/>
      <c r="R62" s="32"/>
      <c r="S62" s="32"/>
      <c r="T62" s="32"/>
      <c r="U62" s="32"/>
      <c r="V62" s="32"/>
      <c r="W62" s="32"/>
      <c r="X62" s="32"/>
      <c r="Y62" s="32"/>
      <c r="Z62" s="32"/>
      <c r="AA62" s="32"/>
    </row>
    <row r="63" spans="1:27" ht="12.75" customHeight="1">
      <c r="A63" s="32"/>
      <c r="B63" s="46" t="s">
        <v>208</v>
      </c>
      <c r="C63" s="46"/>
      <c r="D63" s="32"/>
      <c r="E63" s="1428"/>
      <c r="F63" s="1428"/>
      <c r="G63" s="1321">
        <f t="shared" si="6"/>
        <v>0</v>
      </c>
      <c r="H63" s="1428"/>
      <c r="I63" s="1428"/>
      <c r="J63" s="1428"/>
      <c r="K63" s="1321">
        <f t="shared" si="7"/>
        <v>0</v>
      </c>
      <c r="L63" s="1428"/>
      <c r="M63" s="36"/>
      <c r="N63" s="32"/>
      <c r="O63" s="32"/>
      <c r="P63" s="32"/>
      <c r="Q63" s="32"/>
      <c r="R63" s="32"/>
      <c r="S63" s="32"/>
      <c r="T63" s="32"/>
      <c r="U63" s="32"/>
      <c r="V63" s="32"/>
      <c r="W63" s="32"/>
      <c r="X63" s="32"/>
      <c r="Y63" s="32"/>
      <c r="Z63" s="32"/>
      <c r="AA63" s="32"/>
    </row>
    <row r="64" spans="1:27" ht="12.75" customHeight="1">
      <c r="A64" s="32"/>
      <c r="B64" s="46" t="s">
        <v>209</v>
      </c>
      <c r="C64" s="46"/>
      <c r="D64" s="32"/>
      <c r="E64" s="1428"/>
      <c r="F64" s="1428"/>
      <c r="G64" s="1321">
        <f t="shared" si="6"/>
        <v>0</v>
      </c>
      <c r="H64" s="1428"/>
      <c r="I64" s="1428"/>
      <c r="J64" s="1428"/>
      <c r="K64" s="1321">
        <f t="shared" si="7"/>
        <v>0</v>
      </c>
      <c r="L64" s="1428"/>
      <c r="M64" s="36"/>
      <c r="N64" s="32"/>
      <c r="O64" s="32"/>
      <c r="P64" s="32"/>
      <c r="Q64" s="32"/>
      <c r="R64" s="32"/>
      <c r="S64" s="32"/>
      <c r="T64" s="32"/>
      <c r="U64" s="32"/>
      <c r="V64" s="32"/>
      <c r="W64" s="32"/>
      <c r="X64" s="32"/>
      <c r="Y64" s="32"/>
      <c r="Z64" s="32"/>
      <c r="AA64" s="32"/>
    </row>
    <row r="65" spans="1:27" ht="24">
      <c r="A65" s="32"/>
      <c r="B65" s="416" t="s">
        <v>210</v>
      </c>
      <c r="C65" s="46"/>
      <c r="D65" s="32"/>
      <c r="E65" s="1428"/>
      <c r="F65" s="1428"/>
      <c r="G65" s="1321">
        <f t="shared" si="6"/>
        <v>0</v>
      </c>
      <c r="H65" s="1428"/>
      <c r="I65" s="1428"/>
      <c r="J65" s="1428"/>
      <c r="K65" s="1321">
        <f t="shared" si="7"/>
        <v>0</v>
      </c>
      <c r="L65" s="1428"/>
      <c r="M65" s="36"/>
      <c r="N65" s="32"/>
      <c r="O65" s="32"/>
      <c r="P65" s="32"/>
      <c r="Q65" s="32"/>
      <c r="R65" s="32"/>
      <c r="S65" s="32"/>
      <c r="T65" s="32"/>
      <c r="U65" s="32"/>
      <c r="V65" s="32"/>
      <c r="W65" s="32"/>
      <c r="X65" s="32"/>
      <c r="Y65" s="32"/>
      <c r="Z65" s="32"/>
      <c r="AA65" s="32"/>
    </row>
    <row r="66" spans="1:27" ht="12" customHeight="1">
      <c r="A66" s="32"/>
      <c r="B66" s="46" t="s">
        <v>211</v>
      </c>
      <c r="C66" s="46"/>
      <c r="D66" s="32"/>
      <c r="E66" s="1428"/>
      <c r="F66" s="1428"/>
      <c r="G66" s="1321">
        <f t="shared" si="6"/>
        <v>0</v>
      </c>
      <c r="H66" s="1428"/>
      <c r="I66" s="1428"/>
      <c r="J66" s="1428"/>
      <c r="K66" s="1321">
        <f t="shared" si="7"/>
        <v>0</v>
      </c>
      <c r="L66" s="1428"/>
      <c r="M66" s="36"/>
      <c r="N66" s="32"/>
      <c r="O66" s="32"/>
      <c r="P66" s="32"/>
      <c r="Q66" s="32"/>
      <c r="R66" s="32"/>
      <c r="S66" s="32"/>
      <c r="T66" s="32"/>
      <c r="U66" s="32"/>
      <c r="V66" s="32"/>
      <c r="W66" s="32"/>
      <c r="X66" s="32"/>
      <c r="Y66" s="32"/>
      <c r="Z66" s="32"/>
      <c r="AA66" s="32"/>
    </row>
    <row r="67" spans="1:27" ht="12.75" customHeight="1">
      <c r="A67" s="32"/>
      <c r="B67" s="46" t="s">
        <v>212</v>
      </c>
      <c r="C67" s="46"/>
      <c r="D67" s="32"/>
      <c r="E67" s="1428"/>
      <c r="F67" s="1428"/>
      <c r="G67" s="1321">
        <f t="shared" si="6"/>
        <v>0</v>
      </c>
      <c r="H67" s="1428"/>
      <c r="I67" s="1428"/>
      <c r="J67" s="1428"/>
      <c r="K67" s="1321">
        <f t="shared" si="7"/>
        <v>0</v>
      </c>
      <c r="L67" s="1428"/>
      <c r="M67" s="36"/>
      <c r="N67" s="32"/>
      <c r="O67" s="32"/>
      <c r="P67" s="32"/>
      <c r="Q67" s="32"/>
      <c r="R67" s="32"/>
      <c r="S67" s="32"/>
      <c r="T67" s="32"/>
      <c r="U67" s="32"/>
      <c r="V67" s="32"/>
      <c r="W67" s="32"/>
      <c r="X67" s="32"/>
      <c r="Y67" s="32"/>
      <c r="Z67" s="32"/>
      <c r="AA67" s="32"/>
    </row>
    <row r="68" spans="1:27" ht="12.75" customHeight="1">
      <c r="A68" s="32"/>
      <c r="B68" s="46" t="s">
        <v>213</v>
      </c>
      <c r="C68" s="46"/>
      <c r="D68" s="32"/>
      <c r="E68" s="1428"/>
      <c r="F68" s="1428"/>
      <c r="G68" s="1321">
        <f t="shared" si="6"/>
        <v>0</v>
      </c>
      <c r="H68" s="1428"/>
      <c r="I68" s="1428"/>
      <c r="J68" s="1428"/>
      <c r="K68" s="1321">
        <f t="shared" si="7"/>
        <v>0</v>
      </c>
      <c r="L68" s="1428"/>
      <c r="M68" s="36"/>
      <c r="N68" s="32"/>
      <c r="O68" s="32"/>
      <c r="P68" s="32"/>
      <c r="Q68" s="32"/>
      <c r="R68" s="32"/>
      <c r="S68" s="32"/>
      <c r="T68" s="32"/>
      <c r="U68" s="32"/>
      <c r="V68" s="32"/>
      <c r="W68" s="32"/>
      <c r="X68" s="32"/>
      <c r="Y68" s="32"/>
      <c r="Z68" s="32"/>
      <c r="AA68" s="32"/>
    </row>
    <row r="69" spans="1:27" ht="12.75" customHeight="1">
      <c r="A69" s="32"/>
      <c r="B69" s="46" t="s">
        <v>218</v>
      </c>
      <c r="C69" s="46"/>
      <c r="D69" s="32"/>
      <c r="E69" s="1428"/>
      <c r="F69" s="1428"/>
      <c r="G69" s="1321">
        <f t="shared" si="6"/>
        <v>0</v>
      </c>
      <c r="H69" s="1428"/>
      <c r="I69" s="1428"/>
      <c r="J69" s="1428"/>
      <c r="K69" s="1321">
        <f t="shared" si="7"/>
        <v>0</v>
      </c>
      <c r="L69" s="1428"/>
      <c r="M69" s="36"/>
      <c r="N69" s="32"/>
      <c r="O69" s="32"/>
      <c r="P69" s="32"/>
      <c r="Q69" s="32"/>
      <c r="R69" s="32"/>
      <c r="S69" s="32"/>
      <c r="T69" s="32"/>
      <c r="U69" s="32"/>
      <c r="V69" s="32"/>
      <c r="W69" s="32"/>
      <c r="X69" s="32"/>
      <c r="Y69" s="32"/>
      <c r="Z69" s="32"/>
      <c r="AA69" s="32"/>
    </row>
    <row r="70" spans="1:27" ht="12.75" customHeight="1">
      <c r="A70" s="32"/>
      <c r="B70" s="46" t="s">
        <v>225</v>
      </c>
      <c r="C70" s="46"/>
      <c r="D70" s="32"/>
      <c r="E70" s="1428"/>
      <c r="F70" s="1428"/>
      <c r="G70" s="1321">
        <f t="shared" si="6"/>
        <v>0</v>
      </c>
      <c r="H70" s="1428"/>
      <c r="I70" s="1428"/>
      <c r="J70" s="1428"/>
      <c r="K70" s="1321">
        <f t="shared" si="7"/>
        <v>0</v>
      </c>
      <c r="L70" s="1428"/>
      <c r="M70" s="36"/>
      <c r="N70" s="32"/>
      <c r="O70" s="32"/>
      <c r="P70" s="32"/>
      <c r="Q70" s="32"/>
      <c r="R70" s="32"/>
      <c r="S70" s="32"/>
      <c r="T70" s="32"/>
      <c r="U70" s="32"/>
      <c r="V70" s="32"/>
      <c r="W70" s="32"/>
      <c r="X70" s="32"/>
      <c r="Y70" s="32"/>
      <c r="Z70" s="32"/>
      <c r="AA70" s="32"/>
    </row>
    <row r="71" spans="1:27" ht="12.75" customHeight="1">
      <c r="A71" s="32"/>
      <c r="B71" s="46" t="s">
        <v>240</v>
      </c>
      <c r="C71" s="46"/>
      <c r="D71" s="32"/>
      <c r="E71" s="1428"/>
      <c r="F71" s="1428"/>
      <c r="G71" s="1321">
        <f t="shared" si="6"/>
        <v>0</v>
      </c>
      <c r="H71" s="1428"/>
      <c r="I71" s="1428"/>
      <c r="J71" s="1428"/>
      <c r="K71" s="1321">
        <f t="shared" si="7"/>
        <v>0</v>
      </c>
      <c r="L71" s="1428"/>
      <c r="M71" s="36"/>
      <c r="N71" s="32"/>
      <c r="O71" s="32"/>
      <c r="P71" s="32"/>
      <c r="Q71" s="32"/>
      <c r="R71" s="32"/>
      <c r="S71" s="32"/>
      <c r="T71" s="32"/>
      <c r="U71" s="32"/>
      <c r="V71" s="32"/>
      <c r="W71" s="32"/>
      <c r="X71" s="32"/>
      <c r="Y71" s="32"/>
      <c r="Z71" s="32"/>
      <c r="AA71" s="32"/>
    </row>
    <row r="72" spans="1:27" ht="12.75" customHeight="1">
      <c r="A72" s="32"/>
      <c r="B72" s="51"/>
      <c r="C72" s="41"/>
      <c r="D72" s="32"/>
      <c r="E72" s="1416">
        <f>SUM(E62:E71)</f>
        <v>0</v>
      </c>
      <c r="F72" s="1416">
        <f t="shared" ref="F72:L72" si="8">SUM(F62:F71)</f>
        <v>0</v>
      </c>
      <c r="G72" s="1416">
        <f>SUM(G62:G71)</f>
        <v>0</v>
      </c>
      <c r="H72" s="1416">
        <f t="shared" si="8"/>
        <v>0</v>
      </c>
      <c r="I72" s="1416">
        <f t="shared" si="8"/>
        <v>0</v>
      </c>
      <c r="J72" s="1416">
        <f t="shared" si="8"/>
        <v>0</v>
      </c>
      <c r="K72" s="1416">
        <f>SUM(K62:K71)</f>
        <v>0</v>
      </c>
      <c r="L72" s="1416">
        <f t="shared" si="8"/>
        <v>0</v>
      </c>
      <c r="M72" s="85"/>
      <c r="N72" s="32"/>
      <c r="O72" s="32"/>
      <c r="P72" s="32"/>
      <c r="Q72" s="32"/>
      <c r="R72" s="32"/>
      <c r="S72" s="32"/>
      <c r="T72" s="32"/>
      <c r="U72" s="32"/>
      <c r="V72" s="32"/>
      <c r="W72" s="32"/>
      <c r="X72" s="32"/>
      <c r="Y72" s="32"/>
      <c r="Z72" s="32"/>
      <c r="AA72" s="32"/>
    </row>
    <row r="73" spans="1:27" ht="12.75" customHeight="1">
      <c r="A73" s="32"/>
      <c r="B73" s="46" t="s">
        <v>327</v>
      </c>
      <c r="C73" s="41"/>
      <c r="D73" s="32"/>
      <c r="E73" s="1428"/>
      <c r="F73" s="1428"/>
      <c r="G73" s="1321">
        <f>SUM(E73:F73)</f>
        <v>0</v>
      </c>
      <c r="H73" s="1428"/>
      <c r="I73" s="1428"/>
      <c r="J73" s="1428"/>
      <c r="K73" s="1321">
        <f>SUM(I73:J73)</f>
        <v>0</v>
      </c>
      <c r="L73" s="1428"/>
      <c r="M73" s="36"/>
      <c r="N73" s="32"/>
      <c r="O73" s="32"/>
      <c r="P73" s="32"/>
      <c r="Q73" s="32"/>
      <c r="R73" s="32"/>
      <c r="S73" s="32"/>
      <c r="T73" s="32"/>
      <c r="U73" s="32"/>
      <c r="V73" s="32"/>
      <c r="W73" s="32"/>
      <c r="X73" s="32"/>
      <c r="Y73" s="32"/>
      <c r="Z73" s="32"/>
      <c r="AA73" s="32"/>
    </row>
    <row r="74" spans="1:27" ht="12.75" customHeight="1" thickBot="1">
      <c r="A74" s="32"/>
      <c r="B74" s="51" t="s">
        <v>328</v>
      </c>
      <c r="C74" s="41"/>
      <c r="D74" s="32"/>
      <c r="E74" s="1483">
        <f t="shared" ref="E74:L74" si="9">SUM(E72:E73)</f>
        <v>0</v>
      </c>
      <c r="F74" s="1483">
        <f t="shared" si="9"/>
        <v>0</v>
      </c>
      <c r="G74" s="1483">
        <f>SUM(G72:G73)</f>
        <v>0</v>
      </c>
      <c r="H74" s="1483">
        <f t="shared" si="9"/>
        <v>0</v>
      </c>
      <c r="I74" s="1483">
        <f t="shared" si="9"/>
        <v>0</v>
      </c>
      <c r="J74" s="1483">
        <f>SUM(J72:J73)</f>
        <v>0</v>
      </c>
      <c r="K74" s="1483">
        <f>SUM(K72:K73)</f>
        <v>0</v>
      </c>
      <c r="L74" s="1483">
        <f t="shared" si="9"/>
        <v>0</v>
      </c>
      <c r="M74" s="57"/>
      <c r="N74" s="32"/>
      <c r="O74" s="32"/>
      <c r="P74" s="32"/>
      <c r="Q74" s="32"/>
      <c r="R74" s="32"/>
      <c r="S74" s="32"/>
      <c r="T74" s="32"/>
      <c r="U74" s="32"/>
      <c r="V74" s="32"/>
      <c r="W74" s="32"/>
      <c r="X74" s="32"/>
      <c r="Y74" s="32"/>
      <c r="Z74" s="32"/>
      <c r="AA74" s="32"/>
    </row>
    <row r="75" spans="1:27" ht="12.75" customHeight="1" thickTop="1">
      <c r="A75" s="32"/>
      <c r="B75" s="51"/>
      <c r="C75" s="41"/>
      <c r="D75" s="32"/>
      <c r="E75" s="1023"/>
      <c r="F75" s="1023"/>
      <c r="G75" s="1321"/>
      <c r="H75" s="1023"/>
      <c r="I75" s="1023"/>
      <c r="J75" s="1023"/>
      <c r="K75" s="1321"/>
      <c r="L75" s="1023"/>
      <c r="M75" s="36"/>
      <c r="N75" s="32"/>
      <c r="O75" s="32"/>
      <c r="P75" s="32"/>
      <c r="Q75" s="32"/>
      <c r="R75" s="32"/>
      <c r="S75" s="32"/>
      <c r="T75" s="32"/>
      <c r="U75" s="32"/>
      <c r="V75" s="32"/>
      <c r="W75" s="32"/>
      <c r="X75" s="32"/>
      <c r="Y75" s="32"/>
      <c r="Z75" s="32"/>
      <c r="AA75" s="32"/>
    </row>
    <row r="76" spans="1:27" ht="12.75" customHeight="1">
      <c r="A76" s="32"/>
      <c r="B76" s="46" t="s">
        <v>329</v>
      </c>
      <c r="C76" s="711" t="s">
        <v>2357</v>
      </c>
      <c r="D76" s="32"/>
      <c r="E76" s="1428"/>
      <c r="F76" s="1428"/>
      <c r="G76" s="1321">
        <f>SUM(E76:F76)</f>
        <v>0</v>
      </c>
      <c r="H76" s="1428"/>
      <c r="I76" s="1428"/>
      <c r="J76" s="1428"/>
      <c r="K76" s="1321">
        <f>SUM(I76:J76)</f>
        <v>0</v>
      </c>
      <c r="L76" s="1428"/>
      <c r="M76" s="36"/>
      <c r="N76" s="32"/>
      <c r="O76" s="32"/>
      <c r="P76" s="32"/>
      <c r="Q76" s="32"/>
      <c r="R76" s="32"/>
      <c r="S76" s="32"/>
      <c r="T76" s="32"/>
      <c r="U76" s="32"/>
      <c r="V76" s="32"/>
      <c r="W76" s="32"/>
      <c r="X76" s="32"/>
      <c r="Y76" s="32"/>
      <c r="Z76" s="32"/>
      <c r="AA76" s="32"/>
    </row>
    <row r="77" spans="1:27" ht="12.75" customHeight="1">
      <c r="A77" s="32"/>
      <c r="B77" s="46" t="s">
        <v>330</v>
      </c>
      <c r="C77" s="711" t="s">
        <v>2357</v>
      </c>
      <c r="D77" s="32"/>
      <c r="E77" s="1428"/>
      <c r="F77" s="1428"/>
      <c r="G77" s="1321">
        <f>SUM(E77:F77)</f>
        <v>0</v>
      </c>
      <c r="H77" s="1428"/>
      <c r="I77" s="1428"/>
      <c r="J77" s="1428"/>
      <c r="K77" s="1321">
        <f>SUM(I77:J77)</f>
        <v>0</v>
      </c>
      <c r="L77" s="1428"/>
      <c r="M77" s="36"/>
      <c r="N77" s="32"/>
      <c r="O77" s="32"/>
      <c r="P77" s="32"/>
      <c r="Q77" s="32"/>
      <c r="R77" s="32"/>
      <c r="S77" s="32"/>
      <c r="T77" s="32"/>
      <c r="U77" s="32"/>
      <c r="V77" s="32"/>
      <c r="W77" s="32"/>
      <c r="X77" s="32"/>
      <c r="Y77" s="32"/>
      <c r="Z77" s="32"/>
      <c r="AA77" s="32"/>
    </row>
    <row r="78" spans="1:27" ht="12.75" customHeight="1" thickBot="1">
      <c r="A78" s="14"/>
      <c r="B78" s="51" t="s">
        <v>201</v>
      </c>
      <c r="C78" s="8"/>
      <c r="D78" s="14"/>
      <c r="E78" s="1490">
        <f t="shared" ref="E78:L78" si="10">SUM(E76:E77)</f>
        <v>0</v>
      </c>
      <c r="F78" s="1490">
        <f t="shared" si="10"/>
        <v>0</v>
      </c>
      <c r="G78" s="1490">
        <f>SUM(G76:G77)</f>
        <v>0</v>
      </c>
      <c r="H78" s="1490">
        <f t="shared" si="10"/>
        <v>0</v>
      </c>
      <c r="I78" s="1490">
        <f t="shared" si="10"/>
        <v>0</v>
      </c>
      <c r="J78" s="1490">
        <f t="shared" si="10"/>
        <v>0</v>
      </c>
      <c r="K78" s="1490">
        <f t="shared" si="10"/>
        <v>0</v>
      </c>
      <c r="L78" s="1490">
        <f t="shared" si="10"/>
        <v>0</v>
      </c>
      <c r="M78" s="55"/>
      <c r="N78" s="14"/>
      <c r="O78" s="14"/>
      <c r="P78" s="14"/>
      <c r="Q78" s="14"/>
      <c r="R78" s="14"/>
      <c r="S78" s="14"/>
      <c r="T78" s="14"/>
      <c r="U78" s="14"/>
      <c r="V78" s="14"/>
      <c r="W78" s="14"/>
      <c r="X78" s="14"/>
      <c r="Y78" s="14"/>
      <c r="Z78" s="14"/>
      <c r="AA78" s="14"/>
    </row>
    <row r="79" spans="1:27" ht="12.75" customHeight="1" thickTop="1">
      <c r="A79" s="32"/>
      <c r="B79" s="51"/>
      <c r="C79" s="41"/>
      <c r="D79" s="32"/>
      <c r="E79" s="1023"/>
      <c r="F79" s="1023"/>
      <c r="G79" s="1023"/>
      <c r="H79" s="1023"/>
      <c r="I79" s="1023"/>
      <c r="J79" s="1023"/>
      <c r="K79" s="1023"/>
      <c r="L79" s="1023"/>
      <c r="M79" s="36"/>
      <c r="N79" s="32"/>
      <c r="O79" s="32"/>
      <c r="P79" s="32"/>
      <c r="Q79" s="32"/>
      <c r="R79" s="32"/>
      <c r="S79" s="32"/>
      <c r="T79" s="32"/>
      <c r="U79" s="32"/>
      <c r="V79" s="32"/>
      <c r="W79" s="32"/>
      <c r="X79" s="32"/>
      <c r="Y79" s="32"/>
      <c r="Z79" s="32"/>
      <c r="AA79" s="32"/>
    </row>
    <row r="80" spans="1:27" ht="12.75" customHeight="1">
      <c r="A80" s="86"/>
      <c r="B80" s="87" t="s">
        <v>331</v>
      </c>
      <c r="C80" s="88"/>
      <c r="D80" s="86"/>
      <c r="E80" s="1491">
        <f>E74-E78</f>
        <v>0</v>
      </c>
      <c r="F80" s="1491">
        <f t="shared" ref="F80:L80" si="11">F74-F78</f>
        <v>0</v>
      </c>
      <c r="G80" s="1491">
        <f>G74-G78</f>
        <v>0</v>
      </c>
      <c r="H80" s="1491">
        <f t="shared" si="11"/>
        <v>0</v>
      </c>
      <c r="I80" s="1491">
        <f t="shared" si="11"/>
        <v>0</v>
      </c>
      <c r="J80" s="1491">
        <f t="shared" si="11"/>
        <v>0</v>
      </c>
      <c r="K80" s="1491">
        <f t="shared" si="11"/>
        <v>0</v>
      </c>
      <c r="L80" s="1491">
        <f t="shared" si="11"/>
        <v>0</v>
      </c>
      <c r="M80" s="36"/>
      <c r="N80" s="86"/>
      <c r="O80" s="86"/>
      <c r="P80" s="86"/>
      <c r="Q80" s="86"/>
      <c r="R80" s="86"/>
      <c r="S80" s="86"/>
      <c r="T80" s="86"/>
      <c r="U80" s="86"/>
      <c r="V80" s="86"/>
      <c r="W80" s="86"/>
      <c r="X80" s="86"/>
      <c r="Y80" s="86"/>
      <c r="Z80" s="86"/>
      <c r="AA80" s="86"/>
    </row>
    <row r="81" spans="1:27" ht="12.75" customHeight="1">
      <c r="A81" s="32"/>
      <c r="B81" s="90"/>
      <c r="C81" s="41"/>
      <c r="D81" s="32"/>
      <c r="E81" s="1023"/>
      <c r="F81" s="1023"/>
      <c r="G81" s="1023"/>
      <c r="H81" s="1023"/>
      <c r="I81" s="1023"/>
      <c r="J81" s="1023"/>
      <c r="K81" s="1023"/>
      <c r="L81" s="1023"/>
      <c r="M81" s="36"/>
      <c r="N81" s="32"/>
      <c r="O81" s="32"/>
      <c r="P81" s="32"/>
      <c r="Q81" s="32"/>
      <c r="R81" s="32"/>
      <c r="S81" s="32"/>
      <c r="T81" s="32"/>
      <c r="U81" s="32"/>
      <c r="V81" s="32"/>
      <c r="W81" s="32"/>
      <c r="X81" s="32"/>
      <c r="Y81" s="32"/>
      <c r="Z81" s="32"/>
      <c r="AA81" s="32"/>
    </row>
    <row r="82" spans="1:27" ht="12.75" customHeight="1">
      <c r="A82" s="32"/>
      <c r="B82" s="91"/>
      <c r="C82" s="91"/>
      <c r="D82" s="59"/>
      <c r="E82" s="1030"/>
      <c r="F82" s="1030"/>
      <c r="G82" s="1030"/>
      <c r="H82" s="1023"/>
      <c r="I82" s="1023"/>
      <c r="J82" s="1023"/>
      <c r="K82" s="1023"/>
      <c r="L82" s="1023"/>
      <c r="M82" s="36"/>
      <c r="N82" s="32"/>
      <c r="O82" s="32"/>
      <c r="P82" s="32"/>
      <c r="Q82" s="32"/>
      <c r="R82" s="32"/>
      <c r="S82" s="32"/>
      <c r="T82" s="32"/>
      <c r="U82" s="32"/>
      <c r="V82" s="32"/>
      <c r="W82" s="32"/>
      <c r="X82" s="32"/>
      <c r="Y82" s="32"/>
      <c r="Z82" s="32"/>
      <c r="AA82" s="32"/>
    </row>
    <row r="83" spans="1:27" ht="12.75" customHeight="1">
      <c r="A83" s="60"/>
      <c r="B83" s="1418" t="s">
        <v>2057</v>
      </c>
      <c r="C83" s="1419"/>
      <c r="D83" s="1408"/>
      <c r="E83" s="1409"/>
      <c r="F83" s="1409"/>
      <c r="G83" s="1410"/>
      <c r="H83" s="1031"/>
      <c r="I83" s="1023"/>
      <c r="J83" s="1023"/>
      <c r="K83" s="1023"/>
      <c r="L83" s="1023"/>
      <c r="M83" s="36"/>
      <c r="N83" s="32"/>
      <c r="O83" s="32"/>
      <c r="P83" s="32"/>
      <c r="Q83" s="32"/>
      <c r="R83" s="32"/>
      <c r="S83" s="32"/>
      <c r="T83" s="32"/>
      <c r="U83" s="32"/>
      <c r="V83" s="32"/>
      <c r="W83" s="32"/>
      <c r="X83" s="32"/>
      <c r="Y83" s="32"/>
      <c r="Z83" s="32"/>
      <c r="AA83" s="32"/>
    </row>
    <row r="84" spans="1:27" ht="12.75" customHeight="1">
      <c r="A84" s="32"/>
      <c r="B84" s="90"/>
      <c r="C84" s="92"/>
      <c r="D84" s="72"/>
      <c r="E84" s="1037"/>
      <c r="F84" s="1037"/>
      <c r="G84" s="1037"/>
      <c r="H84" s="1023"/>
      <c r="I84" s="1023"/>
      <c r="J84" s="1023"/>
      <c r="K84" s="1023"/>
      <c r="L84" s="1023"/>
      <c r="M84" s="36"/>
      <c r="N84" s="32"/>
      <c r="O84" s="32"/>
      <c r="P84" s="32"/>
      <c r="Q84" s="32"/>
      <c r="R84" s="32"/>
      <c r="S84" s="32"/>
      <c r="T84" s="32"/>
      <c r="U84" s="32"/>
      <c r="V84" s="32"/>
      <c r="W84" s="32"/>
      <c r="X84" s="32"/>
      <c r="Y84" s="32"/>
      <c r="Z84" s="32"/>
      <c r="AA84" s="32"/>
    </row>
    <row r="85" spans="1:27" ht="12.75" customHeight="1">
      <c r="A85" s="32"/>
      <c r="B85" s="41" t="s">
        <v>332</v>
      </c>
      <c r="C85" s="41"/>
      <c r="D85" s="32"/>
      <c r="E85" s="1023"/>
      <c r="F85" s="1023"/>
      <c r="G85" s="1023"/>
      <c r="H85" s="1002"/>
      <c r="I85" s="1002"/>
      <c r="J85" s="1023"/>
      <c r="K85" s="1023"/>
      <c r="L85" s="1023"/>
      <c r="M85" s="36" t="s">
        <v>318</v>
      </c>
      <c r="N85" s="32"/>
      <c r="O85" s="32"/>
      <c r="P85" s="32"/>
      <c r="Q85" s="32"/>
      <c r="R85" s="32"/>
      <c r="S85" s="32"/>
      <c r="T85" s="32"/>
      <c r="U85" s="32"/>
      <c r="V85" s="32"/>
      <c r="W85" s="32"/>
      <c r="X85" s="32"/>
      <c r="Y85" s="32"/>
      <c r="Z85" s="32"/>
      <c r="AA85" s="32"/>
    </row>
    <row r="86" spans="1:27" ht="12.75" customHeight="1">
      <c r="A86" s="32"/>
      <c r="B86" s="41"/>
      <c r="C86" s="41"/>
      <c r="D86" s="32"/>
      <c r="E86" s="1023"/>
      <c r="F86" s="1023"/>
      <c r="G86" s="1023"/>
      <c r="H86" s="1023"/>
      <c r="I86" s="1023"/>
      <c r="J86" s="1023"/>
      <c r="K86" s="1023"/>
      <c r="L86" s="1023"/>
      <c r="M86" s="36"/>
      <c r="N86" s="32"/>
      <c r="O86" s="32"/>
      <c r="P86" s="32"/>
      <c r="Q86" s="32"/>
      <c r="R86" s="32"/>
      <c r="S86" s="32"/>
      <c r="T86" s="32"/>
      <c r="U86" s="32"/>
      <c r="V86" s="32"/>
      <c r="W86" s="32"/>
      <c r="X86" s="32"/>
      <c r="Y86" s="32"/>
      <c r="Z86" s="32"/>
      <c r="AA86" s="32"/>
    </row>
    <row r="87" spans="1:27" ht="24.75" customHeight="1">
      <c r="A87" s="32"/>
      <c r="B87" s="51"/>
      <c r="C87" s="41"/>
      <c r="D87" s="32"/>
      <c r="E87" s="1918" t="s">
        <v>333</v>
      </c>
      <c r="F87" s="1919"/>
      <c r="G87" s="1919"/>
      <c r="H87" s="1920"/>
      <c r="I87" s="1918" t="s">
        <v>334</v>
      </c>
      <c r="J87" s="1919"/>
      <c r="K87" s="1919"/>
      <c r="L87" s="1920"/>
      <c r="M87" s="42"/>
      <c r="N87" s="32"/>
      <c r="O87" s="32"/>
      <c r="P87" s="32"/>
      <c r="Q87" s="32"/>
      <c r="R87" s="32"/>
      <c r="S87" s="32"/>
      <c r="T87" s="32"/>
      <c r="U87" s="32"/>
      <c r="V87" s="32"/>
      <c r="W87" s="32"/>
      <c r="X87" s="32"/>
      <c r="Y87" s="32"/>
      <c r="Z87" s="32"/>
      <c r="AA87" s="32"/>
    </row>
    <row r="88" spans="1:27" ht="34.200000000000003">
      <c r="A88" s="32"/>
      <c r="B88" s="51"/>
      <c r="C88" s="41"/>
      <c r="D88" s="32"/>
      <c r="E88" s="1052" t="s">
        <v>111</v>
      </c>
      <c r="F88" s="1052" t="s">
        <v>312</v>
      </c>
      <c r="G88" s="1052" t="s">
        <v>112</v>
      </c>
      <c r="H88" s="1052" t="s">
        <v>113</v>
      </c>
      <c r="I88" s="1052" t="s">
        <v>111</v>
      </c>
      <c r="J88" s="1052" t="s">
        <v>312</v>
      </c>
      <c r="K88" s="1052" t="s">
        <v>112</v>
      </c>
      <c r="L88" s="1052" t="s">
        <v>113</v>
      </c>
      <c r="M88" s="31"/>
      <c r="N88" s="32"/>
      <c r="O88" s="32"/>
      <c r="P88" s="32"/>
      <c r="Q88" s="32"/>
      <c r="R88" s="32"/>
      <c r="S88" s="32"/>
      <c r="T88" s="32"/>
      <c r="U88" s="32"/>
      <c r="V88" s="32"/>
      <c r="W88" s="32"/>
      <c r="X88" s="32"/>
      <c r="Y88" s="32"/>
      <c r="Z88" s="32"/>
      <c r="AA88" s="32"/>
    </row>
    <row r="89" spans="1:27" ht="12.75" customHeight="1">
      <c r="A89" s="32"/>
      <c r="B89" s="51"/>
      <c r="C89" s="41"/>
      <c r="D89" s="32"/>
      <c r="E89" s="1027" t="s">
        <v>114</v>
      </c>
      <c r="F89" s="1027" t="s">
        <v>114</v>
      </c>
      <c r="G89" s="1027" t="s">
        <v>114</v>
      </c>
      <c r="H89" s="1027" t="s">
        <v>114</v>
      </c>
      <c r="I89" s="1027" t="s">
        <v>114</v>
      </c>
      <c r="J89" s="1027" t="s">
        <v>114</v>
      </c>
      <c r="K89" s="1027" t="s">
        <v>114</v>
      </c>
      <c r="L89" s="1027" t="s">
        <v>114</v>
      </c>
      <c r="M89" s="42"/>
      <c r="N89" s="32"/>
      <c r="O89" s="32"/>
      <c r="P89" s="32"/>
      <c r="Q89" s="32"/>
      <c r="R89" s="32"/>
      <c r="S89" s="32"/>
      <c r="T89" s="32"/>
      <c r="U89" s="32"/>
      <c r="V89" s="32"/>
      <c r="W89" s="32"/>
      <c r="X89" s="32"/>
      <c r="Y89" s="32"/>
      <c r="Z89" s="32"/>
      <c r="AA89" s="32"/>
    </row>
    <row r="90" spans="1:27" ht="12.75" customHeight="1">
      <c r="A90" s="32"/>
      <c r="B90" s="51" t="s">
        <v>336</v>
      </c>
      <c r="C90" s="41"/>
      <c r="D90" s="32"/>
      <c r="E90" s="1452"/>
      <c r="F90" s="1428"/>
      <c r="G90" s="1482">
        <f t="shared" ref="G90:G95" si="12">SUM(E90:F90)</f>
        <v>0</v>
      </c>
      <c r="H90" s="1428"/>
      <c r="I90" s="1428"/>
      <c r="J90" s="1428"/>
      <c r="K90" s="1482">
        <f t="shared" ref="K90:K95" si="13">SUM(I90:J90)</f>
        <v>0</v>
      </c>
      <c r="L90" s="1428"/>
      <c r="M90" s="36"/>
      <c r="N90" s="32"/>
      <c r="O90" s="32"/>
      <c r="P90" s="32"/>
      <c r="Q90" s="32"/>
      <c r="R90" s="32"/>
      <c r="S90" s="32"/>
      <c r="T90" s="32"/>
      <c r="U90" s="32"/>
      <c r="V90" s="32"/>
      <c r="W90" s="32"/>
      <c r="X90" s="32"/>
      <c r="Y90" s="32"/>
      <c r="Z90" s="32"/>
      <c r="AA90" s="32"/>
    </row>
    <row r="91" spans="1:27" ht="14.4">
      <c r="A91" s="32"/>
      <c r="B91" s="56" t="s">
        <v>320</v>
      </c>
      <c r="C91" s="94"/>
      <c r="D91" s="95"/>
      <c r="E91" s="1428"/>
      <c r="F91" s="1428"/>
      <c r="G91" s="1482">
        <f t="shared" si="12"/>
        <v>0</v>
      </c>
      <c r="H91" s="1428"/>
      <c r="I91" s="1428"/>
      <c r="J91" s="1428"/>
      <c r="K91" s="1482">
        <f t="shared" si="13"/>
        <v>0</v>
      </c>
      <c r="L91" s="1428"/>
      <c r="M91" s="36"/>
      <c r="N91" s="32"/>
      <c r="O91" s="32"/>
      <c r="P91" s="32"/>
      <c r="Q91" s="32"/>
      <c r="R91" s="32"/>
      <c r="S91" s="32"/>
      <c r="T91" s="32"/>
      <c r="U91" s="32"/>
      <c r="V91" s="32"/>
      <c r="W91" s="32"/>
      <c r="X91" s="32"/>
      <c r="Y91" s="32"/>
      <c r="Z91" s="32"/>
      <c r="AA91" s="32"/>
    </row>
    <row r="92" spans="1:27" ht="14.4">
      <c r="A92" s="32"/>
      <c r="B92" s="56" t="s">
        <v>335</v>
      </c>
      <c r="C92" s="94"/>
      <c r="D92" s="95"/>
      <c r="E92" s="1428"/>
      <c r="F92" s="1428"/>
      <c r="G92" s="1482">
        <f t="shared" si="12"/>
        <v>0</v>
      </c>
      <c r="H92" s="1428"/>
      <c r="I92" s="1428"/>
      <c r="J92" s="1428"/>
      <c r="K92" s="1482">
        <f t="shared" si="13"/>
        <v>0</v>
      </c>
      <c r="L92" s="1428"/>
      <c r="M92" s="36"/>
      <c r="N92" s="32"/>
      <c r="O92" s="32"/>
      <c r="P92" s="32"/>
      <c r="Q92" s="32"/>
      <c r="R92" s="32"/>
      <c r="S92" s="32"/>
      <c r="T92" s="32"/>
      <c r="U92" s="32"/>
      <c r="V92" s="32"/>
      <c r="W92" s="32"/>
      <c r="X92" s="32"/>
      <c r="Y92" s="32"/>
      <c r="Z92" s="32"/>
      <c r="AA92" s="32"/>
    </row>
    <row r="93" spans="1:27" ht="14.4">
      <c r="A93" s="32"/>
      <c r="B93" s="56" t="s">
        <v>322</v>
      </c>
      <c r="C93" s="94"/>
      <c r="D93" s="95"/>
      <c r="E93" s="1428"/>
      <c r="F93" s="1428"/>
      <c r="G93" s="1482">
        <f t="shared" si="12"/>
        <v>0</v>
      </c>
      <c r="H93" s="1428"/>
      <c r="I93" s="1428"/>
      <c r="J93" s="1428"/>
      <c r="K93" s="1482">
        <f t="shared" si="13"/>
        <v>0</v>
      </c>
      <c r="L93" s="1428"/>
      <c r="M93" s="36"/>
      <c r="N93" s="32"/>
      <c r="O93" s="32"/>
      <c r="P93" s="32"/>
      <c r="Q93" s="32"/>
      <c r="R93" s="32"/>
      <c r="S93" s="32"/>
      <c r="T93" s="32"/>
      <c r="U93" s="32"/>
      <c r="V93" s="32"/>
      <c r="W93" s="32"/>
      <c r="X93" s="32"/>
      <c r="Y93" s="32"/>
      <c r="Z93" s="32"/>
      <c r="AA93" s="32"/>
    </row>
    <row r="94" spans="1:27" ht="14.4">
      <c r="A94" s="32"/>
      <c r="B94" s="56" t="s">
        <v>323</v>
      </c>
      <c r="C94" s="94"/>
      <c r="D94" s="95"/>
      <c r="E94" s="1428"/>
      <c r="F94" s="1428"/>
      <c r="G94" s="1482">
        <f t="shared" si="12"/>
        <v>0</v>
      </c>
      <c r="H94" s="1428"/>
      <c r="I94" s="1428"/>
      <c r="J94" s="1428"/>
      <c r="K94" s="1482">
        <f t="shared" si="13"/>
        <v>0</v>
      </c>
      <c r="L94" s="1428"/>
      <c r="M94" s="36"/>
      <c r="N94" s="32"/>
      <c r="O94" s="32"/>
      <c r="P94" s="32"/>
      <c r="Q94" s="32"/>
      <c r="R94" s="32"/>
      <c r="S94" s="32"/>
      <c r="T94" s="32"/>
      <c r="U94" s="32"/>
      <c r="V94" s="32"/>
      <c r="W94" s="32"/>
      <c r="X94" s="32"/>
      <c r="Y94" s="32"/>
      <c r="Z94" s="32"/>
      <c r="AA94" s="32"/>
    </row>
    <row r="95" spans="1:27" ht="14.4">
      <c r="A95" s="32"/>
      <c r="B95" s="56" t="s">
        <v>324</v>
      </c>
      <c r="C95" s="94"/>
      <c r="D95" s="32"/>
      <c r="E95" s="1428"/>
      <c r="F95" s="1428"/>
      <c r="G95" s="1482">
        <f t="shared" si="12"/>
        <v>0</v>
      </c>
      <c r="H95" s="1428"/>
      <c r="I95" s="1428"/>
      <c r="J95" s="1428"/>
      <c r="K95" s="1482">
        <f t="shared" si="13"/>
        <v>0</v>
      </c>
      <c r="L95" s="1428"/>
      <c r="M95" s="36"/>
      <c r="N95" s="32"/>
      <c r="O95" s="32"/>
      <c r="P95" s="32"/>
      <c r="Q95" s="32"/>
      <c r="R95" s="32"/>
      <c r="S95" s="32"/>
      <c r="T95" s="32"/>
      <c r="U95" s="32"/>
      <c r="V95" s="32"/>
      <c r="W95" s="32"/>
      <c r="X95" s="32"/>
      <c r="Y95" s="32"/>
      <c r="Z95" s="32"/>
      <c r="AA95" s="32"/>
    </row>
    <row r="96" spans="1:27" thickBot="1">
      <c r="A96" s="32"/>
      <c r="B96" s="96" t="s">
        <v>337</v>
      </c>
      <c r="C96" s="94"/>
      <c r="D96" s="32"/>
      <c r="E96" s="1483">
        <f>SUM(E90:E95)</f>
        <v>0</v>
      </c>
      <c r="F96" s="1483">
        <f t="shared" ref="F96:P96" si="14">SUM(F90:F95)</f>
        <v>0</v>
      </c>
      <c r="G96" s="1488">
        <f t="shared" si="14"/>
        <v>0</v>
      </c>
      <c r="H96" s="1483">
        <f t="shared" si="14"/>
        <v>0</v>
      </c>
      <c r="I96" s="1483">
        <f t="shared" si="14"/>
        <v>0</v>
      </c>
      <c r="J96" s="1483">
        <f t="shared" si="14"/>
        <v>0</v>
      </c>
      <c r="K96" s="1488">
        <f t="shared" si="14"/>
        <v>0</v>
      </c>
      <c r="L96" s="1483">
        <f t="shared" si="14"/>
        <v>0</v>
      </c>
      <c r="M96" s="1026">
        <f t="shared" si="14"/>
        <v>0</v>
      </c>
      <c r="N96" s="1026">
        <f t="shared" si="14"/>
        <v>0</v>
      </c>
      <c r="O96" s="1026">
        <f t="shared" si="14"/>
        <v>0</v>
      </c>
      <c r="P96" s="1026">
        <f t="shared" si="14"/>
        <v>0</v>
      </c>
      <c r="Q96" s="32"/>
      <c r="R96" s="32"/>
      <c r="S96" s="32"/>
      <c r="T96" s="32"/>
      <c r="U96" s="32"/>
      <c r="V96" s="32"/>
      <c r="W96" s="32"/>
      <c r="X96" s="32"/>
      <c r="Y96" s="32"/>
      <c r="Z96" s="32"/>
      <c r="AA96" s="32"/>
    </row>
    <row r="97" spans="1:27" ht="12" customHeight="1" thickTop="1">
      <c r="A97" s="41"/>
      <c r="B97" s="41"/>
      <c r="C97" s="41"/>
      <c r="D97" s="41"/>
      <c r="E97" s="1034"/>
      <c r="F97" s="1034"/>
      <c r="G97" s="1323"/>
      <c r="H97" s="1034"/>
      <c r="I97" s="1034"/>
      <c r="J97" s="1034"/>
      <c r="K97" s="1323"/>
      <c r="L97" s="1034"/>
      <c r="M97" s="65"/>
      <c r="N97" s="41"/>
      <c r="O97" s="41"/>
      <c r="P97" s="41"/>
      <c r="Q97" s="41"/>
      <c r="R97" s="41"/>
      <c r="S97" s="41"/>
      <c r="T97" s="41"/>
      <c r="U97" s="41"/>
      <c r="V97" s="41"/>
      <c r="W97" s="41"/>
      <c r="X97" s="41"/>
      <c r="Y97" s="41"/>
      <c r="Z97" s="41"/>
      <c r="AA97" s="41"/>
    </row>
    <row r="98" spans="1:27" ht="14.4">
      <c r="A98" s="32"/>
      <c r="B98" s="51" t="s">
        <v>2058</v>
      </c>
      <c r="C98" s="94"/>
      <c r="D98" s="32"/>
      <c r="E98" s="1453"/>
      <c r="F98" s="1453"/>
      <c r="G98" s="1492">
        <f t="shared" ref="G98:G103" si="15">SUM(E98:F98)</f>
        <v>0</v>
      </c>
      <c r="H98" s="1453"/>
      <c r="I98" s="1453"/>
      <c r="J98" s="1453"/>
      <c r="K98" s="1492">
        <f t="shared" ref="K98:K103" si="16">SUM(I98:J98)</f>
        <v>0</v>
      </c>
      <c r="L98" s="1453"/>
      <c r="M98" s="36"/>
      <c r="N98" s="32"/>
      <c r="O98" s="32"/>
      <c r="P98" s="32"/>
      <c r="Q98" s="32"/>
      <c r="R98" s="32"/>
      <c r="S98" s="32"/>
      <c r="T98" s="32"/>
      <c r="U98" s="32"/>
      <c r="V98" s="32"/>
      <c r="W98" s="32"/>
      <c r="X98" s="32"/>
      <c r="Y98" s="32"/>
      <c r="Z98" s="32"/>
      <c r="AA98" s="32"/>
    </row>
    <row r="99" spans="1:27" ht="14.4">
      <c r="A99" s="32"/>
      <c r="B99" s="56" t="s">
        <v>320</v>
      </c>
      <c r="C99" s="94"/>
      <c r="D99" s="95"/>
      <c r="E99" s="1428"/>
      <c r="F99" s="1428"/>
      <c r="G99" s="1482">
        <f t="shared" si="15"/>
        <v>0</v>
      </c>
      <c r="H99" s="1428"/>
      <c r="I99" s="1428"/>
      <c r="J99" s="1428"/>
      <c r="K99" s="1482">
        <f t="shared" si="16"/>
        <v>0</v>
      </c>
      <c r="L99" s="1428"/>
      <c r="M99" s="36"/>
      <c r="N99" s="32"/>
      <c r="O99" s="32"/>
      <c r="P99" s="32"/>
      <c r="Q99" s="32"/>
      <c r="R99" s="32"/>
      <c r="S99" s="32"/>
      <c r="T99" s="32"/>
      <c r="U99" s="32"/>
      <c r="V99" s="32"/>
      <c r="W99" s="32"/>
      <c r="X99" s="32"/>
      <c r="Y99" s="32"/>
      <c r="Z99" s="32"/>
      <c r="AA99" s="32"/>
    </row>
    <row r="100" spans="1:27" ht="14.4">
      <c r="A100" s="32"/>
      <c r="B100" s="56" t="s">
        <v>335</v>
      </c>
      <c r="C100" s="94"/>
      <c r="D100" s="95"/>
      <c r="E100" s="1428"/>
      <c r="F100" s="1428"/>
      <c r="G100" s="1482">
        <f t="shared" si="15"/>
        <v>0</v>
      </c>
      <c r="H100" s="1428"/>
      <c r="I100" s="1428"/>
      <c r="J100" s="1428"/>
      <c r="K100" s="1482">
        <f t="shared" si="16"/>
        <v>0</v>
      </c>
      <c r="L100" s="1428"/>
      <c r="M100" s="36"/>
      <c r="N100" s="32"/>
      <c r="O100" s="32"/>
      <c r="P100" s="32"/>
      <c r="Q100" s="32"/>
      <c r="R100" s="32"/>
      <c r="S100" s="32"/>
      <c r="T100" s="32"/>
      <c r="U100" s="32"/>
      <c r="V100" s="32"/>
      <c r="W100" s="32"/>
      <c r="X100" s="32"/>
      <c r="Y100" s="32"/>
      <c r="Z100" s="32"/>
      <c r="AA100" s="32"/>
    </row>
    <row r="101" spans="1:27" ht="14.4">
      <c r="A101" s="32"/>
      <c r="B101" s="56" t="s">
        <v>322</v>
      </c>
      <c r="C101" s="94"/>
      <c r="D101" s="95"/>
      <c r="E101" s="1428"/>
      <c r="F101" s="1428"/>
      <c r="G101" s="1482">
        <f t="shared" si="15"/>
        <v>0</v>
      </c>
      <c r="H101" s="1428"/>
      <c r="I101" s="1428"/>
      <c r="J101" s="1428"/>
      <c r="K101" s="1482">
        <f t="shared" si="16"/>
        <v>0</v>
      </c>
      <c r="L101" s="1428"/>
      <c r="M101" s="36"/>
      <c r="N101" s="32"/>
      <c r="O101" s="32"/>
      <c r="P101" s="32"/>
      <c r="Q101" s="32"/>
      <c r="R101" s="32"/>
      <c r="S101" s="32"/>
      <c r="T101" s="32"/>
      <c r="U101" s="32"/>
      <c r="V101" s="32"/>
      <c r="W101" s="32"/>
      <c r="X101" s="32"/>
      <c r="Y101" s="32"/>
      <c r="Z101" s="32"/>
      <c r="AA101" s="32"/>
    </row>
    <row r="102" spans="1:27" ht="14.4">
      <c r="A102" s="32"/>
      <c r="B102" s="56" t="s">
        <v>323</v>
      </c>
      <c r="C102" s="94"/>
      <c r="D102" s="95"/>
      <c r="E102" s="1428"/>
      <c r="F102" s="1428"/>
      <c r="G102" s="1482">
        <f t="shared" si="15"/>
        <v>0</v>
      </c>
      <c r="H102" s="1428"/>
      <c r="I102" s="1428"/>
      <c r="J102" s="1428"/>
      <c r="K102" s="1482">
        <f t="shared" si="16"/>
        <v>0</v>
      </c>
      <c r="L102" s="1428"/>
      <c r="M102" s="36"/>
      <c r="N102" s="32"/>
      <c r="O102" s="32"/>
      <c r="P102" s="32"/>
      <c r="Q102" s="32"/>
      <c r="R102" s="32"/>
      <c r="S102" s="32"/>
      <c r="T102" s="32"/>
      <c r="U102" s="32"/>
      <c r="V102" s="32"/>
      <c r="W102" s="32"/>
      <c r="X102" s="32"/>
      <c r="Y102" s="32"/>
      <c r="Z102" s="32"/>
      <c r="AA102" s="32"/>
    </row>
    <row r="103" spans="1:27" ht="12.75" customHeight="1">
      <c r="A103" s="32"/>
      <c r="B103" s="56" t="s">
        <v>324</v>
      </c>
      <c r="C103" s="94"/>
      <c r="D103" s="32"/>
      <c r="E103" s="1428"/>
      <c r="F103" s="1428"/>
      <c r="G103" s="1482">
        <f t="shared" si="15"/>
        <v>0</v>
      </c>
      <c r="H103" s="1428"/>
      <c r="I103" s="1428"/>
      <c r="J103" s="1428"/>
      <c r="K103" s="1482">
        <f t="shared" si="16"/>
        <v>0</v>
      </c>
      <c r="L103" s="1428"/>
      <c r="M103" s="36"/>
      <c r="N103" s="32"/>
      <c r="O103" s="32"/>
      <c r="P103" s="32"/>
      <c r="Q103" s="32"/>
      <c r="R103" s="32"/>
      <c r="S103" s="32"/>
      <c r="T103" s="32"/>
      <c r="U103" s="32"/>
      <c r="V103" s="32"/>
      <c r="W103" s="32"/>
      <c r="X103" s="32"/>
      <c r="Y103" s="32"/>
      <c r="Z103" s="32"/>
      <c r="AA103" s="32"/>
    </row>
    <row r="104" spans="1:27" ht="12.75" customHeight="1" thickBot="1">
      <c r="A104" s="32"/>
      <c r="B104" s="51" t="s">
        <v>2059</v>
      </c>
      <c r="C104" s="94"/>
      <c r="D104" s="32"/>
      <c r="E104" s="1483">
        <f>SUM(E98:E103)</f>
        <v>0</v>
      </c>
      <c r="F104" s="1483">
        <f t="shared" ref="F104:L104" si="17">SUM(F98:F103)</f>
        <v>0</v>
      </c>
      <c r="G104" s="1488">
        <f>SUM(G98:G103)</f>
        <v>0</v>
      </c>
      <c r="H104" s="1483">
        <f t="shared" si="17"/>
        <v>0</v>
      </c>
      <c r="I104" s="1483">
        <f t="shared" si="17"/>
        <v>0</v>
      </c>
      <c r="J104" s="1483">
        <f t="shared" si="17"/>
        <v>0</v>
      </c>
      <c r="K104" s="1488">
        <f t="shared" si="17"/>
        <v>0</v>
      </c>
      <c r="L104" s="1483">
        <f t="shared" si="17"/>
        <v>0</v>
      </c>
      <c r="M104" s="57"/>
      <c r="N104" s="32"/>
      <c r="O104" s="32"/>
      <c r="P104" s="32"/>
      <c r="Q104" s="32"/>
      <c r="R104" s="32"/>
      <c r="S104" s="32"/>
      <c r="T104" s="32"/>
      <c r="U104" s="32"/>
      <c r="V104" s="32"/>
      <c r="W104" s="32"/>
      <c r="X104" s="32"/>
      <c r="Y104" s="32"/>
      <c r="Z104" s="32"/>
      <c r="AA104" s="32"/>
    </row>
    <row r="105" spans="1:27" ht="12" customHeight="1" thickTop="1">
      <c r="A105" s="41"/>
      <c r="B105" s="41"/>
      <c r="C105" s="41"/>
      <c r="D105" s="41"/>
      <c r="E105" s="1034"/>
      <c r="F105" s="1034"/>
      <c r="G105" s="1034"/>
      <c r="H105" s="1034"/>
      <c r="I105" s="1034"/>
      <c r="J105" s="1034"/>
      <c r="K105" s="1034"/>
      <c r="L105" s="1034"/>
      <c r="M105" s="65"/>
      <c r="N105" s="41"/>
      <c r="O105" s="41"/>
      <c r="P105" s="41"/>
      <c r="Q105" s="41"/>
      <c r="R105" s="41"/>
      <c r="S105" s="41"/>
      <c r="T105" s="41"/>
      <c r="U105" s="41"/>
      <c r="V105" s="41"/>
      <c r="W105" s="41"/>
      <c r="X105" s="41"/>
      <c r="Y105" s="41"/>
      <c r="Z105" s="41"/>
      <c r="AA105" s="41"/>
    </row>
    <row r="106" spans="1:27" ht="12" customHeight="1">
      <c r="A106" s="41"/>
      <c r="B106" s="1311" t="s">
        <v>338</v>
      </c>
      <c r="C106" s="88"/>
      <c r="D106" s="88"/>
      <c r="E106" s="1493">
        <f>E96+I96+I73</f>
        <v>0</v>
      </c>
      <c r="F106" s="1493">
        <f>F96+J96+J73</f>
        <v>0</v>
      </c>
      <c r="G106" s="1493">
        <f>G96+K96+K73</f>
        <v>0</v>
      </c>
      <c r="H106" s="1493">
        <f>H96+L96+L73</f>
        <v>0</v>
      </c>
      <c r="I106" s="1034"/>
      <c r="J106" s="1034"/>
      <c r="K106" s="1034"/>
      <c r="L106" s="1034"/>
      <c r="M106" s="65"/>
      <c r="N106" s="41"/>
      <c r="O106" s="41"/>
      <c r="P106" s="41"/>
      <c r="Q106" s="41"/>
      <c r="R106" s="41"/>
      <c r="S106" s="41"/>
      <c r="T106" s="41"/>
      <c r="U106" s="41"/>
      <c r="V106" s="41"/>
      <c r="W106" s="41"/>
      <c r="X106" s="41"/>
      <c r="Y106" s="41"/>
      <c r="Z106" s="41"/>
      <c r="AA106" s="41"/>
    </row>
    <row r="107" spans="1:27" ht="12" customHeight="1">
      <c r="A107" s="41"/>
      <c r="B107" s="1311" t="s">
        <v>2060</v>
      </c>
      <c r="C107" s="88"/>
      <c r="D107" s="88"/>
      <c r="E107" s="1493">
        <f>E104+I104+E73</f>
        <v>0</v>
      </c>
      <c r="F107" s="1493">
        <f>F104+J104+F73</f>
        <v>0</v>
      </c>
      <c r="G107" s="1493">
        <f>G104+K104+G73</f>
        <v>0</v>
      </c>
      <c r="H107" s="1493">
        <f>H104+L104+H73</f>
        <v>0</v>
      </c>
      <c r="I107" s="1034"/>
      <c r="J107" s="1034"/>
      <c r="K107" s="1034"/>
      <c r="L107" s="1034"/>
      <c r="M107" s="65"/>
      <c r="N107" s="41"/>
      <c r="O107" s="41"/>
      <c r="P107" s="41"/>
      <c r="Q107" s="41"/>
      <c r="R107" s="41"/>
      <c r="S107" s="41"/>
      <c r="T107" s="41"/>
      <c r="U107" s="41"/>
      <c r="V107" s="41"/>
      <c r="W107" s="41"/>
      <c r="X107" s="41"/>
      <c r="Y107" s="41"/>
      <c r="Z107" s="41"/>
      <c r="AA107" s="41"/>
    </row>
    <row r="108" spans="1:27" ht="12" customHeight="1">
      <c r="A108" s="41"/>
      <c r="B108" s="41"/>
      <c r="C108" s="41"/>
      <c r="D108" s="41"/>
      <c r="E108" s="1034"/>
      <c r="F108" s="1034"/>
      <c r="G108" s="1034"/>
      <c r="H108" s="1034"/>
      <c r="I108" s="1034"/>
      <c r="J108" s="1034"/>
      <c r="K108" s="1034"/>
      <c r="L108" s="1034"/>
      <c r="M108" s="65"/>
      <c r="N108" s="41"/>
      <c r="O108" s="41"/>
      <c r="P108" s="41"/>
      <c r="Q108" s="41"/>
      <c r="R108" s="41"/>
      <c r="S108" s="41"/>
      <c r="T108" s="41"/>
      <c r="U108" s="41"/>
      <c r="V108" s="41"/>
      <c r="W108" s="41"/>
      <c r="X108" s="41"/>
      <c r="Y108" s="41"/>
      <c r="Z108" s="41"/>
      <c r="AA108" s="41"/>
    </row>
    <row r="109" spans="1:27" ht="14.4">
      <c r="B109" s="98" t="s">
        <v>339</v>
      </c>
      <c r="E109" s="1002"/>
      <c r="F109" s="1002"/>
      <c r="G109" s="1002"/>
      <c r="H109" s="1002"/>
      <c r="I109" s="1002"/>
      <c r="J109" s="1002"/>
      <c r="K109" s="1002"/>
      <c r="L109" s="1002"/>
      <c r="M109" s="99" t="s">
        <v>340</v>
      </c>
    </row>
    <row r="110" spans="1:27" ht="14.4">
      <c r="E110" s="1002"/>
      <c r="F110" s="1002"/>
      <c r="G110" s="1002"/>
      <c r="H110" s="1002"/>
      <c r="I110" s="1002"/>
      <c r="J110" s="1002"/>
      <c r="K110" s="1002"/>
      <c r="L110" s="1002"/>
      <c r="M110" s="49"/>
    </row>
    <row r="111" spans="1:27" ht="22.8">
      <c r="B111" s="100" t="s">
        <v>2047</v>
      </c>
      <c r="E111" s="1002"/>
      <c r="F111" s="1002"/>
      <c r="G111" s="1054" t="s">
        <v>329</v>
      </c>
      <c r="H111" s="1054" t="s">
        <v>341</v>
      </c>
      <c r="I111" s="1054" t="s">
        <v>342</v>
      </c>
      <c r="J111" s="1054" t="s">
        <v>343</v>
      </c>
      <c r="K111" s="1054" t="s">
        <v>344</v>
      </c>
      <c r="L111" s="1054" t="s">
        <v>201</v>
      </c>
      <c r="M111" s="49"/>
    </row>
    <row r="112" spans="1:27" ht="14.4">
      <c r="E112" s="1002"/>
      <c r="F112" s="1002"/>
      <c r="G112" s="1008"/>
      <c r="H112" s="1008"/>
      <c r="I112" s="1008"/>
      <c r="J112" s="1008"/>
      <c r="K112" s="1008"/>
      <c r="L112" s="1002"/>
      <c r="M112" s="49"/>
    </row>
    <row r="113" spans="1:27" ht="14.4">
      <c r="B113" s="98" t="s">
        <v>345</v>
      </c>
      <c r="E113" s="1002"/>
      <c r="F113" s="1002"/>
      <c r="G113" s="1454"/>
      <c r="H113" s="1454"/>
      <c r="I113" s="1454"/>
      <c r="J113" s="1454"/>
      <c r="K113" s="1454"/>
      <c r="L113" s="1467">
        <f>SUM(G113:K113)</f>
        <v>0</v>
      </c>
      <c r="M113" s="49"/>
    </row>
    <row r="114" spans="1:27" ht="14.4">
      <c r="B114" s="98" t="s">
        <v>346</v>
      </c>
      <c r="E114" s="1002"/>
      <c r="F114" s="1002"/>
      <c r="G114" s="1454"/>
      <c r="H114" s="1454"/>
      <c r="I114" s="1454"/>
      <c r="J114" s="1454"/>
      <c r="K114" s="1454"/>
      <c r="L114" s="1467">
        <f>SUM(G114:K114)</f>
        <v>0</v>
      </c>
      <c r="M114" s="49"/>
    </row>
    <row r="115" spans="1:27" ht="14.4">
      <c r="B115" s="98" t="s">
        <v>347</v>
      </c>
      <c r="E115" s="1002"/>
      <c r="F115" s="1002"/>
      <c r="G115" s="1467">
        <f>G113*G114</f>
        <v>0</v>
      </c>
      <c r="H115" s="1467">
        <f>H113*H114</f>
        <v>0</v>
      </c>
      <c r="I115" s="1467">
        <f>I113*I114</f>
        <v>0</v>
      </c>
      <c r="J115" s="1467">
        <f>J113*J114</f>
        <v>0</v>
      </c>
      <c r="K115" s="1467">
        <f>K113*K114</f>
        <v>0</v>
      </c>
      <c r="L115" s="1467">
        <f>SUM(G115:K115)</f>
        <v>0</v>
      </c>
      <c r="M115" s="49"/>
    </row>
    <row r="116" spans="1:27" ht="14.4">
      <c r="A116" s="27"/>
      <c r="B116" s="103" t="s">
        <v>331</v>
      </c>
      <c r="C116" s="27"/>
      <c r="D116" s="27"/>
      <c r="E116" s="1021"/>
      <c r="F116" s="1021"/>
      <c r="G116" s="1021"/>
      <c r="H116" s="1021"/>
      <c r="I116" s="1021"/>
      <c r="J116" s="1021"/>
      <c r="K116" s="1021"/>
      <c r="L116" s="1463">
        <f>E104-L115</f>
        <v>0</v>
      </c>
      <c r="M116" s="105"/>
      <c r="N116" s="27"/>
      <c r="O116" s="27"/>
      <c r="P116" s="27"/>
      <c r="Q116" s="27"/>
      <c r="R116" s="27"/>
      <c r="S116" s="27"/>
      <c r="T116" s="27"/>
      <c r="U116" s="27"/>
      <c r="V116" s="27"/>
      <c r="W116" s="27"/>
      <c r="X116" s="27"/>
      <c r="Y116" s="27"/>
      <c r="Z116" s="27"/>
      <c r="AA116" s="27"/>
    </row>
    <row r="117" spans="1:27" ht="14.4">
      <c r="B117" s="106"/>
      <c r="E117" s="1002"/>
      <c r="F117" s="1002"/>
      <c r="G117" s="1002"/>
      <c r="H117" s="1002"/>
      <c r="I117" s="1002"/>
      <c r="J117" s="1002"/>
      <c r="K117" s="1002"/>
      <c r="L117" s="1002"/>
      <c r="M117" s="49"/>
    </row>
    <row r="118" spans="1:27" ht="14.4">
      <c r="B118" s="106" t="s">
        <v>348</v>
      </c>
      <c r="E118" s="1002"/>
      <c r="F118" s="1002"/>
      <c r="G118" s="1002"/>
      <c r="H118" s="1002"/>
      <c r="I118" s="1002"/>
      <c r="J118" s="1002"/>
      <c r="K118" s="1002"/>
      <c r="L118" s="1002"/>
      <c r="M118" s="49"/>
    </row>
    <row r="119" spans="1:27" ht="14.4">
      <c r="B119" s="107" t="s">
        <v>349</v>
      </c>
      <c r="E119" s="1002"/>
      <c r="F119" s="1002"/>
      <c r="G119" s="1454"/>
      <c r="H119" s="1454"/>
      <c r="I119" s="1454"/>
      <c r="J119" s="1454"/>
      <c r="K119" s="1454"/>
      <c r="L119" s="1467">
        <f>SUM(G119:K119)</f>
        <v>0</v>
      </c>
      <c r="M119" s="49"/>
    </row>
    <row r="120" spans="1:27" ht="12" customHeight="1">
      <c r="A120" s="41"/>
      <c r="B120" s="107" t="s">
        <v>350</v>
      </c>
      <c r="C120" s="41"/>
      <c r="D120" s="41"/>
      <c r="E120" s="1034"/>
      <c r="F120" s="1034"/>
      <c r="G120" s="1467">
        <f>G113*G119</f>
        <v>0</v>
      </c>
      <c r="H120" s="1467">
        <f>H113*H119</f>
        <v>0</v>
      </c>
      <c r="I120" s="1467">
        <f>I113*I119</f>
        <v>0</v>
      </c>
      <c r="J120" s="1467">
        <f>J113*J119</f>
        <v>0</v>
      </c>
      <c r="K120" s="1467">
        <f>K113*K119</f>
        <v>0</v>
      </c>
      <c r="L120" s="1467">
        <f>SUM(G120:K120)</f>
        <v>0</v>
      </c>
      <c r="M120" s="65"/>
      <c r="N120" s="41"/>
      <c r="O120" s="41"/>
      <c r="P120" s="41"/>
      <c r="Q120" s="41"/>
      <c r="R120" s="41"/>
      <c r="S120" s="41"/>
      <c r="T120" s="41"/>
      <c r="U120" s="41"/>
      <c r="V120" s="41"/>
      <c r="W120" s="41"/>
      <c r="X120" s="41"/>
      <c r="Y120" s="41"/>
      <c r="Z120" s="41"/>
      <c r="AA120" s="41"/>
    </row>
    <row r="121" spans="1:27" ht="12" customHeight="1">
      <c r="A121" s="41"/>
      <c r="B121" s="41"/>
      <c r="C121" s="41"/>
      <c r="D121" s="41"/>
      <c r="E121" s="1034"/>
      <c r="F121" s="1034"/>
      <c r="G121" s="1034"/>
      <c r="H121" s="1034"/>
      <c r="I121" s="1034"/>
      <c r="J121" s="1034"/>
      <c r="K121" s="1034"/>
      <c r="L121" s="1034"/>
      <c r="M121" s="65"/>
      <c r="N121" s="41"/>
      <c r="O121" s="41"/>
      <c r="P121" s="41"/>
      <c r="Q121" s="41"/>
      <c r="R121" s="41"/>
      <c r="S121" s="41"/>
      <c r="T121" s="41"/>
      <c r="U121" s="41"/>
      <c r="V121" s="41"/>
      <c r="W121" s="41"/>
      <c r="X121" s="41"/>
      <c r="Y121" s="41"/>
      <c r="Z121" s="41"/>
      <c r="AA121" s="41"/>
    </row>
    <row r="122" spans="1:27" ht="22.8">
      <c r="A122" s="41"/>
      <c r="B122" s="100" t="s">
        <v>109</v>
      </c>
      <c r="E122" s="1002"/>
      <c r="F122" s="1002"/>
      <c r="G122" s="1054" t="s">
        <v>329</v>
      </c>
      <c r="H122" s="1054" t="s">
        <v>341</v>
      </c>
      <c r="I122" s="1054" t="s">
        <v>342</v>
      </c>
      <c r="J122" s="1054" t="s">
        <v>343</v>
      </c>
      <c r="K122" s="1054" t="s">
        <v>344</v>
      </c>
      <c r="L122" s="1054" t="s">
        <v>201</v>
      </c>
      <c r="M122" s="65"/>
      <c r="N122" s="41"/>
      <c r="O122" s="41"/>
      <c r="P122" s="41"/>
      <c r="Q122" s="41"/>
      <c r="R122" s="41"/>
      <c r="S122" s="41"/>
      <c r="T122" s="41"/>
      <c r="U122" s="41"/>
      <c r="V122" s="41"/>
      <c r="W122" s="41"/>
      <c r="X122" s="41"/>
      <c r="Y122" s="41"/>
      <c r="Z122" s="41"/>
      <c r="AA122" s="41"/>
    </row>
    <row r="123" spans="1:27" ht="12" customHeight="1">
      <c r="A123" s="41"/>
      <c r="E123" s="1002"/>
      <c r="F123" s="1002"/>
      <c r="G123" s="1008"/>
      <c r="H123" s="1008"/>
      <c r="I123" s="1008"/>
      <c r="J123" s="1008"/>
      <c r="K123" s="1008"/>
      <c r="L123" s="1002"/>
      <c r="M123" s="108"/>
      <c r="N123" s="41"/>
      <c r="O123" s="41"/>
      <c r="P123" s="41"/>
      <c r="Q123" s="41"/>
      <c r="R123" s="41"/>
      <c r="S123" s="41"/>
      <c r="T123" s="41"/>
      <c r="U123" s="41"/>
      <c r="V123" s="41"/>
      <c r="W123" s="41"/>
      <c r="X123" s="41"/>
      <c r="Y123" s="41"/>
      <c r="Z123" s="41"/>
      <c r="AA123" s="41"/>
    </row>
    <row r="124" spans="1:27" ht="12" customHeight="1">
      <c r="A124" s="41"/>
      <c r="B124" s="98" t="s">
        <v>345</v>
      </c>
      <c r="E124" s="1002"/>
      <c r="F124" s="1002"/>
      <c r="G124" s="1454"/>
      <c r="H124" s="1454"/>
      <c r="I124" s="1454"/>
      <c r="J124" s="1454"/>
      <c r="K124" s="1454"/>
      <c r="L124" s="1467">
        <f>SUM(G124:K124)</f>
        <v>0</v>
      </c>
      <c r="M124" s="65"/>
      <c r="N124" s="41"/>
      <c r="O124" s="41"/>
      <c r="P124" s="41"/>
      <c r="Q124" s="41"/>
      <c r="R124" s="41"/>
      <c r="S124" s="41"/>
      <c r="T124" s="41"/>
      <c r="U124" s="41"/>
      <c r="V124" s="41"/>
      <c r="W124" s="41"/>
      <c r="X124" s="41"/>
      <c r="Y124" s="41"/>
      <c r="Z124" s="41"/>
      <c r="AA124" s="41"/>
    </row>
    <row r="125" spans="1:27" ht="12" customHeight="1">
      <c r="A125" s="41"/>
      <c r="B125" s="98" t="s">
        <v>346</v>
      </c>
      <c r="E125" s="1002"/>
      <c r="F125" s="1002"/>
      <c r="G125" s="1454"/>
      <c r="H125" s="1454"/>
      <c r="I125" s="1454"/>
      <c r="J125" s="1454"/>
      <c r="K125" s="1454"/>
      <c r="L125" s="1467">
        <f>SUM(G125:K125)</f>
        <v>0</v>
      </c>
      <c r="M125" s="65"/>
      <c r="N125" s="41"/>
      <c r="O125" s="41"/>
      <c r="P125" s="41"/>
      <c r="Q125" s="41"/>
      <c r="R125" s="41"/>
      <c r="S125" s="41"/>
      <c r="T125" s="41"/>
      <c r="U125" s="41"/>
      <c r="V125" s="41"/>
      <c r="W125" s="41"/>
      <c r="X125" s="41"/>
      <c r="Y125" s="41"/>
      <c r="Z125" s="41"/>
      <c r="AA125" s="41"/>
    </row>
    <row r="126" spans="1:27" ht="12" customHeight="1">
      <c r="A126" s="41"/>
      <c r="B126" s="98" t="s">
        <v>347</v>
      </c>
      <c r="E126" s="1002"/>
      <c r="F126" s="1002"/>
      <c r="G126" s="1467">
        <f>G124*G125</f>
        <v>0</v>
      </c>
      <c r="H126" s="1467">
        <f>H124*H125</f>
        <v>0</v>
      </c>
      <c r="I126" s="1467">
        <f>I124*I125</f>
        <v>0</v>
      </c>
      <c r="J126" s="1467">
        <f>J124*J125</f>
        <v>0</v>
      </c>
      <c r="K126" s="1467">
        <f>K124*K125</f>
        <v>0</v>
      </c>
      <c r="L126" s="1467">
        <f>SUM(G126:K126)</f>
        <v>0</v>
      </c>
      <c r="M126" s="65"/>
      <c r="N126" s="41"/>
      <c r="O126" s="41"/>
      <c r="P126" s="41"/>
      <c r="Q126" s="41"/>
      <c r="R126" s="41"/>
      <c r="S126" s="41"/>
      <c r="T126" s="41"/>
      <c r="U126" s="41"/>
      <c r="V126" s="41"/>
      <c r="W126" s="41"/>
      <c r="X126" s="41"/>
      <c r="Y126" s="41"/>
      <c r="Z126" s="41"/>
      <c r="AA126" s="41"/>
    </row>
    <row r="127" spans="1:27" ht="12" customHeight="1">
      <c r="A127" s="41"/>
      <c r="B127" s="103" t="s">
        <v>331</v>
      </c>
      <c r="C127" s="27"/>
      <c r="D127" s="27"/>
      <c r="E127" s="1021"/>
      <c r="F127" s="1021"/>
      <c r="G127" s="1021"/>
      <c r="H127" s="1021"/>
      <c r="I127" s="1021"/>
      <c r="J127" s="1021"/>
      <c r="K127" s="1463"/>
      <c r="L127" s="1463">
        <f>I104-L126</f>
        <v>0</v>
      </c>
      <c r="M127" s="108"/>
      <c r="N127" s="41"/>
      <c r="O127" s="41"/>
      <c r="P127" s="41"/>
      <c r="Q127" s="41"/>
      <c r="R127" s="41"/>
      <c r="S127" s="41"/>
      <c r="T127" s="41"/>
      <c r="U127" s="41"/>
      <c r="V127" s="41"/>
      <c r="W127" s="41"/>
      <c r="X127" s="41"/>
      <c r="Y127" s="41"/>
      <c r="Z127" s="41"/>
      <c r="AA127" s="41"/>
    </row>
    <row r="128" spans="1:27" ht="12" customHeight="1">
      <c r="A128" s="41"/>
      <c r="B128" s="106"/>
      <c r="E128" s="1002"/>
      <c r="F128" s="1002"/>
      <c r="G128" s="1002"/>
      <c r="H128" s="1002"/>
      <c r="I128" s="1002"/>
      <c r="J128" s="1002"/>
      <c r="K128" s="1002"/>
      <c r="L128" s="1002"/>
      <c r="M128" s="108"/>
      <c r="N128" s="41"/>
      <c r="O128" s="41"/>
      <c r="P128" s="41"/>
      <c r="Q128" s="41"/>
      <c r="R128" s="41"/>
      <c r="S128" s="41"/>
      <c r="T128" s="41"/>
      <c r="U128" s="41"/>
      <c r="V128" s="41"/>
      <c r="W128" s="41"/>
      <c r="X128" s="41"/>
      <c r="Y128" s="41"/>
      <c r="Z128" s="41"/>
      <c r="AA128" s="41"/>
    </row>
    <row r="129" spans="1:27" ht="12" customHeight="1">
      <c r="A129" s="41"/>
      <c r="B129" s="106" t="s">
        <v>348</v>
      </c>
      <c r="E129" s="1002"/>
      <c r="F129" s="1002"/>
      <c r="G129" s="1002"/>
      <c r="H129" s="1462"/>
      <c r="I129" s="1002"/>
      <c r="J129" s="1002"/>
      <c r="K129" s="1002"/>
      <c r="L129" s="1002"/>
      <c r="M129" s="108"/>
      <c r="N129" s="41"/>
      <c r="O129" s="41"/>
      <c r="P129" s="41"/>
      <c r="Q129" s="41"/>
      <c r="R129" s="41"/>
      <c r="S129" s="41"/>
      <c r="T129" s="41"/>
      <c r="U129" s="41"/>
      <c r="V129" s="41"/>
      <c r="W129" s="41"/>
      <c r="X129" s="41"/>
      <c r="Y129" s="41"/>
      <c r="Z129" s="41"/>
      <c r="AA129" s="41"/>
    </row>
    <row r="130" spans="1:27" ht="12" customHeight="1">
      <c r="A130" s="41"/>
      <c r="B130" s="107" t="s">
        <v>349</v>
      </c>
      <c r="E130" s="1002"/>
      <c r="F130" s="1002"/>
      <c r="G130" s="1454"/>
      <c r="H130" s="1454"/>
      <c r="I130" s="1454"/>
      <c r="J130" s="1454"/>
      <c r="K130" s="1454"/>
      <c r="L130" s="1467">
        <f>SUM(G130:K130)</f>
        <v>0</v>
      </c>
      <c r="M130" s="65"/>
      <c r="N130" s="41"/>
      <c r="O130" s="41"/>
      <c r="P130" s="41"/>
      <c r="Q130" s="41"/>
      <c r="R130" s="41"/>
      <c r="S130" s="41"/>
      <c r="T130" s="41"/>
      <c r="U130" s="41"/>
      <c r="V130" s="41"/>
      <c r="W130" s="41"/>
      <c r="X130" s="41"/>
      <c r="Y130" s="41"/>
      <c r="Z130" s="41"/>
      <c r="AA130" s="41"/>
    </row>
    <row r="131" spans="1:27" ht="12" customHeight="1">
      <c r="A131" s="41"/>
      <c r="B131" s="107" t="s">
        <v>350</v>
      </c>
      <c r="C131" s="41"/>
      <c r="D131" s="41"/>
      <c r="E131" s="1034"/>
      <c r="F131" s="1034"/>
      <c r="G131" s="1467">
        <f>G124*G130</f>
        <v>0</v>
      </c>
      <c r="H131" s="1467">
        <f>H124*H130</f>
        <v>0</v>
      </c>
      <c r="I131" s="1467">
        <f>I124*I130</f>
        <v>0</v>
      </c>
      <c r="J131" s="1467">
        <f>J124*J130</f>
        <v>0</v>
      </c>
      <c r="K131" s="1467">
        <f>K124*K130</f>
        <v>0</v>
      </c>
      <c r="L131" s="1467">
        <f>SUM(G131:K131)</f>
        <v>0</v>
      </c>
      <c r="M131" s="65"/>
      <c r="N131" s="41"/>
      <c r="O131" s="41"/>
      <c r="P131" s="41"/>
      <c r="Q131" s="41"/>
      <c r="R131" s="41"/>
      <c r="S131" s="41"/>
      <c r="T131" s="41"/>
      <c r="U131" s="41"/>
      <c r="V131" s="41"/>
      <c r="W131" s="41"/>
      <c r="X131" s="41"/>
      <c r="Y131" s="41"/>
      <c r="Z131" s="41"/>
      <c r="AA131" s="41"/>
    </row>
    <row r="132" spans="1:27" ht="12" customHeight="1">
      <c r="A132" s="41"/>
      <c r="B132" s="41"/>
      <c r="C132" s="41"/>
      <c r="D132" s="41"/>
      <c r="E132" s="1034"/>
      <c r="F132" s="1034"/>
      <c r="G132" s="1034"/>
      <c r="H132" s="1034"/>
      <c r="I132" s="1034"/>
      <c r="J132" s="1034"/>
      <c r="K132" s="1034"/>
      <c r="L132" s="1034"/>
      <c r="M132" s="65"/>
      <c r="N132" s="41"/>
      <c r="O132" s="41"/>
      <c r="P132" s="41"/>
      <c r="Q132" s="41"/>
      <c r="R132" s="41"/>
      <c r="S132" s="41"/>
      <c r="T132" s="41"/>
      <c r="U132" s="41"/>
      <c r="V132" s="41"/>
      <c r="W132" s="41"/>
      <c r="X132" s="41"/>
      <c r="Y132" s="41"/>
      <c r="Z132" s="41"/>
      <c r="AA132" s="41"/>
    </row>
    <row r="133" spans="1:27" ht="12.75" customHeight="1">
      <c r="A133" s="73"/>
      <c r="B133" s="74" t="s">
        <v>326</v>
      </c>
      <c r="C133" s="75"/>
      <c r="D133" s="76"/>
      <c r="E133" s="1039"/>
      <c r="F133" s="1039"/>
      <c r="G133" s="1040"/>
      <c r="H133" s="1040"/>
      <c r="I133" s="1040"/>
      <c r="J133" s="1041"/>
      <c r="K133" s="1041"/>
      <c r="L133" s="1042"/>
      <c r="M133" s="81"/>
      <c r="N133" s="73"/>
      <c r="O133" s="73"/>
      <c r="P133" s="73"/>
      <c r="Q133" s="73"/>
      <c r="R133" s="73"/>
      <c r="S133" s="73"/>
      <c r="T133" s="73"/>
      <c r="U133" s="73"/>
      <c r="V133" s="73"/>
      <c r="W133" s="73"/>
      <c r="X133" s="73"/>
      <c r="Y133" s="73"/>
      <c r="Z133" s="73"/>
      <c r="AA133" s="73"/>
    </row>
    <row r="134" spans="1:27" ht="12.75" customHeight="1">
      <c r="A134" s="14"/>
      <c r="B134" s="1432"/>
      <c r="C134" s="1433"/>
      <c r="D134" s="1434"/>
      <c r="E134" s="1435"/>
      <c r="F134" s="1435"/>
      <c r="G134" s="1436"/>
      <c r="H134" s="1436"/>
      <c r="I134" s="1436"/>
      <c r="J134" s="1428"/>
      <c r="K134" s="1428"/>
      <c r="L134" s="1437"/>
      <c r="M134" s="82"/>
      <c r="N134" s="14"/>
      <c r="O134" s="14"/>
      <c r="P134" s="14"/>
      <c r="Q134" s="14"/>
      <c r="R134" s="14"/>
      <c r="S134" s="14"/>
      <c r="T134" s="14"/>
      <c r="U134" s="14"/>
      <c r="V134" s="14"/>
      <c r="W134" s="14"/>
      <c r="X134" s="14"/>
      <c r="Y134" s="14"/>
      <c r="Z134" s="14"/>
      <c r="AA134" s="14"/>
    </row>
    <row r="135" spans="1:27" ht="12.75" customHeight="1">
      <c r="A135" s="14"/>
      <c r="B135" s="1432"/>
      <c r="C135" s="1433"/>
      <c r="D135" s="1434"/>
      <c r="E135" s="1435"/>
      <c r="F135" s="1435"/>
      <c r="G135" s="1436"/>
      <c r="H135" s="1436"/>
      <c r="I135" s="1436"/>
      <c r="J135" s="1428"/>
      <c r="K135" s="1428"/>
      <c r="L135" s="1437"/>
      <c r="M135" s="82"/>
      <c r="N135" s="14"/>
      <c r="O135" s="14"/>
      <c r="P135" s="14"/>
      <c r="Q135" s="14"/>
      <c r="R135" s="14"/>
      <c r="S135" s="14"/>
      <c r="T135" s="14"/>
      <c r="U135" s="14"/>
      <c r="V135" s="14"/>
      <c r="W135" s="14"/>
      <c r="X135" s="14"/>
      <c r="Y135" s="14"/>
      <c r="Z135" s="14"/>
      <c r="AA135" s="14"/>
    </row>
    <row r="136" spans="1:27" ht="12.75" customHeight="1">
      <c r="A136" s="14"/>
      <c r="B136" s="1432"/>
      <c r="C136" s="1433"/>
      <c r="D136" s="1434"/>
      <c r="E136" s="1435"/>
      <c r="F136" s="1435"/>
      <c r="G136" s="1436"/>
      <c r="H136" s="1436"/>
      <c r="I136" s="1436"/>
      <c r="J136" s="1428"/>
      <c r="K136" s="1428"/>
      <c r="L136" s="1437"/>
      <c r="M136" s="82"/>
      <c r="N136" s="14"/>
      <c r="O136" s="14"/>
      <c r="P136" s="14"/>
      <c r="Q136" s="14"/>
      <c r="R136" s="14"/>
      <c r="S136" s="14"/>
      <c r="T136" s="14"/>
      <c r="U136" s="14"/>
      <c r="V136" s="14"/>
      <c r="W136" s="14"/>
      <c r="X136" s="14"/>
      <c r="Y136" s="14"/>
      <c r="Z136" s="14"/>
      <c r="AA136" s="14"/>
    </row>
    <row r="137" spans="1:27" ht="12.75" customHeight="1">
      <c r="A137" s="14"/>
      <c r="B137" s="1432"/>
      <c r="C137" s="1433"/>
      <c r="D137" s="1434"/>
      <c r="E137" s="1435"/>
      <c r="F137" s="1435"/>
      <c r="G137" s="1436"/>
      <c r="H137" s="1436"/>
      <c r="I137" s="1436"/>
      <c r="J137" s="1428"/>
      <c r="K137" s="1428"/>
      <c r="L137" s="1437"/>
      <c r="M137" s="82"/>
      <c r="N137" s="14"/>
      <c r="O137" s="14"/>
      <c r="P137" s="14"/>
      <c r="Q137" s="14"/>
      <c r="R137" s="14"/>
      <c r="S137" s="14"/>
      <c r="T137" s="14"/>
      <c r="U137" s="14"/>
      <c r="V137" s="14"/>
      <c r="W137" s="14"/>
      <c r="X137" s="14"/>
      <c r="Y137" s="14"/>
      <c r="Z137" s="14"/>
      <c r="AA137" s="14"/>
    </row>
    <row r="138" spans="1:27" ht="12.75" customHeight="1">
      <c r="A138" s="14"/>
      <c r="B138" s="1432"/>
      <c r="C138" s="1433"/>
      <c r="D138" s="1434"/>
      <c r="E138" s="1435"/>
      <c r="F138" s="1435"/>
      <c r="G138" s="1436"/>
      <c r="H138" s="1436"/>
      <c r="I138" s="1436"/>
      <c r="J138" s="1428"/>
      <c r="K138" s="1428"/>
      <c r="L138" s="1437"/>
      <c r="M138" s="82"/>
      <c r="N138" s="14"/>
      <c r="O138" s="14"/>
      <c r="P138" s="14"/>
      <c r="Q138" s="14"/>
      <c r="R138" s="14"/>
      <c r="S138" s="14"/>
      <c r="T138" s="14"/>
      <c r="U138" s="14"/>
      <c r="V138" s="14"/>
      <c r="W138" s="14"/>
      <c r="X138" s="14"/>
      <c r="Y138" s="14"/>
      <c r="Z138" s="14"/>
      <c r="AA138" s="14"/>
    </row>
    <row r="139" spans="1:27" ht="12.75" customHeight="1">
      <c r="A139" s="14"/>
      <c r="B139" s="1432"/>
      <c r="C139" s="1433"/>
      <c r="D139" s="1434"/>
      <c r="E139" s="1435"/>
      <c r="F139" s="1435"/>
      <c r="G139" s="1436"/>
      <c r="H139" s="1436"/>
      <c r="I139" s="1436"/>
      <c r="J139" s="1428"/>
      <c r="K139" s="1428"/>
      <c r="L139" s="1437"/>
      <c r="M139" s="82"/>
      <c r="N139" s="14"/>
      <c r="O139" s="14"/>
      <c r="P139" s="14"/>
      <c r="Q139" s="14"/>
      <c r="R139" s="14"/>
      <c r="S139" s="14"/>
      <c r="T139" s="14"/>
      <c r="U139" s="14"/>
      <c r="V139" s="14"/>
      <c r="W139" s="14"/>
      <c r="X139" s="14"/>
      <c r="Y139" s="14"/>
      <c r="Z139" s="14"/>
      <c r="AA139" s="14"/>
    </row>
    <row r="140" spans="1:27" ht="12.75" customHeight="1">
      <c r="A140" s="14"/>
      <c r="B140" s="1432"/>
      <c r="C140" s="1433"/>
      <c r="D140" s="1434"/>
      <c r="E140" s="1435"/>
      <c r="F140" s="1435"/>
      <c r="G140" s="1436"/>
      <c r="H140" s="1436"/>
      <c r="I140" s="1436"/>
      <c r="J140" s="1428"/>
      <c r="K140" s="1428"/>
      <c r="L140" s="1437"/>
      <c r="M140" s="82"/>
      <c r="N140" s="14"/>
      <c r="O140" s="14"/>
      <c r="P140" s="14"/>
      <c r="Q140" s="14"/>
      <c r="R140" s="14"/>
      <c r="S140" s="14"/>
      <c r="T140" s="14"/>
      <c r="U140" s="14"/>
      <c r="V140" s="14"/>
      <c r="W140" s="14"/>
      <c r="X140" s="14"/>
      <c r="Y140" s="14"/>
      <c r="Z140" s="14"/>
      <c r="AA140" s="14"/>
    </row>
    <row r="141" spans="1:27" ht="12.75" customHeight="1">
      <c r="A141" s="14"/>
      <c r="B141" s="1438"/>
      <c r="C141" s="1433"/>
      <c r="D141" s="1434"/>
      <c r="E141" s="1435"/>
      <c r="F141" s="1435"/>
      <c r="G141" s="1436"/>
      <c r="H141" s="1436"/>
      <c r="I141" s="1436"/>
      <c r="J141" s="1428"/>
      <c r="K141" s="1428"/>
      <c r="L141" s="1437"/>
      <c r="M141" s="82"/>
      <c r="N141" s="14"/>
      <c r="O141" s="14"/>
      <c r="P141" s="14"/>
      <c r="Q141" s="14"/>
      <c r="R141" s="14"/>
      <c r="S141" s="14"/>
      <c r="T141" s="14"/>
      <c r="U141" s="14"/>
      <c r="V141" s="14"/>
      <c r="W141" s="14"/>
      <c r="X141" s="14"/>
      <c r="Y141" s="14"/>
      <c r="Z141" s="14"/>
      <c r="AA141" s="14"/>
    </row>
    <row r="142" spans="1:27" ht="12.75" customHeight="1">
      <c r="A142" s="14"/>
      <c r="B142" s="1438"/>
      <c r="C142" s="1433"/>
      <c r="D142" s="1434"/>
      <c r="E142" s="1435"/>
      <c r="F142" s="1435"/>
      <c r="G142" s="1436"/>
      <c r="H142" s="1436"/>
      <c r="I142" s="1436"/>
      <c r="J142" s="1428"/>
      <c r="K142" s="1428"/>
      <c r="L142" s="1437"/>
      <c r="M142" s="82"/>
      <c r="N142" s="14"/>
      <c r="O142" s="14"/>
      <c r="P142" s="14"/>
      <c r="Q142" s="14"/>
      <c r="R142" s="14"/>
      <c r="S142" s="14"/>
      <c r="T142" s="14"/>
      <c r="U142" s="14"/>
      <c r="V142" s="14"/>
      <c r="W142" s="14"/>
      <c r="X142" s="14"/>
      <c r="Y142" s="14"/>
      <c r="Z142" s="14"/>
      <c r="AA142" s="14"/>
    </row>
    <row r="143" spans="1:27" ht="12.75" customHeight="1">
      <c r="A143" s="14"/>
      <c r="B143" s="1439"/>
      <c r="C143" s="1440"/>
      <c r="D143" s="1441"/>
      <c r="E143" s="1442"/>
      <c r="F143" s="1442"/>
      <c r="G143" s="1443"/>
      <c r="H143" s="1443"/>
      <c r="I143" s="1443"/>
      <c r="J143" s="1444"/>
      <c r="K143" s="1444"/>
      <c r="L143" s="1445"/>
      <c r="M143" s="83"/>
      <c r="N143" s="14"/>
      <c r="O143" s="14"/>
      <c r="P143" s="14"/>
      <c r="Q143" s="14"/>
      <c r="R143" s="14"/>
      <c r="S143" s="14"/>
      <c r="T143" s="14"/>
      <c r="U143" s="14"/>
      <c r="V143" s="14"/>
      <c r="W143" s="14"/>
      <c r="X143" s="14"/>
      <c r="Y143" s="14"/>
      <c r="Z143" s="14"/>
      <c r="AA143" s="14"/>
    </row>
    <row r="144" spans="1:27" ht="14.4">
      <c r="A144" s="84"/>
      <c r="B144" s="1266"/>
      <c r="C144" s="109"/>
      <c r="D144" s="34"/>
      <c r="E144" s="1003"/>
      <c r="F144" s="1003"/>
      <c r="G144" s="1055"/>
      <c r="H144" s="1055"/>
      <c r="I144" s="1055"/>
      <c r="J144" s="1003"/>
      <c r="K144" s="1003"/>
      <c r="L144" s="1003"/>
      <c r="M144" s="42"/>
      <c r="N144" s="32"/>
      <c r="O144" s="32"/>
      <c r="P144" s="32"/>
      <c r="Q144" s="32"/>
      <c r="R144" s="32"/>
      <c r="S144" s="32"/>
      <c r="T144" s="32"/>
      <c r="U144" s="32"/>
      <c r="V144" s="32"/>
      <c r="W144" s="32"/>
      <c r="X144" s="32"/>
      <c r="Y144" s="32"/>
      <c r="Z144" s="32"/>
      <c r="AA144" s="32"/>
    </row>
    <row r="145" spans="1:27" ht="14.4">
      <c r="A145" s="84"/>
      <c r="B145" s="109"/>
      <c r="C145" s="109"/>
      <c r="D145" s="1253"/>
      <c r="E145" s="1003"/>
      <c r="F145" s="1003"/>
      <c r="G145" s="1055"/>
      <c r="H145" s="1055"/>
      <c r="I145" s="1055"/>
      <c r="J145" s="1003"/>
      <c r="K145" s="1003"/>
      <c r="L145" s="1003"/>
      <c r="M145" s="42"/>
      <c r="N145" s="539"/>
      <c r="O145" s="539"/>
      <c r="P145" s="539"/>
      <c r="Q145" s="539"/>
      <c r="R145" s="539"/>
      <c r="S145" s="539"/>
      <c r="T145" s="539"/>
      <c r="U145" s="539"/>
      <c r="V145" s="539"/>
      <c r="W145" s="539"/>
      <c r="X145" s="539"/>
      <c r="Y145" s="539"/>
      <c r="Z145" s="539"/>
      <c r="AA145" s="539"/>
    </row>
    <row r="146" spans="1:27" ht="12" customHeight="1">
      <c r="A146" s="7" t="s">
        <v>12</v>
      </c>
      <c r="B146" s="9" t="s">
        <v>13</v>
      </c>
      <c r="C146" s="41"/>
      <c r="D146" s="32"/>
      <c r="E146" s="1023"/>
      <c r="F146" s="1023"/>
      <c r="G146" s="1023"/>
      <c r="H146" s="1023"/>
      <c r="I146" s="1023"/>
      <c r="J146" s="1023"/>
      <c r="K146" s="1023"/>
      <c r="L146" s="1023"/>
      <c r="M146" s="36"/>
      <c r="N146" s="32"/>
      <c r="O146" s="32"/>
      <c r="P146" s="32"/>
      <c r="Q146" s="32"/>
      <c r="R146" s="32"/>
      <c r="S146" s="32"/>
      <c r="T146" s="32"/>
      <c r="U146" s="32"/>
      <c r="V146" s="32"/>
      <c r="W146" s="32"/>
      <c r="X146" s="32"/>
      <c r="Y146" s="32"/>
      <c r="Z146" s="32"/>
      <c r="AA146" s="32"/>
    </row>
    <row r="147" spans="1:27" ht="14.4">
      <c r="A147" s="8"/>
      <c r="B147" s="9"/>
      <c r="C147" s="41"/>
      <c r="D147" s="32"/>
      <c r="E147" s="1921">
        <v>45107</v>
      </c>
      <c r="F147" s="1922"/>
      <c r="G147" s="1922"/>
      <c r="H147" s="1923"/>
      <c r="I147" s="1921">
        <v>44742</v>
      </c>
      <c r="J147" s="1922"/>
      <c r="K147" s="1922"/>
      <c r="L147" s="1923"/>
      <c r="M147" s="42"/>
      <c r="N147" s="32"/>
      <c r="O147" s="32"/>
      <c r="P147" s="32"/>
      <c r="Q147" s="32"/>
      <c r="R147" s="32"/>
      <c r="S147" s="32"/>
      <c r="T147" s="32"/>
      <c r="U147" s="32"/>
      <c r="V147" s="32"/>
      <c r="W147" s="32"/>
      <c r="X147" s="32"/>
      <c r="Y147" s="32"/>
      <c r="Z147" s="32"/>
      <c r="AA147" s="32"/>
    </row>
    <row r="148" spans="1:27" ht="34.200000000000003">
      <c r="A148" s="32"/>
      <c r="B148" s="41"/>
      <c r="C148" s="41"/>
      <c r="D148" s="32"/>
      <c r="E148" s="1049" t="s">
        <v>111</v>
      </c>
      <c r="F148" s="1049" t="s">
        <v>312</v>
      </c>
      <c r="G148" s="1049" t="s">
        <v>112</v>
      </c>
      <c r="H148" s="1049" t="s">
        <v>113</v>
      </c>
      <c r="I148" s="1049" t="s">
        <v>111</v>
      </c>
      <c r="J148" s="1049" t="s">
        <v>312</v>
      </c>
      <c r="K148" s="1049" t="s">
        <v>112</v>
      </c>
      <c r="L148" s="1049" t="s">
        <v>113</v>
      </c>
      <c r="M148" s="42"/>
      <c r="N148" s="32"/>
      <c r="O148" s="32"/>
      <c r="P148" s="32"/>
      <c r="Q148" s="32"/>
      <c r="R148" s="32"/>
      <c r="S148" s="32"/>
      <c r="T148" s="32"/>
      <c r="U148" s="32"/>
      <c r="V148" s="32"/>
      <c r="W148" s="32"/>
      <c r="X148" s="32"/>
      <c r="Y148" s="32"/>
      <c r="Z148" s="32"/>
      <c r="AA148" s="32"/>
    </row>
    <row r="149" spans="1:27" ht="12" customHeight="1">
      <c r="A149" s="32"/>
      <c r="B149" s="41"/>
      <c r="C149" s="41"/>
      <c r="D149" s="32"/>
      <c r="E149" s="1027" t="s">
        <v>114</v>
      </c>
      <c r="F149" s="1027" t="s">
        <v>114</v>
      </c>
      <c r="G149" s="1027" t="s">
        <v>114</v>
      </c>
      <c r="H149" s="1027" t="s">
        <v>114</v>
      </c>
      <c r="I149" s="1027" t="s">
        <v>114</v>
      </c>
      <c r="J149" s="1027" t="s">
        <v>114</v>
      </c>
      <c r="K149" s="1027" t="s">
        <v>114</v>
      </c>
      <c r="L149" s="1027" t="s">
        <v>114</v>
      </c>
      <c r="M149" s="42"/>
      <c r="N149" s="32"/>
      <c r="O149" s="32"/>
      <c r="P149" s="32"/>
      <c r="Q149" s="32"/>
      <c r="R149" s="32"/>
      <c r="S149" s="32"/>
      <c r="T149" s="32"/>
      <c r="U149" s="32"/>
      <c r="V149" s="32"/>
      <c r="W149" s="32"/>
      <c r="X149" s="32"/>
      <c r="Y149" s="32"/>
      <c r="Z149" s="32"/>
      <c r="AA149" s="32"/>
    </row>
    <row r="150" spans="1:27" ht="12" customHeight="1">
      <c r="A150" s="32"/>
      <c r="B150" s="46" t="s">
        <v>226</v>
      </c>
      <c r="C150" s="41"/>
      <c r="D150" s="32"/>
      <c r="E150" s="1452"/>
      <c r="F150" s="1428"/>
      <c r="G150" s="1482">
        <f t="shared" ref="G150:G155" si="18">SUM(E150:F150)</f>
        <v>0</v>
      </c>
      <c r="H150" s="1428"/>
      <c r="I150" s="1428"/>
      <c r="J150" s="1428"/>
      <c r="K150" s="1482">
        <f t="shared" ref="K150:K155" si="19">SUM(I150:J150)</f>
        <v>0</v>
      </c>
      <c r="L150" s="1428"/>
      <c r="M150" s="36"/>
      <c r="N150" s="32"/>
      <c r="O150" s="32"/>
      <c r="P150" s="32"/>
      <c r="Q150" s="32"/>
      <c r="R150" s="32"/>
      <c r="S150" s="32"/>
      <c r="T150" s="32"/>
      <c r="U150" s="32"/>
      <c r="V150" s="32"/>
      <c r="W150" s="32"/>
      <c r="X150" s="32"/>
      <c r="Y150" s="32"/>
      <c r="Z150" s="32"/>
      <c r="AA150" s="32"/>
    </row>
    <row r="151" spans="1:27" ht="12" customHeight="1">
      <c r="A151" s="32"/>
      <c r="B151" s="46" t="s">
        <v>229</v>
      </c>
      <c r="C151" s="41"/>
      <c r="D151" s="32"/>
      <c r="E151" s="1452"/>
      <c r="F151" s="1428"/>
      <c r="G151" s="1482">
        <f t="shared" si="18"/>
        <v>0</v>
      </c>
      <c r="H151" s="1428"/>
      <c r="I151" s="1428"/>
      <c r="J151" s="1428"/>
      <c r="K151" s="1482">
        <f t="shared" si="19"/>
        <v>0</v>
      </c>
      <c r="L151" s="1428"/>
      <c r="M151" s="36"/>
      <c r="N151" s="32"/>
      <c r="O151" s="32"/>
      <c r="P151" s="32"/>
      <c r="Q151" s="32"/>
      <c r="R151" s="32"/>
      <c r="S151" s="32"/>
      <c r="T151" s="32"/>
      <c r="U151" s="32"/>
      <c r="V151" s="32"/>
      <c r="W151" s="32"/>
      <c r="X151" s="32"/>
      <c r="Y151" s="32"/>
      <c r="Z151" s="32"/>
      <c r="AA151" s="32"/>
    </row>
    <row r="152" spans="1:27" ht="12" customHeight="1">
      <c r="A152" s="32"/>
      <c r="B152" s="46" t="s">
        <v>232</v>
      </c>
      <c r="C152" s="41"/>
      <c r="D152" s="32"/>
      <c r="E152" s="1452"/>
      <c r="F152" s="1428"/>
      <c r="G152" s="1482">
        <f t="shared" si="18"/>
        <v>0</v>
      </c>
      <c r="H152" s="1428"/>
      <c r="I152" s="1428"/>
      <c r="J152" s="1428"/>
      <c r="K152" s="1482">
        <f t="shared" si="19"/>
        <v>0</v>
      </c>
      <c r="L152" s="1428"/>
      <c r="M152" s="36"/>
      <c r="N152" s="32"/>
      <c r="O152" s="32"/>
      <c r="P152" s="32"/>
      <c r="Q152" s="32"/>
      <c r="R152" s="32"/>
      <c r="S152" s="32"/>
      <c r="T152" s="32"/>
      <c r="U152" s="32"/>
      <c r="V152" s="32"/>
      <c r="W152" s="32"/>
      <c r="X152" s="32"/>
      <c r="Y152" s="32"/>
      <c r="Z152" s="32"/>
      <c r="AA152" s="32"/>
    </row>
    <row r="153" spans="1:27" ht="12" customHeight="1">
      <c r="A153" s="32"/>
      <c r="B153" s="46" t="s">
        <v>235</v>
      </c>
      <c r="C153" s="41"/>
      <c r="D153" s="32"/>
      <c r="E153" s="1452"/>
      <c r="F153" s="1428"/>
      <c r="G153" s="1482">
        <f t="shared" si="18"/>
        <v>0</v>
      </c>
      <c r="H153" s="1428"/>
      <c r="I153" s="1428"/>
      <c r="J153" s="1428"/>
      <c r="K153" s="1482">
        <f t="shared" si="19"/>
        <v>0</v>
      </c>
      <c r="L153" s="1428"/>
      <c r="M153" s="36"/>
      <c r="N153" s="32"/>
      <c r="O153" s="32"/>
      <c r="P153" s="32"/>
      <c r="Q153" s="32"/>
      <c r="R153" s="32"/>
      <c r="S153" s="32"/>
      <c r="T153" s="32"/>
      <c r="U153" s="32"/>
      <c r="V153" s="32"/>
      <c r="W153" s="32"/>
      <c r="X153" s="32"/>
      <c r="Y153" s="32"/>
      <c r="Z153" s="32"/>
      <c r="AA153" s="32"/>
    </row>
    <row r="154" spans="1:27" ht="12.75" customHeight="1">
      <c r="A154" s="32"/>
      <c r="B154" s="46" t="s">
        <v>236</v>
      </c>
      <c r="C154" s="41"/>
      <c r="D154" s="32"/>
      <c r="E154" s="1452"/>
      <c r="F154" s="1428"/>
      <c r="G154" s="1482">
        <f t="shared" si="18"/>
        <v>0</v>
      </c>
      <c r="H154" s="1428"/>
      <c r="I154" s="1428"/>
      <c r="J154" s="1428"/>
      <c r="K154" s="1482">
        <f t="shared" si="19"/>
        <v>0</v>
      </c>
      <c r="L154" s="1428"/>
      <c r="M154" s="36"/>
      <c r="N154" s="32"/>
      <c r="O154" s="32"/>
      <c r="P154" s="32"/>
      <c r="Q154" s="32"/>
      <c r="R154" s="32"/>
      <c r="S154" s="32"/>
      <c r="T154" s="32"/>
      <c r="U154" s="32"/>
      <c r="V154" s="32"/>
      <c r="W154" s="32"/>
      <c r="X154" s="32"/>
      <c r="Y154" s="32"/>
      <c r="Z154" s="32"/>
      <c r="AA154" s="32"/>
    </row>
    <row r="155" spans="1:27" ht="12.75" customHeight="1">
      <c r="A155" s="32"/>
      <c r="B155" s="46" t="s">
        <v>351</v>
      </c>
      <c r="C155" s="41"/>
      <c r="D155" s="32"/>
      <c r="E155" s="1452"/>
      <c r="F155" s="1428"/>
      <c r="G155" s="1482">
        <f t="shared" si="18"/>
        <v>0</v>
      </c>
      <c r="H155" s="1428"/>
      <c r="I155" s="1428"/>
      <c r="J155" s="1428"/>
      <c r="K155" s="1482">
        <f t="shared" si="19"/>
        <v>0</v>
      </c>
      <c r="L155" s="1428"/>
      <c r="M155" s="36"/>
      <c r="N155" s="32"/>
      <c r="O155" s="32"/>
      <c r="P155" s="32"/>
      <c r="Q155" s="32"/>
      <c r="R155" s="32"/>
      <c r="S155" s="32"/>
      <c r="T155" s="32"/>
      <c r="U155" s="32"/>
      <c r="V155" s="32"/>
      <c r="W155" s="32"/>
      <c r="X155" s="32"/>
      <c r="Y155" s="32"/>
      <c r="Z155" s="32"/>
      <c r="AA155" s="32"/>
    </row>
    <row r="156" spans="1:27" ht="12.75" customHeight="1">
      <c r="A156" s="32"/>
      <c r="B156" s="46"/>
      <c r="C156" s="41"/>
      <c r="D156" s="32"/>
      <c r="E156" s="1416">
        <f t="shared" ref="E156:L156" si="20">SUM(E150:E155)</f>
        <v>0</v>
      </c>
      <c r="F156" s="1416">
        <f t="shared" si="20"/>
        <v>0</v>
      </c>
      <c r="G156" s="1494">
        <f t="shared" si="20"/>
        <v>0</v>
      </c>
      <c r="H156" s="1416">
        <f t="shared" si="20"/>
        <v>0</v>
      </c>
      <c r="I156" s="1416">
        <f t="shared" si="20"/>
        <v>0</v>
      </c>
      <c r="J156" s="1416">
        <f t="shared" si="20"/>
        <v>0</v>
      </c>
      <c r="K156" s="1494">
        <f t="shared" si="20"/>
        <v>0</v>
      </c>
      <c r="L156" s="1416">
        <f t="shared" si="20"/>
        <v>0</v>
      </c>
      <c r="M156" s="85"/>
      <c r="N156" s="32"/>
      <c r="O156" s="32"/>
      <c r="P156" s="32"/>
      <c r="Q156" s="32"/>
      <c r="R156" s="32"/>
      <c r="S156" s="32"/>
      <c r="T156" s="32"/>
      <c r="U156" s="32"/>
      <c r="V156" s="32"/>
      <c r="W156" s="32"/>
      <c r="X156" s="32"/>
      <c r="Y156" s="32"/>
      <c r="Z156" s="32"/>
      <c r="AA156" s="32"/>
    </row>
    <row r="157" spans="1:27" ht="12.75" customHeight="1">
      <c r="A157" s="32"/>
      <c r="B157" s="46" t="s">
        <v>327</v>
      </c>
      <c r="C157" s="41"/>
      <c r="D157" s="32"/>
      <c r="E157" s="1452"/>
      <c r="F157" s="1428"/>
      <c r="G157" s="1482">
        <f>SUM(E157:F157)</f>
        <v>0</v>
      </c>
      <c r="H157" s="1428"/>
      <c r="I157" s="1428"/>
      <c r="J157" s="1428"/>
      <c r="K157" s="1482">
        <f>SUM(I157:J157)</f>
        <v>0</v>
      </c>
      <c r="L157" s="1428"/>
      <c r="M157" s="36"/>
      <c r="N157" s="32"/>
      <c r="O157" s="32"/>
      <c r="P157" s="32"/>
      <c r="Q157" s="32"/>
      <c r="R157" s="32"/>
      <c r="S157" s="32"/>
      <c r="T157" s="32"/>
      <c r="U157" s="32"/>
      <c r="V157" s="32"/>
      <c r="W157" s="32"/>
      <c r="X157" s="32"/>
      <c r="Y157" s="32"/>
      <c r="Z157" s="32"/>
      <c r="AA157" s="32"/>
    </row>
    <row r="158" spans="1:27" ht="12.75" customHeight="1" thickBot="1">
      <c r="A158" s="32"/>
      <c r="B158" s="51" t="s">
        <v>328</v>
      </c>
      <c r="C158" s="41"/>
      <c r="D158" s="32"/>
      <c r="E158" s="1483">
        <f t="shared" ref="E158:L158" si="21">SUM(E156:E157)</f>
        <v>0</v>
      </c>
      <c r="F158" s="1483">
        <f t="shared" si="21"/>
        <v>0</v>
      </c>
      <c r="G158" s="1483">
        <f t="shared" si="21"/>
        <v>0</v>
      </c>
      <c r="H158" s="1483">
        <f t="shared" si="21"/>
        <v>0</v>
      </c>
      <c r="I158" s="1483">
        <f t="shared" si="21"/>
        <v>0</v>
      </c>
      <c r="J158" s="1483">
        <f t="shared" si="21"/>
        <v>0</v>
      </c>
      <c r="K158" s="1488">
        <f t="shared" si="21"/>
        <v>0</v>
      </c>
      <c r="L158" s="1483">
        <f t="shared" si="21"/>
        <v>0</v>
      </c>
      <c r="M158" s="57"/>
      <c r="N158" s="32"/>
      <c r="O158" s="32"/>
      <c r="P158" s="32"/>
      <c r="Q158" s="32"/>
      <c r="R158" s="32"/>
      <c r="S158" s="32"/>
      <c r="T158" s="32"/>
      <c r="U158" s="32"/>
      <c r="V158" s="32"/>
      <c r="W158" s="32"/>
      <c r="X158" s="32"/>
      <c r="Y158" s="32"/>
      <c r="Z158" s="32"/>
      <c r="AA158" s="32"/>
    </row>
    <row r="159" spans="1:27" ht="12.75" customHeight="1" thickTop="1">
      <c r="A159" s="32"/>
      <c r="B159" s="51"/>
      <c r="C159" s="41"/>
      <c r="D159" s="32"/>
      <c r="E159" s="1023"/>
      <c r="F159" s="1023"/>
      <c r="G159" s="1023"/>
      <c r="H159" s="1023"/>
      <c r="I159" s="1023"/>
      <c r="J159" s="1023"/>
      <c r="K159" s="1023"/>
      <c r="L159" s="1321"/>
      <c r="M159" s="36"/>
      <c r="N159" s="32"/>
      <c r="O159" s="32"/>
      <c r="P159" s="32"/>
      <c r="Q159" s="32"/>
      <c r="R159" s="32"/>
      <c r="S159" s="32"/>
      <c r="T159" s="32"/>
      <c r="U159" s="32"/>
      <c r="V159" s="32"/>
      <c r="W159" s="32"/>
      <c r="X159" s="32"/>
      <c r="Y159" s="32"/>
      <c r="Z159" s="32"/>
      <c r="AA159" s="32"/>
    </row>
    <row r="160" spans="1:27" ht="12.75" customHeight="1">
      <c r="A160" s="32"/>
      <c r="B160" s="46" t="s">
        <v>329</v>
      </c>
      <c r="C160" s="711" t="s">
        <v>2357</v>
      </c>
      <c r="D160" s="32"/>
      <c r="E160" s="1452"/>
      <c r="F160" s="1428"/>
      <c r="G160" s="1321">
        <f>SUM(E160:F160)</f>
        <v>0</v>
      </c>
      <c r="H160" s="1428"/>
      <c r="I160" s="1428"/>
      <c r="J160" s="1428"/>
      <c r="K160" s="1321">
        <f>SUM(I160:J160)</f>
        <v>0</v>
      </c>
      <c r="L160" s="1428"/>
      <c r="M160" s="36"/>
      <c r="N160" s="32"/>
      <c r="O160" s="32"/>
      <c r="P160" s="32"/>
      <c r="Q160" s="32"/>
      <c r="R160" s="32"/>
      <c r="S160" s="32"/>
      <c r="T160" s="32"/>
      <c r="U160" s="32"/>
      <c r="V160" s="32"/>
      <c r="W160" s="32"/>
      <c r="X160" s="32"/>
      <c r="Y160" s="32"/>
      <c r="Z160" s="32"/>
      <c r="AA160" s="32"/>
    </row>
    <row r="161" spans="1:27" ht="12.75" customHeight="1">
      <c r="A161" s="32"/>
      <c r="B161" s="46" t="s">
        <v>330</v>
      </c>
      <c r="C161" s="1652" t="s">
        <v>2357</v>
      </c>
      <c r="D161" s="32"/>
      <c r="E161" s="1452"/>
      <c r="F161" s="1428"/>
      <c r="G161" s="1321">
        <f>SUM(E161:F161)</f>
        <v>0</v>
      </c>
      <c r="H161" s="1428"/>
      <c r="I161" s="1428"/>
      <c r="J161" s="1428"/>
      <c r="K161" s="1321">
        <f>SUM(I161:J161)</f>
        <v>0</v>
      </c>
      <c r="L161" s="1428"/>
      <c r="M161" s="36"/>
      <c r="N161" s="32"/>
      <c r="O161" s="32"/>
      <c r="P161" s="32"/>
      <c r="Q161" s="32"/>
      <c r="R161" s="32"/>
      <c r="S161" s="32"/>
      <c r="T161" s="32"/>
      <c r="U161" s="32"/>
      <c r="V161" s="32"/>
      <c r="W161" s="32"/>
      <c r="X161" s="32"/>
      <c r="Y161" s="32"/>
      <c r="Z161" s="32"/>
      <c r="AA161" s="32"/>
    </row>
    <row r="162" spans="1:27" ht="12.75" customHeight="1" thickBot="1">
      <c r="A162" s="32"/>
      <c r="B162" s="51" t="s">
        <v>201</v>
      </c>
      <c r="C162" s="41"/>
      <c r="D162" s="32"/>
      <c r="E162" s="1483">
        <f t="shared" ref="E162:L162" si="22">SUM(E160:E161)</f>
        <v>0</v>
      </c>
      <c r="F162" s="1483">
        <f t="shared" si="22"/>
        <v>0</v>
      </c>
      <c r="G162" s="1483">
        <f>SUM(G160:G161)</f>
        <v>0</v>
      </c>
      <c r="H162" s="1483">
        <f t="shared" si="22"/>
        <v>0</v>
      </c>
      <c r="I162" s="1483">
        <f>SUM(I160:I161)</f>
        <v>0</v>
      </c>
      <c r="J162" s="1483">
        <f t="shared" si="22"/>
        <v>0</v>
      </c>
      <c r="K162" s="1483">
        <f>SUM(K160:K161)</f>
        <v>0</v>
      </c>
      <c r="L162" s="1483">
        <f t="shared" si="22"/>
        <v>0</v>
      </c>
      <c r="M162" s="57"/>
      <c r="N162" s="32"/>
      <c r="O162" s="32"/>
      <c r="P162" s="32"/>
      <c r="Q162" s="32"/>
      <c r="R162" s="32"/>
      <c r="S162" s="32"/>
      <c r="T162" s="32"/>
      <c r="U162" s="32"/>
      <c r="V162" s="32"/>
      <c r="W162" s="32"/>
      <c r="X162" s="32"/>
      <c r="Y162" s="32"/>
      <c r="Z162" s="32"/>
      <c r="AA162" s="32"/>
    </row>
    <row r="163" spans="1:27" ht="12.75" customHeight="1" thickTop="1">
      <c r="A163" s="32"/>
      <c r="B163" s="51"/>
      <c r="C163" s="41"/>
      <c r="D163" s="32"/>
      <c r="E163" s="1023"/>
      <c r="F163" s="1023"/>
      <c r="G163" s="1023"/>
      <c r="H163" s="1023"/>
      <c r="I163" s="1023"/>
      <c r="J163" s="1023"/>
      <c r="K163" s="1023"/>
      <c r="L163" s="1023"/>
      <c r="M163" s="36"/>
      <c r="N163" s="32"/>
      <c r="O163" s="32"/>
      <c r="P163" s="32"/>
      <c r="Q163" s="32"/>
      <c r="R163" s="32"/>
      <c r="S163" s="32"/>
      <c r="T163" s="32"/>
      <c r="U163" s="32"/>
      <c r="V163" s="32"/>
      <c r="W163" s="32"/>
      <c r="X163" s="32"/>
      <c r="Y163" s="32"/>
      <c r="Z163" s="32"/>
      <c r="AA163" s="32"/>
    </row>
    <row r="164" spans="1:27" ht="12" customHeight="1">
      <c r="A164" s="86"/>
      <c r="B164" s="110" t="s">
        <v>331</v>
      </c>
      <c r="C164" s="110"/>
      <c r="D164" s="110"/>
      <c r="E164" s="1495">
        <f>E158-E162</f>
        <v>0</v>
      </c>
      <c r="F164" s="1495">
        <f t="shared" ref="F164:L164" si="23">F158-F162</f>
        <v>0</v>
      </c>
      <c r="G164" s="1495">
        <f t="shared" si="23"/>
        <v>0</v>
      </c>
      <c r="H164" s="1495">
        <f t="shared" si="23"/>
        <v>0</v>
      </c>
      <c r="I164" s="1495">
        <f>I158-I162</f>
        <v>0</v>
      </c>
      <c r="J164" s="1495">
        <f t="shared" si="23"/>
        <v>0</v>
      </c>
      <c r="K164" s="1495">
        <f t="shared" si="23"/>
        <v>0</v>
      </c>
      <c r="L164" s="1495">
        <f t="shared" si="23"/>
        <v>0</v>
      </c>
      <c r="M164" s="42"/>
      <c r="N164" s="86"/>
      <c r="O164" s="86"/>
      <c r="P164" s="86"/>
      <c r="Q164" s="86"/>
      <c r="R164" s="86"/>
      <c r="S164" s="86"/>
      <c r="T164" s="86"/>
      <c r="U164" s="86"/>
      <c r="V164" s="86"/>
      <c r="W164" s="86"/>
      <c r="X164" s="86"/>
      <c r="Y164" s="86"/>
      <c r="Z164" s="86"/>
      <c r="AA164" s="86"/>
    </row>
    <row r="165" spans="1:27" ht="12" customHeight="1">
      <c r="A165" s="32"/>
      <c r="B165" s="94"/>
      <c r="C165" s="94"/>
      <c r="D165" s="94"/>
      <c r="E165" s="1057"/>
      <c r="F165" s="1057"/>
      <c r="G165" s="1057"/>
      <c r="H165" s="1057"/>
      <c r="I165" s="1057"/>
      <c r="J165" s="1057"/>
      <c r="K165" s="1057"/>
      <c r="L165" s="1057"/>
      <c r="M165" s="36"/>
      <c r="N165" s="32"/>
      <c r="O165" s="32"/>
      <c r="P165" s="32"/>
      <c r="Q165" s="32"/>
      <c r="R165" s="32"/>
      <c r="S165" s="32"/>
      <c r="T165" s="32"/>
      <c r="U165" s="32"/>
      <c r="V165" s="32"/>
      <c r="W165" s="32"/>
      <c r="X165" s="32"/>
      <c r="Y165" s="32"/>
      <c r="Z165" s="32"/>
      <c r="AA165" s="32"/>
    </row>
    <row r="166" spans="1:27" ht="12" customHeight="1">
      <c r="A166" s="32"/>
      <c r="B166" s="1455"/>
      <c r="C166" s="1456"/>
      <c r="D166" s="1456"/>
      <c r="E166" s="1457"/>
      <c r="F166" s="1457"/>
      <c r="G166" s="1457"/>
      <c r="H166" s="1457"/>
      <c r="I166" s="1457"/>
      <c r="J166" s="1457"/>
      <c r="K166" s="1457"/>
      <c r="L166" s="1457"/>
      <c r="M166" s="36"/>
      <c r="N166" s="32"/>
      <c r="O166" s="32"/>
      <c r="P166" s="32"/>
      <c r="Q166" s="32"/>
      <c r="R166" s="32"/>
      <c r="S166" s="32"/>
      <c r="T166" s="32"/>
      <c r="U166" s="32"/>
      <c r="V166" s="32"/>
      <c r="W166" s="32"/>
      <c r="X166" s="32"/>
      <c r="Y166" s="32"/>
      <c r="Z166" s="32"/>
      <c r="AA166" s="32"/>
    </row>
    <row r="167" spans="1:27" ht="12" customHeight="1">
      <c r="A167" s="60"/>
      <c r="B167" s="1458" t="s">
        <v>2057</v>
      </c>
      <c r="C167" s="1459"/>
      <c r="D167" s="1459"/>
      <c r="E167" s="1460"/>
      <c r="F167" s="1460"/>
      <c r="G167" s="1460"/>
      <c r="H167" s="1460"/>
      <c r="I167" s="1460"/>
      <c r="J167" s="1460"/>
      <c r="K167" s="1460"/>
      <c r="L167" s="1461"/>
      <c r="M167" s="112"/>
      <c r="N167" s="32"/>
      <c r="O167" s="32"/>
      <c r="P167" s="32"/>
      <c r="Q167" s="32"/>
      <c r="R167" s="32"/>
      <c r="S167" s="32"/>
      <c r="T167" s="32"/>
      <c r="U167" s="32"/>
      <c r="V167" s="32"/>
      <c r="W167" s="32"/>
      <c r="X167" s="32"/>
      <c r="Y167" s="32"/>
      <c r="Z167" s="32"/>
      <c r="AA167" s="32"/>
    </row>
    <row r="168" spans="1:27" ht="12" customHeight="1">
      <c r="A168" s="41"/>
      <c r="B168" s="92"/>
      <c r="C168" s="92"/>
      <c r="D168" s="92"/>
      <c r="E168" s="1033"/>
      <c r="F168" s="1033"/>
      <c r="G168" s="1033"/>
      <c r="H168" s="1033"/>
      <c r="I168" s="1033"/>
      <c r="J168" s="1033"/>
      <c r="K168" s="1033"/>
      <c r="L168" s="1033"/>
      <c r="M168" s="65"/>
      <c r="N168" s="41"/>
      <c r="O168" s="41"/>
      <c r="P168" s="41"/>
      <c r="Q168" s="41"/>
      <c r="R168" s="41"/>
      <c r="S168" s="41"/>
      <c r="T168" s="41"/>
      <c r="U168" s="41"/>
      <c r="V168" s="41"/>
      <c r="W168" s="41"/>
      <c r="X168" s="41"/>
      <c r="Y168" s="41"/>
      <c r="Z168" s="41"/>
      <c r="AA168" s="41"/>
    </row>
    <row r="169" spans="1:27" ht="12.75" customHeight="1">
      <c r="A169" s="32"/>
      <c r="B169" s="41" t="s">
        <v>352</v>
      </c>
      <c r="C169" s="41"/>
      <c r="D169" s="32"/>
      <c r="E169" s="1023"/>
      <c r="F169" s="1023"/>
      <c r="G169" s="1023"/>
      <c r="H169" s="1059"/>
      <c r="I169" s="1002"/>
      <c r="J169" s="1023"/>
      <c r="K169" s="1023"/>
      <c r="L169" s="1023"/>
      <c r="M169" s="36" t="s">
        <v>318</v>
      </c>
      <c r="N169" s="32"/>
      <c r="O169" s="32"/>
      <c r="P169" s="32"/>
      <c r="Q169" s="32"/>
      <c r="R169" s="32"/>
      <c r="S169" s="32"/>
      <c r="T169" s="32"/>
      <c r="U169" s="32"/>
      <c r="V169" s="32"/>
      <c r="W169" s="32"/>
      <c r="X169" s="32"/>
      <c r="Y169" s="32"/>
      <c r="Z169" s="32"/>
      <c r="AA169" s="32"/>
    </row>
    <row r="170" spans="1:27" ht="12.75" customHeight="1">
      <c r="A170" s="32"/>
      <c r="B170" s="41"/>
      <c r="C170" s="41"/>
      <c r="D170" s="32"/>
      <c r="E170" s="1023"/>
      <c r="F170" s="1023"/>
      <c r="G170" s="1023"/>
      <c r="H170" s="1023"/>
      <c r="I170" s="1023"/>
      <c r="J170" s="1023"/>
      <c r="K170" s="1023"/>
      <c r="L170" s="1023"/>
      <c r="M170" s="36"/>
      <c r="N170" s="32"/>
      <c r="O170" s="32"/>
      <c r="P170" s="32"/>
      <c r="Q170" s="32"/>
      <c r="R170" s="32"/>
      <c r="S170" s="32"/>
      <c r="T170" s="32"/>
      <c r="U170" s="32"/>
      <c r="V170" s="32"/>
      <c r="W170" s="32"/>
      <c r="X170" s="32"/>
      <c r="Y170" s="32"/>
      <c r="Z170" s="32"/>
      <c r="AA170" s="32"/>
    </row>
    <row r="171" spans="1:27" ht="12.75" customHeight="1">
      <c r="A171" s="32"/>
      <c r="B171" s="51"/>
      <c r="C171" s="41"/>
      <c r="D171" s="32"/>
      <c r="E171" s="1918" t="s">
        <v>333</v>
      </c>
      <c r="F171" s="1919"/>
      <c r="G171" s="1919"/>
      <c r="H171" s="1920"/>
      <c r="I171" s="1918" t="s">
        <v>334</v>
      </c>
      <c r="J171" s="1919"/>
      <c r="K171" s="1919"/>
      <c r="L171" s="1920"/>
      <c r="M171" s="42"/>
      <c r="N171" s="32"/>
      <c r="O171" s="32"/>
      <c r="P171" s="32"/>
      <c r="Q171" s="32"/>
      <c r="R171" s="32"/>
      <c r="S171" s="32"/>
      <c r="T171" s="32"/>
      <c r="U171" s="32"/>
      <c r="V171" s="32"/>
      <c r="W171" s="32"/>
      <c r="X171" s="32"/>
      <c r="Y171" s="32"/>
      <c r="Z171" s="32"/>
      <c r="AA171" s="32"/>
    </row>
    <row r="172" spans="1:27" ht="49.5" customHeight="1">
      <c r="A172" s="32"/>
      <c r="B172" s="51"/>
      <c r="C172" s="41"/>
      <c r="D172" s="32"/>
      <c r="E172" s="1052" t="s">
        <v>111</v>
      </c>
      <c r="F172" s="1052" t="s">
        <v>312</v>
      </c>
      <c r="G172" s="1052" t="s">
        <v>112</v>
      </c>
      <c r="H172" s="1052" t="s">
        <v>113</v>
      </c>
      <c r="I172" s="1052" t="s">
        <v>111</v>
      </c>
      <c r="J172" s="1052" t="s">
        <v>312</v>
      </c>
      <c r="K172" s="1052" t="s">
        <v>112</v>
      </c>
      <c r="L172" s="1052" t="s">
        <v>113</v>
      </c>
      <c r="M172" s="31"/>
      <c r="N172" s="32"/>
      <c r="O172" s="32"/>
      <c r="P172" s="32"/>
      <c r="Q172" s="32"/>
      <c r="R172" s="32"/>
      <c r="S172" s="32"/>
      <c r="T172" s="32"/>
      <c r="U172" s="32"/>
      <c r="V172" s="32"/>
      <c r="W172" s="32"/>
      <c r="X172" s="32"/>
      <c r="Y172" s="32"/>
      <c r="Z172" s="32"/>
      <c r="AA172" s="32"/>
    </row>
    <row r="173" spans="1:27" ht="12.75" customHeight="1">
      <c r="A173" s="32"/>
      <c r="B173" s="51"/>
      <c r="C173" s="41"/>
      <c r="D173" s="32"/>
      <c r="E173" s="1027" t="s">
        <v>114</v>
      </c>
      <c r="F173" s="1027" t="s">
        <v>114</v>
      </c>
      <c r="G173" s="1027" t="s">
        <v>114</v>
      </c>
      <c r="H173" s="1027" t="s">
        <v>114</v>
      </c>
      <c r="I173" s="1027" t="s">
        <v>114</v>
      </c>
      <c r="J173" s="1027" t="s">
        <v>114</v>
      </c>
      <c r="K173" s="1027" t="s">
        <v>114</v>
      </c>
      <c r="L173" s="1027" t="s">
        <v>114</v>
      </c>
      <c r="M173" s="42"/>
      <c r="N173" s="32"/>
      <c r="O173" s="32"/>
      <c r="P173" s="32"/>
      <c r="Q173" s="32"/>
      <c r="R173" s="32"/>
      <c r="S173" s="32"/>
      <c r="T173" s="32"/>
      <c r="U173" s="32"/>
      <c r="V173" s="32"/>
      <c r="W173" s="32"/>
      <c r="X173" s="32"/>
      <c r="Y173" s="32"/>
      <c r="Z173" s="32"/>
      <c r="AA173" s="32"/>
    </row>
    <row r="174" spans="1:27" ht="12.75" customHeight="1">
      <c r="A174" s="32"/>
      <c r="B174" s="51" t="s">
        <v>336</v>
      </c>
      <c r="C174" s="41"/>
      <c r="D174" s="32"/>
      <c r="E174" s="1452"/>
      <c r="F174" s="1428"/>
      <c r="G174" s="1482">
        <f t="shared" ref="G174:G179" si="24">SUM(E174:F174)</f>
        <v>0</v>
      </c>
      <c r="H174" s="1428"/>
      <c r="I174" s="1428"/>
      <c r="J174" s="1428"/>
      <c r="K174" s="1482">
        <f t="shared" ref="K174:K179" si="25">SUM(I174:J174)</f>
        <v>0</v>
      </c>
      <c r="L174" s="1428"/>
      <c r="M174" s="36"/>
      <c r="N174" s="32"/>
      <c r="O174" s="32"/>
      <c r="P174" s="32"/>
      <c r="Q174" s="32"/>
      <c r="R174" s="32"/>
      <c r="S174" s="32"/>
      <c r="T174" s="32"/>
      <c r="U174" s="32"/>
      <c r="V174" s="32"/>
      <c r="W174" s="32"/>
      <c r="X174" s="32"/>
      <c r="Y174" s="32"/>
      <c r="Z174" s="32"/>
      <c r="AA174" s="32"/>
    </row>
    <row r="175" spans="1:27" ht="12.75" customHeight="1">
      <c r="A175" s="32"/>
      <c r="B175" s="56" t="s">
        <v>320</v>
      </c>
      <c r="C175" s="94"/>
      <c r="D175" s="95"/>
      <c r="E175" s="1428"/>
      <c r="F175" s="1428"/>
      <c r="G175" s="1482">
        <f t="shared" si="24"/>
        <v>0</v>
      </c>
      <c r="H175" s="1428"/>
      <c r="I175" s="1428"/>
      <c r="J175" s="1428"/>
      <c r="K175" s="1482">
        <f t="shared" si="25"/>
        <v>0</v>
      </c>
      <c r="L175" s="1428"/>
      <c r="M175" s="36"/>
      <c r="N175" s="32"/>
      <c r="O175" s="32"/>
      <c r="P175" s="32"/>
      <c r="Q175" s="32"/>
      <c r="R175" s="32"/>
      <c r="S175" s="32"/>
      <c r="T175" s="32"/>
      <c r="U175" s="32"/>
      <c r="V175" s="32"/>
      <c r="W175" s="32"/>
      <c r="X175" s="32"/>
      <c r="Y175" s="32"/>
      <c r="Z175" s="32"/>
      <c r="AA175" s="32"/>
    </row>
    <row r="176" spans="1:27" ht="12.75" customHeight="1">
      <c r="A176" s="32"/>
      <c r="B176" s="56" t="s">
        <v>335</v>
      </c>
      <c r="C176" s="113"/>
      <c r="D176" s="95"/>
      <c r="E176" s="1428"/>
      <c r="F176" s="1428"/>
      <c r="G176" s="1482">
        <f t="shared" si="24"/>
        <v>0</v>
      </c>
      <c r="H176" s="1428"/>
      <c r="I176" s="1428"/>
      <c r="J176" s="1428"/>
      <c r="K176" s="1482">
        <f t="shared" si="25"/>
        <v>0</v>
      </c>
      <c r="L176" s="1428"/>
      <c r="M176" s="36"/>
      <c r="N176" s="32"/>
      <c r="O176" s="32"/>
      <c r="P176" s="32"/>
      <c r="Q176" s="32"/>
      <c r="R176" s="32"/>
      <c r="S176" s="32"/>
      <c r="T176" s="32"/>
      <c r="U176" s="32"/>
      <c r="V176" s="32"/>
      <c r="W176" s="32"/>
      <c r="X176" s="32"/>
      <c r="Y176" s="32"/>
      <c r="Z176" s="32"/>
      <c r="AA176" s="32"/>
    </row>
    <row r="177" spans="1:27" ht="12.75" customHeight="1">
      <c r="A177" s="32"/>
      <c r="B177" s="56" t="s">
        <v>322</v>
      </c>
      <c r="C177" s="113"/>
      <c r="D177" s="95"/>
      <c r="E177" s="1428"/>
      <c r="F177" s="1428"/>
      <c r="G177" s="1482">
        <f t="shared" si="24"/>
        <v>0</v>
      </c>
      <c r="H177" s="1428"/>
      <c r="I177" s="1428"/>
      <c r="J177" s="1428"/>
      <c r="K177" s="1482">
        <f t="shared" si="25"/>
        <v>0</v>
      </c>
      <c r="L177" s="1428"/>
      <c r="M177" s="36"/>
      <c r="N177" s="32"/>
      <c r="O177" s="32"/>
      <c r="P177" s="32"/>
      <c r="Q177" s="32"/>
      <c r="R177" s="32"/>
      <c r="S177" s="32"/>
      <c r="T177" s="32"/>
      <c r="U177" s="32"/>
      <c r="V177" s="32"/>
      <c r="W177" s="32"/>
      <c r="X177" s="32"/>
      <c r="Y177" s="32"/>
      <c r="Z177" s="32"/>
      <c r="AA177" s="32"/>
    </row>
    <row r="178" spans="1:27" ht="12.75" customHeight="1">
      <c r="A178" s="32"/>
      <c r="B178" s="56" t="s">
        <v>323</v>
      </c>
      <c r="C178" s="113"/>
      <c r="D178" s="95"/>
      <c r="E178" s="1428"/>
      <c r="F178" s="1428"/>
      <c r="G178" s="1482">
        <f t="shared" si="24"/>
        <v>0</v>
      </c>
      <c r="H178" s="1428"/>
      <c r="I178" s="1428"/>
      <c r="J178" s="1428"/>
      <c r="K178" s="1482">
        <f t="shared" si="25"/>
        <v>0</v>
      </c>
      <c r="L178" s="1428"/>
      <c r="M178" s="36"/>
      <c r="N178" s="32"/>
      <c r="O178" s="32"/>
      <c r="P178" s="32"/>
      <c r="Q178" s="32"/>
      <c r="R178" s="32"/>
      <c r="S178" s="32"/>
      <c r="T178" s="32"/>
      <c r="U178" s="32"/>
      <c r="V178" s="32"/>
      <c r="W178" s="32"/>
      <c r="X178" s="32"/>
      <c r="Y178" s="32"/>
      <c r="Z178" s="32"/>
      <c r="AA178" s="32"/>
    </row>
    <row r="179" spans="1:27" ht="12.75" customHeight="1">
      <c r="A179" s="32"/>
      <c r="B179" s="56" t="s">
        <v>324</v>
      </c>
      <c r="C179" s="114"/>
      <c r="D179" s="95"/>
      <c r="E179" s="1428"/>
      <c r="F179" s="1428"/>
      <c r="G179" s="1482">
        <f t="shared" si="24"/>
        <v>0</v>
      </c>
      <c r="H179" s="1428"/>
      <c r="I179" s="1428"/>
      <c r="J179" s="1428"/>
      <c r="K179" s="1482">
        <f t="shared" si="25"/>
        <v>0</v>
      </c>
      <c r="L179" s="1428"/>
      <c r="M179" s="36"/>
      <c r="N179" s="32"/>
      <c r="O179" s="32"/>
      <c r="P179" s="32"/>
      <c r="Q179" s="32"/>
      <c r="R179" s="32"/>
      <c r="S179" s="32"/>
      <c r="T179" s="32"/>
      <c r="U179" s="32"/>
      <c r="V179" s="32"/>
      <c r="W179" s="32"/>
      <c r="X179" s="32"/>
      <c r="Y179" s="32"/>
      <c r="Z179" s="32"/>
      <c r="AA179" s="32"/>
    </row>
    <row r="180" spans="1:27" ht="12.75" customHeight="1" thickBot="1">
      <c r="A180" s="32"/>
      <c r="B180" s="51" t="s">
        <v>337</v>
      </c>
      <c r="C180" s="94"/>
      <c r="D180" s="32"/>
      <c r="E180" s="1483">
        <f>SUM(E174:E179)</f>
        <v>0</v>
      </c>
      <c r="F180" s="1483">
        <f t="shared" ref="F180:L180" si="26">SUM(F174:F179)</f>
        <v>0</v>
      </c>
      <c r="G180" s="1483">
        <f t="shared" si="26"/>
        <v>0</v>
      </c>
      <c r="H180" s="1483">
        <f t="shared" si="26"/>
        <v>0</v>
      </c>
      <c r="I180" s="1483">
        <f t="shared" si="26"/>
        <v>0</v>
      </c>
      <c r="J180" s="1483">
        <f t="shared" si="26"/>
        <v>0</v>
      </c>
      <c r="K180" s="1483">
        <f t="shared" si="26"/>
        <v>0</v>
      </c>
      <c r="L180" s="1483">
        <f t="shared" si="26"/>
        <v>0</v>
      </c>
      <c r="M180" s="57"/>
      <c r="N180" s="32"/>
      <c r="O180" s="32"/>
      <c r="P180" s="32"/>
      <c r="Q180" s="32"/>
      <c r="R180" s="32"/>
      <c r="S180" s="32"/>
      <c r="T180" s="32"/>
      <c r="U180" s="32"/>
      <c r="V180" s="32"/>
      <c r="W180" s="32"/>
      <c r="X180" s="32"/>
      <c r="Y180" s="32"/>
      <c r="Z180" s="32"/>
      <c r="AA180" s="32"/>
    </row>
    <row r="181" spans="1:27" ht="12.75" customHeight="1" thickTop="1">
      <c r="A181" s="32"/>
      <c r="B181" s="41"/>
      <c r="C181" s="41"/>
      <c r="D181" s="41"/>
      <c r="E181" s="1034"/>
      <c r="F181" s="1034"/>
      <c r="G181" s="1034"/>
      <c r="H181" s="1034"/>
      <c r="I181" s="1034"/>
      <c r="J181" s="1034"/>
      <c r="K181" s="1034"/>
      <c r="L181" s="1034"/>
      <c r="M181" s="36"/>
      <c r="N181" s="32"/>
      <c r="O181" s="32"/>
      <c r="P181" s="32"/>
      <c r="Q181" s="32"/>
      <c r="R181" s="32"/>
      <c r="S181" s="32"/>
      <c r="T181" s="32"/>
      <c r="U181" s="32"/>
      <c r="V181" s="32"/>
      <c r="W181" s="32"/>
      <c r="X181" s="32"/>
      <c r="Y181" s="32"/>
      <c r="Z181" s="32"/>
      <c r="AA181" s="32"/>
    </row>
    <row r="182" spans="1:27" ht="12.75" customHeight="1">
      <c r="A182" s="32"/>
      <c r="B182" s="51" t="s">
        <v>2058</v>
      </c>
      <c r="C182" s="94"/>
      <c r="D182" s="32"/>
      <c r="E182" s="1453"/>
      <c r="F182" s="1453"/>
      <c r="G182" s="1492">
        <f t="shared" ref="G182:G187" si="27">SUM(E182:F182)</f>
        <v>0</v>
      </c>
      <c r="H182" s="1453"/>
      <c r="I182" s="1453"/>
      <c r="J182" s="1453"/>
      <c r="K182" s="1492">
        <f t="shared" ref="K182:K187" si="28">SUM(I182:J182)</f>
        <v>0</v>
      </c>
      <c r="L182" s="1453"/>
      <c r="M182" s="36"/>
      <c r="N182" s="32"/>
      <c r="O182" s="32"/>
      <c r="P182" s="32"/>
      <c r="Q182" s="32"/>
      <c r="R182" s="32"/>
      <c r="S182" s="32"/>
      <c r="T182" s="32"/>
      <c r="U182" s="32"/>
      <c r="V182" s="32"/>
      <c r="W182" s="32"/>
      <c r="X182" s="32"/>
      <c r="Y182" s="32"/>
      <c r="Z182" s="32"/>
      <c r="AA182" s="32"/>
    </row>
    <row r="183" spans="1:27" ht="12.75" customHeight="1">
      <c r="A183" s="32"/>
      <c r="B183" s="56" t="s">
        <v>320</v>
      </c>
      <c r="C183" s="94"/>
      <c r="D183" s="95"/>
      <c r="E183" s="1428"/>
      <c r="F183" s="1428"/>
      <c r="G183" s="1482">
        <f t="shared" si="27"/>
        <v>0</v>
      </c>
      <c r="H183" s="1428"/>
      <c r="I183" s="1428"/>
      <c r="J183" s="1428"/>
      <c r="K183" s="1482">
        <f t="shared" si="28"/>
        <v>0</v>
      </c>
      <c r="L183" s="1428"/>
      <c r="M183" s="36"/>
      <c r="N183" s="32"/>
      <c r="O183" s="32"/>
      <c r="P183" s="32"/>
      <c r="Q183" s="32"/>
      <c r="R183" s="32"/>
      <c r="S183" s="32"/>
      <c r="T183" s="32"/>
      <c r="U183" s="32"/>
      <c r="V183" s="32"/>
      <c r="W183" s="32"/>
      <c r="X183" s="32"/>
      <c r="Y183" s="32"/>
      <c r="Z183" s="32"/>
      <c r="AA183" s="32"/>
    </row>
    <row r="184" spans="1:27" ht="12.75" customHeight="1">
      <c r="A184" s="32"/>
      <c r="B184" s="56" t="s">
        <v>335</v>
      </c>
      <c r="C184" s="113"/>
      <c r="D184" s="95"/>
      <c r="E184" s="1428"/>
      <c r="F184" s="1428"/>
      <c r="G184" s="1482">
        <f t="shared" si="27"/>
        <v>0</v>
      </c>
      <c r="H184" s="1428"/>
      <c r="I184" s="1428"/>
      <c r="J184" s="1428"/>
      <c r="K184" s="1482">
        <f t="shared" si="28"/>
        <v>0</v>
      </c>
      <c r="L184" s="1428"/>
      <c r="M184" s="36"/>
      <c r="N184" s="32"/>
      <c r="O184" s="32"/>
      <c r="P184" s="32"/>
      <c r="Q184" s="32"/>
      <c r="R184" s="32"/>
      <c r="S184" s="32"/>
      <c r="T184" s="32"/>
      <c r="U184" s="32"/>
      <c r="V184" s="32"/>
      <c r="W184" s="32"/>
      <c r="X184" s="32"/>
      <c r="Y184" s="32"/>
      <c r="Z184" s="32"/>
      <c r="AA184" s="32"/>
    </row>
    <row r="185" spans="1:27" ht="12.75" customHeight="1">
      <c r="A185" s="32"/>
      <c r="B185" s="56" t="s">
        <v>322</v>
      </c>
      <c r="C185" s="113"/>
      <c r="D185" s="95"/>
      <c r="E185" s="1428"/>
      <c r="F185" s="1428"/>
      <c r="G185" s="1482">
        <f t="shared" si="27"/>
        <v>0</v>
      </c>
      <c r="H185" s="1428"/>
      <c r="I185" s="1428"/>
      <c r="J185" s="1428"/>
      <c r="K185" s="1482">
        <f t="shared" si="28"/>
        <v>0</v>
      </c>
      <c r="L185" s="1428"/>
      <c r="M185" s="36"/>
      <c r="N185" s="32"/>
      <c r="O185" s="32"/>
      <c r="P185" s="32"/>
      <c r="Q185" s="32"/>
      <c r="R185" s="32"/>
      <c r="S185" s="32"/>
      <c r="T185" s="32"/>
      <c r="U185" s="32"/>
      <c r="V185" s="32"/>
      <c r="W185" s="32"/>
      <c r="X185" s="32"/>
      <c r="Y185" s="32"/>
      <c r="Z185" s="32"/>
      <c r="AA185" s="32"/>
    </row>
    <row r="186" spans="1:27" ht="12.75" customHeight="1">
      <c r="A186" s="32"/>
      <c r="B186" s="56" t="s">
        <v>323</v>
      </c>
      <c r="C186" s="113"/>
      <c r="D186" s="95"/>
      <c r="E186" s="1428"/>
      <c r="F186" s="1428"/>
      <c r="G186" s="1482">
        <f t="shared" si="27"/>
        <v>0</v>
      </c>
      <c r="H186" s="1428"/>
      <c r="I186" s="1428"/>
      <c r="J186" s="1428"/>
      <c r="K186" s="1482">
        <f t="shared" si="28"/>
        <v>0</v>
      </c>
      <c r="L186" s="1428"/>
      <c r="M186" s="36"/>
      <c r="N186" s="32"/>
      <c r="O186" s="32"/>
      <c r="P186" s="32"/>
      <c r="Q186" s="32"/>
      <c r="R186" s="32"/>
      <c r="S186" s="32"/>
      <c r="T186" s="32"/>
      <c r="U186" s="32"/>
      <c r="V186" s="32"/>
      <c r="W186" s="32"/>
      <c r="X186" s="32"/>
      <c r="Y186" s="32"/>
      <c r="Z186" s="32"/>
      <c r="AA186" s="32"/>
    </row>
    <row r="187" spans="1:27" ht="12.75" customHeight="1">
      <c r="A187" s="32"/>
      <c r="B187" s="56" t="s">
        <v>324</v>
      </c>
      <c r="C187" s="114"/>
      <c r="D187" s="95"/>
      <c r="E187" s="1428"/>
      <c r="F187" s="1428"/>
      <c r="G187" s="1482">
        <f t="shared" si="27"/>
        <v>0</v>
      </c>
      <c r="H187" s="1428"/>
      <c r="I187" s="1428"/>
      <c r="J187" s="1428"/>
      <c r="K187" s="1482">
        <f t="shared" si="28"/>
        <v>0</v>
      </c>
      <c r="L187" s="1428"/>
      <c r="M187" s="36"/>
      <c r="N187" s="32"/>
      <c r="O187" s="32"/>
      <c r="P187" s="32"/>
      <c r="Q187" s="32"/>
      <c r="R187" s="32"/>
      <c r="S187" s="32"/>
      <c r="T187" s="32"/>
      <c r="U187" s="32"/>
      <c r="V187" s="32"/>
      <c r="W187" s="32"/>
      <c r="X187" s="32"/>
      <c r="Y187" s="32"/>
      <c r="Z187" s="32"/>
      <c r="AA187" s="32"/>
    </row>
    <row r="188" spans="1:27" ht="12.75" customHeight="1" thickBot="1">
      <c r="A188" s="32"/>
      <c r="B188" s="51" t="s">
        <v>2059</v>
      </c>
      <c r="C188" s="94"/>
      <c r="D188" s="32"/>
      <c r="E188" s="1483">
        <f>SUM(E182:E187)</f>
        <v>0</v>
      </c>
      <c r="F188" s="1483">
        <f t="shared" ref="F188:M188" si="29">SUM(F182:F187)</f>
        <v>0</v>
      </c>
      <c r="G188" s="1483">
        <f t="shared" si="29"/>
        <v>0</v>
      </c>
      <c r="H188" s="1483">
        <f t="shared" si="29"/>
        <v>0</v>
      </c>
      <c r="I188" s="1483">
        <f t="shared" si="29"/>
        <v>0</v>
      </c>
      <c r="J188" s="1483">
        <f t="shared" si="29"/>
        <v>0</v>
      </c>
      <c r="K188" s="1483">
        <f t="shared" si="29"/>
        <v>0</v>
      </c>
      <c r="L188" s="1483">
        <f t="shared" si="29"/>
        <v>0</v>
      </c>
      <c r="M188" s="1026">
        <f t="shared" si="29"/>
        <v>0</v>
      </c>
      <c r="N188" s="32"/>
      <c r="O188" s="32"/>
      <c r="P188" s="32"/>
      <c r="Q188" s="32"/>
      <c r="R188" s="32"/>
      <c r="S188" s="32"/>
      <c r="T188" s="32"/>
      <c r="U188" s="32"/>
      <c r="V188" s="32"/>
      <c r="W188" s="32"/>
      <c r="X188" s="32"/>
      <c r="Y188" s="32"/>
      <c r="Z188" s="32"/>
      <c r="AA188" s="32"/>
    </row>
    <row r="189" spans="1:27" ht="12.75" customHeight="1" thickTop="1">
      <c r="A189" s="32"/>
      <c r="B189" s="41"/>
      <c r="C189" s="41"/>
      <c r="D189" s="41"/>
      <c r="E189" s="1034"/>
      <c r="F189" s="1034"/>
      <c r="G189" s="1034"/>
      <c r="H189" s="1034"/>
      <c r="I189" s="1034"/>
      <c r="J189" s="1034"/>
      <c r="K189" s="1034"/>
      <c r="L189" s="1034"/>
      <c r="M189" s="36"/>
      <c r="N189" s="32"/>
      <c r="O189" s="32"/>
      <c r="P189" s="32"/>
      <c r="Q189" s="32"/>
      <c r="R189" s="32"/>
      <c r="S189" s="32"/>
      <c r="T189" s="32"/>
      <c r="U189" s="32"/>
      <c r="V189" s="32"/>
      <c r="W189" s="32"/>
      <c r="X189" s="32"/>
      <c r="Y189" s="32"/>
      <c r="Z189" s="32"/>
      <c r="AA189" s="32"/>
    </row>
    <row r="190" spans="1:27" ht="12.75" customHeight="1">
      <c r="A190" s="32"/>
      <c r="B190" s="88" t="s">
        <v>338</v>
      </c>
      <c r="C190" s="88"/>
      <c r="D190" s="88"/>
      <c r="E190" s="1493">
        <f>E180+I180+I157</f>
        <v>0</v>
      </c>
      <c r="F190" s="1493">
        <f>F180+J180+J157</f>
        <v>0</v>
      </c>
      <c r="G190" s="1493">
        <f>G180+K180+K157</f>
        <v>0</v>
      </c>
      <c r="H190" s="1493">
        <f>H180+L180+L157</f>
        <v>0</v>
      </c>
      <c r="I190" s="1034"/>
      <c r="J190" s="1034"/>
      <c r="K190" s="1034"/>
      <c r="L190" s="1034"/>
      <c r="M190" s="36"/>
      <c r="N190" s="32"/>
      <c r="O190" s="32"/>
      <c r="P190" s="32"/>
      <c r="Q190" s="32"/>
      <c r="R190" s="32"/>
      <c r="S190" s="32"/>
      <c r="T190" s="32"/>
      <c r="U190" s="32"/>
      <c r="V190" s="32"/>
      <c r="W190" s="32"/>
      <c r="X190" s="32"/>
      <c r="Y190" s="32"/>
      <c r="Z190" s="32"/>
      <c r="AA190" s="32"/>
    </row>
    <row r="191" spans="1:27" ht="12.75" customHeight="1">
      <c r="A191" s="32"/>
      <c r="B191" s="88" t="s">
        <v>2060</v>
      </c>
      <c r="C191" s="88"/>
      <c r="D191" s="88"/>
      <c r="E191" s="1493">
        <f>E188+I188+E157</f>
        <v>0</v>
      </c>
      <c r="F191" s="1493">
        <f>F188+J188+F157</f>
        <v>0</v>
      </c>
      <c r="G191" s="1493">
        <f>G188+K188+G157</f>
        <v>0</v>
      </c>
      <c r="H191" s="1493">
        <f>H188+L188+H157</f>
        <v>0</v>
      </c>
      <c r="I191" s="1034"/>
      <c r="J191" s="1034"/>
      <c r="K191" s="1034"/>
      <c r="L191" s="1034"/>
      <c r="M191" s="36"/>
      <c r="N191" s="32"/>
      <c r="O191" s="32"/>
      <c r="P191" s="32"/>
      <c r="Q191" s="32"/>
      <c r="R191" s="32"/>
      <c r="S191" s="32"/>
      <c r="T191" s="32"/>
      <c r="U191" s="32"/>
      <c r="V191" s="32"/>
      <c r="W191" s="32"/>
      <c r="X191" s="32"/>
      <c r="Y191" s="32"/>
      <c r="Z191" s="32"/>
      <c r="AA191" s="32"/>
    </row>
    <row r="192" spans="1:27" ht="12.75" customHeight="1">
      <c r="A192" s="32"/>
      <c r="B192" s="41"/>
      <c r="C192" s="41"/>
      <c r="D192" s="41"/>
      <c r="E192" s="1467"/>
      <c r="F192" s="1467"/>
      <c r="G192" s="1467"/>
      <c r="H192" s="1467"/>
      <c r="I192" s="1034"/>
      <c r="J192" s="1034"/>
      <c r="K192" s="1034"/>
      <c r="L192" s="1034"/>
      <c r="M192" s="36"/>
      <c r="N192" s="32"/>
      <c r="O192" s="32"/>
      <c r="P192" s="32"/>
      <c r="Q192" s="32"/>
      <c r="R192" s="32"/>
      <c r="S192" s="32"/>
      <c r="T192" s="32"/>
      <c r="U192" s="32"/>
      <c r="V192" s="32"/>
      <c r="W192" s="32"/>
      <c r="X192" s="32"/>
      <c r="Y192" s="32"/>
      <c r="Z192" s="32"/>
      <c r="AA192" s="32"/>
    </row>
    <row r="193" spans="1:27" ht="12.75" customHeight="1">
      <c r="A193" s="32"/>
      <c r="B193" s="98" t="s">
        <v>339</v>
      </c>
      <c r="E193" s="1002"/>
      <c r="F193" s="1002"/>
      <c r="G193" s="1002"/>
      <c r="H193" s="1002"/>
      <c r="I193" s="1002"/>
      <c r="J193" s="1002"/>
      <c r="K193" s="1002"/>
      <c r="L193" s="1002"/>
      <c r="M193" s="99" t="s">
        <v>340</v>
      </c>
      <c r="N193" s="32"/>
      <c r="O193" s="32"/>
      <c r="P193" s="32"/>
      <c r="Q193" s="32"/>
      <c r="R193" s="32"/>
      <c r="S193" s="32"/>
      <c r="T193" s="32"/>
      <c r="U193" s="32"/>
      <c r="V193" s="32"/>
      <c r="W193" s="32"/>
      <c r="X193" s="32"/>
      <c r="Y193" s="32"/>
      <c r="Z193" s="32"/>
      <c r="AA193" s="32"/>
    </row>
    <row r="194" spans="1:27" ht="12.75" customHeight="1">
      <c r="A194" s="32"/>
      <c r="E194" s="1002"/>
      <c r="F194" s="1002"/>
      <c r="G194" s="1002"/>
      <c r="H194" s="1002"/>
      <c r="I194" s="1002"/>
      <c r="J194" s="1002"/>
      <c r="K194" s="1002"/>
      <c r="L194" s="1002"/>
      <c r="M194" s="42"/>
      <c r="N194" s="32"/>
      <c r="O194" s="32"/>
      <c r="P194" s="32"/>
      <c r="Q194" s="32"/>
      <c r="R194" s="32"/>
      <c r="S194" s="32"/>
      <c r="T194" s="32"/>
      <c r="U194" s="32"/>
      <c r="V194" s="32"/>
      <c r="W194" s="32"/>
      <c r="X194" s="32"/>
      <c r="Y194" s="32"/>
      <c r="Z194" s="32"/>
      <c r="AA194" s="32"/>
    </row>
    <row r="195" spans="1:27" ht="22.8">
      <c r="A195" s="32"/>
      <c r="B195" s="100" t="s">
        <v>2047</v>
      </c>
      <c r="E195" s="1002"/>
      <c r="F195" s="1002"/>
      <c r="G195" s="1054" t="s">
        <v>329</v>
      </c>
      <c r="H195" s="1054" t="s">
        <v>341</v>
      </c>
      <c r="I195" s="1054" t="s">
        <v>342</v>
      </c>
      <c r="J195" s="1054" t="s">
        <v>343</v>
      </c>
      <c r="K195" s="1054" t="s">
        <v>344</v>
      </c>
      <c r="L195" s="1054" t="s">
        <v>201</v>
      </c>
      <c r="M195" s="36"/>
      <c r="N195" s="32"/>
      <c r="O195" s="32"/>
      <c r="P195" s="32"/>
      <c r="Q195" s="32"/>
      <c r="R195" s="32"/>
      <c r="S195" s="32"/>
      <c r="T195" s="32"/>
      <c r="U195" s="32"/>
      <c r="V195" s="32"/>
      <c r="W195" s="32"/>
      <c r="X195" s="32"/>
      <c r="Y195" s="32"/>
      <c r="Z195" s="32"/>
      <c r="AA195" s="32"/>
    </row>
    <row r="196" spans="1:27" ht="12" customHeight="1">
      <c r="A196" s="32"/>
      <c r="E196" s="1002"/>
      <c r="F196" s="1002"/>
      <c r="G196" s="1008"/>
      <c r="H196" s="1008"/>
      <c r="I196" s="1008"/>
      <c r="J196" s="1008"/>
      <c r="K196" s="1008"/>
      <c r="L196" s="1002"/>
      <c r="M196" s="42"/>
      <c r="N196" s="32"/>
      <c r="O196" s="32"/>
      <c r="P196" s="32"/>
      <c r="Q196" s="32"/>
      <c r="R196" s="32"/>
      <c r="S196" s="32"/>
      <c r="T196" s="32"/>
      <c r="U196" s="32"/>
      <c r="V196" s="32"/>
      <c r="W196" s="32"/>
      <c r="X196" s="32"/>
      <c r="Y196" s="32"/>
      <c r="Z196" s="32"/>
      <c r="AA196" s="32"/>
    </row>
    <row r="197" spans="1:27" ht="12" customHeight="1">
      <c r="A197" s="32"/>
      <c r="B197" s="98" t="s">
        <v>345</v>
      </c>
      <c r="E197" s="1002"/>
      <c r="F197" s="1002"/>
      <c r="G197" s="1496"/>
      <c r="H197" s="1496"/>
      <c r="I197" s="1496"/>
      <c r="J197" s="1496"/>
      <c r="K197" s="1496"/>
      <c r="L197" s="1467">
        <f>SUM(G197:K197)</f>
        <v>0</v>
      </c>
      <c r="M197" s="36"/>
      <c r="N197" s="32"/>
      <c r="O197" s="32"/>
      <c r="P197" s="32"/>
      <c r="Q197" s="32"/>
      <c r="R197" s="32"/>
      <c r="S197" s="32"/>
      <c r="T197" s="32"/>
      <c r="U197" s="32"/>
      <c r="V197" s="32"/>
      <c r="W197" s="32"/>
      <c r="X197" s="32"/>
      <c r="Y197" s="32"/>
      <c r="Z197" s="32"/>
      <c r="AA197" s="32"/>
    </row>
    <row r="198" spans="1:27" ht="12" customHeight="1">
      <c r="A198" s="32"/>
      <c r="B198" s="98" t="s">
        <v>346</v>
      </c>
      <c r="E198" s="1002"/>
      <c r="F198" s="1002"/>
      <c r="G198" s="1454"/>
      <c r="H198" s="1454"/>
      <c r="I198" s="1454"/>
      <c r="J198" s="1454"/>
      <c r="K198" s="1454"/>
      <c r="L198" s="1467">
        <f>SUM(G198:K198)</f>
        <v>0</v>
      </c>
      <c r="M198" s="36"/>
      <c r="N198" s="32"/>
      <c r="O198" s="32"/>
      <c r="P198" s="32"/>
      <c r="Q198" s="32"/>
      <c r="R198" s="32"/>
      <c r="S198" s="32"/>
      <c r="T198" s="32"/>
      <c r="U198" s="32"/>
      <c r="V198" s="32"/>
      <c r="W198" s="32"/>
      <c r="X198" s="32"/>
      <c r="Y198" s="32"/>
      <c r="Z198" s="32"/>
      <c r="AA198" s="32"/>
    </row>
    <row r="199" spans="1:27" ht="12" customHeight="1">
      <c r="A199" s="32"/>
      <c r="B199" s="98" t="s">
        <v>347</v>
      </c>
      <c r="E199" s="1002"/>
      <c r="F199" s="1002"/>
      <c r="G199" s="1467">
        <f>G197*G198</f>
        <v>0</v>
      </c>
      <c r="H199" s="1467">
        <f>H197*H198</f>
        <v>0</v>
      </c>
      <c r="I199" s="1467">
        <f>I197*I198</f>
        <v>0</v>
      </c>
      <c r="J199" s="1467">
        <f>J197*J198</f>
        <v>0</v>
      </c>
      <c r="K199" s="1467">
        <f>K197*K198</f>
        <v>0</v>
      </c>
      <c r="L199" s="1467">
        <f>SUM(G199:K199)</f>
        <v>0</v>
      </c>
      <c r="M199" s="36"/>
      <c r="N199" s="32"/>
      <c r="O199" s="32"/>
      <c r="P199" s="32"/>
      <c r="Q199" s="32"/>
      <c r="R199" s="32"/>
      <c r="S199" s="32"/>
      <c r="T199" s="32"/>
      <c r="U199" s="32"/>
      <c r="V199" s="32"/>
      <c r="W199" s="32"/>
      <c r="X199" s="32"/>
      <c r="Y199" s="32"/>
      <c r="Z199" s="32"/>
      <c r="AA199" s="32"/>
    </row>
    <row r="200" spans="1:27" ht="12" customHeight="1">
      <c r="A200" s="32"/>
      <c r="B200" s="103" t="s">
        <v>331</v>
      </c>
      <c r="C200" s="27"/>
      <c r="D200" s="27"/>
      <c r="E200" s="1021"/>
      <c r="F200" s="1021"/>
      <c r="G200" s="1463"/>
      <c r="H200" s="1463"/>
      <c r="I200" s="1463"/>
      <c r="J200" s="1463"/>
      <c r="K200" s="1463"/>
      <c r="L200" s="1463">
        <f>E188-L199</f>
        <v>0</v>
      </c>
      <c r="M200" s="42"/>
      <c r="N200" s="32"/>
      <c r="O200" s="32"/>
      <c r="P200" s="32"/>
      <c r="Q200" s="32"/>
      <c r="R200" s="32"/>
      <c r="S200" s="32"/>
      <c r="T200" s="32"/>
      <c r="U200" s="32"/>
      <c r="V200" s="32"/>
      <c r="W200" s="32"/>
      <c r="X200" s="32"/>
      <c r="Y200" s="32"/>
      <c r="Z200" s="32"/>
      <c r="AA200" s="32"/>
    </row>
    <row r="201" spans="1:27" ht="12" customHeight="1">
      <c r="A201" s="32"/>
      <c r="B201" s="106"/>
      <c r="E201" s="1002"/>
      <c r="F201" s="1002"/>
      <c r="G201" s="1002"/>
      <c r="H201" s="1002"/>
      <c r="I201" s="1462"/>
      <c r="J201" s="1002"/>
      <c r="K201" s="1002"/>
      <c r="L201" s="1002"/>
      <c r="M201" s="42"/>
      <c r="N201" s="32"/>
      <c r="O201" s="32"/>
      <c r="P201" s="32"/>
      <c r="Q201" s="32"/>
      <c r="R201" s="32"/>
      <c r="S201" s="32"/>
      <c r="T201" s="32"/>
      <c r="U201" s="32"/>
      <c r="V201" s="32"/>
      <c r="W201" s="32"/>
      <c r="X201" s="32"/>
      <c r="Y201" s="32"/>
      <c r="Z201" s="32"/>
      <c r="AA201" s="32"/>
    </row>
    <row r="202" spans="1:27" ht="12" customHeight="1">
      <c r="A202" s="32"/>
      <c r="B202" s="106" t="s">
        <v>348</v>
      </c>
      <c r="E202" s="1002"/>
      <c r="F202" s="1002"/>
      <c r="G202" s="1002"/>
      <c r="H202" s="1002"/>
      <c r="I202" s="1002"/>
      <c r="J202" s="1002"/>
      <c r="K202" s="1002"/>
      <c r="L202" s="1002"/>
      <c r="M202" s="42"/>
      <c r="N202" s="32"/>
      <c r="O202" s="32"/>
      <c r="P202" s="32"/>
      <c r="Q202" s="32"/>
      <c r="R202" s="32"/>
      <c r="S202" s="32"/>
      <c r="T202" s="32"/>
      <c r="U202" s="32"/>
      <c r="V202" s="32"/>
      <c r="W202" s="32"/>
      <c r="X202" s="32"/>
      <c r="Y202" s="32"/>
      <c r="Z202" s="32"/>
      <c r="AA202" s="32"/>
    </row>
    <row r="203" spans="1:27" ht="12" customHeight="1">
      <c r="A203" s="32"/>
      <c r="B203" s="107" t="s">
        <v>349</v>
      </c>
      <c r="E203" s="1002"/>
      <c r="F203" s="1002"/>
      <c r="G203" s="1454"/>
      <c r="H203" s="1454"/>
      <c r="I203" s="1454"/>
      <c r="J203" s="1454"/>
      <c r="K203" s="1454"/>
      <c r="L203" s="1467">
        <f>SUM(G203:K203)</f>
        <v>0</v>
      </c>
      <c r="M203" s="36"/>
      <c r="N203" s="32"/>
      <c r="O203" s="32"/>
      <c r="P203" s="32"/>
      <c r="Q203" s="32"/>
      <c r="R203" s="32"/>
      <c r="S203" s="32"/>
      <c r="T203" s="32"/>
      <c r="U203" s="32"/>
      <c r="V203" s="32"/>
      <c r="W203" s="32"/>
      <c r="X203" s="32"/>
      <c r="Y203" s="32"/>
      <c r="Z203" s="32"/>
      <c r="AA203" s="32"/>
    </row>
    <row r="204" spans="1:27" ht="12" customHeight="1">
      <c r="A204" s="32"/>
      <c r="B204" s="107" t="s">
        <v>353</v>
      </c>
      <c r="C204" s="41"/>
      <c r="D204" s="41"/>
      <c r="E204" s="1034"/>
      <c r="F204" s="1034"/>
      <c r="G204" s="1467">
        <f>G197*G203</f>
        <v>0</v>
      </c>
      <c r="H204" s="1467">
        <f>H197*H203</f>
        <v>0</v>
      </c>
      <c r="I204" s="1467">
        <f>I197*I203</f>
        <v>0</v>
      </c>
      <c r="J204" s="1467">
        <f>J197*J203</f>
        <v>0</v>
      </c>
      <c r="K204" s="1467">
        <f>K197*K203</f>
        <v>0</v>
      </c>
      <c r="L204" s="1467">
        <f>SUM(G204:K204)</f>
        <v>0</v>
      </c>
      <c r="M204" s="36"/>
      <c r="N204" s="32"/>
      <c r="O204" s="32"/>
      <c r="P204" s="32"/>
      <c r="Q204" s="32"/>
      <c r="R204" s="32"/>
      <c r="S204" s="32"/>
      <c r="T204" s="32"/>
      <c r="U204" s="32"/>
      <c r="V204" s="32"/>
      <c r="W204" s="32"/>
      <c r="X204" s="32"/>
      <c r="Y204" s="32"/>
      <c r="Z204" s="32"/>
      <c r="AA204" s="32"/>
    </row>
    <row r="205" spans="1:27" ht="12.75" customHeight="1">
      <c r="A205" s="32"/>
      <c r="B205" s="41"/>
      <c r="C205" s="41"/>
      <c r="D205" s="41"/>
      <c r="E205" s="1034"/>
      <c r="F205" s="1034"/>
      <c r="G205" s="1034"/>
      <c r="H205" s="1034"/>
      <c r="I205" s="1060"/>
      <c r="J205" s="1060"/>
      <c r="K205" s="1060"/>
      <c r="L205" s="1060"/>
      <c r="M205" s="36"/>
      <c r="N205" s="32"/>
      <c r="O205" s="32"/>
      <c r="P205" s="32"/>
      <c r="Q205" s="32"/>
      <c r="R205" s="32"/>
      <c r="S205" s="32"/>
      <c r="T205" s="32"/>
      <c r="U205" s="32"/>
      <c r="V205" s="32"/>
      <c r="W205" s="32"/>
      <c r="X205" s="32"/>
      <c r="Y205" s="32"/>
      <c r="Z205" s="32"/>
      <c r="AA205" s="32"/>
    </row>
    <row r="206" spans="1:27" ht="36" customHeight="1">
      <c r="A206" s="32"/>
      <c r="B206" s="100" t="s">
        <v>109</v>
      </c>
      <c r="E206" s="1002"/>
      <c r="F206" s="1002"/>
      <c r="G206" s="1054" t="s">
        <v>329</v>
      </c>
      <c r="H206" s="1054" t="s">
        <v>341</v>
      </c>
      <c r="I206" s="1054" t="s">
        <v>342</v>
      </c>
      <c r="J206" s="1054" t="s">
        <v>343</v>
      </c>
      <c r="K206" s="1054" t="s">
        <v>344</v>
      </c>
      <c r="L206" s="1054" t="s">
        <v>201</v>
      </c>
      <c r="M206" s="36"/>
      <c r="N206" s="32"/>
      <c r="O206" s="32"/>
      <c r="P206" s="32"/>
      <c r="Q206" s="32"/>
      <c r="R206" s="32"/>
      <c r="S206" s="32"/>
      <c r="T206" s="32"/>
      <c r="U206" s="32"/>
      <c r="V206" s="32"/>
      <c r="W206" s="32"/>
      <c r="X206" s="32"/>
      <c r="Y206" s="32"/>
      <c r="Z206" s="32"/>
      <c r="AA206" s="32"/>
    </row>
    <row r="207" spans="1:27" ht="12.75" customHeight="1">
      <c r="A207" s="32"/>
      <c r="E207" s="1002"/>
      <c r="F207" s="1002"/>
      <c r="G207" s="1008"/>
      <c r="H207" s="1008"/>
      <c r="I207" s="1008"/>
      <c r="J207" s="1008"/>
      <c r="K207" s="1008"/>
      <c r="L207" s="1002"/>
      <c r="M207" s="42"/>
      <c r="N207" s="32"/>
      <c r="O207" s="32"/>
      <c r="P207" s="32"/>
      <c r="Q207" s="32"/>
      <c r="R207" s="32"/>
      <c r="S207" s="32"/>
      <c r="T207" s="32"/>
      <c r="U207" s="32"/>
      <c r="V207" s="32"/>
      <c r="W207" s="32"/>
      <c r="X207" s="32"/>
      <c r="Y207" s="32"/>
      <c r="Z207" s="32"/>
      <c r="AA207" s="32"/>
    </row>
    <row r="208" spans="1:27" ht="12.75" customHeight="1">
      <c r="A208" s="32"/>
      <c r="B208" s="98" t="s">
        <v>345</v>
      </c>
      <c r="E208" s="1002"/>
      <c r="F208" s="1002"/>
      <c r="G208" s="1281"/>
      <c r="H208" s="1281"/>
      <c r="I208" s="1281"/>
      <c r="J208" s="1281"/>
      <c r="K208" s="1281"/>
      <c r="L208" s="1034"/>
      <c r="M208" s="36"/>
      <c r="N208" s="32"/>
      <c r="O208" s="32"/>
      <c r="P208" s="32"/>
      <c r="Q208" s="32"/>
      <c r="R208" s="32"/>
      <c r="S208" s="32"/>
      <c r="T208" s="32"/>
      <c r="U208" s="32"/>
      <c r="V208" s="32"/>
      <c r="W208" s="32"/>
      <c r="X208" s="32"/>
      <c r="Y208" s="32"/>
      <c r="Z208" s="32"/>
      <c r="AA208" s="32"/>
    </row>
    <row r="209" spans="1:27" ht="12.75" customHeight="1">
      <c r="A209" s="32"/>
      <c r="B209" s="98" t="s">
        <v>346</v>
      </c>
      <c r="E209" s="1002"/>
      <c r="F209" s="1002"/>
      <c r="G209" s="1454"/>
      <c r="H209" s="1454"/>
      <c r="I209" s="1454"/>
      <c r="J209" s="1454"/>
      <c r="K209" s="1454"/>
      <c r="L209" s="1467">
        <f>SUM(G209:K209)</f>
        <v>0</v>
      </c>
      <c r="M209" s="36"/>
      <c r="N209" s="32"/>
      <c r="O209" s="32"/>
      <c r="P209" s="32"/>
      <c r="Q209" s="32"/>
      <c r="R209" s="32"/>
      <c r="S209" s="32"/>
      <c r="T209" s="32"/>
      <c r="U209" s="32"/>
      <c r="V209" s="32"/>
      <c r="W209" s="32"/>
      <c r="X209" s="32"/>
      <c r="Y209" s="32"/>
      <c r="Z209" s="32"/>
      <c r="AA209" s="32"/>
    </row>
    <row r="210" spans="1:27" ht="12.75" customHeight="1">
      <c r="A210" s="32"/>
      <c r="B210" s="98" t="s">
        <v>347</v>
      </c>
      <c r="E210" s="1002"/>
      <c r="F210" s="1002"/>
      <c r="G210" s="1467">
        <f>G208*G209</f>
        <v>0</v>
      </c>
      <c r="H210" s="1467">
        <f>H208*H209</f>
        <v>0</v>
      </c>
      <c r="I210" s="1467">
        <f>I208*I209</f>
        <v>0</v>
      </c>
      <c r="J210" s="1467">
        <f>J208*J209</f>
        <v>0</v>
      </c>
      <c r="K210" s="1467">
        <f>K208*K209</f>
        <v>0</v>
      </c>
      <c r="L210" s="1467">
        <f>SUM(G210:K210)</f>
        <v>0</v>
      </c>
      <c r="M210" s="36"/>
      <c r="N210" s="32"/>
      <c r="O210" s="32"/>
      <c r="P210" s="32"/>
      <c r="Q210" s="32"/>
      <c r="R210" s="32"/>
      <c r="S210" s="32"/>
      <c r="T210" s="32"/>
      <c r="U210" s="32"/>
      <c r="V210" s="32"/>
      <c r="W210" s="32"/>
      <c r="X210" s="32"/>
      <c r="Y210" s="32"/>
      <c r="Z210" s="32"/>
      <c r="AA210" s="32"/>
    </row>
    <row r="211" spans="1:27" ht="12.75" customHeight="1">
      <c r="A211" s="32"/>
      <c r="B211" s="103" t="s">
        <v>331</v>
      </c>
      <c r="C211" s="27"/>
      <c r="D211" s="27"/>
      <c r="E211" s="1021"/>
      <c r="F211" s="1021"/>
      <c r="G211" s="1463"/>
      <c r="H211" s="1463"/>
      <c r="I211" s="1463"/>
      <c r="J211" s="1463"/>
      <c r="K211" s="1463"/>
      <c r="L211" s="1463">
        <f>I188-L210</f>
        <v>0</v>
      </c>
      <c r="M211" s="42"/>
      <c r="N211" s="32"/>
      <c r="O211" s="32"/>
      <c r="P211" s="32"/>
      <c r="Q211" s="32"/>
      <c r="R211" s="32"/>
      <c r="S211" s="32"/>
      <c r="T211" s="32"/>
      <c r="U211" s="32"/>
      <c r="V211" s="32"/>
      <c r="W211" s="32"/>
      <c r="X211" s="32"/>
      <c r="Y211" s="32"/>
      <c r="Z211" s="32"/>
      <c r="AA211" s="32"/>
    </row>
    <row r="212" spans="1:27" ht="12.75" customHeight="1">
      <c r="A212" s="32"/>
      <c r="B212" s="106"/>
      <c r="E212" s="1002"/>
      <c r="F212" s="1002"/>
      <c r="G212" s="1002"/>
      <c r="H212" s="1002"/>
      <c r="I212" s="1002"/>
      <c r="J212" s="1002"/>
      <c r="K212" s="1002"/>
      <c r="L212" s="1002"/>
      <c r="M212" s="42"/>
      <c r="N212" s="32"/>
      <c r="O212" s="32"/>
      <c r="P212" s="32"/>
      <c r="Q212" s="32"/>
      <c r="R212" s="32"/>
      <c r="S212" s="32"/>
      <c r="T212" s="32"/>
      <c r="U212" s="32"/>
      <c r="V212" s="32"/>
      <c r="W212" s="32"/>
      <c r="X212" s="32"/>
      <c r="Y212" s="32"/>
      <c r="Z212" s="32"/>
      <c r="AA212" s="32"/>
    </row>
    <row r="213" spans="1:27" ht="12.75" customHeight="1">
      <c r="A213" s="32"/>
      <c r="B213" s="106" t="s">
        <v>348</v>
      </c>
      <c r="E213" s="1002"/>
      <c r="F213" s="1002"/>
      <c r="G213" s="1002"/>
      <c r="H213" s="1002"/>
      <c r="I213" s="1002"/>
      <c r="J213" s="1002"/>
      <c r="K213" s="1002"/>
      <c r="L213" s="1002"/>
      <c r="M213" s="42"/>
      <c r="N213" s="32"/>
      <c r="O213" s="32"/>
      <c r="P213" s="32"/>
      <c r="Q213" s="32"/>
      <c r="R213" s="32"/>
      <c r="S213" s="32"/>
      <c r="T213" s="32"/>
      <c r="U213" s="32"/>
      <c r="V213" s="32"/>
      <c r="W213" s="32"/>
      <c r="X213" s="32"/>
      <c r="Y213" s="32"/>
      <c r="Z213" s="32"/>
      <c r="AA213" s="32"/>
    </row>
    <row r="214" spans="1:27" ht="12.75" customHeight="1">
      <c r="A214" s="32"/>
      <c r="B214" s="107" t="s">
        <v>349</v>
      </c>
      <c r="E214" s="1002"/>
      <c r="F214" s="1002"/>
      <c r="G214" s="1454"/>
      <c r="H214" s="1454"/>
      <c r="I214" s="1454"/>
      <c r="J214" s="1454"/>
      <c r="K214" s="1454"/>
      <c r="L214" s="1467">
        <f>SUM(G214:K214)</f>
        <v>0</v>
      </c>
      <c r="M214" s="36"/>
      <c r="N214" s="32"/>
      <c r="O214" s="32"/>
      <c r="P214" s="32"/>
      <c r="Q214" s="32"/>
      <c r="R214" s="32"/>
      <c r="S214" s="32"/>
      <c r="T214" s="32"/>
      <c r="U214" s="32"/>
      <c r="V214" s="32"/>
      <c r="W214" s="32"/>
      <c r="X214" s="32"/>
      <c r="Y214" s="32"/>
      <c r="Z214" s="32"/>
      <c r="AA214" s="32"/>
    </row>
    <row r="215" spans="1:27" ht="12.75" customHeight="1">
      <c r="A215" s="32"/>
      <c r="B215" s="107" t="s">
        <v>353</v>
      </c>
      <c r="C215" s="41"/>
      <c r="D215" s="41"/>
      <c r="E215" s="1034"/>
      <c r="F215" s="1034"/>
      <c r="G215" s="1467">
        <f>G208*G214</f>
        <v>0</v>
      </c>
      <c r="H215" s="1467">
        <f>H208*H214</f>
        <v>0</v>
      </c>
      <c r="I215" s="1467">
        <f>I208*I214</f>
        <v>0</v>
      </c>
      <c r="J215" s="1467">
        <f>J208*J214</f>
        <v>0</v>
      </c>
      <c r="K215" s="1467">
        <f>K208*K214</f>
        <v>0</v>
      </c>
      <c r="L215" s="1467">
        <f>SUM(G215:K215)</f>
        <v>0</v>
      </c>
      <c r="M215" s="36"/>
      <c r="N215" s="32"/>
      <c r="O215" s="32"/>
      <c r="P215" s="32"/>
      <c r="Q215" s="32"/>
      <c r="R215" s="32"/>
      <c r="S215" s="32"/>
      <c r="T215" s="32"/>
      <c r="U215" s="32"/>
      <c r="V215" s="32"/>
      <c r="W215" s="32"/>
      <c r="X215" s="32"/>
      <c r="Y215" s="32"/>
      <c r="Z215" s="32"/>
      <c r="AA215" s="32"/>
    </row>
    <row r="216" spans="1:27" ht="12.75" customHeight="1">
      <c r="A216" s="32"/>
      <c r="B216" s="41"/>
      <c r="C216" s="41"/>
      <c r="D216" s="41"/>
      <c r="E216" s="1023"/>
      <c r="F216" s="1023"/>
      <c r="G216" s="1023"/>
      <c r="H216" s="1023"/>
      <c r="I216" s="1023"/>
      <c r="J216" s="1023"/>
      <c r="K216" s="1023"/>
      <c r="L216" s="1023"/>
      <c r="M216" s="36"/>
      <c r="N216" s="32"/>
      <c r="O216" s="32"/>
      <c r="P216" s="32"/>
      <c r="Q216" s="32"/>
      <c r="R216" s="32"/>
      <c r="S216" s="32"/>
      <c r="T216" s="32"/>
      <c r="U216" s="32"/>
      <c r="V216" s="32"/>
      <c r="W216" s="32"/>
      <c r="X216" s="32"/>
      <c r="Y216" s="32"/>
      <c r="Z216" s="32"/>
      <c r="AA216" s="32"/>
    </row>
    <row r="217" spans="1:27" ht="12" customHeight="1">
      <c r="A217" s="35"/>
      <c r="B217" s="116"/>
      <c r="C217" s="117"/>
      <c r="D217" s="90"/>
      <c r="E217" s="1061"/>
      <c r="F217" s="1062"/>
      <c r="G217" s="1063"/>
      <c r="H217" s="1063"/>
      <c r="I217" s="1063"/>
      <c r="J217" s="1055"/>
      <c r="K217" s="1055"/>
      <c r="L217" s="1003"/>
      <c r="M217" s="122"/>
      <c r="N217" s="35"/>
      <c r="O217" s="35"/>
      <c r="P217" s="35"/>
      <c r="Q217" s="35"/>
      <c r="R217" s="35"/>
      <c r="S217" s="35"/>
      <c r="T217" s="35"/>
      <c r="U217" s="35"/>
      <c r="V217" s="35"/>
      <c r="W217" s="35"/>
      <c r="X217" s="35"/>
      <c r="Y217" s="35"/>
      <c r="Z217" s="35"/>
      <c r="AA217" s="35"/>
    </row>
    <row r="218" spans="1:27" ht="12.75" customHeight="1">
      <c r="A218" s="12"/>
      <c r="B218" s="74" t="s">
        <v>326</v>
      </c>
      <c r="C218" s="75"/>
      <c r="D218" s="76"/>
      <c r="E218" s="1039"/>
      <c r="F218" s="1039"/>
      <c r="G218" s="1040"/>
      <c r="H218" s="1040"/>
      <c r="I218" s="1040"/>
      <c r="J218" s="1041"/>
      <c r="K218" s="1041"/>
      <c r="L218" s="1042"/>
      <c r="M218" s="123"/>
      <c r="N218" s="12"/>
      <c r="O218" s="12"/>
      <c r="P218" s="12"/>
      <c r="Q218" s="12"/>
      <c r="R218" s="12"/>
      <c r="S218" s="12"/>
      <c r="T218" s="12"/>
      <c r="U218" s="12"/>
      <c r="V218" s="12"/>
      <c r="W218" s="12"/>
      <c r="X218" s="12"/>
      <c r="Y218" s="12"/>
      <c r="Z218" s="12"/>
      <c r="AA218" s="12"/>
    </row>
    <row r="219" spans="1:27" ht="12.75" customHeight="1">
      <c r="A219" s="14"/>
      <c r="B219" s="1432"/>
      <c r="C219" s="1433"/>
      <c r="D219" s="1434"/>
      <c r="E219" s="1435"/>
      <c r="F219" s="1435"/>
      <c r="G219" s="1436"/>
      <c r="H219" s="1436"/>
      <c r="I219" s="1436"/>
      <c r="J219" s="1428"/>
      <c r="K219" s="1428"/>
      <c r="L219" s="1437"/>
      <c r="M219" s="82"/>
      <c r="N219" s="14"/>
      <c r="O219" s="14"/>
      <c r="P219" s="14"/>
      <c r="Q219" s="14"/>
      <c r="R219" s="14"/>
      <c r="S219" s="14"/>
      <c r="T219" s="14"/>
      <c r="U219" s="14"/>
      <c r="V219" s="14"/>
      <c r="W219" s="14"/>
      <c r="X219" s="14"/>
      <c r="Y219" s="14"/>
      <c r="Z219" s="14"/>
      <c r="AA219" s="14"/>
    </row>
    <row r="220" spans="1:27" ht="12.75" customHeight="1">
      <c r="A220" s="14"/>
      <c r="B220" s="1432"/>
      <c r="C220" s="1433"/>
      <c r="D220" s="1434"/>
      <c r="E220" s="1435"/>
      <c r="F220" s="1435"/>
      <c r="G220" s="1436"/>
      <c r="H220" s="1436"/>
      <c r="I220" s="1436"/>
      <c r="J220" s="1428"/>
      <c r="K220" s="1428"/>
      <c r="L220" s="1437"/>
      <c r="M220" s="82"/>
      <c r="N220" s="14"/>
      <c r="O220" s="14"/>
      <c r="P220" s="14"/>
      <c r="Q220" s="14"/>
      <c r="R220" s="14"/>
      <c r="S220" s="14"/>
      <c r="T220" s="14"/>
      <c r="U220" s="14"/>
      <c r="V220" s="14"/>
      <c r="W220" s="14"/>
      <c r="X220" s="14"/>
      <c r="Y220" s="14"/>
      <c r="Z220" s="14"/>
      <c r="AA220" s="14"/>
    </row>
    <row r="221" spans="1:27" ht="12.75" customHeight="1">
      <c r="A221" s="14"/>
      <c r="B221" s="1432"/>
      <c r="C221" s="1433"/>
      <c r="D221" s="1434"/>
      <c r="E221" s="1435"/>
      <c r="F221" s="1435"/>
      <c r="G221" s="1436"/>
      <c r="H221" s="1436"/>
      <c r="I221" s="1436"/>
      <c r="J221" s="1428"/>
      <c r="K221" s="1428"/>
      <c r="L221" s="1437"/>
      <c r="M221" s="82"/>
      <c r="N221" s="14"/>
      <c r="O221" s="14"/>
      <c r="P221" s="14"/>
      <c r="Q221" s="14"/>
      <c r="R221" s="14"/>
      <c r="S221" s="14"/>
      <c r="T221" s="14"/>
      <c r="U221" s="14"/>
      <c r="V221" s="14"/>
      <c r="W221" s="14"/>
      <c r="X221" s="14"/>
      <c r="Y221" s="14"/>
      <c r="Z221" s="14"/>
      <c r="AA221" s="14"/>
    </row>
    <row r="222" spans="1:27" ht="12.75" customHeight="1">
      <c r="A222" s="14"/>
      <c r="B222" s="1432"/>
      <c r="C222" s="1433"/>
      <c r="D222" s="1434"/>
      <c r="E222" s="1435"/>
      <c r="F222" s="1435"/>
      <c r="G222" s="1436"/>
      <c r="H222" s="1436"/>
      <c r="I222" s="1436"/>
      <c r="J222" s="1428"/>
      <c r="K222" s="1428"/>
      <c r="L222" s="1437"/>
      <c r="M222" s="82"/>
      <c r="N222" s="14"/>
      <c r="O222" s="14"/>
      <c r="P222" s="14"/>
      <c r="Q222" s="14"/>
      <c r="R222" s="14"/>
      <c r="S222" s="14"/>
      <c r="T222" s="14"/>
      <c r="U222" s="14"/>
      <c r="V222" s="14"/>
      <c r="W222" s="14"/>
      <c r="X222" s="14"/>
      <c r="Y222" s="14"/>
      <c r="Z222" s="14"/>
      <c r="AA222" s="14"/>
    </row>
    <row r="223" spans="1:27" ht="12.75" customHeight="1">
      <c r="A223" s="14"/>
      <c r="B223" s="1432"/>
      <c r="C223" s="1433"/>
      <c r="D223" s="1434"/>
      <c r="E223" s="1435"/>
      <c r="F223" s="1435"/>
      <c r="G223" s="1436"/>
      <c r="H223" s="1436"/>
      <c r="I223" s="1436"/>
      <c r="J223" s="1428"/>
      <c r="K223" s="1428"/>
      <c r="L223" s="1437"/>
      <c r="M223" s="82"/>
      <c r="N223" s="14"/>
      <c r="O223" s="14"/>
      <c r="P223" s="14"/>
      <c r="Q223" s="14"/>
      <c r="R223" s="14"/>
      <c r="S223" s="14"/>
      <c r="T223" s="14"/>
      <c r="U223" s="14"/>
      <c r="V223" s="14"/>
      <c r="W223" s="14"/>
      <c r="X223" s="14"/>
      <c r="Y223" s="14"/>
      <c r="Z223" s="14"/>
      <c r="AA223" s="14"/>
    </row>
    <row r="224" spans="1:27" ht="12.75" customHeight="1">
      <c r="A224" s="14"/>
      <c r="B224" s="1432"/>
      <c r="C224" s="1433"/>
      <c r="D224" s="1434"/>
      <c r="E224" s="1435"/>
      <c r="F224" s="1435"/>
      <c r="G224" s="1436"/>
      <c r="H224" s="1436"/>
      <c r="I224" s="1436"/>
      <c r="J224" s="1428"/>
      <c r="K224" s="1428"/>
      <c r="L224" s="1437"/>
      <c r="M224" s="82"/>
      <c r="N224" s="14"/>
      <c r="O224" s="14"/>
      <c r="P224" s="14"/>
      <c r="Q224" s="14"/>
      <c r="R224" s="14"/>
      <c r="S224" s="14"/>
      <c r="T224" s="14"/>
      <c r="U224" s="14"/>
      <c r="V224" s="14"/>
      <c r="W224" s="14"/>
      <c r="X224" s="14"/>
      <c r="Y224" s="14"/>
      <c r="Z224" s="14"/>
      <c r="AA224" s="14"/>
    </row>
    <row r="225" spans="1:27" ht="12.75" customHeight="1">
      <c r="A225" s="14"/>
      <c r="B225" s="1432"/>
      <c r="C225" s="1433"/>
      <c r="D225" s="1434"/>
      <c r="E225" s="1435"/>
      <c r="F225" s="1435"/>
      <c r="G225" s="1436"/>
      <c r="H225" s="1436"/>
      <c r="I225" s="1436"/>
      <c r="J225" s="1428"/>
      <c r="K225" s="1428"/>
      <c r="L225" s="1437"/>
      <c r="M225" s="82"/>
      <c r="N225" s="14"/>
      <c r="O225" s="14"/>
      <c r="P225" s="14"/>
      <c r="Q225" s="14"/>
      <c r="R225" s="14"/>
      <c r="S225" s="14"/>
      <c r="T225" s="14"/>
      <c r="U225" s="14"/>
      <c r="V225" s="14"/>
      <c r="W225" s="14"/>
      <c r="X225" s="14"/>
      <c r="Y225" s="14"/>
      <c r="Z225" s="14"/>
      <c r="AA225" s="14"/>
    </row>
    <row r="226" spans="1:27" ht="12.75" customHeight="1">
      <c r="A226" s="14"/>
      <c r="B226" s="1438"/>
      <c r="C226" s="1433"/>
      <c r="D226" s="1434"/>
      <c r="E226" s="1435"/>
      <c r="F226" s="1435"/>
      <c r="G226" s="1436"/>
      <c r="H226" s="1436"/>
      <c r="I226" s="1436"/>
      <c r="J226" s="1428"/>
      <c r="K226" s="1428"/>
      <c r="L226" s="1437"/>
      <c r="M226" s="82"/>
      <c r="N226" s="14"/>
      <c r="O226" s="14"/>
      <c r="P226" s="14"/>
      <c r="Q226" s="14"/>
      <c r="R226" s="14"/>
      <c r="S226" s="14"/>
      <c r="T226" s="14"/>
      <c r="U226" s="14"/>
      <c r="V226" s="14"/>
      <c r="W226" s="14"/>
      <c r="X226" s="14"/>
      <c r="Y226" s="14"/>
      <c r="Z226" s="14"/>
      <c r="AA226" s="14"/>
    </row>
    <row r="227" spans="1:27" ht="12.75" customHeight="1">
      <c r="A227" s="14"/>
      <c r="B227" s="1438"/>
      <c r="C227" s="1433"/>
      <c r="D227" s="1434"/>
      <c r="E227" s="1435"/>
      <c r="F227" s="1435"/>
      <c r="G227" s="1436"/>
      <c r="H227" s="1436"/>
      <c r="I227" s="1436"/>
      <c r="J227" s="1428"/>
      <c r="K227" s="1428"/>
      <c r="L227" s="1437"/>
      <c r="M227" s="82"/>
      <c r="N227" s="14"/>
      <c r="O227" s="14"/>
      <c r="P227" s="14"/>
      <c r="Q227" s="14"/>
      <c r="R227" s="14"/>
      <c r="S227" s="14"/>
      <c r="T227" s="14"/>
      <c r="U227" s="14"/>
      <c r="V227" s="14"/>
      <c r="W227" s="14"/>
      <c r="X227" s="14"/>
      <c r="Y227" s="14"/>
      <c r="Z227" s="14"/>
      <c r="AA227" s="14"/>
    </row>
    <row r="228" spans="1:27" ht="12.75" customHeight="1">
      <c r="A228" s="14"/>
      <c r="B228" s="1439"/>
      <c r="C228" s="1440"/>
      <c r="D228" s="1441"/>
      <c r="E228" s="1442"/>
      <c r="F228" s="1442"/>
      <c r="G228" s="1443"/>
      <c r="H228" s="1443"/>
      <c r="I228" s="1443"/>
      <c r="J228" s="1444"/>
      <c r="K228" s="1444"/>
      <c r="L228" s="1445"/>
      <c r="M228" s="83"/>
      <c r="N228" s="14"/>
      <c r="O228" s="14"/>
      <c r="P228" s="14"/>
      <c r="Q228" s="14"/>
      <c r="R228" s="14"/>
      <c r="S228" s="14"/>
      <c r="T228" s="14"/>
      <c r="U228" s="14"/>
      <c r="V228" s="14"/>
      <c r="W228" s="14"/>
      <c r="X228" s="14"/>
      <c r="Y228" s="14"/>
      <c r="Z228" s="14"/>
      <c r="AA228" s="14"/>
    </row>
    <row r="229" spans="1:27" ht="12.75" customHeight="1">
      <c r="A229" s="32"/>
      <c r="B229" s="1266"/>
      <c r="C229" s="47"/>
      <c r="D229" s="124"/>
      <c r="E229" s="32"/>
      <c r="F229" s="32"/>
      <c r="G229" s="32"/>
      <c r="H229" s="32"/>
      <c r="I229" s="32"/>
      <c r="J229" s="32"/>
      <c r="K229" s="32"/>
      <c r="L229" s="32"/>
      <c r="M229" s="36"/>
      <c r="N229" s="32"/>
      <c r="O229" s="32"/>
      <c r="P229" s="32"/>
      <c r="Q229" s="32"/>
      <c r="R229" s="32"/>
      <c r="S229" s="32"/>
      <c r="T229" s="32"/>
      <c r="U229" s="32"/>
      <c r="V229" s="32"/>
      <c r="W229" s="32"/>
      <c r="X229" s="32"/>
      <c r="Y229" s="32"/>
      <c r="Z229" s="32"/>
      <c r="AA229" s="32"/>
    </row>
    <row r="230" spans="1:27" ht="12.75" customHeight="1">
      <c r="A230" s="32"/>
      <c r="B230" s="47"/>
      <c r="C230" s="47"/>
      <c r="D230" s="32"/>
      <c r="E230" s="32"/>
      <c r="F230" s="32"/>
      <c r="G230" s="32"/>
      <c r="H230" s="32"/>
      <c r="I230" s="32"/>
      <c r="J230" s="32"/>
      <c r="K230" s="32"/>
      <c r="L230" s="32"/>
      <c r="M230" s="36"/>
      <c r="N230" s="32"/>
      <c r="O230" s="32"/>
      <c r="P230" s="32"/>
      <c r="Q230" s="32"/>
      <c r="R230" s="32"/>
      <c r="S230" s="32"/>
      <c r="T230" s="32"/>
      <c r="U230" s="32"/>
      <c r="V230" s="32"/>
      <c r="W230" s="32"/>
      <c r="X230" s="32"/>
      <c r="Y230" s="32"/>
      <c r="Z230" s="32"/>
      <c r="AA230" s="32"/>
    </row>
    <row r="231" spans="1:27" ht="12.75" customHeight="1">
      <c r="A231" s="32"/>
      <c r="B231" s="47"/>
      <c r="C231" s="47"/>
      <c r="D231" s="32"/>
      <c r="E231" s="32"/>
      <c r="F231" s="32"/>
      <c r="G231" s="32"/>
      <c r="H231" s="32"/>
      <c r="I231" s="32"/>
      <c r="J231" s="32"/>
      <c r="K231" s="32"/>
      <c r="L231" s="32"/>
      <c r="M231" s="36"/>
      <c r="N231" s="32"/>
      <c r="O231" s="32"/>
      <c r="P231" s="32"/>
      <c r="Q231" s="32"/>
      <c r="R231" s="32"/>
      <c r="S231" s="32"/>
      <c r="T231" s="32"/>
      <c r="U231" s="32"/>
      <c r="V231" s="32"/>
      <c r="W231" s="32"/>
      <c r="X231" s="32"/>
      <c r="Y231" s="32"/>
      <c r="Z231" s="32"/>
      <c r="AA231" s="32"/>
    </row>
    <row r="232" spans="1:27" ht="12.75" customHeight="1">
      <c r="A232" s="32"/>
      <c r="B232" s="47"/>
      <c r="C232" s="47"/>
      <c r="D232" s="32"/>
      <c r="E232" s="32"/>
      <c r="F232" s="32"/>
      <c r="G232" s="32"/>
      <c r="H232" s="32"/>
      <c r="I232" s="32"/>
      <c r="J232" s="32"/>
      <c r="K232" s="32"/>
      <c r="L232" s="32"/>
      <c r="M232" s="36"/>
      <c r="N232" s="32"/>
      <c r="O232" s="32"/>
      <c r="P232" s="32"/>
      <c r="Q232" s="32"/>
      <c r="R232" s="32"/>
      <c r="S232" s="32"/>
      <c r="T232" s="32"/>
      <c r="U232" s="32"/>
      <c r="V232" s="32"/>
      <c r="W232" s="32"/>
      <c r="X232" s="32"/>
      <c r="Y232" s="32"/>
      <c r="Z232" s="32"/>
      <c r="AA232" s="32"/>
    </row>
    <row r="233" spans="1:27" ht="12.75" customHeight="1">
      <c r="A233" s="32"/>
      <c r="B233" s="47"/>
      <c r="C233" s="47"/>
      <c r="D233" s="32"/>
      <c r="E233" s="32"/>
      <c r="F233" s="32"/>
      <c r="G233" s="32"/>
      <c r="H233" s="32"/>
      <c r="I233" s="32"/>
      <c r="J233" s="32"/>
      <c r="K233" s="32"/>
      <c r="L233" s="32"/>
      <c r="M233" s="36"/>
      <c r="N233" s="32"/>
      <c r="O233" s="32"/>
      <c r="P233" s="32"/>
      <c r="Q233" s="32"/>
      <c r="R233" s="32"/>
      <c r="S233" s="32"/>
      <c r="T233" s="32"/>
      <c r="U233" s="32"/>
      <c r="V233" s="32"/>
      <c r="W233" s="32"/>
      <c r="X233" s="32"/>
      <c r="Y233" s="32"/>
      <c r="Z233" s="32"/>
      <c r="AA233" s="32"/>
    </row>
    <row r="234" spans="1:27" ht="12.75" customHeight="1">
      <c r="A234" s="32"/>
      <c r="B234" s="47"/>
      <c r="C234" s="47"/>
      <c r="D234" s="32"/>
      <c r="E234" s="32"/>
      <c r="F234" s="32"/>
      <c r="G234" s="32"/>
      <c r="H234" s="32"/>
      <c r="I234" s="32"/>
      <c r="J234" s="32"/>
      <c r="K234" s="32"/>
      <c r="L234" s="32"/>
      <c r="M234" s="36"/>
      <c r="N234" s="32"/>
      <c r="O234" s="32"/>
      <c r="P234" s="32"/>
      <c r="Q234" s="32"/>
      <c r="R234" s="32"/>
      <c r="S234" s="32"/>
      <c r="T234" s="32"/>
      <c r="U234" s="32"/>
      <c r="V234" s="32"/>
      <c r="W234" s="32"/>
      <c r="X234" s="32"/>
      <c r="Y234" s="32"/>
      <c r="Z234" s="32"/>
      <c r="AA234" s="32"/>
    </row>
    <row r="235" spans="1:27" ht="12.75" customHeight="1">
      <c r="A235" s="32"/>
      <c r="B235" s="47"/>
      <c r="C235" s="47"/>
      <c r="D235" s="32"/>
      <c r="E235" s="32"/>
      <c r="F235" s="32"/>
      <c r="G235" s="32"/>
      <c r="H235" s="32"/>
      <c r="I235" s="32"/>
      <c r="J235" s="32"/>
      <c r="K235" s="32"/>
      <c r="L235" s="32"/>
      <c r="M235" s="36"/>
      <c r="N235" s="32"/>
      <c r="O235" s="32"/>
      <c r="P235" s="32"/>
      <c r="Q235" s="32"/>
      <c r="R235" s="32"/>
      <c r="S235" s="32"/>
      <c r="T235" s="32"/>
      <c r="U235" s="32"/>
      <c r="V235" s="32"/>
      <c r="W235" s="32"/>
      <c r="X235" s="32"/>
      <c r="Y235" s="32"/>
      <c r="Z235" s="32"/>
      <c r="AA235" s="32"/>
    </row>
    <row r="236" spans="1:27" ht="12.75" customHeight="1">
      <c r="A236" s="32"/>
      <c r="B236" s="47"/>
      <c r="C236" s="47"/>
      <c r="D236" s="32"/>
      <c r="E236" s="32"/>
      <c r="F236" s="32"/>
      <c r="G236" s="32"/>
      <c r="H236" s="32"/>
      <c r="I236" s="32"/>
      <c r="J236" s="32"/>
      <c r="K236" s="32"/>
      <c r="L236" s="32"/>
      <c r="M236" s="36"/>
      <c r="N236" s="32"/>
      <c r="O236" s="32"/>
      <c r="P236" s="32"/>
      <c r="Q236" s="32"/>
      <c r="R236" s="32"/>
      <c r="S236" s="32"/>
      <c r="T236" s="32"/>
      <c r="U236" s="32"/>
      <c r="V236" s="32"/>
      <c r="W236" s="32"/>
      <c r="X236" s="32"/>
      <c r="Y236" s="32"/>
      <c r="Z236" s="32"/>
      <c r="AA236" s="32"/>
    </row>
    <row r="237" spans="1:27" ht="12.75" customHeight="1">
      <c r="A237" s="32"/>
      <c r="B237" s="47"/>
      <c r="C237" s="47"/>
      <c r="D237" s="32"/>
      <c r="E237" s="32"/>
      <c r="F237" s="32"/>
      <c r="G237" s="32"/>
      <c r="H237" s="32"/>
      <c r="I237" s="32"/>
      <c r="J237" s="32"/>
      <c r="K237" s="32"/>
      <c r="L237" s="32"/>
      <c r="M237" s="36"/>
      <c r="N237" s="32"/>
      <c r="O237" s="32"/>
      <c r="P237" s="32"/>
      <c r="Q237" s="32"/>
      <c r="R237" s="32"/>
      <c r="S237" s="32"/>
      <c r="T237" s="32"/>
      <c r="U237" s="32"/>
      <c r="V237" s="32"/>
      <c r="W237" s="32"/>
      <c r="X237" s="32"/>
      <c r="Y237" s="32"/>
      <c r="Z237" s="32"/>
      <c r="AA237" s="32"/>
    </row>
    <row r="238" spans="1:27" ht="12.75" customHeight="1">
      <c r="A238" s="32"/>
      <c r="B238" s="41"/>
      <c r="C238" s="41"/>
      <c r="D238" s="32"/>
      <c r="E238" s="47"/>
      <c r="F238" s="47"/>
      <c r="G238" s="47"/>
      <c r="H238" s="47"/>
      <c r="I238" s="47"/>
      <c r="J238" s="47"/>
      <c r="K238" s="47"/>
      <c r="L238" s="47"/>
      <c r="M238" s="36"/>
      <c r="N238" s="32"/>
      <c r="O238" s="32"/>
      <c r="P238" s="32"/>
      <c r="Q238" s="32"/>
      <c r="R238" s="32"/>
      <c r="S238" s="32"/>
      <c r="T238" s="32"/>
      <c r="U238" s="32"/>
      <c r="V238" s="32"/>
      <c r="W238" s="32"/>
      <c r="X238" s="32"/>
      <c r="Y238" s="32"/>
      <c r="Z238" s="32"/>
      <c r="AA238" s="32"/>
    </row>
    <row r="239" spans="1:27" ht="12.75" customHeight="1">
      <c r="A239" s="32"/>
      <c r="B239" s="41"/>
      <c r="C239" s="41"/>
      <c r="D239" s="32"/>
      <c r="E239" s="47"/>
      <c r="F239" s="47"/>
      <c r="G239" s="47"/>
      <c r="H239" s="47"/>
      <c r="I239" s="47"/>
      <c r="J239" s="47"/>
      <c r="K239" s="47"/>
      <c r="L239" s="47"/>
      <c r="M239" s="36"/>
      <c r="N239" s="32"/>
      <c r="O239" s="32"/>
      <c r="P239" s="32"/>
      <c r="Q239" s="32"/>
      <c r="R239" s="32"/>
      <c r="S239" s="32"/>
      <c r="T239" s="32"/>
      <c r="U239" s="32"/>
      <c r="V239" s="32"/>
      <c r="W239" s="32"/>
      <c r="X239" s="32"/>
      <c r="Y239" s="32"/>
      <c r="Z239" s="32"/>
      <c r="AA239" s="32"/>
    </row>
    <row r="240" spans="1:27" ht="12.75" customHeight="1">
      <c r="A240" s="32"/>
      <c r="B240" s="41"/>
      <c r="C240" s="41"/>
      <c r="D240" s="32"/>
      <c r="E240" s="47"/>
      <c r="F240" s="47"/>
      <c r="G240" s="47"/>
      <c r="H240" s="47"/>
      <c r="I240" s="47"/>
      <c r="J240" s="47"/>
      <c r="K240" s="47"/>
      <c r="L240" s="47"/>
      <c r="M240" s="36"/>
      <c r="N240" s="32"/>
      <c r="O240" s="32"/>
      <c r="P240" s="32"/>
      <c r="Q240" s="32"/>
      <c r="R240" s="32"/>
      <c r="S240" s="32"/>
      <c r="T240" s="32"/>
      <c r="U240" s="32"/>
      <c r="V240" s="32"/>
      <c r="W240" s="32"/>
      <c r="X240" s="32"/>
      <c r="Y240" s="32"/>
      <c r="Z240" s="32"/>
      <c r="AA240" s="32"/>
    </row>
    <row r="241" spans="1:27" ht="12.75" customHeight="1">
      <c r="A241" s="32"/>
      <c r="B241" s="41"/>
      <c r="C241" s="41"/>
      <c r="D241" s="32"/>
      <c r="E241" s="47"/>
      <c r="F241" s="47"/>
      <c r="G241" s="47"/>
      <c r="H241" s="47"/>
      <c r="I241" s="47"/>
      <c r="J241" s="47"/>
      <c r="K241" s="47"/>
      <c r="L241" s="47"/>
      <c r="M241" s="36"/>
      <c r="N241" s="32"/>
      <c r="O241" s="32"/>
      <c r="P241" s="32"/>
      <c r="Q241" s="32"/>
      <c r="R241" s="32"/>
      <c r="S241" s="32"/>
      <c r="T241" s="32"/>
      <c r="U241" s="32"/>
      <c r="V241" s="32"/>
      <c r="W241" s="32"/>
      <c r="X241" s="32"/>
      <c r="Y241" s="32"/>
      <c r="Z241" s="32"/>
      <c r="AA241" s="32"/>
    </row>
    <row r="242" spans="1:27" ht="12.75" customHeight="1">
      <c r="A242" s="32"/>
      <c r="B242" s="41"/>
      <c r="C242" s="41"/>
      <c r="D242" s="32"/>
      <c r="E242" s="47"/>
      <c r="F242" s="47"/>
      <c r="G242" s="47"/>
      <c r="H242" s="47"/>
      <c r="I242" s="47"/>
      <c r="J242" s="47"/>
      <c r="K242" s="47"/>
      <c r="L242" s="47"/>
      <c r="M242" s="36"/>
      <c r="N242" s="32"/>
      <c r="O242" s="32"/>
      <c r="P242" s="32"/>
      <c r="Q242" s="32"/>
      <c r="R242" s="32"/>
      <c r="S242" s="32"/>
      <c r="T242" s="32"/>
      <c r="U242" s="32"/>
      <c r="V242" s="32"/>
      <c r="W242" s="32"/>
      <c r="X242" s="32"/>
      <c r="Y242" s="32"/>
      <c r="Z242" s="32"/>
      <c r="AA242" s="32"/>
    </row>
    <row r="243" spans="1:27" ht="12.75" customHeight="1">
      <c r="A243" s="32"/>
      <c r="B243" s="41"/>
      <c r="C243" s="41"/>
      <c r="D243" s="32"/>
      <c r="E243" s="47"/>
      <c r="F243" s="47"/>
      <c r="G243" s="47"/>
      <c r="H243" s="47"/>
      <c r="I243" s="47"/>
      <c r="J243" s="47"/>
      <c r="K243" s="47"/>
      <c r="L243" s="47"/>
      <c r="M243" s="36"/>
      <c r="N243" s="32"/>
      <c r="O243" s="32"/>
      <c r="P243" s="32"/>
      <c r="Q243" s="32"/>
      <c r="R243" s="32"/>
      <c r="S243" s="32"/>
      <c r="T243" s="32"/>
      <c r="U243" s="32"/>
      <c r="V243" s="32"/>
      <c r="W243" s="32"/>
      <c r="X243" s="32"/>
      <c r="Y243" s="32"/>
      <c r="Z243" s="32"/>
      <c r="AA243" s="32"/>
    </row>
    <row r="244" spans="1:27" ht="12.75" customHeight="1">
      <c r="A244" s="32"/>
      <c r="B244" s="41"/>
      <c r="C244" s="41"/>
      <c r="D244" s="32"/>
      <c r="E244" s="47"/>
      <c r="F244" s="47"/>
      <c r="G244" s="47"/>
      <c r="H244" s="47"/>
      <c r="I244" s="47"/>
      <c r="J244" s="47"/>
      <c r="K244" s="47"/>
      <c r="L244" s="47"/>
      <c r="M244" s="36"/>
      <c r="N244" s="32"/>
      <c r="O244" s="32"/>
      <c r="P244" s="32"/>
      <c r="Q244" s="32"/>
      <c r="R244" s="32"/>
      <c r="S244" s="32"/>
      <c r="T244" s="32"/>
      <c r="U244" s="32"/>
      <c r="V244" s="32"/>
      <c r="W244" s="32"/>
      <c r="X244" s="32"/>
      <c r="Y244" s="32"/>
      <c r="Z244" s="32"/>
      <c r="AA244" s="32"/>
    </row>
    <row r="245" spans="1:27" ht="12.75" customHeight="1">
      <c r="A245" s="32"/>
      <c r="B245" s="41"/>
      <c r="C245" s="41"/>
      <c r="D245" s="32"/>
      <c r="E245" s="47"/>
      <c r="F245" s="47"/>
      <c r="G245" s="47"/>
      <c r="H245" s="47"/>
      <c r="I245" s="47"/>
      <c r="J245" s="47"/>
      <c r="K245" s="47"/>
      <c r="L245" s="47"/>
      <c r="M245" s="36"/>
      <c r="N245" s="32"/>
      <c r="O245" s="32"/>
      <c r="P245" s="32"/>
      <c r="Q245" s="32"/>
      <c r="R245" s="32"/>
      <c r="S245" s="32"/>
      <c r="T245" s="32"/>
      <c r="U245" s="32"/>
      <c r="V245" s="32"/>
      <c r="W245" s="32"/>
      <c r="X245" s="32"/>
      <c r="Y245" s="32"/>
      <c r="Z245" s="32"/>
      <c r="AA245" s="32"/>
    </row>
    <row r="246" spans="1:27" ht="12" customHeight="1">
      <c r="A246" s="32"/>
      <c r="B246" s="32"/>
      <c r="C246" s="32"/>
      <c r="D246" s="32"/>
      <c r="E246" s="32"/>
      <c r="F246" s="32"/>
      <c r="G246" s="32"/>
      <c r="H246" s="32"/>
      <c r="I246" s="32"/>
      <c r="J246" s="32"/>
      <c r="K246" s="32"/>
      <c r="L246" s="32"/>
      <c r="M246" s="36"/>
      <c r="N246" s="32"/>
      <c r="O246" s="32"/>
      <c r="P246" s="32"/>
      <c r="Q246" s="32"/>
      <c r="R246" s="32"/>
      <c r="S246" s="32"/>
      <c r="T246" s="32"/>
      <c r="U246" s="32"/>
      <c r="V246" s="32"/>
      <c r="W246" s="32"/>
      <c r="X246" s="32"/>
      <c r="Y246" s="32"/>
      <c r="Z246" s="32"/>
      <c r="AA246" s="32"/>
    </row>
    <row r="247" spans="1:27" ht="12.75" customHeight="1">
      <c r="A247" s="32"/>
      <c r="B247" s="32"/>
      <c r="C247" s="32"/>
      <c r="D247" s="32"/>
      <c r="E247" s="32"/>
      <c r="F247" s="32"/>
      <c r="G247" s="32"/>
      <c r="H247" s="32"/>
      <c r="I247" s="32"/>
      <c r="J247" s="32"/>
      <c r="K247" s="32"/>
      <c r="L247" s="32"/>
      <c r="M247" s="36"/>
      <c r="N247" s="32"/>
      <c r="O247" s="32"/>
      <c r="P247" s="32"/>
      <c r="Q247" s="32"/>
      <c r="R247" s="32"/>
      <c r="S247" s="32"/>
      <c r="T247" s="32"/>
      <c r="U247" s="32"/>
      <c r="V247" s="32"/>
      <c r="W247" s="32"/>
      <c r="X247" s="32"/>
      <c r="Y247" s="32"/>
      <c r="Z247" s="32"/>
      <c r="AA247" s="32"/>
    </row>
    <row r="248" spans="1:27" ht="12.75" customHeight="1">
      <c r="A248" s="32"/>
      <c r="B248" s="32"/>
      <c r="C248" s="32"/>
      <c r="D248" s="32"/>
      <c r="E248" s="32"/>
      <c r="F248" s="32"/>
      <c r="G248" s="32"/>
      <c r="H248" s="32"/>
      <c r="I248" s="32"/>
      <c r="J248" s="32"/>
      <c r="K248" s="32"/>
      <c r="L248" s="32"/>
      <c r="M248" s="36"/>
      <c r="N248" s="32"/>
      <c r="O248" s="32"/>
      <c r="P248" s="32"/>
      <c r="Q248" s="32"/>
      <c r="R248" s="32"/>
      <c r="S248" s="32"/>
      <c r="T248" s="32"/>
      <c r="U248" s="32"/>
      <c r="V248" s="32"/>
      <c r="W248" s="32"/>
      <c r="X248" s="32"/>
      <c r="Y248" s="32"/>
      <c r="Z248" s="32"/>
      <c r="AA248" s="32"/>
    </row>
    <row r="249" spans="1:27" ht="12.75" customHeight="1">
      <c r="A249" s="32"/>
      <c r="B249" s="32"/>
      <c r="C249" s="32"/>
      <c r="D249" s="32"/>
      <c r="E249" s="32"/>
      <c r="F249" s="32"/>
      <c r="G249" s="32"/>
      <c r="H249" s="32"/>
      <c r="I249" s="32"/>
      <c r="J249" s="32"/>
      <c r="K249" s="32"/>
      <c r="L249" s="32"/>
      <c r="M249" s="36"/>
      <c r="N249" s="32"/>
      <c r="O249" s="32"/>
      <c r="P249" s="32"/>
      <c r="Q249" s="32"/>
      <c r="R249" s="32"/>
      <c r="S249" s="32"/>
      <c r="T249" s="32"/>
      <c r="U249" s="32"/>
      <c r="V249" s="32"/>
      <c r="W249" s="32"/>
      <c r="X249" s="32"/>
      <c r="Y249" s="32"/>
      <c r="Z249" s="32"/>
      <c r="AA249" s="32"/>
    </row>
    <row r="250" spans="1:27" ht="12.75" customHeight="1">
      <c r="A250" s="32"/>
      <c r="B250" s="32"/>
      <c r="C250" s="32"/>
      <c r="D250" s="32"/>
      <c r="E250" s="32"/>
      <c r="F250" s="32"/>
      <c r="G250" s="32"/>
      <c r="H250" s="32"/>
      <c r="I250" s="32"/>
      <c r="J250" s="32"/>
      <c r="K250" s="32"/>
      <c r="L250" s="32"/>
      <c r="M250" s="36"/>
      <c r="N250" s="32"/>
      <c r="O250" s="32"/>
      <c r="P250" s="32"/>
      <c r="Q250" s="32"/>
      <c r="R250" s="32"/>
      <c r="S250" s="32"/>
      <c r="T250" s="32"/>
      <c r="U250" s="32"/>
      <c r="V250" s="32"/>
      <c r="W250" s="32"/>
      <c r="X250" s="32"/>
      <c r="Y250" s="32"/>
      <c r="Z250" s="32"/>
      <c r="AA250" s="32"/>
    </row>
    <row r="251" spans="1:27" ht="12.75" customHeight="1">
      <c r="A251" s="32"/>
      <c r="B251" s="32"/>
      <c r="C251" s="32"/>
      <c r="D251" s="32"/>
      <c r="E251" s="32"/>
      <c r="F251" s="32"/>
      <c r="G251" s="32"/>
      <c r="H251" s="32"/>
      <c r="I251" s="32"/>
      <c r="J251" s="32"/>
      <c r="K251" s="32"/>
      <c r="L251" s="32"/>
      <c r="M251" s="36"/>
      <c r="N251" s="32"/>
      <c r="O251" s="32"/>
      <c r="P251" s="32"/>
      <c r="Q251" s="32"/>
      <c r="R251" s="32"/>
      <c r="S251" s="32"/>
      <c r="T251" s="32"/>
      <c r="U251" s="32"/>
      <c r="V251" s="32"/>
      <c r="W251" s="32"/>
      <c r="X251" s="32"/>
      <c r="Y251" s="32"/>
      <c r="Z251" s="32"/>
      <c r="AA251" s="32"/>
    </row>
    <row r="252" spans="1:27" ht="12.75" customHeight="1">
      <c r="A252" s="32"/>
      <c r="B252" s="32"/>
      <c r="C252" s="32"/>
      <c r="D252" s="32"/>
      <c r="E252" s="32"/>
      <c r="F252" s="32"/>
      <c r="G252" s="32"/>
      <c r="H252" s="32"/>
      <c r="I252" s="32"/>
      <c r="J252" s="32"/>
      <c r="K252" s="32"/>
      <c r="L252" s="32"/>
      <c r="M252" s="36"/>
      <c r="N252" s="32"/>
      <c r="O252" s="32"/>
      <c r="P252" s="32"/>
      <c r="Q252" s="32"/>
      <c r="R252" s="32"/>
      <c r="S252" s="32"/>
      <c r="T252" s="32"/>
      <c r="U252" s="32"/>
      <c r="V252" s="32"/>
      <c r="W252" s="32"/>
      <c r="X252" s="32"/>
      <c r="Y252" s="32"/>
      <c r="Z252" s="32"/>
      <c r="AA252" s="32"/>
    </row>
    <row r="253" spans="1:27" ht="12.75" customHeight="1">
      <c r="A253" s="32"/>
      <c r="B253" s="32"/>
      <c r="C253" s="32"/>
      <c r="D253" s="32"/>
      <c r="E253" s="32"/>
      <c r="F253" s="32"/>
      <c r="G253" s="32"/>
      <c r="H253" s="32"/>
      <c r="I253" s="32"/>
      <c r="J253" s="32"/>
      <c r="K253" s="32"/>
      <c r="L253" s="32"/>
      <c r="M253" s="36"/>
      <c r="N253" s="32"/>
      <c r="O253" s="32"/>
      <c r="P253" s="32"/>
      <c r="Q253" s="32"/>
      <c r="R253" s="32"/>
      <c r="S253" s="32"/>
      <c r="T253" s="32"/>
      <c r="U253" s="32"/>
      <c r="V253" s="32"/>
      <c r="W253" s="32"/>
      <c r="X253" s="32"/>
      <c r="Y253" s="32"/>
      <c r="Z253" s="32"/>
      <c r="AA253" s="32"/>
    </row>
    <row r="254" spans="1:27" ht="12" customHeight="1">
      <c r="A254" s="32"/>
      <c r="B254" s="32"/>
      <c r="C254" s="32"/>
      <c r="D254" s="32"/>
      <c r="E254" s="32"/>
      <c r="F254" s="32"/>
      <c r="G254" s="32"/>
      <c r="H254" s="32"/>
      <c r="I254" s="32"/>
      <c r="J254" s="32"/>
      <c r="K254" s="32"/>
      <c r="L254" s="32"/>
      <c r="M254" s="36"/>
      <c r="N254" s="32"/>
      <c r="O254" s="32"/>
      <c r="P254" s="32"/>
      <c r="Q254" s="32"/>
      <c r="R254" s="32"/>
      <c r="S254" s="32"/>
      <c r="T254" s="32"/>
      <c r="U254" s="32"/>
      <c r="V254" s="32"/>
      <c r="W254" s="32"/>
      <c r="X254" s="32"/>
      <c r="Y254" s="32"/>
      <c r="Z254" s="32"/>
      <c r="AA254" s="32"/>
    </row>
    <row r="255" spans="1:27" ht="12" customHeight="1">
      <c r="A255" s="32"/>
      <c r="B255" s="32"/>
      <c r="C255" s="32"/>
      <c r="D255" s="32"/>
      <c r="E255" s="32"/>
      <c r="F255" s="32"/>
      <c r="G255" s="32"/>
      <c r="H255" s="32"/>
      <c r="I255" s="32"/>
      <c r="J255" s="32"/>
      <c r="K255" s="32"/>
      <c r="L255" s="32"/>
      <c r="M255" s="36"/>
      <c r="N255" s="32"/>
      <c r="O255" s="32"/>
      <c r="P255" s="32"/>
      <c r="Q255" s="32"/>
      <c r="R255" s="32"/>
      <c r="S255" s="32"/>
      <c r="T255" s="32"/>
      <c r="U255" s="32"/>
      <c r="V255" s="32"/>
      <c r="W255" s="32"/>
      <c r="X255" s="32"/>
      <c r="Y255" s="32"/>
      <c r="Z255" s="32"/>
      <c r="AA255" s="32"/>
    </row>
    <row r="256" spans="1:27" ht="12" customHeight="1">
      <c r="A256" s="32"/>
      <c r="B256" s="32"/>
      <c r="C256" s="32"/>
      <c r="D256" s="32"/>
      <c r="E256" s="32"/>
      <c r="F256" s="32"/>
      <c r="G256" s="32"/>
      <c r="H256" s="32"/>
      <c r="I256" s="32"/>
      <c r="J256" s="32"/>
      <c r="K256" s="32"/>
      <c r="L256" s="32"/>
      <c r="M256" s="36"/>
      <c r="N256" s="32"/>
      <c r="O256" s="32"/>
      <c r="P256" s="32"/>
      <c r="Q256" s="32"/>
      <c r="R256" s="32"/>
      <c r="S256" s="32"/>
      <c r="T256" s="32"/>
      <c r="U256" s="32"/>
      <c r="V256" s="32"/>
      <c r="W256" s="32"/>
      <c r="X256" s="32"/>
      <c r="Y256" s="32"/>
      <c r="Z256" s="32"/>
      <c r="AA256" s="32"/>
    </row>
    <row r="257" spans="1:27" ht="12" customHeight="1">
      <c r="A257" s="32"/>
      <c r="B257" s="32"/>
      <c r="C257" s="32"/>
      <c r="D257" s="32"/>
      <c r="E257" s="32"/>
      <c r="F257" s="32"/>
      <c r="G257" s="32"/>
      <c r="H257" s="32"/>
      <c r="I257" s="32"/>
      <c r="J257" s="32"/>
      <c r="K257" s="32"/>
      <c r="L257" s="32"/>
      <c r="M257" s="36"/>
      <c r="N257" s="32"/>
      <c r="O257" s="32"/>
      <c r="P257" s="32"/>
      <c r="Q257" s="32"/>
      <c r="R257" s="32"/>
      <c r="S257" s="32"/>
      <c r="T257" s="32"/>
      <c r="U257" s="32"/>
      <c r="V257" s="32"/>
      <c r="W257" s="32"/>
      <c r="X257" s="32"/>
      <c r="Y257" s="32"/>
      <c r="Z257" s="32"/>
      <c r="AA257" s="32"/>
    </row>
    <row r="258" spans="1:27" ht="12" customHeight="1">
      <c r="A258" s="32"/>
      <c r="B258" s="32"/>
      <c r="C258" s="32"/>
      <c r="D258" s="32"/>
      <c r="E258" s="32"/>
      <c r="F258" s="32"/>
      <c r="G258" s="32"/>
      <c r="H258" s="32"/>
      <c r="I258" s="32"/>
      <c r="J258" s="32"/>
      <c r="K258" s="32"/>
      <c r="L258" s="32"/>
      <c r="M258" s="36"/>
      <c r="N258" s="32"/>
      <c r="O258" s="32"/>
      <c r="P258" s="32"/>
      <c r="Q258" s="32"/>
      <c r="R258" s="32"/>
      <c r="S258" s="32"/>
      <c r="T258" s="32"/>
      <c r="U258" s="32"/>
      <c r="V258" s="32"/>
      <c r="W258" s="32"/>
      <c r="X258" s="32"/>
      <c r="Y258" s="32"/>
      <c r="Z258" s="32"/>
      <c r="AA258" s="32"/>
    </row>
    <row r="259" spans="1:27" ht="12" customHeight="1">
      <c r="A259" s="32"/>
      <c r="B259" s="32"/>
      <c r="C259" s="32"/>
      <c r="D259" s="32"/>
      <c r="E259" s="32"/>
      <c r="F259" s="32"/>
      <c r="G259" s="32"/>
      <c r="H259" s="32"/>
      <c r="I259" s="32"/>
      <c r="J259" s="32"/>
      <c r="K259" s="32"/>
      <c r="L259" s="32"/>
      <c r="M259" s="36"/>
      <c r="N259" s="32"/>
      <c r="O259" s="32"/>
      <c r="P259" s="32"/>
      <c r="Q259" s="32"/>
      <c r="R259" s="32"/>
      <c r="S259" s="32"/>
      <c r="T259" s="32"/>
      <c r="U259" s="32"/>
      <c r="V259" s="32"/>
      <c r="W259" s="32"/>
      <c r="X259" s="32"/>
      <c r="Y259" s="32"/>
      <c r="Z259" s="32"/>
      <c r="AA259" s="32"/>
    </row>
    <row r="260" spans="1:27" ht="12" customHeight="1">
      <c r="A260" s="32"/>
      <c r="B260" s="32"/>
      <c r="C260" s="32"/>
      <c r="D260" s="32"/>
      <c r="E260" s="32"/>
      <c r="F260" s="32"/>
      <c r="G260" s="32"/>
      <c r="H260" s="32"/>
      <c r="I260" s="32"/>
      <c r="J260" s="32"/>
      <c r="K260" s="32"/>
      <c r="L260" s="32"/>
      <c r="M260" s="36"/>
      <c r="N260" s="32"/>
      <c r="O260" s="32"/>
      <c r="P260" s="32"/>
      <c r="Q260" s="32"/>
      <c r="R260" s="32"/>
      <c r="S260" s="32"/>
      <c r="T260" s="32"/>
      <c r="U260" s="32"/>
      <c r="V260" s="32"/>
      <c r="W260" s="32"/>
      <c r="X260" s="32"/>
      <c r="Y260" s="32"/>
      <c r="Z260" s="32"/>
      <c r="AA260" s="32"/>
    </row>
    <row r="261" spans="1:27" ht="12" customHeight="1">
      <c r="A261" s="32"/>
      <c r="B261" s="32"/>
      <c r="C261" s="32"/>
      <c r="D261" s="32"/>
      <c r="E261" s="32"/>
      <c r="F261" s="32"/>
      <c r="G261" s="32"/>
      <c r="H261" s="32"/>
      <c r="I261" s="32"/>
      <c r="J261" s="32"/>
      <c r="K261" s="32"/>
      <c r="L261" s="32"/>
      <c r="M261" s="36"/>
      <c r="N261" s="32"/>
      <c r="O261" s="32"/>
      <c r="P261" s="32"/>
      <c r="Q261" s="32"/>
      <c r="R261" s="32"/>
      <c r="S261" s="32"/>
      <c r="T261" s="32"/>
      <c r="U261" s="32"/>
      <c r="V261" s="32"/>
      <c r="W261" s="32"/>
      <c r="X261" s="32"/>
      <c r="Y261" s="32"/>
      <c r="Z261" s="32"/>
      <c r="AA261" s="32"/>
    </row>
    <row r="262" spans="1:27" ht="12" customHeight="1">
      <c r="A262" s="32"/>
      <c r="B262" s="32"/>
      <c r="C262" s="32"/>
      <c r="D262" s="32"/>
      <c r="E262" s="32"/>
      <c r="F262" s="32"/>
      <c r="G262" s="32"/>
      <c r="H262" s="32"/>
      <c r="I262" s="32"/>
      <c r="J262" s="32"/>
      <c r="K262" s="32"/>
      <c r="L262" s="32"/>
      <c r="M262" s="36"/>
      <c r="N262" s="32"/>
      <c r="O262" s="32"/>
      <c r="P262" s="32"/>
      <c r="Q262" s="32"/>
      <c r="R262" s="32"/>
      <c r="S262" s="32"/>
      <c r="T262" s="32"/>
      <c r="U262" s="32"/>
      <c r="V262" s="32"/>
      <c r="W262" s="32"/>
      <c r="X262" s="32"/>
      <c r="Y262" s="32"/>
      <c r="Z262" s="32"/>
      <c r="AA262" s="32"/>
    </row>
    <row r="263" spans="1:27" ht="12" customHeight="1">
      <c r="A263" s="32"/>
      <c r="B263" s="32"/>
      <c r="C263" s="32"/>
      <c r="D263" s="32"/>
      <c r="E263" s="32"/>
      <c r="F263" s="32"/>
      <c r="G263" s="32"/>
      <c r="H263" s="32"/>
      <c r="I263" s="32"/>
      <c r="J263" s="32"/>
      <c r="K263" s="32"/>
      <c r="L263" s="32"/>
      <c r="M263" s="36"/>
      <c r="N263" s="32"/>
      <c r="O263" s="32"/>
      <c r="P263" s="32"/>
      <c r="Q263" s="32"/>
      <c r="R263" s="32"/>
      <c r="S263" s="32"/>
      <c r="T263" s="32"/>
      <c r="U263" s="32"/>
      <c r="V263" s="32"/>
      <c r="W263" s="32"/>
      <c r="X263" s="32"/>
      <c r="Y263" s="32"/>
      <c r="Z263" s="32"/>
      <c r="AA263" s="32"/>
    </row>
    <row r="264" spans="1:27" ht="12" customHeight="1">
      <c r="A264" s="32"/>
      <c r="B264" s="32"/>
      <c r="C264" s="32"/>
      <c r="D264" s="32"/>
      <c r="E264" s="32"/>
      <c r="F264" s="32"/>
      <c r="G264" s="32"/>
      <c r="H264" s="32"/>
      <c r="I264" s="32"/>
      <c r="J264" s="32"/>
      <c r="K264" s="32"/>
      <c r="L264" s="32"/>
      <c r="M264" s="36"/>
      <c r="N264" s="32"/>
      <c r="O264" s="32"/>
      <c r="P264" s="32"/>
      <c r="Q264" s="32"/>
      <c r="R264" s="32"/>
      <c r="S264" s="32"/>
      <c r="T264" s="32"/>
      <c r="U264" s="32"/>
      <c r="V264" s="32"/>
      <c r="W264" s="32"/>
      <c r="X264" s="32"/>
      <c r="Y264" s="32"/>
      <c r="Z264" s="32"/>
      <c r="AA264" s="32"/>
    </row>
    <row r="265" spans="1:27" ht="12" customHeight="1">
      <c r="A265" s="32"/>
      <c r="B265" s="32"/>
      <c r="C265" s="32"/>
      <c r="D265" s="32"/>
      <c r="E265" s="32"/>
      <c r="F265" s="32"/>
      <c r="G265" s="32"/>
      <c r="H265" s="32"/>
      <c r="I265" s="32"/>
      <c r="J265" s="32"/>
      <c r="K265" s="32"/>
      <c r="L265" s="32"/>
      <c r="M265" s="36"/>
      <c r="N265" s="32"/>
      <c r="O265" s="32"/>
      <c r="P265" s="32"/>
      <c r="Q265" s="32"/>
      <c r="R265" s="32"/>
      <c r="S265" s="32"/>
      <c r="T265" s="32"/>
      <c r="U265" s="32"/>
      <c r="V265" s="32"/>
      <c r="W265" s="32"/>
      <c r="X265" s="32"/>
      <c r="Y265" s="32"/>
      <c r="Z265" s="32"/>
      <c r="AA265" s="32"/>
    </row>
    <row r="266" spans="1:27" ht="12" customHeight="1">
      <c r="A266" s="32"/>
      <c r="B266" s="32"/>
      <c r="C266" s="32"/>
      <c r="D266" s="32"/>
      <c r="E266" s="32"/>
      <c r="F266" s="32"/>
      <c r="G266" s="32"/>
      <c r="H266" s="32"/>
      <c r="I266" s="32"/>
      <c r="J266" s="32"/>
      <c r="K266" s="32"/>
      <c r="L266" s="32"/>
      <c r="M266" s="36"/>
      <c r="N266" s="32"/>
      <c r="O266" s="32"/>
      <c r="P266" s="32"/>
      <c r="Q266" s="32"/>
      <c r="R266" s="32"/>
      <c r="S266" s="32"/>
      <c r="T266" s="32"/>
      <c r="U266" s="32"/>
      <c r="V266" s="32"/>
      <c r="W266" s="32"/>
      <c r="X266" s="32"/>
      <c r="Y266" s="32"/>
      <c r="Z266" s="32"/>
      <c r="AA266" s="32"/>
    </row>
    <row r="267" spans="1:27" ht="12" customHeight="1">
      <c r="A267" s="32"/>
      <c r="B267" s="32"/>
      <c r="C267" s="32"/>
      <c r="D267" s="32"/>
      <c r="E267" s="32"/>
      <c r="F267" s="32"/>
      <c r="G267" s="32"/>
      <c r="H267" s="32"/>
      <c r="I267" s="32"/>
      <c r="J267" s="32"/>
      <c r="K267" s="32"/>
      <c r="L267" s="32"/>
      <c r="M267" s="36"/>
      <c r="N267" s="32"/>
      <c r="O267" s="32"/>
      <c r="P267" s="32"/>
      <c r="Q267" s="32"/>
      <c r="R267" s="32"/>
      <c r="S267" s="32"/>
      <c r="T267" s="32"/>
      <c r="U267" s="32"/>
      <c r="V267" s="32"/>
      <c r="W267" s="32"/>
      <c r="X267" s="32"/>
      <c r="Y267" s="32"/>
      <c r="Z267" s="32"/>
      <c r="AA267" s="32"/>
    </row>
    <row r="268" spans="1:27" ht="12" customHeight="1">
      <c r="A268" s="32"/>
      <c r="B268" s="32"/>
      <c r="C268" s="32"/>
      <c r="D268" s="32"/>
      <c r="E268" s="32"/>
      <c r="F268" s="32"/>
      <c r="G268" s="32"/>
      <c r="H268" s="32"/>
      <c r="I268" s="32"/>
      <c r="J268" s="32"/>
      <c r="K268" s="32"/>
      <c r="L268" s="32"/>
      <c r="M268" s="36"/>
      <c r="N268" s="32"/>
      <c r="O268" s="32"/>
      <c r="P268" s="32"/>
      <c r="Q268" s="32"/>
      <c r="R268" s="32"/>
      <c r="S268" s="32"/>
      <c r="T268" s="32"/>
      <c r="U268" s="32"/>
      <c r="V268" s="32"/>
      <c r="W268" s="32"/>
      <c r="X268" s="32"/>
      <c r="Y268" s="32"/>
      <c r="Z268" s="32"/>
      <c r="AA268" s="32"/>
    </row>
    <row r="269" spans="1:27" ht="12" customHeight="1">
      <c r="A269" s="32"/>
      <c r="B269" s="32"/>
      <c r="C269" s="32"/>
      <c r="D269" s="32"/>
      <c r="E269" s="32"/>
      <c r="F269" s="32"/>
      <c r="G269" s="32"/>
      <c r="H269" s="32"/>
      <c r="I269" s="32"/>
      <c r="J269" s="32"/>
      <c r="K269" s="32"/>
      <c r="L269" s="32"/>
      <c r="M269" s="36"/>
      <c r="N269" s="32"/>
      <c r="O269" s="32"/>
      <c r="P269" s="32"/>
      <c r="Q269" s="32"/>
      <c r="R269" s="32"/>
      <c r="S269" s="32"/>
      <c r="T269" s="32"/>
      <c r="U269" s="32"/>
      <c r="V269" s="32"/>
      <c r="W269" s="32"/>
      <c r="X269" s="32"/>
      <c r="Y269" s="32"/>
      <c r="Z269" s="32"/>
      <c r="AA269" s="32"/>
    </row>
    <row r="270" spans="1:27" ht="12" customHeight="1">
      <c r="A270" s="32"/>
      <c r="B270" s="32"/>
      <c r="C270" s="32"/>
      <c r="D270" s="32"/>
      <c r="E270" s="32"/>
      <c r="F270" s="32"/>
      <c r="G270" s="32"/>
      <c r="H270" s="32"/>
      <c r="I270" s="32"/>
      <c r="J270" s="32"/>
      <c r="K270" s="32"/>
      <c r="L270" s="32"/>
      <c r="M270" s="36"/>
      <c r="N270" s="32"/>
      <c r="O270" s="32"/>
      <c r="P270" s="32"/>
      <c r="Q270" s="32"/>
      <c r="R270" s="32"/>
      <c r="S270" s="32"/>
      <c r="T270" s="32"/>
      <c r="U270" s="32"/>
      <c r="V270" s="32"/>
      <c r="W270" s="32"/>
      <c r="X270" s="32"/>
      <c r="Y270" s="32"/>
      <c r="Z270" s="32"/>
      <c r="AA270" s="32"/>
    </row>
    <row r="271" spans="1:27" ht="12" customHeight="1">
      <c r="A271" s="32"/>
      <c r="B271" s="32"/>
      <c r="C271" s="32"/>
      <c r="D271" s="32"/>
      <c r="E271" s="32"/>
      <c r="F271" s="32"/>
      <c r="G271" s="32"/>
      <c r="H271" s="32"/>
      <c r="I271" s="32"/>
      <c r="J271" s="32"/>
      <c r="K271" s="32"/>
      <c r="L271" s="32"/>
      <c r="M271" s="36"/>
      <c r="N271" s="32"/>
      <c r="O271" s="32"/>
      <c r="P271" s="32"/>
      <c r="Q271" s="32"/>
      <c r="R271" s="32"/>
      <c r="S271" s="32"/>
      <c r="T271" s="32"/>
      <c r="U271" s="32"/>
      <c r="V271" s="32"/>
      <c r="W271" s="32"/>
      <c r="X271" s="32"/>
      <c r="Y271" s="32"/>
      <c r="Z271" s="32"/>
      <c r="AA271" s="32"/>
    </row>
    <row r="272" spans="1:27" ht="12" customHeight="1">
      <c r="A272" s="32"/>
      <c r="B272" s="32"/>
      <c r="C272" s="32"/>
      <c r="D272" s="32"/>
      <c r="E272" s="32"/>
      <c r="F272" s="32"/>
      <c r="G272" s="32"/>
      <c r="H272" s="32"/>
      <c r="I272" s="32"/>
      <c r="J272" s="32"/>
      <c r="K272" s="32"/>
      <c r="L272" s="32"/>
      <c r="M272" s="36"/>
      <c r="N272" s="32"/>
      <c r="O272" s="32"/>
      <c r="P272" s="32"/>
      <c r="Q272" s="32"/>
      <c r="R272" s="32"/>
      <c r="S272" s="32"/>
      <c r="T272" s="32"/>
      <c r="U272" s="32"/>
      <c r="V272" s="32"/>
      <c r="W272" s="32"/>
      <c r="X272" s="32"/>
      <c r="Y272" s="32"/>
      <c r="Z272" s="32"/>
      <c r="AA272" s="32"/>
    </row>
    <row r="273" spans="1:27" ht="12" customHeight="1">
      <c r="A273" s="32"/>
      <c r="B273" s="32"/>
      <c r="C273" s="32"/>
      <c r="D273" s="32"/>
      <c r="E273" s="32"/>
      <c r="F273" s="32"/>
      <c r="G273" s="32"/>
      <c r="H273" s="32"/>
      <c r="I273" s="32"/>
      <c r="J273" s="32"/>
      <c r="K273" s="32"/>
      <c r="L273" s="32"/>
      <c r="M273" s="36"/>
      <c r="N273" s="32"/>
      <c r="O273" s="32"/>
      <c r="P273" s="32"/>
      <c r="Q273" s="32"/>
      <c r="R273" s="32"/>
      <c r="S273" s="32"/>
      <c r="T273" s="32"/>
      <c r="U273" s="32"/>
      <c r="V273" s="32"/>
      <c r="W273" s="32"/>
      <c r="X273" s="32"/>
      <c r="Y273" s="32"/>
      <c r="Z273" s="32"/>
      <c r="AA273" s="32"/>
    </row>
    <row r="274" spans="1:27" ht="12" customHeight="1">
      <c r="A274" s="32"/>
      <c r="B274" s="32"/>
      <c r="C274" s="32"/>
      <c r="D274" s="32"/>
      <c r="E274" s="32"/>
      <c r="F274" s="32"/>
      <c r="G274" s="32"/>
      <c r="H274" s="32"/>
      <c r="I274" s="32"/>
      <c r="J274" s="32"/>
      <c r="K274" s="32"/>
      <c r="L274" s="32"/>
      <c r="M274" s="36"/>
      <c r="N274" s="32"/>
      <c r="O274" s="32"/>
      <c r="P274" s="32"/>
      <c r="Q274" s="32"/>
      <c r="R274" s="32"/>
      <c r="S274" s="32"/>
      <c r="T274" s="32"/>
      <c r="U274" s="32"/>
      <c r="V274" s="32"/>
      <c r="W274" s="32"/>
      <c r="X274" s="32"/>
      <c r="Y274" s="32"/>
      <c r="Z274" s="32"/>
      <c r="AA274" s="32"/>
    </row>
    <row r="275" spans="1:27" ht="12" customHeight="1">
      <c r="A275" s="32"/>
      <c r="B275" s="32"/>
      <c r="C275" s="32"/>
      <c r="D275" s="32"/>
      <c r="E275" s="32"/>
      <c r="F275" s="32"/>
      <c r="G275" s="32"/>
      <c r="H275" s="32"/>
      <c r="I275" s="32"/>
      <c r="J275" s="32"/>
      <c r="K275" s="32"/>
      <c r="L275" s="32"/>
      <c r="M275" s="36"/>
      <c r="N275" s="32"/>
      <c r="O275" s="32"/>
      <c r="P275" s="32"/>
      <c r="Q275" s="32"/>
      <c r="R275" s="32"/>
      <c r="S275" s="32"/>
      <c r="T275" s="32"/>
      <c r="U275" s="32"/>
      <c r="V275" s="32"/>
      <c r="W275" s="32"/>
      <c r="X275" s="32"/>
      <c r="Y275" s="32"/>
      <c r="Z275" s="32"/>
      <c r="AA275" s="32"/>
    </row>
    <row r="276" spans="1:27" ht="12" customHeight="1">
      <c r="A276" s="32"/>
      <c r="B276" s="32"/>
      <c r="C276" s="32"/>
      <c r="D276" s="32"/>
      <c r="E276" s="32"/>
      <c r="F276" s="32"/>
      <c r="G276" s="32"/>
      <c r="H276" s="32"/>
      <c r="I276" s="32"/>
      <c r="J276" s="32"/>
      <c r="K276" s="32"/>
      <c r="L276" s="32"/>
      <c r="M276" s="36"/>
      <c r="N276" s="32"/>
      <c r="O276" s="32"/>
      <c r="P276" s="32"/>
      <c r="Q276" s="32"/>
      <c r="R276" s="32"/>
      <c r="S276" s="32"/>
      <c r="T276" s="32"/>
      <c r="U276" s="32"/>
      <c r="V276" s="32"/>
      <c r="W276" s="32"/>
      <c r="X276" s="32"/>
      <c r="Y276" s="32"/>
      <c r="Z276" s="32"/>
      <c r="AA276" s="32"/>
    </row>
    <row r="277" spans="1:27" ht="12" customHeight="1">
      <c r="A277" s="32"/>
      <c r="B277" s="32"/>
      <c r="C277" s="32"/>
      <c r="D277" s="32"/>
      <c r="E277" s="32"/>
      <c r="F277" s="32"/>
      <c r="G277" s="32"/>
      <c r="H277" s="32"/>
      <c r="I277" s="32"/>
      <c r="J277" s="32"/>
      <c r="K277" s="32"/>
      <c r="L277" s="32"/>
      <c r="M277" s="36"/>
      <c r="N277" s="32"/>
      <c r="O277" s="32"/>
      <c r="P277" s="32"/>
      <c r="Q277" s="32"/>
      <c r="R277" s="32"/>
      <c r="S277" s="32"/>
      <c r="T277" s="32"/>
      <c r="U277" s="32"/>
      <c r="V277" s="32"/>
      <c r="W277" s="32"/>
      <c r="X277" s="32"/>
      <c r="Y277" s="32"/>
      <c r="Z277" s="32"/>
      <c r="AA277" s="32"/>
    </row>
    <row r="278" spans="1:27" ht="12" customHeight="1">
      <c r="A278" s="32"/>
      <c r="B278" s="32"/>
      <c r="C278" s="32"/>
      <c r="D278" s="32"/>
      <c r="E278" s="32"/>
      <c r="F278" s="32"/>
      <c r="G278" s="32"/>
      <c r="H278" s="32"/>
      <c r="I278" s="32"/>
      <c r="J278" s="32"/>
      <c r="K278" s="32"/>
      <c r="L278" s="32"/>
      <c r="M278" s="36"/>
      <c r="N278" s="32"/>
      <c r="O278" s="32"/>
      <c r="P278" s="32"/>
      <c r="Q278" s="32"/>
      <c r="R278" s="32"/>
      <c r="S278" s="32"/>
      <c r="T278" s="32"/>
      <c r="U278" s="32"/>
      <c r="V278" s="32"/>
      <c r="W278" s="32"/>
      <c r="X278" s="32"/>
      <c r="Y278" s="32"/>
      <c r="Z278" s="32"/>
      <c r="AA278" s="32"/>
    </row>
    <row r="279" spans="1:27" ht="12" customHeight="1">
      <c r="A279" s="32"/>
      <c r="B279" s="32"/>
      <c r="C279" s="32"/>
      <c r="D279" s="32"/>
      <c r="E279" s="32"/>
      <c r="F279" s="32"/>
      <c r="G279" s="32"/>
      <c r="H279" s="32"/>
      <c r="I279" s="32"/>
      <c r="J279" s="32"/>
      <c r="K279" s="32"/>
      <c r="L279" s="32"/>
      <c r="M279" s="36"/>
      <c r="N279" s="32"/>
      <c r="O279" s="32"/>
      <c r="P279" s="32"/>
      <c r="Q279" s="32"/>
      <c r="R279" s="32"/>
      <c r="S279" s="32"/>
      <c r="T279" s="32"/>
      <c r="U279" s="32"/>
      <c r="V279" s="32"/>
      <c r="W279" s="32"/>
      <c r="X279" s="32"/>
      <c r="Y279" s="32"/>
      <c r="Z279" s="32"/>
      <c r="AA279" s="32"/>
    </row>
    <row r="280" spans="1:27" ht="12" customHeight="1">
      <c r="A280" s="32"/>
      <c r="B280" s="32"/>
      <c r="C280" s="32"/>
      <c r="D280" s="32"/>
      <c r="E280" s="32"/>
      <c r="F280" s="32"/>
      <c r="G280" s="32"/>
      <c r="H280" s="32"/>
      <c r="I280" s="32"/>
      <c r="J280" s="32"/>
      <c r="K280" s="32"/>
      <c r="L280" s="32"/>
      <c r="M280" s="36"/>
      <c r="N280" s="32"/>
      <c r="O280" s="32"/>
      <c r="P280" s="32"/>
      <c r="Q280" s="32"/>
      <c r="R280" s="32"/>
      <c r="S280" s="32"/>
      <c r="T280" s="32"/>
      <c r="U280" s="32"/>
      <c r="V280" s="32"/>
      <c r="W280" s="32"/>
      <c r="X280" s="32"/>
      <c r="Y280" s="32"/>
      <c r="Z280" s="32"/>
      <c r="AA280" s="32"/>
    </row>
    <row r="281" spans="1:27" ht="12" customHeight="1">
      <c r="A281" s="32"/>
      <c r="B281" s="32"/>
      <c r="C281" s="32"/>
      <c r="D281" s="32"/>
      <c r="E281" s="32"/>
      <c r="F281" s="32"/>
      <c r="G281" s="32"/>
      <c r="H281" s="32"/>
      <c r="I281" s="32"/>
      <c r="J281" s="32"/>
      <c r="K281" s="32"/>
      <c r="L281" s="32"/>
      <c r="M281" s="36"/>
      <c r="N281" s="32"/>
      <c r="O281" s="32"/>
      <c r="P281" s="32"/>
      <c r="Q281" s="32"/>
      <c r="R281" s="32"/>
      <c r="S281" s="32"/>
      <c r="T281" s="32"/>
      <c r="U281" s="32"/>
      <c r="V281" s="32"/>
      <c r="W281" s="32"/>
      <c r="X281" s="32"/>
      <c r="Y281" s="32"/>
      <c r="Z281" s="32"/>
      <c r="AA281" s="32"/>
    </row>
    <row r="282" spans="1:27" ht="12" customHeight="1">
      <c r="A282" s="32"/>
      <c r="B282" s="32"/>
      <c r="C282" s="32"/>
      <c r="D282" s="32"/>
      <c r="E282" s="32"/>
      <c r="F282" s="32"/>
      <c r="G282" s="32"/>
      <c r="H282" s="32"/>
      <c r="I282" s="32"/>
      <c r="J282" s="32"/>
      <c r="K282" s="32"/>
      <c r="L282" s="32"/>
      <c r="M282" s="36"/>
      <c r="N282" s="32"/>
      <c r="O282" s="32"/>
      <c r="P282" s="32"/>
      <c r="Q282" s="32"/>
      <c r="R282" s="32"/>
      <c r="S282" s="32"/>
      <c r="T282" s="32"/>
      <c r="U282" s="32"/>
      <c r="V282" s="32"/>
      <c r="W282" s="32"/>
      <c r="X282" s="32"/>
      <c r="Y282" s="32"/>
      <c r="Z282" s="32"/>
      <c r="AA282" s="32"/>
    </row>
    <row r="283" spans="1:27" ht="12" customHeight="1">
      <c r="A283" s="32"/>
      <c r="B283" s="32"/>
      <c r="C283" s="32"/>
      <c r="D283" s="32"/>
      <c r="E283" s="32"/>
      <c r="F283" s="32"/>
      <c r="G283" s="32"/>
      <c r="H283" s="32"/>
      <c r="I283" s="32"/>
      <c r="J283" s="32"/>
      <c r="K283" s="32"/>
      <c r="L283" s="32"/>
      <c r="M283" s="36"/>
      <c r="N283" s="32"/>
      <c r="O283" s="32"/>
      <c r="P283" s="32"/>
      <c r="Q283" s="32"/>
      <c r="R283" s="32"/>
      <c r="S283" s="32"/>
      <c r="T283" s="32"/>
      <c r="U283" s="32"/>
      <c r="V283" s="32"/>
      <c r="W283" s="32"/>
      <c r="X283" s="32"/>
      <c r="Y283" s="32"/>
      <c r="Z283" s="32"/>
      <c r="AA283" s="32"/>
    </row>
    <row r="284" spans="1:27" ht="12" customHeight="1">
      <c r="A284" s="32"/>
      <c r="B284" s="32"/>
      <c r="C284" s="32"/>
      <c r="D284" s="32"/>
      <c r="E284" s="32"/>
      <c r="F284" s="32"/>
      <c r="G284" s="32"/>
      <c r="H284" s="32"/>
      <c r="I284" s="32"/>
      <c r="J284" s="32"/>
      <c r="K284" s="32"/>
      <c r="L284" s="32"/>
      <c r="M284" s="36"/>
      <c r="N284" s="32"/>
      <c r="O284" s="32"/>
      <c r="P284" s="32"/>
      <c r="Q284" s="32"/>
      <c r="R284" s="32"/>
      <c r="S284" s="32"/>
      <c r="T284" s="32"/>
      <c r="U284" s="32"/>
      <c r="V284" s="32"/>
      <c r="W284" s="32"/>
      <c r="X284" s="32"/>
      <c r="Y284" s="32"/>
      <c r="Z284" s="32"/>
      <c r="AA284" s="32"/>
    </row>
    <row r="285" spans="1:27" ht="12" customHeight="1">
      <c r="A285" s="32"/>
      <c r="B285" s="32"/>
      <c r="C285" s="32"/>
      <c r="D285" s="32"/>
      <c r="E285" s="32"/>
      <c r="F285" s="32"/>
      <c r="G285" s="32"/>
      <c r="H285" s="32"/>
      <c r="I285" s="32"/>
      <c r="J285" s="32"/>
      <c r="K285" s="32"/>
      <c r="L285" s="32"/>
      <c r="M285" s="36"/>
      <c r="N285" s="32"/>
      <c r="O285" s="32"/>
      <c r="P285" s="32"/>
      <c r="Q285" s="32"/>
      <c r="R285" s="32"/>
      <c r="S285" s="32"/>
      <c r="T285" s="32"/>
      <c r="U285" s="32"/>
      <c r="V285" s="32"/>
      <c r="W285" s="32"/>
      <c r="X285" s="32"/>
      <c r="Y285" s="32"/>
      <c r="Z285" s="32"/>
      <c r="AA285" s="32"/>
    </row>
    <row r="286" spans="1:27" ht="12" customHeight="1">
      <c r="A286" s="32"/>
      <c r="B286" s="32"/>
      <c r="C286" s="32"/>
      <c r="D286" s="32"/>
      <c r="E286" s="32"/>
      <c r="F286" s="32"/>
      <c r="G286" s="32"/>
      <c r="H286" s="32"/>
      <c r="I286" s="32"/>
      <c r="J286" s="32"/>
      <c r="K286" s="32"/>
      <c r="L286" s="32"/>
      <c r="M286" s="36"/>
      <c r="N286" s="32"/>
      <c r="O286" s="32"/>
      <c r="P286" s="32"/>
      <c r="Q286" s="32"/>
      <c r="R286" s="32"/>
      <c r="S286" s="32"/>
      <c r="T286" s="32"/>
      <c r="U286" s="32"/>
      <c r="V286" s="32"/>
      <c r="W286" s="32"/>
      <c r="X286" s="32"/>
      <c r="Y286" s="32"/>
      <c r="Z286" s="32"/>
      <c r="AA286" s="32"/>
    </row>
    <row r="287" spans="1:27" ht="12" customHeight="1">
      <c r="A287" s="32"/>
      <c r="B287" s="32"/>
      <c r="C287" s="32"/>
      <c r="D287" s="32"/>
      <c r="E287" s="32"/>
      <c r="F287" s="32"/>
      <c r="G287" s="32"/>
      <c r="H287" s="32"/>
      <c r="I287" s="32"/>
      <c r="J287" s="32"/>
      <c r="K287" s="32"/>
      <c r="L287" s="32"/>
      <c r="M287" s="36"/>
      <c r="N287" s="32"/>
      <c r="O287" s="32"/>
      <c r="P287" s="32"/>
      <c r="Q287" s="32"/>
      <c r="R287" s="32"/>
      <c r="S287" s="32"/>
      <c r="T287" s="32"/>
      <c r="U287" s="32"/>
      <c r="V287" s="32"/>
      <c r="W287" s="32"/>
      <c r="X287" s="32"/>
      <c r="Y287" s="32"/>
      <c r="Z287" s="32"/>
      <c r="AA287" s="32"/>
    </row>
    <row r="288" spans="1:27" ht="12" customHeight="1">
      <c r="A288" s="32"/>
      <c r="B288" s="32"/>
      <c r="C288" s="32"/>
      <c r="D288" s="32"/>
      <c r="E288" s="32"/>
      <c r="F288" s="32"/>
      <c r="G288" s="32"/>
      <c r="H288" s="32"/>
      <c r="I288" s="32"/>
      <c r="J288" s="32"/>
      <c r="K288" s="32"/>
      <c r="L288" s="32"/>
      <c r="M288" s="36"/>
      <c r="N288" s="32"/>
      <c r="O288" s="32"/>
      <c r="P288" s="32"/>
      <c r="Q288" s="32"/>
      <c r="R288" s="32"/>
      <c r="S288" s="32"/>
      <c r="T288" s="32"/>
      <c r="U288" s="32"/>
      <c r="V288" s="32"/>
      <c r="W288" s="32"/>
      <c r="X288" s="32"/>
      <c r="Y288" s="32"/>
      <c r="Z288" s="32"/>
      <c r="AA288" s="32"/>
    </row>
    <row r="289" spans="1:27" ht="12" customHeight="1">
      <c r="A289" s="32"/>
      <c r="B289" s="32"/>
      <c r="C289" s="32"/>
      <c r="D289" s="32"/>
      <c r="E289" s="32"/>
      <c r="F289" s="32"/>
      <c r="G289" s="32"/>
      <c r="H289" s="32"/>
      <c r="I289" s="32"/>
      <c r="J289" s="32"/>
      <c r="K289" s="32"/>
      <c r="L289" s="32"/>
      <c r="M289" s="36"/>
      <c r="N289" s="32"/>
      <c r="O289" s="32"/>
      <c r="P289" s="32"/>
      <c r="Q289" s="32"/>
      <c r="R289" s="32"/>
      <c r="S289" s="32"/>
      <c r="T289" s="32"/>
      <c r="U289" s="32"/>
      <c r="V289" s="32"/>
      <c r="W289" s="32"/>
      <c r="X289" s="32"/>
      <c r="Y289" s="32"/>
      <c r="Z289" s="32"/>
      <c r="AA289" s="32"/>
    </row>
    <row r="290" spans="1:27" ht="12" customHeight="1">
      <c r="A290" s="32"/>
      <c r="B290" s="32"/>
      <c r="C290" s="32"/>
      <c r="D290" s="32"/>
      <c r="E290" s="32"/>
      <c r="F290" s="32"/>
      <c r="G290" s="32"/>
      <c r="H290" s="32"/>
      <c r="I290" s="32"/>
      <c r="J290" s="32"/>
      <c r="K290" s="32"/>
      <c r="L290" s="32"/>
      <c r="M290" s="36"/>
      <c r="N290" s="32"/>
      <c r="O290" s="32"/>
      <c r="P290" s="32"/>
      <c r="Q290" s="32"/>
      <c r="R290" s="32"/>
      <c r="S290" s="32"/>
      <c r="T290" s="32"/>
      <c r="U290" s="32"/>
      <c r="V290" s="32"/>
      <c r="W290" s="32"/>
      <c r="X290" s="32"/>
      <c r="Y290" s="32"/>
      <c r="Z290" s="32"/>
      <c r="AA290" s="32"/>
    </row>
    <row r="291" spans="1:27" ht="12" customHeight="1">
      <c r="A291" s="32"/>
      <c r="B291" s="32"/>
      <c r="C291" s="32"/>
      <c r="D291" s="32"/>
      <c r="E291" s="32"/>
      <c r="F291" s="32"/>
      <c r="G291" s="32"/>
      <c r="H291" s="32"/>
      <c r="I291" s="32"/>
      <c r="J291" s="32"/>
      <c r="K291" s="32"/>
      <c r="L291" s="32"/>
      <c r="M291" s="36"/>
      <c r="N291" s="32"/>
      <c r="O291" s="32"/>
      <c r="P291" s="32"/>
      <c r="Q291" s="32"/>
      <c r="R291" s="32"/>
      <c r="S291" s="32"/>
      <c r="T291" s="32"/>
      <c r="U291" s="32"/>
      <c r="V291" s="32"/>
      <c r="W291" s="32"/>
      <c r="X291" s="32"/>
      <c r="Y291" s="32"/>
      <c r="Z291" s="32"/>
      <c r="AA291" s="32"/>
    </row>
    <row r="292" spans="1:27" ht="12" customHeight="1">
      <c r="A292" s="32"/>
      <c r="B292" s="32"/>
      <c r="C292" s="32"/>
      <c r="D292" s="32"/>
      <c r="E292" s="32"/>
      <c r="F292" s="32"/>
      <c r="G292" s="32"/>
      <c r="H292" s="32"/>
      <c r="I292" s="32"/>
      <c r="J292" s="32"/>
      <c r="K292" s="32"/>
      <c r="L292" s="32"/>
      <c r="M292" s="36"/>
      <c r="N292" s="32"/>
      <c r="O292" s="32"/>
      <c r="P292" s="32"/>
      <c r="Q292" s="32"/>
      <c r="R292" s="32"/>
      <c r="S292" s="32"/>
      <c r="T292" s="32"/>
      <c r="U292" s="32"/>
      <c r="V292" s="32"/>
      <c r="W292" s="32"/>
      <c r="X292" s="32"/>
      <c r="Y292" s="32"/>
      <c r="Z292" s="32"/>
      <c r="AA292" s="32"/>
    </row>
    <row r="293" spans="1:27" ht="12" customHeight="1">
      <c r="A293" s="32"/>
      <c r="B293" s="32"/>
      <c r="C293" s="32"/>
      <c r="D293" s="32"/>
      <c r="E293" s="32"/>
      <c r="F293" s="32"/>
      <c r="G293" s="32"/>
      <c r="H293" s="32"/>
      <c r="I293" s="32"/>
      <c r="J293" s="32"/>
      <c r="K293" s="32"/>
      <c r="L293" s="32"/>
      <c r="M293" s="36"/>
      <c r="N293" s="32"/>
      <c r="O293" s="32"/>
      <c r="P293" s="32"/>
      <c r="Q293" s="32"/>
      <c r="R293" s="32"/>
      <c r="S293" s="32"/>
      <c r="T293" s="32"/>
      <c r="U293" s="32"/>
      <c r="V293" s="32"/>
      <c r="W293" s="32"/>
      <c r="X293" s="32"/>
      <c r="Y293" s="32"/>
      <c r="Z293" s="32"/>
      <c r="AA293" s="32"/>
    </row>
    <row r="294" spans="1:27" ht="12" customHeight="1">
      <c r="A294" s="32"/>
      <c r="B294" s="32"/>
      <c r="C294" s="32"/>
      <c r="D294" s="32"/>
      <c r="E294" s="32"/>
      <c r="F294" s="32"/>
      <c r="G294" s="32"/>
      <c r="H294" s="32"/>
      <c r="I294" s="32"/>
      <c r="J294" s="32"/>
      <c r="K294" s="32"/>
      <c r="L294" s="32"/>
      <c r="M294" s="36"/>
      <c r="N294" s="32"/>
      <c r="O294" s="32"/>
      <c r="P294" s="32"/>
      <c r="Q294" s="32"/>
      <c r="R294" s="32"/>
      <c r="S294" s="32"/>
      <c r="T294" s="32"/>
      <c r="U294" s="32"/>
      <c r="V294" s="32"/>
      <c r="W294" s="32"/>
      <c r="X294" s="32"/>
      <c r="Y294" s="32"/>
      <c r="Z294" s="32"/>
      <c r="AA294" s="32"/>
    </row>
    <row r="295" spans="1:27" ht="12" customHeight="1">
      <c r="A295" s="32"/>
      <c r="B295" s="32"/>
      <c r="C295" s="32"/>
      <c r="D295" s="32"/>
      <c r="E295" s="32"/>
      <c r="F295" s="32"/>
      <c r="G295" s="32"/>
      <c r="H295" s="32"/>
      <c r="I295" s="32"/>
      <c r="J295" s="32"/>
      <c r="K295" s="32"/>
      <c r="L295" s="32"/>
      <c r="M295" s="36"/>
      <c r="N295" s="32"/>
      <c r="O295" s="32"/>
      <c r="P295" s="32"/>
      <c r="Q295" s="32"/>
      <c r="R295" s="32"/>
      <c r="S295" s="32"/>
      <c r="T295" s="32"/>
      <c r="U295" s="32"/>
      <c r="V295" s="32"/>
      <c r="W295" s="32"/>
      <c r="X295" s="32"/>
      <c r="Y295" s="32"/>
      <c r="Z295" s="32"/>
      <c r="AA295" s="32"/>
    </row>
    <row r="296" spans="1:27" ht="12" customHeight="1">
      <c r="A296" s="32"/>
      <c r="B296" s="32"/>
      <c r="C296" s="32"/>
      <c r="D296" s="32"/>
      <c r="E296" s="32"/>
      <c r="F296" s="32"/>
      <c r="G296" s="32"/>
      <c r="H296" s="32"/>
      <c r="I296" s="32"/>
      <c r="J296" s="32"/>
      <c r="K296" s="32"/>
      <c r="L296" s="32"/>
      <c r="M296" s="36"/>
      <c r="N296" s="32"/>
      <c r="O296" s="32"/>
      <c r="P296" s="32"/>
      <c r="Q296" s="32"/>
      <c r="R296" s="32"/>
      <c r="S296" s="32"/>
      <c r="T296" s="32"/>
      <c r="U296" s="32"/>
      <c r="V296" s="32"/>
      <c r="W296" s="32"/>
      <c r="X296" s="32"/>
      <c r="Y296" s="32"/>
      <c r="Z296" s="32"/>
      <c r="AA296" s="32"/>
    </row>
    <row r="297" spans="1:27" ht="12" customHeight="1">
      <c r="A297" s="32"/>
      <c r="B297" s="32"/>
      <c r="C297" s="32"/>
      <c r="D297" s="32"/>
      <c r="E297" s="32"/>
      <c r="F297" s="32"/>
      <c r="G297" s="32"/>
      <c r="H297" s="32"/>
      <c r="I297" s="32"/>
      <c r="J297" s="32"/>
      <c r="K297" s="32"/>
      <c r="L297" s="32"/>
      <c r="M297" s="36"/>
      <c r="N297" s="32"/>
      <c r="O297" s="32"/>
      <c r="P297" s="32"/>
      <c r="Q297" s="32"/>
      <c r="R297" s="32"/>
      <c r="S297" s="32"/>
      <c r="T297" s="32"/>
      <c r="U297" s="32"/>
      <c r="V297" s="32"/>
      <c r="W297" s="32"/>
      <c r="X297" s="32"/>
      <c r="Y297" s="32"/>
      <c r="Z297" s="32"/>
      <c r="AA297" s="32"/>
    </row>
    <row r="298" spans="1:27" ht="12" customHeight="1">
      <c r="A298" s="32"/>
      <c r="B298" s="32"/>
      <c r="C298" s="32"/>
      <c r="D298" s="32"/>
      <c r="E298" s="32"/>
      <c r="F298" s="32"/>
      <c r="G298" s="32"/>
      <c r="H298" s="32"/>
      <c r="I298" s="32"/>
      <c r="J298" s="32"/>
      <c r="K298" s="32"/>
      <c r="L298" s="32"/>
      <c r="M298" s="36"/>
      <c r="N298" s="32"/>
      <c r="O298" s="32"/>
      <c r="P298" s="32"/>
      <c r="Q298" s="32"/>
      <c r="R298" s="32"/>
      <c r="S298" s="32"/>
      <c r="T298" s="32"/>
      <c r="U298" s="32"/>
      <c r="V298" s="32"/>
      <c r="W298" s="32"/>
      <c r="X298" s="32"/>
      <c r="Y298" s="32"/>
      <c r="Z298" s="32"/>
      <c r="AA298" s="32"/>
    </row>
    <row r="299" spans="1:27" ht="12" customHeight="1">
      <c r="A299" s="32"/>
      <c r="B299" s="32"/>
      <c r="C299" s="32"/>
      <c r="D299" s="32"/>
      <c r="E299" s="32"/>
      <c r="F299" s="32"/>
      <c r="G299" s="32"/>
      <c r="H299" s="32"/>
      <c r="I299" s="32"/>
      <c r="J299" s="32"/>
      <c r="K299" s="32"/>
      <c r="L299" s="32"/>
      <c r="M299" s="36"/>
      <c r="N299" s="32"/>
      <c r="O299" s="32"/>
      <c r="P299" s="32"/>
      <c r="Q299" s="32"/>
      <c r="R299" s="32"/>
      <c r="S299" s="32"/>
      <c r="T299" s="32"/>
      <c r="U299" s="32"/>
      <c r="V299" s="32"/>
      <c r="W299" s="32"/>
      <c r="X299" s="32"/>
      <c r="Y299" s="32"/>
      <c r="Z299" s="32"/>
      <c r="AA299" s="32"/>
    </row>
    <row r="300" spans="1:27" ht="12" customHeight="1">
      <c r="A300" s="32"/>
      <c r="B300" s="32"/>
      <c r="C300" s="32"/>
      <c r="D300" s="32"/>
      <c r="E300" s="32"/>
      <c r="F300" s="32"/>
      <c r="G300" s="32"/>
      <c r="H300" s="32"/>
      <c r="I300" s="32"/>
      <c r="J300" s="32"/>
      <c r="K300" s="32"/>
      <c r="L300" s="32"/>
      <c r="M300" s="36"/>
      <c r="N300" s="32"/>
      <c r="O300" s="32"/>
      <c r="P300" s="32"/>
      <c r="Q300" s="32"/>
      <c r="R300" s="32"/>
      <c r="S300" s="32"/>
      <c r="T300" s="32"/>
      <c r="U300" s="32"/>
      <c r="V300" s="32"/>
      <c r="W300" s="32"/>
      <c r="X300" s="32"/>
      <c r="Y300" s="32"/>
      <c r="Z300" s="32"/>
      <c r="AA300" s="32"/>
    </row>
    <row r="301" spans="1:27" ht="12" customHeight="1">
      <c r="A301" s="32"/>
      <c r="B301" s="32"/>
      <c r="C301" s="32"/>
      <c r="D301" s="32"/>
      <c r="E301" s="32"/>
      <c r="F301" s="32"/>
      <c r="G301" s="32"/>
      <c r="H301" s="32"/>
      <c r="I301" s="32"/>
      <c r="J301" s="32"/>
      <c r="K301" s="32"/>
      <c r="L301" s="32"/>
      <c r="M301" s="36"/>
      <c r="N301" s="32"/>
      <c r="O301" s="32"/>
      <c r="P301" s="32"/>
      <c r="Q301" s="32"/>
      <c r="R301" s="32"/>
      <c r="S301" s="32"/>
      <c r="T301" s="32"/>
      <c r="U301" s="32"/>
      <c r="V301" s="32"/>
      <c r="W301" s="32"/>
      <c r="X301" s="32"/>
      <c r="Y301" s="32"/>
      <c r="Z301" s="32"/>
      <c r="AA301" s="32"/>
    </row>
    <row r="302" spans="1:27" ht="12" customHeight="1">
      <c r="A302" s="32"/>
      <c r="B302" s="32"/>
      <c r="C302" s="32"/>
      <c r="D302" s="32"/>
      <c r="E302" s="32"/>
      <c r="F302" s="32"/>
      <c r="G302" s="32"/>
      <c r="H302" s="32"/>
      <c r="I302" s="32"/>
      <c r="J302" s="32"/>
      <c r="K302" s="32"/>
      <c r="L302" s="32"/>
      <c r="M302" s="36"/>
      <c r="N302" s="32"/>
      <c r="O302" s="32"/>
      <c r="P302" s="32"/>
      <c r="Q302" s="32"/>
      <c r="R302" s="32"/>
      <c r="S302" s="32"/>
      <c r="T302" s="32"/>
      <c r="U302" s="32"/>
      <c r="V302" s="32"/>
      <c r="W302" s="32"/>
      <c r="X302" s="32"/>
      <c r="Y302" s="32"/>
      <c r="Z302" s="32"/>
      <c r="AA302" s="32"/>
    </row>
    <row r="303" spans="1:27" ht="12" customHeight="1">
      <c r="A303" s="32"/>
      <c r="B303" s="32"/>
      <c r="C303" s="32"/>
      <c r="D303" s="32"/>
      <c r="E303" s="32"/>
      <c r="F303" s="32"/>
      <c r="G303" s="32"/>
      <c r="H303" s="32"/>
      <c r="I303" s="32"/>
      <c r="J303" s="32"/>
      <c r="K303" s="32"/>
      <c r="L303" s="32"/>
      <c r="M303" s="36"/>
      <c r="N303" s="32"/>
      <c r="O303" s="32"/>
      <c r="P303" s="32"/>
      <c r="Q303" s="32"/>
      <c r="R303" s="32"/>
      <c r="S303" s="32"/>
      <c r="T303" s="32"/>
      <c r="U303" s="32"/>
      <c r="V303" s="32"/>
      <c r="W303" s="32"/>
      <c r="X303" s="32"/>
      <c r="Y303" s="32"/>
      <c r="Z303" s="32"/>
      <c r="AA303" s="32"/>
    </row>
    <row r="304" spans="1:27" ht="12" customHeight="1">
      <c r="A304" s="32"/>
      <c r="B304" s="32"/>
      <c r="C304" s="32"/>
      <c r="D304" s="32"/>
      <c r="E304" s="32"/>
      <c r="F304" s="32"/>
      <c r="G304" s="32"/>
      <c r="H304" s="32"/>
      <c r="I304" s="32"/>
      <c r="J304" s="32"/>
      <c r="K304" s="32"/>
      <c r="L304" s="32"/>
      <c r="M304" s="36"/>
      <c r="N304" s="32"/>
      <c r="O304" s="32"/>
      <c r="P304" s="32"/>
      <c r="Q304" s="32"/>
      <c r="R304" s="32"/>
      <c r="S304" s="32"/>
      <c r="T304" s="32"/>
      <c r="U304" s="32"/>
      <c r="V304" s="32"/>
      <c r="W304" s="32"/>
      <c r="X304" s="32"/>
      <c r="Y304" s="32"/>
      <c r="Z304" s="32"/>
      <c r="AA304" s="32"/>
    </row>
    <row r="305" spans="1:27" ht="12" customHeight="1">
      <c r="A305" s="32"/>
      <c r="B305" s="32"/>
      <c r="C305" s="32"/>
      <c r="D305" s="32"/>
      <c r="E305" s="32"/>
      <c r="F305" s="32"/>
      <c r="G305" s="32"/>
      <c r="H305" s="32"/>
      <c r="I305" s="32"/>
      <c r="J305" s="32"/>
      <c r="K305" s="32"/>
      <c r="L305" s="32"/>
      <c r="M305" s="36"/>
      <c r="N305" s="32"/>
      <c r="O305" s="32"/>
      <c r="P305" s="32"/>
      <c r="Q305" s="32"/>
      <c r="R305" s="32"/>
      <c r="S305" s="32"/>
      <c r="T305" s="32"/>
      <c r="U305" s="32"/>
      <c r="V305" s="32"/>
      <c r="W305" s="32"/>
      <c r="X305" s="32"/>
      <c r="Y305" s="32"/>
      <c r="Z305" s="32"/>
      <c r="AA305" s="32"/>
    </row>
    <row r="306" spans="1:27" ht="12" customHeight="1">
      <c r="A306" s="32"/>
      <c r="B306" s="32"/>
      <c r="C306" s="32"/>
      <c r="D306" s="32"/>
      <c r="E306" s="32"/>
      <c r="F306" s="32"/>
      <c r="G306" s="32"/>
      <c r="H306" s="32"/>
      <c r="I306" s="32"/>
      <c r="J306" s="32"/>
      <c r="K306" s="32"/>
      <c r="L306" s="32"/>
      <c r="M306" s="36"/>
      <c r="N306" s="32"/>
      <c r="O306" s="32"/>
      <c r="P306" s="32"/>
      <c r="Q306" s="32"/>
      <c r="R306" s="32"/>
      <c r="S306" s="32"/>
      <c r="T306" s="32"/>
      <c r="U306" s="32"/>
      <c r="V306" s="32"/>
      <c r="W306" s="32"/>
      <c r="X306" s="32"/>
      <c r="Y306" s="32"/>
      <c r="Z306" s="32"/>
      <c r="AA306" s="32"/>
    </row>
    <row r="307" spans="1:27" ht="12" customHeight="1">
      <c r="A307" s="32"/>
      <c r="B307" s="32"/>
      <c r="C307" s="32"/>
      <c r="D307" s="32"/>
      <c r="E307" s="32"/>
      <c r="F307" s="32"/>
      <c r="G307" s="32"/>
      <c r="H307" s="32"/>
      <c r="I307" s="32"/>
      <c r="J307" s="32"/>
      <c r="K307" s="32"/>
      <c r="L307" s="32"/>
      <c r="M307" s="36"/>
      <c r="N307" s="32"/>
      <c r="O307" s="32"/>
      <c r="P307" s="32"/>
      <c r="Q307" s="32"/>
      <c r="R307" s="32"/>
      <c r="S307" s="32"/>
      <c r="T307" s="32"/>
      <c r="U307" s="32"/>
      <c r="V307" s="32"/>
      <c r="W307" s="32"/>
      <c r="X307" s="32"/>
      <c r="Y307" s="32"/>
      <c r="Z307" s="32"/>
      <c r="AA307" s="32"/>
    </row>
    <row r="308" spans="1:27" ht="12" customHeight="1">
      <c r="A308" s="32"/>
      <c r="B308" s="32"/>
      <c r="C308" s="32"/>
      <c r="D308" s="32"/>
      <c r="E308" s="32"/>
      <c r="F308" s="32"/>
      <c r="G308" s="32"/>
      <c r="H308" s="32"/>
      <c r="I308" s="32"/>
      <c r="J308" s="32"/>
      <c r="K308" s="32"/>
      <c r="L308" s="32"/>
      <c r="M308" s="36"/>
      <c r="N308" s="32"/>
      <c r="O308" s="32"/>
      <c r="P308" s="32"/>
      <c r="Q308" s="32"/>
      <c r="R308" s="32"/>
      <c r="S308" s="32"/>
      <c r="T308" s="32"/>
      <c r="U308" s="32"/>
      <c r="V308" s="32"/>
      <c r="W308" s="32"/>
      <c r="X308" s="32"/>
      <c r="Y308" s="32"/>
      <c r="Z308" s="32"/>
      <c r="AA308" s="32"/>
    </row>
    <row r="309" spans="1:27" ht="12" customHeight="1">
      <c r="A309" s="32"/>
      <c r="B309" s="32"/>
      <c r="C309" s="32"/>
      <c r="D309" s="32"/>
      <c r="E309" s="32"/>
      <c r="F309" s="32"/>
      <c r="G309" s="32"/>
      <c r="H309" s="32"/>
      <c r="I309" s="32"/>
      <c r="J309" s="32"/>
      <c r="K309" s="32"/>
      <c r="L309" s="32"/>
      <c r="M309" s="36"/>
      <c r="N309" s="32"/>
      <c r="O309" s="32"/>
      <c r="P309" s="32"/>
      <c r="Q309" s="32"/>
      <c r="R309" s="32"/>
      <c r="S309" s="32"/>
      <c r="T309" s="32"/>
      <c r="U309" s="32"/>
      <c r="V309" s="32"/>
      <c r="W309" s="32"/>
      <c r="X309" s="32"/>
      <c r="Y309" s="32"/>
      <c r="Z309" s="32"/>
      <c r="AA309" s="32"/>
    </row>
    <row r="310" spans="1:27" ht="12" customHeight="1">
      <c r="A310" s="32"/>
      <c r="B310" s="32"/>
      <c r="C310" s="32"/>
      <c r="D310" s="32"/>
      <c r="E310" s="32"/>
      <c r="F310" s="32"/>
      <c r="G310" s="32"/>
      <c r="H310" s="32"/>
      <c r="I310" s="32"/>
      <c r="J310" s="32"/>
      <c r="K310" s="32"/>
      <c r="L310" s="32"/>
      <c r="M310" s="36"/>
      <c r="N310" s="32"/>
      <c r="O310" s="32"/>
      <c r="P310" s="32"/>
      <c r="Q310" s="32"/>
      <c r="R310" s="32"/>
      <c r="S310" s="32"/>
      <c r="T310" s="32"/>
      <c r="U310" s="32"/>
      <c r="V310" s="32"/>
      <c r="W310" s="32"/>
      <c r="X310" s="32"/>
      <c r="Y310" s="32"/>
      <c r="Z310" s="32"/>
      <c r="AA310" s="32"/>
    </row>
    <row r="311" spans="1:27" ht="12" customHeight="1">
      <c r="A311" s="32"/>
      <c r="B311" s="32"/>
      <c r="C311" s="32"/>
      <c r="D311" s="32"/>
      <c r="E311" s="32"/>
      <c r="F311" s="32"/>
      <c r="G311" s="32"/>
      <c r="H311" s="32"/>
      <c r="I311" s="32"/>
      <c r="J311" s="32"/>
      <c r="K311" s="32"/>
      <c r="L311" s="32"/>
      <c r="M311" s="36"/>
      <c r="N311" s="32"/>
      <c r="O311" s="32"/>
      <c r="P311" s="32"/>
      <c r="Q311" s="32"/>
      <c r="R311" s="32"/>
      <c r="S311" s="32"/>
      <c r="T311" s="32"/>
      <c r="U311" s="32"/>
      <c r="V311" s="32"/>
      <c r="W311" s="32"/>
      <c r="X311" s="32"/>
      <c r="Y311" s="32"/>
      <c r="Z311" s="32"/>
      <c r="AA311" s="32"/>
    </row>
    <row r="312" spans="1:27" ht="12" customHeight="1">
      <c r="A312" s="32"/>
      <c r="B312" s="32"/>
      <c r="C312" s="32"/>
      <c r="D312" s="32"/>
      <c r="E312" s="32"/>
      <c r="F312" s="32"/>
      <c r="G312" s="32"/>
      <c r="H312" s="32"/>
      <c r="I312" s="32"/>
      <c r="J312" s="32"/>
      <c r="K312" s="32"/>
      <c r="L312" s="32"/>
      <c r="M312" s="36"/>
      <c r="N312" s="32"/>
      <c r="O312" s="32"/>
      <c r="P312" s="32"/>
      <c r="Q312" s="32"/>
      <c r="R312" s="32"/>
      <c r="S312" s="32"/>
      <c r="T312" s="32"/>
      <c r="U312" s="32"/>
      <c r="V312" s="32"/>
      <c r="W312" s="32"/>
      <c r="X312" s="32"/>
      <c r="Y312" s="32"/>
      <c r="Z312" s="32"/>
      <c r="AA312" s="32"/>
    </row>
    <row r="313" spans="1:27" ht="12" customHeight="1">
      <c r="A313" s="32"/>
      <c r="B313" s="32"/>
      <c r="C313" s="32"/>
      <c r="D313" s="32"/>
      <c r="E313" s="32"/>
      <c r="F313" s="32"/>
      <c r="G313" s="32"/>
      <c r="H313" s="32"/>
      <c r="I313" s="32"/>
      <c r="J313" s="32"/>
      <c r="K313" s="32"/>
      <c r="L313" s="32"/>
      <c r="M313" s="36"/>
      <c r="N313" s="32"/>
      <c r="O313" s="32"/>
      <c r="P313" s="32"/>
      <c r="Q313" s="32"/>
      <c r="R313" s="32"/>
      <c r="S313" s="32"/>
      <c r="T313" s="32"/>
      <c r="U313" s="32"/>
      <c r="V313" s="32"/>
      <c r="W313" s="32"/>
      <c r="X313" s="32"/>
      <c r="Y313" s="32"/>
      <c r="Z313" s="32"/>
      <c r="AA313" s="32"/>
    </row>
    <row r="314" spans="1:27" ht="12" customHeight="1">
      <c r="A314" s="32"/>
      <c r="B314" s="32"/>
      <c r="C314" s="32"/>
      <c r="D314" s="32"/>
      <c r="E314" s="32"/>
      <c r="F314" s="32"/>
      <c r="G314" s="32"/>
      <c r="H314" s="32"/>
      <c r="I314" s="32"/>
      <c r="J314" s="32"/>
      <c r="K314" s="32"/>
      <c r="L314" s="32"/>
      <c r="M314" s="36"/>
      <c r="N314" s="32"/>
      <c r="O314" s="32"/>
      <c r="P314" s="32"/>
      <c r="Q314" s="32"/>
      <c r="R314" s="32"/>
      <c r="S314" s="32"/>
      <c r="T314" s="32"/>
      <c r="U314" s="32"/>
      <c r="V314" s="32"/>
      <c r="W314" s="32"/>
      <c r="X314" s="32"/>
      <c r="Y314" s="32"/>
      <c r="Z314" s="32"/>
      <c r="AA314" s="32"/>
    </row>
    <row r="315" spans="1:27" ht="12" customHeight="1">
      <c r="A315" s="32"/>
      <c r="B315" s="32"/>
      <c r="C315" s="32"/>
      <c r="D315" s="32"/>
      <c r="E315" s="32"/>
      <c r="F315" s="32"/>
      <c r="G315" s="32"/>
      <c r="H315" s="32"/>
      <c r="I315" s="32"/>
      <c r="J315" s="32"/>
      <c r="K315" s="32"/>
      <c r="L315" s="32"/>
      <c r="M315" s="36"/>
      <c r="N315" s="32"/>
      <c r="O315" s="32"/>
      <c r="P315" s="32"/>
      <c r="Q315" s="32"/>
      <c r="R315" s="32"/>
      <c r="S315" s="32"/>
      <c r="T315" s="32"/>
      <c r="U315" s="32"/>
      <c r="V315" s="32"/>
      <c r="W315" s="32"/>
      <c r="X315" s="32"/>
      <c r="Y315" s="32"/>
      <c r="Z315" s="32"/>
      <c r="AA315" s="32"/>
    </row>
    <row r="316" spans="1:27" ht="12" customHeight="1">
      <c r="A316" s="32"/>
      <c r="B316" s="32"/>
      <c r="C316" s="32"/>
      <c r="D316" s="32"/>
      <c r="E316" s="32"/>
      <c r="F316" s="32"/>
      <c r="G316" s="32"/>
      <c r="H316" s="32"/>
      <c r="I316" s="32"/>
      <c r="J316" s="32"/>
      <c r="K316" s="32"/>
      <c r="L316" s="32"/>
      <c r="M316" s="36"/>
      <c r="N316" s="32"/>
      <c r="O316" s="32"/>
      <c r="P316" s="32"/>
      <c r="Q316" s="32"/>
      <c r="R316" s="32"/>
      <c r="S316" s="32"/>
      <c r="T316" s="32"/>
      <c r="U316" s="32"/>
      <c r="V316" s="32"/>
      <c r="W316" s="32"/>
      <c r="X316" s="32"/>
      <c r="Y316" s="32"/>
      <c r="Z316" s="32"/>
      <c r="AA316" s="32"/>
    </row>
    <row r="317" spans="1:27" ht="12" customHeight="1">
      <c r="A317" s="32"/>
      <c r="B317" s="32"/>
      <c r="C317" s="32"/>
      <c r="D317" s="32"/>
      <c r="E317" s="32"/>
      <c r="F317" s="32"/>
      <c r="G317" s="32"/>
      <c r="H317" s="32"/>
      <c r="I317" s="32"/>
      <c r="J317" s="32"/>
      <c r="K317" s="32"/>
      <c r="L317" s="32"/>
      <c r="M317" s="36"/>
      <c r="N317" s="32"/>
      <c r="O317" s="32"/>
      <c r="P317" s="32"/>
      <c r="Q317" s="32"/>
      <c r="R317" s="32"/>
      <c r="S317" s="32"/>
      <c r="T317" s="32"/>
      <c r="U317" s="32"/>
      <c r="V317" s="32"/>
      <c r="W317" s="32"/>
      <c r="X317" s="32"/>
      <c r="Y317" s="32"/>
      <c r="Z317" s="32"/>
      <c r="AA317" s="32"/>
    </row>
    <row r="318" spans="1:27" ht="12" customHeight="1">
      <c r="A318" s="32"/>
      <c r="B318" s="32"/>
      <c r="C318" s="32"/>
      <c r="D318" s="32"/>
      <c r="E318" s="32"/>
      <c r="F318" s="32"/>
      <c r="G318" s="32"/>
      <c r="H318" s="32"/>
      <c r="I318" s="32"/>
      <c r="J318" s="32"/>
      <c r="K318" s="32"/>
      <c r="L318" s="32"/>
      <c r="M318" s="36"/>
      <c r="N318" s="32"/>
      <c r="O318" s="32"/>
      <c r="P318" s="32"/>
      <c r="Q318" s="32"/>
      <c r="R318" s="32"/>
      <c r="S318" s="32"/>
      <c r="T318" s="32"/>
      <c r="U318" s="32"/>
      <c r="V318" s="32"/>
      <c r="W318" s="32"/>
      <c r="X318" s="32"/>
      <c r="Y318" s="32"/>
      <c r="Z318" s="32"/>
      <c r="AA318" s="32"/>
    </row>
    <row r="319" spans="1:27" ht="12" customHeight="1">
      <c r="A319" s="32"/>
      <c r="B319" s="32"/>
      <c r="C319" s="32"/>
      <c r="D319" s="32"/>
      <c r="E319" s="32"/>
      <c r="F319" s="32"/>
      <c r="G319" s="32"/>
      <c r="H319" s="32"/>
      <c r="I319" s="32"/>
      <c r="J319" s="32"/>
      <c r="K319" s="32"/>
      <c r="L319" s="32"/>
      <c r="M319" s="36"/>
      <c r="N319" s="32"/>
      <c r="O319" s="32"/>
      <c r="P319" s="32"/>
      <c r="Q319" s="32"/>
      <c r="R319" s="32"/>
      <c r="S319" s="32"/>
      <c r="T319" s="32"/>
      <c r="U319" s="32"/>
      <c r="V319" s="32"/>
      <c r="W319" s="32"/>
      <c r="X319" s="32"/>
      <c r="Y319" s="32"/>
      <c r="Z319" s="32"/>
      <c r="AA319" s="32"/>
    </row>
    <row r="320" spans="1:27" ht="12" customHeight="1">
      <c r="A320" s="32"/>
      <c r="B320" s="32"/>
      <c r="C320" s="32"/>
      <c r="D320" s="32"/>
      <c r="E320" s="32"/>
      <c r="F320" s="32"/>
      <c r="G320" s="32"/>
      <c r="H320" s="32"/>
      <c r="I320" s="32"/>
      <c r="J320" s="32"/>
      <c r="K320" s="32"/>
      <c r="L320" s="32"/>
      <c r="M320" s="36"/>
      <c r="N320" s="32"/>
      <c r="O320" s="32"/>
      <c r="P320" s="32"/>
      <c r="Q320" s="32"/>
      <c r="R320" s="32"/>
      <c r="S320" s="32"/>
      <c r="T320" s="32"/>
      <c r="U320" s="32"/>
      <c r="V320" s="32"/>
      <c r="W320" s="32"/>
      <c r="X320" s="32"/>
      <c r="Y320" s="32"/>
      <c r="Z320" s="32"/>
      <c r="AA320" s="32"/>
    </row>
    <row r="321" spans="1:27" ht="12" customHeight="1">
      <c r="A321" s="32"/>
      <c r="B321" s="32"/>
      <c r="C321" s="32"/>
      <c r="D321" s="32"/>
      <c r="E321" s="32"/>
      <c r="F321" s="32"/>
      <c r="G321" s="32"/>
      <c r="H321" s="32"/>
      <c r="I321" s="32"/>
      <c r="J321" s="32"/>
      <c r="K321" s="32"/>
      <c r="L321" s="32"/>
      <c r="M321" s="36"/>
      <c r="N321" s="32"/>
      <c r="O321" s="32"/>
      <c r="P321" s="32"/>
      <c r="Q321" s="32"/>
      <c r="R321" s="32"/>
      <c r="S321" s="32"/>
      <c r="T321" s="32"/>
      <c r="U321" s="32"/>
      <c r="V321" s="32"/>
      <c r="W321" s="32"/>
      <c r="X321" s="32"/>
      <c r="Y321" s="32"/>
      <c r="Z321" s="32"/>
      <c r="AA321" s="32"/>
    </row>
    <row r="322" spans="1:27" ht="12" customHeight="1">
      <c r="A322" s="32"/>
      <c r="B322" s="32"/>
      <c r="C322" s="32"/>
      <c r="D322" s="32"/>
      <c r="E322" s="32"/>
      <c r="F322" s="32"/>
      <c r="G322" s="32"/>
      <c r="H322" s="32"/>
      <c r="I322" s="32"/>
      <c r="J322" s="32"/>
      <c r="K322" s="32"/>
      <c r="L322" s="32"/>
      <c r="M322" s="36"/>
      <c r="N322" s="32"/>
      <c r="O322" s="32"/>
      <c r="P322" s="32"/>
      <c r="Q322" s="32"/>
      <c r="R322" s="32"/>
      <c r="S322" s="32"/>
      <c r="T322" s="32"/>
      <c r="U322" s="32"/>
      <c r="V322" s="32"/>
      <c r="W322" s="32"/>
      <c r="X322" s="32"/>
      <c r="Y322" s="32"/>
      <c r="Z322" s="32"/>
      <c r="AA322" s="32"/>
    </row>
    <row r="323" spans="1:27" ht="12" customHeight="1">
      <c r="A323" s="32"/>
      <c r="B323" s="32"/>
      <c r="C323" s="32"/>
      <c r="D323" s="32"/>
      <c r="E323" s="32"/>
      <c r="F323" s="32"/>
      <c r="G323" s="32"/>
      <c r="H323" s="32"/>
      <c r="I323" s="32"/>
      <c r="J323" s="32"/>
      <c r="K323" s="32"/>
      <c r="L323" s="32"/>
      <c r="M323" s="36"/>
      <c r="N323" s="32"/>
      <c r="O323" s="32"/>
      <c r="P323" s="32"/>
      <c r="Q323" s="32"/>
      <c r="R323" s="32"/>
      <c r="S323" s="32"/>
      <c r="T323" s="32"/>
      <c r="U323" s="32"/>
      <c r="V323" s="32"/>
      <c r="W323" s="32"/>
      <c r="X323" s="32"/>
      <c r="Y323" s="32"/>
      <c r="Z323" s="32"/>
      <c r="AA323" s="32"/>
    </row>
    <row r="324" spans="1:27" ht="12" customHeight="1">
      <c r="A324" s="32"/>
      <c r="B324" s="32"/>
      <c r="C324" s="32"/>
      <c r="D324" s="32"/>
      <c r="E324" s="32"/>
      <c r="F324" s="32"/>
      <c r="G324" s="32"/>
      <c r="H324" s="32"/>
      <c r="I324" s="32"/>
      <c r="J324" s="32"/>
      <c r="K324" s="32"/>
      <c r="L324" s="32"/>
      <c r="M324" s="36"/>
      <c r="N324" s="32"/>
      <c r="O324" s="32"/>
      <c r="P324" s="32"/>
      <c r="Q324" s="32"/>
      <c r="R324" s="32"/>
      <c r="S324" s="32"/>
      <c r="T324" s="32"/>
      <c r="U324" s="32"/>
      <c r="V324" s="32"/>
      <c r="W324" s="32"/>
      <c r="X324" s="32"/>
      <c r="Y324" s="32"/>
      <c r="Z324" s="32"/>
      <c r="AA324" s="32"/>
    </row>
    <row r="325" spans="1:27" ht="12" customHeight="1">
      <c r="A325" s="32"/>
      <c r="B325" s="32"/>
      <c r="C325" s="32"/>
      <c r="D325" s="32"/>
      <c r="E325" s="32"/>
      <c r="F325" s="32"/>
      <c r="G325" s="32"/>
      <c r="H325" s="32"/>
      <c r="I325" s="32"/>
      <c r="J325" s="32"/>
      <c r="K325" s="32"/>
      <c r="L325" s="32"/>
      <c r="M325" s="36"/>
      <c r="N325" s="32"/>
      <c r="O325" s="32"/>
      <c r="P325" s="32"/>
      <c r="Q325" s="32"/>
      <c r="R325" s="32"/>
      <c r="S325" s="32"/>
      <c r="T325" s="32"/>
      <c r="U325" s="32"/>
      <c r="V325" s="32"/>
      <c r="W325" s="32"/>
      <c r="X325" s="32"/>
      <c r="Y325" s="32"/>
      <c r="Z325" s="32"/>
      <c r="AA325" s="32"/>
    </row>
    <row r="326" spans="1:27" ht="12" customHeight="1">
      <c r="A326" s="32"/>
      <c r="B326" s="32"/>
      <c r="C326" s="32"/>
      <c r="D326" s="32"/>
      <c r="E326" s="32"/>
      <c r="F326" s="32"/>
      <c r="G326" s="32"/>
      <c r="H326" s="32"/>
      <c r="I326" s="32"/>
      <c r="J326" s="32"/>
      <c r="K326" s="32"/>
      <c r="L326" s="32"/>
      <c r="M326" s="36"/>
      <c r="N326" s="32"/>
      <c r="O326" s="32"/>
      <c r="P326" s="32"/>
      <c r="Q326" s="32"/>
      <c r="R326" s="32"/>
      <c r="S326" s="32"/>
      <c r="T326" s="32"/>
      <c r="U326" s="32"/>
      <c r="V326" s="32"/>
      <c r="W326" s="32"/>
      <c r="X326" s="32"/>
      <c r="Y326" s="32"/>
      <c r="Z326" s="32"/>
      <c r="AA326" s="32"/>
    </row>
    <row r="327" spans="1:27" ht="12" customHeight="1">
      <c r="A327" s="32"/>
      <c r="B327" s="32"/>
      <c r="C327" s="32"/>
      <c r="D327" s="32"/>
      <c r="E327" s="32"/>
      <c r="F327" s="32"/>
      <c r="G327" s="32"/>
      <c r="H327" s="32"/>
      <c r="I327" s="32"/>
      <c r="J327" s="32"/>
      <c r="K327" s="32"/>
      <c r="L327" s="32"/>
      <c r="M327" s="36"/>
      <c r="N327" s="32"/>
      <c r="O327" s="32"/>
      <c r="P327" s="32"/>
      <c r="Q327" s="32"/>
      <c r="R327" s="32"/>
      <c r="S327" s="32"/>
      <c r="T327" s="32"/>
      <c r="U327" s="32"/>
      <c r="V327" s="32"/>
      <c r="W327" s="32"/>
      <c r="X327" s="32"/>
      <c r="Y327" s="32"/>
      <c r="Z327" s="32"/>
      <c r="AA327" s="32"/>
    </row>
    <row r="328" spans="1:27" ht="12" customHeight="1">
      <c r="A328" s="32"/>
      <c r="B328" s="32"/>
      <c r="C328" s="32"/>
      <c r="D328" s="32"/>
      <c r="E328" s="32"/>
      <c r="F328" s="32"/>
      <c r="G328" s="32"/>
      <c r="H328" s="32"/>
      <c r="I328" s="32"/>
      <c r="J328" s="32"/>
      <c r="K328" s="32"/>
      <c r="L328" s="32"/>
      <c r="M328" s="36"/>
      <c r="N328" s="32"/>
      <c r="O328" s="32"/>
      <c r="P328" s="32"/>
      <c r="Q328" s="32"/>
      <c r="R328" s="32"/>
      <c r="S328" s="32"/>
      <c r="T328" s="32"/>
      <c r="U328" s="32"/>
      <c r="V328" s="32"/>
      <c r="W328" s="32"/>
      <c r="X328" s="32"/>
      <c r="Y328" s="32"/>
      <c r="Z328" s="32"/>
      <c r="AA328" s="32"/>
    </row>
    <row r="329" spans="1:27" ht="12" customHeight="1">
      <c r="A329" s="32"/>
      <c r="B329" s="32"/>
      <c r="C329" s="32"/>
      <c r="D329" s="32"/>
      <c r="E329" s="32"/>
      <c r="F329" s="32"/>
      <c r="G329" s="32"/>
      <c r="H329" s="32"/>
      <c r="I329" s="32"/>
      <c r="J329" s="32"/>
      <c r="K329" s="32"/>
      <c r="L329" s="32"/>
      <c r="M329" s="36"/>
      <c r="N329" s="32"/>
      <c r="O329" s="32"/>
      <c r="P329" s="32"/>
      <c r="Q329" s="32"/>
      <c r="R329" s="32"/>
      <c r="S329" s="32"/>
      <c r="T329" s="32"/>
      <c r="U329" s="32"/>
      <c r="V329" s="32"/>
      <c r="W329" s="32"/>
      <c r="X329" s="32"/>
      <c r="Y329" s="32"/>
      <c r="Z329" s="32"/>
      <c r="AA329" s="32"/>
    </row>
    <row r="330" spans="1:27" ht="12" customHeight="1">
      <c r="A330" s="32"/>
      <c r="B330" s="32"/>
      <c r="C330" s="32"/>
      <c r="D330" s="32"/>
      <c r="E330" s="32"/>
      <c r="F330" s="32"/>
      <c r="G330" s="32"/>
      <c r="H330" s="32"/>
      <c r="I330" s="32"/>
      <c r="J330" s="32"/>
      <c r="K330" s="32"/>
      <c r="L330" s="32"/>
      <c r="M330" s="36"/>
      <c r="N330" s="32"/>
      <c r="O330" s="32"/>
      <c r="P330" s="32"/>
      <c r="Q330" s="32"/>
      <c r="R330" s="32"/>
      <c r="S330" s="32"/>
      <c r="T330" s="32"/>
      <c r="U330" s="32"/>
      <c r="V330" s="32"/>
      <c r="W330" s="32"/>
      <c r="X330" s="32"/>
      <c r="Y330" s="32"/>
      <c r="Z330" s="32"/>
      <c r="AA330" s="32"/>
    </row>
    <row r="331" spans="1:27" ht="12" customHeight="1">
      <c r="A331" s="32"/>
      <c r="B331" s="32"/>
      <c r="C331" s="32"/>
      <c r="D331" s="32"/>
      <c r="E331" s="32"/>
      <c r="F331" s="32"/>
      <c r="G331" s="32"/>
      <c r="H331" s="32"/>
      <c r="I331" s="32"/>
      <c r="J331" s="32"/>
      <c r="K331" s="32"/>
      <c r="L331" s="32"/>
      <c r="M331" s="36"/>
      <c r="N331" s="32"/>
      <c r="O331" s="32"/>
      <c r="P331" s="32"/>
      <c r="Q331" s="32"/>
      <c r="R331" s="32"/>
      <c r="S331" s="32"/>
      <c r="T331" s="32"/>
      <c r="U331" s="32"/>
      <c r="V331" s="32"/>
      <c r="W331" s="32"/>
      <c r="X331" s="32"/>
      <c r="Y331" s="32"/>
      <c r="Z331" s="32"/>
      <c r="AA331" s="32"/>
    </row>
    <row r="332" spans="1:27" ht="12" customHeight="1">
      <c r="A332" s="32"/>
      <c r="B332" s="32"/>
      <c r="C332" s="32"/>
      <c r="D332" s="32"/>
      <c r="E332" s="32"/>
      <c r="F332" s="32"/>
      <c r="G332" s="32"/>
      <c r="H332" s="32"/>
      <c r="I332" s="32"/>
      <c r="J332" s="32"/>
      <c r="K332" s="32"/>
      <c r="L332" s="32"/>
      <c r="M332" s="36"/>
      <c r="N332" s="32"/>
      <c r="O332" s="32"/>
      <c r="P332" s="32"/>
      <c r="Q332" s="32"/>
      <c r="R332" s="32"/>
      <c r="S332" s="32"/>
      <c r="T332" s="32"/>
      <c r="U332" s="32"/>
      <c r="V332" s="32"/>
      <c r="W332" s="32"/>
      <c r="X332" s="32"/>
      <c r="Y332" s="32"/>
      <c r="Z332" s="32"/>
      <c r="AA332" s="32"/>
    </row>
    <row r="333" spans="1:27" ht="12" customHeight="1">
      <c r="A333" s="32"/>
      <c r="B333" s="32"/>
      <c r="C333" s="32"/>
      <c r="D333" s="32"/>
      <c r="E333" s="32"/>
      <c r="F333" s="32"/>
      <c r="G333" s="32"/>
      <c r="H333" s="32"/>
      <c r="I333" s="32"/>
      <c r="J333" s="32"/>
      <c r="K333" s="32"/>
      <c r="L333" s="32"/>
      <c r="M333" s="36"/>
      <c r="N333" s="32"/>
      <c r="O333" s="32"/>
      <c r="P333" s="32"/>
      <c r="Q333" s="32"/>
      <c r="R333" s="32"/>
      <c r="S333" s="32"/>
      <c r="T333" s="32"/>
      <c r="U333" s="32"/>
      <c r="V333" s="32"/>
      <c r="W333" s="32"/>
      <c r="X333" s="32"/>
      <c r="Y333" s="32"/>
      <c r="Z333" s="32"/>
      <c r="AA333" s="32"/>
    </row>
    <row r="334" spans="1:27" ht="12" customHeight="1">
      <c r="A334" s="32"/>
      <c r="B334" s="32"/>
      <c r="C334" s="32"/>
      <c r="D334" s="32"/>
      <c r="E334" s="32"/>
      <c r="F334" s="32"/>
      <c r="G334" s="32"/>
      <c r="H334" s="32"/>
      <c r="I334" s="32"/>
      <c r="J334" s="32"/>
      <c r="K334" s="32"/>
      <c r="L334" s="32"/>
      <c r="M334" s="36"/>
      <c r="N334" s="32"/>
      <c r="O334" s="32"/>
      <c r="P334" s="32"/>
      <c r="Q334" s="32"/>
      <c r="R334" s="32"/>
      <c r="S334" s="32"/>
      <c r="T334" s="32"/>
      <c r="U334" s="32"/>
      <c r="V334" s="32"/>
      <c r="W334" s="32"/>
      <c r="X334" s="32"/>
      <c r="Y334" s="32"/>
      <c r="Z334" s="32"/>
      <c r="AA334" s="32"/>
    </row>
    <row r="335" spans="1:27" ht="12" customHeight="1">
      <c r="A335" s="32"/>
      <c r="B335" s="32"/>
      <c r="C335" s="32"/>
      <c r="D335" s="32"/>
      <c r="E335" s="32"/>
      <c r="F335" s="32"/>
      <c r="G335" s="32"/>
      <c r="H335" s="32"/>
      <c r="I335" s="32"/>
      <c r="J335" s="32"/>
      <c r="K335" s="32"/>
      <c r="L335" s="32"/>
      <c r="M335" s="36"/>
      <c r="N335" s="32"/>
      <c r="O335" s="32"/>
      <c r="P335" s="32"/>
      <c r="Q335" s="32"/>
      <c r="R335" s="32"/>
      <c r="S335" s="32"/>
      <c r="T335" s="32"/>
      <c r="U335" s="32"/>
      <c r="V335" s="32"/>
      <c r="W335" s="32"/>
      <c r="X335" s="32"/>
      <c r="Y335" s="32"/>
      <c r="Z335" s="32"/>
      <c r="AA335" s="32"/>
    </row>
    <row r="336" spans="1:27" ht="12" customHeight="1">
      <c r="A336" s="32"/>
      <c r="B336" s="32"/>
      <c r="C336" s="32"/>
      <c r="D336" s="32"/>
      <c r="E336" s="32"/>
      <c r="F336" s="32"/>
      <c r="G336" s="32"/>
      <c r="H336" s="32"/>
      <c r="I336" s="32"/>
      <c r="J336" s="32"/>
      <c r="K336" s="32"/>
      <c r="L336" s="32"/>
      <c r="M336" s="36"/>
      <c r="N336" s="32"/>
      <c r="O336" s="32"/>
      <c r="P336" s="32"/>
      <c r="Q336" s="32"/>
      <c r="R336" s="32"/>
      <c r="S336" s="32"/>
      <c r="T336" s="32"/>
      <c r="U336" s="32"/>
      <c r="V336" s="32"/>
      <c r="W336" s="32"/>
      <c r="X336" s="32"/>
      <c r="Y336" s="32"/>
      <c r="Z336" s="32"/>
      <c r="AA336" s="32"/>
    </row>
    <row r="337" spans="1:27" ht="12" customHeight="1">
      <c r="A337" s="32"/>
      <c r="B337" s="32"/>
      <c r="C337" s="32"/>
      <c r="D337" s="32"/>
      <c r="E337" s="32"/>
      <c r="F337" s="32"/>
      <c r="G337" s="32"/>
      <c r="H337" s="32"/>
      <c r="I337" s="32"/>
      <c r="J337" s="32"/>
      <c r="K337" s="32"/>
      <c r="L337" s="32"/>
      <c r="M337" s="36"/>
      <c r="N337" s="32"/>
      <c r="O337" s="32"/>
      <c r="P337" s="32"/>
      <c r="Q337" s="32"/>
      <c r="R337" s="32"/>
      <c r="S337" s="32"/>
      <c r="T337" s="32"/>
      <c r="U337" s="32"/>
      <c r="V337" s="32"/>
      <c r="W337" s="32"/>
      <c r="X337" s="32"/>
      <c r="Y337" s="32"/>
      <c r="Z337" s="32"/>
      <c r="AA337" s="32"/>
    </row>
    <row r="338" spans="1:27" ht="12" customHeight="1">
      <c r="A338" s="32"/>
      <c r="B338" s="32"/>
      <c r="C338" s="32"/>
      <c r="D338" s="32"/>
      <c r="E338" s="32"/>
      <c r="F338" s="32"/>
      <c r="G338" s="32"/>
      <c r="H338" s="32"/>
      <c r="I338" s="32"/>
      <c r="J338" s="32"/>
      <c r="K338" s="32"/>
      <c r="L338" s="32"/>
      <c r="M338" s="36"/>
      <c r="N338" s="32"/>
      <c r="O338" s="32"/>
      <c r="P338" s="32"/>
      <c r="Q338" s="32"/>
      <c r="R338" s="32"/>
      <c r="S338" s="32"/>
      <c r="T338" s="32"/>
      <c r="U338" s="32"/>
      <c r="V338" s="32"/>
      <c r="W338" s="32"/>
      <c r="X338" s="32"/>
      <c r="Y338" s="32"/>
      <c r="Z338" s="32"/>
      <c r="AA338" s="32"/>
    </row>
    <row r="339" spans="1:27" ht="12" customHeight="1">
      <c r="A339" s="32"/>
      <c r="B339" s="32"/>
      <c r="C339" s="32"/>
      <c r="D339" s="32"/>
      <c r="E339" s="32"/>
      <c r="F339" s="32"/>
      <c r="G339" s="32"/>
      <c r="H339" s="32"/>
      <c r="I339" s="32"/>
      <c r="J339" s="32"/>
      <c r="K339" s="32"/>
      <c r="L339" s="32"/>
      <c r="M339" s="36"/>
      <c r="N339" s="32"/>
      <c r="O339" s="32"/>
      <c r="P339" s="32"/>
      <c r="Q339" s="32"/>
      <c r="R339" s="32"/>
      <c r="S339" s="32"/>
      <c r="T339" s="32"/>
      <c r="U339" s="32"/>
      <c r="V339" s="32"/>
      <c r="W339" s="32"/>
      <c r="X339" s="32"/>
      <c r="Y339" s="32"/>
      <c r="Z339" s="32"/>
      <c r="AA339" s="32"/>
    </row>
    <row r="340" spans="1:27" ht="12" customHeight="1">
      <c r="A340" s="32"/>
      <c r="B340" s="32"/>
      <c r="C340" s="32"/>
      <c r="D340" s="32"/>
      <c r="E340" s="32"/>
      <c r="F340" s="32"/>
      <c r="G340" s="32"/>
      <c r="H340" s="32"/>
      <c r="I340" s="32"/>
      <c r="J340" s="32"/>
      <c r="K340" s="32"/>
      <c r="L340" s="32"/>
      <c r="M340" s="36"/>
      <c r="N340" s="32"/>
      <c r="O340" s="32"/>
      <c r="P340" s="32"/>
      <c r="Q340" s="32"/>
      <c r="R340" s="32"/>
      <c r="S340" s="32"/>
      <c r="T340" s="32"/>
      <c r="U340" s="32"/>
      <c r="V340" s="32"/>
      <c r="W340" s="32"/>
      <c r="X340" s="32"/>
      <c r="Y340" s="32"/>
      <c r="Z340" s="32"/>
      <c r="AA340" s="32"/>
    </row>
    <row r="341" spans="1:27" ht="12" customHeight="1">
      <c r="A341" s="32"/>
      <c r="B341" s="32"/>
      <c r="C341" s="32"/>
      <c r="D341" s="32"/>
      <c r="E341" s="32"/>
      <c r="F341" s="32"/>
      <c r="G341" s="32"/>
      <c r="H341" s="32"/>
      <c r="I341" s="32"/>
      <c r="J341" s="32"/>
      <c r="K341" s="32"/>
      <c r="L341" s="32"/>
      <c r="M341" s="36"/>
      <c r="N341" s="32"/>
      <c r="O341" s="32"/>
      <c r="P341" s="32"/>
      <c r="Q341" s="32"/>
      <c r="R341" s="32"/>
      <c r="S341" s="32"/>
      <c r="T341" s="32"/>
      <c r="U341" s="32"/>
      <c r="V341" s="32"/>
      <c r="W341" s="32"/>
      <c r="X341" s="32"/>
      <c r="Y341" s="32"/>
      <c r="Z341" s="32"/>
      <c r="AA341" s="32"/>
    </row>
    <row r="342" spans="1:27" ht="12" customHeight="1">
      <c r="A342" s="32"/>
      <c r="B342" s="32"/>
      <c r="C342" s="32"/>
      <c r="D342" s="32"/>
      <c r="E342" s="32"/>
      <c r="F342" s="32"/>
      <c r="G342" s="32"/>
      <c r="H342" s="32"/>
      <c r="I342" s="32"/>
      <c r="J342" s="32"/>
      <c r="K342" s="32"/>
      <c r="L342" s="32"/>
      <c r="M342" s="36"/>
      <c r="N342" s="32"/>
      <c r="O342" s="32"/>
      <c r="P342" s="32"/>
      <c r="Q342" s="32"/>
      <c r="R342" s="32"/>
      <c r="S342" s="32"/>
      <c r="T342" s="32"/>
      <c r="U342" s="32"/>
      <c r="V342" s="32"/>
      <c r="W342" s="32"/>
      <c r="X342" s="32"/>
      <c r="Y342" s="32"/>
      <c r="Z342" s="32"/>
      <c r="AA342" s="32"/>
    </row>
    <row r="343" spans="1:27" ht="12" customHeight="1">
      <c r="A343" s="32"/>
      <c r="B343" s="32"/>
      <c r="C343" s="32"/>
      <c r="D343" s="32"/>
      <c r="E343" s="32"/>
      <c r="F343" s="32"/>
      <c r="G343" s="32"/>
      <c r="H343" s="32"/>
      <c r="I343" s="32"/>
      <c r="J343" s="32"/>
      <c r="K343" s="32"/>
      <c r="L343" s="32"/>
      <c r="M343" s="36"/>
      <c r="N343" s="32"/>
      <c r="O343" s="32"/>
      <c r="P343" s="32"/>
      <c r="Q343" s="32"/>
      <c r="R343" s="32"/>
      <c r="S343" s="32"/>
      <c r="T343" s="32"/>
      <c r="U343" s="32"/>
      <c r="V343" s="32"/>
      <c r="W343" s="32"/>
      <c r="X343" s="32"/>
      <c r="Y343" s="32"/>
      <c r="Z343" s="32"/>
      <c r="AA343" s="32"/>
    </row>
    <row r="344" spans="1:27" ht="12" customHeight="1">
      <c r="A344" s="32"/>
      <c r="B344" s="32"/>
      <c r="C344" s="32"/>
      <c r="D344" s="32"/>
      <c r="E344" s="32"/>
      <c r="F344" s="32"/>
      <c r="G344" s="32"/>
      <c r="H344" s="32"/>
      <c r="I344" s="32"/>
      <c r="J344" s="32"/>
      <c r="K344" s="32"/>
      <c r="L344" s="32"/>
      <c r="M344" s="36"/>
      <c r="N344" s="32"/>
      <c r="O344" s="32"/>
      <c r="P344" s="32"/>
      <c r="Q344" s="32"/>
      <c r="R344" s="32"/>
      <c r="S344" s="32"/>
      <c r="T344" s="32"/>
      <c r="U344" s="32"/>
      <c r="V344" s="32"/>
      <c r="W344" s="32"/>
      <c r="X344" s="32"/>
      <c r="Y344" s="32"/>
      <c r="Z344" s="32"/>
      <c r="AA344" s="32"/>
    </row>
    <row r="345" spans="1:27" ht="12" customHeight="1">
      <c r="A345" s="32"/>
      <c r="B345" s="32"/>
      <c r="C345" s="32"/>
      <c r="D345" s="32"/>
      <c r="E345" s="32"/>
      <c r="F345" s="32"/>
      <c r="G345" s="32"/>
      <c r="H345" s="32"/>
      <c r="I345" s="32"/>
      <c r="J345" s="32"/>
      <c r="K345" s="32"/>
      <c r="L345" s="32"/>
      <c r="M345" s="36"/>
      <c r="N345" s="32"/>
      <c r="O345" s="32"/>
      <c r="P345" s="32"/>
      <c r="Q345" s="32"/>
      <c r="R345" s="32"/>
      <c r="S345" s="32"/>
      <c r="T345" s="32"/>
      <c r="U345" s="32"/>
      <c r="V345" s="32"/>
      <c r="W345" s="32"/>
      <c r="X345" s="32"/>
      <c r="Y345" s="32"/>
      <c r="Z345" s="32"/>
      <c r="AA345" s="32"/>
    </row>
    <row r="346" spans="1:27" ht="12" customHeight="1">
      <c r="A346" s="32"/>
      <c r="B346" s="32"/>
      <c r="C346" s="32"/>
      <c r="D346" s="32"/>
      <c r="E346" s="32"/>
      <c r="F346" s="32"/>
      <c r="G346" s="32"/>
      <c r="H346" s="32"/>
      <c r="I346" s="32"/>
      <c r="J346" s="32"/>
      <c r="K346" s="32"/>
      <c r="L346" s="32"/>
      <c r="M346" s="36"/>
      <c r="N346" s="32"/>
      <c r="O346" s="32"/>
      <c r="P346" s="32"/>
      <c r="Q346" s="32"/>
      <c r="R346" s="32"/>
      <c r="S346" s="32"/>
      <c r="T346" s="32"/>
      <c r="U346" s="32"/>
      <c r="V346" s="32"/>
      <c r="W346" s="32"/>
      <c r="X346" s="32"/>
      <c r="Y346" s="32"/>
      <c r="Z346" s="32"/>
      <c r="AA346" s="32"/>
    </row>
    <row r="347" spans="1:27" ht="12" customHeight="1">
      <c r="A347" s="32"/>
      <c r="B347" s="32"/>
      <c r="C347" s="32"/>
      <c r="D347" s="32"/>
      <c r="E347" s="32"/>
      <c r="F347" s="32"/>
      <c r="G347" s="32"/>
      <c r="H347" s="32"/>
      <c r="I347" s="32"/>
      <c r="J347" s="32"/>
      <c r="K347" s="32"/>
      <c r="L347" s="32"/>
      <c r="M347" s="36"/>
      <c r="N347" s="32"/>
      <c r="O347" s="32"/>
      <c r="P347" s="32"/>
      <c r="Q347" s="32"/>
      <c r="R347" s="32"/>
      <c r="S347" s="32"/>
      <c r="T347" s="32"/>
      <c r="U347" s="32"/>
      <c r="V347" s="32"/>
      <c r="W347" s="32"/>
      <c r="X347" s="32"/>
      <c r="Y347" s="32"/>
      <c r="Z347" s="32"/>
      <c r="AA347" s="32"/>
    </row>
    <row r="348" spans="1:27" ht="12" customHeight="1">
      <c r="A348" s="32"/>
      <c r="B348" s="32"/>
      <c r="C348" s="32"/>
      <c r="D348" s="32"/>
      <c r="E348" s="32"/>
      <c r="F348" s="32"/>
      <c r="G348" s="32"/>
      <c r="H348" s="32"/>
      <c r="I348" s="32"/>
      <c r="J348" s="32"/>
      <c r="K348" s="32"/>
      <c r="L348" s="32"/>
      <c r="M348" s="36"/>
      <c r="N348" s="32"/>
      <c r="O348" s="32"/>
      <c r="P348" s="32"/>
      <c r="Q348" s="32"/>
      <c r="R348" s="32"/>
      <c r="S348" s="32"/>
      <c r="T348" s="32"/>
      <c r="U348" s="32"/>
      <c r="V348" s="32"/>
      <c r="W348" s="32"/>
      <c r="X348" s="32"/>
      <c r="Y348" s="32"/>
      <c r="Z348" s="32"/>
      <c r="AA348" s="32"/>
    </row>
    <row r="349" spans="1:27" ht="12" customHeight="1">
      <c r="A349" s="32"/>
      <c r="B349" s="32"/>
      <c r="C349" s="32"/>
      <c r="D349" s="32"/>
      <c r="E349" s="32"/>
      <c r="F349" s="32"/>
      <c r="G349" s="32"/>
      <c r="H349" s="32"/>
      <c r="I349" s="32"/>
      <c r="J349" s="32"/>
      <c r="K349" s="32"/>
      <c r="L349" s="32"/>
      <c r="M349" s="36"/>
      <c r="N349" s="32"/>
      <c r="O349" s="32"/>
      <c r="P349" s="32"/>
      <c r="Q349" s="32"/>
      <c r="R349" s="32"/>
      <c r="S349" s="32"/>
      <c r="T349" s="32"/>
      <c r="U349" s="32"/>
      <c r="V349" s="32"/>
      <c r="W349" s="32"/>
      <c r="X349" s="32"/>
      <c r="Y349" s="32"/>
      <c r="Z349" s="32"/>
      <c r="AA349" s="32"/>
    </row>
    <row r="350" spans="1:27" ht="12" customHeight="1">
      <c r="A350" s="32"/>
      <c r="B350" s="32"/>
      <c r="C350" s="32"/>
      <c r="D350" s="32"/>
      <c r="E350" s="32"/>
      <c r="F350" s="32"/>
      <c r="G350" s="32"/>
      <c r="H350" s="32"/>
      <c r="I350" s="32"/>
      <c r="J350" s="32"/>
      <c r="K350" s="32"/>
      <c r="L350" s="32"/>
      <c r="M350" s="36"/>
      <c r="N350" s="32"/>
      <c r="O350" s="32"/>
      <c r="P350" s="32"/>
      <c r="Q350" s="32"/>
      <c r="R350" s="32"/>
      <c r="S350" s="32"/>
      <c r="T350" s="32"/>
      <c r="U350" s="32"/>
      <c r="V350" s="32"/>
      <c r="W350" s="32"/>
      <c r="X350" s="32"/>
      <c r="Y350" s="32"/>
      <c r="Z350" s="32"/>
      <c r="AA350" s="32"/>
    </row>
    <row r="351" spans="1:27" ht="12" customHeight="1">
      <c r="A351" s="32"/>
      <c r="B351" s="32"/>
      <c r="C351" s="32"/>
      <c r="D351" s="32"/>
      <c r="E351" s="32"/>
      <c r="F351" s="32"/>
      <c r="G351" s="32"/>
      <c r="H351" s="32"/>
      <c r="I351" s="32"/>
      <c r="J351" s="32"/>
      <c r="K351" s="32"/>
      <c r="L351" s="32"/>
      <c r="M351" s="36"/>
      <c r="N351" s="32"/>
      <c r="O351" s="32"/>
      <c r="P351" s="32"/>
      <c r="Q351" s="32"/>
      <c r="R351" s="32"/>
      <c r="S351" s="32"/>
      <c r="T351" s="32"/>
      <c r="U351" s="32"/>
      <c r="V351" s="32"/>
      <c r="W351" s="32"/>
      <c r="X351" s="32"/>
      <c r="Y351" s="32"/>
      <c r="Z351" s="32"/>
      <c r="AA351" s="32"/>
    </row>
    <row r="352" spans="1:27" ht="12" customHeight="1">
      <c r="A352" s="32"/>
      <c r="B352" s="32"/>
      <c r="C352" s="32"/>
      <c r="D352" s="32"/>
      <c r="E352" s="32"/>
      <c r="F352" s="32"/>
      <c r="G352" s="32"/>
      <c r="H352" s="32"/>
      <c r="I352" s="32"/>
      <c r="J352" s="32"/>
      <c r="K352" s="32"/>
      <c r="L352" s="32"/>
      <c r="M352" s="36"/>
      <c r="N352" s="32"/>
      <c r="O352" s="32"/>
      <c r="P352" s="32"/>
      <c r="Q352" s="32"/>
      <c r="R352" s="32"/>
      <c r="S352" s="32"/>
      <c r="T352" s="32"/>
      <c r="U352" s="32"/>
      <c r="V352" s="32"/>
      <c r="W352" s="32"/>
      <c r="X352" s="32"/>
      <c r="Y352" s="32"/>
      <c r="Z352" s="32"/>
      <c r="AA352" s="32"/>
    </row>
    <row r="353" spans="1:27" ht="12" customHeight="1">
      <c r="A353" s="32"/>
      <c r="B353" s="32"/>
      <c r="C353" s="32"/>
      <c r="D353" s="32"/>
      <c r="E353" s="32"/>
      <c r="F353" s="32"/>
      <c r="G353" s="32"/>
      <c r="H353" s="32"/>
      <c r="I353" s="32"/>
      <c r="J353" s="32"/>
      <c r="K353" s="32"/>
      <c r="L353" s="32"/>
      <c r="M353" s="36"/>
      <c r="N353" s="32"/>
      <c r="O353" s="32"/>
      <c r="P353" s="32"/>
      <c r="Q353" s="32"/>
      <c r="R353" s="32"/>
      <c r="S353" s="32"/>
      <c r="T353" s="32"/>
      <c r="U353" s="32"/>
      <c r="V353" s="32"/>
      <c r="W353" s="32"/>
      <c r="X353" s="32"/>
      <c r="Y353" s="32"/>
      <c r="Z353" s="32"/>
      <c r="AA353" s="32"/>
    </row>
    <row r="354" spans="1:27" ht="12" customHeight="1">
      <c r="A354" s="32"/>
      <c r="B354" s="32"/>
      <c r="C354" s="32"/>
      <c r="D354" s="32"/>
      <c r="E354" s="32"/>
      <c r="F354" s="32"/>
      <c r="G354" s="32"/>
      <c r="H354" s="32"/>
      <c r="I354" s="32"/>
      <c r="J354" s="32"/>
      <c r="K354" s="32"/>
      <c r="L354" s="32"/>
      <c r="M354" s="36"/>
      <c r="N354" s="32"/>
      <c r="O354" s="32"/>
      <c r="P354" s="32"/>
      <c r="Q354" s="32"/>
      <c r="R354" s="32"/>
      <c r="S354" s="32"/>
      <c r="T354" s="32"/>
      <c r="U354" s="32"/>
      <c r="V354" s="32"/>
      <c r="W354" s="32"/>
      <c r="X354" s="32"/>
      <c r="Y354" s="32"/>
      <c r="Z354" s="32"/>
      <c r="AA354" s="32"/>
    </row>
    <row r="355" spans="1:27" ht="12" customHeight="1">
      <c r="A355" s="32"/>
      <c r="B355" s="32"/>
      <c r="C355" s="32"/>
      <c r="D355" s="32"/>
      <c r="E355" s="32"/>
      <c r="F355" s="32"/>
      <c r="G355" s="32"/>
      <c r="H355" s="32"/>
      <c r="I355" s="32"/>
      <c r="J355" s="32"/>
      <c r="K355" s="32"/>
      <c r="L355" s="32"/>
      <c r="M355" s="36"/>
      <c r="N355" s="32"/>
      <c r="O355" s="32"/>
      <c r="P355" s="32"/>
      <c r="Q355" s="32"/>
      <c r="R355" s="32"/>
      <c r="S355" s="32"/>
      <c r="T355" s="32"/>
      <c r="U355" s="32"/>
      <c r="V355" s="32"/>
      <c r="W355" s="32"/>
      <c r="X355" s="32"/>
      <c r="Y355" s="32"/>
      <c r="Z355" s="32"/>
      <c r="AA355" s="32"/>
    </row>
    <row r="356" spans="1:27" ht="12" customHeight="1">
      <c r="A356" s="32"/>
      <c r="B356" s="32"/>
      <c r="C356" s="32"/>
      <c r="D356" s="32"/>
      <c r="E356" s="32"/>
      <c r="F356" s="32"/>
      <c r="G356" s="32"/>
      <c r="H356" s="32"/>
      <c r="I356" s="32"/>
      <c r="J356" s="32"/>
      <c r="K356" s="32"/>
      <c r="L356" s="32"/>
      <c r="M356" s="36"/>
      <c r="N356" s="32"/>
      <c r="O356" s="32"/>
      <c r="P356" s="32"/>
      <c r="Q356" s="32"/>
      <c r="R356" s="32"/>
      <c r="S356" s="32"/>
      <c r="T356" s="32"/>
      <c r="U356" s="32"/>
      <c r="V356" s="32"/>
      <c r="W356" s="32"/>
      <c r="X356" s="32"/>
      <c r="Y356" s="32"/>
      <c r="Z356" s="32"/>
      <c r="AA356" s="32"/>
    </row>
    <row r="357" spans="1:27" ht="12" customHeight="1">
      <c r="A357" s="32"/>
      <c r="B357" s="32"/>
      <c r="C357" s="32"/>
      <c r="D357" s="32"/>
      <c r="E357" s="32"/>
      <c r="F357" s="32"/>
      <c r="G357" s="32"/>
      <c r="H357" s="32"/>
      <c r="I357" s="32"/>
      <c r="J357" s="32"/>
      <c r="K357" s="32"/>
      <c r="L357" s="32"/>
      <c r="M357" s="36"/>
      <c r="N357" s="32"/>
      <c r="O357" s="32"/>
      <c r="P357" s="32"/>
      <c r="Q357" s="32"/>
      <c r="R357" s="32"/>
      <c r="S357" s="32"/>
      <c r="T357" s="32"/>
      <c r="U357" s="32"/>
      <c r="V357" s="32"/>
      <c r="W357" s="32"/>
      <c r="X357" s="32"/>
      <c r="Y357" s="32"/>
      <c r="Z357" s="32"/>
      <c r="AA357" s="32"/>
    </row>
    <row r="358" spans="1:27" ht="12" customHeight="1">
      <c r="A358" s="32"/>
      <c r="B358" s="32"/>
      <c r="C358" s="32"/>
      <c r="D358" s="32"/>
      <c r="E358" s="32"/>
      <c r="F358" s="32"/>
      <c r="G358" s="32"/>
      <c r="H358" s="32"/>
      <c r="I358" s="32"/>
      <c r="J358" s="32"/>
      <c r="K358" s="32"/>
      <c r="L358" s="32"/>
      <c r="M358" s="36"/>
      <c r="N358" s="32"/>
      <c r="O358" s="32"/>
      <c r="P358" s="32"/>
      <c r="Q358" s="32"/>
      <c r="R358" s="32"/>
      <c r="S358" s="32"/>
      <c r="T358" s="32"/>
      <c r="U358" s="32"/>
      <c r="V358" s="32"/>
      <c r="W358" s="32"/>
      <c r="X358" s="32"/>
      <c r="Y358" s="32"/>
      <c r="Z358" s="32"/>
      <c r="AA358" s="32"/>
    </row>
    <row r="359" spans="1:27" ht="12" customHeight="1">
      <c r="A359" s="32"/>
      <c r="B359" s="32"/>
      <c r="C359" s="32"/>
      <c r="D359" s="32"/>
      <c r="E359" s="32"/>
      <c r="F359" s="32"/>
      <c r="G359" s="32"/>
      <c r="H359" s="32"/>
      <c r="I359" s="32"/>
      <c r="J359" s="32"/>
      <c r="K359" s="32"/>
      <c r="L359" s="32"/>
      <c r="M359" s="36"/>
      <c r="N359" s="32"/>
      <c r="O359" s="32"/>
      <c r="P359" s="32"/>
      <c r="Q359" s="32"/>
      <c r="R359" s="32"/>
      <c r="S359" s="32"/>
      <c r="T359" s="32"/>
      <c r="U359" s="32"/>
      <c r="V359" s="32"/>
      <c r="W359" s="32"/>
      <c r="X359" s="32"/>
      <c r="Y359" s="32"/>
      <c r="Z359" s="32"/>
      <c r="AA359" s="32"/>
    </row>
    <row r="360" spans="1:27" ht="12" customHeight="1">
      <c r="A360" s="32"/>
      <c r="B360" s="32"/>
      <c r="C360" s="32"/>
      <c r="D360" s="32"/>
      <c r="E360" s="32"/>
      <c r="F360" s="32"/>
      <c r="G360" s="32"/>
      <c r="H360" s="32"/>
      <c r="I360" s="32"/>
      <c r="J360" s="32"/>
      <c r="K360" s="32"/>
      <c r="L360" s="32"/>
      <c r="M360" s="36"/>
      <c r="N360" s="32"/>
      <c r="O360" s="32"/>
      <c r="P360" s="32"/>
      <c r="Q360" s="32"/>
      <c r="R360" s="32"/>
      <c r="S360" s="32"/>
      <c r="T360" s="32"/>
      <c r="U360" s="32"/>
      <c r="V360" s="32"/>
      <c r="W360" s="32"/>
      <c r="X360" s="32"/>
      <c r="Y360" s="32"/>
      <c r="Z360" s="32"/>
      <c r="AA360" s="32"/>
    </row>
    <row r="361" spans="1:27" ht="12" customHeight="1">
      <c r="A361" s="32"/>
      <c r="B361" s="32"/>
      <c r="C361" s="32"/>
      <c r="D361" s="32"/>
      <c r="E361" s="32"/>
      <c r="F361" s="32"/>
      <c r="G361" s="32"/>
      <c r="H361" s="32"/>
      <c r="I361" s="32"/>
      <c r="J361" s="32"/>
      <c r="K361" s="32"/>
      <c r="L361" s="32"/>
      <c r="M361" s="36"/>
      <c r="N361" s="32"/>
      <c r="O361" s="32"/>
      <c r="P361" s="32"/>
      <c r="Q361" s="32"/>
      <c r="R361" s="32"/>
      <c r="S361" s="32"/>
      <c r="T361" s="32"/>
      <c r="U361" s="32"/>
      <c r="V361" s="32"/>
      <c r="W361" s="32"/>
      <c r="X361" s="32"/>
      <c r="Y361" s="32"/>
      <c r="Z361" s="32"/>
      <c r="AA361" s="32"/>
    </row>
    <row r="362" spans="1:27" ht="12" customHeight="1">
      <c r="A362" s="32"/>
      <c r="B362" s="32"/>
      <c r="C362" s="32"/>
      <c r="D362" s="32"/>
      <c r="E362" s="32"/>
      <c r="F362" s="32"/>
      <c r="G362" s="32"/>
      <c r="H362" s="32"/>
      <c r="I362" s="32"/>
      <c r="J362" s="32"/>
      <c r="K362" s="32"/>
      <c r="L362" s="32"/>
      <c r="M362" s="36"/>
      <c r="N362" s="32"/>
      <c r="O362" s="32"/>
      <c r="P362" s="32"/>
      <c r="Q362" s="32"/>
      <c r="R362" s="32"/>
      <c r="S362" s="32"/>
      <c r="T362" s="32"/>
      <c r="U362" s="32"/>
      <c r="V362" s="32"/>
      <c r="W362" s="32"/>
      <c r="X362" s="32"/>
      <c r="Y362" s="32"/>
      <c r="Z362" s="32"/>
      <c r="AA362" s="32"/>
    </row>
    <row r="363" spans="1:27" ht="12" customHeight="1">
      <c r="A363" s="32"/>
      <c r="B363" s="32"/>
      <c r="C363" s="32"/>
      <c r="D363" s="32"/>
      <c r="E363" s="32"/>
      <c r="F363" s="32"/>
      <c r="G363" s="32"/>
      <c r="H363" s="32"/>
      <c r="I363" s="32"/>
      <c r="J363" s="32"/>
      <c r="K363" s="32"/>
      <c r="L363" s="32"/>
      <c r="M363" s="36"/>
      <c r="N363" s="32"/>
      <c r="O363" s="32"/>
      <c r="P363" s="32"/>
      <c r="Q363" s="32"/>
      <c r="R363" s="32"/>
      <c r="S363" s="32"/>
      <c r="T363" s="32"/>
      <c r="U363" s="32"/>
      <c r="V363" s="32"/>
      <c r="W363" s="32"/>
      <c r="X363" s="32"/>
      <c r="Y363" s="32"/>
      <c r="Z363" s="32"/>
      <c r="AA363" s="32"/>
    </row>
    <row r="364" spans="1:27" ht="12" customHeight="1">
      <c r="A364" s="32"/>
      <c r="B364" s="32"/>
      <c r="C364" s="32"/>
      <c r="D364" s="32"/>
      <c r="E364" s="32"/>
      <c r="F364" s="32"/>
      <c r="G364" s="32"/>
      <c r="H364" s="32"/>
      <c r="I364" s="32"/>
      <c r="J364" s="32"/>
      <c r="K364" s="32"/>
      <c r="L364" s="32"/>
      <c r="M364" s="36"/>
      <c r="N364" s="32"/>
      <c r="O364" s="32"/>
      <c r="P364" s="32"/>
      <c r="Q364" s="32"/>
      <c r="R364" s="32"/>
      <c r="S364" s="32"/>
      <c r="T364" s="32"/>
      <c r="U364" s="32"/>
      <c r="V364" s="32"/>
      <c r="W364" s="32"/>
      <c r="X364" s="32"/>
      <c r="Y364" s="32"/>
      <c r="Z364" s="32"/>
      <c r="AA364" s="32"/>
    </row>
    <row r="365" spans="1:27" ht="12" customHeight="1">
      <c r="A365" s="32"/>
      <c r="B365" s="32"/>
      <c r="C365" s="32"/>
      <c r="D365" s="32"/>
      <c r="E365" s="32"/>
      <c r="F365" s="32"/>
      <c r="G365" s="32"/>
      <c r="H365" s="32"/>
      <c r="I365" s="32"/>
      <c r="J365" s="32"/>
      <c r="K365" s="32"/>
      <c r="L365" s="32"/>
      <c r="M365" s="36"/>
      <c r="N365" s="32"/>
      <c r="O365" s="32"/>
      <c r="P365" s="32"/>
      <c r="Q365" s="32"/>
      <c r="R365" s="32"/>
      <c r="S365" s="32"/>
      <c r="T365" s="32"/>
      <c r="U365" s="32"/>
      <c r="V365" s="32"/>
      <c r="W365" s="32"/>
      <c r="X365" s="32"/>
      <c r="Y365" s="32"/>
      <c r="Z365" s="32"/>
      <c r="AA365" s="32"/>
    </row>
    <row r="366" spans="1:27" ht="12" customHeight="1">
      <c r="A366" s="32"/>
      <c r="B366" s="32"/>
      <c r="C366" s="32"/>
      <c r="D366" s="32"/>
      <c r="E366" s="32"/>
      <c r="F366" s="32"/>
      <c r="G366" s="32"/>
      <c r="H366" s="32"/>
      <c r="I366" s="32"/>
      <c r="J366" s="32"/>
      <c r="K366" s="32"/>
      <c r="L366" s="32"/>
      <c r="M366" s="36"/>
      <c r="N366" s="32"/>
      <c r="O366" s="32"/>
      <c r="P366" s="32"/>
      <c r="Q366" s="32"/>
      <c r="R366" s="32"/>
      <c r="S366" s="32"/>
      <c r="T366" s="32"/>
      <c r="U366" s="32"/>
      <c r="V366" s="32"/>
      <c r="W366" s="32"/>
      <c r="X366" s="32"/>
      <c r="Y366" s="32"/>
      <c r="Z366" s="32"/>
      <c r="AA366" s="32"/>
    </row>
    <row r="367" spans="1:27" ht="12" customHeight="1">
      <c r="A367" s="32"/>
      <c r="B367" s="32"/>
      <c r="C367" s="32"/>
      <c r="D367" s="32"/>
      <c r="E367" s="32"/>
      <c r="F367" s="32"/>
      <c r="G367" s="32"/>
      <c r="H367" s="32"/>
      <c r="I367" s="32"/>
      <c r="J367" s="32"/>
      <c r="K367" s="32"/>
      <c r="L367" s="32"/>
      <c r="M367" s="36"/>
      <c r="N367" s="32"/>
      <c r="O367" s="32"/>
      <c r="P367" s="32"/>
      <c r="Q367" s="32"/>
      <c r="R367" s="32"/>
      <c r="S367" s="32"/>
      <c r="T367" s="32"/>
      <c r="U367" s="32"/>
      <c r="V367" s="32"/>
      <c r="W367" s="32"/>
      <c r="X367" s="32"/>
      <c r="Y367" s="32"/>
      <c r="Z367" s="32"/>
      <c r="AA367" s="32"/>
    </row>
    <row r="368" spans="1:27" ht="12" customHeight="1">
      <c r="A368" s="32"/>
      <c r="B368" s="32"/>
      <c r="C368" s="32"/>
      <c r="D368" s="32"/>
      <c r="E368" s="32"/>
      <c r="F368" s="32"/>
      <c r="G368" s="32"/>
      <c r="H368" s="32"/>
      <c r="I368" s="32"/>
      <c r="J368" s="32"/>
      <c r="K368" s="32"/>
      <c r="L368" s="32"/>
      <c r="M368" s="36"/>
      <c r="N368" s="32"/>
      <c r="O368" s="32"/>
      <c r="P368" s="32"/>
      <c r="Q368" s="32"/>
      <c r="R368" s="32"/>
      <c r="S368" s="32"/>
      <c r="T368" s="32"/>
      <c r="U368" s="32"/>
      <c r="V368" s="32"/>
      <c r="W368" s="32"/>
      <c r="X368" s="32"/>
      <c r="Y368" s="32"/>
      <c r="Z368" s="32"/>
      <c r="AA368" s="32"/>
    </row>
    <row r="369" spans="1:27" ht="12" customHeight="1">
      <c r="A369" s="32"/>
      <c r="B369" s="32"/>
      <c r="C369" s="32"/>
      <c r="D369" s="32"/>
      <c r="E369" s="32"/>
      <c r="F369" s="32"/>
      <c r="G369" s="32"/>
      <c r="H369" s="32"/>
      <c r="I369" s="32"/>
      <c r="J369" s="32"/>
      <c r="K369" s="32"/>
      <c r="L369" s="32"/>
      <c r="M369" s="36"/>
      <c r="N369" s="32"/>
      <c r="O369" s="32"/>
      <c r="P369" s="32"/>
      <c r="Q369" s="32"/>
      <c r="R369" s="32"/>
      <c r="S369" s="32"/>
      <c r="T369" s="32"/>
      <c r="U369" s="32"/>
      <c r="V369" s="32"/>
      <c r="W369" s="32"/>
      <c r="X369" s="32"/>
      <c r="Y369" s="32"/>
      <c r="Z369" s="32"/>
      <c r="AA369" s="32"/>
    </row>
    <row r="370" spans="1:27" ht="12" customHeight="1">
      <c r="A370" s="32"/>
      <c r="B370" s="32"/>
      <c r="C370" s="32"/>
      <c r="D370" s="32"/>
      <c r="E370" s="32"/>
      <c r="F370" s="32"/>
      <c r="G370" s="32"/>
      <c r="H370" s="32"/>
      <c r="I370" s="32"/>
      <c r="J370" s="32"/>
      <c r="K370" s="32"/>
      <c r="L370" s="32"/>
      <c r="M370" s="36"/>
      <c r="N370" s="32"/>
      <c r="O370" s="32"/>
      <c r="P370" s="32"/>
      <c r="Q370" s="32"/>
      <c r="R370" s="32"/>
      <c r="S370" s="32"/>
      <c r="T370" s="32"/>
      <c r="U370" s="32"/>
      <c r="V370" s="32"/>
      <c r="W370" s="32"/>
      <c r="X370" s="32"/>
      <c r="Y370" s="32"/>
      <c r="Z370" s="32"/>
      <c r="AA370" s="32"/>
    </row>
    <row r="371" spans="1:27" ht="12" customHeight="1">
      <c r="A371" s="32"/>
      <c r="B371" s="32"/>
      <c r="C371" s="32"/>
      <c r="D371" s="32"/>
      <c r="E371" s="32"/>
      <c r="F371" s="32"/>
      <c r="G371" s="32"/>
      <c r="H371" s="32"/>
      <c r="I371" s="32"/>
      <c r="J371" s="32"/>
      <c r="K371" s="32"/>
      <c r="L371" s="32"/>
      <c r="M371" s="36"/>
      <c r="N371" s="32"/>
      <c r="O371" s="32"/>
      <c r="P371" s="32"/>
      <c r="Q371" s="32"/>
      <c r="R371" s="32"/>
      <c r="S371" s="32"/>
      <c r="T371" s="32"/>
      <c r="U371" s="32"/>
      <c r="V371" s="32"/>
      <c r="W371" s="32"/>
      <c r="X371" s="32"/>
      <c r="Y371" s="32"/>
      <c r="Z371" s="32"/>
      <c r="AA371" s="32"/>
    </row>
    <row r="372" spans="1:27" ht="12" customHeight="1">
      <c r="A372" s="32"/>
      <c r="B372" s="32"/>
      <c r="C372" s="32"/>
      <c r="D372" s="32"/>
      <c r="E372" s="32"/>
      <c r="F372" s="32"/>
      <c r="G372" s="32"/>
      <c r="H372" s="32"/>
      <c r="I372" s="32"/>
      <c r="J372" s="32"/>
      <c r="K372" s="32"/>
      <c r="L372" s="32"/>
      <c r="M372" s="36"/>
      <c r="N372" s="32"/>
      <c r="O372" s="32"/>
      <c r="P372" s="32"/>
      <c r="Q372" s="32"/>
      <c r="R372" s="32"/>
      <c r="S372" s="32"/>
      <c r="T372" s="32"/>
      <c r="U372" s="32"/>
      <c r="V372" s="32"/>
      <c r="W372" s="32"/>
      <c r="X372" s="32"/>
      <c r="Y372" s="32"/>
      <c r="Z372" s="32"/>
      <c r="AA372" s="32"/>
    </row>
    <row r="373" spans="1:27" ht="12" customHeight="1">
      <c r="A373" s="32"/>
      <c r="B373" s="32"/>
      <c r="C373" s="32"/>
      <c r="D373" s="32"/>
      <c r="E373" s="32"/>
      <c r="F373" s="32"/>
      <c r="G373" s="32"/>
      <c r="H373" s="32"/>
      <c r="I373" s="32"/>
      <c r="J373" s="32"/>
      <c r="K373" s="32"/>
      <c r="L373" s="32"/>
      <c r="M373" s="36"/>
      <c r="N373" s="32"/>
      <c r="O373" s="32"/>
      <c r="P373" s="32"/>
      <c r="Q373" s="32"/>
      <c r="R373" s="32"/>
      <c r="S373" s="32"/>
      <c r="T373" s="32"/>
      <c r="U373" s="32"/>
      <c r="V373" s="32"/>
      <c r="W373" s="32"/>
      <c r="X373" s="32"/>
      <c r="Y373" s="32"/>
      <c r="Z373" s="32"/>
      <c r="AA373" s="32"/>
    </row>
    <row r="374" spans="1:27" ht="12" customHeight="1">
      <c r="A374" s="32"/>
      <c r="B374" s="32"/>
      <c r="C374" s="32"/>
      <c r="D374" s="32"/>
      <c r="E374" s="32"/>
      <c r="F374" s="32"/>
      <c r="G374" s="32"/>
      <c r="H374" s="32"/>
      <c r="I374" s="32"/>
      <c r="J374" s="32"/>
      <c r="K374" s="32"/>
      <c r="L374" s="32"/>
      <c r="M374" s="36"/>
      <c r="N374" s="32"/>
      <c r="O374" s="32"/>
      <c r="P374" s="32"/>
      <c r="Q374" s="32"/>
      <c r="R374" s="32"/>
      <c r="S374" s="32"/>
      <c r="T374" s="32"/>
      <c r="U374" s="32"/>
      <c r="V374" s="32"/>
      <c r="W374" s="32"/>
      <c r="X374" s="32"/>
      <c r="Y374" s="32"/>
      <c r="Z374" s="32"/>
      <c r="AA374" s="32"/>
    </row>
    <row r="375" spans="1:27" ht="12" customHeight="1">
      <c r="A375" s="32"/>
      <c r="B375" s="32"/>
      <c r="C375" s="32"/>
      <c r="D375" s="32"/>
      <c r="E375" s="32"/>
      <c r="F375" s="32"/>
      <c r="G375" s="32"/>
      <c r="H375" s="32"/>
      <c r="I375" s="32"/>
      <c r="J375" s="32"/>
      <c r="K375" s="32"/>
      <c r="L375" s="32"/>
      <c r="M375" s="36"/>
      <c r="N375" s="32"/>
      <c r="O375" s="32"/>
      <c r="P375" s="32"/>
      <c r="Q375" s="32"/>
      <c r="R375" s="32"/>
      <c r="S375" s="32"/>
      <c r="T375" s="32"/>
      <c r="U375" s="32"/>
      <c r="V375" s="32"/>
      <c r="W375" s="32"/>
      <c r="X375" s="32"/>
      <c r="Y375" s="32"/>
      <c r="Z375" s="32"/>
      <c r="AA375" s="32"/>
    </row>
    <row r="376" spans="1:27" ht="12" customHeight="1">
      <c r="A376" s="32"/>
      <c r="B376" s="32"/>
      <c r="C376" s="32"/>
      <c r="D376" s="32"/>
      <c r="E376" s="32"/>
      <c r="F376" s="32"/>
      <c r="G376" s="32"/>
      <c r="H376" s="32"/>
      <c r="I376" s="32"/>
      <c r="J376" s="32"/>
      <c r="K376" s="32"/>
      <c r="L376" s="32"/>
      <c r="M376" s="36"/>
      <c r="N376" s="32"/>
      <c r="O376" s="32"/>
      <c r="P376" s="32"/>
      <c r="Q376" s="32"/>
      <c r="R376" s="32"/>
      <c r="S376" s="32"/>
      <c r="T376" s="32"/>
      <c r="U376" s="32"/>
      <c r="V376" s="32"/>
      <c r="W376" s="32"/>
      <c r="X376" s="32"/>
      <c r="Y376" s="32"/>
      <c r="Z376" s="32"/>
      <c r="AA376" s="32"/>
    </row>
    <row r="377" spans="1:27" ht="12" customHeight="1">
      <c r="A377" s="32"/>
      <c r="B377" s="32"/>
      <c r="C377" s="32"/>
      <c r="D377" s="32"/>
      <c r="E377" s="32"/>
      <c r="F377" s="32"/>
      <c r="G377" s="32"/>
      <c r="H377" s="32"/>
      <c r="I377" s="32"/>
      <c r="J377" s="32"/>
      <c r="K377" s="32"/>
      <c r="L377" s="32"/>
      <c r="M377" s="36"/>
      <c r="N377" s="32"/>
      <c r="O377" s="32"/>
      <c r="P377" s="32"/>
      <c r="Q377" s="32"/>
      <c r="R377" s="32"/>
      <c r="S377" s="32"/>
      <c r="T377" s="32"/>
      <c r="U377" s="32"/>
      <c r="V377" s="32"/>
      <c r="W377" s="32"/>
      <c r="X377" s="32"/>
      <c r="Y377" s="32"/>
      <c r="Z377" s="32"/>
      <c r="AA377" s="32"/>
    </row>
    <row r="378" spans="1:27" ht="12" customHeight="1">
      <c r="A378" s="32"/>
      <c r="B378" s="32"/>
      <c r="C378" s="32"/>
      <c r="D378" s="32"/>
      <c r="E378" s="32"/>
      <c r="F378" s="32"/>
      <c r="G378" s="32"/>
      <c r="H378" s="32"/>
      <c r="I378" s="32"/>
      <c r="J378" s="32"/>
      <c r="K378" s="32"/>
      <c r="L378" s="32"/>
      <c r="M378" s="36"/>
      <c r="N378" s="32"/>
      <c r="O378" s="32"/>
      <c r="P378" s="32"/>
      <c r="Q378" s="32"/>
      <c r="R378" s="32"/>
      <c r="S378" s="32"/>
      <c r="T378" s="32"/>
      <c r="U378" s="32"/>
      <c r="V378" s="32"/>
      <c r="W378" s="32"/>
      <c r="X378" s="32"/>
      <c r="Y378" s="32"/>
      <c r="Z378" s="32"/>
      <c r="AA378" s="32"/>
    </row>
    <row r="379" spans="1:27" ht="12" customHeight="1">
      <c r="A379" s="32"/>
      <c r="B379" s="32"/>
      <c r="C379" s="32"/>
      <c r="D379" s="32"/>
      <c r="E379" s="32"/>
      <c r="F379" s="32"/>
      <c r="G379" s="32"/>
      <c r="H379" s="32"/>
      <c r="I379" s="32"/>
      <c r="J379" s="32"/>
      <c r="K379" s="32"/>
      <c r="L379" s="32"/>
      <c r="M379" s="36"/>
      <c r="N379" s="32"/>
      <c r="O379" s="32"/>
      <c r="P379" s="32"/>
      <c r="Q379" s="32"/>
      <c r="R379" s="32"/>
      <c r="S379" s="32"/>
      <c r="T379" s="32"/>
      <c r="U379" s="32"/>
      <c r="V379" s="32"/>
      <c r="W379" s="32"/>
      <c r="X379" s="32"/>
      <c r="Y379" s="32"/>
      <c r="Z379" s="32"/>
      <c r="AA379" s="32"/>
    </row>
    <row r="380" spans="1:27" ht="12" customHeight="1">
      <c r="A380" s="32"/>
      <c r="B380" s="32"/>
      <c r="C380" s="32"/>
      <c r="D380" s="32"/>
      <c r="E380" s="32"/>
      <c r="F380" s="32"/>
      <c r="G380" s="32"/>
      <c r="H380" s="32"/>
      <c r="I380" s="32"/>
      <c r="J380" s="32"/>
      <c r="K380" s="32"/>
      <c r="L380" s="32"/>
      <c r="M380" s="36"/>
      <c r="N380" s="32"/>
      <c r="O380" s="32"/>
      <c r="P380" s="32"/>
      <c r="Q380" s="32"/>
      <c r="R380" s="32"/>
      <c r="S380" s="32"/>
      <c r="T380" s="32"/>
      <c r="U380" s="32"/>
      <c r="V380" s="32"/>
      <c r="W380" s="32"/>
      <c r="X380" s="32"/>
      <c r="Y380" s="32"/>
      <c r="Z380" s="32"/>
      <c r="AA380" s="32"/>
    </row>
    <row r="381" spans="1:27" ht="12" customHeight="1">
      <c r="A381" s="32"/>
      <c r="B381" s="32"/>
      <c r="C381" s="32"/>
      <c r="D381" s="32"/>
      <c r="E381" s="32"/>
      <c r="F381" s="32"/>
      <c r="G381" s="32"/>
      <c r="H381" s="32"/>
      <c r="I381" s="32"/>
      <c r="J381" s="32"/>
      <c r="K381" s="32"/>
      <c r="L381" s="32"/>
      <c r="M381" s="36"/>
      <c r="N381" s="32"/>
      <c r="O381" s="32"/>
      <c r="P381" s="32"/>
      <c r="Q381" s="32"/>
      <c r="R381" s="32"/>
      <c r="S381" s="32"/>
      <c r="T381" s="32"/>
      <c r="U381" s="32"/>
      <c r="V381" s="32"/>
      <c r="W381" s="32"/>
      <c r="X381" s="32"/>
      <c r="Y381" s="32"/>
      <c r="Z381" s="32"/>
      <c r="AA381" s="32"/>
    </row>
    <row r="382" spans="1:27" ht="12" customHeight="1">
      <c r="A382" s="32"/>
      <c r="B382" s="32"/>
      <c r="C382" s="32"/>
      <c r="D382" s="32"/>
      <c r="E382" s="32"/>
      <c r="F382" s="32"/>
      <c r="G382" s="32"/>
      <c r="H382" s="32"/>
      <c r="I382" s="32"/>
      <c r="J382" s="32"/>
      <c r="K382" s="32"/>
      <c r="L382" s="32"/>
      <c r="M382" s="36"/>
      <c r="N382" s="32"/>
      <c r="O382" s="32"/>
      <c r="P382" s="32"/>
      <c r="Q382" s="32"/>
      <c r="R382" s="32"/>
      <c r="S382" s="32"/>
      <c r="T382" s="32"/>
      <c r="U382" s="32"/>
      <c r="V382" s="32"/>
      <c r="W382" s="32"/>
      <c r="X382" s="32"/>
      <c r="Y382" s="32"/>
      <c r="Z382" s="32"/>
      <c r="AA382" s="32"/>
    </row>
    <row r="383" spans="1:27" ht="12" customHeight="1">
      <c r="A383" s="32"/>
      <c r="B383" s="32"/>
      <c r="C383" s="32"/>
      <c r="D383" s="32"/>
      <c r="E383" s="32"/>
      <c r="F383" s="32"/>
      <c r="G383" s="32"/>
      <c r="H383" s="32"/>
      <c r="I383" s="32"/>
      <c r="J383" s="32"/>
      <c r="K383" s="32"/>
      <c r="L383" s="32"/>
      <c r="M383" s="36"/>
      <c r="N383" s="32"/>
      <c r="O383" s="32"/>
      <c r="P383" s="32"/>
      <c r="Q383" s="32"/>
      <c r="R383" s="32"/>
      <c r="S383" s="32"/>
      <c r="T383" s="32"/>
      <c r="U383" s="32"/>
      <c r="V383" s="32"/>
      <c r="W383" s="32"/>
      <c r="X383" s="32"/>
      <c r="Y383" s="32"/>
      <c r="Z383" s="32"/>
      <c r="AA383" s="32"/>
    </row>
    <row r="384" spans="1:27" ht="12" customHeight="1">
      <c r="A384" s="32"/>
      <c r="B384" s="32"/>
      <c r="C384" s="32"/>
      <c r="D384" s="32"/>
      <c r="E384" s="32"/>
      <c r="F384" s="32"/>
      <c r="G384" s="32"/>
      <c r="H384" s="32"/>
      <c r="I384" s="32"/>
      <c r="J384" s="32"/>
      <c r="K384" s="32"/>
      <c r="L384" s="32"/>
      <c r="M384" s="36"/>
      <c r="N384" s="32"/>
      <c r="O384" s="32"/>
      <c r="P384" s="32"/>
      <c r="Q384" s="32"/>
      <c r="R384" s="32"/>
      <c r="S384" s="32"/>
      <c r="T384" s="32"/>
      <c r="U384" s="32"/>
      <c r="V384" s="32"/>
      <c r="W384" s="32"/>
      <c r="X384" s="32"/>
      <c r="Y384" s="32"/>
      <c r="Z384" s="32"/>
      <c r="AA384" s="32"/>
    </row>
    <row r="385" spans="1:27" ht="12" customHeight="1">
      <c r="A385" s="32"/>
      <c r="B385" s="32"/>
      <c r="C385" s="32"/>
      <c r="D385" s="32"/>
      <c r="E385" s="32"/>
      <c r="F385" s="32"/>
      <c r="G385" s="32"/>
      <c r="H385" s="32"/>
      <c r="I385" s="32"/>
      <c r="J385" s="32"/>
      <c r="K385" s="32"/>
      <c r="L385" s="32"/>
      <c r="M385" s="36"/>
      <c r="N385" s="32"/>
      <c r="O385" s="32"/>
      <c r="P385" s="32"/>
      <c r="Q385" s="32"/>
      <c r="R385" s="32"/>
      <c r="S385" s="32"/>
      <c r="T385" s="32"/>
      <c r="U385" s="32"/>
      <c r="V385" s="32"/>
      <c r="W385" s="32"/>
      <c r="X385" s="32"/>
      <c r="Y385" s="32"/>
      <c r="Z385" s="32"/>
      <c r="AA385" s="32"/>
    </row>
    <row r="386" spans="1:27" ht="12" customHeight="1">
      <c r="A386" s="32"/>
      <c r="B386" s="32"/>
      <c r="C386" s="32"/>
      <c r="D386" s="32"/>
      <c r="E386" s="32"/>
      <c r="F386" s="32"/>
      <c r="G386" s="32"/>
      <c r="H386" s="32"/>
      <c r="I386" s="32"/>
      <c r="J386" s="32"/>
      <c r="K386" s="32"/>
      <c r="L386" s="32"/>
      <c r="M386" s="36"/>
      <c r="N386" s="32"/>
      <c r="O386" s="32"/>
      <c r="P386" s="32"/>
      <c r="Q386" s="32"/>
      <c r="R386" s="32"/>
      <c r="S386" s="32"/>
      <c r="T386" s="32"/>
      <c r="U386" s="32"/>
      <c r="V386" s="32"/>
      <c r="W386" s="32"/>
      <c r="X386" s="32"/>
      <c r="Y386" s="32"/>
      <c r="Z386" s="32"/>
      <c r="AA386" s="32"/>
    </row>
    <row r="387" spans="1:27" ht="12" customHeight="1">
      <c r="A387" s="32"/>
      <c r="B387" s="32"/>
      <c r="C387" s="32"/>
      <c r="D387" s="32"/>
      <c r="E387" s="32"/>
      <c r="F387" s="32"/>
      <c r="G387" s="32"/>
      <c r="H387" s="32"/>
      <c r="I387" s="32"/>
      <c r="J387" s="32"/>
      <c r="K387" s="32"/>
      <c r="L387" s="32"/>
      <c r="M387" s="36"/>
      <c r="N387" s="32"/>
      <c r="O387" s="32"/>
      <c r="P387" s="32"/>
      <c r="Q387" s="32"/>
      <c r="R387" s="32"/>
      <c r="S387" s="32"/>
      <c r="T387" s="32"/>
      <c r="U387" s="32"/>
      <c r="V387" s="32"/>
      <c r="W387" s="32"/>
      <c r="X387" s="32"/>
      <c r="Y387" s="32"/>
      <c r="Z387" s="32"/>
      <c r="AA387" s="32"/>
    </row>
    <row r="388" spans="1:27" ht="12" customHeight="1">
      <c r="A388" s="32"/>
      <c r="B388" s="32"/>
      <c r="C388" s="32"/>
      <c r="D388" s="32"/>
      <c r="E388" s="32"/>
      <c r="F388" s="32"/>
      <c r="G388" s="32"/>
      <c r="H388" s="32"/>
      <c r="I388" s="32"/>
      <c r="J388" s="32"/>
      <c r="K388" s="32"/>
      <c r="L388" s="32"/>
      <c r="M388" s="36"/>
      <c r="N388" s="32"/>
      <c r="O388" s="32"/>
      <c r="P388" s="32"/>
      <c r="Q388" s="32"/>
      <c r="R388" s="32"/>
      <c r="S388" s="32"/>
      <c r="T388" s="32"/>
      <c r="U388" s="32"/>
      <c r="V388" s="32"/>
      <c r="W388" s="32"/>
      <c r="X388" s="32"/>
      <c r="Y388" s="32"/>
      <c r="Z388" s="32"/>
      <c r="AA388" s="32"/>
    </row>
    <row r="389" spans="1:27" ht="12" customHeight="1">
      <c r="A389" s="32"/>
      <c r="B389" s="32"/>
      <c r="C389" s="32"/>
      <c r="D389" s="32"/>
      <c r="E389" s="32"/>
      <c r="F389" s="32"/>
      <c r="G389" s="32"/>
      <c r="H389" s="32"/>
      <c r="I389" s="32"/>
      <c r="J389" s="32"/>
      <c r="K389" s="32"/>
      <c r="L389" s="32"/>
      <c r="M389" s="36"/>
      <c r="N389" s="32"/>
      <c r="O389" s="32"/>
      <c r="P389" s="32"/>
      <c r="Q389" s="32"/>
      <c r="R389" s="32"/>
      <c r="S389" s="32"/>
      <c r="T389" s="32"/>
      <c r="U389" s="32"/>
      <c r="V389" s="32"/>
      <c r="W389" s="32"/>
      <c r="X389" s="32"/>
      <c r="Y389" s="32"/>
      <c r="Z389" s="32"/>
      <c r="AA389" s="32"/>
    </row>
    <row r="390" spans="1:27" ht="12" customHeight="1">
      <c r="A390" s="32"/>
      <c r="B390" s="32"/>
      <c r="C390" s="32"/>
      <c r="D390" s="32"/>
      <c r="E390" s="32"/>
      <c r="F390" s="32"/>
      <c r="G390" s="32"/>
      <c r="H390" s="32"/>
      <c r="I390" s="32"/>
      <c r="J390" s="32"/>
      <c r="K390" s="32"/>
      <c r="L390" s="32"/>
      <c r="M390" s="36"/>
      <c r="N390" s="32"/>
      <c r="O390" s="32"/>
      <c r="P390" s="32"/>
      <c r="Q390" s="32"/>
      <c r="R390" s="32"/>
      <c r="S390" s="32"/>
      <c r="T390" s="32"/>
      <c r="U390" s="32"/>
      <c r="V390" s="32"/>
      <c r="W390" s="32"/>
      <c r="X390" s="32"/>
      <c r="Y390" s="32"/>
      <c r="Z390" s="32"/>
      <c r="AA390" s="32"/>
    </row>
    <row r="391" spans="1:27" ht="12" customHeight="1">
      <c r="A391" s="32"/>
      <c r="B391" s="32"/>
      <c r="C391" s="32"/>
      <c r="D391" s="32"/>
      <c r="E391" s="32"/>
      <c r="F391" s="32"/>
      <c r="G391" s="32"/>
      <c r="H391" s="32"/>
      <c r="I391" s="32"/>
      <c r="J391" s="32"/>
      <c r="K391" s="32"/>
      <c r="L391" s="32"/>
      <c r="M391" s="36"/>
      <c r="N391" s="32"/>
      <c r="O391" s="32"/>
      <c r="P391" s="32"/>
      <c r="Q391" s="32"/>
      <c r="R391" s="32"/>
      <c r="S391" s="32"/>
      <c r="T391" s="32"/>
      <c r="U391" s="32"/>
      <c r="V391" s="32"/>
      <c r="W391" s="32"/>
      <c r="X391" s="32"/>
      <c r="Y391" s="32"/>
      <c r="Z391" s="32"/>
      <c r="AA391" s="32"/>
    </row>
    <row r="392" spans="1:27" ht="12" customHeight="1">
      <c r="A392" s="32"/>
      <c r="B392" s="32"/>
      <c r="C392" s="32"/>
      <c r="D392" s="32"/>
      <c r="E392" s="32"/>
      <c r="F392" s="32"/>
      <c r="G392" s="32"/>
      <c r="H392" s="32"/>
      <c r="I392" s="32"/>
      <c r="J392" s="32"/>
      <c r="K392" s="32"/>
      <c r="L392" s="32"/>
      <c r="M392" s="36"/>
      <c r="N392" s="32"/>
      <c r="O392" s="32"/>
      <c r="P392" s="32"/>
      <c r="Q392" s="32"/>
      <c r="R392" s="32"/>
      <c r="S392" s="32"/>
      <c r="T392" s="32"/>
      <c r="U392" s="32"/>
      <c r="V392" s="32"/>
      <c r="W392" s="32"/>
      <c r="X392" s="32"/>
      <c r="Y392" s="32"/>
      <c r="Z392" s="32"/>
      <c r="AA392" s="32"/>
    </row>
    <row r="393" spans="1:27" ht="12" customHeight="1">
      <c r="A393" s="32"/>
      <c r="B393" s="32"/>
      <c r="C393" s="32"/>
      <c r="D393" s="32"/>
      <c r="E393" s="32"/>
      <c r="F393" s="32"/>
      <c r="G393" s="32"/>
      <c r="H393" s="32"/>
      <c r="I393" s="32"/>
      <c r="J393" s="32"/>
      <c r="K393" s="32"/>
      <c r="L393" s="32"/>
      <c r="M393" s="36"/>
      <c r="N393" s="32"/>
      <c r="O393" s="32"/>
      <c r="P393" s="32"/>
      <c r="Q393" s="32"/>
      <c r="R393" s="32"/>
      <c r="S393" s="32"/>
      <c r="T393" s="32"/>
      <c r="U393" s="32"/>
      <c r="V393" s="32"/>
      <c r="W393" s="32"/>
      <c r="X393" s="32"/>
      <c r="Y393" s="32"/>
      <c r="Z393" s="32"/>
      <c r="AA393" s="32"/>
    </row>
    <row r="394" spans="1:27" ht="12" customHeight="1">
      <c r="A394" s="32"/>
      <c r="B394" s="32"/>
      <c r="C394" s="32"/>
      <c r="D394" s="32"/>
      <c r="E394" s="32"/>
      <c r="F394" s="32"/>
      <c r="G394" s="32"/>
      <c r="H394" s="32"/>
      <c r="I394" s="32"/>
      <c r="J394" s="32"/>
      <c r="K394" s="32"/>
      <c r="L394" s="32"/>
      <c r="M394" s="36"/>
      <c r="N394" s="32"/>
      <c r="O394" s="32"/>
      <c r="P394" s="32"/>
      <c r="Q394" s="32"/>
      <c r="R394" s="32"/>
      <c r="S394" s="32"/>
      <c r="T394" s="32"/>
      <c r="U394" s="32"/>
      <c r="V394" s="32"/>
      <c r="W394" s="32"/>
      <c r="X394" s="32"/>
      <c r="Y394" s="32"/>
      <c r="Z394" s="32"/>
      <c r="AA394" s="32"/>
    </row>
    <row r="395" spans="1:27" ht="12" customHeight="1">
      <c r="A395" s="32"/>
      <c r="B395" s="32"/>
      <c r="C395" s="32"/>
      <c r="D395" s="32"/>
      <c r="E395" s="32"/>
      <c r="F395" s="32"/>
      <c r="G395" s="32"/>
      <c r="H395" s="32"/>
      <c r="I395" s="32"/>
      <c r="J395" s="32"/>
      <c r="K395" s="32"/>
      <c r="L395" s="32"/>
      <c r="M395" s="36"/>
      <c r="N395" s="32"/>
      <c r="O395" s="32"/>
      <c r="P395" s="32"/>
      <c r="Q395" s="32"/>
      <c r="R395" s="32"/>
      <c r="S395" s="32"/>
      <c r="T395" s="32"/>
      <c r="U395" s="32"/>
      <c r="V395" s="32"/>
      <c r="W395" s="32"/>
      <c r="X395" s="32"/>
      <c r="Y395" s="32"/>
      <c r="Z395" s="32"/>
      <c r="AA395" s="32"/>
    </row>
    <row r="396" spans="1:27" ht="12" customHeight="1">
      <c r="A396" s="32"/>
      <c r="B396" s="32"/>
      <c r="C396" s="32"/>
      <c r="D396" s="32"/>
      <c r="E396" s="32"/>
      <c r="F396" s="32"/>
      <c r="G396" s="32"/>
      <c r="H396" s="32"/>
      <c r="I396" s="32"/>
      <c r="J396" s="32"/>
      <c r="K396" s="32"/>
      <c r="L396" s="32"/>
      <c r="M396" s="36"/>
      <c r="N396" s="32"/>
      <c r="O396" s="32"/>
      <c r="P396" s="32"/>
      <c r="Q396" s="32"/>
      <c r="R396" s="32"/>
      <c r="S396" s="32"/>
      <c r="T396" s="32"/>
      <c r="U396" s="32"/>
      <c r="V396" s="32"/>
      <c r="W396" s="32"/>
      <c r="X396" s="32"/>
      <c r="Y396" s="32"/>
      <c r="Z396" s="32"/>
      <c r="AA396" s="32"/>
    </row>
    <row r="397" spans="1:27" ht="12" customHeight="1">
      <c r="A397" s="32"/>
      <c r="B397" s="32"/>
      <c r="C397" s="32"/>
      <c r="D397" s="32"/>
      <c r="E397" s="32"/>
      <c r="F397" s="32"/>
      <c r="G397" s="32"/>
      <c r="H397" s="32"/>
      <c r="I397" s="32"/>
      <c r="J397" s="32"/>
      <c r="K397" s="32"/>
      <c r="L397" s="32"/>
      <c r="M397" s="36"/>
      <c r="N397" s="32"/>
      <c r="O397" s="32"/>
      <c r="P397" s="32"/>
      <c r="Q397" s="32"/>
      <c r="R397" s="32"/>
      <c r="S397" s="32"/>
      <c r="T397" s="32"/>
      <c r="U397" s="32"/>
      <c r="V397" s="32"/>
      <c r="W397" s="32"/>
      <c r="X397" s="32"/>
      <c r="Y397" s="32"/>
      <c r="Z397" s="32"/>
      <c r="AA397" s="32"/>
    </row>
    <row r="398" spans="1:27" ht="12" customHeight="1">
      <c r="A398" s="32"/>
      <c r="B398" s="32"/>
      <c r="C398" s="32"/>
      <c r="D398" s="32"/>
      <c r="E398" s="32"/>
      <c r="F398" s="32"/>
      <c r="G398" s="32"/>
      <c r="H398" s="32"/>
      <c r="I398" s="32"/>
      <c r="J398" s="32"/>
      <c r="K398" s="32"/>
      <c r="L398" s="32"/>
      <c r="M398" s="36"/>
      <c r="N398" s="32"/>
      <c r="O398" s="32"/>
      <c r="P398" s="32"/>
      <c r="Q398" s="32"/>
      <c r="R398" s="32"/>
      <c r="S398" s="32"/>
      <c r="T398" s="32"/>
      <c r="U398" s="32"/>
      <c r="V398" s="32"/>
      <c r="W398" s="32"/>
      <c r="X398" s="32"/>
      <c r="Y398" s="32"/>
      <c r="Z398" s="32"/>
      <c r="AA398" s="32"/>
    </row>
    <row r="399" spans="1:27" ht="12" customHeight="1">
      <c r="A399" s="32"/>
      <c r="B399" s="32"/>
      <c r="C399" s="32"/>
      <c r="D399" s="32"/>
      <c r="E399" s="32"/>
      <c r="F399" s="32"/>
      <c r="G399" s="32"/>
      <c r="H399" s="32"/>
      <c r="I399" s="32"/>
      <c r="J399" s="32"/>
      <c r="K399" s="32"/>
      <c r="L399" s="32"/>
      <c r="M399" s="36"/>
      <c r="N399" s="32"/>
      <c r="O399" s="32"/>
      <c r="P399" s="32"/>
      <c r="Q399" s="32"/>
      <c r="R399" s="32"/>
      <c r="S399" s="32"/>
      <c r="T399" s="32"/>
      <c r="U399" s="32"/>
      <c r="V399" s="32"/>
      <c r="W399" s="32"/>
      <c r="X399" s="32"/>
      <c r="Y399" s="32"/>
      <c r="Z399" s="32"/>
      <c r="AA399" s="32"/>
    </row>
    <row r="400" spans="1:27" ht="12" customHeight="1">
      <c r="A400" s="32"/>
      <c r="B400" s="32"/>
      <c r="C400" s="32"/>
      <c r="D400" s="32"/>
      <c r="E400" s="32"/>
      <c r="F400" s="32"/>
      <c r="G400" s="32"/>
      <c r="H400" s="32"/>
      <c r="I400" s="32"/>
      <c r="J400" s="32"/>
      <c r="K400" s="32"/>
      <c r="L400" s="32"/>
      <c r="M400" s="36"/>
      <c r="N400" s="32"/>
      <c r="O400" s="32"/>
      <c r="P400" s="32"/>
      <c r="Q400" s="32"/>
      <c r="R400" s="32"/>
      <c r="S400" s="32"/>
      <c r="T400" s="32"/>
      <c r="U400" s="32"/>
      <c r="V400" s="32"/>
      <c r="W400" s="32"/>
      <c r="X400" s="32"/>
      <c r="Y400" s="32"/>
      <c r="Z400" s="32"/>
      <c r="AA400" s="32"/>
    </row>
    <row r="401" spans="1:27" ht="12" customHeight="1">
      <c r="A401" s="32"/>
      <c r="B401" s="32"/>
      <c r="C401" s="32"/>
      <c r="D401" s="32"/>
      <c r="E401" s="32"/>
      <c r="F401" s="32"/>
      <c r="G401" s="32"/>
      <c r="H401" s="32"/>
      <c r="I401" s="32"/>
      <c r="J401" s="32"/>
      <c r="K401" s="32"/>
      <c r="L401" s="32"/>
      <c r="M401" s="36"/>
      <c r="N401" s="32"/>
      <c r="O401" s="32"/>
      <c r="P401" s="32"/>
      <c r="Q401" s="32"/>
      <c r="R401" s="32"/>
      <c r="S401" s="32"/>
      <c r="T401" s="32"/>
      <c r="U401" s="32"/>
      <c r="V401" s="32"/>
      <c r="W401" s="32"/>
      <c r="X401" s="32"/>
      <c r="Y401" s="32"/>
      <c r="Z401" s="32"/>
      <c r="AA401" s="32"/>
    </row>
    <row r="402" spans="1:27" ht="12" customHeight="1">
      <c r="A402" s="32"/>
      <c r="B402" s="32"/>
      <c r="C402" s="32"/>
      <c r="D402" s="32"/>
      <c r="E402" s="32"/>
      <c r="F402" s="32"/>
      <c r="G402" s="32"/>
      <c r="H402" s="32"/>
      <c r="I402" s="32"/>
      <c r="J402" s="32"/>
      <c r="K402" s="32"/>
      <c r="L402" s="32"/>
      <c r="M402" s="36"/>
      <c r="N402" s="32"/>
      <c r="O402" s="32"/>
      <c r="P402" s="32"/>
      <c r="Q402" s="32"/>
      <c r="R402" s="32"/>
      <c r="S402" s="32"/>
      <c r="T402" s="32"/>
      <c r="U402" s="32"/>
      <c r="V402" s="32"/>
      <c r="W402" s="32"/>
      <c r="X402" s="32"/>
      <c r="Y402" s="32"/>
      <c r="Z402" s="32"/>
      <c r="AA402" s="32"/>
    </row>
    <row r="403" spans="1:27" ht="12" customHeight="1">
      <c r="A403" s="32"/>
      <c r="B403" s="32"/>
      <c r="C403" s="32"/>
      <c r="D403" s="32"/>
      <c r="E403" s="32"/>
      <c r="F403" s="32"/>
      <c r="G403" s="32"/>
      <c r="H403" s="32"/>
      <c r="I403" s="32"/>
      <c r="J403" s="32"/>
      <c r="K403" s="32"/>
      <c r="L403" s="32"/>
      <c r="M403" s="36"/>
      <c r="N403" s="32"/>
      <c r="O403" s="32"/>
      <c r="P403" s="32"/>
      <c r="Q403" s="32"/>
      <c r="R403" s="32"/>
      <c r="S403" s="32"/>
      <c r="T403" s="32"/>
      <c r="U403" s="32"/>
      <c r="V403" s="32"/>
      <c r="W403" s="32"/>
      <c r="X403" s="32"/>
      <c r="Y403" s="32"/>
      <c r="Z403" s="32"/>
      <c r="AA403" s="32"/>
    </row>
    <row r="404" spans="1:27" ht="12" customHeight="1">
      <c r="A404" s="32"/>
      <c r="B404" s="32"/>
      <c r="C404" s="32"/>
      <c r="D404" s="32"/>
      <c r="E404" s="32"/>
      <c r="F404" s="32"/>
      <c r="G404" s="32"/>
      <c r="H404" s="32"/>
      <c r="I404" s="32"/>
      <c r="J404" s="32"/>
      <c r="K404" s="32"/>
      <c r="L404" s="32"/>
      <c r="M404" s="36"/>
      <c r="N404" s="32"/>
      <c r="O404" s="32"/>
      <c r="P404" s="32"/>
      <c r="Q404" s="32"/>
      <c r="R404" s="32"/>
      <c r="S404" s="32"/>
      <c r="T404" s="32"/>
      <c r="U404" s="32"/>
      <c r="V404" s="32"/>
      <c r="W404" s="32"/>
      <c r="X404" s="32"/>
      <c r="Y404" s="32"/>
      <c r="Z404" s="32"/>
      <c r="AA404" s="32"/>
    </row>
    <row r="405" spans="1:27" ht="12" customHeight="1">
      <c r="A405" s="32"/>
      <c r="B405" s="32"/>
      <c r="C405" s="32"/>
      <c r="D405" s="32"/>
      <c r="E405" s="32"/>
      <c r="F405" s="32"/>
      <c r="G405" s="32"/>
      <c r="H405" s="32"/>
      <c r="I405" s="32"/>
      <c r="J405" s="32"/>
      <c r="K405" s="32"/>
      <c r="L405" s="32"/>
      <c r="M405" s="36"/>
      <c r="N405" s="32"/>
      <c r="O405" s="32"/>
      <c r="P405" s="32"/>
      <c r="Q405" s="32"/>
      <c r="R405" s="32"/>
      <c r="S405" s="32"/>
      <c r="T405" s="32"/>
      <c r="U405" s="32"/>
      <c r="V405" s="32"/>
      <c r="W405" s="32"/>
      <c r="X405" s="32"/>
      <c r="Y405" s="32"/>
      <c r="Z405" s="32"/>
      <c r="AA405" s="32"/>
    </row>
    <row r="406" spans="1:27" ht="12" customHeight="1">
      <c r="A406" s="32"/>
      <c r="B406" s="32"/>
      <c r="C406" s="32"/>
      <c r="D406" s="32"/>
      <c r="E406" s="32"/>
      <c r="F406" s="32"/>
      <c r="G406" s="32"/>
      <c r="H406" s="32"/>
      <c r="I406" s="32"/>
      <c r="J406" s="32"/>
      <c r="K406" s="32"/>
      <c r="L406" s="32"/>
      <c r="M406" s="36"/>
      <c r="N406" s="32"/>
      <c r="O406" s="32"/>
      <c r="P406" s="32"/>
      <c r="Q406" s="32"/>
      <c r="R406" s="32"/>
      <c r="S406" s="32"/>
      <c r="T406" s="32"/>
      <c r="U406" s="32"/>
      <c r="V406" s="32"/>
      <c r="W406" s="32"/>
      <c r="X406" s="32"/>
      <c r="Y406" s="32"/>
      <c r="Z406" s="32"/>
      <c r="AA406" s="32"/>
    </row>
    <row r="407" spans="1:27" ht="12" customHeight="1">
      <c r="A407" s="32"/>
      <c r="B407" s="32"/>
      <c r="C407" s="32"/>
      <c r="D407" s="32"/>
      <c r="E407" s="32"/>
      <c r="F407" s="32"/>
      <c r="G407" s="32"/>
      <c r="H407" s="32"/>
      <c r="I407" s="32"/>
      <c r="J407" s="32"/>
      <c r="K407" s="32"/>
      <c r="L407" s="32"/>
      <c r="M407" s="36"/>
      <c r="N407" s="32"/>
      <c r="O407" s="32"/>
      <c r="P407" s="32"/>
      <c r="Q407" s="32"/>
      <c r="R407" s="32"/>
      <c r="S407" s="32"/>
      <c r="T407" s="32"/>
      <c r="U407" s="32"/>
      <c r="V407" s="32"/>
      <c r="W407" s="32"/>
      <c r="X407" s="32"/>
      <c r="Y407" s="32"/>
      <c r="Z407" s="32"/>
      <c r="AA407" s="32"/>
    </row>
    <row r="408" spans="1:27" ht="12" customHeight="1">
      <c r="A408" s="32"/>
      <c r="B408" s="32"/>
      <c r="C408" s="32"/>
      <c r="D408" s="32"/>
      <c r="E408" s="32"/>
      <c r="F408" s="32"/>
      <c r="G408" s="32"/>
      <c r="H408" s="32"/>
      <c r="I408" s="32"/>
      <c r="J408" s="32"/>
      <c r="K408" s="32"/>
      <c r="L408" s="32"/>
      <c r="M408" s="36"/>
      <c r="N408" s="32"/>
      <c r="O408" s="32"/>
      <c r="P408" s="32"/>
      <c r="Q408" s="32"/>
      <c r="R408" s="32"/>
      <c r="S408" s="32"/>
      <c r="T408" s="32"/>
      <c r="U408" s="32"/>
      <c r="V408" s="32"/>
      <c r="W408" s="32"/>
      <c r="X408" s="32"/>
      <c r="Y408" s="32"/>
      <c r="Z408" s="32"/>
      <c r="AA408" s="32"/>
    </row>
    <row r="409" spans="1:27" ht="12" customHeight="1">
      <c r="A409" s="32"/>
      <c r="B409" s="32"/>
      <c r="C409" s="32"/>
      <c r="D409" s="32"/>
      <c r="E409" s="32"/>
      <c r="F409" s="32"/>
      <c r="G409" s="32"/>
      <c r="H409" s="32"/>
      <c r="I409" s="32"/>
      <c r="J409" s="32"/>
      <c r="K409" s="32"/>
      <c r="L409" s="32"/>
      <c r="M409" s="36"/>
      <c r="N409" s="32"/>
      <c r="O409" s="32"/>
      <c r="P409" s="32"/>
      <c r="Q409" s="32"/>
      <c r="R409" s="32"/>
      <c r="S409" s="32"/>
      <c r="T409" s="32"/>
      <c r="U409" s="32"/>
      <c r="V409" s="32"/>
      <c r="W409" s="32"/>
      <c r="X409" s="32"/>
      <c r="Y409" s="32"/>
      <c r="Z409" s="32"/>
      <c r="AA409" s="32"/>
    </row>
    <row r="410" spans="1:27" ht="12" customHeight="1">
      <c r="A410" s="32"/>
      <c r="B410" s="32"/>
      <c r="C410" s="32"/>
      <c r="D410" s="32"/>
      <c r="E410" s="32"/>
      <c r="F410" s="32"/>
      <c r="G410" s="32"/>
      <c r="H410" s="32"/>
      <c r="I410" s="32"/>
      <c r="J410" s="32"/>
      <c r="K410" s="32"/>
      <c r="L410" s="32"/>
      <c r="M410" s="36"/>
      <c r="N410" s="32"/>
      <c r="O410" s="32"/>
      <c r="P410" s="32"/>
      <c r="Q410" s="32"/>
      <c r="R410" s="32"/>
      <c r="S410" s="32"/>
      <c r="T410" s="32"/>
      <c r="U410" s="32"/>
      <c r="V410" s="32"/>
      <c r="W410" s="32"/>
      <c r="X410" s="32"/>
      <c r="Y410" s="32"/>
      <c r="Z410" s="32"/>
      <c r="AA410" s="32"/>
    </row>
    <row r="411" spans="1:27" ht="12" customHeight="1">
      <c r="A411" s="32"/>
      <c r="B411" s="32"/>
      <c r="C411" s="32"/>
      <c r="D411" s="32"/>
      <c r="E411" s="32"/>
      <c r="F411" s="32"/>
      <c r="G411" s="32"/>
      <c r="H411" s="32"/>
      <c r="I411" s="32"/>
      <c r="J411" s="32"/>
      <c r="K411" s="32"/>
      <c r="L411" s="32"/>
      <c r="M411" s="36"/>
      <c r="N411" s="32"/>
      <c r="O411" s="32"/>
      <c r="P411" s="32"/>
      <c r="Q411" s="32"/>
      <c r="R411" s="32"/>
      <c r="S411" s="32"/>
      <c r="T411" s="32"/>
      <c r="U411" s="32"/>
      <c r="V411" s="32"/>
      <c r="W411" s="32"/>
      <c r="X411" s="32"/>
      <c r="Y411" s="32"/>
      <c r="Z411" s="32"/>
      <c r="AA411" s="32"/>
    </row>
    <row r="412" spans="1:27" ht="12" customHeight="1">
      <c r="A412" s="32"/>
      <c r="B412" s="32"/>
      <c r="C412" s="32"/>
      <c r="D412" s="32"/>
      <c r="E412" s="32"/>
      <c r="F412" s="32"/>
      <c r="G412" s="32"/>
      <c r="H412" s="32"/>
      <c r="I412" s="32"/>
      <c r="J412" s="32"/>
      <c r="K412" s="32"/>
      <c r="L412" s="32"/>
      <c r="M412" s="36"/>
      <c r="N412" s="32"/>
      <c r="O412" s="32"/>
      <c r="P412" s="32"/>
      <c r="Q412" s="32"/>
      <c r="R412" s="32"/>
      <c r="S412" s="32"/>
      <c r="T412" s="32"/>
      <c r="U412" s="32"/>
      <c r="V412" s="32"/>
      <c r="W412" s="32"/>
      <c r="X412" s="32"/>
      <c r="Y412" s="32"/>
      <c r="Z412" s="32"/>
      <c r="AA412" s="32"/>
    </row>
    <row r="413" spans="1:27" ht="12" customHeight="1">
      <c r="A413" s="32"/>
      <c r="B413" s="32"/>
      <c r="C413" s="32"/>
      <c r="D413" s="32"/>
      <c r="E413" s="32"/>
      <c r="F413" s="32"/>
      <c r="G413" s="32"/>
      <c r="H413" s="32"/>
      <c r="I413" s="32"/>
      <c r="J413" s="32"/>
      <c r="K413" s="32"/>
      <c r="L413" s="32"/>
      <c r="M413" s="36"/>
      <c r="N413" s="32"/>
      <c r="O413" s="32"/>
      <c r="P413" s="32"/>
      <c r="Q413" s="32"/>
      <c r="R413" s="32"/>
      <c r="S413" s="32"/>
      <c r="T413" s="32"/>
      <c r="U413" s="32"/>
      <c r="V413" s="32"/>
      <c r="W413" s="32"/>
      <c r="X413" s="32"/>
      <c r="Y413" s="32"/>
      <c r="Z413" s="32"/>
      <c r="AA413" s="32"/>
    </row>
    <row r="414" spans="1:27" ht="12" customHeight="1">
      <c r="A414" s="32"/>
      <c r="B414" s="32"/>
      <c r="C414" s="32"/>
      <c r="D414" s="32"/>
      <c r="E414" s="32"/>
      <c r="F414" s="32"/>
      <c r="G414" s="32"/>
      <c r="H414" s="32"/>
      <c r="I414" s="32"/>
      <c r="J414" s="32"/>
      <c r="K414" s="32"/>
      <c r="L414" s="32"/>
      <c r="M414" s="36"/>
      <c r="N414" s="32"/>
      <c r="O414" s="32"/>
      <c r="P414" s="32"/>
      <c r="Q414" s="32"/>
      <c r="R414" s="32"/>
      <c r="S414" s="32"/>
      <c r="T414" s="32"/>
      <c r="U414" s="32"/>
      <c r="V414" s="32"/>
      <c r="W414" s="32"/>
      <c r="X414" s="32"/>
      <c r="Y414" s="32"/>
      <c r="Z414" s="32"/>
      <c r="AA414" s="32"/>
    </row>
    <row r="415" spans="1:27" ht="12" customHeight="1">
      <c r="A415" s="32"/>
      <c r="B415" s="32"/>
      <c r="C415" s="32"/>
      <c r="D415" s="32"/>
      <c r="E415" s="32"/>
      <c r="F415" s="32"/>
      <c r="G415" s="32"/>
      <c r="H415" s="32"/>
      <c r="I415" s="32"/>
      <c r="J415" s="32"/>
      <c r="K415" s="32"/>
      <c r="L415" s="32"/>
      <c r="M415" s="36"/>
      <c r="N415" s="32"/>
      <c r="O415" s="32"/>
      <c r="P415" s="32"/>
      <c r="Q415" s="32"/>
      <c r="R415" s="32"/>
      <c r="S415" s="32"/>
      <c r="T415" s="32"/>
      <c r="U415" s="32"/>
      <c r="V415" s="32"/>
      <c r="W415" s="32"/>
      <c r="X415" s="32"/>
      <c r="Y415" s="32"/>
      <c r="Z415" s="32"/>
      <c r="AA415" s="32"/>
    </row>
    <row r="416" spans="1:27" ht="12" customHeight="1">
      <c r="A416" s="32"/>
      <c r="B416" s="32"/>
      <c r="C416" s="32"/>
      <c r="D416" s="32"/>
      <c r="E416" s="32"/>
      <c r="F416" s="32"/>
      <c r="G416" s="32"/>
      <c r="H416" s="32"/>
      <c r="I416" s="32"/>
      <c r="J416" s="32"/>
      <c r="K416" s="32"/>
      <c r="L416" s="32"/>
      <c r="M416" s="36"/>
      <c r="N416" s="32"/>
      <c r="O416" s="32"/>
      <c r="P416" s="32"/>
      <c r="Q416" s="32"/>
      <c r="R416" s="32"/>
      <c r="S416" s="32"/>
      <c r="T416" s="32"/>
      <c r="U416" s="32"/>
      <c r="V416" s="32"/>
      <c r="W416" s="32"/>
      <c r="X416" s="32"/>
      <c r="Y416" s="32"/>
      <c r="Z416" s="32"/>
      <c r="AA416" s="32"/>
    </row>
    <row r="417" spans="1:27" ht="12" customHeight="1">
      <c r="A417" s="32"/>
      <c r="B417" s="32"/>
      <c r="C417" s="32"/>
      <c r="D417" s="32"/>
      <c r="E417" s="32"/>
      <c r="F417" s="32"/>
      <c r="G417" s="32"/>
      <c r="H417" s="32"/>
      <c r="I417" s="32"/>
      <c r="J417" s="32"/>
      <c r="K417" s="32"/>
      <c r="L417" s="32"/>
      <c r="M417" s="36"/>
      <c r="N417" s="32"/>
      <c r="O417" s="32"/>
      <c r="P417" s="32"/>
      <c r="Q417" s="32"/>
      <c r="R417" s="32"/>
      <c r="S417" s="32"/>
      <c r="T417" s="32"/>
      <c r="U417" s="32"/>
      <c r="V417" s="32"/>
      <c r="W417" s="32"/>
      <c r="X417" s="32"/>
      <c r="Y417" s="32"/>
      <c r="Z417" s="32"/>
      <c r="AA417" s="32"/>
    </row>
    <row r="418" spans="1:27" ht="12" customHeight="1">
      <c r="A418" s="32"/>
      <c r="B418" s="32"/>
      <c r="C418" s="32"/>
      <c r="D418" s="32"/>
      <c r="E418" s="32"/>
      <c r="F418" s="32"/>
      <c r="G418" s="32"/>
      <c r="H418" s="32"/>
      <c r="I418" s="32"/>
      <c r="J418" s="32"/>
      <c r="K418" s="32"/>
      <c r="L418" s="32"/>
      <c r="M418" s="36"/>
      <c r="N418" s="32"/>
      <c r="O418" s="32"/>
      <c r="P418" s="32"/>
      <c r="Q418" s="32"/>
      <c r="R418" s="32"/>
      <c r="S418" s="32"/>
      <c r="T418" s="32"/>
      <c r="U418" s="32"/>
      <c r="V418" s="32"/>
      <c r="W418" s="32"/>
      <c r="X418" s="32"/>
      <c r="Y418" s="32"/>
      <c r="Z418" s="32"/>
      <c r="AA418" s="32"/>
    </row>
    <row r="419" spans="1:27" ht="12" customHeight="1">
      <c r="A419" s="32"/>
      <c r="B419" s="32"/>
      <c r="C419" s="32"/>
      <c r="D419" s="32"/>
      <c r="E419" s="32"/>
      <c r="F419" s="32"/>
      <c r="G419" s="32"/>
      <c r="H419" s="32"/>
      <c r="I419" s="32"/>
      <c r="J419" s="32"/>
      <c r="K419" s="32"/>
      <c r="L419" s="32"/>
      <c r="M419" s="36"/>
      <c r="N419" s="32"/>
      <c r="O419" s="32"/>
      <c r="P419" s="32"/>
      <c r="Q419" s="32"/>
      <c r="R419" s="32"/>
      <c r="S419" s="32"/>
      <c r="T419" s="32"/>
      <c r="U419" s="32"/>
      <c r="V419" s="32"/>
      <c r="W419" s="32"/>
      <c r="X419" s="32"/>
      <c r="Y419" s="32"/>
      <c r="Z419" s="32"/>
      <c r="AA419" s="32"/>
    </row>
    <row r="420" spans="1:27" ht="12" customHeight="1">
      <c r="A420" s="32"/>
      <c r="B420" s="32"/>
      <c r="C420" s="32"/>
      <c r="D420" s="32"/>
      <c r="E420" s="32"/>
      <c r="F420" s="32"/>
      <c r="G420" s="32"/>
      <c r="H420" s="32"/>
      <c r="I420" s="32"/>
      <c r="J420" s="32"/>
      <c r="K420" s="32"/>
      <c r="L420" s="32"/>
      <c r="M420" s="36"/>
      <c r="N420" s="32"/>
      <c r="O420" s="32"/>
      <c r="P420" s="32"/>
      <c r="Q420" s="32"/>
      <c r="R420" s="32"/>
      <c r="S420" s="32"/>
      <c r="T420" s="32"/>
      <c r="U420" s="32"/>
      <c r="V420" s="32"/>
      <c r="W420" s="32"/>
      <c r="X420" s="32"/>
      <c r="Y420" s="32"/>
      <c r="Z420" s="32"/>
      <c r="AA420" s="32"/>
    </row>
    <row r="421" spans="1:27" ht="12" customHeight="1">
      <c r="A421" s="32"/>
      <c r="B421" s="32"/>
      <c r="C421" s="32"/>
      <c r="D421" s="32"/>
      <c r="E421" s="32"/>
      <c r="F421" s="32"/>
      <c r="G421" s="32"/>
      <c r="H421" s="32"/>
      <c r="I421" s="32"/>
      <c r="J421" s="32"/>
      <c r="K421" s="32"/>
      <c r="L421" s="32"/>
      <c r="M421" s="36"/>
      <c r="N421" s="32"/>
      <c r="O421" s="32"/>
      <c r="P421" s="32"/>
      <c r="Q421" s="32"/>
      <c r="R421" s="32"/>
      <c r="S421" s="32"/>
      <c r="T421" s="32"/>
      <c r="U421" s="32"/>
      <c r="V421" s="32"/>
      <c r="W421" s="32"/>
      <c r="X421" s="32"/>
      <c r="Y421" s="32"/>
      <c r="Z421" s="32"/>
      <c r="AA421" s="32"/>
    </row>
    <row r="422" spans="1:27" ht="12" customHeight="1">
      <c r="A422" s="32"/>
      <c r="B422" s="32"/>
      <c r="C422" s="32"/>
      <c r="D422" s="32"/>
      <c r="E422" s="32"/>
      <c r="F422" s="32"/>
      <c r="G422" s="32"/>
      <c r="H422" s="32"/>
      <c r="I422" s="32"/>
      <c r="J422" s="32"/>
      <c r="K422" s="32"/>
      <c r="L422" s="32"/>
      <c r="M422" s="36"/>
      <c r="N422" s="32"/>
      <c r="O422" s="32"/>
      <c r="P422" s="32"/>
      <c r="Q422" s="32"/>
      <c r="R422" s="32"/>
      <c r="S422" s="32"/>
      <c r="T422" s="32"/>
      <c r="U422" s="32"/>
      <c r="V422" s="32"/>
      <c r="W422" s="32"/>
      <c r="X422" s="32"/>
      <c r="Y422" s="32"/>
      <c r="Z422" s="32"/>
      <c r="AA422" s="32"/>
    </row>
    <row r="423" spans="1:27" ht="12" customHeight="1">
      <c r="A423" s="32"/>
      <c r="B423" s="32"/>
      <c r="C423" s="32"/>
      <c r="D423" s="32"/>
      <c r="E423" s="32"/>
      <c r="F423" s="32"/>
      <c r="G423" s="32"/>
      <c r="H423" s="32"/>
      <c r="I423" s="32"/>
      <c r="J423" s="32"/>
      <c r="K423" s="32"/>
      <c r="L423" s="32"/>
      <c r="M423" s="36"/>
      <c r="N423" s="32"/>
      <c r="O423" s="32"/>
      <c r="P423" s="32"/>
      <c r="Q423" s="32"/>
      <c r="R423" s="32"/>
      <c r="S423" s="32"/>
      <c r="T423" s="32"/>
      <c r="U423" s="32"/>
      <c r="V423" s="32"/>
      <c r="W423" s="32"/>
      <c r="X423" s="32"/>
      <c r="Y423" s="32"/>
      <c r="Z423" s="32"/>
      <c r="AA423" s="32"/>
    </row>
    <row r="424" spans="1:27" ht="12" customHeight="1">
      <c r="A424" s="32"/>
      <c r="B424" s="32"/>
      <c r="C424" s="32"/>
      <c r="D424" s="32"/>
      <c r="E424" s="32"/>
      <c r="F424" s="32"/>
      <c r="G424" s="32"/>
      <c r="H424" s="32"/>
      <c r="I424" s="32"/>
      <c r="J424" s="32"/>
      <c r="K424" s="32"/>
      <c r="L424" s="32"/>
      <c r="M424" s="36"/>
      <c r="N424" s="32"/>
      <c r="O424" s="32"/>
      <c r="P424" s="32"/>
      <c r="Q424" s="32"/>
      <c r="R424" s="32"/>
      <c r="S424" s="32"/>
      <c r="T424" s="32"/>
      <c r="U424" s="32"/>
      <c r="V424" s="32"/>
      <c r="W424" s="32"/>
      <c r="X424" s="32"/>
      <c r="Y424" s="32"/>
      <c r="Z424" s="32"/>
      <c r="AA424" s="32"/>
    </row>
    <row r="425" spans="1:27" ht="12" customHeight="1">
      <c r="A425" s="32"/>
      <c r="B425" s="32"/>
      <c r="C425" s="32"/>
      <c r="D425" s="32"/>
      <c r="E425" s="32"/>
      <c r="F425" s="32"/>
      <c r="G425" s="32"/>
      <c r="H425" s="32"/>
      <c r="I425" s="32"/>
      <c r="J425" s="32"/>
      <c r="K425" s="32"/>
      <c r="L425" s="32"/>
      <c r="M425" s="36"/>
      <c r="N425" s="32"/>
      <c r="O425" s="32"/>
      <c r="P425" s="32"/>
      <c r="Q425" s="32"/>
      <c r="R425" s="32"/>
      <c r="S425" s="32"/>
      <c r="T425" s="32"/>
      <c r="U425" s="32"/>
      <c r="V425" s="32"/>
      <c r="W425" s="32"/>
      <c r="X425" s="32"/>
      <c r="Y425" s="32"/>
      <c r="Z425" s="32"/>
      <c r="AA425" s="32"/>
    </row>
    <row r="426" spans="1:27" ht="12" customHeight="1">
      <c r="A426" s="32"/>
      <c r="B426" s="32"/>
      <c r="C426" s="32"/>
      <c r="D426" s="32"/>
      <c r="E426" s="32"/>
      <c r="F426" s="32"/>
      <c r="G426" s="32"/>
      <c r="H426" s="32"/>
      <c r="I426" s="32"/>
      <c r="J426" s="32"/>
      <c r="K426" s="32"/>
      <c r="L426" s="32"/>
      <c r="M426" s="36"/>
      <c r="N426" s="32"/>
      <c r="O426" s="32"/>
      <c r="P426" s="32"/>
      <c r="Q426" s="32"/>
      <c r="R426" s="32"/>
      <c r="S426" s="32"/>
      <c r="T426" s="32"/>
      <c r="U426" s="32"/>
      <c r="V426" s="32"/>
      <c r="W426" s="32"/>
      <c r="X426" s="32"/>
      <c r="Y426" s="32"/>
      <c r="Z426" s="32"/>
      <c r="AA426" s="32"/>
    </row>
    <row r="427" spans="1:27" ht="12" customHeight="1">
      <c r="A427" s="32"/>
      <c r="B427" s="32"/>
      <c r="C427" s="32"/>
      <c r="D427" s="32"/>
      <c r="E427" s="32"/>
      <c r="F427" s="32"/>
      <c r="G427" s="32"/>
      <c r="H427" s="32"/>
      <c r="I427" s="32"/>
      <c r="J427" s="32"/>
      <c r="K427" s="32"/>
      <c r="L427" s="32"/>
      <c r="M427" s="36"/>
      <c r="N427" s="32"/>
      <c r="O427" s="32"/>
      <c r="P427" s="32"/>
      <c r="Q427" s="32"/>
      <c r="R427" s="32"/>
      <c r="S427" s="32"/>
      <c r="T427" s="32"/>
      <c r="U427" s="32"/>
      <c r="V427" s="32"/>
      <c r="W427" s="32"/>
      <c r="X427" s="32"/>
      <c r="Y427" s="32"/>
      <c r="Z427" s="32"/>
      <c r="AA427" s="32"/>
    </row>
    <row r="428" spans="1:27" ht="12" customHeight="1">
      <c r="A428" s="32"/>
      <c r="B428" s="32"/>
      <c r="C428" s="32"/>
      <c r="D428" s="32"/>
      <c r="E428" s="32"/>
      <c r="F428" s="32"/>
      <c r="G428" s="32"/>
      <c r="H428" s="32"/>
      <c r="I428" s="32"/>
      <c r="J428" s="32"/>
      <c r="K428" s="32"/>
      <c r="L428" s="32"/>
      <c r="M428" s="36"/>
      <c r="N428" s="32"/>
      <c r="O428" s="32"/>
      <c r="P428" s="32"/>
      <c r="Q428" s="32"/>
      <c r="R428" s="32"/>
      <c r="S428" s="32"/>
      <c r="T428" s="32"/>
      <c r="U428" s="32"/>
      <c r="V428" s="32"/>
      <c r="W428" s="32"/>
      <c r="X428" s="32"/>
      <c r="Y428" s="32"/>
      <c r="Z428" s="32"/>
      <c r="AA428" s="32"/>
    </row>
    <row r="429" spans="1:27" ht="12" customHeight="1">
      <c r="A429" s="32"/>
      <c r="B429" s="32"/>
      <c r="C429" s="32"/>
      <c r="D429" s="32"/>
      <c r="E429" s="32"/>
      <c r="F429" s="32"/>
      <c r="G429" s="32"/>
      <c r="H429" s="32"/>
      <c r="I429" s="32"/>
      <c r="J429" s="32"/>
      <c r="K429" s="32"/>
      <c r="L429" s="32"/>
      <c r="M429" s="36"/>
      <c r="N429" s="32"/>
      <c r="O429" s="32"/>
      <c r="P429" s="32"/>
      <c r="Q429" s="32"/>
      <c r="R429" s="32"/>
      <c r="S429" s="32"/>
      <c r="T429" s="32"/>
      <c r="U429" s="32"/>
      <c r="V429" s="32"/>
      <c r="W429" s="32"/>
      <c r="X429" s="32"/>
      <c r="Y429" s="32"/>
      <c r="Z429" s="32"/>
      <c r="AA429" s="32"/>
    </row>
    <row r="430" spans="1:27" ht="12" customHeight="1">
      <c r="A430" s="32"/>
      <c r="B430" s="32"/>
      <c r="C430" s="32"/>
      <c r="D430" s="32"/>
      <c r="E430" s="32"/>
      <c r="F430" s="32"/>
      <c r="G430" s="32"/>
      <c r="H430" s="32"/>
      <c r="I430" s="32"/>
      <c r="J430" s="32"/>
      <c r="K430" s="32"/>
      <c r="L430" s="32"/>
      <c r="M430" s="36"/>
      <c r="N430" s="32"/>
      <c r="O430" s="32"/>
      <c r="P430" s="32"/>
      <c r="Q430" s="32"/>
      <c r="R430" s="32"/>
      <c r="S430" s="32"/>
      <c r="T430" s="32"/>
      <c r="U430" s="32"/>
      <c r="V430" s="32"/>
      <c r="W430" s="32"/>
      <c r="X430" s="32"/>
      <c r="Y430" s="32"/>
      <c r="Z430" s="32"/>
      <c r="AA430" s="32"/>
    </row>
    <row r="431" spans="1:27" ht="12" customHeight="1">
      <c r="A431" s="32"/>
      <c r="B431" s="32"/>
      <c r="C431" s="32"/>
      <c r="D431" s="32"/>
      <c r="E431" s="32"/>
      <c r="F431" s="32"/>
      <c r="G431" s="32"/>
      <c r="H431" s="32"/>
      <c r="I431" s="32"/>
      <c r="J431" s="32"/>
      <c r="K431" s="32"/>
      <c r="L431" s="32"/>
      <c r="M431" s="36"/>
      <c r="N431" s="32"/>
      <c r="O431" s="32"/>
      <c r="P431" s="32"/>
      <c r="Q431" s="32"/>
      <c r="R431" s="32"/>
      <c r="S431" s="32"/>
      <c r="T431" s="32"/>
      <c r="U431" s="32"/>
      <c r="V431" s="32"/>
      <c r="W431" s="32"/>
      <c r="X431" s="32"/>
      <c r="Y431" s="32"/>
      <c r="Z431" s="32"/>
      <c r="AA431" s="32"/>
    </row>
    <row r="432" spans="1:27" ht="12" customHeight="1">
      <c r="A432" s="32"/>
      <c r="B432" s="32"/>
      <c r="C432" s="32"/>
      <c r="D432" s="32"/>
      <c r="E432" s="32"/>
      <c r="F432" s="32"/>
      <c r="G432" s="32"/>
      <c r="H432" s="32"/>
      <c r="I432" s="32"/>
      <c r="J432" s="32"/>
      <c r="K432" s="32"/>
      <c r="L432" s="32"/>
      <c r="M432" s="36"/>
      <c r="N432" s="32"/>
      <c r="O432" s="32"/>
      <c r="P432" s="32"/>
      <c r="Q432" s="32"/>
      <c r="R432" s="32"/>
      <c r="S432" s="32"/>
      <c r="T432" s="32"/>
      <c r="U432" s="32"/>
      <c r="V432" s="32"/>
      <c r="W432" s="32"/>
      <c r="X432" s="32"/>
      <c r="Y432" s="32"/>
      <c r="Z432" s="32"/>
      <c r="AA432" s="32"/>
    </row>
    <row r="433" spans="1:27" ht="12" customHeight="1">
      <c r="A433" s="32"/>
      <c r="B433" s="32"/>
      <c r="C433" s="32"/>
      <c r="D433" s="32"/>
      <c r="E433" s="32"/>
      <c r="F433" s="32"/>
      <c r="G433" s="32"/>
      <c r="H433" s="32"/>
      <c r="I433" s="32"/>
      <c r="J433" s="32"/>
      <c r="K433" s="32"/>
      <c r="L433" s="32"/>
      <c r="M433" s="36"/>
      <c r="N433" s="32"/>
      <c r="O433" s="32"/>
      <c r="P433" s="32"/>
      <c r="Q433" s="32"/>
      <c r="R433" s="32"/>
      <c r="S433" s="32"/>
      <c r="T433" s="32"/>
      <c r="U433" s="32"/>
      <c r="V433" s="32"/>
      <c r="W433" s="32"/>
      <c r="X433" s="32"/>
      <c r="Y433" s="32"/>
      <c r="Z433" s="32"/>
      <c r="AA433" s="32"/>
    </row>
    <row r="434" spans="1:27" ht="12" customHeight="1">
      <c r="A434" s="32"/>
      <c r="B434" s="32"/>
      <c r="C434" s="32"/>
      <c r="D434" s="32"/>
      <c r="E434" s="32"/>
      <c r="F434" s="32"/>
      <c r="G434" s="32"/>
      <c r="H434" s="32"/>
      <c r="I434" s="32"/>
      <c r="J434" s="32"/>
      <c r="K434" s="32"/>
      <c r="L434" s="32"/>
      <c r="M434" s="36"/>
      <c r="N434" s="32"/>
      <c r="O434" s="32"/>
      <c r="P434" s="32"/>
      <c r="Q434" s="32"/>
      <c r="R434" s="32"/>
      <c r="S434" s="32"/>
      <c r="T434" s="32"/>
      <c r="U434" s="32"/>
      <c r="V434" s="32"/>
      <c r="W434" s="32"/>
      <c r="X434" s="32"/>
      <c r="Y434" s="32"/>
      <c r="Z434" s="32"/>
      <c r="AA434" s="32"/>
    </row>
    <row r="435" spans="1:27" ht="12" customHeight="1">
      <c r="A435" s="32"/>
      <c r="B435" s="32"/>
      <c r="C435" s="32"/>
      <c r="D435" s="32"/>
      <c r="E435" s="32"/>
      <c r="F435" s="32"/>
      <c r="G435" s="32"/>
      <c r="H435" s="32"/>
      <c r="I435" s="32"/>
      <c r="J435" s="32"/>
      <c r="K435" s="32"/>
      <c r="L435" s="32"/>
      <c r="M435" s="36"/>
      <c r="N435" s="32"/>
      <c r="O435" s="32"/>
      <c r="P435" s="32"/>
      <c r="Q435" s="32"/>
      <c r="R435" s="32"/>
      <c r="S435" s="32"/>
      <c r="T435" s="32"/>
      <c r="U435" s="32"/>
      <c r="V435" s="32"/>
      <c r="W435" s="32"/>
      <c r="X435" s="32"/>
      <c r="Y435" s="32"/>
      <c r="Z435" s="32"/>
      <c r="AA435" s="32"/>
    </row>
    <row r="436" spans="1:27" ht="12" customHeight="1">
      <c r="A436" s="32"/>
      <c r="B436" s="32"/>
      <c r="C436" s="32"/>
      <c r="D436" s="32"/>
      <c r="E436" s="32"/>
      <c r="F436" s="32"/>
      <c r="G436" s="32"/>
      <c r="H436" s="32"/>
      <c r="I436" s="32"/>
      <c r="J436" s="32"/>
      <c r="K436" s="32"/>
      <c r="L436" s="32"/>
      <c r="M436" s="36"/>
      <c r="N436" s="32"/>
      <c r="O436" s="32"/>
      <c r="P436" s="32"/>
      <c r="Q436" s="32"/>
      <c r="R436" s="32"/>
      <c r="S436" s="32"/>
      <c r="T436" s="32"/>
      <c r="U436" s="32"/>
      <c r="V436" s="32"/>
      <c r="W436" s="32"/>
      <c r="X436" s="32"/>
      <c r="Y436" s="32"/>
      <c r="Z436" s="32"/>
      <c r="AA436" s="32"/>
    </row>
    <row r="437" spans="1:27" ht="12" customHeight="1">
      <c r="A437" s="32"/>
      <c r="B437" s="32"/>
      <c r="C437" s="32"/>
      <c r="D437" s="32"/>
      <c r="E437" s="32"/>
      <c r="F437" s="32"/>
      <c r="G437" s="32"/>
      <c r="H437" s="32"/>
      <c r="I437" s="32"/>
      <c r="J437" s="32"/>
      <c r="K437" s="32"/>
      <c r="L437" s="32"/>
      <c r="M437" s="36"/>
      <c r="N437" s="32"/>
      <c r="O437" s="32"/>
      <c r="P437" s="32"/>
      <c r="Q437" s="32"/>
      <c r="R437" s="32"/>
      <c r="S437" s="32"/>
      <c r="T437" s="32"/>
      <c r="U437" s="32"/>
      <c r="V437" s="32"/>
      <c r="W437" s="32"/>
      <c r="X437" s="32"/>
      <c r="Y437" s="32"/>
      <c r="Z437" s="32"/>
      <c r="AA437" s="32"/>
    </row>
    <row r="438" spans="1:27" ht="12" customHeight="1">
      <c r="A438" s="32"/>
      <c r="B438" s="32"/>
      <c r="C438" s="32"/>
      <c r="D438" s="32"/>
      <c r="E438" s="32"/>
      <c r="F438" s="32"/>
      <c r="G438" s="32"/>
      <c r="H438" s="32"/>
      <c r="I438" s="32"/>
      <c r="J438" s="32"/>
      <c r="K438" s="32"/>
      <c r="L438" s="32"/>
      <c r="M438" s="36"/>
      <c r="N438" s="32"/>
      <c r="O438" s="32"/>
      <c r="P438" s="32"/>
      <c r="Q438" s="32"/>
      <c r="R438" s="32"/>
      <c r="S438" s="32"/>
      <c r="T438" s="32"/>
      <c r="U438" s="32"/>
      <c r="V438" s="32"/>
      <c r="W438" s="32"/>
      <c r="X438" s="32"/>
      <c r="Y438" s="32"/>
      <c r="Z438" s="32"/>
      <c r="AA438" s="32"/>
    </row>
    <row r="439" spans="1:27" ht="12" customHeight="1">
      <c r="A439" s="32"/>
      <c r="B439" s="32"/>
      <c r="C439" s="32"/>
      <c r="D439" s="32"/>
      <c r="E439" s="32"/>
      <c r="F439" s="32"/>
      <c r="G439" s="32"/>
      <c r="H439" s="32"/>
      <c r="I439" s="32"/>
      <c r="J439" s="32"/>
      <c r="K439" s="32"/>
      <c r="L439" s="32"/>
      <c r="M439" s="36"/>
      <c r="N439" s="32"/>
      <c r="O439" s="32"/>
      <c r="P439" s="32"/>
      <c r="Q439" s="32"/>
      <c r="R439" s="32"/>
      <c r="S439" s="32"/>
      <c r="T439" s="32"/>
      <c r="U439" s="32"/>
      <c r="V439" s="32"/>
      <c r="W439" s="32"/>
      <c r="X439" s="32"/>
      <c r="Y439" s="32"/>
      <c r="Z439" s="32"/>
      <c r="AA439" s="32"/>
    </row>
    <row r="440" spans="1:27" ht="12" customHeight="1">
      <c r="A440" s="32"/>
      <c r="B440" s="32"/>
      <c r="C440" s="32"/>
      <c r="D440" s="32"/>
      <c r="E440" s="32"/>
      <c r="F440" s="32"/>
      <c r="G440" s="32"/>
      <c r="H440" s="32"/>
      <c r="I440" s="32"/>
      <c r="J440" s="32"/>
      <c r="K440" s="32"/>
      <c r="L440" s="32"/>
      <c r="M440" s="36"/>
      <c r="N440" s="32"/>
      <c r="O440" s="32"/>
      <c r="P440" s="32"/>
      <c r="Q440" s="32"/>
      <c r="R440" s="32"/>
      <c r="S440" s="32"/>
      <c r="T440" s="32"/>
      <c r="U440" s="32"/>
      <c r="V440" s="32"/>
      <c r="W440" s="32"/>
      <c r="X440" s="32"/>
      <c r="Y440" s="32"/>
      <c r="Z440" s="32"/>
      <c r="AA440" s="32"/>
    </row>
    <row r="441" spans="1:27" ht="12" customHeight="1">
      <c r="A441" s="32"/>
      <c r="B441" s="32"/>
      <c r="C441" s="32"/>
      <c r="D441" s="32"/>
      <c r="E441" s="32"/>
      <c r="F441" s="32"/>
      <c r="G441" s="32"/>
      <c r="H441" s="32"/>
      <c r="I441" s="32"/>
      <c r="J441" s="32"/>
      <c r="K441" s="32"/>
      <c r="L441" s="32"/>
      <c r="M441" s="36"/>
      <c r="N441" s="32"/>
      <c r="O441" s="32"/>
      <c r="P441" s="32"/>
      <c r="Q441" s="32"/>
      <c r="R441" s="32"/>
      <c r="S441" s="32"/>
      <c r="T441" s="32"/>
      <c r="U441" s="32"/>
      <c r="V441" s="32"/>
      <c r="W441" s="32"/>
      <c r="X441" s="32"/>
      <c r="Y441" s="32"/>
      <c r="Z441" s="32"/>
      <c r="AA441" s="32"/>
    </row>
    <row r="442" spans="1:27" ht="12" customHeight="1">
      <c r="A442" s="32"/>
      <c r="B442" s="32"/>
      <c r="C442" s="32"/>
      <c r="D442" s="32"/>
      <c r="E442" s="32"/>
      <c r="F442" s="32"/>
      <c r="G442" s="32"/>
      <c r="H442" s="32"/>
      <c r="I442" s="32"/>
      <c r="J442" s="32"/>
      <c r="K442" s="32"/>
      <c r="L442" s="32"/>
      <c r="M442" s="36"/>
      <c r="N442" s="32"/>
      <c r="O442" s="32"/>
      <c r="P442" s="32"/>
      <c r="Q442" s="32"/>
      <c r="R442" s="32"/>
      <c r="S442" s="32"/>
      <c r="T442" s="32"/>
      <c r="U442" s="32"/>
      <c r="V442" s="32"/>
      <c r="W442" s="32"/>
      <c r="X442" s="32"/>
      <c r="Y442" s="32"/>
      <c r="Z442" s="32"/>
      <c r="AA442" s="32"/>
    </row>
    <row r="443" spans="1:27" ht="12" customHeight="1">
      <c r="A443" s="32"/>
      <c r="B443" s="32"/>
      <c r="C443" s="32"/>
      <c r="D443" s="32"/>
      <c r="E443" s="32"/>
      <c r="F443" s="32"/>
      <c r="G443" s="32"/>
      <c r="H443" s="32"/>
      <c r="I443" s="32"/>
      <c r="J443" s="32"/>
      <c r="K443" s="32"/>
      <c r="L443" s="32"/>
      <c r="M443" s="36"/>
      <c r="N443" s="32"/>
      <c r="O443" s="32"/>
      <c r="P443" s="32"/>
      <c r="Q443" s="32"/>
      <c r="R443" s="32"/>
      <c r="S443" s="32"/>
      <c r="T443" s="32"/>
      <c r="U443" s="32"/>
      <c r="V443" s="32"/>
      <c r="W443" s="32"/>
      <c r="X443" s="32"/>
      <c r="Y443" s="32"/>
      <c r="Z443" s="32"/>
      <c r="AA443" s="32"/>
    </row>
    <row r="444" spans="1:27" ht="12" customHeight="1">
      <c r="A444" s="32"/>
      <c r="B444" s="32"/>
      <c r="C444" s="32"/>
      <c r="D444" s="32"/>
      <c r="E444" s="32"/>
      <c r="F444" s="32"/>
      <c r="G444" s="32"/>
      <c r="H444" s="32"/>
      <c r="I444" s="32"/>
      <c r="J444" s="32"/>
      <c r="K444" s="32"/>
      <c r="L444" s="32"/>
      <c r="M444" s="36"/>
      <c r="N444" s="32"/>
      <c r="O444" s="32"/>
      <c r="P444" s="32"/>
      <c r="Q444" s="32"/>
      <c r="R444" s="32"/>
      <c r="S444" s="32"/>
      <c r="T444" s="32"/>
      <c r="U444" s="32"/>
      <c r="V444" s="32"/>
      <c r="W444" s="32"/>
      <c r="X444" s="32"/>
      <c r="Y444" s="32"/>
      <c r="Z444" s="32"/>
      <c r="AA444" s="32"/>
    </row>
    <row r="445" spans="1:27" ht="12" customHeight="1">
      <c r="A445" s="32"/>
      <c r="B445" s="32"/>
      <c r="C445" s="32"/>
      <c r="D445" s="32"/>
      <c r="E445" s="32"/>
      <c r="F445" s="32"/>
      <c r="G445" s="32"/>
      <c r="H445" s="32"/>
      <c r="I445" s="32"/>
      <c r="J445" s="32"/>
      <c r="K445" s="32"/>
      <c r="L445" s="32"/>
      <c r="M445" s="36"/>
      <c r="N445" s="32"/>
      <c r="O445" s="32"/>
      <c r="P445" s="32"/>
      <c r="Q445" s="32"/>
      <c r="R445" s="32"/>
      <c r="S445" s="32"/>
      <c r="T445" s="32"/>
      <c r="U445" s="32"/>
      <c r="V445" s="32"/>
      <c r="W445" s="32"/>
      <c r="X445" s="32"/>
      <c r="Y445" s="32"/>
      <c r="Z445" s="32"/>
      <c r="AA445" s="32"/>
    </row>
    <row r="446" spans="1:27" ht="12" customHeight="1">
      <c r="A446" s="32"/>
      <c r="B446" s="32"/>
      <c r="C446" s="32"/>
      <c r="D446" s="32"/>
      <c r="E446" s="32"/>
      <c r="F446" s="32"/>
      <c r="G446" s="32"/>
      <c r="H446" s="32"/>
      <c r="I446" s="32"/>
      <c r="J446" s="32"/>
      <c r="K446" s="32"/>
      <c r="L446" s="32"/>
      <c r="M446" s="36"/>
      <c r="N446" s="32"/>
      <c r="O446" s="32"/>
      <c r="P446" s="32"/>
      <c r="Q446" s="32"/>
      <c r="R446" s="32"/>
      <c r="S446" s="32"/>
      <c r="T446" s="32"/>
      <c r="U446" s="32"/>
      <c r="V446" s="32"/>
      <c r="W446" s="32"/>
      <c r="X446" s="32"/>
      <c r="Y446" s="32"/>
      <c r="Z446" s="32"/>
      <c r="AA446" s="32"/>
    </row>
    <row r="447" spans="1:27" ht="12" customHeight="1">
      <c r="A447" s="32"/>
      <c r="B447" s="32"/>
      <c r="C447" s="32"/>
      <c r="D447" s="32"/>
      <c r="E447" s="32"/>
      <c r="F447" s="32"/>
      <c r="G447" s="32"/>
      <c r="H447" s="32"/>
      <c r="I447" s="32"/>
      <c r="J447" s="32"/>
      <c r="K447" s="32"/>
      <c r="L447" s="32"/>
      <c r="M447" s="36"/>
      <c r="N447" s="32"/>
      <c r="O447" s="32"/>
      <c r="P447" s="32"/>
      <c r="Q447" s="32"/>
      <c r="R447" s="32"/>
      <c r="S447" s="32"/>
      <c r="T447" s="32"/>
      <c r="U447" s="32"/>
      <c r="V447" s="32"/>
      <c r="W447" s="32"/>
      <c r="X447" s="32"/>
      <c r="Y447" s="32"/>
      <c r="Z447" s="32"/>
      <c r="AA447" s="32"/>
    </row>
    <row r="448" spans="1:27" ht="12" customHeight="1">
      <c r="A448" s="32"/>
      <c r="B448" s="32"/>
      <c r="C448" s="32"/>
      <c r="D448" s="32"/>
      <c r="E448" s="32"/>
      <c r="F448" s="32"/>
      <c r="G448" s="32"/>
      <c r="H448" s="32"/>
      <c r="I448" s="32"/>
      <c r="J448" s="32"/>
      <c r="K448" s="32"/>
      <c r="L448" s="32"/>
      <c r="M448" s="36"/>
      <c r="N448" s="32"/>
      <c r="O448" s="32"/>
      <c r="P448" s="32"/>
      <c r="Q448" s="32"/>
      <c r="R448" s="32"/>
      <c r="S448" s="32"/>
      <c r="T448" s="32"/>
      <c r="U448" s="32"/>
      <c r="V448" s="32"/>
      <c r="W448" s="32"/>
      <c r="X448" s="32"/>
      <c r="Y448" s="32"/>
      <c r="Z448" s="32"/>
      <c r="AA448" s="32"/>
    </row>
    <row r="449" spans="1:27" ht="12" customHeight="1">
      <c r="A449" s="32"/>
      <c r="B449" s="32"/>
      <c r="C449" s="32"/>
      <c r="D449" s="32"/>
      <c r="E449" s="32"/>
      <c r="F449" s="32"/>
      <c r="G449" s="32"/>
      <c r="H449" s="32"/>
      <c r="I449" s="32"/>
      <c r="J449" s="32"/>
      <c r="K449" s="32"/>
      <c r="L449" s="32"/>
      <c r="M449" s="36"/>
      <c r="N449" s="32"/>
      <c r="O449" s="32"/>
      <c r="P449" s="32"/>
      <c r="Q449" s="32"/>
      <c r="R449" s="32"/>
      <c r="S449" s="32"/>
      <c r="T449" s="32"/>
      <c r="U449" s="32"/>
      <c r="V449" s="32"/>
      <c r="W449" s="32"/>
      <c r="X449" s="32"/>
      <c r="Y449" s="32"/>
      <c r="Z449" s="32"/>
      <c r="AA449" s="32"/>
    </row>
    <row r="450" spans="1:27" ht="12" customHeight="1">
      <c r="A450" s="32"/>
      <c r="B450" s="32"/>
      <c r="C450" s="32"/>
      <c r="D450" s="32"/>
      <c r="E450" s="32"/>
      <c r="F450" s="32"/>
      <c r="G450" s="32"/>
      <c r="H450" s="32"/>
      <c r="I450" s="32"/>
      <c r="J450" s="32"/>
      <c r="K450" s="32"/>
      <c r="L450" s="32"/>
      <c r="M450" s="36"/>
      <c r="N450" s="32"/>
      <c r="O450" s="32"/>
      <c r="P450" s="32"/>
      <c r="Q450" s="32"/>
      <c r="R450" s="32"/>
      <c r="S450" s="32"/>
      <c r="T450" s="32"/>
      <c r="U450" s="32"/>
      <c r="V450" s="32"/>
      <c r="W450" s="32"/>
      <c r="X450" s="32"/>
      <c r="Y450" s="32"/>
      <c r="Z450" s="32"/>
      <c r="AA450" s="32"/>
    </row>
    <row r="451" spans="1:27" ht="12" customHeight="1">
      <c r="A451" s="32"/>
      <c r="B451" s="32"/>
      <c r="C451" s="32"/>
      <c r="D451" s="32"/>
      <c r="E451" s="32"/>
      <c r="F451" s="32"/>
      <c r="G451" s="32"/>
      <c r="H451" s="32"/>
      <c r="I451" s="32"/>
      <c r="J451" s="32"/>
      <c r="K451" s="32"/>
      <c r="L451" s="32"/>
      <c r="M451" s="36"/>
      <c r="N451" s="32"/>
      <c r="O451" s="32"/>
      <c r="P451" s="32"/>
      <c r="Q451" s="32"/>
      <c r="R451" s="32"/>
      <c r="S451" s="32"/>
      <c r="T451" s="32"/>
      <c r="U451" s="32"/>
      <c r="V451" s="32"/>
      <c r="W451" s="32"/>
      <c r="X451" s="32"/>
      <c r="Y451" s="32"/>
      <c r="Z451" s="32"/>
      <c r="AA451" s="32"/>
    </row>
    <row r="452" spans="1:27" ht="12" customHeight="1">
      <c r="A452" s="32"/>
      <c r="B452" s="32"/>
      <c r="C452" s="32"/>
      <c r="D452" s="32"/>
      <c r="E452" s="32"/>
      <c r="F452" s="32"/>
      <c r="G452" s="32"/>
      <c r="H452" s="32"/>
      <c r="I452" s="32"/>
      <c r="J452" s="32"/>
      <c r="K452" s="32"/>
      <c r="L452" s="32"/>
      <c r="M452" s="36"/>
      <c r="N452" s="32"/>
      <c r="O452" s="32"/>
      <c r="P452" s="32"/>
      <c r="Q452" s="32"/>
      <c r="R452" s="32"/>
      <c r="S452" s="32"/>
      <c r="T452" s="32"/>
      <c r="U452" s="32"/>
      <c r="V452" s="32"/>
      <c r="W452" s="32"/>
      <c r="X452" s="32"/>
      <c r="Y452" s="32"/>
      <c r="Z452" s="32"/>
      <c r="AA452" s="32"/>
    </row>
    <row r="453" spans="1:27" ht="12" customHeight="1">
      <c r="A453" s="32"/>
      <c r="B453" s="32"/>
      <c r="C453" s="32"/>
      <c r="D453" s="32"/>
      <c r="E453" s="32"/>
      <c r="F453" s="32"/>
      <c r="G453" s="32"/>
      <c r="H453" s="32"/>
      <c r="I453" s="32"/>
      <c r="J453" s="32"/>
      <c r="K453" s="32"/>
      <c r="L453" s="32"/>
      <c r="M453" s="36"/>
      <c r="N453" s="32"/>
      <c r="O453" s="32"/>
      <c r="P453" s="32"/>
      <c r="Q453" s="32"/>
      <c r="R453" s="32"/>
      <c r="S453" s="32"/>
      <c r="T453" s="32"/>
      <c r="U453" s="32"/>
      <c r="V453" s="32"/>
      <c r="W453" s="32"/>
      <c r="X453" s="32"/>
      <c r="Y453" s="32"/>
      <c r="Z453" s="32"/>
      <c r="AA453" s="32"/>
    </row>
    <row r="454" spans="1:27" ht="12" customHeight="1">
      <c r="A454" s="32"/>
      <c r="B454" s="32"/>
      <c r="C454" s="32"/>
      <c r="D454" s="32"/>
      <c r="E454" s="32"/>
      <c r="F454" s="32"/>
      <c r="G454" s="32"/>
      <c r="H454" s="32"/>
      <c r="I454" s="32"/>
      <c r="J454" s="32"/>
      <c r="K454" s="32"/>
      <c r="L454" s="32"/>
      <c r="M454" s="36"/>
      <c r="N454" s="32"/>
      <c r="O454" s="32"/>
      <c r="P454" s="32"/>
      <c r="Q454" s="32"/>
      <c r="R454" s="32"/>
      <c r="S454" s="32"/>
      <c r="T454" s="32"/>
      <c r="U454" s="32"/>
      <c r="V454" s="32"/>
      <c r="W454" s="32"/>
      <c r="X454" s="32"/>
      <c r="Y454" s="32"/>
      <c r="Z454" s="32"/>
      <c r="AA454" s="32"/>
    </row>
    <row r="455" spans="1:27" ht="12" customHeight="1">
      <c r="A455" s="32"/>
      <c r="B455" s="32"/>
      <c r="C455" s="32"/>
      <c r="D455" s="32"/>
      <c r="E455" s="32"/>
      <c r="F455" s="32"/>
      <c r="G455" s="32"/>
      <c r="H455" s="32"/>
      <c r="I455" s="32"/>
      <c r="J455" s="32"/>
      <c r="K455" s="32"/>
      <c r="L455" s="32"/>
      <c r="M455" s="36"/>
      <c r="N455" s="32"/>
      <c r="O455" s="32"/>
      <c r="P455" s="32"/>
      <c r="Q455" s="32"/>
      <c r="R455" s="32"/>
      <c r="S455" s="32"/>
      <c r="T455" s="32"/>
      <c r="U455" s="32"/>
      <c r="V455" s="32"/>
      <c r="W455" s="32"/>
      <c r="X455" s="32"/>
      <c r="Y455" s="32"/>
      <c r="Z455" s="32"/>
      <c r="AA455" s="32"/>
    </row>
    <row r="456" spans="1:27" ht="12" customHeight="1">
      <c r="A456" s="32"/>
      <c r="B456" s="32"/>
      <c r="C456" s="32"/>
      <c r="D456" s="32"/>
      <c r="E456" s="32"/>
      <c r="F456" s="32"/>
      <c r="G456" s="32"/>
      <c r="H456" s="32"/>
      <c r="I456" s="32"/>
      <c r="J456" s="32"/>
      <c r="K456" s="32"/>
      <c r="L456" s="32"/>
      <c r="M456" s="36"/>
      <c r="N456" s="32"/>
      <c r="O456" s="32"/>
      <c r="P456" s="32"/>
      <c r="Q456" s="32"/>
      <c r="R456" s="32"/>
      <c r="S456" s="32"/>
      <c r="T456" s="32"/>
      <c r="U456" s="32"/>
      <c r="V456" s="32"/>
      <c r="W456" s="32"/>
      <c r="X456" s="32"/>
      <c r="Y456" s="32"/>
      <c r="Z456" s="32"/>
      <c r="AA456" s="32"/>
    </row>
    <row r="457" spans="1:27" ht="12" customHeight="1">
      <c r="A457" s="32"/>
      <c r="B457" s="32"/>
      <c r="C457" s="32"/>
      <c r="D457" s="32"/>
      <c r="E457" s="32"/>
      <c r="F457" s="32"/>
      <c r="G457" s="32"/>
      <c r="H457" s="32"/>
      <c r="I457" s="32"/>
      <c r="J457" s="32"/>
      <c r="K457" s="32"/>
      <c r="L457" s="32"/>
      <c r="M457" s="36"/>
      <c r="N457" s="32"/>
      <c r="O457" s="32"/>
      <c r="P457" s="32"/>
      <c r="Q457" s="32"/>
      <c r="R457" s="32"/>
      <c r="S457" s="32"/>
      <c r="T457" s="32"/>
      <c r="U457" s="32"/>
      <c r="V457" s="32"/>
      <c r="W457" s="32"/>
      <c r="X457" s="32"/>
      <c r="Y457" s="32"/>
      <c r="Z457" s="32"/>
      <c r="AA457" s="32"/>
    </row>
    <row r="458" spans="1:27" ht="12" customHeight="1">
      <c r="A458" s="32"/>
      <c r="B458" s="32"/>
      <c r="C458" s="32"/>
      <c r="D458" s="32"/>
      <c r="E458" s="32"/>
      <c r="F458" s="32"/>
      <c r="G458" s="32"/>
      <c r="H458" s="32"/>
      <c r="I458" s="32"/>
      <c r="J458" s="32"/>
      <c r="K458" s="32"/>
      <c r="L458" s="32"/>
      <c r="M458" s="36"/>
      <c r="N458" s="32"/>
      <c r="O458" s="32"/>
      <c r="P458" s="32"/>
      <c r="Q458" s="32"/>
      <c r="R458" s="32"/>
      <c r="S458" s="32"/>
      <c r="T458" s="32"/>
      <c r="U458" s="32"/>
      <c r="V458" s="32"/>
      <c r="W458" s="32"/>
      <c r="X458" s="32"/>
      <c r="Y458" s="32"/>
      <c r="Z458" s="32"/>
      <c r="AA458" s="32"/>
    </row>
    <row r="459" spans="1:27" ht="12" customHeight="1">
      <c r="A459" s="32"/>
      <c r="B459" s="32"/>
      <c r="C459" s="32"/>
      <c r="D459" s="32"/>
      <c r="E459" s="32"/>
      <c r="F459" s="32"/>
      <c r="G459" s="32"/>
      <c r="H459" s="32"/>
      <c r="I459" s="32"/>
      <c r="J459" s="32"/>
      <c r="K459" s="32"/>
      <c r="L459" s="32"/>
      <c r="M459" s="36"/>
      <c r="N459" s="32"/>
      <c r="O459" s="32"/>
      <c r="P459" s="32"/>
      <c r="Q459" s="32"/>
      <c r="R459" s="32"/>
      <c r="S459" s="32"/>
      <c r="T459" s="32"/>
      <c r="U459" s="32"/>
      <c r="V459" s="32"/>
      <c r="W459" s="32"/>
      <c r="X459" s="32"/>
      <c r="Y459" s="32"/>
      <c r="Z459" s="32"/>
      <c r="AA459" s="32"/>
    </row>
    <row r="460" spans="1:27" ht="12" customHeight="1">
      <c r="A460" s="32"/>
      <c r="B460" s="32"/>
      <c r="C460" s="32"/>
      <c r="D460" s="32"/>
      <c r="E460" s="32"/>
      <c r="F460" s="32"/>
      <c r="G460" s="32"/>
      <c r="H460" s="32"/>
      <c r="I460" s="32"/>
      <c r="J460" s="32"/>
      <c r="K460" s="32"/>
      <c r="L460" s="32"/>
      <c r="M460" s="36"/>
      <c r="N460" s="32"/>
      <c r="O460" s="32"/>
      <c r="P460" s="32"/>
      <c r="Q460" s="32"/>
      <c r="R460" s="32"/>
      <c r="S460" s="32"/>
      <c r="T460" s="32"/>
      <c r="U460" s="32"/>
      <c r="V460" s="32"/>
      <c r="W460" s="32"/>
      <c r="X460" s="32"/>
      <c r="Y460" s="32"/>
      <c r="Z460" s="32"/>
      <c r="AA460" s="32"/>
    </row>
    <row r="461" spans="1:27" ht="12" customHeight="1">
      <c r="A461" s="32"/>
      <c r="B461" s="32"/>
      <c r="C461" s="32"/>
      <c r="D461" s="32"/>
      <c r="E461" s="32"/>
      <c r="F461" s="32"/>
      <c r="G461" s="32"/>
      <c r="H461" s="32"/>
      <c r="I461" s="32"/>
      <c r="J461" s="32"/>
      <c r="K461" s="32"/>
      <c r="L461" s="32"/>
      <c r="M461" s="36"/>
      <c r="N461" s="32"/>
      <c r="O461" s="32"/>
      <c r="P461" s="32"/>
      <c r="Q461" s="32"/>
      <c r="R461" s="32"/>
      <c r="S461" s="32"/>
      <c r="T461" s="32"/>
      <c r="U461" s="32"/>
      <c r="V461" s="32"/>
      <c r="W461" s="32"/>
      <c r="X461" s="32"/>
      <c r="Y461" s="32"/>
      <c r="Z461" s="32"/>
      <c r="AA461" s="32"/>
    </row>
    <row r="462" spans="1:27" ht="12" customHeight="1">
      <c r="A462" s="32"/>
      <c r="B462" s="32"/>
      <c r="C462" s="32"/>
      <c r="D462" s="32"/>
      <c r="E462" s="32"/>
      <c r="F462" s="32"/>
      <c r="G462" s="32"/>
      <c r="H462" s="32"/>
      <c r="I462" s="32"/>
      <c r="J462" s="32"/>
      <c r="K462" s="32"/>
      <c r="L462" s="32"/>
      <c r="M462" s="36"/>
      <c r="N462" s="32"/>
      <c r="O462" s="32"/>
      <c r="P462" s="32"/>
      <c r="Q462" s="32"/>
      <c r="R462" s="32"/>
      <c r="S462" s="32"/>
      <c r="T462" s="32"/>
      <c r="U462" s="32"/>
      <c r="V462" s="32"/>
      <c r="W462" s="32"/>
      <c r="X462" s="32"/>
      <c r="Y462" s="32"/>
      <c r="Z462" s="32"/>
      <c r="AA462" s="32"/>
    </row>
    <row r="463" spans="1:27" ht="12" customHeight="1">
      <c r="A463" s="32"/>
      <c r="B463" s="32"/>
      <c r="C463" s="32"/>
      <c r="D463" s="32"/>
      <c r="E463" s="32"/>
      <c r="F463" s="32"/>
      <c r="G463" s="32"/>
      <c r="H463" s="32"/>
      <c r="I463" s="32"/>
      <c r="J463" s="32"/>
      <c r="K463" s="32"/>
      <c r="L463" s="32"/>
      <c r="M463" s="36"/>
      <c r="N463" s="32"/>
      <c r="O463" s="32"/>
      <c r="P463" s="32"/>
      <c r="Q463" s="32"/>
      <c r="R463" s="32"/>
      <c r="S463" s="32"/>
      <c r="T463" s="32"/>
      <c r="U463" s="32"/>
      <c r="V463" s="32"/>
      <c r="W463" s="32"/>
      <c r="X463" s="32"/>
      <c r="Y463" s="32"/>
      <c r="Z463" s="32"/>
      <c r="AA463" s="32"/>
    </row>
    <row r="464" spans="1:27" ht="12" customHeight="1">
      <c r="A464" s="32"/>
      <c r="B464" s="32"/>
      <c r="C464" s="32"/>
      <c r="D464" s="32"/>
      <c r="E464" s="32"/>
      <c r="F464" s="32"/>
      <c r="G464" s="32"/>
      <c r="H464" s="32"/>
      <c r="I464" s="32"/>
      <c r="J464" s="32"/>
      <c r="K464" s="32"/>
      <c r="L464" s="32"/>
      <c r="M464" s="36"/>
      <c r="N464" s="32"/>
      <c r="O464" s="32"/>
      <c r="P464" s="32"/>
      <c r="Q464" s="32"/>
      <c r="R464" s="32"/>
      <c r="S464" s="32"/>
      <c r="T464" s="32"/>
      <c r="U464" s="32"/>
      <c r="V464" s="32"/>
      <c r="W464" s="32"/>
      <c r="X464" s="32"/>
      <c r="Y464" s="32"/>
      <c r="Z464" s="32"/>
      <c r="AA464" s="32"/>
    </row>
    <row r="465" spans="1:27" ht="12" customHeight="1">
      <c r="A465" s="32"/>
      <c r="B465" s="32"/>
      <c r="C465" s="32"/>
      <c r="D465" s="32"/>
      <c r="E465" s="32"/>
      <c r="F465" s="32"/>
      <c r="G465" s="32"/>
      <c r="H465" s="32"/>
      <c r="I465" s="32"/>
      <c r="J465" s="32"/>
      <c r="K465" s="32"/>
      <c r="L465" s="32"/>
      <c r="M465" s="36"/>
      <c r="N465" s="32"/>
      <c r="O465" s="32"/>
      <c r="P465" s="32"/>
      <c r="Q465" s="32"/>
      <c r="R465" s="32"/>
      <c r="S465" s="32"/>
      <c r="T465" s="32"/>
      <c r="U465" s="32"/>
      <c r="V465" s="32"/>
      <c r="W465" s="32"/>
      <c r="X465" s="32"/>
      <c r="Y465" s="32"/>
      <c r="Z465" s="32"/>
      <c r="AA465" s="32"/>
    </row>
    <row r="466" spans="1:27" ht="12" customHeight="1">
      <c r="A466" s="32"/>
      <c r="B466" s="32"/>
      <c r="C466" s="32"/>
      <c r="D466" s="32"/>
      <c r="E466" s="32"/>
      <c r="F466" s="32"/>
      <c r="G466" s="32"/>
      <c r="H466" s="32"/>
      <c r="I466" s="32"/>
      <c r="J466" s="32"/>
      <c r="K466" s="32"/>
      <c r="L466" s="32"/>
      <c r="M466" s="36"/>
      <c r="N466" s="32"/>
      <c r="O466" s="32"/>
      <c r="P466" s="32"/>
      <c r="Q466" s="32"/>
      <c r="R466" s="32"/>
      <c r="S466" s="32"/>
      <c r="T466" s="32"/>
      <c r="U466" s="32"/>
      <c r="V466" s="32"/>
      <c r="W466" s="32"/>
      <c r="X466" s="32"/>
      <c r="Y466" s="32"/>
      <c r="Z466" s="32"/>
      <c r="AA466" s="32"/>
    </row>
    <row r="467" spans="1:27" ht="12" customHeight="1">
      <c r="A467" s="32"/>
      <c r="B467" s="32"/>
      <c r="C467" s="32"/>
      <c r="D467" s="32"/>
      <c r="E467" s="32"/>
      <c r="F467" s="32"/>
      <c r="G467" s="32"/>
      <c r="H467" s="32"/>
      <c r="I467" s="32"/>
      <c r="J467" s="32"/>
      <c r="K467" s="32"/>
      <c r="L467" s="32"/>
      <c r="M467" s="36"/>
      <c r="N467" s="32"/>
      <c r="O467" s="32"/>
      <c r="P467" s="32"/>
      <c r="Q467" s="32"/>
      <c r="R467" s="32"/>
      <c r="S467" s="32"/>
      <c r="T467" s="32"/>
      <c r="U467" s="32"/>
      <c r="V467" s="32"/>
      <c r="W467" s="32"/>
      <c r="X467" s="32"/>
      <c r="Y467" s="32"/>
      <c r="Z467" s="32"/>
      <c r="AA467" s="32"/>
    </row>
    <row r="468" spans="1:27" ht="12" customHeight="1">
      <c r="A468" s="32"/>
      <c r="B468" s="32"/>
      <c r="C468" s="32"/>
      <c r="D468" s="32"/>
      <c r="E468" s="32"/>
      <c r="F468" s="32"/>
      <c r="G468" s="32"/>
      <c r="H468" s="32"/>
      <c r="I468" s="32"/>
      <c r="J468" s="32"/>
      <c r="K468" s="32"/>
      <c r="L468" s="32"/>
      <c r="M468" s="36"/>
      <c r="N468" s="32"/>
      <c r="O468" s="32"/>
      <c r="P468" s="32"/>
      <c r="Q468" s="32"/>
      <c r="R468" s="32"/>
      <c r="S468" s="32"/>
      <c r="T468" s="32"/>
      <c r="U468" s="32"/>
      <c r="V468" s="32"/>
      <c r="W468" s="32"/>
      <c r="X468" s="32"/>
      <c r="Y468" s="32"/>
      <c r="Z468" s="32"/>
      <c r="AA468" s="32"/>
    </row>
    <row r="469" spans="1:27" ht="12" customHeight="1">
      <c r="A469" s="32"/>
      <c r="B469" s="32"/>
      <c r="C469" s="32"/>
      <c r="D469" s="32"/>
      <c r="E469" s="32"/>
      <c r="F469" s="32"/>
      <c r="G469" s="32"/>
      <c r="H469" s="32"/>
      <c r="I469" s="32"/>
      <c r="J469" s="32"/>
      <c r="K469" s="32"/>
      <c r="L469" s="32"/>
      <c r="M469" s="36"/>
      <c r="N469" s="32"/>
      <c r="O469" s="32"/>
      <c r="P469" s="32"/>
      <c r="Q469" s="32"/>
      <c r="R469" s="32"/>
      <c r="S469" s="32"/>
      <c r="T469" s="32"/>
      <c r="U469" s="32"/>
      <c r="V469" s="32"/>
      <c r="W469" s="32"/>
      <c r="X469" s="32"/>
      <c r="Y469" s="32"/>
      <c r="Z469" s="32"/>
      <c r="AA469" s="32"/>
    </row>
    <row r="470" spans="1:27" ht="12" customHeight="1">
      <c r="A470" s="32"/>
      <c r="B470" s="32"/>
      <c r="C470" s="32"/>
      <c r="D470" s="32"/>
      <c r="E470" s="32"/>
      <c r="F470" s="32"/>
      <c r="G470" s="32"/>
      <c r="H470" s="32"/>
      <c r="I470" s="32"/>
      <c r="J470" s="32"/>
      <c r="K470" s="32"/>
      <c r="L470" s="32"/>
      <c r="M470" s="36"/>
      <c r="N470" s="32"/>
      <c r="O470" s="32"/>
      <c r="P470" s="32"/>
      <c r="Q470" s="32"/>
      <c r="R470" s="32"/>
      <c r="S470" s="32"/>
      <c r="T470" s="32"/>
      <c r="U470" s="32"/>
      <c r="V470" s="32"/>
      <c r="W470" s="32"/>
      <c r="X470" s="32"/>
      <c r="Y470" s="32"/>
      <c r="Z470" s="32"/>
      <c r="AA470" s="32"/>
    </row>
    <row r="471" spans="1:27" ht="12" customHeight="1">
      <c r="A471" s="32"/>
      <c r="B471" s="32"/>
      <c r="C471" s="32"/>
      <c r="D471" s="32"/>
      <c r="E471" s="32"/>
      <c r="F471" s="32"/>
      <c r="G471" s="32"/>
      <c r="H471" s="32"/>
      <c r="I471" s="32"/>
      <c r="J471" s="32"/>
      <c r="K471" s="32"/>
      <c r="L471" s="32"/>
      <c r="M471" s="36"/>
      <c r="N471" s="32"/>
      <c r="O471" s="32"/>
      <c r="P471" s="32"/>
      <c r="Q471" s="32"/>
      <c r="R471" s="32"/>
      <c r="S471" s="32"/>
      <c r="T471" s="32"/>
      <c r="U471" s="32"/>
      <c r="V471" s="32"/>
      <c r="W471" s="32"/>
      <c r="X471" s="32"/>
      <c r="Y471" s="32"/>
      <c r="Z471" s="32"/>
      <c r="AA471" s="32"/>
    </row>
    <row r="472" spans="1:27" ht="12" customHeight="1">
      <c r="A472" s="32"/>
      <c r="B472" s="32"/>
      <c r="C472" s="32"/>
      <c r="D472" s="32"/>
      <c r="E472" s="32"/>
      <c r="F472" s="32"/>
      <c r="G472" s="32"/>
      <c r="H472" s="32"/>
      <c r="I472" s="32"/>
      <c r="J472" s="32"/>
      <c r="K472" s="32"/>
      <c r="L472" s="32"/>
      <c r="M472" s="36"/>
      <c r="N472" s="32"/>
      <c r="O472" s="32"/>
      <c r="P472" s="32"/>
      <c r="Q472" s="32"/>
      <c r="R472" s="32"/>
      <c r="S472" s="32"/>
      <c r="T472" s="32"/>
      <c r="U472" s="32"/>
      <c r="V472" s="32"/>
      <c r="W472" s="32"/>
      <c r="X472" s="32"/>
      <c r="Y472" s="32"/>
      <c r="Z472" s="32"/>
      <c r="AA472" s="32"/>
    </row>
    <row r="473" spans="1:27" ht="12" customHeight="1">
      <c r="A473" s="32"/>
      <c r="B473" s="32"/>
      <c r="C473" s="32"/>
      <c r="D473" s="32"/>
      <c r="E473" s="32"/>
      <c r="F473" s="32"/>
      <c r="G473" s="32"/>
      <c r="H473" s="32"/>
      <c r="I473" s="32"/>
      <c r="J473" s="32"/>
      <c r="K473" s="32"/>
      <c r="L473" s="32"/>
      <c r="M473" s="36"/>
      <c r="N473" s="32"/>
      <c r="O473" s="32"/>
      <c r="P473" s="32"/>
      <c r="Q473" s="32"/>
      <c r="R473" s="32"/>
      <c r="S473" s="32"/>
      <c r="T473" s="32"/>
      <c r="U473" s="32"/>
      <c r="V473" s="32"/>
      <c r="W473" s="32"/>
      <c r="X473" s="32"/>
      <c r="Y473" s="32"/>
      <c r="Z473" s="32"/>
      <c r="AA473" s="32"/>
    </row>
    <row r="474" spans="1:27" ht="12" customHeight="1">
      <c r="A474" s="32"/>
      <c r="B474" s="32"/>
      <c r="C474" s="32"/>
      <c r="D474" s="32"/>
      <c r="E474" s="32"/>
      <c r="F474" s="32"/>
      <c r="G474" s="32"/>
      <c r="H474" s="32"/>
      <c r="I474" s="32"/>
      <c r="J474" s="32"/>
      <c r="K474" s="32"/>
      <c r="L474" s="32"/>
      <c r="M474" s="36"/>
      <c r="N474" s="32"/>
      <c r="O474" s="32"/>
      <c r="P474" s="32"/>
      <c r="Q474" s="32"/>
      <c r="R474" s="32"/>
      <c r="S474" s="32"/>
      <c r="T474" s="32"/>
      <c r="U474" s="32"/>
      <c r="V474" s="32"/>
      <c r="W474" s="32"/>
      <c r="X474" s="32"/>
      <c r="Y474" s="32"/>
      <c r="Z474" s="32"/>
      <c r="AA474" s="32"/>
    </row>
    <row r="475" spans="1:27" ht="12" customHeight="1">
      <c r="A475" s="32"/>
      <c r="B475" s="32"/>
      <c r="C475" s="32"/>
      <c r="D475" s="32"/>
      <c r="E475" s="32"/>
      <c r="F475" s="32"/>
      <c r="G475" s="32"/>
      <c r="H475" s="32"/>
      <c r="I475" s="32"/>
      <c r="J475" s="32"/>
      <c r="K475" s="32"/>
      <c r="L475" s="32"/>
      <c r="M475" s="36"/>
      <c r="N475" s="32"/>
      <c r="O475" s="32"/>
      <c r="P475" s="32"/>
      <c r="Q475" s="32"/>
      <c r="R475" s="32"/>
      <c r="S475" s="32"/>
      <c r="T475" s="32"/>
      <c r="U475" s="32"/>
      <c r="V475" s="32"/>
      <c r="W475" s="32"/>
      <c r="X475" s="32"/>
      <c r="Y475" s="32"/>
      <c r="Z475" s="32"/>
      <c r="AA475" s="32"/>
    </row>
    <row r="476" spans="1:27" ht="12" customHeight="1">
      <c r="A476" s="32"/>
      <c r="B476" s="32"/>
      <c r="C476" s="32"/>
      <c r="D476" s="32"/>
      <c r="E476" s="32"/>
      <c r="F476" s="32"/>
      <c r="G476" s="32"/>
      <c r="H476" s="32"/>
      <c r="I476" s="32"/>
      <c r="J476" s="32"/>
      <c r="K476" s="32"/>
      <c r="L476" s="32"/>
      <c r="M476" s="36"/>
      <c r="N476" s="32"/>
      <c r="O476" s="32"/>
      <c r="P476" s="32"/>
      <c r="Q476" s="32"/>
      <c r="R476" s="32"/>
      <c r="S476" s="32"/>
      <c r="T476" s="32"/>
      <c r="U476" s="32"/>
      <c r="V476" s="32"/>
      <c r="W476" s="32"/>
      <c r="X476" s="32"/>
      <c r="Y476" s="32"/>
      <c r="Z476" s="32"/>
      <c r="AA476" s="32"/>
    </row>
    <row r="477" spans="1:27" ht="12" customHeight="1">
      <c r="A477" s="32"/>
      <c r="B477" s="32"/>
      <c r="C477" s="32"/>
      <c r="D477" s="32"/>
      <c r="E477" s="32"/>
      <c r="F477" s="32"/>
      <c r="G477" s="32"/>
      <c r="H477" s="32"/>
      <c r="I477" s="32"/>
      <c r="J477" s="32"/>
      <c r="K477" s="32"/>
      <c r="L477" s="32"/>
      <c r="M477" s="36"/>
      <c r="N477" s="32"/>
      <c r="O477" s="32"/>
      <c r="P477" s="32"/>
      <c r="Q477" s="32"/>
      <c r="R477" s="32"/>
      <c r="S477" s="32"/>
      <c r="T477" s="32"/>
      <c r="U477" s="32"/>
      <c r="V477" s="32"/>
      <c r="W477" s="32"/>
      <c r="X477" s="32"/>
      <c r="Y477" s="32"/>
      <c r="Z477" s="32"/>
      <c r="AA477" s="32"/>
    </row>
    <row r="478" spans="1:27" ht="12" customHeight="1">
      <c r="A478" s="32"/>
      <c r="B478" s="32"/>
      <c r="C478" s="32"/>
      <c r="D478" s="32"/>
      <c r="E478" s="32"/>
      <c r="F478" s="32"/>
      <c r="G478" s="32"/>
      <c r="H478" s="32"/>
      <c r="I478" s="32"/>
      <c r="J478" s="32"/>
      <c r="K478" s="32"/>
      <c r="L478" s="32"/>
      <c r="M478" s="36"/>
      <c r="N478" s="32"/>
      <c r="O478" s="32"/>
      <c r="P478" s="32"/>
      <c r="Q478" s="32"/>
      <c r="R478" s="32"/>
      <c r="S478" s="32"/>
      <c r="T478" s="32"/>
      <c r="U478" s="32"/>
      <c r="V478" s="32"/>
      <c r="W478" s="32"/>
      <c r="X478" s="32"/>
      <c r="Y478" s="32"/>
      <c r="Z478" s="32"/>
      <c r="AA478" s="32"/>
    </row>
    <row r="479" spans="1:27" ht="12" customHeight="1">
      <c r="A479" s="32"/>
      <c r="B479" s="32"/>
      <c r="C479" s="32"/>
      <c r="D479" s="32"/>
      <c r="E479" s="32"/>
      <c r="F479" s="32"/>
      <c r="G479" s="32"/>
      <c r="H479" s="32"/>
      <c r="I479" s="32"/>
      <c r="J479" s="32"/>
      <c r="K479" s="32"/>
      <c r="L479" s="32"/>
      <c r="M479" s="36"/>
      <c r="N479" s="32"/>
      <c r="O479" s="32"/>
      <c r="P479" s="32"/>
      <c r="Q479" s="32"/>
      <c r="R479" s="32"/>
      <c r="S479" s="32"/>
      <c r="T479" s="32"/>
      <c r="U479" s="32"/>
      <c r="V479" s="32"/>
      <c r="W479" s="32"/>
      <c r="X479" s="32"/>
      <c r="Y479" s="32"/>
      <c r="Z479" s="32"/>
      <c r="AA479" s="32"/>
    </row>
    <row r="480" spans="1:27" ht="12" customHeight="1">
      <c r="A480" s="32"/>
      <c r="B480" s="32"/>
      <c r="C480" s="32"/>
      <c r="D480" s="32"/>
      <c r="E480" s="32"/>
      <c r="F480" s="32"/>
      <c r="G480" s="32"/>
      <c r="H480" s="32"/>
      <c r="I480" s="32"/>
      <c r="J480" s="32"/>
      <c r="K480" s="32"/>
      <c r="L480" s="32"/>
      <c r="M480" s="36"/>
      <c r="N480" s="32"/>
      <c r="O480" s="32"/>
      <c r="P480" s="32"/>
      <c r="Q480" s="32"/>
      <c r="R480" s="32"/>
      <c r="S480" s="32"/>
      <c r="T480" s="32"/>
      <c r="U480" s="32"/>
      <c r="V480" s="32"/>
      <c r="W480" s="32"/>
      <c r="X480" s="32"/>
      <c r="Y480" s="32"/>
      <c r="Z480" s="32"/>
      <c r="AA480" s="32"/>
    </row>
    <row r="481" spans="1:27" ht="12" customHeight="1">
      <c r="A481" s="32"/>
      <c r="B481" s="32"/>
      <c r="C481" s="32"/>
      <c r="D481" s="32"/>
      <c r="E481" s="32"/>
      <c r="F481" s="32"/>
      <c r="G481" s="32"/>
      <c r="H481" s="32"/>
      <c r="I481" s="32"/>
      <c r="J481" s="32"/>
      <c r="K481" s="32"/>
      <c r="L481" s="32"/>
      <c r="M481" s="36"/>
      <c r="N481" s="32"/>
      <c r="O481" s="32"/>
      <c r="P481" s="32"/>
      <c r="Q481" s="32"/>
      <c r="R481" s="32"/>
      <c r="S481" s="32"/>
      <c r="T481" s="32"/>
      <c r="U481" s="32"/>
      <c r="V481" s="32"/>
      <c r="W481" s="32"/>
      <c r="X481" s="32"/>
      <c r="Y481" s="32"/>
      <c r="Z481" s="32"/>
      <c r="AA481" s="32"/>
    </row>
    <row r="482" spans="1:27" ht="12" customHeight="1">
      <c r="A482" s="32"/>
      <c r="B482" s="32"/>
      <c r="C482" s="32"/>
      <c r="D482" s="32"/>
      <c r="E482" s="32"/>
      <c r="F482" s="32"/>
      <c r="G482" s="32"/>
      <c r="H482" s="32"/>
      <c r="I482" s="32"/>
      <c r="J482" s="32"/>
      <c r="K482" s="32"/>
      <c r="L482" s="32"/>
      <c r="M482" s="36"/>
      <c r="N482" s="32"/>
      <c r="O482" s="32"/>
      <c r="P482" s="32"/>
      <c r="Q482" s="32"/>
      <c r="R482" s="32"/>
      <c r="S482" s="32"/>
      <c r="T482" s="32"/>
      <c r="U482" s="32"/>
      <c r="V482" s="32"/>
      <c r="W482" s="32"/>
      <c r="X482" s="32"/>
      <c r="Y482" s="32"/>
      <c r="Z482" s="32"/>
      <c r="AA482" s="32"/>
    </row>
    <row r="483" spans="1:27" ht="12" customHeight="1">
      <c r="A483" s="32"/>
      <c r="B483" s="32"/>
      <c r="C483" s="32"/>
      <c r="D483" s="32"/>
      <c r="E483" s="32"/>
      <c r="F483" s="32"/>
      <c r="G483" s="32"/>
      <c r="H483" s="32"/>
      <c r="I483" s="32"/>
      <c r="J483" s="32"/>
      <c r="K483" s="32"/>
      <c r="L483" s="32"/>
      <c r="M483" s="36"/>
      <c r="N483" s="32"/>
      <c r="O483" s="32"/>
      <c r="P483" s="32"/>
      <c r="Q483" s="32"/>
      <c r="R483" s="32"/>
      <c r="S483" s="32"/>
      <c r="T483" s="32"/>
      <c r="U483" s="32"/>
      <c r="V483" s="32"/>
      <c r="W483" s="32"/>
      <c r="X483" s="32"/>
      <c r="Y483" s="32"/>
      <c r="Z483" s="32"/>
      <c r="AA483" s="32"/>
    </row>
    <row r="484" spans="1:27" ht="12" customHeight="1">
      <c r="A484" s="32"/>
      <c r="B484" s="32"/>
      <c r="C484" s="32"/>
      <c r="D484" s="32"/>
      <c r="E484" s="32"/>
      <c r="F484" s="32"/>
      <c r="G484" s="32"/>
      <c r="H484" s="32"/>
      <c r="I484" s="32"/>
      <c r="J484" s="32"/>
      <c r="K484" s="32"/>
      <c r="L484" s="32"/>
      <c r="M484" s="36"/>
      <c r="N484" s="32"/>
      <c r="O484" s="32"/>
      <c r="P484" s="32"/>
      <c r="Q484" s="32"/>
      <c r="R484" s="32"/>
      <c r="S484" s="32"/>
      <c r="T484" s="32"/>
      <c r="U484" s="32"/>
      <c r="V484" s="32"/>
      <c r="W484" s="32"/>
      <c r="X484" s="32"/>
      <c r="Y484" s="32"/>
      <c r="Z484" s="32"/>
      <c r="AA484" s="32"/>
    </row>
    <row r="485" spans="1:27" ht="12" customHeight="1">
      <c r="A485" s="32"/>
      <c r="B485" s="32"/>
      <c r="C485" s="32"/>
      <c r="D485" s="32"/>
      <c r="E485" s="32"/>
      <c r="F485" s="32"/>
      <c r="G485" s="32"/>
      <c r="H485" s="32"/>
      <c r="I485" s="32"/>
      <c r="J485" s="32"/>
      <c r="K485" s="32"/>
      <c r="L485" s="32"/>
      <c r="M485" s="36"/>
      <c r="N485" s="32"/>
      <c r="O485" s="32"/>
      <c r="P485" s="32"/>
      <c r="Q485" s="32"/>
      <c r="R485" s="32"/>
      <c r="S485" s="32"/>
      <c r="T485" s="32"/>
      <c r="U485" s="32"/>
      <c r="V485" s="32"/>
      <c r="W485" s="32"/>
      <c r="X485" s="32"/>
      <c r="Y485" s="32"/>
      <c r="Z485" s="32"/>
      <c r="AA485" s="32"/>
    </row>
    <row r="486" spans="1:27" ht="12" customHeight="1">
      <c r="A486" s="32"/>
      <c r="B486" s="32"/>
      <c r="C486" s="32"/>
      <c r="D486" s="32"/>
      <c r="E486" s="32"/>
      <c r="F486" s="32"/>
      <c r="G486" s="32"/>
      <c r="H486" s="32"/>
      <c r="I486" s="32"/>
      <c r="J486" s="32"/>
      <c r="K486" s="32"/>
      <c r="L486" s="32"/>
      <c r="M486" s="36"/>
      <c r="N486" s="32"/>
      <c r="O486" s="32"/>
      <c r="P486" s="32"/>
      <c r="Q486" s="32"/>
      <c r="R486" s="32"/>
      <c r="S486" s="32"/>
      <c r="T486" s="32"/>
      <c r="U486" s="32"/>
      <c r="V486" s="32"/>
      <c r="W486" s="32"/>
      <c r="X486" s="32"/>
      <c r="Y486" s="32"/>
      <c r="Z486" s="32"/>
      <c r="AA486" s="32"/>
    </row>
    <row r="487" spans="1:27" ht="12" customHeight="1">
      <c r="A487" s="32"/>
      <c r="B487" s="32"/>
      <c r="C487" s="32"/>
      <c r="D487" s="32"/>
      <c r="E487" s="32"/>
      <c r="F487" s="32"/>
      <c r="G487" s="32"/>
      <c r="H487" s="32"/>
      <c r="I487" s="32"/>
      <c r="J487" s="32"/>
      <c r="K487" s="32"/>
      <c r="L487" s="32"/>
      <c r="M487" s="36"/>
      <c r="N487" s="32"/>
      <c r="O487" s="32"/>
      <c r="P487" s="32"/>
      <c r="Q487" s="32"/>
      <c r="R487" s="32"/>
      <c r="S487" s="32"/>
      <c r="T487" s="32"/>
      <c r="U487" s="32"/>
      <c r="V487" s="32"/>
      <c r="W487" s="32"/>
      <c r="X487" s="32"/>
      <c r="Y487" s="32"/>
      <c r="Z487" s="32"/>
      <c r="AA487" s="32"/>
    </row>
    <row r="488" spans="1:27" ht="12" customHeight="1">
      <c r="A488" s="32"/>
      <c r="B488" s="32"/>
      <c r="C488" s="32"/>
      <c r="D488" s="32"/>
      <c r="E488" s="32"/>
      <c r="F488" s="32"/>
      <c r="G488" s="32"/>
      <c r="H488" s="32"/>
      <c r="I488" s="32"/>
      <c r="J488" s="32"/>
      <c r="K488" s="32"/>
      <c r="L488" s="32"/>
      <c r="M488" s="36"/>
      <c r="N488" s="32"/>
      <c r="O488" s="32"/>
      <c r="P488" s="32"/>
      <c r="Q488" s="32"/>
      <c r="R488" s="32"/>
      <c r="S488" s="32"/>
      <c r="T488" s="32"/>
      <c r="U488" s="32"/>
      <c r="V488" s="32"/>
      <c r="W488" s="32"/>
      <c r="X488" s="32"/>
      <c r="Y488" s="32"/>
      <c r="Z488" s="32"/>
      <c r="AA488" s="32"/>
    </row>
    <row r="489" spans="1:27" ht="12" customHeight="1">
      <c r="A489" s="32"/>
      <c r="B489" s="32"/>
      <c r="C489" s="32"/>
      <c r="D489" s="32"/>
      <c r="E489" s="32"/>
      <c r="F489" s="32"/>
      <c r="G489" s="32"/>
      <c r="H489" s="32"/>
      <c r="I489" s="32"/>
      <c r="J489" s="32"/>
      <c r="K489" s="32"/>
      <c r="L489" s="32"/>
      <c r="M489" s="36"/>
      <c r="N489" s="32"/>
      <c r="O489" s="32"/>
      <c r="P489" s="32"/>
      <c r="Q489" s="32"/>
      <c r="R489" s="32"/>
      <c r="S489" s="32"/>
      <c r="T489" s="32"/>
      <c r="U489" s="32"/>
      <c r="V489" s="32"/>
      <c r="W489" s="32"/>
      <c r="X489" s="32"/>
      <c r="Y489" s="32"/>
      <c r="Z489" s="32"/>
      <c r="AA489" s="32"/>
    </row>
    <row r="490" spans="1:27" ht="12" customHeight="1">
      <c r="A490" s="32"/>
      <c r="B490" s="32"/>
      <c r="C490" s="32"/>
      <c r="D490" s="32"/>
      <c r="E490" s="32"/>
      <c r="F490" s="32"/>
      <c r="G490" s="32"/>
      <c r="H490" s="32"/>
      <c r="I490" s="32"/>
      <c r="J490" s="32"/>
      <c r="K490" s="32"/>
      <c r="L490" s="32"/>
      <c r="M490" s="36"/>
      <c r="N490" s="32"/>
      <c r="O490" s="32"/>
      <c r="P490" s="32"/>
      <c r="Q490" s="32"/>
      <c r="R490" s="32"/>
      <c r="S490" s="32"/>
      <c r="T490" s="32"/>
      <c r="U490" s="32"/>
      <c r="V490" s="32"/>
      <c r="W490" s="32"/>
      <c r="X490" s="32"/>
      <c r="Y490" s="32"/>
      <c r="Z490" s="32"/>
      <c r="AA490" s="32"/>
    </row>
    <row r="491" spans="1:27" ht="12" customHeight="1">
      <c r="A491" s="32"/>
      <c r="B491" s="32"/>
      <c r="C491" s="32"/>
      <c r="D491" s="32"/>
      <c r="E491" s="32"/>
      <c r="F491" s="32"/>
      <c r="G491" s="32"/>
      <c r="H491" s="32"/>
      <c r="I491" s="32"/>
      <c r="J491" s="32"/>
      <c r="K491" s="32"/>
      <c r="L491" s="32"/>
      <c r="M491" s="36"/>
      <c r="N491" s="32"/>
      <c r="O491" s="32"/>
      <c r="P491" s="32"/>
      <c r="Q491" s="32"/>
      <c r="R491" s="32"/>
      <c r="S491" s="32"/>
      <c r="T491" s="32"/>
      <c r="U491" s="32"/>
      <c r="V491" s="32"/>
      <c r="W491" s="32"/>
      <c r="X491" s="32"/>
      <c r="Y491" s="32"/>
      <c r="Z491" s="32"/>
      <c r="AA491" s="32"/>
    </row>
    <row r="492" spans="1:27" ht="12" customHeight="1">
      <c r="A492" s="32"/>
      <c r="B492" s="32"/>
      <c r="C492" s="32"/>
      <c r="D492" s="32"/>
      <c r="E492" s="32"/>
      <c r="F492" s="32"/>
      <c r="G492" s="32"/>
      <c r="H492" s="32"/>
      <c r="I492" s="32"/>
      <c r="J492" s="32"/>
      <c r="K492" s="32"/>
      <c r="L492" s="32"/>
      <c r="M492" s="36"/>
      <c r="N492" s="32"/>
      <c r="O492" s="32"/>
      <c r="P492" s="32"/>
      <c r="Q492" s="32"/>
      <c r="R492" s="32"/>
      <c r="S492" s="32"/>
      <c r="T492" s="32"/>
      <c r="U492" s="32"/>
      <c r="V492" s="32"/>
      <c r="W492" s="32"/>
      <c r="X492" s="32"/>
      <c r="Y492" s="32"/>
      <c r="Z492" s="32"/>
      <c r="AA492" s="32"/>
    </row>
    <row r="493" spans="1:27" ht="12" customHeight="1">
      <c r="A493" s="32"/>
      <c r="B493" s="32"/>
      <c r="C493" s="32"/>
      <c r="D493" s="32"/>
      <c r="E493" s="32"/>
      <c r="F493" s="32"/>
      <c r="G493" s="32"/>
      <c r="H493" s="32"/>
      <c r="I493" s="32"/>
      <c r="J493" s="32"/>
      <c r="K493" s="32"/>
      <c r="L493" s="32"/>
      <c r="M493" s="36"/>
      <c r="N493" s="32"/>
      <c r="O493" s="32"/>
      <c r="P493" s="32"/>
      <c r="Q493" s="32"/>
      <c r="R493" s="32"/>
      <c r="S493" s="32"/>
      <c r="T493" s="32"/>
      <c r="U493" s="32"/>
      <c r="V493" s="32"/>
      <c r="W493" s="32"/>
      <c r="X493" s="32"/>
      <c r="Y493" s="32"/>
      <c r="Z493" s="32"/>
      <c r="AA493" s="32"/>
    </row>
    <row r="494" spans="1:27" ht="12" customHeight="1">
      <c r="A494" s="32"/>
      <c r="B494" s="32"/>
      <c r="C494" s="32"/>
      <c r="D494" s="32"/>
      <c r="E494" s="32"/>
      <c r="F494" s="32"/>
      <c r="G494" s="32"/>
      <c r="H494" s="32"/>
      <c r="I494" s="32"/>
      <c r="J494" s="32"/>
      <c r="K494" s="32"/>
      <c r="L494" s="32"/>
      <c r="M494" s="36"/>
      <c r="N494" s="32"/>
      <c r="O494" s="32"/>
      <c r="P494" s="32"/>
      <c r="Q494" s="32"/>
      <c r="R494" s="32"/>
      <c r="S494" s="32"/>
      <c r="T494" s="32"/>
      <c r="U494" s="32"/>
      <c r="V494" s="32"/>
      <c r="W494" s="32"/>
      <c r="X494" s="32"/>
      <c r="Y494" s="32"/>
      <c r="Z494" s="32"/>
      <c r="AA494" s="32"/>
    </row>
    <row r="495" spans="1:27" ht="12" customHeight="1">
      <c r="A495" s="32"/>
      <c r="B495" s="32"/>
      <c r="C495" s="32"/>
      <c r="D495" s="32"/>
      <c r="E495" s="32"/>
      <c r="F495" s="32"/>
      <c r="G495" s="32"/>
      <c r="H495" s="32"/>
      <c r="I495" s="32"/>
      <c r="J495" s="32"/>
      <c r="K495" s="32"/>
      <c r="L495" s="32"/>
      <c r="M495" s="36"/>
      <c r="N495" s="32"/>
      <c r="O495" s="32"/>
      <c r="P495" s="32"/>
      <c r="Q495" s="32"/>
      <c r="R495" s="32"/>
      <c r="S495" s="32"/>
      <c r="T495" s="32"/>
      <c r="U495" s="32"/>
      <c r="V495" s="32"/>
      <c r="W495" s="32"/>
      <c r="X495" s="32"/>
      <c r="Y495" s="32"/>
      <c r="Z495" s="32"/>
      <c r="AA495" s="32"/>
    </row>
    <row r="496" spans="1:27" ht="12" customHeight="1">
      <c r="A496" s="32"/>
      <c r="B496" s="32"/>
      <c r="C496" s="32"/>
      <c r="D496" s="32"/>
      <c r="E496" s="32"/>
      <c r="F496" s="32"/>
      <c r="G496" s="32"/>
      <c r="H496" s="32"/>
      <c r="I496" s="32"/>
      <c r="J496" s="32"/>
      <c r="K496" s="32"/>
      <c r="L496" s="32"/>
      <c r="M496" s="36"/>
      <c r="N496" s="32"/>
      <c r="O496" s="32"/>
      <c r="P496" s="32"/>
      <c r="Q496" s="32"/>
      <c r="R496" s="32"/>
      <c r="S496" s="32"/>
      <c r="T496" s="32"/>
      <c r="U496" s="32"/>
      <c r="V496" s="32"/>
      <c r="W496" s="32"/>
      <c r="X496" s="32"/>
      <c r="Y496" s="32"/>
      <c r="Z496" s="32"/>
      <c r="AA496" s="32"/>
    </row>
    <row r="497" spans="1:27" ht="12" customHeight="1">
      <c r="A497" s="32"/>
      <c r="B497" s="32"/>
      <c r="C497" s="32"/>
      <c r="D497" s="32"/>
      <c r="E497" s="32"/>
      <c r="F497" s="32"/>
      <c r="G497" s="32"/>
      <c r="H497" s="32"/>
      <c r="I497" s="32"/>
      <c r="J497" s="32"/>
      <c r="K497" s="32"/>
      <c r="L497" s="32"/>
      <c r="M497" s="36"/>
      <c r="N497" s="32"/>
      <c r="O497" s="32"/>
      <c r="P497" s="32"/>
      <c r="Q497" s="32"/>
      <c r="R497" s="32"/>
      <c r="S497" s="32"/>
      <c r="T497" s="32"/>
      <c r="U497" s="32"/>
      <c r="V497" s="32"/>
      <c r="W497" s="32"/>
      <c r="X497" s="32"/>
      <c r="Y497" s="32"/>
      <c r="Z497" s="32"/>
      <c r="AA497" s="32"/>
    </row>
    <row r="498" spans="1:27" ht="12" customHeight="1">
      <c r="A498" s="32"/>
      <c r="B498" s="32"/>
      <c r="C498" s="32"/>
      <c r="D498" s="32"/>
      <c r="E498" s="32"/>
      <c r="F498" s="32"/>
      <c r="G498" s="32"/>
      <c r="H498" s="32"/>
      <c r="I498" s="32"/>
      <c r="J498" s="32"/>
      <c r="K498" s="32"/>
      <c r="L498" s="32"/>
      <c r="M498" s="36"/>
      <c r="N498" s="32"/>
      <c r="O498" s="32"/>
      <c r="P498" s="32"/>
      <c r="Q498" s="32"/>
      <c r="R498" s="32"/>
      <c r="S498" s="32"/>
      <c r="T498" s="32"/>
      <c r="U498" s="32"/>
      <c r="V498" s="32"/>
      <c r="W498" s="32"/>
      <c r="X498" s="32"/>
      <c r="Y498" s="32"/>
      <c r="Z498" s="32"/>
      <c r="AA498" s="32"/>
    </row>
    <row r="499" spans="1:27" ht="12" customHeight="1">
      <c r="A499" s="32"/>
      <c r="B499" s="32"/>
      <c r="C499" s="32"/>
      <c r="D499" s="32"/>
      <c r="E499" s="32"/>
      <c r="F499" s="32"/>
      <c r="G499" s="32"/>
      <c r="H499" s="32"/>
      <c r="I499" s="32"/>
      <c r="J499" s="32"/>
      <c r="K499" s="32"/>
      <c r="L499" s="32"/>
      <c r="M499" s="36"/>
      <c r="N499" s="32"/>
      <c r="O499" s="32"/>
      <c r="P499" s="32"/>
      <c r="Q499" s="32"/>
      <c r="R499" s="32"/>
      <c r="S499" s="32"/>
      <c r="T499" s="32"/>
      <c r="U499" s="32"/>
      <c r="V499" s="32"/>
      <c r="W499" s="32"/>
      <c r="X499" s="32"/>
      <c r="Y499" s="32"/>
      <c r="Z499" s="32"/>
      <c r="AA499" s="32"/>
    </row>
    <row r="500" spans="1:27" ht="12" customHeight="1">
      <c r="A500" s="32"/>
      <c r="B500" s="32"/>
      <c r="C500" s="32"/>
      <c r="D500" s="32"/>
      <c r="E500" s="32"/>
      <c r="F500" s="32"/>
      <c r="G500" s="32"/>
      <c r="H500" s="32"/>
      <c r="I500" s="32"/>
      <c r="J500" s="32"/>
      <c r="K500" s="32"/>
      <c r="L500" s="32"/>
      <c r="M500" s="36"/>
      <c r="N500" s="32"/>
      <c r="O500" s="32"/>
      <c r="P500" s="32"/>
      <c r="Q500" s="32"/>
      <c r="R500" s="32"/>
      <c r="S500" s="32"/>
      <c r="T500" s="32"/>
      <c r="U500" s="32"/>
      <c r="V500" s="32"/>
      <c r="W500" s="32"/>
      <c r="X500" s="32"/>
      <c r="Y500" s="32"/>
      <c r="Z500" s="32"/>
      <c r="AA500" s="32"/>
    </row>
    <row r="501" spans="1:27" ht="12" customHeight="1">
      <c r="A501" s="32"/>
      <c r="B501" s="32"/>
      <c r="C501" s="32"/>
      <c r="D501" s="32"/>
      <c r="E501" s="32"/>
      <c r="F501" s="32"/>
      <c r="G501" s="32"/>
      <c r="H501" s="32"/>
      <c r="I501" s="32"/>
      <c r="J501" s="32"/>
      <c r="K501" s="32"/>
      <c r="L501" s="32"/>
      <c r="M501" s="36"/>
      <c r="N501" s="32"/>
      <c r="O501" s="32"/>
      <c r="P501" s="32"/>
      <c r="Q501" s="32"/>
      <c r="R501" s="32"/>
      <c r="S501" s="32"/>
      <c r="T501" s="32"/>
      <c r="U501" s="32"/>
      <c r="V501" s="32"/>
      <c r="W501" s="32"/>
      <c r="X501" s="32"/>
      <c r="Y501" s="32"/>
      <c r="Z501" s="32"/>
      <c r="AA501" s="32"/>
    </row>
    <row r="502" spans="1:27" ht="12" customHeight="1">
      <c r="A502" s="32"/>
      <c r="B502" s="32"/>
      <c r="C502" s="32"/>
      <c r="D502" s="32"/>
      <c r="E502" s="32"/>
      <c r="F502" s="32"/>
      <c r="G502" s="32"/>
      <c r="H502" s="32"/>
      <c r="I502" s="32"/>
      <c r="J502" s="32"/>
      <c r="K502" s="32"/>
      <c r="L502" s="32"/>
      <c r="M502" s="36"/>
      <c r="N502" s="32"/>
      <c r="O502" s="32"/>
      <c r="P502" s="32"/>
      <c r="Q502" s="32"/>
      <c r="R502" s="32"/>
      <c r="S502" s="32"/>
      <c r="T502" s="32"/>
      <c r="U502" s="32"/>
      <c r="V502" s="32"/>
      <c r="W502" s="32"/>
      <c r="X502" s="32"/>
      <c r="Y502" s="32"/>
      <c r="Z502" s="32"/>
      <c r="AA502" s="32"/>
    </row>
    <row r="503" spans="1:27" ht="12" customHeight="1">
      <c r="A503" s="32"/>
      <c r="B503" s="32"/>
      <c r="C503" s="32"/>
      <c r="D503" s="32"/>
      <c r="E503" s="32"/>
      <c r="F503" s="32"/>
      <c r="G503" s="32"/>
      <c r="H503" s="32"/>
      <c r="I503" s="32"/>
      <c r="J503" s="32"/>
      <c r="K503" s="32"/>
      <c r="L503" s="32"/>
      <c r="M503" s="36"/>
      <c r="N503" s="32"/>
      <c r="O503" s="32"/>
      <c r="P503" s="32"/>
      <c r="Q503" s="32"/>
      <c r="R503" s="32"/>
      <c r="S503" s="32"/>
      <c r="T503" s="32"/>
      <c r="U503" s="32"/>
      <c r="V503" s="32"/>
      <c r="W503" s="32"/>
      <c r="X503" s="32"/>
      <c r="Y503" s="32"/>
      <c r="Z503" s="32"/>
      <c r="AA503" s="32"/>
    </row>
    <row r="504" spans="1:27" ht="12" customHeight="1">
      <c r="A504" s="32"/>
      <c r="B504" s="32"/>
      <c r="C504" s="32"/>
      <c r="D504" s="32"/>
      <c r="E504" s="32"/>
      <c r="F504" s="32"/>
      <c r="G504" s="32"/>
      <c r="H504" s="32"/>
      <c r="I504" s="32"/>
      <c r="J504" s="32"/>
      <c r="K504" s="32"/>
      <c r="L504" s="32"/>
      <c r="M504" s="36"/>
      <c r="N504" s="32"/>
      <c r="O504" s="32"/>
      <c r="P504" s="32"/>
      <c r="Q504" s="32"/>
      <c r="R504" s="32"/>
      <c r="S504" s="32"/>
      <c r="T504" s="32"/>
      <c r="U504" s="32"/>
      <c r="V504" s="32"/>
      <c r="W504" s="32"/>
      <c r="X504" s="32"/>
      <c r="Y504" s="32"/>
      <c r="Z504" s="32"/>
      <c r="AA504" s="32"/>
    </row>
    <row r="505" spans="1:27" ht="12" customHeight="1">
      <c r="A505" s="32"/>
      <c r="B505" s="32"/>
      <c r="C505" s="32"/>
      <c r="D505" s="32"/>
      <c r="E505" s="32"/>
      <c r="F505" s="32"/>
      <c r="G505" s="32"/>
      <c r="H505" s="32"/>
      <c r="I505" s="32"/>
      <c r="J505" s="32"/>
      <c r="K505" s="32"/>
      <c r="L505" s="32"/>
      <c r="M505" s="36"/>
      <c r="N505" s="32"/>
      <c r="O505" s="32"/>
      <c r="P505" s="32"/>
      <c r="Q505" s="32"/>
      <c r="R505" s="32"/>
      <c r="S505" s="32"/>
      <c r="T505" s="32"/>
      <c r="U505" s="32"/>
      <c r="V505" s="32"/>
      <c r="W505" s="32"/>
      <c r="X505" s="32"/>
      <c r="Y505" s="32"/>
      <c r="Z505" s="32"/>
      <c r="AA505" s="32"/>
    </row>
    <row r="506" spans="1:27" ht="12" customHeight="1">
      <c r="A506" s="32"/>
      <c r="B506" s="32"/>
      <c r="C506" s="32"/>
      <c r="D506" s="32"/>
      <c r="E506" s="32"/>
      <c r="F506" s="32"/>
      <c r="G506" s="32"/>
      <c r="H506" s="32"/>
      <c r="I506" s="32"/>
      <c r="J506" s="32"/>
      <c r="K506" s="32"/>
      <c r="L506" s="32"/>
      <c r="M506" s="36"/>
      <c r="N506" s="32"/>
      <c r="O506" s="32"/>
      <c r="P506" s="32"/>
      <c r="Q506" s="32"/>
      <c r="R506" s="32"/>
      <c r="S506" s="32"/>
      <c r="T506" s="32"/>
      <c r="U506" s="32"/>
      <c r="V506" s="32"/>
      <c r="W506" s="32"/>
      <c r="X506" s="32"/>
      <c r="Y506" s="32"/>
      <c r="Z506" s="32"/>
      <c r="AA506" s="32"/>
    </row>
    <row r="507" spans="1:27" ht="12" customHeight="1">
      <c r="A507" s="32"/>
      <c r="B507" s="32"/>
      <c r="C507" s="32"/>
      <c r="D507" s="32"/>
      <c r="E507" s="32"/>
      <c r="F507" s="32"/>
      <c r="G507" s="32"/>
      <c r="H507" s="32"/>
      <c r="I507" s="32"/>
      <c r="J507" s="32"/>
      <c r="K507" s="32"/>
      <c r="L507" s="32"/>
      <c r="M507" s="36"/>
      <c r="N507" s="32"/>
      <c r="O507" s="32"/>
      <c r="P507" s="32"/>
      <c r="Q507" s="32"/>
      <c r="R507" s="32"/>
      <c r="S507" s="32"/>
      <c r="T507" s="32"/>
      <c r="U507" s="32"/>
      <c r="V507" s="32"/>
      <c r="W507" s="32"/>
      <c r="X507" s="32"/>
      <c r="Y507" s="32"/>
      <c r="Z507" s="32"/>
      <c r="AA507" s="32"/>
    </row>
    <row r="508" spans="1:27" ht="12" customHeight="1">
      <c r="A508" s="32"/>
      <c r="B508" s="32"/>
      <c r="C508" s="32"/>
      <c r="D508" s="32"/>
      <c r="E508" s="32"/>
      <c r="F508" s="32"/>
      <c r="G508" s="32"/>
      <c r="H508" s="32"/>
      <c r="I508" s="32"/>
      <c r="J508" s="32"/>
      <c r="K508" s="32"/>
      <c r="L508" s="32"/>
      <c r="M508" s="36"/>
      <c r="N508" s="32"/>
      <c r="O508" s="32"/>
      <c r="P508" s="32"/>
      <c r="Q508" s="32"/>
      <c r="R508" s="32"/>
      <c r="S508" s="32"/>
      <c r="T508" s="32"/>
      <c r="U508" s="32"/>
      <c r="V508" s="32"/>
      <c r="W508" s="32"/>
      <c r="X508" s="32"/>
      <c r="Y508" s="32"/>
      <c r="Z508" s="32"/>
      <c r="AA508" s="32"/>
    </row>
    <row r="509" spans="1:27" ht="12" customHeight="1">
      <c r="A509" s="32"/>
      <c r="B509" s="32"/>
      <c r="C509" s="32"/>
      <c r="D509" s="32"/>
      <c r="E509" s="32"/>
      <c r="F509" s="32"/>
      <c r="G509" s="32"/>
      <c r="H509" s="32"/>
      <c r="I509" s="32"/>
      <c r="J509" s="32"/>
      <c r="K509" s="32"/>
      <c r="L509" s="32"/>
      <c r="M509" s="36"/>
      <c r="N509" s="32"/>
      <c r="O509" s="32"/>
      <c r="P509" s="32"/>
      <c r="Q509" s="32"/>
      <c r="R509" s="32"/>
      <c r="S509" s="32"/>
      <c r="T509" s="32"/>
      <c r="U509" s="32"/>
      <c r="V509" s="32"/>
      <c r="W509" s="32"/>
      <c r="X509" s="32"/>
      <c r="Y509" s="32"/>
      <c r="Z509" s="32"/>
      <c r="AA509" s="32"/>
    </row>
    <row r="510" spans="1:27" ht="12" customHeight="1">
      <c r="A510" s="32"/>
      <c r="B510" s="32"/>
      <c r="C510" s="32"/>
      <c r="D510" s="32"/>
      <c r="E510" s="32"/>
      <c r="F510" s="32"/>
      <c r="G510" s="32"/>
      <c r="H510" s="32"/>
      <c r="I510" s="32"/>
      <c r="J510" s="32"/>
      <c r="K510" s="32"/>
      <c r="L510" s="32"/>
      <c r="M510" s="36"/>
      <c r="N510" s="32"/>
      <c r="O510" s="32"/>
      <c r="P510" s="32"/>
      <c r="Q510" s="32"/>
      <c r="R510" s="32"/>
      <c r="S510" s="32"/>
      <c r="T510" s="32"/>
      <c r="U510" s="32"/>
      <c r="V510" s="32"/>
      <c r="W510" s="32"/>
      <c r="X510" s="32"/>
      <c r="Y510" s="32"/>
      <c r="Z510" s="32"/>
      <c r="AA510" s="32"/>
    </row>
    <row r="511" spans="1:27" ht="12" customHeight="1">
      <c r="A511" s="32"/>
      <c r="B511" s="32"/>
      <c r="C511" s="32"/>
      <c r="D511" s="32"/>
      <c r="E511" s="32"/>
      <c r="F511" s="32"/>
      <c r="G511" s="32"/>
      <c r="H511" s="32"/>
      <c r="I511" s="32"/>
      <c r="J511" s="32"/>
      <c r="K511" s="32"/>
      <c r="L511" s="32"/>
      <c r="M511" s="36"/>
      <c r="N511" s="32"/>
      <c r="O511" s="32"/>
      <c r="P511" s="32"/>
      <c r="Q511" s="32"/>
      <c r="R511" s="32"/>
      <c r="S511" s="32"/>
      <c r="T511" s="32"/>
      <c r="U511" s="32"/>
      <c r="V511" s="32"/>
      <c r="W511" s="32"/>
      <c r="X511" s="32"/>
      <c r="Y511" s="32"/>
      <c r="Z511" s="32"/>
      <c r="AA511" s="32"/>
    </row>
    <row r="512" spans="1:27" ht="12" customHeight="1">
      <c r="A512" s="32"/>
      <c r="B512" s="32"/>
      <c r="C512" s="32"/>
      <c r="D512" s="32"/>
      <c r="E512" s="32"/>
      <c r="F512" s="32"/>
      <c r="G512" s="32"/>
      <c r="H512" s="32"/>
      <c r="I512" s="32"/>
      <c r="J512" s="32"/>
      <c r="K512" s="32"/>
      <c r="L512" s="32"/>
      <c r="M512" s="36"/>
      <c r="N512" s="32"/>
      <c r="O512" s="32"/>
      <c r="P512" s="32"/>
      <c r="Q512" s="32"/>
      <c r="R512" s="32"/>
      <c r="S512" s="32"/>
      <c r="T512" s="32"/>
      <c r="U512" s="32"/>
      <c r="V512" s="32"/>
      <c r="W512" s="32"/>
      <c r="X512" s="32"/>
      <c r="Y512" s="32"/>
      <c r="Z512" s="32"/>
      <c r="AA512" s="32"/>
    </row>
    <row r="513" spans="1:27" ht="12" customHeight="1">
      <c r="A513" s="32"/>
      <c r="B513" s="32"/>
      <c r="C513" s="32"/>
      <c r="D513" s="32"/>
      <c r="E513" s="32"/>
      <c r="F513" s="32"/>
      <c r="G513" s="32"/>
      <c r="H513" s="32"/>
      <c r="I513" s="32"/>
      <c r="J513" s="32"/>
      <c r="K513" s="32"/>
      <c r="L513" s="32"/>
      <c r="M513" s="36"/>
      <c r="N513" s="32"/>
      <c r="O513" s="32"/>
      <c r="P513" s="32"/>
      <c r="Q513" s="32"/>
      <c r="R513" s="32"/>
      <c r="S513" s="32"/>
      <c r="T513" s="32"/>
      <c r="U513" s="32"/>
      <c r="V513" s="32"/>
      <c r="W513" s="32"/>
      <c r="X513" s="32"/>
      <c r="Y513" s="32"/>
      <c r="Z513" s="32"/>
      <c r="AA513" s="32"/>
    </row>
    <row r="514" spans="1:27" ht="12" customHeight="1">
      <c r="A514" s="32"/>
      <c r="B514" s="32"/>
      <c r="C514" s="32"/>
      <c r="D514" s="32"/>
      <c r="E514" s="32"/>
      <c r="F514" s="32"/>
      <c r="G514" s="32"/>
      <c r="H514" s="32"/>
      <c r="I514" s="32"/>
      <c r="J514" s="32"/>
      <c r="K514" s="32"/>
      <c r="L514" s="32"/>
      <c r="M514" s="36"/>
      <c r="N514" s="32"/>
      <c r="O514" s="32"/>
      <c r="P514" s="32"/>
      <c r="Q514" s="32"/>
      <c r="R514" s="32"/>
      <c r="S514" s="32"/>
      <c r="T514" s="32"/>
      <c r="U514" s="32"/>
      <c r="V514" s="32"/>
      <c r="W514" s="32"/>
      <c r="X514" s="32"/>
      <c r="Y514" s="32"/>
      <c r="Z514" s="32"/>
      <c r="AA514" s="32"/>
    </row>
    <row r="515" spans="1:27" ht="12" customHeight="1">
      <c r="A515" s="32"/>
      <c r="B515" s="32"/>
      <c r="C515" s="32"/>
      <c r="D515" s="32"/>
      <c r="E515" s="32"/>
      <c r="F515" s="32"/>
      <c r="G515" s="32"/>
      <c r="H515" s="32"/>
      <c r="I515" s="32"/>
      <c r="J515" s="32"/>
      <c r="K515" s="32"/>
      <c r="L515" s="32"/>
      <c r="M515" s="36"/>
      <c r="N515" s="32"/>
      <c r="O515" s="32"/>
      <c r="P515" s="32"/>
      <c r="Q515" s="32"/>
      <c r="R515" s="32"/>
      <c r="S515" s="32"/>
      <c r="T515" s="32"/>
      <c r="U515" s="32"/>
      <c r="V515" s="32"/>
      <c r="W515" s="32"/>
      <c r="X515" s="32"/>
      <c r="Y515" s="32"/>
      <c r="Z515" s="32"/>
      <c r="AA515" s="32"/>
    </row>
    <row r="516" spans="1:27" ht="12" customHeight="1">
      <c r="A516" s="32"/>
      <c r="B516" s="32"/>
      <c r="C516" s="32"/>
      <c r="D516" s="32"/>
      <c r="E516" s="32"/>
      <c r="F516" s="32"/>
      <c r="G516" s="32"/>
      <c r="H516" s="32"/>
      <c r="I516" s="32"/>
      <c r="J516" s="32"/>
      <c r="K516" s="32"/>
      <c r="L516" s="32"/>
      <c r="M516" s="36"/>
      <c r="N516" s="32"/>
      <c r="O516" s="32"/>
      <c r="P516" s="32"/>
      <c r="Q516" s="32"/>
      <c r="R516" s="32"/>
      <c r="S516" s="32"/>
      <c r="T516" s="32"/>
      <c r="U516" s="32"/>
      <c r="V516" s="32"/>
      <c r="W516" s="32"/>
      <c r="X516" s="32"/>
      <c r="Y516" s="32"/>
      <c r="Z516" s="32"/>
      <c r="AA516" s="32"/>
    </row>
    <row r="517" spans="1:27" ht="12" customHeight="1">
      <c r="A517" s="32"/>
      <c r="B517" s="32"/>
      <c r="C517" s="32"/>
      <c r="D517" s="32"/>
      <c r="E517" s="32"/>
      <c r="F517" s="32"/>
      <c r="G517" s="32"/>
      <c r="H517" s="32"/>
      <c r="I517" s="32"/>
      <c r="J517" s="32"/>
      <c r="K517" s="32"/>
      <c r="L517" s="32"/>
      <c r="M517" s="36"/>
      <c r="N517" s="32"/>
      <c r="O517" s="32"/>
      <c r="P517" s="32"/>
      <c r="Q517" s="32"/>
      <c r="R517" s="32"/>
      <c r="S517" s="32"/>
      <c r="T517" s="32"/>
      <c r="U517" s="32"/>
      <c r="V517" s="32"/>
      <c r="W517" s="32"/>
      <c r="X517" s="32"/>
      <c r="Y517" s="32"/>
      <c r="Z517" s="32"/>
      <c r="AA517" s="32"/>
    </row>
    <row r="518" spans="1:27" ht="12" customHeight="1">
      <c r="A518" s="32"/>
      <c r="B518" s="32"/>
      <c r="C518" s="32"/>
      <c r="D518" s="32"/>
      <c r="E518" s="32"/>
      <c r="F518" s="32"/>
      <c r="G518" s="32"/>
      <c r="H518" s="32"/>
      <c r="I518" s="32"/>
      <c r="J518" s="32"/>
      <c r="K518" s="32"/>
      <c r="L518" s="32"/>
      <c r="M518" s="36"/>
      <c r="N518" s="32"/>
      <c r="O518" s="32"/>
      <c r="P518" s="32"/>
      <c r="Q518" s="32"/>
      <c r="R518" s="32"/>
      <c r="S518" s="32"/>
      <c r="T518" s="32"/>
      <c r="U518" s="32"/>
      <c r="V518" s="32"/>
      <c r="W518" s="32"/>
      <c r="X518" s="32"/>
      <c r="Y518" s="32"/>
      <c r="Z518" s="32"/>
      <c r="AA518" s="32"/>
    </row>
    <row r="519" spans="1:27" ht="12" customHeight="1">
      <c r="A519" s="32"/>
      <c r="B519" s="32"/>
      <c r="C519" s="32"/>
      <c r="D519" s="32"/>
      <c r="E519" s="32"/>
      <c r="F519" s="32"/>
      <c r="G519" s="32"/>
      <c r="H519" s="32"/>
      <c r="I519" s="32"/>
      <c r="J519" s="32"/>
      <c r="K519" s="32"/>
      <c r="L519" s="32"/>
      <c r="M519" s="36"/>
      <c r="N519" s="32"/>
      <c r="O519" s="32"/>
      <c r="P519" s="32"/>
      <c r="Q519" s="32"/>
      <c r="R519" s="32"/>
      <c r="S519" s="32"/>
      <c r="T519" s="32"/>
      <c r="U519" s="32"/>
      <c r="V519" s="32"/>
      <c r="W519" s="32"/>
      <c r="X519" s="32"/>
      <c r="Y519" s="32"/>
      <c r="Z519" s="32"/>
      <c r="AA519" s="32"/>
    </row>
    <row r="520" spans="1:27" ht="12" customHeight="1">
      <c r="A520" s="32"/>
      <c r="B520" s="32"/>
      <c r="C520" s="32"/>
      <c r="D520" s="32"/>
      <c r="E520" s="32"/>
      <c r="F520" s="32"/>
      <c r="G520" s="32"/>
      <c r="H520" s="32"/>
      <c r="I520" s="32"/>
      <c r="J520" s="32"/>
      <c r="K520" s="32"/>
      <c r="L520" s="32"/>
      <c r="M520" s="36"/>
      <c r="N520" s="32"/>
      <c r="O520" s="32"/>
      <c r="P520" s="32"/>
      <c r="Q520" s="32"/>
      <c r="R520" s="32"/>
      <c r="S520" s="32"/>
      <c r="T520" s="32"/>
      <c r="U520" s="32"/>
      <c r="V520" s="32"/>
      <c r="W520" s="32"/>
      <c r="X520" s="32"/>
      <c r="Y520" s="32"/>
      <c r="Z520" s="32"/>
      <c r="AA520" s="32"/>
    </row>
    <row r="521" spans="1:27" ht="12" customHeight="1">
      <c r="A521" s="32"/>
      <c r="B521" s="32"/>
      <c r="C521" s="32"/>
      <c r="D521" s="32"/>
      <c r="E521" s="32"/>
      <c r="F521" s="32"/>
      <c r="G521" s="32"/>
      <c r="H521" s="32"/>
      <c r="I521" s="32"/>
      <c r="J521" s="32"/>
      <c r="K521" s="32"/>
      <c r="L521" s="32"/>
      <c r="M521" s="36"/>
      <c r="N521" s="32"/>
      <c r="O521" s="32"/>
      <c r="P521" s="32"/>
      <c r="Q521" s="32"/>
      <c r="R521" s="32"/>
      <c r="S521" s="32"/>
      <c r="T521" s="32"/>
      <c r="U521" s="32"/>
      <c r="V521" s="32"/>
      <c r="W521" s="32"/>
      <c r="X521" s="32"/>
      <c r="Y521" s="32"/>
      <c r="Z521" s="32"/>
      <c r="AA521" s="32"/>
    </row>
    <row r="522" spans="1:27" ht="12" customHeight="1">
      <c r="A522" s="32"/>
      <c r="B522" s="32"/>
      <c r="C522" s="32"/>
      <c r="D522" s="32"/>
      <c r="E522" s="32"/>
      <c r="F522" s="32"/>
      <c r="G522" s="32"/>
      <c r="H522" s="32"/>
      <c r="I522" s="32"/>
      <c r="J522" s="32"/>
      <c r="K522" s="32"/>
      <c r="L522" s="32"/>
      <c r="M522" s="36"/>
      <c r="N522" s="32"/>
      <c r="O522" s="32"/>
      <c r="P522" s="32"/>
      <c r="Q522" s="32"/>
      <c r="R522" s="32"/>
      <c r="S522" s="32"/>
      <c r="T522" s="32"/>
      <c r="U522" s="32"/>
      <c r="V522" s="32"/>
      <c r="W522" s="32"/>
      <c r="X522" s="32"/>
      <c r="Y522" s="32"/>
      <c r="Z522" s="32"/>
      <c r="AA522" s="32"/>
    </row>
    <row r="523" spans="1:27" ht="12" customHeight="1">
      <c r="A523" s="32"/>
      <c r="B523" s="32"/>
      <c r="C523" s="32"/>
      <c r="D523" s="32"/>
      <c r="E523" s="32"/>
      <c r="F523" s="32"/>
      <c r="G523" s="32"/>
      <c r="H523" s="32"/>
      <c r="I523" s="32"/>
      <c r="J523" s="32"/>
      <c r="K523" s="32"/>
      <c r="L523" s="32"/>
      <c r="M523" s="36"/>
      <c r="N523" s="32"/>
      <c r="O523" s="32"/>
      <c r="P523" s="32"/>
      <c r="Q523" s="32"/>
      <c r="R523" s="32"/>
      <c r="S523" s="32"/>
      <c r="T523" s="32"/>
      <c r="U523" s="32"/>
      <c r="V523" s="32"/>
      <c r="W523" s="32"/>
      <c r="X523" s="32"/>
      <c r="Y523" s="32"/>
      <c r="Z523" s="32"/>
      <c r="AA523" s="32"/>
    </row>
    <row r="524" spans="1:27" ht="12" customHeight="1">
      <c r="A524" s="32"/>
      <c r="B524" s="32"/>
      <c r="C524" s="32"/>
      <c r="D524" s="32"/>
      <c r="E524" s="32"/>
      <c r="F524" s="32"/>
      <c r="G524" s="32"/>
      <c r="H524" s="32"/>
      <c r="I524" s="32"/>
      <c r="J524" s="32"/>
      <c r="K524" s="32"/>
      <c r="L524" s="32"/>
      <c r="M524" s="36"/>
      <c r="N524" s="32"/>
      <c r="O524" s="32"/>
      <c r="P524" s="32"/>
      <c r="Q524" s="32"/>
      <c r="R524" s="32"/>
      <c r="S524" s="32"/>
      <c r="T524" s="32"/>
      <c r="U524" s="32"/>
      <c r="V524" s="32"/>
      <c r="W524" s="32"/>
      <c r="X524" s="32"/>
      <c r="Y524" s="32"/>
      <c r="Z524" s="32"/>
      <c r="AA524" s="32"/>
    </row>
    <row r="525" spans="1:27" ht="12" customHeight="1">
      <c r="A525" s="32"/>
      <c r="B525" s="32"/>
      <c r="C525" s="32"/>
      <c r="D525" s="32"/>
      <c r="E525" s="32"/>
      <c r="F525" s="32"/>
      <c r="G525" s="32"/>
      <c r="H525" s="32"/>
      <c r="I525" s="32"/>
      <c r="J525" s="32"/>
      <c r="K525" s="32"/>
      <c r="L525" s="32"/>
      <c r="M525" s="36"/>
      <c r="N525" s="32"/>
      <c r="O525" s="32"/>
      <c r="P525" s="32"/>
      <c r="Q525" s="32"/>
      <c r="R525" s="32"/>
      <c r="S525" s="32"/>
      <c r="T525" s="32"/>
      <c r="U525" s="32"/>
      <c r="V525" s="32"/>
      <c r="W525" s="32"/>
      <c r="X525" s="32"/>
      <c r="Y525" s="32"/>
      <c r="Z525" s="32"/>
      <c r="AA525" s="32"/>
    </row>
    <row r="526" spans="1:27" ht="12" customHeight="1">
      <c r="A526" s="32"/>
      <c r="B526" s="32"/>
      <c r="C526" s="32"/>
      <c r="D526" s="32"/>
      <c r="E526" s="32"/>
      <c r="F526" s="32"/>
      <c r="G526" s="32"/>
      <c r="H526" s="32"/>
      <c r="I526" s="32"/>
      <c r="J526" s="32"/>
      <c r="K526" s="32"/>
      <c r="L526" s="32"/>
      <c r="M526" s="36"/>
      <c r="N526" s="32"/>
      <c r="O526" s="32"/>
      <c r="P526" s="32"/>
      <c r="Q526" s="32"/>
      <c r="R526" s="32"/>
      <c r="S526" s="32"/>
      <c r="T526" s="32"/>
      <c r="U526" s="32"/>
      <c r="V526" s="32"/>
      <c r="W526" s="32"/>
      <c r="X526" s="32"/>
      <c r="Y526" s="32"/>
      <c r="Z526" s="32"/>
      <c r="AA526" s="32"/>
    </row>
    <row r="527" spans="1:27" ht="12" customHeight="1">
      <c r="A527" s="32"/>
      <c r="B527" s="32"/>
      <c r="C527" s="32"/>
      <c r="D527" s="32"/>
      <c r="E527" s="32"/>
      <c r="F527" s="32"/>
      <c r="G527" s="32"/>
      <c r="H527" s="32"/>
      <c r="I527" s="32"/>
      <c r="J527" s="32"/>
      <c r="K527" s="32"/>
      <c r="L527" s="32"/>
      <c r="M527" s="36"/>
      <c r="N527" s="32"/>
      <c r="O527" s="32"/>
      <c r="P527" s="32"/>
      <c r="Q527" s="32"/>
      <c r="R527" s="32"/>
      <c r="S527" s="32"/>
      <c r="T527" s="32"/>
      <c r="U527" s="32"/>
      <c r="V527" s="32"/>
      <c r="W527" s="32"/>
      <c r="X527" s="32"/>
      <c r="Y527" s="32"/>
      <c r="Z527" s="32"/>
      <c r="AA527" s="32"/>
    </row>
    <row r="528" spans="1:27" ht="12" customHeight="1">
      <c r="A528" s="32"/>
      <c r="B528" s="32"/>
      <c r="C528" s="32"/>
      <c r="D528" s="32"/>
      <c r="E528" s="32"/>
      <c r="F528" s="32"/>
      <c r="G528" s="32"/>
      <c r="H528" s="32"/>
      <c r="I528" s="32"/>
      <c r="J528" s="32"/>
      <c r="K528" s="32"/>
      <c r="L528" s="32"/>
      <c r="M528" s="36"/>
      <c r="N528" s="32"/>
      <c r="O528" s="32"/>
      <c r="P528" s="32"/>
      <c r="Q528" s="32"/>
      <c r="R528" s="32"/>
      <c r="S528" s="32"/>
      <c r="T528" s="32"/>
      <c r="U528" s="32"/>
      <c r="V528" s="32"/>
      <c r="W528" s="32"/>
      <c r="X528" s="32"/>
      <c r="Y528" s="32"/>
      <c r="Z528" s="32"/>
      <c r="AA528" s="32"/>
    </row>
    <row r="529" spans="1:27" ht="12" customHeight="1">
      <c r="A529" s="32"/>
      <c r="B529" s="32"/>
      <c r="C529" s="32"/>
      <c r="D529" s="32"/>
      <c r="E529" s="32"/>
      <c r="F529" s="32"/>
      <c r="G529" s="32"/>
      <c r="H529" s="32"/>
      <c r="I529" s="32"/>
      <c r="J529" s="32"/>
      <c r="K529" s="32"/>
      <c r="L529" s="32"/>
      <c r="M529" s="36"/>
      <c r="N529" s="32"/>
      <c r="O529" s="32"/>
      <c r="P529" s="32"/>
      <c r="Q529" s="32"/>
      <c r="R529" s="32"/>
      <c r="S529" s="32"/>
      <c r="T529" s="32"/>
      <c r="U529" s="32"/>
      <c r="V529" s="32"/>
      <c r="W529" s="32"/>
      <c r="X529" s="32"/>
      <c r="Y529" s="32"/>
      <c r="Z529" s="32"/>
      <c r="AA529" s="32"/>
    </row>
    <row r="530" spans="1:27" ht="12" customHeight="1">
      <c r="A530" s="32"/>
      <c r="B530" s="32"/>
      <c r="C530" s="32"/>
      <c r="D530" s="32"/>
      <c r="E530" s="32"/>
      <c r="F530" s="32"/>
      <c r="G530" s="32"/>
      <c r="H530" s="32"/>
      <c r="I530" s="32"/>
      <c r="J530" s="32"/>
      <c r="K530" s="32"/>
      <c r="L530" s="32"/>
      <c r="M530" s="36"/>
      <c r="N530" s="32"/>
      <c r="O530" s="32"/>
      <c r="P530" s="32"/>
      <c r="Q530" s="32"/>
      <c r="R530" s="32"/>
      <c r="S530" s="32"/>
      <c r="T530" s="32"/>
      <c r="U530" s="32"/>
      <c r="V530" s="32"/>
      <c r="W530" s="32"/>
      <c r="X530" s="32"/>
      <c r="Y530" s="32"/>
      <c r="Z530" s="32"/>
      <c r="AA530" s="32"/>
    </row>
    <row r="531" spans="1:27" ht="12" customHeight="1">
      <c r="A531" s="32"/>
      <c r="B531" s="32"/>
      <c r="C531" s="32"/>
      <c r="D531" s="32"/>
      <c r="E531" s="32"/>
      <c r="F531" s="32"/>
      <c r="G531" s="32"/>
      <c r="H531" s="32"/>
      <c r="I531" s="32"/>
      <c r="J531" s="32"/>
      <c r="K531" s="32"/>
      <c r="L531" s="32"/>
      <c r="M531" s="36"/>
      <c r="N531" s="32"/>
      <c r="O531" s="32"/>
      <c r="P531" s="32"/>
      <c r="Q531" s="32"/>
      <c r="R531" s="32"/>
      <c r="S531" s="32"/>
      <c r="T531" s="32"/>
      <c r="U531" s="32"/>
      <c r="V531" s="32"/>
      <c r="W531" s="32"/>
      <c r="X531" s="32"/>
      <c r="Y531" s="32"/>
      <c r="Z531" s="32"/>
      <c r="AA531" s="32"/>
    </row>
    <row r="532" spans="1:27" ht="12" customHeight="1">
      <c r="A532" s="32"/>
      <c r="B532" s="32"/>
      <c r="C532" s="32"/>
      <c r="D532" s="32"/>
      <c r="E532" s="32"/>
      <c r="F532" s="32"/>
      <c r="G532" s="32"/>
      <c r="H532" s="32"/>
      <c r="I532" s="32"/>
      <c r="J532" s="32"/>
      <c r="K532" s="32"/>
      <c r="L532" s="32"/>
      <c r="M532" s="36"/>
      <c r="N532" s="32"/>
      <c r="O532" s="32"/>
      <c r="P532" s="32"/>
      <c r="Q532" s="32"/>
      <c r="R532" s="32"/>
      <c r="S532" s="32"/>
      <c r="T532" s="32"/>
      <c r="U532" s="32"/>
      <c r="V532" s="32"/>
      <c r="W532" s="32"/>
      <c r="X532" s="32"/>
      <c r="Y532" s="32"/>
      <c r="Z532" s="32"/>
      <c r="AA532" s="32"/>
    </row>
    <row r="533" spans="1:27" ht="12" customHeight="1">
      <c r="A533" s="32"/>
      <c r="B533" s="32"/>
      <c r="C533" s="32"/>
      <c r="D533" s="32"/>
      <c r="E533" s="32"/>
      <c r="F533" s="32"/>
      <c r="G533" s="32"/>
      <c r="H533" s="32"/>
      <c r="I533" s="32"/>
      <c r="J533" s="32"/>
      <c r="K533" s="32"/>
      <c r="L533" s="32"/>
      <c r="M533" s="36"/>
      <c r="N533" s="32"/>
      <c r="O533" s="32"/>
      <c r="P533" s="32"/>
      <c r="Q533" s="32"/>
      <c r="R533" s="32"/>
      <c r="S533" s="32"/>
      <c r="T533" s="32"/>
      <c r="U533" s="32"/>
      <c r="V533" s="32"/>
      <c r="W533" s="32"/>
      <c r="X533" s="32"/>
      <c r="Y533" s="32"/>
      <c r="Z533" s="32"/>
      <c r="AA533" s="32"/>
    </row>
    <row r="534" spans="1:27" ht="12" customHeight="1">
      <c r="A534" s="32"/>
      <c r="B534" s="32"/>
      <c r="C534" s="32"/>
      <c r="D534" s="32"/>
      <c r="E534" s="32"/>
      <c r="F534" s="32"/>
      <c r="G534" s="32"/>
      <c r="H534" s="32"/>
      <c r="I534" s="32"/>
      <c r="J534" s="32"/>
      <c r="K534" s="32"/>
      <c r="L534" s="32"/>
      <c r="M534" s="36"/>
      <c r="N534" s="32"/>
      <c r="O534" s="32"/>
      <c r="P534" s="32"/>
      <c r="Q534" s="32"/>
      <c r="R534" s="32"/>
      <c r="S534" s="32"/>
      <c r="T534" s="32"/>
      <c r="U534" s="32"/>
      <c r="V534" s="32"/>
      <c r="W534" s="32"/>
      <c r="X534" s="32"/>
      <c r="Y534" s="32"/>
      <c r="Z534" s="32"/>
      <c r="AA534" s="32"/>
    </row>
    <row r="535" spans="1:27" ht="12" customHeight="1">
      <c r="A535" s="32"/>
      <c r="B535" s="32"/>
      <c r="C535" s="32"/>
      <c r="D535" s="32"/>
      <c r="E535" s="32"/>
      <c r="F535" s="32"/>
      <c r="G535" s="32"/>
      <c r="H535" s="32"/>
      <c r="I535" s="32"/>
      <c r="J535" s="32"/>
      <c r="K535" s="32"/>
      <c r="L535" s="32"/>
      <c r="M535" s="36"/>
      <c r="N535" s="32"/>
      <c r="O535" s="32"/>
      <c r="P535" s="32"/>
      <c r="Q535" s="32"/>
      <c r="R535" s="32"/>
      <c r="S535" s="32"/>
      <c r="T535" s="32"/>
      <c r="U535" s="32"/>
      <c r="V535" s="32"/>
      <c r="W535" s="32"/>
      <c r="X535" s="32"/>
      <c r="Y535" s="32"/>
      <c r="Z535" s="32"/>
      <c r="AA535" s="32"/>
    </row>
    <row r="536" spans="1:27" ht="12" customHeight="1">
      <c r="A536" s="32"/>
      <c r="B536" s="32"/>
      <c r="C536" s="32"/>
      <c r="D536" s="32"/>
      <c r="E536" s="32"/>
      <c r="F536" s="32"/>
      <c r="G536" s="32"/>
      <c r="H536" s="32"/>
      <c r="I536" s="32"/>
      <c r="J536" s="32"/>
      <c r="K536" s="32"/>
      <c r="L536" s="32"/>
      <c r="M536" s="36"/>
      <c r="N536" s="32"/>
      <c r="O536" s="32"/>
      <c r="P536" s="32"/>
      <c r="Q536" s="32"/>
      <c r="R536" s="32"/>
      <c r="S536" s="32"/>
      <c r="T536" s="32"/>
      <c r="U536" s="32"/>
      <c r="V536" s="32"/>
      <c r="W536" s="32"/>
      <c r="X536" s="32"/>
      <c r="Y536" s="32"/>
      <c r="Z536" s="32"/>
      <c r="AA536" s="32"/>
    </row>
    <row r="537" spans="1:27" ht="12" customHeight="1">
      <c r="A537" s="32"/>
      <c r="B537" s="32"/>
      <c r="C537" s="32"/>
      <c r="D537" s="32"/>
      <c r="E537" s="32"/>
      <c r="F537" s="32"/>
      <c r="G537" s="32"/>
      <c r="H537" s="32"/>
      <c r="I537" s="32"/>
      <c r="J537" s="32"/>
      <c r="K537" s="32"/>
      <c r="L537" s="32"/>
      <c r="M537" s="36"/>
      <c r="N537" s="32"/>
      <c r="O537" s="32"/>
      <c r="P537" s="32"/>
      <c r="Q537" s="32"/>
      <c r="R537" s="32"/>
      <c r="S537" s="32"/>
      <c r="T537" s="32"/>
      <c r="U537" s="32"/>
      <c r="V537" s="32"/>
      <c r="W537" s="32"/>
      <c r="X537" s="32"/>
      <c r="Y537" s="32"/>
      <c r="Z537" s="32"/>
      <c r="AA537" s="32"/>
    </row>
    <row r="538" spans="1:27" ht="12" customHeight="1">
      <c r="A538" s="32"/>
      <c r="B538" s="32"/>
      <c r="C538" s="32"/>
      <c r="D538" s="32"/>
      <c r="E538" s="32"/>
      <c r="F538" s="32"/>
      <c r="G538" s="32"/>
      <c r="H538" s="32"/>
      <c r="I538" s="32"/>
      <c r="J538" s="32"/>
      <c r="K538" s="32"/>
      <c r="L538" s="32"/>
      <c r="M538" s="36"/>
      <c r="N538" s="32"/>
      <c r="O538" s="32"/>
      <c r="P538" s="32"/>
      <c r="Q538" s="32"/>
      <c r="R538" s="32"/>
      <c r="S538" s="32"/>
      <c r="T538" s="32"/>
      <c r="U538" s="32"/>
      <c r="V538" s="32"/>
      <c r="W538" s="32"/>
      <c r="X538" s="32"/>
      <c r="Y538" s="32"/>
      <c r="Z538" s="32"/>
      <c r="AA538" s="32"/>
    </row>
    <row r="539" spans="1:27" ht="12" customHeight="1">
      <c r="A539" s="32"/>
      <c r="B539" s="32"/>
      <c r="C539" s="32"/>
      <c r="D539" s="32"/>
      <c r="E539" s="32"/>
      <c r="F539" s="32"/>
      <c r="G539" s="32"/>
      <c r="H539" s="32"/>
      <c r="I539" s="32"/>
      <c r="J539" s="32"/>
      <c r="K539" s="32"/>
      <c r="L539" s="32"/>
      <c r="M539" s="36"/>
      <c r="N539" s="32"/>
      <c r="O539" s="32"/>
      <c r="P539" s="32"/>
      <c r="Q539" s="32"/>
      <c r="R539" s="32"/>
      <c r="S539" s="32"/>
      <c r="T539" s="32"/>
      <c r="U539" s="32"/>
      <c r="V539" s="32"/>
      <c r="W539" s="32"/>
      <c r="X539" s="32"/>
      <c r="Y539" s="32"/>
      <c r="Z539" s="32"/>
      <c r="AA539" s="32"/>
    </row>
    <row r="540" spans="1:27" ht="12" customHeight="1">
      <c r="A540" s="32"/>
      <c r="B540" s="32"/>
      <c r="C540" s="32"/>
      <c r="D540" s="32"/>
      <c r="E540" s="32"/>
      <c r="F540" s="32"/>
      <c r="G540" s="32"/>
      <c r="H540" s="32"/>
      <c r="I540" s="32"/>
      <c r="J540" s="32"/>
      <c r="K540" s="32"/>
      <c r="L540" s="32"/>
      <c r="M540" s="36"/>
      <c r="N540" s="32"/>
      <c r="O540" s="32"/>
      <c r="P540" s="32"/>
      <c r="Q540" s="32"/>
      <c r="R540" s="32"/>
      <c r="S540" s="32"/>
      <c r="T540" s="32"/>
      <c r="U540" s="32"/>
      <c r="V540" s="32"/>
      <c r="W540" s="32"/>
      <c r="X540" s="32"/>
      <c r="Y540" s="32"/>
      <c r="Z540" s="32"/>
      <c r="AA540" s="32"/>
    </row>
    <row r="541" spans="1:27" ht="12" customHeight="1">
      <c r="A541" s="32"/>
      <c r="B541" s="32"/>
      <c r="C541" s="32"/>
      <c r="D541" s="32"/>
      <c r="E541" s="32"/>
      <c r="F541" s="32"/>
      <c r="G541" s="32"/>
      <c r="H541" s="32"/>
      <c r="I541" s="32"/>
      <c r="J541" s="32"/>
      <c r="K541" s="32"/>
      <c r="L541" s="32"/>
      <c r="M541" s="36"/>
      <c r="N541" s="32"/>
      <c r="O541" s="32"/>
      <c r="P541" s="32"/>
      <c r="Q541" s="32"/>
      <c r="R541" s="32"/>
      <c r="S541" s="32"/>
      <c r="T541" s="32"/>
      <c r="U541" s="32"/>
      <c r="V541" s="32"/>
      <c r="W541" s="32"/>
      <c r="X541" s="32"/>
      <c r="Y541" s="32"/>
      <c r="Z541" s="32"/>
      <c r="AA541" s="32"/>
    </row>
    <row r="542" spans="1:27" ht="12" customHeight="1">
      <c r="A542" s="32"/>
      <c r="B542" s="32"/>
      <c r="C542" s="32"/>
      <c r="D542" s="32"/>
      <c r="E542" s="32"/>
      <c r="F542" s="32"/>
      <c r="G542" s="32"/>
      <c r="H542" s="32"/>
      <c r="I542" s="32"/>
      <c r="J542" s="32"/>
      <c r="K542" s="32"/>
      <c r="L542" s="32"/>
      <c r="M542" s="36"/>
      <c r="N542" s="32"/>
      <c r="O542" s="32"/>
      <c r="P542" s="32"/>
      <c r="Q542" s="32"/>
      <c r="R542" s="32"/>
      <c r="S542" s="32"/>
      <c r="T542" s="32"/>
      <c r="U542" s="32"/>
      <c r="V542" s="32"/>
      <c r="W542" s="32"/>
      <c r="X542" s="32"/>
      <c r="Y542" s="32"/>
      <c r="Z542" s="32"/>
      <c r="AA542" s="32"/>
    </row>
    <row r="543" spans="1:27" ht="12" customHeight="1">
      <c r="A543" s="32"/>
      <c r="B543" s="32"/>
      <c r="C543" s="32"/>
      <c r="D543" s="32"/>
      <c r="E543" s="32"/>
      <c r="F543" s="32"/>
      <c r="G543" s="32"/>
      <c r="H543" s="32"/>
      <c r="I543" s="32"/>
      <c r="J543" s="32"/>
      <c r="K543" s="32"/>
      <c r="L543" s="32"/>
      <c r="M543" s="36"/>
      <c r="N543" s="32"/>
      <c r="O543" s="32"/>
      <c r="P543" s="32"/>
      <c r="Q543" s="32"/>
      <c r="R543" s="32"/>
      <c r="S543" s="32"/>
      <c r="T543" s="32"/>
      <c r="U543" s="32"/>
      <c r="V543" s="32"/>
      <c r="W543" s="32"/>
      <c r="X543" s="32"/>
      <c r="Y543" s="32"/>
      <c r="Z543" s="32"/>
      <c r="AA543" s="32"/>
    </row>
    <row r="544" spans="1:27" ht="12" customHeight="1">
      <c r="A544" s="32"/>
      <c r="B544" s="32"/>
      <c r="C544" s="32"/>
      <c r="D544" s="32"/>
      <c r="E544" s="32"/>
      <c r="F544" s="32"/>
      <c r="G544" s="32"/>
      <c r="H544" s="32"/>
      <c r="I544" s="32"/>
      <c r="J544" s="32"/>
      <c r="K544" s="32"/>
      <c r="L544" s="32"/>
      <c r="M544" s="36"/>
      <c r="N544" s="32"/>
      <c r="O544" s="32"/>
      <c r="P544" s="32"/>
      <c r="Q544" s="32"/>
      <c r="R544" s="32"/>
      <c r="S544" s="32"/>
      <c r="T544" s="32"/>
      <c r="U544" s="32"/>
      <c r="V544" s="32"/>
      <c r="W544" s="32"/>
      <c r="X544" s="32"/>
      <c r="Y544" s="32"/>
      <c r="Z544" s="32"/>
      <c r="AA544" s="32"/>
    </row>
    <row r="545" spans="1:27" ht="12" customHeight="1">
      <c r="A545" s="32"/>
      <c r="B545" s="32"/>
      <c r="C545" s="32"/>
      <c r="D545" s="32"/>
      <c r="E545" s="32"/>
      <c r="F545" s="32"/>
      <c r="G545" s="32"/>
      <c r="H545" s="32"/>
      <c r="I545" s="32"/>
      <c r="J545" s="32"/>
      <c r="K545" s="32"/>
      <c r="L545" s="32"/>
      <c r="M545" s="36"/>
      <c r="N545" s="32"/>
      <c r="O545" s="32"/>
      <c r="P545" s="32"/>
      <c r="Q545" s="32"/>
      <c r="R545" s="32"/>
      <c r="S545" s="32"/>
      <c r="T545" s="32"/>
      <c r="U545" s="32"/>
      <c r="V545" s="32"/>
      <c r="W545" s="32"/>
      <c r="X545" s="32"/>
      <c r="Y545" s="32"/>
      <c r="Z545" s="32"/>
      <c r="AA545" s="32"/>
    </row>
    <row r="546" spans="1:27" ht="12" customHeight="1">
      <c r="A546" s="32"/>
      <c r="B546" s="32"/>
      <c r="C546" s="32"/>
      <c r="D546" s="32"/>
      <c r="E546" s="32"/>
      <c r="F546" s="32"/>
      <c r="G546" s="32"/>
      <c r="H546" s="32"/>
      <c r="I546" s="32"/>
      <c r="J546" s="32"/>
      <c r="K546" s="32"/>
      <c r="L546" s="32"/>
      <c r="M546" s="36"/>
      <c r="N546" s="32"/>
      <c r="O546" s="32"/>
      <c r="P546" s="32"/>
      <c r="Q546" s="32"/>
      <c r="R546" s="32"/>
      <c r="S546" s="32"/>
      <c r="T546" s="32"/>
      <c r="U546" s="32"/>
      <c r="V546" s="32"/>
      <c r="W546" s="32"/>
      <c r="X546" s="32"/>
      <c r="Y546" s="32"/>
      <c r="Z546" s="32"/>
      <c r="AA546" s="32"/>
    </row>
    <row r="547" spans="1:27" ht="12" customHeight="1">
      <c r="A547" s="32"/>
      <c r="B547" s="32"/>
      <c r="C547" s="32"/>
      <c r="D547" s="32"/>
      <c r="E547" s="32"/>
      <c r="F547" s="32"/>
      <c r="G547" s="32"/>
      <c r="H547" s="32"/>
      <c r="I547" s="32"/>
      <c r="J547" s="32"/>
      <c r="K547" s="32"/>
      <c r="L547" s="32"/>
      <c r="M547" s="36"/>
      <c r="N547" s="32"/>
      <c r="O547" s="32"/>
      <c r="P547" s="32"/>
      <c r="Q547" s="32"/>
      <c r="R547" s="32"/>
      <c r="S547" s="32"/>
      <c r="T547" s="32"/>
      <c r="U547" s="32"/>
      <c r="V547" s="32"/>
      <c r="W547" s="32"/>
      <c r="X547" s="32"/>
      <c r="Y547" s="32"/>
      <c r="Z547" s="32"/>
      <c r="AA547" s="32"/>
    </row>
    <row r="548" spans="1:27" ht="12" customHeight="1">
      <c r="A548" s="32"/>
      <c r="B548" s="32"/>
      <c r="C548" s="32"/>
      <c r="D548" s="32"/>
      <c r="E548" s="32"/>
      <c r="F548" s="32"/>
      <c r="G548" s="32"/>
      <c r="H548" s="32"/>
      <c r="I548" s="32"/>
      <c r="J548" s="32"/>
      <c r="K548" s="32"/>
      <c r="L548" s="32"/>
      <c r="M548" s="36"/>
      <c r="N548" s="32"/>
      <c r="O548" s="32"/>
      <c r="P548" s="32"/>
      <c r="Q548" s="32"/>
      <c r="R548" s="32"/>
      <c r="S548" s="32"/>
      <c r="T548" s="32"/>
      <c r="U548" s="32"/>
      <c r="V548" s="32"/>
      <c r="W548" s="32"/>
      <c r="X548" s="32"/>
      <c r="Y548" s="32"/>
      <c r="Z548" s="32"/>
      <c r="AA548" s="32"/>
    </row>
    <row r="549" spans="1:27" ht="12" customHeight="1">
      <c r="A549" s="32"/>
      <c r="B549" s="32"/>
      <c r="C549" s="32"/>
      <c r="D549" s="32"/>
      <c r="E549" s="32"/>
      <c r="F549" s="32"/>
      <c r="G549" s="32"/>
      <c r="H549" s="32"/>
      <c r="I549" s="32"/>
      <c r="J549" s="32"/>
      <c r="K549" s="32"/>
      <c r="L549" s="32"/>
      <c r="M549" s="36"/>
      <c r="N549" s="32"/>
      <c r="O549" s="32"/>
      <c r="P549" s="32"/>
      <c r="Q549" s="32"/>
      <c r="R549" s="32"/>
      <c r="S549" s="32"/>
      <c r="T549" s="32"/>
      <c r="U549" s="32"/>
      <c r="V549" s="32"/>
      <c r="W549" s="32"/>
      <c r="X549" s="32"/>
      <c r="Y549" s="32"/>
      <c r="Z549" s="32"/>
      <c r="AA549" s="32"/>
    </row>
    <row r="550" spans="1:27" ht="12" customHeight="1">
      <c r="A550" s="32"/>
      <c r="B550" s="32"/>
      <c r="C550" s="32"/>
      <c r="D550" s="32"/>
      <c r="E550" s="32"/>
      <c r="F550" s="32"/>
      <c r="G550" s="32"/>
      <c r="H550" s="32"/>
      <c r="I550" s="32"/>
      <c r="J550" s="32"/>
      <c r="K550" s="32"/>
      <c r="L550" s="32"/>
      <c r="M550" s="36"/>
      <c r="N550" s="32"/>
      <c r="O550" s="32"/>
      <c r="P550" s="32"/>
      <c r="Q550" s="32"/>
      <c r="R550" s="32"/>
      <c r="S550" s="32"/>
      <c r="T550" s="32"/>
      <c r="U550" s="32"/>
      <c r="V550" s="32"/>
      <c r="W550" s="32"/>
      <c r="X550" s="32"/>
      <c r="Y550" s="32"/>
      <c r="Z550" s="32"/>
      <c r="AA550" s="32"/>
    </row>
    <row r="551" spans="1:27" ht="12" customHeight="1">
      <c r="A551" s="32"/>
      <c r="B551" s="32"/>
      <c r="C551" s="32"/>
      <c r="D551" s="32"/>
      <c r="E551" s="32"/>
      <c r="F551" s="32"/>
      <c r="G551" s="32"/>
      <c r="H551" s="32"/>
      <c r="I551" s="32"/>
      <c r="J551" s="32"/>
      <c r="K551" s="32"/>
      <c r="L551" s="32"/>
      <c r="M551" s="36"/>
      <c r="N551" s="32"/>
      <c r="O551" s="32"/>
      <c r="P551" s="32"/>
      <c r="Q551" s="32"/>
      <c r="R551" s="32"/>
      <c r="S551" s="32"/>
      <c r="T551" s="32"/>
      <c r="U551" s="32"/>
      <c r="V551" s="32"/>
      <c r="W551" s="32"/>
      <c r="X551" s="32"/>
      <c r="Y551" s="32"/>
      <c r="Z551" s="32"/>
      <c r="AA551" s="32"/>
    </row>
    <row r="552" spans="1:27" ht="12" customHeight="1">
      <c r="A552" s="32"/>
      <c r="B552" s="32"/>
      <c r="C552" s="32"/>
      <c r="D552" s="32"/>
      <c r="E552" s="32"/>
      <c r="F552" s="32"/>
      <c r="G552" s="32"/>
      <c r="H552" s="32"/>
      <c r="I552" s="32"/>
      <c r="J552" s="32"/>
      <c r="K552" s="32"/>
      <c r="L552" s="32"/>
      <c r="M552" s="36"/>
      <c r="N552" s="32"/>
      <c r="O552" s="32"/>
      <c r="P552" s="32"/>
      <c r="Q552" s="32"/>
      <c r="R552" s="32"/>
      <c r="S552" s="32"/>
      <c r="T552" s="32"/>
      <c r="U552" s="32"/>
      <c r="V552" s="32"/>
      <c r="W552" s="32"/>
      <c r="X552" s="32"/>
      <c r="Y552" s="32"/>
      <c r="Z552" s="32"/>
      <c r="AA552" s="32"/>
    </row>
    <row r="553" spans="1:27" ht="12" customHeight="1">
      <c r="A553" s="32"/>
      <c r="B553" s="32"/>
      <c r="C553" s="32"/>
      <c r="D553" s="32"/>
      <c r="E553" s="32"/>
      <c r="F553" s="32"/>
      <c r="G553" s="32"/>
      <c r="H553" s="32"/>
      <c r="I553" s="32"/>
      <c r="J553" s="32"/>
      <c r="K553" s="32"/>
      <c r="L553" s="32"/>
      <c r="M553" s="36"/>
      <c r="N553" s="32"/>
      <c r="O553" s="32"/>
      <c r="P553" s="32"/>
      <c r="Q553" s="32"/>
      <c r="R553" s="32"/>
      <c r="S553" s="32"/>
      <c r="T553" s="32"/>
      <c r="U553" s="32"/>
      <c r="V553" s="32"/>
      <c r="W553" s="32"/>
      <c r="X553" s="32"/>
      <c r="Y553" s="32"/>
      <c r="Z553" s="32"/>
      <c r="AA553" s="32"/>
    </row>
    <row r="554" spans="1:27" ht="12" customHeight="1">
      <c r="A554" s="32"/>
      <c r="B554" s="32"/>
      <c r="C554" s="32"/>
      <c r="D554" s="32"/>
      <c r="E554" s="32"/>
      <c r="F554" s="32"/>
      <c r="G554" s="32"/>
      <c r="H554" s="32"/>
      <c r="I554" s="32"/>
      <c r="J554" s="32"/>
      <c r="K554" s="32"/>
      <c r="L554" s="32"/>
      <c r="M554" s="36"/>
      <c r="N554" s="32"/>
      <c r="O554" s="32"/>
      <c r="P554" s="32"/>
      <c r="Q554" s="32"/>
      <c r="R554" s="32"/>
      <c r="S554" s="32"/>
      <c r="T554" s="32"/>
      <c r="U554" s="32"/>
      <c r="V554" s="32"/>
      <c r="W554" s="32"/>
      <c r="X554" s="32"/>
      <c r="Y554" s="32"/>
      <c r="Z554" s="32"/>
      <c r="AA554" s="32"/>
    </row>
    <row r="555" spans="1:27" ht="12" customHeight="1">
      <c r="A555" s="32"/>
      <c r="B555" s="32"/>
      <c r="C555" s="32"/>
      <c r="D555" s="32"/>
      <c r="E555" s="32"/>
      <c r="F555" s="32"/>
      <c r="G555" s="32"/>
      <c r="H555" s="32"/>
      <c r="I555" s="32"/>
      <c r="J555" s="32"/>
      <c r="K555" s="32"/>
      <c r="L555" s="32"/>
      <c r="M555" s="36"/>
      <c r="N555" s="32"/>
      <c r="O555" s="32"/>
      <c r="P555" s="32"/>
      <c r="Q555" s="32"/>
      <c r="R555" s="32"/>
      <c r="S555" s="32"/>
      <c r="T555" s="32"/>
      <c r="U555" s="32"/>
      <c r="V555" s="32"/>
      <c r="W555" s="32"/>
      <c r="X555" s="32"/>
      <c r="Y555" s="32"/>
      <c r="Z555" s="32"/>
      <c r="AA555" s="32"/>
    </row>
    <row r="556" spans="1:27" ht="12" customHeight="1">
      <c r="A556" s="32"/>
      <c r="B556" s="32"/>
      <c r="C556" s="32"/>
      <c r="D556" s="32"/>
      <c r="E556" s="32"/>
      <c r="F556" s="32"/>
      <c r="G556" s="32"/>
      <c r="H556" s="32"/>
      <c r="I556" s="32"/>
      <c r="J556" s="32"/>
      <c r="K556" s="32"/>
      <c r="L556" s="32"/>
      <c r="M556" s="36"/>
      <c r="N556" s="32"/>
      <c r="O556" s="32"/>
      <c r="P556" s="32"/>
      <c r="Q556" s="32"/>
      <c r="R556" s="32"/>
      <c r="S556" s="32"/>
      <c r="T556" s="32"/>
      <c r="U556" s="32"/>
      <c r="V556" s="32"/>
      <c r="W556" s="32"/>
      <c r="X556" s="32"/>
      <c r="Y556" s="32"/>
      <c r="Z556" s="32"/>
      <c r="AA556" s="32"/>
    </row>
    <row r="557" spans="1:27" ht="12" customHeight="1">
      <c r="A557" s="32"/>
      <c r="B557" s="32"/>
      <c r="C557" s="32"/>
      <c r="D557" s="32"/>
      <c r="E557" s="32"/>
      <c r="F557" s="32"/>
      <c r="G557" s="32"/>
      <c r="H557" s="32"/>
      <c r="I557" s="32"/>
      <c r="J557" s="32"/>
      <c r="K557" s="32"/>
      <c r="L557" s="32"/>
      <c r="M557" s="36"/>
      <c r="N557" s="32"/>
      <c r="O557" s="32"/>
      <c r="P557" s="32"/>
      <c r="Q557" s="32"/>
      <c r="R557" s="32"/>
      <c r="S557" s="32"/>
      <c r="T557" s="32"/>
      <c r="U557" s="32"/>
      <c r="V557" s="32"/>
      <c r="W557" s="32"/>
      <c r="X557" s="32"/>
      <c r="Y557" s="32"/>
      <c r="Z557" s="32"/>
      <c r="AA557" s="32"/>
    </row>
    <row r="558" spans="1:27" ht="12" customHeight="1">
      <c r="A558" s="32"/>
      <c r="B558" s="32"/>
      <c r="C558" s="32"/>
      <c r="D558" s="32"/>
      <c r="E558" s="32"/>
      <c r="F558" s="32"/>
      <c r="G558" s="32"/>
      <c r="H558" s="32"/>
      <c r="I558" s="32"/>
      <c r="J558" s="32"/>
      <c r="K558" s="32"/>
      <c r="L558" s="32"/>
      <c r="M558" s="36"/>
      <c r="N558" s="32"/>
      <c r="O558" s="32"/>
      <c r="P558" s="32"/>
      <c r="Q558" s="32"/>
      <c r="R558" s="32"/>
      <c r="S558" s="32"/>
      <c r="T558" s="32"/>
      <c r="U558" s="32"/>
      <c r="V558" s="32"/>
      <c r="W558" s="32"/>
      <c r="X558" s="32"/>
      <c r="Y558" s="32"/>
      <c r="Z558" s="32"/>
      <c r="AA558" s="32"/>
    </row>
    <row r="559" spans="1:27" ht="12" customHeight="1">
      <c r="A559" s="32"/>
      <c r="B559" s="32"/>
      <c r="C559" s="32"/>
      <c r="D559" s="32"/>
      <c r="E559" s="32"/>
      <c r="F559" s="32"/>
      <c r="G559" s="32"/>
      <c r="H559" s="32"/>
      <c r="I559" s="32"/>
      <c r="J559" s="32"/>
      <c r="K559" s="32"/>
      <c r="L559" s="32"/>
      <c r="M559" s="36"/>
      <c r="N559" s="32"/>
      <c r="O559" s="32"/>
      <c r="P559" s="32"/>
      <c r="Q559" s="32"/>
      <c r="R559" s="32"/>
      <c r="S559" s="32"/>
      <c r="T559" s="32"/>
      <c r="U559" s="32"/>
      <c r="V559" s="32"/>
      <c r="W559" s="32"/>
      <c r="X559" s="32"/>
      <c r="Y559" s="32"/>
      <c r="Z559" s="32"/>
      <c r="AA559" s="32"/>
    </row>
    <row r="560" spans="1:27" ht="12" customHeight="1">
      <c r="A560" s="32"/>
      <c r="B560" s="32"/>
      <c r="C560" s="32"/>
      <c r="D560" s="32"/>
      <c r="E560" s="32"/>
      <c r="F560" s="32"/>
      <c r="G560" s="32"/>
      <c r="H560" s="32"/>
      <c r="I560" s="32"/>
      <c r="J560" s="32"/>
      <c r="K560" s="32"/>
      <c r="L560" s="32"/>
      <c r="M560" s="36"/>
      <c r="N560" s="32"/>
      <c r="O560" s="32"/>
      <c r="P560" s="32"/>
      <c r="Q560" s="32"/>
      <c r="R560" s="32"/>
      <c r="S560" s="32"/>
      <c r="T560" s="32"/>
      <c r="U560" s="32"/>
      <c r="V560" s="32"/>
      <c r="W560" s="32"/>
      <c r="X560" s="32"/>
      <c r="Y560" s="32"/>
      <c r="Z560" s="32"/>
      <c r="AA560" s="32"/>
    </row>
    <row r="561" spans="1:27" ht="12" customHeight="1">
      <c r="A561" s="32"/>
      <c r="B561" s="32"/>
      <c r="C561" s="32"/>
      <c r="D561" s="32"/>
      <c r="E561" s="32"/>
      <c r="F561" s="32"/>
      <c r="G561" s="32"/>
      <c r="H561" s="32"/>
      <c r="I561" s="32"/>
      <c r="J561" s="32"/>
      <c r="K561" s="32"/>
      <c r="L561" s="32"/>
      <c r="M561" s="36"/>
      <c r="N561" s="32"/>
      <c r="O561" s="32"/>
      <c r="P561" s="32"/>
      <c r="Q561" s="32"/>
      <c r="R561" s="32"/>
      <c r="S561" s="32"/>
      <c r="T561" s="32"/>
      <c r="U561" s="32"/>
      <c r="V561" s="32"/>
      <c r="W561" s="32"/>
      <c r="X561" s="32"/>
      <c r="Y561" s="32"/>
      <c r="Z561" s="32"/>
      <c r="AA561" s="32"/>
    </row>
    <row r="562" spans="1:27" ht="12" customHeight="1">
      <c r="A562" s="32"/>
      <c r="B562" s="32"/>
      <c r="C562" s="32"/>
      <c r="D562" s="32"/>
      <c r="E562" s="32"/>
      <c r="F562" s="32"/>
      <c r="G562" s="32"/>
      <c r="H562" s="32"/>
      <c r="I562" s="32"/>
      <c r="J562" s="32"/>
      <c r="K562" s="32"/>
      <c r="L562" s="32"/>
      <c r="M562" s="36"/>
      <c r="N562" s="32"/>
      <c r="O562" s="32"/>
      <c r="P562" s="32"/>
      <c r="Q562" s="32"/>
      <c r="R562" s="32"/>
      <c r="S562" s="32"/>
      <c r="T562" s="32"/>
      <c r="U562" s="32"/>
      <c r="V562" s="32"/>
      <c r="W562" s="32"/>
      <c r="X562" s="32"/>
      <c r="Y562" s="32"/>
      <c r="Z562" s="32"/>
      <c r="AA562" s="32"/>
    </row>
    <row r="563" spans="1:27" ht="12" customHeight="1">
      <c r="A563" s="32"/>
      <c r="B563" s="32"/>
      <c r="C563" s="32"/>
      <c r="D563" s="32"/>
      <c r="E563" s="32"/>
      <c r="F563" s="32"/>
      <c r="G563" s="32"/>
      <c r="H563" s="32"/>
      <c r="I563" s="32"/>
      <c r="J563" s="32"/>
      <c r="K563" s="32"/>
      <c r="L563" s="32"/>
      <c r="M563" s="36"/>
      <c r="N563" s="32"/>
      <c r="O563" s="32"/>
      <c r="P563" s="32"/>
      <c r="Q563" s="32"/>
      <c r="R563" s="32"/>
      <c r="S563" s="32"/>
      <c r="T563" s="32"/>
      <c r="U563" s="32"/>
      <c r="V563" s="32"/>
      <c r="W563" s="32"/>
      <c r="X563" s="32"/>
      <c r="Y563" s="32"/>
      <c r="Z563" s="32"/>
      <c r="AA563" s="32"/>
    </row>
    <row r="564" spans="1:27" ht="12" customHeight="1">
      <c r="A564" s="32"/>
      <c r="B564" s="32"/>
      <c r="C564" s="32"/>
      <c r="D564" s="32"/>
      <c r="E564" s="32"/>
      <c r="F564" s="32"/>
      <c r="G564" s="32"/>
      <c r="H564" s="32"/>
      <c r="I564" s="32"/>
      <c r="J564" s="32"/>
      <c r="K564" s="32"/>
      <c r="L564" s="32"/>
      <c r="M564" s="36"/>
      <c r="N564" s="32"/>
      <c r="O564" s="32"/>
      <c r="P564" s="32"/>
      <c r="Q564" s="32"/>
      <c r="R564" s="32"/>
      <c r="S564" s="32"/>
      <c r="T564" s="32"/>
      <c r="U564" s="32"/>
      <c r="V564" s="32"/>
      <c r="W564" s="32"/>
      <c r="X564" s="32"/>
      <c r="Y564" s="32"/>
      <c r="Z564" s="32"/>
      <c r="AA564" s="32"/>
    </row>
    <row r="565" spans="1:27" ht="12" customHeight="1">
      <c r="A565" s="32"/>
      <c r="B565" s="32"/>
      <c r="C565" s="32"/>
      <c r="D565" s="32"/>
      <c r="E565" s="32"/>
      <c r="F565" s="32"/>
      <c r="G565" s="32"/>
      <c r="H565" s="32"/>
      <c r="I565" s="32"/>
      <c r="J565" s="32"/>
      <c r="K565" s="32"/>
      <c r="L565" s="32"/>
      <c r="M565" s="36"/>
      <c r="N565" s="32"/>
      <c r="O565" s="32"/>
      <c r="P565" s="32"/>
      <c r="Q565" s="32"/>
      <c r="R565" s="32"/>
      <c r="S565" s="32"/>
      <c r="T565" s="32"/>
      <c r="U565" s="32"/>
      <c r="V565" s="32"/>
      <c r="W565" s="32"/>
      <c r="X565" s="32"/>
      <c r="Y565" s="32"/>
      <c r="Z565" s="32"/>
      <c r="AA565" s="32"/>
    </row>
    <row r="566" spans="1:27" ht="12" customHeight="1">
      <c r="A566" s="32"/>
      <c r="B566" s="32"/>
      <c r="C566" s="32"/>
      <c r="D566" s="32"/>
      <c r="E566" s="32"/>
      <c r="F566" s="32"/>
      <c r="G566" s="32"/>
      <c r="H566" s="32"/>
      <c r="I566" s="32"/>
      <c r="J566" s="32"/>
      <c r="K566" s="32"/>
      <c r="L566" s="32"/>
      <c r="M566" s="36"/>
      <c r="N566" s="32"/>
      <c r="O566" s="32"/>
      <c r="P566" s="32"/>
      <c r="Q566" s="32"/>
      <c r="R566" s="32"/>
      <c r="S566" s="32"/>
      <c r="T566" s="32"/>
      <c r="U566" s="32"/>
      <c r="V566" s="32"/>
      <c r="W566" s="32"/>
      <c r="X566" s="32"/>
      <c r="Y566" s="32"/>
      <c r="Z566" s="32"/>
      <c r="AA566" s="32"/>
    </row>
    <row r="567" spans="1:27" ht="12" customHeight="1">
      <c r="A567" s="32"/>
      <c r="B567" s="32"/>
      <c r="C567" s="32"/>
      <c r="D567" s="32"/>
      <c r="E567" s="32"/>
      <c r="F567" s="32"/>
      <c r="G567" s="32"/>
      <c r="H567" s="32"/>
      <c r="I567" s="32"/>
      <c r="J567" s="32"/>
      <c r="K567" s="32"/>
      <c r="L567" s="32"/>
      <c r="M567" s="36"/>
      <c r="N567" s="32"/>
      <c r="O567" s="32"/>
      <c r="P567" s="32"/>
      <c r="Q567" s="32"/>
      <c r="R567" s="32"/>
      <c r="S567" s="32"/>
      <c r="T567" s="32"/>
      <c r="U567" s="32"/>
      <c r="V567" s="32"/>
      <c r="W567" s="32"/>
      <c r="X567" s="32"/>
      <c r="Y567" s="32"/>
      <c r="Z567" s="32"/>
      <c r="AA567" s="32"/>
    </row>
    <row r="568" spans="1:27" ht="12" customHeight="1">
      <c r="A568" s="32"/>
      <c r="B568" s="32"/>
      <c r="C568" s="32"/>
      <c r="D568" s="32"/>
      <c r="E568" s="32"/>
      <c r="F568" s="32"/>
      <c r="G568" s="32"/>
      <c r="H568" s="32"/>
      <c r="I568" s="32"/>
      <c r="J568" s="32"/>
      <c r="K568" s="32"/>
      <c r="L568" s="32"/>
      <c r="M568" s="36"/>
      <c r="N568" s="32"/>
      <c r="O568" s="32"/>
      <c r="P568" s="32"/>
      <c r="Q568" s="32"/>
      <c r="R568" s="32"/>
      <c r="S568" s="32"/>
      <c r="T568" s="32"/>
      <c r="U568" s="32"/>
      <c r="V568" s="32"/>
      <c r="W568" s="32"/>
      <c r="X568" s="32"/>
      <c r="Y568" s="32"/>
      <c r="Z568" s="32"/>
      <c r="AA568" s="32"/>
    </row>
    <row r="569" spans="1:27" ht="12" customHeight="1">
      <c r="A569" s="32"/>
      <c r="B569" s="32"/>
      <c r="C569" s="32"/>
      <c r="D569" s="32"/>
      <c r="E569" s="32"/>
      <c r="F569" s="32"/>
      <c r="G569" s="32"/>
      <c r="H569" s="32"/>
      <c r="I569" s="32"/>
      <c r="J569" s="32"/>
      <c r="K569" s="32"/>
      <c r="L569" s="32"/>
      <c r="M569" s="36"/>
      <c r="N569" s="32"/>
      <c r="O569" s="32"/>
      <c r="P569" s="32"/>
      <c r="Q569" s="32"/>
      <c r="R569" s="32"/>
      <c r="S569" s="32"/>
      <c r="T569" s="32"/>
      <c r="U569" s="32"/>
      <c r="V569" s="32"/>
      <c r="W569" s="32"/>
      <c r="X569" s="32"/>
      <c r="Y569" s="32"/>
      <c r="Z569" s="32"/>
      <c r="AA569" s="32"/>
    </row>
    <row r="570" spans="1:27" ht="12" customHeight="1">
      <c r="A570" s="32"/>
      <c r="B570" s="32"/>
      <c r="C570" s="32"/>
      <c r="D570" s="32"/>
      <c r="E570" s="32"/>
      <c r="F570" s="32"/>
      <c r="G570" s="32"/>
      <c r="H570" s="32"/>
      <c r="I570" s="32"/>
      <c r="J570" s="32"/>
      <c r="K570" s="32"/>
      <c r="L570" s="32"/>
      <c r="M570" s="36"/>
      <c r="N570" s="32"/>
      <c r="O570" s="32"/>
      <c r="P570" s="32"/>
      <c r="Q570" s="32"/>
      <c r="R570" s="32"/>
      <c r="S570" s="32"/>
      <c r="T570" s="32"/>
      <c r="U570" s="32"/>
      <c r="V570" s="32"/>
      <c r="W570" s="32"/>
      <c r="X570" s="32"/>
      <c r="Y570" s="32"/>
      <c r="Z570" s="32"/>
      <c r="AA570" s="32"/>
    </row>
    <row r="571" spans="1:27" ht="12" customHeight="1">
      <c r="A571" s="32"/>
      <c r="B571" s="32"/>
      <c r="C571" s="32"/>
      <c r="D571" s="32"/>
      <c r="E571" s="32"/>
      <c r="F571" s="32"/>
      <c r="G571" s="32"/>
      <c r="H571" s="32"/>
      <c r="I571" s="32"/>
      <c r="J571" s="32"/>
      <c r="K571" s="32"/>
      <c r="L571" s="32"/>
      <c r="M571" s="36"/>
      <c r="N571" s="32"/>
      <c r="O571" s="32"/>
      <c r="P571" s="32"/>
      <c r="Q571" s="32"/>
      <c r="R571" s="32"/>
      <c r="S571" s="32"/>
      <c r="T571" s="32"/>
      <c r="U571" s="32"/>
      <c r="V571" s="32"/>
      <c r="W571" s="32"/>
      <c r="X571" s="32"/>
      <c r="Y571" s="32"/>
      <c r="Z571" s="32"/>
      <c r="AA571" s="32"/>
    </row>
    <row r="572" spans="1:27" ht="12" customHeight="1">
      <c r="A572" s="32"/>
      <c r="B572" s="32"/>
      <c r="C572" s="32"/>
      <c r="D572" s="32"/>
      <c r="E572" s="32"/>
      <c r="F572" s="32"/>
      <c r="G572" s="32"/>
      <c r="H572" s="32"/>
      <c r="I572" s="32"/>
      <c r="J572" s="32"/>
      <c r="K572" s="32"/>
      <c r="L572" s="32"/>
      <c r="M572" s="36"/>
      <c r="N572" s="32"/>
      <c r="O572" s="32"/>
      <c r="P572" s="32"/>
      <c r="Q572" s="32"/>
      <c r="R572" s="32"/>
      <c r="S572" s="32"/>
      <c r="T572" s="32"/>
      <c r="U572" s="32"/>
      <c r="V572" s="32"/>
      <c r="W572" s="32"/>
      <c r="X572" s="32"/>
      <c r="Y572" s="32"/>
      <c r="Z572" s="32"/>
      <c r="AA572" s="32"/>
    </row>
    <row r="573" spans="1:27" ht="12" customHeight="1">
      <c r="A573" s="32"/>
      <c r="B573" s="32"/>
      <c r="C573" s="32"/>
      <c r="D573" s="32"/>
      <c r="E573" s="32"/>
      <c r="F573" s="32"/>
      <c r="G573" s="32"/>
      <c r="H573" s="32"/>
      <c r="I573" s="32"/>
      <c r="J573" s="32"/>
      <c r="K573" s="32"/>
      <c r="L573" s="32"/>
      <c r="M573" s="36"/>
      <c r="N573" s="32"/>
      <c r="O573" s="32"/>
      <c r="P573" s="32"/>
      <c r="Q573" s="32"/>
      <c r="R573" s="32"/>
      <c r="S573" s="32"/>
      <c r="T573" s="32"/>
      <c r="U573" s="32"/>
      <c r="V573" s="32"/>
      <c r="W573" s="32"/>
      <c r="X573" s="32"/>
      <c r="Y573" s="32"/>
      <c r="Z573" s="32"/>
      <c r="AA573" s="32"/>
    </row>
    <row r="574" spans="1:27" ht="12" customHeight="1">
      <c r="A574" s="32"/>
      <c r="B574" s="32"/>
      <c r="C574" s="32"/>
      <c r="D574" s="32"/>
      <c r="E574" s="32"/>
      <c r="F574" s="32"/>
      <c r="G574" s="32"/>
      <c r="H574" s="32"/>
      <c r="I574" s="32"/>
      <c r="J574" s="32"/>
      <c r="K574" s="32"/>
      <c r="L574" s="32"/>
      <c r="M574" s="36"/>
      <c r="N574" s="32"/>
      <c r="O574" s="32"/>
      <c r="P574" s="32"/>
      <c r="Q574" s="32"/>
      <c r="R574" s="32"/>
      <c r="S574" s="32"/>
      <c r="T574" s="32"/>
      <c r="U574" s="32"/>
      <c r="V574" s="32"/>
      <c r="W574" s="32"/>
      <c r="X574" s="32"/>
      <c r="Y574" s="32"/>
      <c r="Z574" s="32"/>
      <c r="AA574" s="32"/>
    </row>
    <row r="575" spans="1:27" ht="12" customHeight="1">
      <c r="A575" s="32"/>
      <c r="B575" s="32"/>
      <c r="C575" s="32"/>
      <c r="D575" s="32"/>
      <c r="E575" s="32"/>
      <c r="F575" s="32"/>
      <c r="G575" s="32"/>
      <c r="H575" s="32"/>
      <c r="I575" s="32"/>
      <c r="J575" s="32"/>
      <c r="K575" s="32"/>
      <c r="L575" s="32"/>
      <c r="M575" s="36"/>
      <c r="N575" s="32"/>
      <c r="O575" s="32"/>
      <c r="P575" s="32"/>
      <c r="Q575" s="32"/>
      <c r="R575" s="32"/>
      <c r="S575" s="32"/>
      <c r="T575" s="32"/>
      <c r="U575" s="32"/>
      <c r="V575" s="32"/>
      <c r="W575" s="32"/>
      <c r="X575" s="32"/>
      <c r="Y575" s="32"/>
      <c r="Z575" s="32"/>
      <c r="AA575" s="32"/>
    </row>
    <row r="576" spans="1:27" ht="12" customHeight="1">
      <c r="A576" s="32"/>
      <c r="B576" s="32"/>
      <c r="C576" s="32"/>
      <c r="D576" s="32"/>
      <c r="E576" s="32"/>
      <c r="F576" s="32"/>
      <c r="G576" s="32"/>
      <c r="H576" s="32"/>
      <c r="I576" s="32"/>
      <c r="J576" s="32"/>
      <c r="K576" s="32"/>
      <c r="L576" s="32"/>
      <c r="M576" s="36"/>
      <c r="N576" s="32"/>
      <c r="O576" s="32"/>
      <c r="P576" s="32"/>
      <c r="Q576" s="32"/>
      <c r="R576" s="32"/>
      <c r="S576" s="32"/>
      <c r="T576" s="32"/>
      <c r="U576" s="32"/>
      <c r="V576" s="32"/>
      <c r="W576" s="32"/>
      <c r="X576" s="32"/>
      <c r="Y576" s="32"/>
      <c r="Z576" s="32"/>
      <c r="AA576" s="32"/>
    </row>
    <row r="577" spans="1:27" ht="12" customHeight="1">
      <c r="A577" s="32"/>
      <c r="B577" s="32"/>
      <c r="C577" s="32"/>
      <c r="D577" s="32"/>
      <c r="E577" s="32"/>
      <c r="F577" s="32"/>
      <c r="G577" s="32"/>
      <c r="H577" s="32"/>
      <c r="I577" s="32"/>
      <c r="J577" s="32"/>
      <c r="K577" s="32"/>
      <c r="L577" s="32"/>
      <c r="M577" s="36"/>
      <c r="N577" s="32"/>
      <c r="O577" s="32"/>
      <c r="P577" s="32"/>
      <c r="Q577" s="32"/>
      <c r="R577" s="32"/>
      <c r="S577" s="32"/>
      <c r="T577" s="32"/>
      <c r="U577" s="32"/>
      <c r="V577" s="32"/>
      <c r="W577" s="32"/>
      <c r="X577" s="32"/>
      <c r="Y577" s="32"/>
      <c r="Z577" s="32"/>
      <c r="AA577" s="32"/>
    </row>
    <row r="578" spans="1:27" ht="12" customHeight="1">
      <c r="A578" s="32"/>
      <c r="B578" s="32"/>
      <c r="C578" s="32"/>
      <c r="D578" s="32"/>
      <c r="E578" s="32"/>
      <c r="F578" s="32"/>
      <c r="G578" s="32"/>
      <c r="H578" s="32"/>
      <c r="I578" s="32"/>
      <c r="J578" s="32"/>
      <c r="K578" s="32"/>
      <c r="L578" s="32"/>
      <c r="M578" s="36"/>
      <c r="N578" s="32"/>
      <c r="O578" s="32"/>
      <c r="P578" s="32"/>
      <c r="Q578" s="32"/>
      <c r="R578" s="32"/>
      <c r="S578" s="32"/>
      <c r="T578" s="32"/>
      <c r="U578" s="32"/>
      <c r="V578" s="32"/>
      <c r="W578" s="32"/>
      <c r="X578" s="32"/>
      <c r="Y578" s="32"/>
      <c r="Z578" s="32"/>
      <c r="AA578" s="32"/>
    </row>
    <row r="579" spans="1:27" ht="12" customHeight="1">
      <c r="A579" s="32"/>
      <c r="B579" s="32"/>
      <c r="C579" s="32"/>
      <c r="D579" s="32"/>
      <c r="E579" s="32"/>
      <c r="F579" s="32"/>
      <c r="G579" s="32"/>
      <c r="H579" s="32"/>
      <c r="I579" s="32"/>
      <c r="J579" s="32"/>
      <c r="K579" s="32"/>
      <c r="L579" s="32"/>
      <c r="M579" s="36"/>
      <c r="N579" s="32"/>
      <c r="O579" s="32"/>
      <c r="P579" s="32"/>
      <c r="Q579" s="32"/>
      <c r="R579" s="32"/>
      <c r="S579" s="32"/>
      <c r="T579" s="32"/>
      <c r="U579" s="32"/>
      <c r="V579" s="32"/>
      <c r="W579" s="32"/>
      <c r="X579" s="32"/>
      <c r="Y579" s="32"/>
      <c r="Z579" s="32"/>
      <c r="AA579" s="32"/>
    </row>
    <row r="580" spans="1:27" ht="12" customHeight="1">
      <c r="A580" s="32"/>
      <c r="B580" s="32"/>
      <c r="C580" s="32"/>
      <c r="D580" s="32"/>
      <c r="E580" s="32"/>
      <c r="F580" s="32"/>
      <c r="G580" s="32"/>
      <c r="H580" s="32"/>
      <c r="I580" s="32"/>
      <c r="J580" s="32"/>
      <c r="K580" s="32"/>
      <c r="L580" s="32"/>
      <c r="M580" s="36"/>
      <c r="N580" s="32"/>
      <c r="O580" s="32"/>
      <c r="P580" s="32"/>
      <c r="Q580" s="32"/>
      <c r="R580" s="32"/>
      <c r="S580" s="32"/>
      <c r="T580" s="32"/>
      <c r="U580" s="32"/>
      <c r="V580" s="32"/>
      <c r="W580" s="32"/>
      <c r="X580" s="32"/>
      <c r="Y580" s="32"/>
      <c r="Z580" s="32"/>
      <c r="AA580" s="32"/>
    </row>
    <row r="581" spans="1:27" ht="12" customHeight="1">
      <c r="A581" s="32"/>
      <c r="B581" s="32"/>
      <c r="C581" s="32"/>
      <c r="D581" s="32"/>
      <c r="E581" s="32"/>
      <c r="F581" s="32"/>
      <c r="G581" s="32"/>
      <c r="H581" s="32"/>
      <c r="I581" s="32"/>
      <c r="J581" s="32"/>
      <c r="K581" s="32"/>
      <c r="L581" s="32"/>
      <c r="M581" s="36"/>
      <c r="N581" s="32"/>
      <c r="O581" s="32"/>
      <c r="P581" s="32"/>
      <c r="Q581" s="32"/>
      <c r="R581" s="32"/>
      <c r="S581" s="32"/>
      <c r="T581" s="32"/>
      <c r="U581" s="32"/>
      <c r="V581" s="32"/>
      <c r="W581" s="32"/>
      <c r="X581" s="32"/>
      <c r="Y581" s="32"/>
      <c r="Z581" s="32"/>
      <c r="AA581" s="32"/>
    </row>
    <row r="582" spans="1:27" ht="12" customHeight="1">
      <c r="A582" s="32"/>
      <c r="B582" s="32"/>
      <c r="C582" s="32"/>
      <c r="D582" s="32"/>
      <c r="E582" s="32"/>
      <c r="F582" s="32"/>
      <c r="G582" s="32"/>
      <c r="H582" s="32"/>
      <c r="I582" s="32"/>
      <c r="J582" s="32"/>
      <c r="K582" s="32"/>
      <c r="L582" s="32"/>
      <c r="M582" s="36"/>
      <c r="N582" s="32"/>
      <c r="O582" s="32"/>
      <c r="P582" s="32"/>
      <c r="Q582" s="32"/>
      <c r="R582" s="32"/>
      <c r="S582" s="32"/>
      <c r="T582" s="32"/>
      <c r="U582" s="32"/>
      <c r="V582" s="32"/>
      <c r="W582" s="32"/>
      <c r="X582" s="32"/>
      <c r="Y582" s="32"/>
      <c r="Z582" s="32"/>
      <c r="AA582" s="32"/>
    </row>
    <row r="583" spans="1:27" ht="12" customHeight="1">
      <c r="A583" s="32"/>
      <c r="B583" s="32"/>
      <c r="C583" s="32"/>
      <c r="D583" s="32"/>
      <c r="E583" s="32"/>
      <c r="F583" s="32"/>
      <c r="G583" s="32"/>
      <c r="H583" s="32"/>
      <c r="I583" s="32"/>
      <c r="J583" s="32"/>
      <c r="K583" s="32"/>
      <c r="L583" s="32"/>
      <c r="M583" s="36"/>
      <c r="N583" s="32"/>
      <c r="O583" s="32"/>
      <c r="P583" s="32"/>
      <c r="Q583" s="32"/>
      <c r="R583" s="32"/>
      <c r="S583" s="32"/>
      <c r="T583" s="32"/>
      <c r="U583" s="32"/>
      <c r="V583" s="32"/>
      <c r="W583" s="32"/>
      <c r="X583" s="32"/>
      <c r="Y583" s="32"/>
      <c r="Z583" s="32"/>
      <c r="AA583" s="32"/>
    </row>
    <row r="584" spans="1:27" ht="12" customHeight="1">
      <c r="A584" s="32"/>
      <c r="B584" s="32"/>
      <c r="C584" s="32"/>
      <c r="D584" s="32"/>
      <c r="E584" s="32"/>
      <c r="F584" s="32"/>
      <c r="G584" s="32"/>
      <c r="H584" s="32"/>
      <c r="I584" s="32"/>
      <c r="J584" s="32"/>
      <c r="K584" s="32"/>
      <c r="L584" s="32"/>
      <c r="M584" s="36"/>
      <c r="N584" s="32"/>
      <c r="O584" s="32"/>
      <c r="P584" s="32"/>
      <c r="Q584" s="32"/>
      <c r="R584" s="32"/>
      <c r="S584" s="32"/>
      <c r="T584" s="32"/>
      <c r="U584" s="32"/>
      <c r="V584" s="32"/>
      <c r="W584" s="32"/>
      <c r="X584" s="32"/>
      <c r="Y584" s="32"/>
      <c r="Z584" s="32"/>
      <c r="AA584" s="32"/>
    </row>
    <row r="585" spans="1:27" ht="12" customHeight="1">
      <c r="A585" s="32"/>
      <c r="B585" s="32"/>
      <c r="C585" s="32"/>
      <c r="D585" s="32"/>
      <c r="E585" s="32"/>
      <c r="F585" s="32"/>
      <c r="G585" s="32"/>
      <c r="H585" s="32"/>
      <c r="I585" s="32"/>
      <c r="J585" s="32"/>
      <c r="K585" s="32"/>
      <c r="L585" s="32"/>
      <c r="M585" s="36"/>
      <c r="N585" s="32"/>
      <c r="O585" s="32"/>
      <c r="P585" s="32"/>
      <c r="Q585" s="32"/>
      <c r="R585" s="32"/>
      <c r="S585" s="32"/>
      <c r="T585" s="32"/>
      <c r="U585" s="32"/>
      <c r="V585" s="32"/>
      <c r="W585" s="32"/>
      <c r="X585" s="32"/>
      <c r="Y585" s="32"/>
      <c r="Z585" s="32"/>
      <c r="AA585" s="32"/>
    </row>
    <row r="586" spans="1:27" ht="12" customHeight="1">
      <c r="A586" s="32"/>
      <c r="B586" s="32"/>
      <c r="C586" s="32"/>
      <c r="D586" s="32"/>
      <c r="E586" s="32"/>
      <c r="F586" s="32"/>
      <c r="G586" s="32"/>
      <c r="H586" s="32"/>
      <c r="I586" s="32"/>
      <c r="J586" s="32"/>
      <c r="K586" s="32"/>
      <c r="L586" s="32"/>
      <c r="M586" s="36"/>
      <c r="N586" s="32"/>
      <c r="O586" s="32"/>
      <c r="P586" s="32"/>
      <c r="Q586" s="32"/>
      <c r="R586" s="32"/>
      <c r="S586" s="32"/>
      <c r="T586" s="32"/>
      <c r="U586" s="32"/>
      <c r="V586" s="32"/>
      <c r="W586" s="32"/>
      <c r="X586" s="32"/>
      <c r="Y586" s="32"/>
      <c r="Z586" s="32"/>
      <c r="AA586" s="32"/>
    </row>
    <row r="587" spans="1:27" ht="12" customHeight="1">
      <c r="A587" s="32"/>
      <c r="B587" s="32"/>
      <c r="C587" s="32"/>
      <c r="D587" s="32"/>
      <c r="E587" s="32"/>
      <c r="F587" s="32"/>
      <c r="G587" s="32"/>
      <c r="H587" s="32"/>
      <c r="I587" s="32"/>
      <c r="J587" s="32"/>
      <c r="K587" s="32"/>
      <c r="L587" s="32"/>
      <c r="M587" s="36"/>
      <c r="N587" s="32"/>
      <c r="O587" s="32"/>
      <c r="P587" s="32"/>
      <c r="Q587" s="32"/>
      <c r="R587" s="32"/>
      <c r="S587" s="32"/>
      <c r="T587" s="32"/>
      <c r="U587" s="32"/>
      <c r="V587" s="32"/>
      <c r="W587" s="32"/>
      <c r="X587" s="32"/>
      <c r="Y587" s="32"/>
      <c r="Z587" s="32"/>
      <c r="AA587" s="32"/>
    </row>
    <row r="588" spans="1:27" ht="12" customHeight="1">
      <c r="A588" s="32"/>
      <c r="B588" s="32"/>
      <c r="C588" s="32"/>
      <c r="D588" s="32"/>
      <c r="E588" s="32"/>
      <c r="F588" s="32"/>
      <c r="G588" s="32"/>
      <c r="H588" s="32"/>
      <c r="I588" s="32"/>
      <c r="J588" s="32"/>
      <c r="K588" s="32"/>
      <c r="L588" s="32"/>
      <c r="M588" s="36"/>
      <c r="N588" s="32"/>
      <c r="O588" s="32"/>
      <c r="P588" s="32"/>
      <c r="Q588" s="32"/>
      <c r="R588" s="32"/>
      <c r="S588" s="32"/>
      <c r="T588" s="32"/>
      <c r="U588" s="32"/>
      <c r="V588" s="32"/>
      <c r="W588" s="32"/>
      <c r="X588" s="32"/>
      <c r="Y588" s="32"/>
      <c r="Z588" s="32"/>
      <c r="AA588" s="32"/>
    </row>
    <row r="589" spans="1:27" ht="12" customHeight="1">
      <c r="A589" s="32"/>
      <c r="B589" s="32"/>
      <c r="C589" s="32"/>
      <c r="D589" s="32"/>
      <c r="E589" s="32"/>
      <c r="F589" s="32"/>
      <c r="G589" s="32"/>
      <c r="H589" s="32"/>
      <c r="I589" s="32"/>
      <c r="J589" s="32"/>
      <c r="K589" s="32"/>
      <c r="L589" s="32"/>
      <c r="M589" s="36"/>
      <c r="N589" s="32"/>
      <c r="O589" s="32"/>
      <c r="P589" s="32"/>
      <c r="Q589" s="32"/>
      <c r="R589" s="32"/>
      <c r="S589" s="32"/>
      <c r="T589" s="32"/>
      <c r="U589" s="32"/>
      <c r="V589" s="32"/>
      <c r="W589" s="32"/>
      <c r="X589" s="32"/>
      <c r="Y589" s="32"/>
      <c r="Z589" s="32"/>
      <c r="AA589" s="32"/>
    </row>
    <row r="590" spans="1:27" ht="12" customHeight="1">
      <c r="A590" s="32"/>
      <c r="B590" s="32"/>
      <c r="C590" s="32"/>
      <c r="D590" s="32"/>
      <c r="E590" s="32"/>
      <c r="F590" s="32"/>
      <c r="G590" s="32"/>
      <c r="H590" s="32"/>
      <c r="I590" s="32"/>
      <c r="J590" s="32"/>
      <c r="K590" s="32"/>
      <c r="L590" s="32"/>
      <c r="M590" s="36"/>
      <c r="N590" s="32"/>
      <c r="O590" s="32"/>
      <c r="P590" s="32"/>
      <c r="Q590" s="32"/>
      <c r="R590" s="32"/>
      <c r="S590" s="32"/>
      <c r="T590" s="32"/>
      <c r="U590" s="32"/>
      <c r="V590" s="32"/>
      <c r="W590" s="32"/>
      <c r="X590" s="32"/>
      <c r="Y590" s="32"/>
      <c r="Z590" s="32"/>
      <c r="AA590" s="32"/>
    </row>
    <row r="591" spans="1:27" ht="12" customHeight="1">
      <c r="A591" s="32"/>
      <c r="B591" s="32"/>
      <c r="C591" s="32"/>
      <c r="D591" s="32"/>
      <c r="E591" s="32"/>
      <c r="F591" s="32"/>
      <c r="G591" s="32"/>
      <c r="H591" s="32"/>
      <c r="I591" s="32"/>
      <c r="J591" s="32"/>
      <c r="K591" s="32"/>
      <c r="L591" s="32"/>
      <c r="M591" s="36"/>
      <c r="N591" s="32"/>
      <c r="O591" s="32"/>
      <c r="P591" s="32"/>
      <c r="Q591" s="32"/>
      <c r="R591" s="32"/>
      <c r="S591" s="32"/>
      <c r="T591" s="32"/>
      <c r="U591" s="32"/>
      <c r="V591" s="32"/>
      <c r="W591" s="32"/>
      <c r="X591" s="32"/>
      <c r="Y591" s="32"/>
      <c r="Z591" s="32"/>
      <c r="AA591" s="32"/>
    </row>
    <row r="592" spans="1:27" ht="12" customHeight="1">
      <c r="A592" s="32"/>
      <c r="B592" s="32"/>
      <c r="C592" s="32"/>
      <c r="D592" s="32"/>
      <c r="E592" s="32"/>
      <c r="F592" s="32"/>
      <c r="G592" s="32"/>
      <c r="H592" s="32"/>
      <c r="I592" s="32"/>
      <c r="J592" s="32"/>
      <c r="K592" s="32"/>
      <c r="L592" s="32"/>
      <c r="M592" s="36"/>
      <c r="N592" s="32"/>
      <c r="O592" s="32"/>
      <c r="P592" s="32"/>
      <c r="Q592" s="32"/>
      <c r="R592" s="32"/>
      <c r="S592" s="32"/>
      <c r="T592" s="32"/>
      <c r="U592" s="32"/>
      <c r="V592" s="32"/>
      <c r="W592" s="32"/>
      <c r="X592" s="32"/>
      <c r="Y592" s="32"/>
      <c r="Z592" s="32"/>
      <c r="AA592" s="32"/>
    </row>
    <row r="593" spans="1:27" ht="12" customHeight="1">
      <c r="A593" s="32"/>
      <c r="B593" s="32"/>
      <c r="C593" s="32"/>
      <c r="D593" s="32"/>
      <c r="E593" s="32"/>
      <c r="F593" s="32"/>
      <c r="G593" s="32"/>
      <c r="H593" s="32"/>
      <c r="I593" s="32"/>
      <c r="J593" s="32"/>
      <c r="K593" s="32"/>
      <c r="L593" s="32"/>
      <c r="M593" s="36"/>
      <c r="N593" s="32"/>
      <c r="O593" s="32"/>
      <c r="P593" s="32"/>
      <c r="Q593" s="32"/>
      <c r="R593" s="32"/>
      <c r="S593" s="32"/>
      <c r="T593" s="32"/>
      <c r="U593" s="32"/>
      <c r="V593" s="32"/>
      <c r="W593" s="32"/>
      <c r="X593" s="32"/>
      <c r="Y593" s="32"/>
      <c r="Z593" s="32"/>
      <c r="AA593" s="32"/>
    </row>
    <row r="594" spans="1:27" ht="12" customHeight="1">
      <c r="A594" s="32"/>
      <c r="B594" s="32"/>
      <c r="C594" s="32"/>
      <c r="D594" s="32"/>
      <c r="E594" s="32"/>
      <c r="F594" s="32"/>
      <c r="G594" s="32"/>
      <c r="H594" s="32"/>
      <c r="I594" s="32"/>
      <c r="J594" s="32"/>
      <c r="K594" s="32"/>
      <c r="L594" s="32"/>
      <c r="M594" s="36"/>
      <c r="N594" s="32"/>
      <c r="O594" s="32"/>
      <c r="P594" s="32"/>
      <c r="Q594" s="32"/>
      <c r="R594" s="32"/>
      <c r="S594" s="32"/>
      <c r="T594" s="32"/>
      <c r="U594" s="32"/>
      <c r="V594" s="32"/>
      <c r="W594" s="32"/>
      <c r="X594" s="32"/>
      <c r="Y594" s="32"/>
      <c r="Z594" s="32"/>
      <c r="AA594" s="32"/>
    </row>
    <row r="595" spans="1:27" ht="12" customHeight="1">
      <c r="A595" s="32"/>
      <c r="B595" s="32"/>
      <c r="C595" s="32"/>
      <c r="D595" s="32"/>
      <c r="E595" s="32"/>
      <c r="F595" s="32"/>
      <c r="G595" s="32"/>
      <c r="H595" s="32"/>
      <c r="I595" s="32"/>
      <c r="J595" s="32"/>
      <c r="K595" s="32"/>
      <c r="L595" s="32"/>
      <c r="M595" s="36"/>
      <c r="N595" s="32"/>
      <c r="O595" s="32"/>
      <c r="P595" s="32"/>
      <c r="Q595" s="32"/>
      <c r="R595" s="32"/>
      <c r="S595" s="32"/>
      <c r="T595" s="32"/>
      <c r="U595" s="32"/>
      <c r="V595" s="32"/>
      <c r="W595" s="32"/>
      <c r="X595" s="32"/>
      <c r="Y595" s="32"/>
      <c r="Z595" s="32"/>
      <c r="AA595" s="32"/>
    </row>
    <row r="596" spans="1:27" ht="12" customHeight="1">
      <c r="A596" s="32"/>
      <c r="B596" s="32"/>
      <c r="C596" s="32"/>
      <c r="D596" s="32"/>
      <c r="E596" s="32"/>
      <c r="F596" s="32"/>
      <c r="G596" s="32"/>
      <c r="H596" s="32"/>
      <c r="I596" s="32"/>
      <c r="J596" s="32"/>
      <c r="K596" s="32"/>
      <c r="L596" s="32"/>
      <c r="M596" s="36"/>
      <c r="N596" s="32"/>
      <c r="O596" s="32"/>
      <c r="P596" s="32"/>
      <c r="Q596" s="32"/>
      <c r="R596" s="32"/>
      <c r="S596" s="32"/>
      <c r="T596" s="32"/>
      <c r="U596" s="32"/>
      <c r="V596" s="32"/>
      <c r="W596" s="32"/>
      <c r="X596" s="32"/>
      <c r="Y596" s="32"/>
      <c r="Z596" s="32"/>
      <c r="AA596" s="32"/>
    </row>
    <row r="597" spans="1:27" ht="12" customHeight="1">
      <c r="A597" s="32"/>
      <c r="B597" s="32"/>
      <c r="C597" s="32"/>
      <c r="D597" s="32"/>
      <c r="E597" s="32"/>
      <c r="F597" s="32"/>
      <c r="G597" s="32"/>
      <c r="H597" s="32"/>
      <c r="I597" s="32"/>
      <c r="J597" s="32"/>
      <c r="K597" s="32"/>
      <c r="L597" s="32"/>
      <c r="M597" s="36"/>
      <c r="N597" s="32"/>
      <c r="O597" s="32"/>
      <c r="P597" s="32"/>
      <c r="Q597" s="32"/>
      <c r="R597" s="32"/>
      <c r="S597" s="32"/>
      <c r="T597" s="32"/>
      <c r="U597" s="32"/>
      <c r="V597" s="32"/>
      <c r="W597" s="32"/>
      <c r="X597" s="32"/>
      <c r="Y597" s="32"/>
      <c r="Z597" s="32"/>
      <c r="AA597" s="32"/>
    </row>
    <row r="598" spans="1:27" ht="12" customHeight="1">
      <c r="A598" s="32"/>
      <c r="B598" s="32"/>
      <c r="C598" s="32"/>
      <c r="D598" s="32"/>
      <c r="E598" s="32"/>
      <c r="F598" s="32"/>
      <c r="G598" s="32"/>
      <c r="H598" s="32"/>
      <c r="I598" s="32"/>
      <c r="J598" s="32"/>
      <c r="K598" s="32"/>
      <c r="L598" s="32"/>
      <c r="M598" s="36"/>
      <c r="N598" s="32"/>
      <c r="O598" s="32"/>
      <c r="P598" s="32"/>
      <c r="Q598" s="32"/>
      <c r="R598" s="32"/>
      <c r="S598" s="32"/>
      <c r="T598" s="32"/>
      <c r="U598" s="32"/>
      <c r="V598" s="32"/>
      <c r="W598" s="32"/>
      <c r="X598" s="32"/>
      <c r="Y598" s="32"/>
      <c r="Z598" s="32"/>
      <c r="AA598" s="32"/>
    </row>
    <row r="599" spans="1:27" ht="12" customHeight="1">
      <c r="A599" s="32"/>
      <c r="B599" s="32"/>
      <c r="C599" s="32"/>
      <c r="D599" s="32"/>
      <c r="E599" s="32"/>
      <c r="F599" s="32"/>
      <c r="G599" s="32"/>
      <c r="H599" s="32"/>
      <c r="I599" s="32"/>
      <c r="J599" s="32"/>
      <c r="K599" s="32"/>
      <c r="L599" s="32"/>
      <c r="M599" s="36"/>
      <c r="N599" s="32"/>
      <c r="O599" s="32"/>
      <c r="P599" s="32"/>
      <c r="Q599" s="32"/>
      <c r="R599" s="32"/>
      <c r="S599" s="32"/>
      <c r="T599" s="32"/>
      <c r="U599" s="32"/>
      <c r="V599" s="32"/>
      <c r="W599" s="32"/>
      <c r="X599" s="32"/>
      <c r="Y599" s="32"/>
      <c r="Z599" s="32"/>
      <c r="AA599" s="32"/>
    </row>
    <row r="600" spans="1:27" ht="12" customHeight="1">
      <c r="A600" s="32"/>
      <c r="B600" s="32"/>
      <c r="C600" s="32"/>
      <c r="D600" s="32"/>
      <c r="E600" s="32"/>
      <c r="F600" s="32"/>
      <c r="G600" s="32"/>
      <c r="H600" s="32"/>
      <c r="I600" s="32"/>
      <c r="J600" s="32"/>
      <c r="K600" s="32"/>
      <c r="L600" s="32"/>
      <c r="M600" s="36"/>
      <c r="N600" s="32"/>
      <c r="O600" s="32"/>
      <c r="P600" s="32"/>
      <c r="Q600" s="32"/>
      <c r="R600" s="32"/>
      <c r="S600" s="32"/>
      <c r="T600" s="32"/>
      <c r="U600" s="32"/>
      <c r="V600" s="32"/>
      <c r="W600" s="32"/>
      <c r="X600" s="32"/>
      <c r="Y600" s="32"/>
      <c r="Z600" s="32"/>
      <c r="AA600" s="32"/>
    </row>
    <row r="601" spans="1:27" ht="12" customHeight="1">
      <c r="A601" s="32"/>
      <c r="B601" s="32"/>
      <c r="C601" s="32"/>
      <c r="D601" s="32"/>
      <c r="E601" s="32"/>
      <c r="F601" s="32"/>
      <c r="G601" s="32"/>
      <c r="H601" s="32"/>
      <c r="I601" s="32"/>
      <c r="J601" s="32"/>
      <c r="K601" s="32"/>
      <c r="L601" s="32"/>
      <c r="M601" s="36"/>
      <c r="N601" s="32"/>
      <c r="O601" s="32"/>
      <c r="P601" s="32"/>
      <c r="Q601" s="32"/>
      <c r="R601" s="32"/>
      <c r="S601" s="32"/>
      <c r="T601" s="32"/>
      <c r="U601" s="32"/>
      <c r="V601" s="32"/>
      <c r="W601" s="32"/>
      <c r="X601" s="32"/>
      <c r="Y601" s="32"/>
      <c r="Z601" s="32"/>
      <c r="AA601" s="32"/>
    </row>
    <row r="602" spans="1:27" ht="12" customHeight="1">
      <c r="A602" s="32"/>
      <c r="B602" s="32"/>
      <c r="C602" s="32"/>
      <c r="D602" s="32"/>
      <c r="E602" s="32"/>
      <c r="F602" s="32"/>
      <c r="G602" s="32"/>
      <c r="H602" s="32"/>
      <c r="I602" s="32"/>
      <c r="J602" s="32"/>
      <c r="K602" s="32"/>
      <c r="L602" s="32"/>
      <c r="M602" s="36"/>
      <c r="N602" s="32"/>
      <c r="O602" s="32"/>
      <c r="P602" s="32"/>
      <c r="Q602" s="32"/>
      <c r="R602" s="32"/>
      <c r="S602" s="32"/>
      <c r="T602" s="32"/>
      <c r="U602" s="32"/>
      <c r="V602" s="32"/>
      <c r="W602" s="32"/>
      <c r="X602" s="32"/>
      <c r="Y602" s="32"/>
      <c r="Z602" s="32"/>
      <c r="AA602" s="32"/>
    </row>
    <row r="603" spans="1:27" ht="12" customHeight="1">
      <c r="A603" s="32"/>
      <c r="B603" s="32"/>
      <c r="C603" s="32"/>
      <c r="D603" s="32"/>
      <c r="E603" s="32"/>
      <c r="F603" s="32"/>
      <c r="G603" s="32"/>
      <c r="H603" s="32"/>
      <c r="I603" s="32"/>
      <c r="J603" s="32"/>
      <c r="K603" s="32"/>
      <c r="L603" s="32"/>
      <c r="M603" s="36"/>
      <c r="N603" s="32"/>
      <c r="O603" s="32"/>
      <c r="P603" s="32"/>
      <c r="Q603" s="32"/>
      <c r="R603" s="32"/>
      <c r="S603" s="32"/>
      <c r="T603" s="32"/>
      <c r="U603" s="32"/>
      <c r="V603" s="32"/>
      <c r="W603" s="32"/>
      <c r="X603" s="32"/>
      <c r="Y603" s="32"/>
      <c r="Z603" s="32"/>
      <c r="AA603" s="32"/>
    </row>
    <row r="604" spans="1:27" ht="12" customHeight="1">
      <c r="A604" s="32"/>
      <c r="B604" s="32"/>
      <c r="C604" s="32"/>
      <c r="D604" s="32"/>
      <c r="E604" s="32"/>
      <c r="F604" s="32"/>
      <c r="G604" s="32"/>
      <c r="H604" s="32"/>
      <c r="I604" s="32"/>
      <c r="J604" s="32"/>
      <c r="K604" s="32"/>
      <c r="L604" s="32"/>
      <c r="M604" s="36"/>
      <c r="N604" s="32"/>
      <c r="O604" s="32"/>
      <c r="P604" s="32"/>
      <c r="Q604" s="32"/>
      <c r="R604" s="32"/>
      <c r="S604" s="32"/>
      <c r="T604" s="32"/>
      <c r="U604" s="32"/>
      <c r="V604" s="32"/>
      <c r="W604" s="32"/>
      <c r="X604" s="32"/>
      <c r="Y604" s="32"/>
      <c r="Z604" s="32"/>
      <c r="AA604" s="32"/>
    </row>
    <row r="605" spans="1:27" ht="12" customHeight="1">
      <c r="A605" s="32"/>
      <c r="B605" s="32"/>
      <c r="C605" s="32"/>
      <c r="D605" s="32"/>
      <c r="E605" s="32"/>
      <c r="F605" s="32"/>
      <c r="G605" s="32"/>
      <c r="H605" s="32"/>
      <c r="I605" s="32"/>
      <c r="J605" s="32"/>
      <c r="K605" s="32"/>
      <c r="L605" s="32"/>
      <c r="M605" s="36"/>
      <c r="N605" s="32"/>
      <c r="O605" s="32"/>
      <c r="P605" s="32"/>
      <c r="Q605" s="32"/>
      <c r="R605" s="32"/>
      <c r="S605" s="32"/>
      <c r="T605" s="32"/>
      <c r="U605" s="32"/>
      <c r="V605" s="32"/>
      <c r="W605" s="32"/>
      <c r="X605" s="32"/>
      <c r="Y605" s="32"/>
      <c r="Z605" s="32"/>
      <c r="AA605" s="32"/>
    </row>
    <row r="606" spans="1:27" ht="12" customHeight="1">
      <c r="A606" s="32"/>
      <c r="B606" s="32"/>
      <c r="C606" s="32"/>
      <c r="D606" s="32"/>
      <c r="E606" s="32"/>
      <c r="F606" s="32"/>
      <c r="G606" s="32"/>
      <c r="H606" s="32"/>
      <c r="I606" s="32"/>
      <c r="J606" s="32"/>
      <c r="K606" s="32"/>
      <c r="L606" s="32"/>
      <c r="M606" s="36"/>
      <c r="N606" s="32"/>
      <c r="O606" s="32"/>
      <c r="P606" s="32"/>
      <c r="Q606" s="32"/>
      <c r="R606" s="32"/>
      <c r="S606" s="32"/>
      <c r="T606" s="32"/>
      <c r="U606" s="32"/>
      <c r="V606" s="32"/>
      <c r="W606" s="32"/>
      <c r="X606" s="32"/>
      <c r="Y606" s="32"/>
      <c r="Z606" s="32"/>
      <c r="AA606" s="32"/>
    </row>
    <row r="607" spans="1:27" ht="12" customHeight="1">
      <c r="A607" s="32"/>
      <c r="B607" s="32"/>
      <c r="C607" s="32"/>
      <c r="D607" s="32"/>
      <c r="E607" s="32"/>
      <c r="F607" s="32"/>
      <c r="G607" s="32"/>
      <c r="H607" s="32"/>
      <c r="I607" s="32"/>
      <c r="J607" s="32"/>
      <c r="K607" s="32"/>
      <c r="L607" s="32"/>
      <c r="M607" s="36"/>
      <c r="N607" s="32"/>
      <c r="O607" s="32"/>
      <c r="P607" s="32"/>
      <c r="Q607" s="32"/>
      <c r="R607" s="32"/>
      <c r="S607" s="32"/>
      <c r="T607" s="32"/>
      <c r="U607" s="32"/>
      <c r="V607" s="32"/>
      <c r="W607" s="32"/>
      <c r="X607" s="32"/>
      <c r="Y607" s="32"/>
      <c r="Z607" s="32"/>
      <c r="AA607" s="32"/>
    </row>
    <row r="608" spans="1:27" ht="12" customHeight="1">
      <c r="A608" s="32"/>
      <c r="B608" s="32"/>
      <c r="C608" s="32"/>
      <c r="D608" s="32"/>
      <c r="E608" s="32"/>
      <c r="F608" s="32"/>
      <c r="G608" s="32"/>
      <c r="H608" s="32"/>
      <c r="I608" s="32"/>
      <c r="J608" s="32"/>
      <c r="K608" s="32"/>
      <c r="L608" s="32"/>
      <c r="M608" s="36"/>
      <c r="N608" s="32"/>
      <c r="O608" s="32"/>
      <c r="P608" s="32"/>
      <c r="Q608" s="32"/>
      <c r="R608" s="32"/>
      <c r="S608" s="32"/>
      <c r="T608" s="32"/>
      <c r="U608" s="32"/>
      <c r="V608" s="32"/>
      <c r="W608" s="32"/>
      <c r="X608" s="32"/>
      <c r="Y608" s="32"/>
      <c r="Z608" s="32"/>
      <c r="AA608" s="32"/>
    </row>
    <row r="609" spans="1:27" ht="12" customHeight="1">
      <c r="A609" s="32"/>
      <c r="B609" s="32"/>
      <c r="C609" s="32"/>
      <c r="D609" s="32"/>
      <c r="E609" s="32"/>
      <c r="F609" s="32"/>
      <c r="G609" s="32"/>
      <c r="H609" s="32"/>
      <c r="I609" s="32"/>
      <c r="J609" s="32"/>
      <c r="K609" s="32"/>
      <c r="L609" s="32"/>
      <c r="M609" s="36"/>
      <c r="N609" s="32"/>
      <c r="O609" s="32"/>
      <c r="P609" s="32"/>
      <c r="Q609" s="32"/>
      <c r="R609" s="32"/>
      <c r="S609" s="32"/>
      <c r="T609" s="32"/>
      <c r="U609" s="32"/>
      <c r="V609" s="32"/>
      <c r="W609" s="32"/>
      <c r="X609" s="32"/>
      <c r="Y609" s="32"/>
      <c r="Z609" s="32"/>
      <c r="AA609" s="32"/>
    </row>
    <row r="610" spans="1:27" ht="12" customHeight="1">
      <c r="A610" s="32"/>
      <c r="B610" s="32"/>
      <c r="C610" s="32"/>
      <c r="D610" s="32"/>
      <c r="E610" s="32"/>
      <c r="F610" s="32"/>
      <c r="G610" s="32"/>
      <c r="H610" s="32"/>
      <c r="I610" s="32"/>
      <c r="J610" s="32"/>
      <c r="K610" s="32"/>
      <c r="L610" s="32"/>
      <c r="M610" s="36"/>
      <c r="N610" s="32"/>
      <c r="O610" s="32"/>
      <c r="P610" s="32"/>
      <c r="Q610" s="32"/>
      <c r="R610" s="32"/>
      <c r="S610" s="32"/>
      <c r="T610" s="32"/>
      <c r="U610" s="32"/>
      <c r="V610" s="32"/>
      <c r="W610" s="32"/>
      <c r="X610" s="32"/>
      <c r="Y610" s="32"/>
      <c r="Z610" s="32"/>
      <c r="AA610" s="32"/>
    </row>
    <row r="611" spans="1:27" ht="12" customHeight="1">
      <c r="A611" s="32"/>
      <c r="B611" s="32"/>
      <c r="C611" s="32"/>
      <c r="D611" s="32"/>
      <c r="E611" s="32"/>
      <c r="F611" s="32"/>
      <c r="G611" s="32"/>
      <c r="H611" s="32"/>
      <c r="I611" s="32"/>
      <c r="J611" s="32"/>
      <c r="K611" s="32"/>
      <c r="L611" s="32"/>
      <c r="M611" s="36"/>
      <c r="N611" s="32"/>
      <c r="O611" s="32"/>
      <c r="P611" s="32"/>
      <c r="Q611" s="32"/>
      <c r="R611" s="32"/>
      <c r="S611" s="32"/>
      <c r="T611" s="32"/>
      <c r="U611" s="32"/>
      <c r="V611" s="32"/>
      <c r="W611" s="32"/>
      <c r="X611" s="32"/>
      <c r="Y611" s="32"/>
      <c r="Z611" s="32"/>
      <c r="AA611" s="32"/>
    </row>
    <row r="612" spans="1:27" ht="12" customHeight="1">
      <c r="A612" s="32"/>
      <c r="B612" s="32"/>
      <c r="C612" s="32"/>
      <c r="D612" s="32"/>
      <c r="E612" s="32"/>
      <c r="F612" s="32"/>
      <c r="G612" s="32"/>
      <c r="H612" s="32"/>
      <c r="I612" s="32"/>
      <c r="J612" s="32"/>
      <c r="K612" s="32"/>
      <c r="L612" s="32"/>
      <c r="M612" s="36"/>
      <c r="N612" s="32"/>
      <c r="O612" s="32"/>
      <c r="P612" s="32"/>
      <c r="Q612" s="32"/>
      <c r="R612" s="32"/>
      <c r="S612" s="32"/>
      <c r="T612" s="32"/>
      <c r="U612" s="32"/>
      <c r="V612" s="32"/>
      <c r="W612" s="32"/>
      <c r="X612" s="32"/>
      <c r="Y612" s="32"/>
      <c r="Z612" s="32"/>
      <c r="AA612" s="32"/>
    </row>
    <row r="613" spans="1:27" ht="12" customHeight="1">
      <c r="A613" s="32"/>
      <c r="B613" s="32"/>
      <c r="C613" s="32"/>
      <c r="D613" s="32"/>
      <c r="E613" s="32"/>
      <c r="F613" s="32"/>
      <c r="G613" s="32"/>
      <c r="H613" s="32"/>
      <c r="I613" s="32"/>
      <c r="J613" s="32"/>
      <c r="K613" s="32"/>
      <c r="L613" s="32"/>
      <c r="M613" s="36"/>
      <c r="N613" s="32"/>
      <c r="O613" s="32"/>
      <c r="P613" s="32"/>
      <c r="Q613" s="32"/>
      <c r="R613" s="32"/>
      <c r="S613" s="32"/>
      <c r="T613" s="32"/>
      <c r="U613" s="32"/>
      <c r="V613" s="32"/>
      <c r="W613" s="32"/>
      <c r="X613" s="32"/>
      <c r="Y613" s="32"/>
      <c r="Z613" s="32"/>
      <c r="AA613" s="32"/>
    </row>
    <row r="614" spans="1:27" ht="12" customHeight="1">
      <c r="A614" s="32"/>
      <c r="B614" s="32"/>
      <c r="C614" s="32"/>
      <c r="D614" s="32"/>
      <c r="E614" s="32"/>
      <c r="F614" s="32"/>
      <c r="G614" s="32"/>
      <c r="H614" s="32"/>
      <c r="I614" s="32"/>
      <c r="J614" s="32"/>
      <c r="K614" s="32"/>
      <c r="L614" s="32"/>
      <c r="M614" s="36"/>
      <c r="N614" s="32"/>
      <c r="O614" s="32"/>
      <c r="P614" s="32"/>
      <c r="Q614" s="32"/>
      <c r="R614" s="32"/>
      <c r="S614" s="32"/>
      <c r="T614" s="32"/>
      <c r="U614" s="32"/>
      <c r="V614" s="32"/>
      <c r="W614" s="32"/>
      <c r="X614" s="32"/>
      <c r="Y614" s="32"/>
      <c r="Z614" s="32"/>
      <c r="AA614" s="32"/>
    </row>
    <row r="615" spans="1:27" ht="12" customHeight="1">
      <c r="A615" s="32"/>
      <c r="B615" s="32"/>
      <c r="C615" s="32"/>
      <c r="D615" s="32"/>
      <c r="E615" s="32"/>
      <c r="F615" s="32"/>
      <c r="G615" s="32"/>
      <c r="H615" s="32"/>
      <c r="I615" s="32"/>
      <c r="J615" s="32"/>
      <c r="K615" s="32"/>
      <c r="L615" s="32"/>
      <c r="M615" s="36"/>
      <c r="N615" s="32"/>
      <c r="O615" s="32"/>
      <c r="P615" s="32"/>
      <c r="Q615" s="32"/>
      <c r="R615" s="32"/>
      <c r="S615" s="32"/>
      <c r="T615" s="32"/>
      <c r="U615" s="32"/>
      <c r="V615" s="32"/>
      <c r="W615" s="32"/>
      <c r="X615" s="32"/>
      <c r="Y615" s="32"/>
      <c r="Z615" s="32"/>
      <c r="AA615" s="32"/>
    </row>
    <row r="616" spans="1:27" ht="12" customHeight="1">
      <c r="A616" s="32"/>
      <c r="B616" s="32"/>
      <c r="C616" s="32"/>
      <c r="D616" s="32"/>
      <c r="E616" s="32"/>
      <c r="F616" s="32"/>
      <c r="G616" s="32"/>
      <c r="H616" s="32"/>
      <c r="I616" s="32"/>
      <c r="J616" s="32"/>
      <c r="K616" s="32"/>
      <c r="L616" s="32"/>
      <c r="M616" s="36"/>
      <c r="N616" s="32"/>
      <c r="O616" s="32"/>
      <c r="P616" s="32"/>
      <c r="Q616" s="32"/>
      <c r="R616" s="32"/>
      <c r="S616" s="32"/>
      <c r="T616" s="32"/>
      <c r="U616" s="32"/>
      <c r="V616" s="32"/>
      <c r="W616" s="32"/>
      <c r="X616" s="32"/>
      <c r="Y616" s="32"/>
      <c r="Z616" s="32"/>
      <c r="AA616" s="32"/>
    </row>
    <row r="617" spans="1:27" ht="12" customHeight="1">
      <c r="A617" s="32"/>
      <c r="B617" s="32"/>
      <c r="C617" s="32"/>
      <c r="D617" s="32"/>
      <c r="E617" s="32"/>
      <c r="F617" s="32"/>
      <c r="G617" s="32"/>
      <c r="H617" s="32"/>
      <c r="I617" s="32"/>
      <c r="J617" s="32"/>
      <c r="K617" s="32"/>
      <c r="L617" s="32"/>
      <c r="M617" s="36"/>
      <c r="N617" s="32"/>
      <c r="O617" s="32"/>
      <c r="P617" s="32"/>
      <c r="Q617" s="32"/>
      <c r="R617" s="32"/>
      <c r="S617" s="32"/>
      <c r="T617" s="32"/>
      <c r="U617" s="32"/>
      <c r="V617" s="32"/>
      <c r="W617" s="32"/>
      <c r="X617" s="32"/>
      <c r="Y617" s="32"/>
      <c r="Z617" s="32"/>
      <c r="AA617" s="32"/>
    </row>
    <row r="618" spans="1:27" ht="12" customHeight="1">
      <c r="A618" s="32"/>
      <c r="B618" s="32"/>
      <c r="C618" s="32"/>
      <c r="D618" s="32"/>
      <c r="E618" s="32"/>
      <c r="F618" s="32"/>
      <c r="G618" s="32"/>
      <c r="H618" s="32"/>
      <c r="I618" s="32"/>
      <c r="J618" s="32"/>
      <c r="K618" s="32"/>
      <c r="L618" s="32"/>
      <c r="M618" s="36"/>
      <c r="N618" s="32"/>
      <c r="O618" s="32"/>
      <c r="P618" s="32"/>
      <c r="Q618" s="32"/>
      <c r="R618" s="32"/>
      <c r="S618" s="32"/>
      <c r="T618" s="32"/>
      <c r="U618" s="32"/>
      <c r="V618" s="32"/>
      <c r="W618" s="32"/>
      <c r="X618" s="32"/>
      <c r="Y618" s="32"/>
      <c r="Z618" s="32"/>
      <c r="AA618" s="32"/>
    </row>
    <row r="619" spans="1:27" ht="12" customHeight="1">
      <c r="A619" s="32"/>
      <c r="B619" s="32"/>
      <c r="C619" s="32"/>
      <c r="D619" s="32"/>
      <c r="E619" s="32"/>
      <c r="F619" s="32"/>
      <c r="G619" s="32"/>
      <c r="H619" s="32"/>
      <c r="I619" s="32"/>
      <c r="J619" s="32"/>
      <c r="K619" s="32"/>
      <c r="L619" s="32"/>
      <c r="M619" s="36"/>
      <c r="N619" s="32"/>
      <c r="O619" s="32"/>
      <c r="P619" s="32"/>
      <c r="Q619" s="32"/>
      <c r="R619" s="32"/>
      <c r="S619" s="32"/>
      <c r="T619" s="32"/>
      <c r="U619" s="32"/>
      <c r="V619" s="32"/>
      <c r="W619" s="32"/>
      <c r="X619" s="32"/>
      <c r="Y619" s="32"/>
      <c r="Z619" s="32"/>
      <c r="AA619" s="32"/>
    </row>
    <row r="620" spans="1:27" ht="12" customHeight="1">
      <c r="A620" s="32"/>
      <c r="B620" s="32"/>
      <c r="C620" s="32"/>
      <c r="D620" s="32"/>
      <c r="E620" s="32"/>
      <c r="F620" s="32"/>
      <c r="G620" s="32"/>
      <c r="H620" s="32"/>
      <c r="I620" s="32"/>
      <c r="J620" s="32"/>
      <c r="K620" s="32"/>
      <c r="L620" s="32"/>
      <c r="M620" s="36"/>
      <c r="N620" s="32"/>
      <c r="O620" s="32"/>
      <c r="P620" s="32"/>
      <c r="Q620" s="32"/>
      <c r="R620" s="32"/>
      <c r="S620" s="32"/>
      <c r="T620" s="32"/>
      <c r="U620" s="32"/>
      <c r="V620" s="32"/>
      <c r="W620" s="32"/>
      <c r="X620" s="32"/>
      <c r="Y620" s="32"/>
      <c r="Z620" s="32"/>
      <c r="AA620" s="32"/>
    </row>
    <row r="621" spans="1:27" ht="12" customHeight="1">
      <c r="A621" s="32"/>
      <c r="B621" s="32"/>
      <c r="C621" s="32"/>
      <c r="D621" s="32"/>
      <c r="E621" s="32"/>
      <c r="F621" s="32"/>
      <c r="G621" s="32"/>
      <c r="H621" s="32"/>
      <c r="I621" s="32"/>
      <c r="J621" s="32"/>
      <c r="K621" s="32"/>
      <c r="L621" s="32"/>
      <c r="M621" s="36"/>
      <c r="N621" s="32"/>
      <c r="O621" s="32"/>
      <c r="P621" s="32"/>
      <c r="Q621" s="32"/>
      <c r="R621" s="32"/>
      <c r="S621" s="32"/>
      <c r="T621" s="32"/>
      <c r="U621" s="32"/>
      <c r="V621" s="32"/>
      <c r="W621" s="32"/>
      <c r="X621" s="32"/>
      <c r="Y621" s="32"/>
      <c r="Z621" s="32"/>
      <c r="AA621" s="32"/>
    </row>
    <row r="622" spans="1:27" ht="12" customHeight="1">
      <c r="A622" s="32"/>
      <c r="B622" s="32"/>
      <c r="C622" s="32"/>
      <c r="D622" s="32"/>
      <c r="E622" s="32"/>
      <c r="F622" s="32"/>
      <c r="G622" s="32"/>
      <c r="H622" s="32"/>
      <c r="I622" s="32"/>
      <c r="J622" s="32"/>
      <c r="K622" s="32"/>
      <c r="L622" s="32"/>
      <c r="M622" s="36"/>
      <c r="N622" s="32"/>
      <c r="O622" s="32"/>
      <c r="P622" s="32"/>
      <c r="Q622" s="32"/>
      <c r="R622" s="32"/>
      <c r="S622" s="32"/>
      <c r="T622" s="32"/>
      <c r="U622" s="32"/>
      <c r="V622" s="32"/>
      <c r="W622" s="32"/>
      <c r="X622" s="32"/>
      <c r="Y622" s="32"/>
      <c r="Z622" s="32"/>
      <c r="AA622" s="32"/>
    </row>
    <row r="623" spans="1:27" ht="12" customHeight="1">
      <c r="A623" s="32"/>
      <c r="B623" s="32"/>
      <c r="C623" s="32"/>
      <c r="D623" s="32"/>
      <c r="E623" s="32"/>
      <c r="F623" s="32"/>
      <c r="G623" s="32"/>
      <c r="H623" s="32"/>
      <c r="I623" s="32"/>
      <c r="J623" s="32"/>
      <c r="K623" s="32"/>
      <c r="L623" s="32"/>
      <c r="M623" s="36"/>
      <c r="N623" s="32"/>
      <c r="O623" s="32"/>
      <c r="P623" s="32"/>
      <c r="Q623" s="32"/>
      <c r="R623" s="32"/>
      <c r="S623" s="32"/>
      <c r="T623" s="32"/>
      <c r="U623" s="32"/>
      <c r="V623" s="32"/>
      <c r="W623" s="32"/>
      <c r="X623" s="32"/>
      <c r="Y623" s="32"/>
      <c r="Z623" s="32"/>
      <c r="AA623" s="32"/>
    </row>
    <row r="624" spans="1:27" ht="12" customHeight="1">
      <c r="A624" s="32"/>
      <c r="B624" s="32"/>
      <c r="C624" s="32"/>
      <c r="D624" s="32"/>
      <c r="E624" s="32"/>
      <c r="F624" s="32"/>
      <c r="G624" s="32"/>
      <c r="H624" s="32"/>
      <c r="I624" s="32"/>
      <c r="J624" s="32"/>
      <c r="K624" s="32"/>
      <c r="L624" s="32"/>
      <c r="M624" s="36"/>
      <c r="N624" s="32"/>
      <c r="O624" s="32"/>
      <c r="P624" s="32"/>
      <c r="Q624" s="32"/>
      <c r="R624" s="32"/>
      <c r="S624" s="32"/>
      <c r="T624" s="32"/>
      <c r="U624" s="32"/>
      <c r="V624" s="32"/>
      <c r="W624" s="32"/>
      <c r="X624" s="32"/>
      <c r="Y624" s="32"/>
      <c r="Z624" s="32"/>
      <c r="AA624" s="32"/>
    </row>
    <row r="625" spans="1:27" ht="12" customHeight="1">
      <c r="A625" s="32"/>
      <c r="B625" s="32"/>
      <c r="C625" s="32"/>
      <c r="D625" s="32"/>
      <c r="E625" s="32"/>
      <c r="F625" s="32"/>
      <c r="G625" s="32"/>
      <c r="H625" s="32"/>
      <c r="I625" s="32"/>
      <c r="J625" s="32"/>
      <c r="K625" s="32"/>
      <c r="L625" s="32"/>
      <c r="M625" s="36"/>
      <c r="N625" s="32"/>
      <c r="O625" s="32"/>
      <c r="P625" s="32"/>
      <c r="Q625" s="32"/>
      <c r="R625" s="32"/>
      <c r="S625" s="32"/>
      <c r="T625" s="32"/>
      <c r="U625" s="32"/>
      <c r="V625" s="32"/>
      <c r="W625" s="32"/>
      <c r="X625" s="32"/>
      <c r="Y625" s="32"/>
      <c r="Z625" s="32"/>
      <c r="AA625" s="32"/>
    </row>
    <row r="626" spans="1:27" ht="12" customHeight="1">
      <c r="A626" s="32"/>
      <c r="B626" s="32"/>
      <c r="C626" s="32"/>
      <c r="D626" s="32"/>
      <c r="E626" s="32"/>
      <c r="F626" s="32"/>
      <c r="G626" s="32"/>
      <c r="H626" s="32"/>
      <c r="I626" s="32"/>
      <c r="J626" s="32"/>
      <c r="K626" s="32"/>
      <c r="L626" s="32"/>
      <c r="M626" s="36"/>
      <c r="N626" s="32"/>
      <c r="O626" s="32"/>
      <c r="P626" s="32"/>
      <c r="Q626" s="32"/>
      <c r="R626" s="32"/>
      <c r="S626" s="32"/>
      <c r="T626" s="32"/>
      <c r="U626" s="32"/>
      <c r="V626" s="32"/>
      <c r="W626" s="32"/>
      <c r="X626" s="32"/>
      <c r="Y626" s="32"/>
      <c r="Z626" s="32"/>
      <c r="AA626" s="32"/>
    </row>
    <row r="627" spans="1:27" ht="12" customHeight="1">
      <c r="A627" s="32"/>
      <c r="B627" s="32"/>
      <c r="C627" s="32"/>
      <c r="D627" s="32"/>
      <c r="E627" s="32"/>
      <c r="F627" s="32"/>
      <c r="G627" s="32"/>
      <c r="H627" s="32"/>
      <c r="I627" s="32"/>
      <c r="J627" s="32"/>
      <c r="K627" s="32"/>
      <c r="L627" s="32"/>
      <c r="M627" s="36"/>
      <c r="N627" s="32"/>
      <c r="O627" s="32"/>
      <c r="P627" s="32"/>
      <c r="Q627" s="32"/>
      <c r="R627" s="32"/>
      <c r="S627" s="32"/>
      <c r="T627" s="32"/>
      <c r="U627" s="32"/>
      <c r="V627" s="32"/>
      <c r="W627" s="32"/>
      <c r="X627" s="32"/>
      <c r="Y627" s="32"/>
      <c r="Z627" s="32"/>
      <c r="AA627" s="32"/>
    </row>
    <row r="628" spans="1:27" ht="12" customHeight="1">
      <c r="A628" s="32"/>
      <c r="B628" s="32"/>
      <c r="C628" s="32"/>
      <c r="D628" s="32"/>
      <c r="E628" s="32"/>
      <c r="F628" s="32"/>
      <c r="G628" s="32"/>
      <c r="H628" s="32"/>
      <c r="I628" s="32"/>
      <c r="J628" s="32"/>
      <c r="K628" s="32"/>
      <c r="L628" s="32"/>
      <c r="M628" s="36"/>
      <c r="N628" s="32"/>
      <c r="O628" s="32"/>
      <c r="P628" s="32"/>
      <c r="Q628" s="32"/>
      <c r="R628" s="32"/>
      <c r="S628" s="32"/>
      <c r="T628" s="32"/>
      <c r="U628" s="32"/>
      <c r="V628" s="32"/>
      <c r="W628" s="32"/>
      <c r="X628" s="32"/>
      <c r="Y628" s="32"/>
      <c r="Z628" s="32"/>
      <c r="AA628" s="32"/>
    </row>
    <row r="629" spans="1:27" ht="12" customHeight="1">
      <c r="A629" s="32"/>
      <c r="B629" s="32"/>
      <c r="C629" s="32"/>
      <c r="D629" s="32"/>
      <c r="E629" s="32"/>
      <c r="F629" s="32"/>
      <c r="G629" s="32"/>
      <c r="H629" s="32"/>
      <c r="I629" s="32"/>
      <c r="J629" s="32"/>
      <c r="K629" s="32"/>
      <c r="L629" s="32"/>
      <c r="M629" s="36"/>
      <c r="N629" s="32"/>
      <c r="O629" s="32"/>
      <c r="P629" s="32"/>
      <c r="Q629" s="32"/>
      <c r="R629" s="32"/>
      <c r="S629" s="32"/>
      <c r="T629" s="32"/>
      <c r="U629" s="32"/>
      <c r="V629" s="32"/>
      <c r="W629" s="32"/>
      <c r="X629" s="32"/>
      <c r="Y629" s="32"/>
      <c r="Z629" s="32"/>
      <c r="AA629" s="32"/>
    </row>
    <row r="630" spans="1:27" ht="12" customHeight="1">
      <c r="A630" s="32"/>
      <c r="B630" s="32"/>
      <c r="C630" s="32"/>
      <c r="D630" s="32"/>
      <c r="E630" s="32"/>
      <c r="F630" s="32"/>
      <c r="G630" s="32"/>
      <c r="H630" s="32"/>
      <c r="I630" s="32"/>
      <c r="J630" s="32"/>
      <c r="K630" s="32"/>
      <c r="L630" s="32"/>
      <c r="M630" s="36"/>
      <c r="N630" s="32"/>
      <c r="O630" s="32"/>
      <c r="P630" s="32"/>
      <c r="Q630" s="32"/>
      <c r="R630" s="32"/>
      <c r="S630" s="32"/>
      <c r="T630" s="32"/>
      <c r="U630" s="32"/>
      <c r="V630" s="32"/>
      <c r="W630" s="32"/>
      <c r="X630" s="32"/>
      <c r="Y630" s="32"/>
      <c r="Z630" s="32"/>
      <c r="AA630" s="32"/>
    </row>
    <row r="631" spans="1:27" ht="12" customHeight="1">
      <c r="A631" s="32"/>
      <c r="B631" s="32"/>
      <c r="C631" s="32"/>
      <c r="D631" s="32"/>
      <c r="E631" s="32"/>
      <c r="F631" s="32"/>
      <c r="G631" s="32"/>
      <c r="H631" s="32"/>
      <c r="I631" s="32"/>
      <c r="J631" s="32"/>
      <c r="K631" s="32"/>
      <c r="L631" s="32"/>
      <c r="M631" s="36"/>
      <c r="N631" s="32"/>
      <c r="O631" s="32"/>
      <c r="P631" s="32"/>
      <c r="Q631" s="32"/>
      <c r="R631" s="32"/>
      <c r="S631" s="32"/>
      <c r="T631" s="32"/>
      <c r="U631" s="32"/>
      <c r="V631" s="32"/>
      <c r="W631" s="32"/>
      <c r="X631" s="32"/>
      <c r="Y631" s="32"/>
      <c r="Z631" s="32"/>
      <c r="AA631" s="32"/>
    </row>
    <row r="632" spans="1:27" ht="12" customHeight="1">
      <c r="A632" s="32"/>
      <c r="B632" s="32"/>
      <c r="C632" s="32"/>
      <c r="D632" s="32"/>
      <c r="E632" s="32"/>
      <c r="F632" s="32"/>
      <c r="G632" s="32"/>
      <c r="H632" s="32"/>
      <c r="I632" s="32"/>
      <c r="J632" s="32"/>
      <c r="K632" s="32"/>
      <c r="L632" s="32"/>
      <c r="M632" s="36"/>
      <c r="N632" s="32"/>
      <c r="O632" s="32"/>
      <c r="P632" s="32"/>
      <c r="Q632" s="32"/>
      <c r="R632" s="32"/>
      <c r="S632" s="32"/>
      <c r="T632" s="32"/>
      <c r="U632" s="32"/>
      <c r="V632" s="32"/>
      <c r="W632" s="32"/>
      <c r="X632" s="32"/>
      <c r="Y632" s="32"/>
      <c r="Z632" s="32"/>
      <c r="AA632" s="32"/>
    </row>
    <row r="633" spans="1:27" ht="12" customHeight="1">
      <c r="A633" s="32"/>
      <c r="B633" s="32"/>
      <c r="C633" s="32"/>
      <c r="D633" s="32"/>
      <c r="E633" s="32"/>
      <c r="F633" s="32"/>
      <c r="G633" s="32"/>
      <c r="H633" s="32"/>
      <c r="I633" s="32"/>
      <c r="J633" s="32"/>
      <c r="K633" s="32"/>
      <c r="L633" s="32"/>
      <c r="M633" s="36"/>
      <c r="N633" s="32"/>
      <c r="O633" s="32"/>
      <c r="P633" s="32"/>
      <c r="Q633" s="32"/>
      <c r="R633" s="32"/>
      <c r="S633" s="32"/>
      <c r="T633" s="32"/>
      <c r="U633" s="32"/>
      <c r="V633" s="32"/>
      <c r="W633" s="32"/>
      <c r="X633" s="32"/>
      <c r="Y633" s="32"/>
      <c r="Z633" s="32"/>
      <c r="AA633" s="32"/>
    </row>
    <row r="634" spans="1:27" ht="12" customHeight="1">
      <c r="A634" s="32"/>
      <c r="B634" s="32"/>
      <c r="C634" s="32"/>
      <c r="D634" s="32"/>
      <c r="E634" s="32"/>
      <c r="F634" s="32"/>
      <c r="G634" s="32"/>
      <c r="H634" s="32"/>
      <c r="I634" s="32"/>
      <c r="J634" s="32"/>
      <c r="K634" s="32"/>
      <c r="L634" s="32"/>
      <c r="M634" s="36"/>
      <c r="N634" s="32"/>
      <c r="O634" s="32"/>
      <c r="P634" s="32"/>
      <c r="Q634" s="32"/>
      <c r="R634" s="32"/>
      <c r="S634" s="32"/>
      <c r="T634" s="32"/>
      <c r="U634" s="32"/>
      <c r="V634" s="32"/>
      <c r="W634" s="32"/>
      <c r="X634" s="32"/>
      <c r="Y634" s="32"/>
      <c r="Z634" s="32"/>
      <c r="AA634" s="32"/>
    </row>
    <row r="635" spans="1:27" ht="12" customHeight="1">
      <c r="A635" s="32"/>
      <c r="B635" s="32"/>
      <c r="C635" s="32"/>
      <c r="D635" s="32"/>
      <c r="E635" s="32"/>
      <c r="F635" s="32"/>
      <c r="G635" s="32"/>
      <c r="H635" s="32"/>
      <c r="I635" s="32"/>
      <c r="J635" s="32"/>
      <c r="K635" s="32"/>
      <c r="L635" s="32"/>
      <c r="M635" s="36"/>
      <c r="N635" s="32"/>
      <c r="O635" s="32"/>
      <c r="P635" s="32"/>
      <c r="Q635" s="32"/>
      <c r="R635" s="32"/>
      <c r="S635" s="32"/>
      <c r="T635" s="32"/>
      <c r="U635" s="32"/>
      <c r="V635" s="32"/>
      <c r="W635" s="32"/>
      <c r="X635" s="32"/>
      <c r="Y635" s="32"/>
      <c r="Z635" s="32"/>
      <c r="AA635" s="32"/>
    </row>
    <row r="636" spans="1:27" ht="12" customHeight="1">
      <c r="A636" s="32"/>
      <c r="B636" s="32"/>
      <c r="C636" s="32"/>
      <c r="D636" s="32"/>
      <c r="E636" s="32"/>
      <c r="F636" s="32"/>
      <c r="G636" s="32"/>
      <c r="H636" s="32"/>
      <c r="I636" s="32"/>
      <c r="J636" s="32"/>
      <c r="K636" s="32"/>
      <c r="L636" s="32"/>
      <c r="M636" s="36"/>
      <c r="N636" s="32"/>
      <c r="O636" s="32"/>
      <c r="P636" s="32"/>
      <c r="Q636" s="32"/>
      <c r="R636" s="32"/>
      <c r="S636" s="32"/>
      <c r="T636" s="32"/>
      <c r="U636" s="32"/>
      <c r="V636" s="32"/>
      <c r="W636" s="32"/>
      <c r="X636" s="32"/>
      <c r="Y636" s="32"/>
      <c r="Z636" s="32"/>
      <c r="AA636" s="32"/>
    </row>
    <row r="637" spans="1:27" ht="12" customHeight="1">
      <c r="A637" s="32"/>
      <c r="B637" s="32"/>
      <c r="C637" s="32"/>
      <c r="D637" s="32"/>
      <c r="E637" s="32"/>
      <c r="F637" s="32"/>
      <c r="G637" s="32"/>
      <c r="H637" s="32"/>
      <c r="I637" s="32"/>
      <c r="J637" s="32"/>
      <c r="K637" s="32"/>
      <c r="L637" s="32"/>
      <c r="M637" s="36"/>
      <c r="N637" s="32"/>
      <c r="O637" s="32"/>
      <c r="P637" s="32"/>
      <c r="Q637" s="32"/>
      <c r="R637" s="32"/>
      <c r="S637" s="32"/>
      <c r="T637" s="32"/>
      <c r="U637" s="32"/>
      <c r="V637" s="32"/>
      <c r="W637" s="32"/>
      <c r="X637" s="32"/>
      <c r="Y637" s="32"/>
      <c r="Z637" s="32"/>
      <c r="AA637" s="32"/>
    </row>
    <row r="638" spans="1:27" ht="12" customHeight="1">
      <c r="A638" s="32"/>
      <c r="B638" s="32"/>
      <c r="C638" s="32"/>
      <c r="D638" s="32"/>
      <c r="E638" s="32"/>
      <c r="F638" s="32"/>
      <c r="G638" s="32"/>
      <c r="H638" s="32"/>
      <c r="I638" s="32"/>
      <c r="J638" s="32"/>
      <c r="K638" s="32"/>
      <c r="L638" s="32"/>
      <c r="M638" s="36"/>
      <c r="N638" s="32"/>
      <c r="O638" s="32"/>
      <c r="P638" s="32"/>
      <c r="Q638" s="32"/>
      <c r="R638" s="32"/>
      <c r="S638" s="32"/>
      <c r="T638" s="32"/>
      <c r="U638" s="32"/>
      <c r="V638" s="32"/>
      <c r="W638" s="32"/>
      <c r="X638" s="32"/>
      <c r="Y638" s="32"/>
      <c r="Z638" s="32"/>
      <c r="AA638" s="32"/>
    </row>
    <row r="639" spans="1:27" ht="12" customHeight="1">
      <c r="A639" s="32"/>
      <c r="B639" s="32"/>
      <c r="C639" s="32"/>
      <c r="D639" s="32"/>
      <c r="E639" s="32"/>
      <c r="F639" s="32"/>
      <c r="G639" s="32"/>
      <c r="H639" s="32"/>
      <c r="I639" s="32"/>
      <c r="J639" s="32"/>
      <c r="K639" s="32"/>
      <c r="L639" s="32"/>
      <c r="M639" s="36"/>
      <c r="N639" s="32"/>
      <c r="O639" s="32"/>
      <c r="P639" s="32"/>
      <c r="Q639" s="32"/>
      <c r="R639" s="32"/>
      <c r="S639" s="32"/>
      <c r="T639" s="32"/>
      <c r="U639" s="32"/>
      <c r="V639" s="32"/>
      <c r="W639" s="32"/>
      <c r="X639" s="32"/>
      <c r="Y639" s="32"/>
      <c r="Z639" s="32"/>
      <c r="AA639" s="32"/>
    </row>
    <row r="640" spans="1:27" ht="12" customHeight="1">
      <c r="A640" s="32"/>
      <c r="B640" s="32"/>
      <c r="C640" s="32"/>
      <c r="D640" s="32"/>
      <c r="E640" s="32"/>
      <c r="F640" s="32"/>
      <c r="G640" s="32"/>
      <c r="H640" s="32"/>
      <c r="I640" s="32"/>
      <c r="J640" s="32"/>
      <c r="K640" s="32"/>
      <c r="L640" s="32"/>
      <c r="M640" s="36"/>
      <c r="N640" s="32"/>
      <c r="O640" s="32"/>
      <c r="P640" s="32"/>
      <c r="Q640" s="32"/>
      <c r="R640" s="32"/>
      <c r="S640" s="32"/>
      <c r="T640" s="32"/>
      <c r="U640" s="32"/>
      <c r="V640" s="32"/>
      <c r="W640" s="32"/>
      <c r="X640" s="32"/>
      <c r="Y640" s="32"/>
      <c r="Z640" s="32"/>
      <c r="AA640" s="32"/>
    </row>
    <row r="641" spans="1:27" ht="12" customHeight="1">
      <c r="A641" s="32"/>
      <c r="B641" s="32"/>
      <c r="C641" s="32"/>
      <c r="D641" s="32"/>
      <c r="E641" s="32"/>
      <c r="F641" s="32"/>
      <c r="G641" s="32"/>
      <c r="H641" s="32"/>
      <c r="I641" s="32"/>
      <c r="J641" s="32"/>
      <c r="K641" s="32"/>
      <c r="L641" s="32"/>
      <c r="M641" s="36"/>
      <c r="N641" s="32"/>
      <c r="O641" s="32"/>
      <c r="P641" s="32"/>
      <c r="Q641" s="32"/>
      <c r="R641" s="32"/>
      <c r="S641" s="32"/>
      <c r="T641" s="32"/>
      <c r="U641" s="32"/>
      <c r="V641" s="32"/>
      <c r="W641" s="32"/>
      <c r="X641" s="32"/>
      <c r="Y641" s="32"/>
      <c r="Z641" s="32"/>
      <c r="AA641" s="32"/>
    </row>
    <row r="642" spans="1:27" ht="12" customHeight="1">
      <c r="A642" s="32"/>
      <c r="B642" s="32"/>
      <c r="C642" s="32"/>
      <c r="D642" s="32"/>
      <c r="E642" s="32"/>
      <c r="F642" s="32"/>
      <c r="G642" s="32"/>
      <c r="H642" s="32"/>
      <c r="I642" s="32"/>
      <c r="J642" s="32"/>
      <c r="K642" s="32"/>
      <c r="L642" s="32"/>
      <c r="M642" s="36"/>
      <c r="N642" s="32"/>
      <c r="O642" s="32"/>
      <c r="P642" s="32"/>
      <c r="Q642" s="32"/>
      <c r="R642" s="32"/>
      <c r="S642" s="32"/>
      <c r="T642" s="32"/>
      <c r="U642" s="32"/>
      <c r="V642" s="32"/>
      <c r="W642" s="32"/>
      <c r="X642" s="32"/>
      <c r="Y642" s="32"/>
      <c r="Z642" s="32"/>
      <c r="AA642" s="32"/>
    </row>
    <row r="643" spans="1:27" ht="12" customHeight="1">
      <c r="A643" s="32"/>
      <c r="B643" s="32"/>
      <c r="C643" s="32"/>
      <c r="D643" s="32"/>
      <c r="E643" s="32"/>
      <c r="F643" s="32"/>
      <c r="G643" s="32"/>
      <c r="H643" s="32"/>
      <c r="I643" s="32"/>
      <c r="J643" s="32"/>
      <c r="K643" s="32"/>
      <c r="L643" s="32"/>
      <c r="M643" s="36"/>
      <c r="N643" s="32"/>
      <c r="O643" s="32"/>
      <c r="P643" s="32"/>
      <c r="Q643" s="32"/>
      <c r="R643" s="32"/>
      <c r="S643" s="32"/>
      <c r="T643" s="32"/>
      <c r="U643" s="32"/>
      <c r="V643" s="32"/>
      <c r="W643" s="32"/>
      <c r="X643" s="32"/>
      <c r="Y643" s="32"/>
      <c r="Z643" s="32"/>
      <c r="AA643" s="32"/>
    </row>
    <row r="644" spans="1:27" ht="12" customHeight="1">
      <c r="A644" s="32"/>
      <c r="B644" s="32"/>
      <c r="C644" s="32"/>
      <c r="D644" s="32"/>
      <c r="E644" s="32"/>
      <c r="F644" s="32"/>
      <c r="G644" s="32"/>
      <c r="H644" s="32"/>
      <c r="I644" s="32"/>
      <c r="J644" s="32"/>
      <c r="K644" s="32"/>
      <c r="L644" s="32"/>
      <c r="M644" s="36"/>
      <c r="N644" s="32"/>
      <c r="O644" s="32"/>
      <c r="P644" s="32"/>
      <c r="Q644" s="32"/>
      <c r="R644" s="32"/>
      <c r="S644" s="32"/>
      <c r="T644" s="32"/>
      <c r="U644" s="32"/>
      <c r="V644" s="32"/>
      <c r="W644" s="32"/>
      <c r="X644" s="32"/>
      <c r="Y644" s="32"/>
      <c r="Z644" s="32"/>
      <c r="AA644" s="32"/>
    </row>
    <row r="645" spans="1:27" ht="12" customHeight="1">
      <c r="A645" s="32"/>
      <c r="B645" s="32"/>
      <c r="C645" s="32"/>
      <c r="D645" s="32"/>
      <c r="E645" s="32"/>
      <c r="F645" s="32"/>
      <c r="G645" s="32"/>
      <c r="H645" s="32"/>
      <c r="I645" s="32"/>
      <c r="J645" s="32"/>
      <c r="K645" s="32"/>
      <c r="L645" s="32"/>
      <c r="M645" s="36"/>
      <c r="N645" s="32"/>
      <c r="O645" s="32"/>
      <c r="P645" s="32"/>
      <c r="Q645" s="32"/>
      <c r="R645" s="32"/>
      <c r="S645" s="32"/>
      <c r="T645" s="32"/>
      <c r="U645" s="32"/>
      <c r="V645" s="32"/>
      <c r="W645" s="32"/>
      <c r="X645" s="32"/>
      <c r="Y645" s="32"/>
      <c r="Z645" s="32"/>
      <c r="AA645" s="32"/>
    </row>
    <row r="646" spans="1:27" ht="12" customHeight="1">
      <c r="A646" s="32"/>
      <c r="B646" s="32"/>
      <c r="C646" s="32"/>
      <c r="D646" s="32"/>
      <c r="E646" s="32"/>
      <c r="F646" s="32"/>
      <c r="G646" s="32"/>
      <c r="H646" s="32"/>
      <c r="I646" s="32"/>
      <c r="J646" s="32"/>
      <c r="K646" s="32"/>
      <c r="L646" s="32"/>
      <c r="M646" s="36"/>
      <c r="N646" s="32"/>
      <c r="O646" s="32"/>
      <c r="P646" s="32"/>
      <c r="Q646" s="32"/>
      <c r="R646" s="32"/>
      <c r="S646" s="32"/>
      <c r="T646" s="32"/>
      <c r="U646" s="32"/>
      <c r="V646" s="32"/>
      <c r="W646" s="32"/>
      <c r="X646" s="32"/>
      <c r="Y646" s="32"/>
      <c r="Z646" s="32"/>
      <c r="AA646" s="32"/>
    </row>
    <row r="647" spans="1:27" ht="12" customHeight="1">
      <c r="A647" s="32"/>
      <c r="B647" s="32"/>
      <c r="C647" s="32"/>
      <c r="D647" s="32"/>
      <c r="E647" s="32"/>
      <c r="F647" s="32"/>
      <c r="G647" s="32"/>
      <c r="H647" s="32"/>
      <c r="I647" s="32"/>
      <c r="J647" s="32"/>
      <c r="K647" s="32"/>
      <c r="L647" s="32"/>
      <c r="M647" s="36"/>
      <c r="N647" s="32"/>
      <c r="O647" s="32"/>
      <c r="P647" s="32"/>
      <c r="Q647" s="32"/>
      <c r="R647" s="32"/>
      <c r="S647" s="32"/>
      <c r="T647" s="32"/>
      <c r="U647" s="32"/>
      <c r="V647" s="32"/>
      <c r="W647" s="32"/>
      <c r="X647" s="32"/>
      <c r="Y647" s="32"/>
      <c r="Z647" s="32"/>
      <c r="AA647" s="32"/>
    </row>
    <row r="648" spans="1:27" ht="12" customHeight="1">
      <c r="A648" s="32"/>
      <c r="B648" s="32"/>
      <c r="C648" s="32"/>
      <c r="D648" s="32"/>
      <c r="E648" s="32"/>
      <c r="F648" s="32"/>
      <c r="G648" s="32"/>
      <c r="H648" s="32"/>
      <c r="I648" s="32"/>
      <c r="J648" s="32"/>
      <c r="K648" s="32"/>
      <c r="L648" s="32"/>
      <c r="M648" s="36"/>
      <c r="N648" s="32"/>
      <c r="O648" s="32"/>
      <c r="P648" s="32"/>
      <c r="Q648" s="32"/>
      <c r="R648" s="32"/>
      <c r="S648" s="32"/>
      <c r="T648" s="32"/>
      <c r="U648" s="32"/>
      <c r="V648" s="32"/>
      <c r="W648" s="32"/>
      <c r="X648" s="32"/>
      <c r="Y648" s="32"/>
      <c r="Z648" s="32"/>
      <c r="AA648" s="32"/>
    </row>
    <row r="649" spans="1:27" ht="12" customHeight="1">
      <c r="A649" s="32"/>
      <c r="B649" s="32"/>
      <c r="C649" s="32"/>
      <c r="D649" s="32"/>
      <c r="E649" s="32"/>
      <c r="F649" s="32"/>
      <c r="G649" s="32"/>
      <c r="H649" s="32"/>
      <c r="I649" s="32"/>
      <c r="J649" s="32"/>
      <c r="K649" s="32"/>
      <c r="L649" s="32"/>
      <c r="M649" s="36"/>
      <c r="N649" s="32"/>
      <c r="O649" s="32"/>
      <c r="P649" s="32"/>
      <c r="Q649" s="32"/>
      <c r="R649" s="32"/>
      <c r="S649" s="32"/>
      <c r="T649" s="32"/>
      <c r="U649" s="32"/>
      <c r="V649" s="32"/>
      <c r="W649" s="32"/>
      <c r="X649" s="32"/>
      <c r="Y649" s="32"/>
      <c r="Z649" s="32"/>
      <c r="AA649" s="32"/>
    </row>
    <row r="650" spans="1:27" ht="12" customHeight="1">
      <c r="A650" s="32"/>
      <c r="B650" s="32"/>
      <c r="C650" s="32"/>
      <c r="D650" s="32"/>
      <c r="E650" s="32"/>
      <c r="F650" s="32"/>
      <c r="G650" s="32"/>
      <c r="H650" s="32"/>
      <c r="I650" s="32"/>
      <c r="J650" s="32"/>
      <c r="K650" s="32"/>
      <c r="L650" s="32"/>
      <c r="M650" s="36"/>
      <c r="N650" s="32"/>
      <c r="O650" s="32"/>
      <c r="P650" s="32"/>
      <c r="Q650" s="32"/>
      <c r="R650" s="32"/>
      <c r="S650" s="32"/>
      <c r="T650" s="32"/>
      <c r="U650" s="32"/>
      <c r="V650" s="32"/>
      <c r="W650" s="32"/>
      <c r="X650" s="32"/>
      <c r="Y650" s="32"/>
      <c r="Z650" s="32"/>
      <c r="AA650" s="32"/>
    </row>
    <row r="651" spans="1:27" ht="12" customHeight="1">
      <c r="A651" s="32"/>
      <c r="B651" s="32"/>
      <c r="C651" s="32"/>
      <c r="D651" s="32"/>
      <c r="E651" s="32"/>
      <c r="F651" s="32"/>
      <c r="G651" s="32"/>
      <c r="H651" s="32"/>
      <c r="I651" s="32"/>
      <c r="J651" s="32"/>
      <c r="K651" s="32"/>
      <c r="L651" s="32"/>
      <c r="M651" s="36"/>
      <c r="N651" s="32"/>
      <c r="O651" s="32"/>
      <c r="P651" s="32"/>
      <c r="Q651" s="32"/>
      <c r="R651" s="32"/>
      <c r="S651" s="32"/>
      <c r="T651" s="32"/>
      <c r="U651" s="32"/>
      <c r="V651" s="32"/>
      <c r="W651" s="32"/>
      <c r="X651" s="32"/>
      <c r="Y651" s="32"/>
      <c r="Z651" s="32"/>
      <c r="AA651" s="32"/>
    </row>
    <row r="652" spans="1:27" ht="12" customHeight="1">
      <c r="A652" s="32"/>
      <c r="B652" s="32"/>
      <c r="C652" s="32"/>
      <c r="D652" s="32"/>
      <c r="E652" s="32"/>
      <c r="F652" s="32"/>
      <c r="G652" s="32"/>
      <c r="H652" s="32"/>
      <c r="I652" s="32"/>
      <c r="J652" s="32"/>
      <c r="K652" s="32"/>
      <c r="L652" s="32"/>
      <c r="M652" s="36"/>
      <c r="N652" s="32"/>
      <c r="O652" s="32"/>
      <c r="P652" s="32"/>
      <c r="Q652" s="32"/>
      <c r="R652" s="32"/>
      <c r="S652" s="32"/>
      <c r="T652" s="32"/>
      <c r="U652" s="32"/>
      <c r="V652" s="32"/>
      <c r="W652" s="32"/>
      <c r="X652" s="32"/>
      <c r="Y652" s="32"/>
      <c r="Z652" s="32"/>
      <c r="AA652" s="32"/>
    </row>
    <row r="653" spans="1:27" ht="12" customHeight="1">
      <c r="A653" s="32"/>
      <c r="B653" s="32"/>
      <c r="C653" s="32"/>
      <c r="D653" s="32"/>
      <c r="E653" s="32"/>
      <c r="F653" s="32"/>
      <c r="G653" s="32"/>
      <c r="H653" s="32"/>
      <c r="I653" s="32"/>
      <c r="J653" s="32"/>
      <c r="K653" s="32"/>
      <c r="L653" s="32"/>
      <c r="M653" s="36"/>
      <c r="N653" s="32"/>
      <c r="O653" s="32"/>
      <c r="P653" s="32"/>
      <c r="Q653" s="32"/>
      <c r="R653" s="32"/>
      <c r="S653" s="32"/>
      <c r="T653" s="32"/>
      <c r="U653" s="32"/>
      <c r="V653" s="32"/>
      <c r="W653" s="32"/>
      <c r="X653" s="32"/>
      <c r="Y653" s="32"/>
      <c r="Z653" s="32"/>
      <c r="AA653" s="32"/>
    </row>
    <row r="654" spans="1:27" ht="12" customHeight="1">
      <c r="A654" s="32"/>
      <c r="B654" s="32"/>
      <c r="C654" s="32"/>
      <c r="D654" s="32"/>
      <c r="E654" s="32"/>
      <c r="F654" s="32"/>
      <c r="G654" s="32"/>
      <c r="H654" s="32"/>
      <c r="I654" s="32"/>
      <c r="J654" s="32"/>
      <c r="K654" s="32"/>
      <c r="L654" s="32"/>
      <c r="M654" s="36"/>
      <c r="N654" s="32"/>
      <c r="O654" s="32"/>
      <c r="P654" s="32"/>
      <c r="Q654" s="32"/>
      <c r="R654" s="32"/>
      <c r="S654" s="32"/>
      <c r="T654" s="32"/>
      <c r="U654" s="32"/>
      <c r="V654" s="32"/>
      <c r="W654" s="32"/>
      <c r="X654" s="32"/>
      <c r="Y654" s="32"/>
      <c r="Z654" s="32"/>
      <c r="AA654" s="32"/>
    </row>
    <row r="655" spans="1:27" ht="12" customHeight="1">
      <c r="A655" s="32"/>
      <c r="B655" s="32"/>
      <c r="C655" s="32"/>
      <c r="D655" s="32"/>
      <c r="E655" s="32"/>
      <c r="F655" s="32"/>
      <c r="G655" s="32"/>
      <c r="H655" s="32"/>
      <c r="I655" s="32"/>
      <c r="J655" s="32"/>
      <c r="K655" s="32"/>
      <c r="L655" s="32"/>
      <c r="M655" s="36"/>
      <c r="N655" s="32"/>
      <c r="O655" s="32"/>
      <c r="P655" s="32"/>
      <c r="Q655" s="32"/>
      <c r="R655" s="32"/>
      <c r="S655" s="32"/>
      <c r="T655" s="32"/>
      <c r="U655" s="32"/>
      <c r="V655" s="32"/>
      <c r="W655" s="32"/>
      <c r="X655" s="32"/>
      <c r="Y655" s="32"/>
      <c r="Z655" s="32"/>
      <c r="AA655" s="32"/>
    </row>
    <row r="656" spans="1:27" ht="12" customHeight="1">
      <c r="A656" s="32"/>
      <c r="B656" s="32"/>
      <c r="C656" s="32"/>
      <c r="D656" s="32"/>
      <c r="E656" s="32"/>
      <c r="F656" s="32"/>
      <c r="G656" s="32"/>
      <c r="H656" s="32"/>
      <c r="I656" s="32"/>
      <c r="J656" s="32"/>
      <c r="K656" s="32"/>
      <c r="L656" s="32"/>
      <c r="M656" s="36"/>
      <c r="N656" s="32"/>
      <c r="O656" s="32"/>
      <c r="P656" s="32"/>
      <c r="Q656" s="32"/>
      <c r="R656" s="32"/>
      <c r="S656" s="32"/>
      <c r="T656" s="32"/>
      <c r="U656" s="32"/>
      <c r="V656" s="32"/>
      <c r="W656" s="32"/>
      <c r="X656" s="32"/>
      <c r="Y656" s="32"/>
      <c r="Z656" s="32"/>
      <c r="AA656" s="32"/>
    </row>
    <row r="657" spans="1:27" ht="12" customHeight="1">
      <c r="A657" s="32"/>
      <c r="B657" s="32"/>
      <c r="C657" s="32"/>
      <c r="D657" s="32"/>
      <c r="E657" s="32"/>
      <c r="F657" s="32"/>
      <c r="G657" s="32"/>
      <c r="H657" s="32"/>
      <c r="I657" s="32"/>
      <c r="J657" s="32"/>
      <c r="K657" s="32"/>
      <c r="L657" s="32"/>
      <c r="M657" s="36"/>
      <c r="N657" s="32"/>
      <c r="O657" s="32"/>
      <c r="P657" s="32"/>
      <c r="Q657" s="32"/>
      <c r="R657" s="32"/>
      <c r="S657" s="32"/>
      <c r="T657" s="32"/>
      <c r="U657" s="32"/>
      <c r="V657" s="32"/>
      <c r="W657" s="32"/>
      <c r="X657" s="32"/>
      <c r="Y657" s="32"/>
      <c r="Z657" s="32"/>
      <c r="AA657" s="32"/>
    </row>
    <row r="658" spans="1:27" ht="12" customHeight="1">
      <c r="A658" s="32"/>
      <c r="B658" s="32"/>
      <c r="C658" s="32"/>
      <c r="D658" s="32"/>
      <c r="E658" s="32"/>
      <c r="F658" s="32"/>
      <c r="G658" s="32"/>
      <c r="H658" s="32"/>
      <c r="I658" s="32"/>
      <c r="J658" s="32"/>
      <c r="K658" s="32"/>
      <c r="L658" s="32"/>
      <c r="M658" s="36"/>
      <c r="N658" s="32"/>
      <c r="O658" s="32"/>
      <c r="P658" s="32"/>
      <c r="Q658" s="32"/>
      <c r="R658" s="32"/>
      <c r="S658" s="32"/>
      <c r="T658" s="32"/>
      <c r="U658" s="32"/>
      <c r="V658" s="32"/>
      <c r="W658" s="32"/>
      <c r="X658" s="32"/>
      <c r="Y658" s="32"/>
      <c r="Z658" s="32"/>
      <c r="AA658" s="32"/>
    </row>
    <row r="659" spans="1:27" ht="12" customHeight="1">
      <c r="A659" s="32"/>
      <c r="B659" s="32"/>
      <c r="C659" s="32"/>
      <c r="D659" s="32"/>
      <c r="E659" s="32"/>
      <c r="F659" s="32"/>
      <c r="G659" s="32"/>
      <c r="H659" s="32"/>
      <c r="I659" s="32"/>
      <c r="J659" s="32"/>
      <c r="K659" s="32"/>
      <c r="L659" s="32"/>
      <c r="M659" s="36"/>
      <c r="N659" s="32"/>
      <c r="O659" s="32"/>
      <c r="P659" s="32"/>
      <c r="Q659" s="32"/>
      <c r="R659" s="32"/>
      <c r="S659" s="32"/>
      <c r="T659" s="32"/>
      <c r="U659" s="32"/>
      <c r="V659" s="32"/>
      <c r="W659" s="32"/>
      <c r="X659" s="32"/>
      <c r="Y659" s="32"/>
      <c r="Z659" s="32"/>
      <c r="AA659" s="32"/>
    </row>
    <row r="660" spans="1:27" ht="12" customHeight="1">
      <c r="A660" s="32"/>
      <c r="B660" s="32"/>
      <c r="C660" s="32"/>
      <c r="D660" s="32"/>
      <c r="E660" s="32"/>
      <c r="F660" s="32"/>
      <c r="G660" s="32"/>
      <c r="H660" s="32"/>
      <c r="I660" s="32"/>
      <c r="J660" s="32"/>
      <c r="K660" s="32"/>
      <c r="L660" s="32"/>
      <c r="M660" s="36"/>
      <c r="N660" s="32"/>
      <c r="O660" s="32"/>
      <c r="P660" s="32"/>
      <c r="Q660" s="32"/>
      <c r="R660" s="32"/>
      <c r="S660" s="32"/>
      <c r="T660" s="32"/>
      <c r="U660" s="32"/>
      <c r="V660" s="32"/>
      <c r="W660" s="32"/>
      <c r="X660" s="32"/>
      <c r="Y660" s="32"/>
      <c r="Z660" s="32"/>
      <c r="AA660" s="32"/>
    </row>
    <row r="661" spans="1:27" ht="12" customHeight="1">
      <c r="A661" s="32"/>
      <c r="B661" s="32"/>
      <c r="C661" s="32"/>
      <c r="D661" s="32"/>
      <c r="E661" s="32"/>
      <c r="F661" s="32"/>
      <c r="G661" s="32"/>
      <c r="H661" s="32"/>
      <c r="I661" s="32"/>
      <c r="J661" s="32"/>
      <c r="K661" s="32"/>
      <c r="L661" s="32"/>
      <c r="M661" s="36"/>
      <c r="N661" s="32"/>
      <c r="O661" s="32"/>
      <c r="P661" s="32"/>
      <c r="Q661" s="32"/>
      <c r="R661" s="32"/>
      <c r="S661" s="32"/>
      <c r="T661" s="32"/>
      <c r="U661" s="32"/>
      <c r="V661" s="32"/>
      <c r="W661" s="32"/>
      <c r="X661" s="32"/>
      <c r="Y661" s="32"/>
      <c r="Z661" s="32"/>
      <c r="AA661" s="32"/>
    </row>
    <row r="662" spans="1:27" ht="12" customHeight="1">
      <c r="A662" s="32"/>
      <c r="B662" s="32"/>
      <c r="C662" s="32"/>
      <c r="D662" s="32"/>
      <c r="E662" s="32"/>
      <c r="F662" s="32"/>
      <c r="G662" s="32"/>
      <c r="H662" s="32"/>
      <c r="I662" s="32"/>
      <c r="J662" s="32"/>
      <c r="K662" s="32"/>
      <c r="L662" s="32"/>
      <c r="M662" s="36"/>
      <c r="N662" s="32"/>
      <c r="O662" s="32"/>
      <c r="P662" s="32"/>
      <c r="Q662" s="32"/>
      <c r="R662" s="32"/>
      <c r="S662" s="32"/>
      <c r="T662" s="32"/>
      <c r="U662" s="32"/>
      <c r="V662" s="32"/>
      <c r="W662" s="32"/>
      <c r="X662" s="32"/>
      <c r="Y662" s="32"/>
      <c r="Z662" s="32"/>
      <c r="AA662" s="32"/>
    </row>
    <row r="663" spans="1:27" ht="12" customHeight="1">
      <c r="A663" s="32"/>
      <c r="B663" s="32"/>
      <c r="C663" s="32"/>
      <c r="D663" s="32"/>
      <c r="E663" s="32"/>
      <c r="F663" s="32"/>
      <c r="G663" s="32"/>
      <c r="H663" s="32"/>
      <c r="I663" s="32"/>
      <c r="J663" s="32"/>
      <c r="K663" s="32"/>
      <c r="L663" s="32"/>
      <c r="M663" s="36"/>
      <c r="N663" s="32"/>
      <c r="O663" s="32"/>
      <c r="P663" s="32"/>
      <c r="Q663" s="32"/>
      <c r="R663" s="32"/>
      <c r="S663" s="32"/>
      <c r="T663" s="32"/>
      <c r="U663" s="32"/>
      <c r="V663" s="32"/>
      <c r="W663" s="32"/>
      <c r="X663" s="32"/>
      <c r="Y663" s="32"/>
      <c r="Z663" s="32"/>
      <c r="AA663" s="32"/>
    </row>
    <row r="664" spans="1:27" ht="12" customHeight="1">
      <c r="A664" s="32"/>
      <c r="B664" s="32"/>
      <c r="C664" s="32"/>
      <c r="D664" s="32"/>
      <c r="E664" s="32"/>
      <c r="F664" s="32"/>
      <c r="G664" s="32"/>
      <c r="H664" s="32"/>
      <c r="I664" s="32"/>
      <c r="J664" s="32"/>
      <c r="K664" s="32"/>
      <c r="L664" s="32"/>
      <c r="M664" s="36"/>
      <c r="N664" s="32"/>
      <c r="O664" s="32"/>
      <c r="P664" s="32"/>
      <c r="Q664" s="32"/>
      <c r="R664" s="32"/>
      <c r="S664" s="32"/>
      <c r="T664" s="32"/>
      <c r="U664" s="32"/>
      <c r="V664" s="32"/>
      <c r="W664" s="32"/>
      <c r="X664" s="32"/>
      <c r="Y664" s="32"/>
      <c r="Z664" s="32"/>
      <c r="AA664" s="32"/>
    </row>
    <row r="665" spans="1:27" ht="12" customHeight="1">
      <c r="A665" s="32"/>
      <c r="B665" s="32"/>
      <c r="C665" s="32"/>
      <c r="D665" s="32"/>
      <c r="E665" s="32"/>
      <c r="F665" s="32"/>
      <c r="G665" s="32"/>
      <c r="H665" s="32"/>
      <c r="I665" s="32"/>
      <c r="J665" s="32"/>
      <c r="K665" s="32"/>
      <c r="L665" s="32"/>
      <c r="M665" s="36"/>
      <c r="N665" s="32"/>
      <c r="O665" s="32"/>
      <c r="P665" s="32"/>
      <c r="Q665" s="32"/>
      <c r="R665" s="32"/>
      <c r="S665" s="32"/>
      <c r="T665" s="32"/>
      <c r="U665" s="32"/>
      <c r="V665" s="32"/>
      <c r="W665" s="32"/>
      <c r="X665" s="32"/>
      <c r="Y665" s="32"/>
      <c r="Z665" s="32"/>
      <c r="AA665" s="32"/>
    </row>
    <row r="666" spans="1:27" ht="12" customHeight="1">
      <c r="A666" s="32"/>
      <c r="B666" s="32"/>
      <c r="C666" s="32"/>
      <c r="D666" s="32"/>
      <c r="E666" s="32"/>
      <c r="F666" s="32"/>
      <c r="G666" s="32"/>
      <c r="H666" s="32"/>
      <c r="I666" s="32"/>
      <c r="J666" s="32"/>
      <c r="K666" s="32"/>
      <c r="L666" s="32"/>
      <c r="M666" s="36"/>
      <c r="N666" s="32"/>
      <c r="O666" s="32"/>
      <c r="P666" s="32"/>
      <c r="Q666" s="32"/>
      <c r="R666" s="32"/>
      <c r="S666" s="32"/>
      <c r="T666" s="32"/>
      <c r="U666" s="32"/>
      <c r="V666" s="32"/>
      <c r="W666" s="32"/>
      <c r="X666" s="32"/>
      <c r="Y666" s="32"/>
      <c r="Z666" s="32"/>
      <c r="AA666" s="32"/>
    </row>
    <row r="667" spans="1:27" ht="12" customHeight="1">
      <c r="A667" s="32"/>
      <c r="B667" s="32"/>
      <c r="C667" s="32"/>
      <c r="D667" s="32"/>
      <c r="E667" s="32"/>
      <c r="F667" s="32"/>
      <c r="G667" s="32"/>
      <c r="H667" s="32"/>
      <c r="I667" s="32"/>
      <c r="J667" s="32"/>
      <c r="K667" s="32"/>
      <c r="L667" s="32"/>
      <c r="M667" s="36"/>
      <c r="N667" s="32"/>
      <c r="O667" s="32"/>
      <c r="P667" s="32"/>
      <c r="Q667" s="32"/>
      <c r="R667" s="32"/>
      <c r="S667" s="32"/>
      <c r="T667" s="32"/>
      <c r="U667" s="32"/>
      <c r="V667" s="32"/>
      <c r="W667" s="32"/>
      <c r="X667" s="32"/>
      <c r="Y667" s="32"/>
      <c r="Z667" s="32"/>
      <c r="AA667" s="32"/>
    </row>
    <row r="668" spans="1:27" ht="12" customHeight="1">
      <c r="A668" s="32"/>
      <c r="B668" s="32"/>
      <c r="C668" s="32"/>
      <c r="D668" s="32"/>
      <c r="E668" s="32"/>
      <c r="F668" s="32"/>
      <c r="G668" s="32"/>
      <c r="H668" s="32"/>
      <c r="I668" s="32"/>
      <c r="J668" s="32"/>
      <c r="K668" s="32"/>
      <c r="L668" s="32"/>
      <c r="M668" s="36"/>
      <c r="N668" s="32"/>
      <c r="O668" s="32"/>
      <c r="P668" s="32"/>
      <c r="Q668" s="32"/>
      <c r="R668" s="32"/>
      <c r="S668" s="32"/>
      <c r="T668" s="32"/>
      <c r="U668" s="32"/>
      <c r="V668" s="32"/>
      <c r="W668" s="32"/>
      <c r="X668" s="32"/>
      <c r="Y668" s="32"/>
      <c r="Z668" s="32"/>
      <c r="AA668" s="32"/>
    </row>
    <row r="669" spans="1:27" ht="12" customHeight="1">
      <c r="A669" s="32"/>
      <c r="B669" s="32"/>
      <c r="C669" s="32"/>
      <c r="D669" s="32"/>
      <c r="E669" s="32"/>
      <c r="F669" s="32"/>
      <c r="G669" s="32"/>
      <c r="H669" s="32"/>
      <c r="I669" s="32"/>
      <c r="J669" s="32"/>
      <c r="K669" s="32"/>
      <c r="L669" s="32"/>
      <c r="M669" s="36"/>
      <c r="N669" s="32"/>
      <c r="O669" s="32"/>
      <c r="P669" s="32"/>
      <c r="Q669" s="32"/>
      <c r="R669" s="32"/>
      <c r="S669" s="32"/>
      <c r="T669" s="32"/>
      <c r="U669" s="32"/>
      <c r="V669" s="32"/>
      <c r="W669" s="32"/>
      <c r="X669" s="32"/>
      <c r="Y669" s="32"/>
      <c r="Z669" s="32"/>
      <c r="AA669" s="32"/>
    </row>
    <row r="670" spans="1:27" ht="12" customHeight="1">
      <c r="A670" s="32"/>
      <c r="B670" s="32"/>
      <c r="C670" s="32"/>
      <c r="D670" s="32"/>
      <c r="E670" s="32"/>
      <c r="F670" s="32"/>
      <c r="G670" s="32"/>
      <c r="H670" s="32"/>
      <c r="I670" s="32"/>
      <c r="J670" s="32"/>
      <c r="K670" s="32"/>
      <c r="L670" s="32"/>
      <c r="M670" s="36"/>
      <c r="N670" s="32"/>
      <c r="O670" s="32"/>
      <c r="P670" s="32"/>
      <c r="Q670" s="32"/>
      <c r="R670" s="32"/>
      <c r="S670" s="32"/>
      <c r="T670" s="32"/>
      <c r="U670" s="32"/>
      <c r="V670" s="32"/>
      <c r="W670" s="32"/>
      <c r="X670" s="32"/>
      <c r="Y670" s="32"/>
      <c r="Z670" s="32"/>
      <c r="AA670" s="32"/>
    </row>
    <row r="671" spans="1:27" ht="12" customHeight="1">
      <c r="A671" s="32"/>
      <c r="B671" s="32"/>
      <c r="C671" s="32"/>
      <c r="D671" s="32"/>
      <c r="E671" s="32"/>
      <c r="F671" s="32"/>
      <c r="G671" s="32"/>
      <c r="H671" s="32"/>
      <c r="I671" s="32"/>
      <c r="J671" s="32"/>
      <c r="K671" s="32"/>
      <c r="L671" s="32"/>
      <c r="M671" s="36"/>
      <c r="N671" s="32"/>
      <c r="O671" s="32"/>
      <c r="P671" s="32"/>
      <c r="Q671" s="32"/>
      <c r="R671" s="32"/>
      <c r="S671" s="32"/>
      <c r="T671" s="32"/>
      <c r="U671" s="32"/>
      <c r="V671" s="32"/>
      <c r="W671" s="32"/>
      <c r="X671" s="32"/>
      <c r="Y671" s="32"/>
      <c r="Z671" s="32"/>
      <c r="AA671" s="32"/>
    </row>
    <row r="672" spans="1:27" ht="12" customHeight="1">
      <c r="A672" s="32"/>
      <c r="B672" s="32"/>
      <c r="C672" s="32"/>
      <c r="D672" s="32"/>
      <c r="E672" s="32"/>
      <c r="F672" s="32"/>
      <c r="G672" s="32"/>
      <c r="H672" s="32"/>
      <c r="I672" s="32"/>
      <c r="J672" s="32"/>
      <c r="K672" s="32"/>
      <c r="L672" s="32"/>
      <c r="M672" s="36"/>
      <c r="N672" s="32"/>
      <c r="O672" s="32"/>
      <c r="P672" s="32"/>
      <c r="Q672" s="32"/>
      <c r="R672" s="32"/>
      <c r="S672" s="32"/>
      <c r="T672" s="32"/>
      <c r="U672" s="32"/>
      <c r="V672" s="32"/>
      <c r="W672" s="32"/>
      <c r="X672" s="32"/>
      <c r="Y672" s="32"/>
      <c r="Z672" s="32"/>
      <c r="AA672" s="32"/>
    </row>
    <row r="673" spans="1:27" ht="12" customHeight="1">
      <c r="A673" s="32"/>
      <c r="B673" s="32"/>
      <c r="C673" s="32"/>
      <c r="D673" s="32"/>
      <c r="E673" s="32"/>
      <c r="F673" s="32"/>
      <c r="G673" s="32"/>
      <c r="H673" s="32"/>
      <c r="I673" s="32"/>
      <c r="J673" s="32"/>
      <c r="K673" s="32"/>
      <c r="L673" s="32"/>
      <c r="M673" s="36"/>
      <c r="N673" s="32"/>
      <c r="O673" s="32"/>
      <c r="P673" s="32"/>
      <c r="Q673" s="32"/>
      <c r="R673" s="32"/>
      <c r="S673" s="32"/>
      <c r="T673" s="32"/>
      <c r="U673" s="32"/>
      <c r="V673" s="32"/>
      <c r="W673" s="32"/>
      <c r="X673" s="32"/>
      <c r="Y673" s="32"/>
      <c r="Z673" s="32"/>
      <c r="AA673" s="32"/>
    </row>
    <row r="674" spans="1:27" ht="12" customHeight="1">
      <c r="A674" s="32"/>
      <c r="B674" s="32"/>
      <c r="C674" s="32"/>
      <c r="D674" s="32"/>
      <c r="E674" s="32"/>
      <c r="F674" s="32"/>
      <c r="G674" s="32"/>
      <c r="H674" s="32"/>
      <c r="I674" s="32"/>
      <c r="J674" s="32"/>
      <c r="K674" s="32"/>
      <c r="L674" s="32"/>
      <c r="M674" s="36"/>
      <c r="N674" s="32"/>
      <c r="O674" s="32"/>
      <c r="P674" s="32"/>
      <c r="Q674" s="32"/>
      <c r="R674" s="32"/>
      <c r="S674" s="32"/>
      <c r="T674" s="32"/>
      <c r="U674" s="32"/>
      <c r="V674" s="32"/>
      <c r="W674" s="32"/>
      <c r="X674" s="32"/>
      <c r="Y674" s="32"/>
      <c r="Z674" s="32"/>
      <c r="AA674" s="32"/>
    </row>
    <row r="675" spans="1:27" ht="12" customHeight="1">
      <c r="A675" s="32"/>
      <c r="B675" s="32"/>
      <c r="C675" s="32"/>
      <c r="D675" s="32"/>
      <c r="E675" s="32"/>
      <c r="F675" s="32"/>
      <c r="G675" s="32"/>
      <c r="H675" s="32"/>
      <c r="I675" s="32"/>
      <c r="J675" s="32"/>
      <c r="K675" s="32"/>
      <c r="L675" s="32"/>
      <c r="M675" s="36"/>
      <c r="N675" s="32"/>
      <c r="O675" s="32"/>
      <c r="P675" s="32"/>
      <c r="Q675" s="32"/>
      <c r="R675" s="32"/>
      <c r="S675" s="32"/>
      <c r="T675" s="32"/>
      <c r="U675" s="32"/>
      <c r="V675" s="32"/>
      <c r="W675" s="32"/>
      <c r="X675" s="32"/>
      <c r="Y675" s="32"/>
      <c r="Z675" s="32"/>
      <c r="AA675" s="32"/>
    </row>
    <row r="676" spans="1:27" ht="12" customHeight="1">
      <c r="A676" s="32"/>
      <c r="B676" s="32"/>
      <c r="C676" s="32"/>
      <c r="D676" s="32"/>
      <c r="E676" s="32"/>
      <c r="F676" s="32"/>
      <c r="G676" s="32"/>
      <c r="H676" s="32"/>
      <c r="I676" s="32"/>
      <c r="J676" s="32"/>
      <c r="K676" s="32"/>
      <c r="L676" s="32"/>
      <c r="M676" s="36"/>
      <c r="N676" s="32"/>
      <c r="O676" s="32"/>
      <c r="P676" s="32"/>
      <c r="Q676" s="32"/>
      <c r="R676" s="32"/>
      <c r="S676" s="32"/>
      <c r="T676" s="32"/>
      <c r="U676" s="32"/>
      <c r="V676" s="32"/>
      <c r="W676" s="32"/>
      <c r="X676" s="32"/>
      <c r="Y676" s="32"/>
      <c r="Z676" s="32"/>
      <c r="AA676" s="32"/>
    </row>
    <row r="677" spans="1:27" ht="12" customHeight="1">
      <c r="A677" s="32"/>
      <c r="B677" s="32"/>
      <c r="C677" s="32"/>
      <c r="D677" s="32"/>
      <c r="E677" s="32"/>
      <c r="F677" s="32"/>
      <c r="G677" s="32"/>
      <c r="H677" s="32"/>
      <c r="I677" s="32"/>
      <c r="J677" s="32"/>
      <c r="K677" s="32"/>
      <c r="L677" s="32"/>
      <c r="M677" s="36"/>
      <c r="N677" s="32"/>
      <c r="O677" s="32"/>
      <c r="P677" s="32"/>
      <c r="Q677" s="32"/>
      <c r="R677" s="32"/>
      <c r="S677" s="32"/>
      <c r="T677" s="32"/>
      <c r="U677" s="32"/>
      <c r="V677" s="32"/>
      <c r="W677" s="32"/>
      <c r="X677" s="32"/>
      <c r="Y677" s="32"/>
      <c r="Z677" s="32"/>
      <c r="AA677" s="32"/>
    </row>
    <row r="678" spans="1:27" ht="12" customHeight="1">
      <c r="A678" s="32"/>
      <c r="B678" s="32"/>
      <c r="C678" s="32"/>
      <c r="D678" s="32"/>
      <c r="E678" s="32"/>
      <c r="F678" s="32"/>
      <c r="G678" s="32"/>
      <c r="H678" s="32"/>
      <c r="I678" s="32"/>
      <c r="J678" s="32"/>
      <c r="K678" s="32"/>
      <c r="L678" s="32"/>
      <c r="M678" s="36"/>
      <c r="N678" s="32"/>
      <c r="O678" s="32"/>
      <c r="P678" s="32"/>
      <c r="Q678" s="32"/>
      <c r="R678" s="32"/>
      <c r="S678" s="32"/>
      <c r="T678" s="32"/>
      <c r="U678" s="32"/>
      <c r="V678" s="32"/>
      <c r="W678" s="32"/>
      <c r="X678" s="32"/>
      <c r="Y678" s="32"/>
      <c r="Z678" s="32"/>
      <c r="AA678" s="32"/>
    </row>
    <row r="679" spans="1:27" ht="12" customHeight="1">
      <c r="A679" s="32"/>
      <c r="B679" s="32"/>
      <c r="C679" s="32"/>
      <c r="D679" s="32"/>
      <c r="E679" s="32"/>
      <c r="F679" s="32"/>
      <c r="G679" s="32"/>
      <c r="H679" s="32"/>
      <c r="I679" s="32"/>
      <c r="J679" s="32"/>
      <c r="K679" s="32"/>
      <c r="L679" s="32"/>
      <c r="M679" s="36"/>
      <c r="N679" s="32"/>
      <c r="O679" s="32"/>
      <c r="P679" s="32"/>
      <c r="Q679" s="32"/>
      <c r="R679" s="32"/>
      <c r="S679" s="32"/>
      <c r="T679" s="32"/>
      <c r="U679" s="32"/>
      <c r="V679" s="32"/>
      <c r="W679" s="32"/>
      <c r="X679" s="32"/>
      <c r="Y679" s="32"/>
      <c r="Z679" s="32"/>
      <c r="AA679" s="32"/>
    </row>
    <row r="680" spans="1:27" ht="12" customHeight="1">
      <c r="A680" s="32"/>
      <c r="B680" s="32"/>
      <c r="C680" s="32"/>
      <c r="D680" s="32"/>
      <c r="E680" s="32"/>
      <c r="F680" s="32"/>
      <c r="G680" s="32"/>
      <c r="H680" s="32"/>
      <c r="I680" s="32"/>
      <c r="J680" s="32"/>
      <c r="K680" s="32"/>
      <c r="L680" s="32"/>
      <c r="M680" s="36"/>
      <c r="N680" s="32"/>
      <c r="O680" s="32"/>
      <c r="P680" s="32"/>
      <c r="Q680" s="32"/>
      <c r="R680" s="32"/>
      <c r="S680" s="32"/>
      <c r="T680" s="32"/>
      <c r="U680" s="32"/>
      <c r="V680" s="32"/>
      <c r="W680" s="32"/>
      <c r="X680" s="32"/>
      <c r="Y680" s="32"/>
      <c r="Z680" s="32"/>
      <c r="AA680" s="32"/>
    </row>
    <row r="681" spans="1:27" ht="12" customHeight="1">
      <c r="A681" s="32"/>
      <c r="B681" s="32"/>
      <c r="C681" s="32"/>
      <c r="D681" s="32"/>
      <c r="E681" s="32"/>
      <c r="F681" s="32"/>
      <c r="G681" s="32"/>
      <c r="H681" s="32"/>
      <c r="I681" s="32"/>
      <c r="J681" s="32"/>
      <c r="K681" s="32"/>
      <c r="L681" s="32"/>
      <c r="M681" s="36"/>
      <c r="N681" s="32"/>
      <c r="O681" s="32"/>
      <c r="P681" s="32"/>
      <c r="Q681" s="32"/>
      <c r="R681" s="32"/>
      <c r="S681" s="32"/>
      <c r="T681" s="32"/>
      <c r="U681" s="32"/>
      <c r="V681" s="32"/>
      <c r="W681" s="32"/>
      <c r="X681" s="32"/>
      <c r="Y681" s="32"/>
      <c r="Z681" s="32"/>
      <c r="AA681" s="32"/>
    </row>
    <row r="682" spans="1:27" ht="12" customHeight="1">
      <c r="A682" s="32"/>
      <c r="B682" s="32"/>
      <c r="C682" s="32"/>
      <c r="D682" s="32"/>
      <c r="E682" s="32"/>
      <c r="F682" s="32"/>
      <c r="G682" s="32"/>
      <c r="H682" s="32"/>
      <c r="I682" s="32"/>
      <c r="J682" s="32"/>
      <c r="K682" s="32"/>
      <c r="L682" s="32"/>
      <c r="M682" s="36"/>
      <c r="N682" s="32"/>
      <c r="O682" s="32"/>
      <c r="P682" s="32"/>
      <c r="Q682" s="32"/>
      <c r="R682" s="32"/>
      <c r="S682" s="32"/>
      <c r="T682" s="32"/>
      <c r="U682" s="32"/>
      <c r="V682" s="32"/>
      <c r="W682" s="32"/>
      <c r="X682" s="32"/>
      <c r="Y682" s="32"/>
      <c r="Z682" s="32"/>
      <c r="AA682" s="32"/>
    </row>
    <row r="683" spans="1:27" ht="12" customHeight="1">
      <c r="A683" s="32"/>
      <c r="B683" s="32"/>
      <c r="C683" s="32"/>
      <c r="D683" s="32"/>
      <c r="E683" s="32"/>
      <c r="F683" s="32"/>
      <c r="G683" s="32"/>
      <c r="H683" s="32"/>
      <c r="I683" s="32"/>
      <c r="J683" s="32"/>
      <c r="K683" s="32"/>
      <c r="L683" s="32"/>
      <c r="M683" s="36"/>
      <c r="N683" s="32"/>
      <c r="O683" s="32"/>
      <c r="P683" s="32"/>
      <c r="Q683" s="32"/>
      <c r="R683" s="32"/>
      <c r="S683" s="32"/>
      <c r="T683" s="32"/>
      <c r="U683" s="32"/>
      <c r="V683" s="32"/>
      <c r="W683" s="32"/>
      <c r="X683" s="32"/>
      <c r="Y683" s="32"/>
      <c r="Z683" s="32"/>
      <c r="AA683" s="32"/>
    </row>
    <row r="684" spans="1:27" ht="12" customHeight="1">
      <c r="A684" s="32"/>
      <c r="B684" s="32"/>
      <c r="C684" s="32"/>
      <c r="D684" s="32"/>
      <c r="E684" s="32"/>
      <c r="F684" s="32"/>
      <c r="G684" s="32"/>
      <c r="H684" s="32"/>
      <c r="I684" s="32"/>
      <c r="J684" s="32"/>
      <c r="K684" s="32"/>
      <c r="L684" s="32"/>
      <c r="M684" s="36"/>
      <c r="N684" s="32"/>
      <c r="O684" s="32"/>
      <c r="P684" s="32"/>
      <c r="Q684" s="32"/>
      <c r="R684" s="32"/>
      <c r="S684" s="32"/>
      <c r="T684" s="32"/>
      <c r="U684" s="32"/>
      <c r="V684" s="32"/>
      <c r="W684" s="32"/>
      <c r="X684" s="32"/>
      <c r="Y684" s="32"/>
      <c r="Z684" s="32"/>
      <c r="AA684" s="32"/>
    </row>
    <row r="685" spans="1:27" ht="12" customHeight="1">
      <c r="A685" s="32"/>
      <c r="B685" s="32"/>
      <c r="C685" s="32"/>
      <c r="D685" s="32"/>
      <c r="E685" s="32"/>
      <c r="F685" s="32"/>
      <c r="G685" s="32"/>
      <c r="H685" s="32"/>
      <c r="I685" s="32"/>
      <c r="J685" s="32"/>
      <c r="K685" s="32"/>
      <c r="L685" s="32"/>
      <c r="M685" s="36"/>
      <c r="N685" s="32"/>
      <c r="O685" s="32"/>
      <c r="P685" s="32"/>
      <c r="Q685" s="32"/>
      <c r="R685" s="32"/>
      <c r="S685" s="32"/>
      <c r="T685" s="32"/>
      <c r="U685" s="32"/>
      <c r="V685" s="32"/>
      <c r="W685" s="32"/>
      <c r="X685" s="32"/>
      <c r="Y685" s="32"/>
      <c r="Z685" s="32"/>
      <c r="AA685" s="32"/>
    </row>
    <row r="686" spans="1:27" ht="12" customHeight="1">
      <c r="A686" s="32"/>
      <c r="B686" s="32"/>
      <c r="C686" s="32"/>
      <c r="D686" s="32"/>
      <c r="E686" s="32"/>
      <c r="F686" s="32"/>
      <c r="G686" s="32"/>
      <c r="H686" s="32"/>
      <c r="I686" s="32"/>
      <c r="J686" s="32"/>
      <c r="K686" s="32"/>
      <c r="L686" s="32"/>
      <c r="M686" s="36"/>
      <c r="N686" s="32"/>
      <c r="O686" s="32"/>
      <c r="P686" s="32"/>
      <c r="Q686" s="32"/>
      <c r="R686" s="32"/>
      <c r="S686" s="32"/>
      <c r="T686" s="32"/>
      <c r="U686" s="32"/>
      <c r="V686" s="32"/>
      <c r="W686" s="32"/>
      <c r="X686" s="32"/>
      <c r="Y686" s="32"/>
      <c r="Z686" s="32"/>
      <c r="AA686" s="32"/>
    </row>
    <row r="687" spans="1:27" ht="12" customHeight="1">
      <c r="A687" s="32"/>
      <c r="B687" s="32"/>
      <c r="C687" s="32"/>
      <c r="D687" s="32"/>
      <c r="E687" s="32"/>
      <c r="F687" s="32"/>
      <c r="G687" s="32"/>
      <c r="H687" s="32"/>
      <c r="I687" s="32"/>
      <c r="J687" s="32"/>
      <c r="K687" s="32"/>
      <c r="L687" s="32"/>
      <c r="M687" s="36"/>
      <c r="N687" s="32"/>
      <c r="O687" s="32"/>
      <c r="P687" s="32"/>
      <c r="Q687" s="32"/>
      <c r="R687" s="32"/>
      <c r="S687" s="32"/>
      <c r="T687" s="32"/>
      <c r="U687" s="32"/>
      <c r="V687" s="32"/>
      <c r="W687" s="32"/>
      <c r="X687" s="32"/>
      <c r="Y687" s="32"/>
      <c r="Z687" s="32"/>
      <c r="AA687" s="32"/>
    </row>
    <row r="688" spans="1:27" ht="12" customHeight="1">
      <c r="A688" s="32"/>
      <c r="B688" s="32"/>
      <c r="C688" s="32"/>
      <c r="D688" s="32"/>
      <c r="E688" s="32"/>
      <c r="F688" s="32"/>
      <c r="G688" s="32"/>
      <c r="H688" s="32"/>
      <c r="I688" s="32"/>
      <c r="J688" s="32"/>
      <c r="K688" s="32"/>
      <c r="L688" s="32"/>
      <c r="M688" s="36"/>
      <c r="N688" s="32"/>
      <c r="O688" s="32"/>
      <c r="P688" s="32"/>
      <c r="Q688" s="32"/>
      <c r="R688" s="32"/>
      <c r="S688" s="32"/>
      <c r="T688" s="32"/>
      <c r="U688" s="32"/>
      <c r="V688" s="32"/>
      <c r="W688" s="32"/>
      <c r="X688" s="32"/>
      <c r="Y688" s="32"/>
      <c r="Z688" s="32"/>
      <c r="AA688" s="32"/>
    </row>
    <row r="689" spans="1:27" ht="12" customHeight="1">
      <c r="A689" s="32"/>
      <c r="B689" s="32"/>
      <c r="C689" s="32"/>
      <c r="D689" s="32"/>
      <c r="E689" s="32"/>
      <c r="F689" s="32"/>
      <c r="G689" s="32"/>
      <c r="H689" s="32"/>
      <c r="I689" s="32"/>
      <c r="J689" s="32"/>
      <c r="K689" s="32"/>
      <c r="L689" s="32"/>
      <c r="M689" s="36"/>
      <c r="N689" s="32"/>
      <c r="O689" s="32"/>
      <c r="P689" s="32"/>
      <c r="Q689" s="32"/>
      <c r="R689" s="32"/>
      <c r="S689" s="32"/>
      <c r="T689" s="32"/>
      <c r="U689" s="32"/>
      <c r="V689" s="32"/>
      <c r="W689" s="32"/>
      <c r="X689" s="32"/>
      <c r="Y689" s="32"/>
      <c r="Z689" s="32"/>
      <c r="AA689" s="32"/>
    </row>
    <row r="690" spans="1:27" ht="12" customHeight="1">
      <c r="A690" s="32"/>
      <c r="B690" s="32"/>
      <c r="C690" s="32"/>
      <c r="D690" s="32"/>
      <c r="E690" s="32"/>
      <c r="F690" s="32"/>
      <c r="G690" s="32"/>
      <c r="H690" s="32"/>
      <c r="I690" s="32"/>
      <c r="J690" s="32"/>
      <c r="K690" s="32"/>
      <c r="L690" s="32"/>
      <c r="M690" s="36"/>
      <c r="N690" s="32"/>
      <c r="O690" s="32"/>
      <c r="P690" s="32"/>
      <c r="Q690" s="32"/>
      <c r="R690" s="32"/>
      <c r="S690" s="32"/>
      <c r="T690" s="32"/>
      <c r="U690" s="32"/>
      <c r="V690" s="32"/>
      <c r="W690" s="32"/>
      <c r="X690" s="32"/>
      <c r="Y690" s="32"/>
      <c r="Z690" s="32"/>
      <c r="AA690" s="32"/>
    </row>
    <row r="691" spans="1:27" ht="12" customHeight="1">
      <c r="A691" s="32"/>
      <c r="B691" s="32"/>
      <c r="C691" s="32"/>
      <c r="D691" s="32"/>
      <c r="E691" s="32"/>
      <c r="F691" s="32"/>
      <c r="G691" s="32"/>
      <c r="H691" s="32"/>
      <c r="I691" s="32"/>
      <c r="J691" s="32"/>
      <c r="K691" s="32"/>
      <c r="L691" s="32"/>
      <c r="M691" s="36"/>
      <c r="N691" s="32"/>
      <c r="O691" s="32"/>
      <c r="P691" s="32"/>
      <c r="Q691" s="32"/>
      <c r="R691" s="32"/>
      <c r="S691" s="32"/>
      <c r="T691" s="32"/>
      <c r="U691" s="32"/>
      <c r="V691" s="32"/>
      <c r="W691" s="32"/>
      <c r="X691" s="32"/>
      <c r="Y691" s="32"/>
      <c r="Z691" s="32"/>
      <c r="AA691" s="32"/>
    </row>
    <row r="692" spans="1:27" ht="12" customHeight="1">
      <c r="A692" s="32"/>
      <c r="B692" s="32"/>
      <c r="C692" s="32"/>
      <c r="D692" s="32"/>
      <c r="E692" s="32"/>
      <c r="F692" s="32"/>
      <c r="G692" s="32"/>
      <c r="H692" s="32"/>
      <c r="I692" s="32"/>
      <c r="J692" s="32"/>
      <c r="K692" s="32"/>
      <c r="L692" s="32"/>
      <c r="M692" s="36"/>
      <c r="N692" s="32"/>
      <c r="O692" s="32"/>
      <c r="P692" s="32"/>
      <c r="Q692" s="32"/>
      <c r="R692" s="32"/>
      <c r="S692" s="32"/>
      <c r="T692" s="32"/>
      <c r="U692" s="32"/>
      <c r="V692" s="32"/>
      <c r="W692" s="32"/>
      <c r="X692" s="32"/>
      <c r="Y692" s="32"/>
      <c r="Z692" s="32"/>
      <c r="AA692" s="32"/>
    </row>
    <row r="693" spans="1:27" ht="12" customHeight="1">
      <c r="A693" s="32"/>
      <c r="B693" s="32"/>
      <c r="C693" s="32"/>
      <c r="D693" s="32"/>
      <c r="E693" s="32"/>
      <c r="F693" s="32"/>
      <c r="G693" s="32"/>
      <c r="H693" s="32"/>
      <c r="I693" s="32"/>
      <c r="J693" s="32"/>
      <c r="K693" s="32"/>
      <c r="L693" s="32"/>
      <c r="M693" s="36"/>
      <c r="N693" s="32"/>
      <c r="O693" s="32"/>
      <c r="P693" s="32"/>
      <c r="Q693" s="32"/>
      <c r="R693" s="32"/>
      <c r="S693" s="32"/>
      <c r="T693" s="32"/>
      <c r="U693" s="32"/>
      <c r="V693" s="32"/>
      <c r="W693" s="32"/>
      <c r="X693" s="32"/>
      <c r="Y693" s="32"/>
      <c r="Z693" s="32"/>
      <c r="AA693" s="32"/>
    </row>
    <row r="694" spans="1:27" ht="12" customHeight="1">
      <c r="A694" s="32"/>
      <c r="B694" s="32"/>
      <c r="C694" s="32"/>
      <c r="D694" s="32"/>
      <c r="E694" s="32"/>
      <c r="F694" s="32"/>
      <c r="G694" s="32"/>
      <c r="H694" s="32"/>
      <c r="I694" s="32"/>
      <c r="J694" s="32"/>
      <c r="K694" s="32"/>
      <c r="L694" s="32"/>
      <c r="M694" s="36"/>
      <c r="N694" s="32"/>
      <c r="O694" s="32"/>
      <c r="P694" s="32"/>
      <c r="Q694" s="32"/>
      <c r="R694" s="32"/>
      <c r="S694" s="32"/>
      <c r="T694" s="32"/>
      <c r="U694" s="32"/>
      <c r="V694" s="32"/>
      <c r="W694" s="32"/>
      <c r="X694" s="32"/>
      <c r="Y694" s="32"/>
      <c r="Z694" s="32"/>
      <c r="AA694" s="32"/>
    </row>
    <row r="695" spans="1:27" ht="12" customHeight="1">
      <c r="A695" s="32"/>
      <c r="B695" s="32"/>
      <c r="C695" s="32"/>
      <c r="D695" s="32"/>
      <c r="E695" s="32"/>
      <c r="F695" s="32"/>
      <c r="G695" s="32"/>
      <c r="H695" s="32"/>
      <c r="I695" s="32"/>
      <c r="J695" s="32"/>
      <c r="K695" s="32"/>
      <c r="L695" s="32"/>
      <c r="M695" s="36"/>
      <c r="N695" s="32"/>
      <c r="O695" s="32"/>
      <c r="P695" s="32"/>
      <c r="Q695" s="32"/>
      <c r="R695" s="32"/>
      <c r="S695" s="32"/>
      <c r="T695" s="32"/>
      <c r="U695" s="32"/>
      <c r="V695" s="32"/>
      <c r="W695" s="32"/>
      <c r="X695" s="32"/>
      <c r="Y695" s="32"/>
      <c r="Z695" s="32"/>
      <c r="AA695" s="32"/>
    </row>
    <row r="696" spans="1:27" ht="12" customHeight="1">
      <c r="A696" s="32"/>
      <c r="B696" s="32"/>
      <c r="C696" s="32"/>
      <c r="D696" s="32"/>
      <c r="E696" s="32"/>
      <c r="F696" s="32"/>
      <c r="G696" s="32"/>
      <c r="H696" s="32"/>
      <c r="I696" s="32"/>
      <c r="J696" s="32"/>
      <c r="K696" s="32"/>
      <c r="L696" s="32"/>
      <c r="M696" s="36"/>
      <c r="N696" s="32"/>
      <c r="O696" s="32"/>
      <c r="P696" s="32"/>
      <c r="Q696" s="32"/>
      <c r="R696" s="32"/>
      <c r="S696" s="32"/>
      <c r="T696" s="32"/>
      <c r="U696" s="32"/>
      <c r="V696" s="32"/>
      <c r="W696" s="32"/>
      <c r="X696" s="32"/>
      <c r="Y696" s="32"/>
      <c r="Z696" s="32"/>
      <c r="AA696" s="32"/>
    </row>
    <row r="697" spans="1:27" ht="12" customHeight="1">
      <c r="A697" s="32"/>
      <c r="B697" s="32"/>
      <c r="C697" s="32"/>
      <c r="D697" s="32"/>
      <c r="E697" s="32"/>
      <c r="F697" s="32"/>
      <c r="G697" s="32"/>
      <c r="H697" s="32"/>
      <c r="I697" s="32"/>
      <c r="J697" s="32"/>
      <c r="K697" s="32"/>
      <c r="L697" s="32"/>
      <c r="M697" s="36"/>
      <c r="N697" s="32"/>
      <c r="O697" s="32"/>
      <c r="P697" s="32"/>
      <c r="Q697" s="32"/>
      <c r="R697" s="32"/>
      <c r="S697" s="32"/>
      <c r="T697" s="32"/>
      <c r="U697" s="32"/>
      <c r="V697" s="32"/>
      <c r="W697" s="32"/>
      <c r="X697" s="32"/>
      <c r="Y697" s="32"/>
      <c r="Z697" s="32"/>
      <c r="AA697" s="32"/>
    </row>
    <row r="698" spans="1:27" ht="12" customHeight="1">
      <c r="A698" s="32"/>
      <c r="B698" s="32"/>
      <c r="C698" s="32"/>
      <c r="D698" s="32"/>
      <c r="E698" s="32"/>
      <c r="F698" s="32"/>
      <c r="G698" s="32"/>
      <c r="H698" s="32"/>
      <c r="I698" s="32"/>
      <c r="J698" s="32"/>
      <c r="K698" s="32"/>
      <c r="L698" s="32"/>
      <c r="M698" s="36"/>
      <c r="N698" s="32"/>
      <c r="O698" s="32"/>
      <c r="P698" s="32"/>
      <c r="Q698" s="32"/>
      <c r="R698" s="32"/>
      <c r="S698" s="32"/>
      <c r="T698" s="32"/>
      <c r="U698" s="32"/>
      <c r="V698" s="32"/>
      <c r="W698" s="32"/>
      <c r="X698" s="32"/>
      <c r="Y698" s="32"/>
      <c r="Z698" s="32"/>
      <c r="AA698" s="32"/>
    </row>
    <row r="699" spans="1:27" ht="12" customHeight="1">
      <c r="A699" s="32"/>
      <c r="B699" s="32"/>
      <c r="C699" s="32"/>
      <c r="D699" s="32"/>
      <c r="E699" s="32"/>
      <c r="F699" s="32"/>
      <c r="G699" s="32"/>
      <c r="H699" s="32"/>
      <c r="I699" s="32"/>
      <c r="J699" s="32"/>
      <c r="K699" s="32"/>
      <c r="L699" s="32"/>
      <c r="M699" s="36"/>
      <c r="N699" s="32"/>
      <c r="O699" s="32"/>
      <c r="P699" s="32"/>
      <c r="Q699" s="32"/>
      <c r="R699" s="32"/>
      <c r="S699" s="32"/>
      <c r="T699" s="32"/>
      <c r="U699" s="32"/>
      <c r="V699" s="32"/>
      <c r="W699" s="32"/>
      <c r="X699" s="32"/>
      <c r="Y699" s="32"/>
      <c r="Z699" s="32"/>
      <c r="AA699" s="32"/>
    </row>
    <row r="700" spans="1:27" ht="12" customHeight="1">
      <c r="A700" s="32"/>
      <c r="B700" s="32"/>
      <c r="C700" s="32"/>
      <c r="D700" s="32"/>
      <c r="E700" s="32"/>
      <c r="F700" s="32"/>
      <c r="G700" s="32"/>
      <c r="H700" s="32"/>
      <c r="I700" s="32"/>
      <c r="J700" s="32"/>
      <c r="K700" s="32"/>
      <c r="L700" s="32"/>
      <c r="M700" s="36"/>
      <c r="N700" s="32"/>
      <c r="O700" s="32"/>
      <c r="P700" s="32"/>
      <c r="Q700" s="32"/>
      <c r="R700" s="32"/>
      <c r="S700" s="32"/>
      <c r="T700" s="32"/>
      <c r="U700" s="32"/>
      <c r="V700" s="32"/>
      <c r="W700" s="32"/>
      <c r="X700" s="32"/>
      <c r="Y700" s="32"/>
      <c r="Z700" s="32"/>
      <c r="AA700" s="32"/>
    </row>
    <row r="701" spans="1:27" ht="12" customHeight="1">
      <c r="A701" s="32"/>
      <c r="B701" s="32"/>
      <c r="C701" s="32"/>
      <c r="D701" s="32"/>
      <c r="E701" s="32"/>
      <c r="F701" s="32"/>
      <c r="G701" s="32"/>
      <c r="H701" s="32"/>
      <c r="I701" s="32"/>
      <c r="J701" s="32"/>
      <c r="K701" s="32"/>
      <c r="L701" s="32"/>
      <c r="M701" s="36"/>
      <c r="N701" s="32"/>
      <c r="O701" s="32"/>
      <c r="P701" s="32"/>
      <c r="Q701" s="32"/>
      <c r="R701" s="32"/>
      <c r="S701" s="32"/>
      <c r="T701" s="32"/>
      <c r="U701" s="32"/>
      <c r="V701" s="32"/>
      <c r="W701" s="32"/>
      <c r="X701" s="32"/>
      <c r="Y701" s="32"/>
      <c r="Z701" s="32"/>
      <c r="AA701" s="32"/>
    </row>
    <row r="702" spans="1:27" ht="12" customHeight="1">
      <c r="A702" s="32"/>
      <c r="B702" s="32"/>
      <c r="C702" s="32"/>
      <c r="D702" s="32"/>
      <c r="E702" s="32"/>
      <c r="F702" s="32"/>
      <c r="G702" s="32"/>
      <c r="H702" s="32"/>
      <c r="I702" s="32"/>
      <c r="J702" s="32"/>
      <c r="K702" s="32"/>
      <c r="L702" s="32"/>
      <c r="M702" s="36"/>
      <c r="N702" s="32"/>
      <c r="O702" s="32"/>
      <c r="P702" s="32"/>
      <c r="Q702" s="32"/>
      <c r="R702" s="32"/>
      <c r="S702" s="32"/>
      <c r="T702" s="32"/>
      <c r="U702" s="32"/>
      <c r="V702" s="32"/>
      <c r="W702" s="32"/>
      <c r="X702" s="32"/>
      <c r="Y702" s="32"/>
      <c r="Z702" s="32"/>
      <c r="AA702" s="32"/>
    </row>
    <row r="703" spans="1:27" ht="12" customHeight="1">
      <c r="A703" s="32"/>
      <c r="B703" s="32"/>
      <c r="C703" s="32"/>
      <c r="D703" s="32"/>
      <c r="E703" s="32"/>
      <c r="F703" s="32"/>
      <c r="G703" s="32"/>
      <c r="H703" s="32"/>
      <c r="I703" s="32"/>
      <c r="J703" s="32"/>
      <c r="K703" s="32"/>
      <c r="L703" s="32"/>
      <c r="M703" s="36"/>
      <c r="N703" s="32"/>
      <c r="O703" s="32"/>
      <c r="P703" s="32"/>
      <c r="Q703" s="32"/>
      <c r="R703" s="32"/>
      <c r="S703" s="32"/>
      <c r="T703" s="32"/>
      <c r="U703" s="32"/>
      <c r="V703" s="32"/>
      <c r="W703" s="32"/>
      <c r="X703" s="32"/>
      <c r="Y703" s="32"/>
      <c r="Z703" s="32"/>
      <c r="AA703" s="32"/>
    </row>
    <row r="704" spans="1:27" ht="12" customHeight="1">
      <c r="A704" s="32"/>
      <c r="B704" s="32"/>
      <c r="C704" s="32"/>
      <c r="D704" s="32"/>
      <c r="E704" s="32"/>
      <c r="F704" s="32"/>
      <c r="G704" s="32"/>
      <c r="H704" s="32"/>
      <c r="I704" s="32"/>
      <c r="J704" s="32"/>
      <c r="K704" s="32"/>
      <c r="L704" s="32"/>
      <c r="M704" s="36"/>
      <c r="N704" s="32"/>
      <c r="O704" s="32"/>
      <c r="P704" s="32"/>
      <c r="Q704" s="32"/>
      <c r="R704" s="32"/>
      <c r="S704" s="32"/>
      <c r="T704" s="32"/>
      <c r="U704" s="32"/>
      <c r="V704" s="32"/>
      <c r="W704" s="32"/>
      <c r="X704" s="32"/>
      <c r="Y704" s="32"/>
      <c r="Z704" s="32"/>
      <c r="AA704" s="32"/>
    </row>
    <row r="705" spans="1:27" ht="12" customHeight="1">
      <c r="A705" s="32"/>
      <c r="B705" s="32"/>
      <c r="C705" s="32"/>
      <c r="D705" s="32"/>
      <c r="E705" s="32"/>
      <c r="F705" s="32"/>
      <c r="G705" s="32"/>
      <c r="H705" s="32"/>
      <c r="I705" s="32"/>
      <c r="J705" s="32"/>
      <c r="K705" s="32"/>
      <c r="L705" s="32"/>
      <c r="M705" s="36"/>
      <c r="N705" s="32"/>
      <c r="O705" s="32"/>
      <c r="P705" s="32"/>
      <c r="Q705" s="32"/>
      <c r="R705" s="32"/>
      <c r="S705" s="32"/>
      <c r="T705" s="32"/>
      <c r="U705" s="32"/>
      <c r="V705" s="32"/>
      <c r="W705" s="32"/>
      <c r="X705" s="32"/>
      <c r="Y705" s="32"/>
      <c r="Z705" s="32"/>
      <c r="AA705" s="32"/>
    </row>
    <row r="706" spans="1:27" ht="12" customHeight="1">
      <c r="A706" s="32"/>
      <c r="B706" s="32"/>
      <c r="C706" s="32"/>
      <c r="D706" s="32"/>
      <c r="E706" s="32"/>
      <c r="F706" s="32"/>
      <c r="G706" s="32"/>
      <c r="H706" s="32"/>
      <c r="I706" s="32"/>
      <c r="J706" s="32"/>
      <c r="K706" s="32"/>
      <c r="L706" s="32"/>
      <c r="M706" s="36"/>
      <c r="N706" s="32"/>
      <c r="O706" s="32"/>
      <c r="P706" s="32"/>
      <c r="Q706" s="32"/>
      <c r="R706" s="32"/>
      <c r="S706" s="32"/>
      <c r="T706" s="32"/>
      <c r="U706" s="32"/>
      <c r="V706" s="32"/>
      <c r="W706" s="32"/>
      <c r="X706" s="32"/>
      <c r="Y706" s="32"/>
      <c r="Z706" s="32"/>
      <c r="AA706" s="32"/>
    </row>
    <row r="707" spans="1:27" ht="12" customHeight="1">
      <c r="A707" s="32"/>
      <c r="B707" s="32"/>
      <c r="C707" s="32"/>
      <c r="D707" s="32"/>
      <c r="E707" s="32"/>
      <c r="F707" s="32"/>
      <c r="G707" s="32"/>
      <c r="H707" s="32"/>
      <c r="I707" s="32"/>
      <c r="J707" s="32"/>
      <c r="K707" s="32"/>
      <c r="L707" s="32"/>
      <c r="M707" s="36"/>
      <c r="N707" s="32"/>
      <c r="O707" s="32"/>
      <c r="P707" s="32"/>
      <c r="Q707" s="32"/>
      <c r="R707" s="32"/>
      <c r="S707" s="32"/>
      <c r="T707" s="32"/>
      <c r="U707" s="32"/>
      <c r="V707" s="32"/>
      <c r="W707" s="32"/>
      <c r="X707" s="32"/>
      <c r="Y707" s="32"/>
      <c r="Z707" s="32"/>
      <c r="AA707" s="32"/>
    </row>
    <row r="708" spans="1:27" ht="12" customHeight="1">
      <c r="A708" s="32"/>
      <c r="B708" s="32"/>
      <c r="C708" s="32"/>
      <c r="D708" s="32"/>
      <c r="E708" s="32"/>
      <c r="F708" s="32"/>
      <c r="G708" s="32"/>
      <c r="H708" s="32"/>
      <c r="I708" s="32"/>
      <c r="J708" s="32"/>
      <c r="K708" s="32"/>
      <c r="L708" s="32"/>
      <c r="M708" s="36"/>
      <c r="N708" s="32"/>
      <c r="O708" s="32"/>
      <c r="P708" s="32"/>
      <c r="Q708" s="32"/>
      <c r="R708" s="32"/>
      <c r="S708" s="32"/>
      <c r="T708" s="32"/>
      <c r="U708" s="32"/>
      <c r="V708" s="32"/>
      <c r="W708" s="32"/>
      <c r="X708" s="32"/>
      <c r="Y708" s="32"/>
      <c r="Z708" s="32"/>
      <c r="AA708" s="32"/>
    </row>
    <row r="709" spans="1:27" ht="12" customHeight="1">
      <c r="A709" s="32"/>
      <c r="B709" s="32"/>
      <c r="C709" s="32"/>
      <c r="D709" s="32"/>
      <c r="E709" s="32"/>
      <c r="F709" s="32"/>
      <c r="G709" s="32"/>
      <c r="H709" s="32"/>
      <c r="I709" s="32"/>
      <c r="J709" s="32"/>
      <c r="K709" s="32"/>
      <c r="L709" s="32"/>
      <c r="M709" s="36"/>
      <c r="N709" s="32"/>
      <c r="O709" s="32"/>
      <c r="P709" s="32"/>
      <c r="Q709" s="32"/>
      <c r="R709" s="32"/>
      <c r="S709" s="32"/>
      <c r="T709" s="32"/>
      <c r="U709" s="32"/>
      <c r="V709" s="32"/>
      <c r="W709" s="32"/>
      <c r="X709" s="32"/>
      <c r="Y709" s="32"/>
      <c r="Z709" s="32"/>
      <c r="AA709" s="32"/>
    </row>
    <row r="710" spans="1:27" ht="12" customHeight="1">
      <c r="A710" s="32"/>
      <c r="B710" s="32"/>
      <c r="C710" s="32"/>
      <c r="D710" s="32"/>
      <c r="E710" s="32"/>
      <c r="F710" s="32"/>
      <c r="G710" s="32"/>
      <c r="H710" s="32"/>
      <c r="I710" s="32"/>
      <c r="J710" s="32"/>
      <c r="K710" s="32"/>
      <c r="L710" s="32"/>
      <c r="M710" s="36"/>
      <c r="N710" s="32"/>
      <c r="O710" s="32"/>
      <c r="P710" s="32"/>
      <c r="Q710" s="32"/>
      <c r="R710" s="32"/>
      <c r="S710" s="32"/>
      <c r="T710" s="32"/>
      <c r="U710" s="32"/>
      <c r="V710" s="32"/>
      <c r="W710" s="32"/>
      <c r="X710" s="32"/>
      <c r="Y710" s="32"/>
      <c r="Z710" s="32"/>
      <c r="AA710" s="32"/>
    </row>
    <row r="711" spans="1:27" ht="12" customHeight="1">
      <c r="A711" s="32"/>
      <c r="B711" s="32"/>
      <c r="C711" s="32"/>
      <c r="D711" s="32"/>
      <c r="E711" s="32"/>
      <c r="F711" s="32"/>
      <c r="G711" s="32"/>
      <c r="H711" s="32"/>
      <c r="I711" s="32"/>
      <c r="J711" s="32"/>
      <c r="K711" s="32"/>
      <c r="L711" s="32"/>
      <c r="M711" s="36"/>
      <c r="N711" s="32"/>
      <c r="O711" s="32"/>
      <c r="P711" s="32"/>
      <c r="Q711" s="32"/>
      <c r="R711" s="32"/>
      <c r="S711" s="32"/>
      <c r="T711" s="32"/>
      <c r="U711" s="32"/>
      <c r="V711" s="32"/>
      <c r="W711" s="32"/>
      <c r="X711" s="32"/>
      <c r="Y711" s="32"/>
      <c r="Z711" s="32"/>
      <c r="AA711" s="32"/>
    </row>
    <row r="712" spans="1:27" ht="12" customHeight="1">
      <c r="A712" s="32"/>
      <c r="B712" s="32"/>
      <c r="C712" s="32"/>
      <c r="D712" s="32"/>
      <c r="E712" s="32"/>
      <c r="F712" s="32"/>
      <c r="G712" s="32"/>
      <c r="H712" s="32"/>
      <c r="I712" s="32"/>
      <c r="J712" s="32"/>
      <c r="K712" s="32"/>
      <c r="L712" s="32"/>
      <c r="M712" s="36"/>
      <c r="N712" s="32"/>
      <c r="O712" s="32"/>
      <c r="P712" s="32"/>
      <c r="Q712" s="32"/>
      <c r="R712" s="32"/>
      <c r="S712" s="32"/>
      <c r="T712" s="32"/>
      <c r="U712" s="32"/>
      <c r="V712" s="32"/>
      <c r="W712" s="32"/>
      <c r="X712" s="32"/>
      <c r="Y712" s="32"/>
      <c r="Z712" s="32"/>
      <c r="AA712" s="32"/>
    </row>
    <row r="713" spans="1:27" ht="12" customHeight="1">
      <c r="A713" s="32"/>
      <c r="B713" s="32"/>
      <c r="C713" s="32"/>
      <c r="D713" s="32"/>
      <c r="E713" s="32"/>
      <c r="F713" s="32"/>
      <c r="G713" s="32"/>
      <c r="H713" s="32"/>
      <c r="I713" s="32"/>
      <c r="J713" s="32"/>
      <c r="K713" s="32"/>
      <c r="L713" s="32"/>
      <c r="M713" s="36"/>
      <c r="N713" s="32"/>
      <c r="O713" s="32"/>
      <c r="P713" s="32"/>
      <c r="Q713" s="32"/>
      <c r="R713" s="32"/>
      <c r="S713" s="32"/>
      <c r="T713" s="32"/>
      <c r="U713" s="32"/>
      <c r="V713" s="32"/>
      <c r="W713" s="32"/>
      <c r="X713" s="32"/>
      <c r="Y713" s="32"/>
      <c r="Z713" s="32"/>
      <c r="AA713" s="32"/>
    </row>
    <row r="714" spans="1:27" ht="12" customHeight="1">
      <c r="A714" s="32"/>
      <c r="B714" s="32"/>
      <c r="C714" s="32"/>
      <c r="D714" s="32"/>
      <c r="E714" s="32"/>
      <c r="F714" s="32"/>
      <c r="G714" s="32"/>
      <c r="H714" s="32"/>
      <c r="I714" s="32"/>
      <c r="J714" s="32"/>
      <c r="K714" s="32"/>
      <c r="L714" s="32"/>
      <c r="M714" s="36"/>
      <c r="N714" s="32"/>
      <c r="O714" s="32"/>
      <c r="P714" s="32"/>
      <c r="Q714" s="32"/>
      <c r="R714" s="32"/>
      <c r="S714" s="32"/>
      <c r="T714" s="32"/>
      <c r="U714" s="32"/>
      <c r="V714" s="32"/>
      <c r="W714" s="32"/>
      <c r="X714" s="32"/>
      <c r="Y714" s="32"/>
      <c r="Z714" s="32"/>
      <c r="AA714" s="32"/>
    </row>
    <row r="715" spans="1:27" ht="12" customHeight="1">
      <c r="A715" s="32"/>
      <c r="B715" s="32"/>
      <c r="C715" s="32"/>
      <c r="D715" s="32"/>
      <c r="E715" s="32"/>
      <c r="F715" s="32"/>
      <c r="G715" s="32"/>
      <c r="H715" s="32"/>
      <c r="I715" s="32"/>
      <c r="J715" s="32"/>
      <c r="K715" s="32"/>
      <c r="L715" s="32"/>
      <c r="M715" s="36"/>
      <c r="N715" s="32"/>
      <c r="O715" s="32"/>
      <c r="P715" s="32"/>
      <c r="Q715" s="32"/>
      <c r="R715" s="32"/>
      <c r="S715" s="32"/>
      <c r="T715" s="32"/>
      <c r="U715" s="32"/>
      <c r="V715" s="32"/>
      <c r="W715" s="32"/>
      <c r="X715" s="32"/>
      <c r="Y715" s="32"/>
      <c r="Z715" s="32"/>
      <c r="AA715" s="32"/>
    </row>
    <row r="716" spans="1:27" ht="12" customHeight="1">
      <c r="A716" s="32"/>
      <c r="B716" s="32"/>
      <c r="C716" s="32"/>
      <c r="D716" s="32"/>
      <c r="E716" s="32"/>
      <c r="F716" s="32"/>
      <c r="G716" s="32"/>
      <c r="H716" s="32"/>
      <c r="I716" s="32"/>
      <c r="J716" s="32"/>
      <c r="K716" s="32"/>
      <c r="L716" s="32"/>
      <c r="M716" s="36"/>
      <c r="N716" s="32"/>
      <c r="O716" s="32"/>
      <c r="P716" s="32"/>
      <c r="Q716" s="32"/>
      <c r="R716" s="32"/>
      <c r="S716" s="32"/>
      <c r="T716" s="32"/>
      <c r="U716" s="32"/>
      <c r="V716" s="32"/>
      <c r="W716" s="32"/>
      <c r="X716" s="32"/>
      <c r="Y716" s="32"/>
      <c r="Z716" s="32"/>
      <c r="AA716" s="32"/>
    </row>
    <row r="717" spans="1:27" ht="12" customHeight="1">
      <c r="A717" s="32"/>
      <c r="B717" s="32"/>
      <c r="C717" s="32"/>
      <c r="D717" s="32"/>
      <c r="E717" s="32"/>
      <c r="F717" s="32"/>
      <c r="G717" s="32"/>
      <c r="H717" s="32"/>
      <c r="I717" s="32"/>
      <c r="J717" s="32"/>
      <c r="K717" s="32"/>
      <c r="L717" s="32"/>
      <c r="M717" s="36"/>
      <c r="N717" s="32"/>
      <c r="O717" s="32"/>
      <c r="P717" s="32"/>
      <c r="Q717" s="32"/>
      <c r="R717" s="32"/>
      <c r="S717" s="32"/>
      <c r="T717" s="32"/>
      <c r="U717" s="32"/>
      <c r="V717" s="32"/>
      <c r="W717" s="32"/>
      <c r="X717" s="32"/>
      <c r="Y717" s="32"/>
      <c r="Z717" s="32"/>
      <c r="AA717" s="32"/>
    </row>
    <row r="718" spans="1:27" ht="12" customHeight="1">
      <c r="A718" s="32"/>
      <c r="B718" s="32"/>
      <c r="C718" s="32"/>
      <c r="D718" s="32"/>
      <c r="E718" s="32"/>
      <c r="F718" s="32"/>
      <c r="G718" s="32"/>
      <c r="H718" s="32"/>
      <c r="I718" s="32"/>
      <c r="J718" s="32"/>
      <c r="K718" s="32"/>
      <c r="L718" s="32"/>
      <c r="M718" s="36"/>
      <c r="N718" s="32"/>
      <c r="O718" s="32"/>
      <c r="P718" s="32"/>
      <c r="Q718" s="32"/>
      <c r="R718" s="32"/>
      <c r="S718" s="32"/>
      <c r="T718" s="32"/>
      <c r="U718" s="32"/>
      <c r="V718" s="32"/>
      <c r="W718" s="32"/>
      <c r="X718" s="32"/>
      <c r="Y718" s="32"/>
      <c r="Z718" s="32"/>
      <c r="AA718" s="32"/>
    </row>
    <row r="719" spans="1:27" ht="12" customHeight="1">
      <c r="A719" s="32"/>
      <c r="B719" s="32"/>
      <c r="C719" s="32"/>
      <c r="D719" s="32"/>
      <c r="E719" s="32"/>
      <c r="F719" s="32"/>
      <c r="G719" s="32"/>
      <c r="H719" s="32"/>
      <c r="I719" s="32"/>
      <c r="J719" s="32"/>
      <c r="K719" s="32"/>
      <c r="L719" s="32"/>
      <c r="M719" s="36"/>
      <c r="N719" s="32"/>
      <c r="O719" s="32"/>
      <c r="P719" s="32"/>
      <c r="Q719" s="32"/>
      <c r="R719" s="32"/>
      <c r="S719" s="32"/>
      <c r="T719" s="32"/>
      <c r="U719" s="32"/>
      <c r="V719" s="32"/>
      <c r="W719" s="32"/>
      <c r="X719" s="32"/>
      <c r="Y719" s="32"/>
      <c r="Z719" s="32"/>
      <c r="AA719" s="32"/>
    </row>
    <row r="720" spans="1:27" ht="12" customHeight="1">
      <c r="A720" s="32"/>
      <c r="B720" s="32"/>
      <c r="C720" s="32"/>
      <c r="D720" s="32"/>
      <c r="E720" s="32"/>
      <c r="F720" s="32"/>
      <c r="G720" s="32"/>
      <c r="H720" s="32"/>
      <c r="I720" s="32"/>
      <c r="J720" s="32"/>
      <c r="K720" s="32"/>
      <c r="L720" s="32"/>
      <c r="M720" s="36"/>
      <c r="N720" s="32"/>
      <c r="O720" s="32"/>
      <c r="P720" s="32"/>
      <c r="Q720" s="32"/>
      <c r="R720" s="32"/>
      <c r="S720" s="32"/>
      <c r="T720" s="32"/>
      <c r="U720" s="32"/>
      <c r="V720" s="32"/>
      <c r="W720" s="32"/>
      <c r="X720" s="32"/>
      <c r="Y720" s="32"/>
      <c r="Z720" s="32"/>
      <c r="AA720" s="32"/>
    </row>
    <row r="721" spans="1:27" ht="12" customHeight="1">
      <c r="A721" s="32"/>
      <c r="B721" s="32"/>
      <c r="C721" s="32"/>
      <c r="D721" s="32"/>
      <c r="E721" s="32"/>
      <c r="F721" s="32"/>
      <c r="G721" s="32"/>
      <c r="H721" s="32"/>
      <c r="I721" s="32"/>
      <c r="J721" s="32"/>
      <c r="K721" s="32"/>
      <c r="L721" s="32"/>
      <c r="M721" s="36"/>
      <c r="N721" s="32"/>
      <c r="O721" s="32"/>
      <c r="P721" s="32"/>
      <c r="Q721" s="32"/>
      <c r="R721" s="32"/>
      <c r="S721" s="32"/>
      <c r="T721" s="32"/>
      <c r="U721" s="32"/>
      <c r="V721" s="32"/>
      <c r="W721" s="32"/>
      <c r="X721" s="32"/>
      <c r="Y721" s="32"/>
      <c r="Z721" s="32"/>
      <c r="AA721" s="32"/>
    </row>
    <row r="722" spans="1:27" ht="12" customHeight="1">
      <c r="A722" s="32"/>
      <c r="B722" s="32"/>
      <c r="C722" s="32"/>
      <c r="D722" s="32"/>
      <c r="E722" s="32"/>
      <c r="F722" s="32"/>
      <c r="G722" s="32"/>
      <c r="H722" s="32"/>
      <c r="I722" s="32"/>
      <c r="J722" s="32"/>
      <c r="K722" s="32"/>
      <c r="L722" s="32"/>
      <c r="M722" s="36"/>
      <c r="N722" s="32"/>
      <c r="O722" s="32"/>
      <c r="P722" s="32"/>
      <c r="Q722" s="32"/>
      <c r="R722" s="32"/>
      <c r="S722" s="32"/>
      <c r="T722" s="32"/>
      <c r="U722" s="32"/>
      <c r="V722" s="32"/>
      <c r="W722" s="32"/>
      <c r="X722" s="32"/>
      <c r="Y722" s="32"/>
      <c r="Z722" s="32"/>
      <c r="AA722" s="32"/>
    </row>
    <row r="723" spans="1:27" ht="12" customHeight="1">
      <c r="A723" s="32"/>
      <c r="B723" s="32"/>
      <c r="C723" s="32"/>
      <c r="D723" s="32"/>
      <c r="E723" s="32"/>
      <c r="F723" s="32"/>
      <c r="G723" s="32"/>
      <c r="H723" s="32"/>
      <c r="I723" s="32"/>
      <c r="J723" s="32"/>
      <c r="K723" s="32"/>
      <c r="L723" s="32"/>
      <c r="M723" s="36"/>
      <c r="N723" s="32"/>
      <c r="O723" s="32"/>
      <c r="P723" s="32"/>
      <c r="Q723" s="32"/>
      <c r="R723" s="32"/>
      <c r="S723" s="32"/>
      <c r="T723" s="32"/>
      <c r="U723" s="32"/>
      <c r="V723" s="32"/>
      <c r="W723" s="32"/>
      <c r="X723" s="32"/>
      <c r="Y723" s="32"/>
      <c r="Z723" s="32"/>
      <c r="AA723" s="32"/>
    </row>
    <row r="724" spans="1:27" ht="12" customHeight="1">
      <c r="A724" s="32"/>
      <c r="B724" s="32"/>
      <c r="C724" s="32"/>
      <c r="D724" s="32"/>
      <c r="E724" s="32"/>
      <c r="F724" s="32"/>
      <c r="G724" s="32"/>
      <c r="H724" s="32"/>
      <c r="I724" s="32"/>
      <c r="J724" s="32"/>
      <c r="K724" s="32"/>
      <c r="L724" s="32"/>
      <c r="M724" s="36"/>
      <c r="N724" s="32"/>
      <c r="O724" s="32"/>
      <c r="P724" s="32"/>
      <c r="Q724" s="32"/>
      <c r="R724" s="32"/>
      <c r="S724" s="32"/>
      <c r="T724" s="32"/>
      <c r="U724" s="32"/>
      <c r="V724" s="32"/>
      <c r="W724" s="32"/>
      <c r="X724" s="32"/>
      <c r="Y724" s="32"/>
      <c r="Z724" s="32"/>
      <c r="AA724" s="32"/>
    </row>
    <row r="725" spans="1:27" ht="12" customHeight="1">
      <c r="A725" s="32"/>
      <c r="B725" s="32"/>
      <c r="C725" s="32"/>
      <c r="D725" s="32"/>
      <c r="E725" s="32"/>
      <c r="F725" s="32"/>
      <c r="G725" s="32"/>
      <c r="H725" s="32"/>
      <c r="I725" s="32"/>
      <c r="J725" s="32"/>
      <c r="K725" s="32"/>
      <c r="L725" s="32"/>
      <c r="M725" s="36"/>
      <c r="N725" s="32"/>
      <c r="O725" s="32"/>
      <c r="P725" s="32"/>
      <c r="Q725" s="32"/>
      <c r="R725" s="32"/>
      <c r="S725" s="32"/>
      <c r="T725" s="32"/>
      <c r="U725" s="32"/>
      <c r="V725" s="32"/>
      <c r="W725" s="32"/>
      <c r="X725" s="32"/>
      <c r="Y725" s="32"/>
      <c r="Z725" s="32"/>
      <c r="AA725" s="32"/>
    </row>
    <row r="726" spans="1:27" ht="12" customHeight="1">
      <c r="A726" s="32"/>
      <c r="B726" s="32"/>
      <c r="C726" s="32"/>
      <c r="D726" s="32"/>
      <c r="E726" s="32"/>
      <c r="F726" s="32"/>
      <c r="G726" s="32"/>
      <c r="H726" s="32"/>
      <c r="I726" s="32"/>
      <c r="J726" s="32"/>
      <c r="K726" s="32"/>
      <c r="L726" s="32"/>
      <c r="M726" s="36"/>
      <c r="N726" s="32"/>
      <c r="O726" s="32"/>
      <c r="P726" s="32"/>
      <c r="Q726" s="32"/>
      <c r="R726" s="32"/>
      <c r="S726" s="32"/>
      <c r="T726" s="32"/>
      <c r="U726" s="32"/>
      <c r="V726" s="32"/>
      <c r="W726" s="32"/>
      <c r="X726" s="32"/>
      <c r="Y726" s="32"/>
      <c r="Z726" s="32"/>
      <c r="AA726" s="32"/>
    </row>
    <row r="727" spans="1:27" ht="12" customHeight="1">
      <c r="A727" s="32"/>
      <c r="B727" s="32"/>
      <c r="C727" s="32"/>
      <c r="D727" s="32"/>
      <c r="E727" s="32"/>
      <c r="F727" s="32"/>
      <c r="G727" s="32"/>
      <c r="H727" s="32"/>
      <c r="I727" s="32"/>
      <c r="J727" s="32"/>
      <c r="K727" s="32"/>
      <c r="L727" s="32"/>
      <c r="M727" s="36"/>
      <c r="N727" s="32"/>
      <c r="O727" s="32"/>
      <c r="P727" s="32"/>
      <c r="Q727" s="32"/>
      <c r="R727" s="32"/>
      <c r="S727" s="32"/>
      <c r="T727" s="32"/>
      <c r="U727" s="32"/>
      <c r="V727" s="32"/>
      <c r="W727" s="32"/>
      <c r="X727" s="32"/>
      <c r="Y727" s="32"/>
      <c r="Z727" s="32"/>
      <c r="AA727" s="32"/>
    </row>
    <row r="728" spans="1:27" ht="12" customHeight="1">
      <c r="A728" s="32"/>
      <c r="B728" s="32"/>
      <c r="C728" s="32"/>
      <c r="D728" s="32"/>
      <c r="E728" s="32"/>
      <c r="F728" s="32"/>
      <c r="G728" s="32"/>
      <c r="H728" s="32"/>
      <c r="I728" s="32"/>
      <c r="J728" s="32"/>
      <c r="K728" s="32"/>
      <c r="L728" s="32"/>
      <c r="M728" s="36"/>
      <c r="N728" s="32"/>
      <c r="O728" s="32"/>
      <c r="P728" s="32"/>
      <c r="Q728" s="32"/>
      <c r="R728" s="32"/>
      <c r="S728" s="32"/>
      <c r="T728" s="32"/>
      <c r="U728" s="32"/>
      <c r="V728" s="32"/>
      <c r="W728" s="32"/>
      <c r="X728" s="32"/>
      <c r="Y728" s="32"/>
      <c r="Z728" s="32"/>
      <c r="AA728" s="32"/>
    </row>
    <row r="729" spans="1:27" ht="12" customHeight="1">
      <c r="A729" s="32"/>
      <c r="B729" s="32"/>
      <c r="C729" s="32"/>
      <c r="D729" s="32"/>
      <c r="E729" s="32"/>
      <c r="F729" s="32"/>
      <c r="G729" s="32"/>
      <c r="H729" s="32"/>
      <c r="I729" s="32"/>
      <c r="J729" s="32"/>
      <c r="K729" s="32"/>
      <c r="L729" s="32"/>
      <c r="M729" s="36"/>
      <c r="N729" s="32"/>
      <c r="O729" s="32"/>
      <c r="P729" s="32"/>
      <c r="Q729" s="32"/>
      <c r="R729" s="32"/>
      <c r="S729" s="32"/>
      <c r="T729" s="32"/>
      <c r="U729" s="32"/>
      <c r="V729" s="32"/>
      <c r="W729" s="32"/>
      <c r="X729" s="32"/>
      <c r="Y729" s="32"/>
      <c r="Z729" s="32"/>
      <c r="AA729" s="32"/>
    </row>
    <row r="730" spans="1:27" ht="12" customHeight="1">
      <c r="A730" s="32"/>
      <c r="B730" s="32"/>
      <c r="C730" s="32"/>
      <c r="D730" s="32"/>
      <c r="E730" s="32"/>
      <c r="F730" s="32"/>
      <c r="G730" s="32"/>
      <c r="H730" s="32"/>
      <c r="I730" s="32"/>
      <c r="J730" s="32"/>
      <c r="K730" s="32"/>
      <c r="L730" s="32"/>
      <c r="M730" s="36"/>
      <c r="N730" s="32"/>
      <c r="O730" s="32"/>
      <c r="P730" s="32"/>
      <c r="Q730" s="32"/>
      <c r="R730" s="32"/>
      <c r="S730" s="32"/>
      <c r="T730" s="32"/>
      <c r="U730" s="32"/>
      <c r="V730" s="32"/>
      <c r="W730" s="32"/>
      <c r="X730" s="32"/>
      <c r="Y730" s="32"/>
      <c r="Z730" s="32"/>
      <c r="AA730" s="32"/>
    </row>
    <row r="731" spans="1:27" ht="12" customHeight="1">
      <c r="A731" s="32"/>
      <c r="B731" s="32"/>
      <c r="C731" s="32"/>
      <c r="D731" s="32"/>
      <c r="E731" s="32"/>
      <c r="F731" s="32"/>
      <c r="G731" s="32"/>
      <c r="H731" s="32"/>
      <c r="I731" s="32"/>
      <c r="J731" s="32"/>
      <c r="K731" s="32"/>
      <c r="L731" s="32"/>
      <c r="M731" s="36"/>
      <c r="N731" s="32"/>
      <c r="O731" s="32"/>
      <c r="P731" s="32"/>
      <c r="Q731" s="32"/>
      <c r="R731" s="32"/>
      <c r="S731" s="32"/>
      <c r="T731" s="32"/>
      <c r="U731" s="32"/>
      <c r="V731" s="32"/>
      <c r="W731" s="32"/>
      <c r="X731" s="32"/>
      <c r="Y731" s="32"/>
      <c r="Z731" s="32"/>
      <c r="AA731" s="32"/>
    </row>
    <row r="732" spans="1:27" ht="12" customHeight="1">
      <c r="A732" s="32"/>
      <c r="B732" s="32"/>
      <c r="C732" s="32"/>
      <c r="D732" s="32"/>
      <c r="E732" s="32"/>
      <c r="F732" s="32"/>
      <c r="G732" s="32"/>
      <c r="H732" s="32"/>
      <c r="I732" s="32"/>
      <c r="J732" s="32"/>
      <c r="K732" s="32"/>
      <c r="L732" s="32"/>
      <c r="M732" s="36"/>
      <c r="N732" s="32"/>
      <c r="O732" s="32"/>
      <c r="P732" s="32"/>
      <c r="Q732" s="32"/>
      <c r="R732" s="32"/>
      <c r="S732" s="32"/>
      <c r="T732" s="32"/>
      <c r="U732" s="32"/>
      <c r="V732" s="32"/>
      <c r="W732" s="32"/>
      <c r="X732" s="32"/>
      <c r="Y732" s="32"/>
      <c r="Z732" s="32"/>
      <c r="AA732" s="32"/>
    </row>
    <row r="733" spans="1:27" ht="12" customHeight="1">
      <c r="A733" s="32"/>
      <c r="B733" s="32"/>
      <c r="C733" s="32"/>
      <c r="D733" s="32"/>
      <c r="E733" s="32"/>
      <c r="F733" s="32"/>
      <c r="G733" s="32"/>
      <c r="H733" s="32"/>
      <c r="I733" s="32"/>
      <c r="J733" s="32"/>
      <c r="K733" s="32"/>
      <c r="L733" s="32"/>
      <c r="M733" s="36"/>
      <c r="N733" s="32"/>
      <c r="O733" s="32"/>
      <c r="P733" s="32"/>
      <c r="Q733" s="32"/>
      <c r="R733" s="32"/>
      <c r="S733" s="32"/>
      <c r="T733" s="32"/>
      <c r="U733" s="32"/>
      <c r="V733" s="32"/>
      <c r="W733" s="32"/>
      <c r="X733" s="32"/>
      <c r="Y733" s="32"/>
      <c r="Z733" s="32"/>
      <c r="AA733" s="32"/>
    </row>
    <row r="734" spans="1:27" ht="12" customHeight="1">
      <c r="A734" s="32"/>
      <c r="B734" s="32"/>
      <c r="C734" s="32"/>
      <c r="D734" s="32"/>
      <c r="E734" s="32"/>
      <c r="F734" s="32"/>
      <c r="G734" s="32"/>
      <c r="H734" s="32"/>
      <c r="I734" s="32"/>
      <c r="J734" s="32"/>
      <c r="K734" s="32"/>
      <c r="L734" s="32"/>
      <c r="M734" s="36"/>
      <c r="N734" s="32"/>
      <c r="O734" s="32"/>
      <c r="P734" s="32"/>
      <c r="Q734" s="32"/>
      <c r="R734" s="32"/>
      <c r="S734" s="32"/>
      <c r="T734" s="32"/>
      <c r="U734" s="32"/>
      <c r="V734" s="32"/>
      <c r="W734" s="32"/>
      <c r="X734" s="32"/>
      <c r="Y734" s="32"/>
      <c r="Z734" s="32"/>
      <c r="AA734" s="32"/>
    </row>
    <row r="735" spans="1:27" ht="12" customHeight="1">
      <c r="A735" s="32"/>
      <c r="B735" s="32"/>
      <c r="C735" s="32"/>
      <c r="D735" s="32"/>
      <c r="E735" s="32"/>
      <c r="F735" s="32"/>
      <c r="G735" s="32"/>
      <c r="H735" s="32"/>
      <c r="I735" s="32"/>
      <c r="J735" s="32"/>
      <c r="K735" s="32"/>
      <c r="L735" s="32"/>
      <c r="M735" s="36"/>
      <c r="N735" s="32"/>
      <c r="O735" s="32"/>
      <c r="P735" s="32"/>
      <c r="Q735" s="32"/>
      <c r="R735" s="32"/>
      <c r="S735" s="32"/>
      <c r="T735" s="32"/>
      <c r="U735" s="32"/>
      <c r="V735" s="32"/>
      <c r="W735" s="32"/>
      <c r="X735" s="32"/>
      <c r="Y735" s="32"/>
      <c r="Z735" s="32"/>
      <c r="AA735" s="32"/>
    </row>
    <row r="736" spans="1:27" ht="12" customHeight="1">
      <c r="A736" s="32"/>
      <c r="B736" s="32"/>
      <c r="C736" s="32"/>
      <c r="D736" s="32"/>
      <c r="E736" s="32"/>
      <c r="F736" s="32"/>
      <c r="G736" s="32"/>
      <c r="H736" s="32"/>
      <c r="I736" s="32"/>
      <c r="J736" s="32"/>
      <c r="K736" s="32"/>
      <c r="L736" s="32"/>
      <c r="M736" s="36"/>
      <c r="N736" s="32"/>
      <c r="O736" s="32"/>
      <c r="P736" s="32"/>
      <c r="Q736" s="32"/>
      <c r="R736" s="32"/>
      <c r="S736" s="32"/>
      <c r="T736" s="32"/>
      <c r="U736" s="32"/>
      <c r="V736" s="32"/>
      <c r="W736" s="32"/>
      <c r="X736" s="32"/>
      <c r="Y736" s="32"/>
      <c r="Z736" s="32"/>
      <c r="AA736" s="32"/>
    </row>
    <row r="737" spans="1:27" ht="12" customHeight="1">
      <c r="A737" s="32"/>
      <c r="B737" s="32"/>
      <c r="C737" s="32"/>
      <c r="D737" s="32"/>
      <c r="E737" s="32"/>
      <c r="F737" s="32"/>
      <c r="G737" s="32"/>
      <c r="H737" s="32"/>
      <c r="I737" s="32"/>
      <c r="J737" s="32"/>
      <c r="K737" s="32"/>
      <c r="L737" s="32"/>
      <c r="M737" s="36"/>
      <c r="N737" s="32"/>
      <c r="O737" s="32"/>
      <c r="P737" s="32"/>
      <c r="Q737" s="32"/>
      <c r="R737" s="32"/>
      <c r="S737" s="32"/>
      <c r="T737" s="32"/>
      <c r="U737" s="32"/>
      <c r="V737" s="32"/>
      <c r="W737" s="32"/>
      <c r="X737" s="32"/>
      <c r="Y737" s="32"/>
      <c r="Z737" s="32"/>
      <c r="AA737" s="32"/>
    </row>
    <row r="738" spans="1:27" ht="12" customHeight="1">
      <c r="A738" s="32"/>
      <c r="B738" s="32"/>
      <c r="C738" s="32"/>
      <c r="D738" s="32"/>
      <c r="E738" s="32"/>
      <c r="F738" s="32"/>
      <c r="G738" s="32"/>
      <c r="H738" s="32"/>
      <c r="I738" s="32"/>
      <c r="J738" s="32"/>
      <c r="K738" s="32"/>
      <c r="L738" s="32"/>
      <c r="M738" s="36"/>
      <c r="N738" s="32"/>
      <c r="O738" s="32"/>
      <c r="P738" s="32"/>
      <c r="Q738" s="32"/>
      <c r="R738" s="32"/>
      <c r="S738" s="32"/>
      <c r="T738" s="32"/>
      <c r="U738" s="32"/>
      <c r="V738" s="32"/>
      <c r="W738" s="32"/>
      <c r="X738" s="32"/>
      <c r="Y738" s="32"/>
      <c r="Z738" s="32"/>
      <c r="AA738" s="32"/>
    </row>
    <row r="739" spans="1:27" ht="12" customHeight="1">
      <c r="A739" s="32"/>
      <c r="B739" s="32"/>
      <c r="C739" s="32"/>
      <c r="D739" s="32"/>
      <c r="E739" s="32"/>
      <c r="F739" s="32"/>
      <c r="G739" s="32"/>
      <c r="H739" s="32"/>
      <c r="I739" s="32"/>
      <c r="J739" s="32"/>
      <c r="K739" s="32"/>
      <c r="L739" s="32"/>
      <c r="M739" s="36"/>
      <c r="N739" s="32"/>
      <c r="O739" s="32"/>
      <c r="P739" s="32"/>
      <c r="Q739" s="32"/>
      <c r="R739" s="32"/>
      <c r="S739" s="32"/>
      <c r="T739" s="32"/>
      <c r="U739" s="32"/>
      <c r="V739" s="32"/>
      <c r="W739" s="32"/>
      <c r="X739" s="32"/>
      <c r="Y739" s="32"/>
      <c r="Z739" s="32"/>
      <c r="AA739" s="32"/>
    </row>
    <row r="740" spans="1:27" ht="12" customHeight="1">
      <c r="A740" s="32"/>
      <c r="B740" s="32"/>
      <c r="C740" s="32"/>
      <c r="D740" s="32"/>
      <c r="E740" s="32"/>
      <c r="F740" s="32"/>
      <c r="G740" s="32"/>
      <c r="H740" s="32"/>
      <c r="I740" s="32"/>
      <c r="J740" s="32"/>
      <c r="K740" s="32"/>
      <c r="L740" s="32"/>
      <c r="M740" s="36"/>
      <c r="N740" s="32"/>
      <c r="O740" s="32"/>
      <c r="P740" s="32"/>
      <c r="Q740" s="32"/>
      <c r="R740" s="32"/>
      <c r="S740" s="32"/>
      <c r="T740" s="32"/>
      <c r="U740" s="32"/>
      <c r="V740" s="32"/>
      <c r="W740" s="32"/>
      <c r="X740" s="32"/>
      <c r="Y740" s="32"/>
      <c r="Z740" s="32"/>
      <c r="AA740" s="32"/>
    </row>
    <row r="741" spans="1:27" ht="12" customHeight="1">
      <c r="A741" s="32"/>
      <c r="B741" s="32"/>
      <c r="C741" s="32"/>
      <c r="D741" s="32"/>
      <c r="E741" s="32"/>
      <c r="F741" s="32"/>
      <c r="G741" s="32"/>
      <c r="H741" s="32"/>
      <c r="I741" s="32"/>
      <c r="J741" s="32"/>
      <c r="K741" s="32"/>
      <c r="L741" s="32"/>
      <c r="M741" s="36"/>
      <c r="N741" s="32"/>
      <c r="O741" s="32"/>
      <c r="P741" s="32"/>
      <c r="Q741" s="32"/>
      <c r="R741" s="32"/>
      <c r="S741" s="32"/>
      <c r="T741" s="32"/>
      <c r="U741" s="32"/>
      <c r="V741" s="32"/>
      <c r="W741" s="32"/>
      <c r="X741" s="32"/>
      <c r="Y741" s="32"/>
      <c r="Z741" s="32"/>
      <c r="AA741" s="32"/>
    </row>
    <row r="742" spans="1:27" ht="12" customHeight="1">
      <c r="A742" s="32"/>
      <c r="B742" s="32"/>
      <c r="C742" s="32"/>
      <c r="D742" s="32"/>
      <c r="E742" s="32"/>
      <c r="F742" s="32"/>
      <c r="G742" s="32"/>
      <c r="H742" s="32"/>
      <c r="I742" s="32"/>
      <c r="J742" s="32"/>
      <c r="K742" s="32"/>
      <c r="L742" s="32"/>
      <c r="M742" s="36"/>
      <c r="N742" s="32"/>
      <c r="O742" s="32"/>
      <c r="P742" s="32"/>
      <c r="Q742" s="32"/>
      <c r="R742" s="32"/>
      <c r="S742" s="32"/>
      <c r="T742" s="32"/>
      <c r="U742" s="32"/>
      <c r="V742" s="32"/>
      <c r="W742" s="32"/>
      <c r="X742" s="32"/>
      <c r="Y742" s="32"/>
      <c r="Z742" s="32"/>
      <c r="AA742" s="32"/>
    </row>
    <row r="743" spans="1:27" ht="12" customHeight="1">
      <c r="A743" s="32"/>
      <c r="B743" s="32"/>
      <c r="C743" s="32"/>
      <c r="D743" s="32"/>
      <c r="E743" s="32"/>
      <c r="F743" s="32"/>
      <c r="G743" s="32"/>
      <c r="H743" s="32"/>
      <c r="I743" s="32"/>
      <c r="J743" s="32"/>
      <c r="K743" s="32"/>
      <c r="L743" s="32"/>
      <c r="M743" s="36"/>
      <c r="N743" s="32"/>
      <c r="O743" s="32"/>
      <c r="P743" s="32"/>
      <c r="Q743" s="32"/>
      <c r="R743" s="32"/>
      <c r="S743" s="32"/>
      <c r="T743" s="32"/>
      <c r="U743" s="32"/>
      <c r="V743" s="32"/>
      <c r="W743" s="32"/>
      <c r="X743" s="32"/>
      <c r="Y743" s="32"/>
      <c r="Z743" s="32"/>
      <c r="AA743" s="32"/>
    </row>
    <row r="744" spans="1:27" ht="12" customHeight="1">
      <c r="A744" s="32"/>
      <c r="B744" s="32"/>
      <c r="C744" s="32"/>
      <c r="D744" s="32"/>
      <c r="E744" s="32"/>
      <c r="F744" s="32"/>
      <c r="G744" s="32"/>
      <c r="H744" s="32"/>
      <c r="I744" s="32"/>
      <c r="J744" s="32"/>
      <c r="K744" s="32"/>
      <c r="L744" s="32"/>
      <c r="M744" s="36"/>
      <c r="N744" s="32"/>
      <c r="O744" s="32"/>
      <c r="P744" s="32"/>
      <c r="Q744" s="32"/>
      <c r="R744" s="32"/>
      <c r="S744" s="32"/>
      <c r="T744" s="32"/>
      <c r="U744" s="32"/>
      <c r="V744" s="32"/>
      <c r="W744" s="32"/>
      <c r="X744" s="32"/>
      <c r="Y744" s="32"/>
      <c r="Z744" s="32"/>
      <c r="AA744" s="32"/>
    </row>
    <row r="745" spans="1:27" ht="12" customHeight="1">
      <c r="A745" s="32"/>
      <c r="B745" s="32"/>
      <c r="C745" s="32"/>
      <c r="D745" s="32"/>
      <c r="E745" s="32"/>
      <c r="F745" s="32"/>
      <c r="G745" s="32"/>
      <c r="H745" s="32"/>
      <c r="I745" s="32"/>
      <c r="J745" s="32"/>
      <c r="K745" s="32"/>
      <c r="L745" s="32"/>
      <c r="M745" s="36"/>
      <c r="N745" s="32"/>
      <c r="O745" s="32"/>
      <c r="P745" s="32"/>
      <c r="Q745" s="32"/>
      <c r="R745" s="32"/>
      <c r="S745" s="32"/>
      <c r="T745" s="32"/>
      <c r="U745" s="32"/>
      <c r="V745" s="32"/>
      <c r="W745" s="32"/>
      <c r="X745" s="32"/>
      <c r="Y745" s="32"/>
      <c r="Z745" s="32"/>
      <c r="AA745" s="32"/>
    </row>
    <row r="746" spans="1:27" ht="12" customHeight="1">
      <c r="A746" s="32"/>
      <c r="B746" s="32"/>
      <c r="C746" s="32"/>
      <c r="D746" s="32"/>
      <c r="E746" s="32"/>
      <c r="F746" s="32"/>
      <c r="G746" s="32"/>
      <c r="H746" s="32"/>
      <c r="I746" s="32"/>
      <c r="J746" s="32"/>
      <c r="K746" s="32"/>
      <c r="L746" s="32"/>
      <c r="M746" s="36"/>
      <c r="N746" s="32"/>
      <c r="O746" s="32"/>
      <c r="P746" s="32"/>
      <c r="Q746" s="32"/>
      <c r="R746" s="32"/>
      <c r="S746" s="32"/>
      <c r="T746" s="32"/>
      <c r="U746" s="32"/>
      <c r="V746" s="32"/>
      <c r="W746" s="32"/>
      <c r="X746" s="32"/>
      <c r="Y746" s="32"/>
      <c r="Z746" s="32"/>
      <c r="AA746" s="32"/>
    </row>
    <row r="747" spans="1:27" ht="12" customHeight="1">
      <c r="A747" s="32"/>
      <c r="B747" s="32"/>
      <c r="C747" s="32"/>
      <c r="D747" s="32"/>
      <c r="E747" s="32"/>
      <c r="F747" s="32"/>
      <c r="G747" s="32"/>
      <c r="H747" s="32"/>
      <c r="I747" s="32"/>
      <c r="J747" s="32"/>
      <c r="K747" s="32"/>
      <c r="L747" s="32"/>
      <c r="M747" s="36"/>
      <c r="N747" s="32"/>
      <c r="O747" s="32"/>
      <c r="P747" s="32"/>
      <c r="Q747" s="32"/>
      <c r="R747" s="32"/>
      <c r="S747" s="32"/>
      <c r="T747" s="32"/>
      <c r="U747" s="32"/>
      <c r="V747" s="32"/>
      <c r="W747" s="32"/>
      <c r="X747" s="32"/>
      <c r="Y747" s="32"/>
      <c r="Z747" s="32"/>
      <c r="AA747" s="32"/>
    </row>
    <row r="748" spans="1:27" ht="12" customHeight="1">
      <c r="A748" s="32"/>
      <c r="B748" s="32"/>
      <c r="C748" s="32"/>
      <c r="D748" s="32"/>
      <c r="E748" s="32"/>
      <c r="F748" s="32"/>
      <c r="G748" s="32"/>
      <c r="H748" s="32"/>
      <c r="I748" s="32"/>
      <c r="J748" s="32"/>
      <c r="K748" s="32"/>
      <c r="L748" s="32"/>
      <c r="M748" s="36"/>
      <c r="N748" s="32"/>
      <c r="O748" s="32"/>
      <c r="P748" s="32"/>
      <c r="Q748" s="32"/>
      <c r="R748" s="32"/>
      <c r="S748" s="32"/>
      <c r="T748" s="32"/>
      <c r="U748" s="32"/>
      <c r="V748" s="32"/>
      <c r="W748" s="32"/>
      <c r="X748" s="32"/>
      <c r="Y748" s="32"/>
      <c r="Z748" s="32"/>
      <c r="AA748" s="32"/>
    </row>
    <row r="749" spans="1:27" ht="12" customHeight="1">
      <c r="A749" s="32"/>
      <c r="B749" s="32"/>
      <c r="C749" s="32"/>
      <c r="D749" s="32"/>
      <c r="E749" s="32"/>
      <c r="F749" s="32"/>
      <c r="G749" s="32"/>
      <c r="H749" s="32"/>
      <c r="I749" s="32"/>
      <c r="J749" s="32"/>
      <c r="K749" s="32"/>
      <c r="L749" s="32"/>
      <c r="M749" s="36"/>
      <c r="N749" s="32"/>
      <c r="O749" s="32"/>
      <c r="P749" s="32"/>
      <c r="Q749" s="32"/>
      <c r="R749" s="32"/>
      <c r="S749" s="32"/>
      <c r="T749" s="32"/>
      <c r="U749" s="32"/>
      <c r="V749" s="32"/>
      <c r="W749" s="32"/>
      <c r="X749" s="32"/>
      <c r="Y749" s="32"/>
      <c r="Z749" s="32"/>
      <c r="AA749" s="32"/>
    </row>
    <row r="750" spans="1:27" ht="12" customHeight="1">
      <c r="A750" s="32"/>
      <c r="B750" s="32"/>
      <c r="C750" s="32"/>
      <c r="D750" s="32"/>
      <c r="E750" s="32"/>
      <c r="F750" s="32"/>
      <c r="G750" s="32"/>
      <c r="H750" s="32"/>
      <c r="I750" s="32"/>
      <c r="J750" s="32"/>
      <c r="K750" s="32"/>
      <c r="L750" s="32"/>
      <c r="M750" s="36"/>
      <c r="N750" s="32"/>
      <c r="O750" s="32"/>
      <c r="P750" s="32"/>
      <c r="Q750" s="32"/>
      <c r="R750" s="32"/>
      <c r="S750" s="32"/>
      <c r="T750" s="32"/>
      <c r="U750" s="32"/>
      <c r="V750" s="32"/>
      <c r="W750" s="32"/>
      <c r="X750" s="32"/>
      <c r="Y750" s="32"/>
      <c r="Z750" s="32"/>
      <c r="AA750" s="32"/>
    </row>
    <row r="751" spans="1:27" ht="12" customHeight="1">
      <c r="A751" s="32"/>
      <c r="B751" s="32"/>
      <c r="C751" s="32"/>
      <c r="D751" s="32"/>
      <c r="E751" s="32"/>
      <c r="F751" s="32"/>
      <c r="G751" s="32"/>
      <c r="H751" s="32"/>
      <c r="I751" s="32"/>
      <c r="J751" s="32"/>
      <c r="K751" s="32"/>
      <c r="L751" s="32"/>
      <c r="M751" s="36"/>
      <c r="N751" s="32"/>
      <c r="O751" s="32"/>
      <c r="P751" s="32"/>
      <c r="Q751" s="32"/>
      <c r="R751" s="32"/>
      <c r="S751" s="32"/>
      <c r="T751" s="32"/>
      <c r="U751" s="32"/>
      <c r="V751" s="32"/>
      <c r="W751" s="32"/>
      <c r="X751" s="32"/>
      <c r="Y751" s="32"/>
      <c r="Z751" s="32"/>
      <c r="AA751" s="32"/>
    </row>
    <row r="752" spans="1:27" ht="12" customHeight="1">
      <c r="A752" s="32"/>
      <c r="B752" s="32"/>
      <c r="C752" s="32"/>
      <c r="D752" s="32"/>
      <c r="E752" s="32"/>
      <c r="F752" s="32"/>
      <c r="G752" s="32"/>
      <c r="H752" s="32"/>
      <c r="I752" s="32"/>
      <c r="J752" s="32"/>
      <c r="K752" s="32"/>
      <c r="L752" s="32"/>
      <c r="M752" s="36"/>
      <c r="N752" s="32"/>
      <c r="O752" s="32"/>
      <c r="P752" s="32"/>
      <c r="Q752" s="32"/>
      <c r="R752" s="32"/>
      <c r="S752" s="32"/>
      <c r="T752" s="32"/>
      <c r="U752" s="32"/>
      <c r="V752" s="32"/>
      <c r="W752" s="32"/>
      <c r="X752" s="32"/>
      <c r="Y752" s="32"/>
      <c r="Z752" s="32"/>
      <c r="AA752" s="32"/>
    </row>
    <row r="753" spans="1:27" ht="12" customHeight="1">
      <c r="A753" s="32"/>
      <c r="B753" s="32"/>
      <c r="C753" s="32"/>
      <c r="D753" s="32"/>
      <c r="E753" s="32"/>
      <c r="F753" s="32"/>
      <c r="G753" s="32"/>
      <c r="H753" s="32"/>
      <c r="I753" s="32"/>
      <c r="J753" s="32"/>
      <c r="K753" s="32"/>
      <c r="L753" s="32"/>
      <c r="M753" s="36"/>
      <c r="N753" s="32"/>
      <c r="O753" s="32"/>
      <c r="P753" s="32"/>
      <c r="Q753" s="32"/>
      <c r="R753" s="32"/>
      <c r="S753" s="32"/>
      <c r="T753" s="32"/>
      <c r="U753" s="32"/>
      <c r="V753" s="32"/>
      <c r="W753" s="32"/>
      <c r="X753" s="32"/>
      <c r="Y753" s="32"/>
      <c r="Z753" s="32"/>
      <c r="AA753" s="32"/>
    </row>
    <row r="754" spans="1:27" ht="12" customHeight="1">
      <c r="A754" s="32"/>
      <c r="B754" s="32"/>
      <c r="C754" s="32"/>
      <c r="D754" s="32"/>
      <c r="E754" s="32"/>
      <c r="F754" s="32"/>
      <c r="G754" s="32"/>
      <c r="H754" s="32"/>
      <c r="I754" s="32"/>
      <c r="J754" s="32"/>
      <c r="K754" s="32"/>
      <c r="L754" s="32"/>
      <c r="M754" s="36"/>
      <c r="N754" s="32"/>
      <c r="O754" s="32"/>
      <c r="P754" s="32"/>
      <c r="Q754" s="32"/>
      <c r="R754" s="32"/>
      <c r="S754" s="32"/>
      <c r="T754" s="32"/>
      <c r="U754" s="32"/>
      <c r="V754" s="32"/>
      <c r="W754" s="32"/>
      <c r="X754" s="32"/>
      <c r="Y754" s="32"/>
      <c r="Z754" s="32"/>
      <c r="AA754" s="32"/>
    </row>
    <row r="755" spans="1:27" ht="12" customHeight="1">
      <c r="A755" s="32"/>
      <c r="B755" s="32"/>
      <c r="C755" s="32"/>
      <c r="D755" s="32"/>
      <c r="E755" s="32"/>
      <c r="F755" s="32"/>
      <c r="G755" s="32"/>
      <c r="H755" s="32"/>
      <c r="I755" s="32"/>
      <c r="J755" s="32"/>
      <c r="K755" s="32"/>
      <c r="L755" s="32"/>
      <c r="M755" s="36"/>
      <c r="N755" s="32"/>
      <c r="O755" s="32"/>
      <c r="P755" s="32"/>
      <c r="Q755" s="32"/>
      <c r="R755" s="32"/>
      <c r="S755" s="32"/>
      <c r="T755" s="32"/>
      <c r="U755" s="32"/>
      <c r="V755" s="32"/>
      <c r="W755" s="32"/>
      <c r="X755" s="32"/>
      <c r="Y755" s="32"/>
      <c r="Z755" s="32"/>
      <c r="AA755" s="32"/>
    </row>
    <row r="756" spans="1:27" ht="12" customHeight="1">
      <c r="A756" s="32"/>
      <c r="B756" s="32"/>
      <c r="C756" s="32"/>
      <c r="D756" s="32"/>
      <c r="E756" s="32"/>
      <c r="F756" s="32"/>
      <c r="G756" s="32"/>
      <c r="H756" s="32"/>
      <c r="I756" s="32"/>
      <c r="J756" s="32"/>
      <c r="K756" s="32"/>
      <c r="L756" s="32"/>
      <c r="M756" s="36"/>
      <c r="N756" s="32"/>
      <c r="O756" s="32"/>
      <c r="P756" s="32"/>
      <c r="Q756" s="32"/>
      <c r="R756" s="32"/>
      <c r="S756" s="32"/>
      <c r="T756" s="32"/>
      <c r="U756" s="32"/>
      <c r="V756" s="32"/>
      <c r="W756" s="32"/>
      <c r="X756" s="32"/>
      <c r="Y756" s="32"/>
      <c r="Z756" s="32"/>
      <c r="AA756" s="32"/>
    </row>
    <row r="757" spans="1:27" ht="12" customHeight="1">
      <c r="A757" s="32"/>
      <c r="B757" s="32"/>
      <c r="C757" s="32"/>
      <c r="D757" s="32"/>
      <c r="E757" s="32"/>
      <c r="F757" s="32"/>
      <c r="G757" s="32"/>
      <c r="H757" s="32"/>
      <c r="I757" s="32"/>
      <c r="J757" s="32"/>
      <c r="K757" s="32"/>
      <c r="L757" s="32"/>
      <c r="M757" s="36"/>
      <c r="N757" s="32"/>
      <c r="O757" s="32"/>
      <c r="P757" s="32"/>
      <c r="Q757" s="32"/>
      <c r="R757" s="32"/>
      <c r="S757" s="32"/>
      <c r="T757" s="32"/>
      <c r="U757" s="32"/>
      <c r="V757" s="32"/>
      <c r="W757" s="32"/>
      <c r="X757" s="32"/>
      <c r="Y757" s="32"/>
      <c r="Z757" s="32"/>
      <c r="AA757" s="32"/>
    </row>
    <row r="758" spans="1:27" ht="12" customHeight="1">
      <c r="A758" s="32"/>
      <c r="B758" s="32"/>
      <c r="C758" s="32"/>
      <c r="D758" s="32"/>
      <c r="E758" s="32"/>
      <c r="F758" s="32"/>
      <c r="G758" s="32"/>
      <c r="H758" s="32"/>
      <c r="I758" s="32"/>
      <c r="J758" s="32"/>
      <c r="K758" s="32"/>
      <c r="L758" s="32"/>
      <c r="M758" s="36"/>
      <c r="N758" s="32"/>
      <c r="O758" s="32"/>
      <c r="P758" s="32"/>
      <c r="Q758" s="32"/>
      <c r="R758" s="32"/>
      <c r="S758" s="32"/>
      <c r="T758" s="32"/>
      <c r="U758" s="32"/>
      <c r="V758" s="32"/>
      <c r="W758" s="32"/>
      <c r="X758" s="32"/>
      <c r="Y758" s="32"/>
      <c r="Z758" s="32"/>
      <c r="AA758" s="32"/>
    </row>
    <row r="759" spans="1:27" ht="12" customHeight="1">
      <c r="A759" s="32"/>
      <c r="B759" s="32"/>
      <c r="C759" s="32"/>
      <c r="D759" s="32"/>
      <c r="E759" s="32"/>
      <c r="F759" s="32"/>
      <c r="G759" s="32"/>
      <c r="H759" s="32"/>
      <c r="I759" s="32"/>
      <c r="J759" s="32"/>
      <c r="K759" s="32"/>
      <c r="L759" s="32"/>
      <c r="M759" s="36"/>
      <c r="N759" s="32"/>
      <c r="O759" s="32"/>
      <c r="P759" s="32"/>
      <c r="Q759" s="32"/>
      <c r="R759" s="32"/>
      <c r="S759" s="32"/>
      <c r="T759" s="32"/>
      <c r="U759" s="32"/>
      <c r="V759" s="32"/>
      <c r="W759" s="32"/>
      <c r="X759" s="32"/>
      <c r="Y759" s="32"/>
      <c r="Z759" s="32"/>
      <c r="AA759" s="32"/>
    </row>
    <row r="760" spans="1:27" ht="12" customHeight="1">
      <c r="A760" s="32"/>
      <c r="B760" s="32"/>
      <c r="C760" s="32"/>
      <c r="D760" s="32"/>
      <c r="E760" s="32"/>
      <c r="F760" s="32"/>
      <c r="G760" s="32"/>
      <c r="H760" s="32"/>
      <c r="I760" s="32"/>
      <c r="J760" s="32"/>
      <c r="K760" s="32"/>
      <c r="L760" s="32"/>
      <c r="M760" s="36"/>
      <c r="N760" s="32"/>
      <c r="O760" s="32"/>
      <c r="P760" s="32"/>
      <c r="Q760" s="32"/>
      <c r="R760" s="32"/>
      <c r="S760" s="32"/>
      <c r="T760" s="32"/>
      <c r="U760" s="32"/>
      <c r="V760" s="32"/>
      <c r="W760" s="32"/>
      <c r="X760" s="32"/>
      <c r="Y760" s="32"/>
      <c r="Z760" s="32"/>
      <c r="AA760" s="32"/>
    </row>
    <row r="761" spans="1:27" ht="12" customHeight="1">
      <c r="A761" s="32"/>
      <c r="B761" s="32"/>
      <c r="C761" s="32"/>
      <c r="D761" s="32"/>
      <c r="E761" s="32"/>
      <c r="F761" s="32"/>
      <c r="G761" s="32"/>
      <c r="H761" s="32"/>
      <c r="I761" s="32"/>
      <c r="J761" s="32"/>
      <c r="K761" s="32"/>
      <c r="L761" s="32"/>
      <c r="M761" s="36"/>
      <c r="N761" s="32"/>
      <c r="O761" s="32"/>
      <c r="P761" s="32"/>
      <c r="Q761" s="32"/>
      <c r="R761" s="32"/>
      <c r="S761" s="32"/>
      <c r="T761" s="32"/>
      <c r="U761" s="32"/>
      <c r="V761" s="32"/>
      <c r="W761" s="32"/>
      <c r="X761" s="32"/>
      <c r="Y761" s="32"/>
      <c r="Z761" s="32"/>
      <c r="AA761" s="32"/>
    </row>
    <row r="762" spans="1:27" ht="12" customHeight="1">
      <c r="A762" s="32"/>
      <c r="B762" s="32"/>
      <c r="C762" s="32"/>
      <c r="D762" s="32"/>
      <c r="E762" s="32"/>
      <c r="F762" s="32"/>
      <c r="G762" s="32"/>
      <c r="H762" s="32"/>
      <c r="I762" s="32"/>
      <c r="J762" s="32"/>
      <c r="K762" s="32"/>
      <c r="L762" s="32"/>
      <c r="M762" s="36"/>
      <c r="N762" s="32"/>
      <c r="O762" s="32"/>
      <c r="P762" s="32"/>
      <c r="Q762" s="32"/>
      <c r="R762" s="32"/>
      <c r="S762" s="32"/>
      <c r="T762" s="32"/>
      <c r="U762" s="32"/>
      <c r="V762" s="32"/>
      <c r="W762" s="32"/>
      <c r="X762" s="32"/>
      <c r="Y762" s="32"/>
      <c r="Z762" s="32"/>
      <c r="AA762" s="32"/>
    </row>
    <row r="763" spans="1:27" ht="12" customHeight="1">
      <c r="A763" s="32"/>
      <c r="B763" s="32"/>
      <c r="C763" s="32"/>
      <c r="D763" s="32"/>
      <c r="E763" s="32"/>
      <c r="F763" s="32"/>
      <c r="G763" s="32"/>
      <c r="H763" s="32"/>
      <c r="I763" s="32"/>
      <c r="J763" s="32"/>
      <c r="K763" s="32"/>
      <c r="L763" s="32"/>
      <c r="M763" s="36"/>
      <c r="N763" s="32"/>
      <c r="O763" s="32"/>
      <c r="P763" s="32"/>
      <c r="Q763" s="32"/>
      <c r="R763" s="32"/>
      <c r="S763" s="32"/>
      <c r="T763" s="32"/>
      <c r="U763" s="32"/>
      <c r="V763" s="32"/>
      <c r="W763" s="32"/>
      <c r="X763" s="32"/>
      <c r="Y763" s="32"/>
      <c r="Z763" s="32"/>
      <c r="AA763" s="32"/>
    </row>
    <row r="764" spans="1:27" ht="12" customHeight="1">
      <c r="A764" s="32"/>
      <c r="B764" s="32"/>
      <c r="C764" s="32"/>
      <c r="D764" s="32"/>
      <c r="E764" s="32"/>
      <c r="F764" s="32"/>
      <c r="G764" s="32"/>
      <c r="H764" s="32"/>
      <c r="I764" s="32"/>
      <c r="J764" s="32"/>
      <c r="K764" s="32"/>
      <c r="L764" s="32"/>
      <c r="M764" s="36"/>
      <c r="N764" s="32"/>
      <c r="O764" s="32"/>
      <c r="P764" s="32"/>
      <c r="Q764" s="32"/>
      <c r="R764" s="32"/>
      <c r="S764" s="32"/>
      <c r="T764" s="32"/>
      <c r="U764" s="32"/>
      <c r="V764" s="32"/>
      <c r="W764" s="32"/>
      <c r="X764" s="32"/>
      <c r="Y764" s="32"/>
      <c r="Z764" s="32"/>
      <c r="AA764" s="32"/>
    </row>
    <row r="765" spans="1:27" ht="12" customHeight="1">
      <c r="A765" s="32"/>
      <c r="B765" s="32"/>
      <c r="C765" s="32"/>
      <c r="D765" s="32"/>
      <c r="E765" s="32"/>
      <c r="F765" s="32"/>
      <c r="G765" s="32"/>
      <c r="H765" s="32"/>
      <c r="I765" s="32"/>
      <c r="J765" s="32"/>
      <c r="K765" s="32"/>
      <c r="L765" s="32"/>
      <c r="M765" s="36"/>
      <c r="N765" s="32"/>
      <c r="O765" s="32"/>
      <c r="P765" s="32"/>
      <c r="Q765" s="32"/>
      <c r="R765" s="32"/>
      <c r="S765" s="32"/>
      <c r="T765" s="32"/>
      <c r="U765" s="32"/>
      <c r="V765" s="32"/>
      <c r="W765" s="32"/>
      <c r="X765" s="32"/>
      <c r="Y765" s="32"/>
      <c r="Z765" s="32"/>
      <c r="AA765" s="32"/>
    </row>
    <row r="766" spans="1:27" ht="12" customHeight="1">
      <c r="A766" s="32"/>
      <c r="B766" s="32"/>
      <c r="C766" s="32"/>
      <c r="D766" s="32"/>
      <c r="E766" s="32"/>
      <c r="F766" s="32"/>
      <c r="G766" s="32"/>
      <c r="H766" s="32"/>
      <c r="I766" s="32"/>
      <c r="J766" s="32"/>
      <c r="K766" s="32"/>
      <c r="L766" s="32"/>
      <c r="M766" s="36"/>
      <c r="N766" s="32"/>
      <c r="O766" s="32"/>
      <c r="P766" s="32"/>
      <c r="Q766" s="32"/>
      <c r="R766" s="32"/>
      <c r="S766" s="32"/>
      <c r="T766" s="32"/>
      <c r="U766" s="32"/>
      <c r="V766" s="32"/>
      <c r="W766" s="32"/>
      <c r="X766" s="32"/>
      <c r="Y766" s="32"/>
      <c r="Z766" s="32"/>
      <c r="AA766" s="32"/>
    </row>
    <row r="767" spans="1:27" ht="12" customHeight="1">
      <c r="A767" s="32"/>
      <c r="B767" s="32"/>
      <c r="C767" s="32"/>
      <c r="D767" s="32"/>
      <c r="E767" s="32"/>
      <c r="F767" s="32"/>
      <c r="G767" s="32"/>
      <c r="H767" s="32"/>
      <c r="I767" s="32"/>
      <c r="J767" s="32"/>
      <c r="K767" s="32"/>
      <c r="L767" s="32"/>
      <c r="M767" s="36"/>
      <c r="N767" s="32"/>
      <c r="O767" s="32"/>
      <c r="P767" s="32"/>
      <c r="Q767" s="32"/>
      <c r="R767" s="32"/>
      <c r="S767" s="32"/>
      <c r="T767" s="32"/>
      <c r="U767" s="32"/>
      <c r="V767" s="32"/>
      <c r="W767" s="32"/>
      <c r="X767" s="32"/>
      <c r="Y767" s="32"/>
      <c r="Z767" s="32"/>
      <c r="AA767" s="32"/>
    </row>
    <row r="768" spans="1:27" ht="12" customHeight="1">
      <c r="A768" s="32"/>
      <c r="B768" s="32"/>
      <c r="C768" s="32"/>
      <c r="D768" s="32"/>
      <c r="E768" s="32"/>
      <c r="F768" s="32"/>
      <c r="G768" s="32"/>
      <c r="H768" s="32"/>
      <c r="I768" s="32"/>
      <c r="J768" s="32"/>
      <c r="K768" s="32"/>
      <c r="L768" s="32"/>
      <c r="M768" s="36"/>
      <c r="N768" s="32"/>
      <c r="O768" s="32"/>
      <c r="P768" s="32"/>
      <c r="Q768" s="32"/>
      <c r="R768" s="32"/>
      <c r="S768" s="32"/>
      <c r="T768" s="32"/>
      <c r="U768" s="32"/>
      <c r="V768" s="32"/>
      <c r="W768" s="32"/>
      <c r="X768" s="32"/>
      <c r="Y768" s="32"/>
      <c r="Z768" s="32"/>
      <c r="AA768" s="32"/>
    </row>
    <row r="769" spans="1:27" ht="12" customHeight="1">
      <c r="A769" s="32"/>
      <c r="B769" s="32"/>
      <c r="C769" s="32"/>
      <c r="D769" s="32"/>
      <c r="E769" s="32"/>
      <c r="F769" s="32"/>
      <c r="G769" s="32"/>
      <c r="H769" s="32"/>
      <c r="I769" s="32"/>
      <c r="J769" s="32"/>
      <c r="K769" s="32"/>
      <c r="L769" s="32"/>
      <c r="M769" s="36"/>
      <c r="N769" s="32"/>
      <c r="O769" s="32"/>
      <c r="P769" s="32"/>
      <c r="Q769" s="32"/>
      <c r="R769" s="32"/>
      <c r="S769" s="32"/>
      <c r="T769" s="32"/>
      <c r="U769" s="32"/>
      <c r="V769" s="32"/>
      <c r="W769" s="32"/>
      <c r="X769" s="32"/>
      <c r="Y769" s="32"/>
      <c r="Z769" s="32"/>
      <c r="AA769" s="32"/>
    </row>
    <row r="770" spans="1:27" ht="12" customHeight="1">
      <c r="A770" s="32"/>
      <c r="B770" s="32"/>
      <c r="C770" s="32"/>
      <c r="D770" s="32"/>
      <c r="E770" s="32"/>
      <c r="F770" s="32"/>
      <c r="G770" s="32"/>
      <c r="H770" s="32"/>
      <c r="I770" s="32"/>
      <c r="J770" s="32"/>
      <c r="K770" s="32"/>
      <c r="L770" s="32"/>
      <c r="M770" s="36"/>
      <c r="N770" s="32"/>
      <c r="O770" s="32"/>
      <c r="P770" s="32"/>
      <c r="Q770" s="32"/>
      <c r="R770" s="32"/>
      <c r="S770" s="32"/>
      <c r="T770" s="32"/>
      <c r="U770" s="32"/>
      <c r="V770" s="32"/>
      <c r="W770" s="32"/>
      <c r="X770" s="32"/>
      <c r="Y770" s="32"/>
      <c r="Z770" s="32"/>
      <c r="AA770" s="32"/>
    </row>
    <row r="771" spans="1:27" ht="12" customHeight="1">
      <c r="A771" s="32"/>
      <c r="B771" s="32"/>
      <c r="C771" s="32"/>
      <c r="D771" s="32"/>
      <c r="E771" s="32"/>
      <c r="F771" s="32"/>
      <c r="G771" s="32"/>
      <c r="H771" s="32"/>
      <c r="I771" s="32"/>
      <c r="J771" s="32"/>
      <c r="K771" s="32"/>
      <c r="L771" s="32"/>
      <c r="M771" s="36"/>
      <c r="N771" s="32"/>
      <c r="O771" s="32"/>
      <c r="P771" s="32"/>
      <c r="Q771" s="32"/>
      <c r="R771" s="32"/>
      <c r="S771" s="32"/>
      <c r="T771" s="32"/>
      <c r="U771" s="32"/>
      <c r="V771" s="32"/>
      <c r="W771" s="32"/>
      <c r="X771" s="32"/>
      <c r="Y771" s="32"/>
      <c r="Z771" s="32"/>
      <c r="AA771" s="32"/>
    </row>
    <row r="772" spans="1:27" ht="12" customHeight="1">
      <c r="A772" s="32"/>
      <c r="B772" s="32"/>
      <c r="C772" s="32"/>
      <c r="D772" s="32"/>
      <c r="E772" s="32"/>
      <c r="F772" s="32"/>
      <c r="G772" s="32"/>
      <c r="H772" s="32"/>
      <c r="I772" s="32"/>
      <c r="J772" s="32"/>
      <c r="K772" s="32"/>
      <c r="L772" s="32"/>
      <c r="M772" s="36"/>
      <c r="N772" s="32"/>
      <c r="O772" s="32"/>
      <c r="P772" s="32"/>
      <c r="Q772" s="32"/>
      <c r="R772" s="32"/>
      <c r="S772" s="32"/>
      <c r="T772" s="32"/>
      <c r="U772" s="32"/>
      <c r="V772" s="32"/>
      <c r="W772" s="32"/>
      <c r="X772" s="32"/>
      <c r="Y772" s="32"/>
      <c r="Z772" s="32"/>
      <c r="AA772" s="32"/>
    </row>
    <row r="773" spans="1:27" ht="12" customHeight="1">
      <c r="A773" s="32"/>
      <c r="B773" s="32"/>
      <c r="C773" s="32"/>
      <c r="D773" s="32"/>
      <c r="E773" s="32"/>
      <c r="F773" s="32"/>
      <c r="G773" s="32"/>
      <c r="H773" s="32"/>
      <c r="I773" s="32"/>
      <c r="J773" s="32"/>
      <c r="K773" s="32"/>
      <c r="L773" s="32"/>
      <c r="M773" s="36"/>
      <c r="N773" s="32"/>
      <c r="O773" s="32"/>
      <c r="P773" s="32"/>
      <c r="Q773" s="32"/>
      <c r="R773" s="32"/>
      <c r="S773" s="32"/>
      <c r="T773" s="32"/>
      <c r="U773" s="32"/>
      <c r="V773" s="32"/>
      <c r="W773" s="32"/>
      <c r="X773" s="32"/>
      <c r="Y773" s="32"/>
      <c r="Z773" s="32"/>
      <c r="AA773" s="32"/>
    </row>
    <row r="774" spans="1:27" ht="12" customHeight="1">
      <c r="A774" s="32"/>
      <c r="B774" s="32"/>
      <c r="C774" s="32"/>
      <c r="D774" s="32"/>
      <c r="E774" s="32"/>
      <c r="F774" s="32"/>
      <c r="G774" s="32"/>
      <c r="H774" s="32"/>
      <c r="I774" s="32"/>
      <c r="J774" s="32"/>
      <c r="K774" s="32"/>
      <c r="L774" s="32"/>
      <c r="M774" s="36"/>
      <c r="N774" s="32"/>
      <c r="O774" s="32"/>
      <c r="P774" s="32"/>
      <c r="Q774" s="32"/>
      <c r="R774" s="32"/>
      <c r="S774" s="32"/>
      <c r="T774" s="32"/>
      <c r="U774" s="32"/>
      <c r="V774" s="32"/>
      <c r="W774" s="32"/>
      <c r="X774" s="32"/>
      <c r="Y774" s="32"/>
      <c r="Z774" s="32"/>
      <c r="AA774" s="32"/>
    </row>
    <row r="775" spans="1:27" ht="12" customHeight="1">
      <c r="A775" s="32"/>
      <c r="B775" s="32"/>
      <c r="C775" s="32"/>
      <c r="D775" s="32"/>
      <c r="E775" s="32"/>
      <c r="F775" s="32"/>
      <c r="G775" s="32"/>
      <c r="H775" s="32"/>
      <c r="I775" s="32"/>
      <c r="J775" s="32"/>
      <c r="K775" s="32"/>
      <c r="L775" s="32"/>
      <c r="M775" s="36"/>
      <c r="N775" s="32"/>
      <c r="O775" s="32"/>
      <c r="P775" s="32"/>
      <c r="Q775" s="32"/>
      <c r="R775" s="32"/>
      <c r="S775" s="32"/>
      <c r="T775" s="32"/>
      <c r="U775" s="32"/>
      <c r="V775" s="32"/>
      <c r="W775" s="32"/>
      <c r="X775" s="32"/>
      <c r="Y775" s="32"/>
      <c r="Z775" s="32"/>
      <c r="AA775" s="32"/>
    </row>
    <row r="776" spans="1:27" ht="12" customHeight="1">
      <c r="A776" s="32"/>
      <c r="B776" s="32"/>
      <c r="C776" s="32"/>
      <c r="D776" s="32"/>
      <c r="E776" s="32"/>
      <c r="F776" s="32"/>
      <c r="G776" s="32"/>
      <c r="H776" s="32"/>
      <c r="I776" s="32"/>
      <c r="J776" s="32"/>
      <c r="K776" s="32"/>
      <c r="L776" s="32"/>
      <c r="M776" s="36"/>
      <c r="N776" s="32"/>
      <c r="O776" s="32"/>
      <c r="P776" s="32"/>
      <c r="Q776" s="32"/>
      <c r="R776" s="32"/>
      <c r="S776" s="32"/>
      <c r="T776" s="32"/>
      <c r="U776" s="32"/>
      <c r="V776" s="32"/>
      <c r="W776" s="32"/>
      <c r="X776" s="32"/>
      <c r="Y776" s="32"/>
      <c r="Z776" s="32"/>
      <c r="AA776" s="32"/>
    </row>
    <row r="777" spans="1:27" ht="12" customHeight="1">
      <c r="A777" s="32"/>
      <c r="B777" s="32"/>
      <c r="C777" s="32"/>
      <c r="D777" s="32"/>
      <c r="E777" s="32"/>
      <c r="F777" s="32"/>
      <c r="G777" s="32"/>
      <c r="H777" s="32"/>
      <c r="I777" s="32"/>
      <c r="J777" s="32"/>
      <c r="K777" s="32"/>
      <c r="L777" s="32"/>
      <c r="M777" s="36"/>
      <c r="N777" s="32"/>
      <c r="O777" s="32"/>
      <c r="P777" s="32"/>
      <c r="Q777" s="32"/>
      <c r="R777" s="32"/>
      <c r="S777" s="32"/>
      <c r="T777" s="32"/>
      <c r="U777" s="32"/>
      <c r="V777" s="32"/>
      <c r="W777" s="32"/>
      <c r="X777" s="32"/>
      <c r="Y777" s="32"/>
      <c r="Z777" s="32"/>
      <c r="AA777" s="32"/>
    </row>
    <row r="778" spans="1:27" ht="12" customHeight="1">
      <c r="A778" s="32"/>
      <c r="B778" s="32"/>
      <c r="C778" s="32"/>
      <c r="D778" s="32"/>
      <c r="E778" s="32"/>
      <c r="F778" s="32"/>
      <c r="G778" s="32"/>
      <c r="H778" s="32"/>
      <c r="I778" s="32"/>
      <c r="J778" s="32"/>
      <c r="K778" s="32"/>
      <c r="L778" s="32"/>
      <c r="M778" s="36"/>
      <c r="N778" s="32"/>
      <c r="O778" s="32"/>
      <c r="P778" s="32"/>
      <c r="Q778" s="32"/>
      <c r="R778" s="32"/>
      <c r="S778" s="32"/>
      <c r="T778" s="32"/>
      <c r="U778" s="32"/>
      <c r="V778" s="32"/>
      <c r="W778" s="32"/>
      <c r="X778" s="32"/>
      <c r="Y778" s="32"/>
      <c r="Z778" s="32"/>
      <c r="AA778" s="32"/>
    </row>
    <row r="779" spans="1:27" ht="12" customHeight="1">
      <c r="A779" s="32"/>
      <c r="B779" s="32"/>
      <c r="C779" s="32"/>
      <c r="D779" s="32"/>
      <c r="E779" s="32"/>
      <c r="F779" s="32"/>
      <c r="G779" s="32"/>
      <c r="H779" s="32"/>
      <c r="I779" s="32"/>
      <c r="J779" s="32"/>
      <c r="K779" s="32"/>
      <c r="L779" s="32"/>
      <c r="M779" s="36"/>
      <c r="N779" s="32"/>
      <c r="O779" s="32"/>
      <c r="P779" s="32"/>
      <c r="Q779" s="32"/>
      <c r="R779" s="32"/>
      <c r="S779" s="32"/>
      <c r="T779" s="32"/>
      <c r="U779" s="32"/>
      <c r="V779" s="32"/>
      <c r="W779" s="32"/>
      <c r="X779" s="32"/>
      <c r="Y779" s="32"/>
      <c r="Z779" s="32"/>
      <c r="AA779" s="32"/>
    </row>
    <row r="780" spans="1:27" ht="12" customHeight="1">
      <c r="A780" s="32"/>
      <c r="B780" s="32"/>
      <c r="C780" s="32"/>
      <c r="D780" s="32"/>
      <c r="E780" s="32"/>
      <c r="F780" s="32"/>
      <c r="G780" s="32"/>
      <c r="H780" s="32"/>
      <c r="I780" s="32"/>
      <c r="J780" s="32"/>
      <c r="K780" s="32"/>
      <c r="L780" s="32"/>
      <c r="M780" s="36"/>
      <c r="N780" s="32"/>
      <c r="O780" s="32"/>
      <c r="P780" s="32"/>
      <c r="Q780" s="32"/>
      <c r="R780" s="32"/>
      <c r="S780" s="32"/>
      <c r="T780" s="32"/>
      <c r="U780" s="32"/>
      <c r="V780" s="32"/>
      <c r="W780" s="32"/>
      <c r="X780" s="32"/>
      <c r="Y780" s="32"/>
      <c r="Z780" s="32"/>
      <c r="AA780" s="32"/>
    </row>
    <row r="781" spans="1:27" ht="12" customHeight="1">
      <c r="A781" s="32"/>
      <c r="B781" s="32"/>
      <c r="C781" s="32"/>
      <c r="D781" s="32"/>
      <c r="E781" s="32"/>
      <c r="F781" s="32"/>
      <c r="G781" s="32"/>
      <c r="H781" s="32"/>
      <c r="I781" s="32"/>
      <c r="J781" s="32"/>
      <c r="K781" s="32"/>
      <c r="L781" s="32"/>
      <c r="M781" s="36"/>
      <c r="N781" s="32"/>
      <c r="O781" s="32"/>
      <c r="P781" s="32"/>
      <c r="Q781" s="32"/>
      <c r="R781" s="32"/>
      <c r="S781" s="32"/>
      <c r="T781" s="32"/>
      <c r="U781" s="32"/>
      <c r="V781" s="32"/>
      <c r="W781" s="32"/>
      <c r="X781" s="32"/>
      <c r="Y781" s="32"/>
      <c r="Z781" s="32"/>
      <c r="AA781" s="32"/>
    </row>
    <row r="782" spans="1:27" ht="12" customHeight="1">
      <c r="A782" s="32"/>
      <c r="B782" s="32"/>
      <c r="C782" s="32"/>
      <c r="D782" s="32"/>
      <c r="E782" s="32"/>
      <c r="F782" s="32"/>
      <c r="G782" s="32"/>
      <c r="H782" s="32"/>
      <c r="I782" s="32"/>
      <c r="J782" s="32"/>
      <c r="K782" s="32"/>
      <c r="L782" s="32"/>
      <c r="M782" s="36"/>
      <c r="N782" s="32"/>
      <c r="O782" s="32"/>
      <c r="P782" s="32"/>
      <c r="Q782" s="32"/>
      <c r="R782" s="32"/>
      <c r="S782" s="32"/>
      <c r="T782" s="32"/>
      <c r="U782" s="32"/>
      <c r="V782" s="32"/>
      <c r="W782" s="32"/>
      <c r="X782" s="32"/>
      <c r="Y782" s="32"/>
      <c r="Z782" s="32"/>
      <c r="AA782" s="32"/>
    </row>
    <row r="783" spans="1:27" ht="12" customHeight="1">
      <c r="A783" s="32"/>
      <c r="B783" s="32"/>
      <c r="C783" s="32"/>
      <c r="D783" s="32"/>
      <c r="E783" s="32"/>
      <c r="F783" s="32"/>
      <c r="G783" s="32"/>
      <c r="H783" s="32"/>
      <c r="I783" s="32"/>
      <c r="J783" s="32"/>
      <c r="K783" s="32"/>
      <c r="L783" s="32"/>
      <c r="M783" s="36"/>
      <c r="N783" s="32"/>
      <c r="O783" s="32"/>
      <c r="P783" s="32"/>
      <c r="Q783" s="32"/>
      <c r="R783" s="32"/>
      <c r="S783" s="32"/>
      <c r="T783" s="32"/>
      <c r="U783" s="32"/>
      <c r="V783" s="32"/>
      <c r="W783" s="32"/>
      <c r="X783" s="32"/>
      <c r="Y783" s="32"/>
      <c r="Z783" s="32"/>
      <c r="AA783" s="32"/>
    </row>
    <row r="784" spans="1:27" ht="12" customHeight="1">
      <c r="A784" s="32"/>
      <c r="B784" s="32"/>
      <c r="C784" s="32"/>
      <c r="D784" s="32"/>
      <c r="E784" s="32"/>
      <c r="F784" s="32"/>
      <c r="G784" s="32"/>
      <c r="H784" s="32"/>
      <c r="I784" s="32"/>
      <c r="J784" s="32"/>
      <c r="K784" s="32"/>
      <c r="L784" s="32"/>
      <c r="M784" s="36"/>
      <c r="N784" s="32"/>
      <c r="O784" s="32"/>
      <c r="P784" s="32"/>
      <c r="Q784" s="32"/>
      <c r="R784" s="32"/>
      <c r="S784" s="32"/>
      <c r="T784" s="32"/>
      <c r="U784" s="32"/>
      <c r="V784" s="32"/>
      <c r="W784" s="32"/>
      <c r="X784" s="32"/>
      <c r="Y784" s="32"/>
      <c r="Z784" s="32"/>
      <c r="AA784" s="32"/>
    </row>
    <row r="785" spans="1:27" ht="12" customHeight="1">
      <c r="A785" s="32"/>
      <c r="B785" s="32"/>
      <c r="C785" s="32"/>
      <c r="D785" s="32"/>
      <c r="E785" s="32"/>
      <c r="F785" s="32"/>
      <c r="G785" s="32"/>
      <c r="H785" s="32"/>
      <c r="I785" s="32"/>
      <c r="J785" s="32"/>
      <c r="K785" s="32"/>
      <c r="L785" s="32"/>
      <c r="M785" s="36"/>
      <c r="N785" s="32"/>
      <c r="O785" s="32"/>
      <c r="P785" s="32"/>
      <c r="Q785" s="32"/>
      <c r="R785" s="32"/>
      <c r="S785" s="32"/>
      <c r="T785" s="32"/>
      <c r="U785" s="32"/>
      <c r="V785" s="32"/>
      <c r="W785" s="32"/>
      <c r="X785" s="32"/>
      <c r="Y785" s="32"/>
      <c r="Z785" s="32"/>
      <c r="AA785" s="32"/>
    </row>
    <row r="786" spans="1:27" ht="12" customHeight="1">
      <c r="A786" s="32"/>
      <c r="B786" s="32"/>
      <c r="C786" s="32"/>
      <c r="D786" s="32"/>
      <c r="E786" s="32"/>
      <c r="F786" s="32"/>
      <c r="G786" s="32"/>
      <c r="H786" s="32"/>
      <c r="I786" s="32"/>
      <c r="J786" s="32"/>
      <c r="K786" s="32"/>
      <c r="L786" s="32"/>
      <c r="M786" s="36"/>
      <c r="N786" s="32"/>
      <c r="O786" s="32"/>
      <c r="P786" s="32"/>
      <c r="Q786" s="32"/>
      <c r="R786" s="32"/>
      <c r="S786" s="32"/>
      <c r="T786" s="32"/>
      <c r="U786" s="32"/>
      <c r="V786" s="32"/>
      <c r="W786" s="32"/>
      <c r="X786" s="32"/>
      <c r="Y786" s="32"/>
      <c r="Z786" s="32"/>
      <c r="AA786" s="32"/>
    </row>
    <row r="787" spans="1:27" ht="12" customHeight="1">
      <c r="A787" s="32"/>
      <c r="B787" s="32"/>
      <c r="C787" s="32"/>
      <c r="D787" s="32"/>
      <c r="E787" s="32"/>
      <c r="F787" s="32"/>
      <c r="G787" s="32"/>
      <c r="H787" s="32"/>
      <c r="I787" s="32"/>
      <c r="J787" s="32"/>
      <c r="K787" s="32"/>
      <c r="L787" s="32"/>
      <c r="M787" s="36"/>
      <c r="N787" s="32"/>
      <c r="O787" s="32"/>
      <c r="P787" s="32"/>
      <c r="Q787" s="32"/>
      <c r="R787" s="32"/>
      <c r="S787" s="32"/>
      <c r="T787" s="32"/>
      <c r="U787" s="32"/>
      <c r="V787" s="32"/>
      <c r="W787" s="32"/>
      <c r="X787" s="32"/>
      <c r="Y787" s="32"/>
      <c r="Z787" s="32"/>
      <c r="AA787" s="32"/>
    </row>
    <row r="788" spans="1:27" ht="12" customHeight="1">
      <c r="A788" s="32"/>
      <c r="B788" s="32"/>
      <c r="C788" s="32"/>
      <c r="D788" s="32"/>
      <c r="E788" s="32"/>
      <c r="F788" s="32"/>
      <c r="G788" s="32"/>
      <c r="H788" s="32"/>
      <c r="I788" s="32"/>
      <c r="J788" s="32"/>
      <c r="K788" s="32"/>
      <c r="L788" s="32"/>
      <c r="M788" s="36"/>
      <c r="N788" s="32"/>
      <c r="O788" s="32"/>
      <c r="P788" s="32"/>
      <c r="Q788" s="32"/>
      <c r="R788" s="32"/>
      <c r="S788" s="32"/>
      <c r="T788" s="32"/>
      <c r="U788" s="32"/>
      <c r="V788" s="32"/>
      <c r="W788" s="32"/>
      <c r="X788" s="32"/>
      <c r="Y788" s="32"/>
      <c r="Z788" s="32"/>
      <c r="AA788" s="32"/>
    </row>
    <row r="789" spans="1:27" ht="12" customHeight="1">
      <c r="A789" s="32"/>
      <c r="B789" s="32"/>
      <c r="C789" s="32"/>
      <c r="D789" s="32"/>
      <c r="E789" s="32"/>
      <c r="F789" s="32"/>
      <c r="G789" s="32"/>
      <c r="H789" s="32"/>
      <c r="I789" s="32"/>
      <c r="J789" s="32"/>
      <c r="K789" s="32"/>
      <c r="L789" s="32"/>
      <c r="M789" s="36"/>
      <c r="N789" s="32"/>
      <c r="O789" s="32"/>
      <c r="P789" s="32"/>
      <c r="Q789" s="32"/>
      <c r="R789" s="32"/>
      <c r="S789" s="32"/>
      <c r="T789" s="32"/>
      <c r="U789" s="32"/>
      <c r="V789" s="32"/>
      <c r="W789" s="32"/>
      <c r="X789" s="32"/>
      <c r="Y789" s="32"/>
      <c r="Z789" s="32"/>
      <c r="AA789" s="32"/>
    </row>
    <row r="790" spans="1:27" ht="12" customHeight="1">
      <c r="A790" s="32"/>
      <c r="B790" s="32"/>
      <c r="C790" s="32"/>
      <c r="D790" s="32"/>
      <c r="E790" s="32"/>
      <c r="F790" s="32"/>
      <c r="G790" s="32"/>
      <c r="H790" s="32"/>
      <c r="I790" s="32"/>
      <c r="J790" s="32"/>
      <c r="K790" s="32"/>
      <c r="L790" s="32"/>
      <c r="M790" s="36"/>
      <c r="N790" s="32"/>
      <c r="O790" s="32"/>
      <c r="P790" s="32"/>
      <c r="Q790" s="32"/>
      <c r="R790" s="32"/>
      <c r="S790" s="32"/>
      <c r="T790" s="32"/>
      <c r="U790" s="32"/>
      <c r="V790" s="32"/>
      <c r="W790" s="32"/>
      <c r="X790" s="32"/>
      <c r="Y790" s="32"/>
      <c r="Z790" s="32"/>
      <c r="AA790" s="32"/>
    </row>
    <row r="791" spans="1:27" ht="12" customHeight="1">
      <c r="A791" s="32"/>
      <c r="B791" s="32"/>
      <c r="C791" s="32"/>
      <c r="D791" s="32"/>
      <c r="E791" s="32"/>
      <c r="F791" s="32"/>
      <c r="G791" s="32"/>
      <c r="H791" s="32"/>
      <c r="I791" s="32"/>
      <c r="J791" s="32"/>
      <c r="K791" s="32"/>
      <c r="L791" s="32"/>
      <c r="M791" s="36"/>
      <c r="N791" s="32"/>
      <c r="O791" s="32"/>
      <c r="P791" s="32"/>
      <c r="Q791" s="32"/>
      <c r="R791" s="32"/>
      <c r="S791" s="32"/>
      <c r="T791" s="32"/>
      <c r="U791" s="32"/>
      <c r="V791" s="32"/>
      <c r="W791" s="32"/>
      <c r="X791" s="32"/>
      <c r="Y791" s="32"/>
      <c r="Z791" s="32"/>
      <c r="AA791" s="32"/>
    </row>
    <row r="792" spans="1:27" ht="12" customHeight="1">
      <c r="A792" s="32"/>
      <c r="B792" s="32"/>
      <c r="C792" s="32"/>
      <c r="D792" s="32"/>
      <c r="E792" s="32"/>
      <c r="F792" s="32"/>
      <c r="G792" s="32"/>
      <c r="H792" s="32"/>
      <c r="I792" s="32"/>
      <c r="J792" s="32"/>
      <c r="K792" s="32"/>
      <c r="L792" s="32"/>
      <c r="M792" s="36"/>
      <c r="N792" s="32"/>
      <c r="O792" s="32"/>
      <c r="P792" s="32"/>
      <c r="Q792" s="32"/>
      <c r="R792" s="32"/>
      <c r="S792" s="32"/>
      <c r="T792" s="32"/>
      <c r="U792" s="32"/>
      <c r="V792" s="32"/>
      <c r="W792" s="32"/>
      <c r="X792" s="32"/>
      <c r="Y792" s="32"/>
      <c r="Z792" s="32"/>
      <c r="AA792" s="32"/>
    </row>
    <row r="793" spans="1:27" ht="12" customHeight="1">
      <c r="A793" s="32"/>
      <c r="B793" s="32"/>
      <c r="C793" s="32"/>
      <c r="D793" s="32"/>
      <c r="E793" s="32"/>
      <c r="F793" s="32"/>
      <c r="G793" s="32"/>
      <c r="H793" s="32"/>
      <c r="I793" s="32"/>
      <c r="J793" s="32"/>
      <c r="K793" s="32"/>
      <c r="L793" s="32"/>
      <c r="M793" s="36"/>
      <c r="N793" s="32"/>
      <c r="O793" s="32"/>
      <c r="P793" s="32"/>
      <c r="Q793" s="32"/>
      <c r="R793" s="32"/>
      <c r="S793" s="32"/>
      <c r="T793" s="32"/>
      <c r="U793" s="32"/>
      <c r="V793" s="32"/>
      <c r="W793" s="32"/>
      <c r="X793" s="32"/>
      <c r="Y793" s="32"/>
      <c r="Z793" s="32"/>
      <c r="AA793" s="32"/>
    </row>
    <row r="794" spans="1:27" ht="12" customHeight="1">
      <c r="A794" s="32"/>
      <c r="B794" s="32"/>
      <c r="C794" s="32"/>
      <c r="D794" s="32"/>
      <c r="E794" s="32"/>
      <c r="F794" s="32"/>
      <c r="G794" s="32"/>
      <c r="H794" s="32"/>
      <c r="I794" s="32"/>
      <c r="J794" s="32"/>
      <c r="K794" s="32"/>
      <c r="L794" s="32"/>
      <c r="M794" s="36"/>
      <c r="N794" s="32"/>
      <c r="O794" s="32"/>
      <c r="P794" s="32"/>
      <c r="Q794" s="32"/>
      <c r="R794" s="32"/>
      <c r="S794" s="32"/>
      <c r="T794" s="32"/>
      <c r="U794" s="32"/>
      <c r="V794" s="32"/>
      <c r="W794" s="32"/>
      <c r="X794" s="32"/>
      <c r="Y794" s="32"/>
      <c r="Z794" s="32"/>
      <c r="AA794" s="32"/>
    </row>
    <row r="795" spans="1:27" ht="12" customHeight="1">
      <c r="A795" s="32"/>
      <c r="B795" s="32"/>
      <c r="C795" s="32"/>
      <c r="D795" s="32"/>
      <c r="E795" s="32"/>
      <c r="F795" s="32"/>
      <c r="G795" s="32"/>
      <c r="H795" s="32"/>
      <c r="I795" s="32"/>
      <c r="J795" s="32"/>
      <c r="K795" s="32"/>
      <c r="L795" s="32"/>
      <c r="M795" s="36"/>
      <c r="N795" s="32"/>
      <c r="O795" s="32"/>
      <c r="P795" s="32"/>
      <c r="Q795" s="32"/>
      <c r="R795" s="32"/>
      <c r="S795" s="32"/>
      <c r="T795" s="32"/>
      <c r="U795" s="32"/>
      <c r="V795" s="32"/>
      <c r="W795" s="32"/>
      <c r="X795" s="32"/>
      <c r="Y795" s="32"/>
      <c r="Z795" s="32"/>
      <c r="AA795" s="32"/>
    </row>
    <row r="796" spans="1:27" ht="12" customHeight="1">
      <c r="A796" s="32"/>
      <c r="B796" s="32"/>
      <c r="C796" s="32"/>
      <c r="D796" s="32"/>
      <c r="E796" s="32"/>
      <c r="F796" s="32"/>
      <c r="G796" s="32"/>
      <c r="H796" s="32"/>
      <c r="I796" s="32"/>
      <c r="J796" s="32"/>
      <c r="K796" s="32"/>
      <c r="L796" s="32"/>
      <c r="M796" s="36"/>
      <c r="N796" s="32"/>
      <c r="O796" s="32"/>
      <c r="P796" s="32"/>
      <c r="Q796" s="32"/>
      <c r="R796" s="32"/>
      <c r="S796" s="32"/>
      <c r="T796" s="32"/>
      <c r="U796" s="32"/>
      <c r="V796" s="32"/>
      <c r="W796" s="32"/>
      <c r="X796" s="32"/>
      <c r="Y796" s="32"/>
      <c r="Z796" s="32"/>
      <c r="AA796" s="32"/>
    </row>
    <row r="797" spans="1:27" ht="12" customHeight="1">
      <c r="A797" s="32"/>
      <c r="B797" s="32"/>
      <c r="C797" s="32"/>
      <c r="D797" s="32"/>
      <c r="E797" s="32"/>
      <c r="F797" s="32"/>
      <c r="G797" s="32"/>
      <c r="H797" s="32"/>
      <c r="I797" s="32"/>
      <c r="J797" s="32"/>
      <c r="K797" s="32"/>
      <c r="L797" s="32"/>
      <c r="M797" s="36"/>
      <c r="N797" s="32"/>
      <c r="O797" s="32"/>
      <c r="P797" s="32"/>
      <c r="Q797" s="32"/>
      <c r="R797" s="32"/>
      <c r="S797" s="32"/>
      <c r="T797" s="32"/>
      <c r="U797" s="32"/>
      <c r="V797" s="32"/>
      <c r="W797" s="32"/>
      <c r="X797" s="32"/>
      <c r="Y797" s="32"/>
      <c r="Z797" s="32"/>
      <c r="AA797" s="32"/>
    </row>
    <row r="798" spans="1:27" ht="12" customHeight="1">
      <c r="A798" s="32"/>
      <c r="B798" s="32"/>
      <c r="C798" s="32"/>
      <c r="D798" s="32"/>
      <c r="E798" s="32"/>
      <c r="F798" s="32"/>
      <c r="G798" s="32"/>
      <c r="H798" s="32"/>
      <c r="I798" s="32"/>
      <c r="J798" s="32"/>
      <c r="K798" s="32"/>
      <c r="L798" s="32"/>
      <c r="M798" s="36"/>
      <c r="N798" s="32"/>
      <c r="O798" s="32"/>
      <c r="P798" s="32"/>
      <c r="Q798" s="32"/>
      <c r="R798" s="32"/>
      <c r="S798" s="32"/>
      <c r="T798" s="32"/>
      <c r="U798" s="32"/>
      <c r="V798" s="32"/>
      <c r="W798" s="32"/>
      <c r="X798" s="32"/>
      <c r="Y798" s="32"/>
      <c r="Z798" s="32"/>
      <c r="AA798" s="32"/>
    </row>
    <row r="799" spans="1:27" ht="12" customHeight="1">
      <c r="A799" s="32"/>
      <c r="B799" s="32"/>
      <c r="C799" s="32"/>
      <c r="D799" s="32"/>
      <c r="E799" s="32"/>
      <c r="F799" s="32"/>
      <c r="G799" s="32"/>
      <c r="H799" s="32"/>
      <c r="I799" s="32"/>
      <c r="J799" s="32"/>
      <c r="K799" s="32"/>
      <c r="L799" s="32"/>
      <c r="M799" s="36"/>
      <c r="N799" s="32"/>
      <c r="O799" s="32"/>
      <c r="P799" s="32"/>
      <c r="Q799" s="32"/>
      <c r="R799" s="32"/>
      <c r="S799" s="32"/>
      <c r="T799" s="32"/>
      <c r="U799" s="32"/>
      <c r="V799" s="32"/>
      <c r="W799" s="32"/>
      <c r="X799" s="32"/>
      <c r="Y799" s="32"/>
      <c r="Z799" s="32"/>
      <c r="AA799" s="32"/>
    </row>
    <row r="800" spans="1:27" ht="12" customHeight="1">
      <c r="A800" s="32"/>
      <c r="B800" s="32"/>
      <c r="C800" s="32"/>
      <c r="D800" s="32"/>
      <c r="E800" s="32"/>
      <c r="F800" s="32"/>
      <c r="G800" s="32"/>
      <c r="H800" s="32"/>
      <c r="I800" s="32"/>
      <c r="J800" s="32"/>
      <c r="K800" s="32"/>
      <c r="L800" s="32"/>
      <c r="M800" s="36"/>
      <c r="N800" s="32"/>
      <c r="O800" s="32"/>
      <c r="P800" s="32"/>
      <c r="Q800" s="32"/>
      <c r="R800" s="32"/>
      <c r="S800" s="32"/>
      <c r="T800" s="32"/>
      <c r="U800" s="32"/>
      <c r="V800" s="32"/>
      <c r="W800" s="32"/>
      <c r="X800" s="32"/>
      <c r="Y800" s="32"/>
      <c r="Z800" s="32"/>
      <c r="AA800" s="32"/>
    </row>
    <row r="801" spans="1:27" ht="12" customHeight="1">
      <c r="A801" s="32"/>
      <c r="B801" s="32"/>
      <c r="C801" s="32"/>
      <c r="D801" s="32"/>
      <c r="E801" s="32"/>
      <c r="F801" s="32"/>
      <c r="G801" s="32"/>
      <c r="H801" s="32"/>
      <c r="I801" s="32"/>
      <c r="J801" s="32"/>
      <c r="K801" s="32"/>
      <c r="L801" s="32"/>
      <c r="M801" s="36"/>
      <c r="N801" s="32"/>
      <c r="O801" s="32"/>
      <c r="P801" s="32"/>
      <c r="Q801" s="32"/>
      <c r="R801" s="32"/>
      <c r="S801" s="32"/>
      <c r="T801" s="32"/>
      <c r="U801" s="32"/>
      <c r="V801" s="32"/>
      <c r="W801" s="32"/>
      <c r="X801" s="32"/>
      <c r="Y801" s="32"/>
      <c r="Z801" s="32"/>
      <c r="AA801" s="32"/>
    </row>
    <row r="802" spans="1:27" ht="12" customHeight="1">
      <c r="A802" s="32"/>
      <c r="B802" s="32"/>
      <c r="C802" s="32"/>
      <c r="D802" s="32"/>
      <c r="E802" s="32"/>
      <c r="F802" s="32"/>
      <c r="G802" s="32"/>
      <c r="H802" s="32"/>
      <c r="I802" s="32"/>
      <c r="J802" s="32"/>
      <c r="K802" s="32"/>
      <c r="L802" s="32"/>
      <c r="M802" s="36"/>
      <c r="N802" s="32"/>
      <c r="O802" s="32"/>
      <c r="P802" s="32"/>
      <c r="Q802" s="32"/>
      <c r="R802" s="32"/>
      <c r="S802" s="32"/>
      <c r="T802" s="32"/>
      <c r="U802" s="32"/>
      <c r="V802" s="32"/>
      <c r="W802" s="32"/>
      <c r="X802" s="32"/>
      <c r="Y802" s="32"/>
      <c r="Z802" s="32"/>
      <c r="AA802" s="32"/>
    </row>
    <row r="803" spans="1:27" ht="12" customHeight="1">
      <c r="A803" s="32"/>
      <c r="B803" s="32"/>
      <c r="C803" s="32"/>
      <c r="D803" s="32"/>
      <c r="E803" s="32"/>
      <c r="F803" s="32"/>
      <c r="G803" s="32"/>
      <c r="H803" s="32"/>
      <c r="I803" s="32"/>
      <c r="J803" s="32"/>
      <c r="K803" s="32"/>
      <c r="L803" s="32"/>
      <c r="M803" s="36"/>
      <c r="N803" s="32"/>
      <c r="O803" s="32"/>
      <c r="P803" s="32"/>
      <c r="Q803" s="32"/>
      <c r="R803" s="32"/>
      <c r="S803" s="32"/>
      <c r="T803" s="32"/>
      <c r="U803" s="32"/>
      <c r="V803" s="32"/>
      <c r="W803" s="32"/>
      <c r="X803" s="32"/>
      <c r="Y803" s="32"/>
      <c r="Z803" s="32"/>
      <c r="AA803" s="32"/>
    </row>
    <row r="804" spans="1:27" ht="12" customHeight="1">
      <c r="A804" s="32"/>
      <c r="B804" s="32"/>
      <c r="C804" s="32"/>
      <c r="D804" s="32"/>
      <c r="E804" s="32"/>
      <c r="F804" s="32"/>
      <c r="G804" s="32"/>
      <c r="H804" s="32"/>
      <c r="I804" s="32"/>
      <c r="J804" s="32"/>
      <c r="K804" s="32"/>
      <c r="L804" s="32"/>
      <c r="M804" s="36"/>
      <c r="N804" s="32"/>
      <c r="O804" s="32"/>
      <c r="P804" s="32"/>
      <c r="Q804" s="32"/>
      <c r="R804" s="32"/>
      <c r="S804" s="32"/>
      <c r="T804" s="32"/>
      <c r="U804" s="32"/>
      <c r="V804" s="32"/>
      <c r="W804" s="32"/>
      <c r="X804" s="32"/>
      <c r="Y804" s="32"/>
      <c r="Z804" s="32"/>
      <c r="AA804" s="32"/>
    </row>
    <row r="805" spans="1:27" ht="12" customHeight="1">
      <c r="A805" s="32"/>
      <c r="B805" s="32"/>
      <c r="C805" s="32"/>
      <c r="D805" s="32"/>
      <c r="E805" s="32"/>
      <c r="F805" s="32"/>
      <c r="G805" s="32"/>
      <c r="H805" s="32"/>
      <c r="I805" s="32"/>
      <c r="J805" s="32"/>
      <c r="K805" s="32"/>
      <c r="L805" s="32"/>
      <c r="M805" s="36"/>
      <c r="N805" s="32"/>
      <c r="O805" s="32"/>
      <c r="P805" s="32"/>
      <c r="Q805" s="32"/>
      <c r="R805" s="32"/>
      <c r="S805" s="32"/>
      <c r="T805" s="32"/>
      <c r="U805" s="32"/>
      <c r="V805" s="32"/>
      <c r="W805" s="32"/>
      <c r="X805" s="32"/>
      <c r="Y805" s="32"/>
      <c r="Z805" s="32"/>
      <c r="AA805" s="32"/>
    </row>
    <row r="806" spans="1:27" ht="12" customHeight="1">
      <c r="A806" s="32"/>
      <c r="B806" s="32"/>
      <c r="C806" s="32"/>
      <c r="D806" s="32"/>
      <c r="E806" s="32"/>
      <c r="F806" s="32"/>
      <c r="G806" s="32"/>
      <c r="H806" s="32"/>
      <c r="I806" s="32"/>
      <c r="J806" s="32"/>
      <c r="K806" s="32"/>
      <c r="L806" s="32"/>
      <c r="M806" s="36"/>
      <c r="N806" s="32"/>
      <c r="O806" s="32"/>
      <c r="P806" s="32"/>
      <c r="Q806" s="32"/>
      <c r="R806" s="32"/>
      <c r="S806" s="32"/>
      <c r="T806" s="32"/>
      <c r="U806" s="32"/>
      <c r="V806" s="32"/>
      <c r="W806" s="32"/>
      <c r="X806" s="32"/>
      <c r="Y806" s="32"/>
      <c r="Z806" s="32"/>
      <c r="AA806" s="32"/>
    </row>
    <row r="807" spans="1:27" ht="12" customHeight="1">
      <c r="A807" s="32"/>
      <c r="B807" s="32"/>
      <c r="C807" s="32"/>
      <c r="D807" s="32"/>
      <c r="E807" s="32"/>
      <c r="F807" s="32"/>
      <c r="G807" s="32"/>
      <c r="H807" s="32"/>
      <c r="I807" s="32"/>
      <c r="J807" s="32"/>
      <c r="K807" s="32"/>
      <c r="L807" s="32"/>
      <c r="M807" s="36"/>
      <c r="N807" s="32"/>
      <c r="O807" s="32"/>
      <c r="P807" s="32"/>
      <c r="Q807" s="32"/>
      <c r="R807" s="32"/>
      <c r="S807" s="32"/>
      <c r="T807" s="32"/>
      <c r="U807" s="32"/>
      <c r="V807" s="32"/>
      <c r="W807" s="32"/>
      <c r="X807" s="32"/>
      <c r="Y807" s="32"/>
      <c r="Z807" s="32"/>
      <c r="AA807" s="32"/>
    </row>
    <row r="808" spans="1:27" ht="12" customHeight="1">
      <c r="A808" s="32"/>
      <c r="B808" s="32"/>
      <c r="C808" s="32"/>
      <c r="D808" s="32"/>
      <c r="E808" s="32"/>
      <c r="F808" s="32"/>
      <c r="G808" s="32"/>
      <c r="H808" s="32"/>
      <c r="I808" s="32"/>
      <c r="J808" s="32"/>
      <c r="K808" s="32"/>
      <c r="L808" s="32"/>
      <c r="M808" s="36"/>
      <c r="N808" s="32"/>
      <c r="O808" s="32"/>
      <c r="P808" s="32"/>
      <c r="Q808" s="32"/>
      <c r="R808" s="32"/>
      <c r="S808" s="32"/>
      <c r="T808" s="32"/>
      <c r="U808" s="32"/>
      <c r="V808" s="32"/>
      <c r="W808" s="32"/>
      <c r="X808" s="32"/>
      <c r="Y808" s="32"/>
      <c r="Z808" s="32"/>
      <c r="AA808" s="32"/>
    </row>
    <row r="809" spans="1:27" ht="12" customHeight="1">
      <c r="A809" s="32"/>
      <c r="B809" s="32"/>
      <c r="C809" s="32"/>
      <c r="D809" s="32"/>
      <c r="E809" s="32"/>
      <c r="F809" s="32"/>
      <c r="G809" s="32"/>
      <c r="H809" s="32"/>
      <c r="I809" s="32"/>
      <c r="J809" s="32"/>
      <c r="K809" s="32"/>
      <c r="L809" s="32"/>
      <c r="M809" s="36"/>
      <c r="N809" s="32"/>
      <c r="O809" s="32"/>
      <c r="P809" s="32"/>
      <c r="Q809" s="32"/>
      <c r="R809" s="32"/>
      <c r="S809" s="32"/>
      <c r="T809" s="32"/>
      <c r="U809" s="32"/>
      <c r="V809" s="32"/>
      <c r="W809" s="32"/>
      <c r="X809" s="32"/>
      <c r="Y809" s="32"/>
      <c r="Z809" s="32"/>
      <c r="AA809" s="32"/>
    </row>
    <row r="810" spans="1:27" ht="12" customHeight="1">
      <c r="A810" s="32"/>
      <c r="B810" s="32"/>
      <c r="C810" s="32"/>
      <c r="D810" s="32"/>
      <c r="E810" s="32"/>
      <c r="F810" s="32"/>
      <c r="G810" s="32"/>
      <c r="H810" s="32"/>
      <c r="I810" s="32"/>
      <c r="J810" s="32"/>
      <c r="K810" s="32"/>
      <c r="L810" s="32"/>
      <c r="M810" s="36"/>
      <c r="N810" s="32"/>
      <c r="O810" s="32"/>
      <c r="P810" s="32"/>
      <c r="Q810" s="32"/>
      <c r="R810" s="32"/>
      <c r="S810" s="32"/>
      <c r="T810" s="32"/>
      <c r="U810" s="32"/>
      <c r="V810" s="32"/>
      <c r="W810" s="32"/>
      <c r="X810" s="32"/>
      <c r="Y810" s="32"/>
      <c r="Z810" s="32"/>
      <c r="AA810" s="32"/>
    </row>
    <row r="811" spans="1:27" ht="12" customHeight="1">
      <c r="A811" s="32"/>
      <c r="B811" s="32"/>
      <c r="C811" s="32"/>
      <c r="D811" s="32"/>
      <c r="E811" s="32"/>
      <c r="F811" s="32"/>
      <c r="G811" s="32"/>
      <c r="H811" s="32"/>
      <c r="I811" s="32"/>
      <c r="J811" s="32"/>
      <c r="K811" s="32"/>
      <c r="L811" s="32"/>
      <c r="M811" s="36"/>
      <c r="N811" s="32"/>
      <c r="O811" s="32"/>
      <c r="P811" s="32"/>
      <c r="Q811" s="32"/>
      <c r="R811" s="32"/>
      <c r="S811" s="32"/>
      <c r="T811" s="32"/>
      <c r="U811" s="32"/>
      <c r="V811" s="32"/>
      <c r="W811" s="32"/>
      <c r="X811" s="32"/>
      <c r="Y811" s="32"/>
      <c r="Z811" s="32"/>
      <c r="AA811" s="32"/>
    </row>
    <row r="812" spans="1:27" ht="12" customHeight="1">
      <c r="A812" s="32"/>
      <c r="B812" s="32"/>
      <c r="C812" s="32"/>
      <c r="D812" s="32"/>
      <c r="E812" s="32"/>
      <c r="F812" s="32"/>
      <c r="G812" s="32"/>
      <c r="H812" s="32"/>
      <c r="I812" s="32"/>
      <c r="J812" s="32"/>
      <c r="K812" s="32"/>
      <c r="L812" s="32"/>
      <c r="M812" s="36"/>
      <c r="N812" s="32"/>
      <c r="O812" s="32"/>
      <c r="P812" s="32"/>
      <c r="Q812" s="32"/>
      <c r="R812" s="32"/>
      <c r="S812" s="32"/>
      <c r="T812" s="32"/>
      <c r="U812" s="32"/>
      <c r="V812" s="32"/>
      <c r="W812" s="32"/>
      <c r="X812" s="32"/>
      <c r="Y812" s="32"/>
      <c r="Z812" s="32"/>
      <c r="AA812" s="32"/>
    </row>
    <row r="813" spans="1:27" ht="12" customHeight="1">
      <c r="A813" s="32"/>
      <c r="B813" s="32"/>
      <c r="C813" s="32"/>
      <c r="D813" s="32"/>
      <c r="E813" s="32"/>
      <c r="F813" s="32"/>
      <c r="G813" s="32"/>
      <c r="H813" s="32"/>
      <c r="I813" s="32"/>
      <c r="J813" s="32"/>
      <c r="K813" s="32"/>
      <c r="L813" s="32"/>
      <c r="M813" s="36"/>
      <c r="N813" s="32"/>
      <c r="O813" s="32"/>
      <c r="P813" s="32"/>
      <c r="Q813" s="32"/>
      <c r="R813" s="32"/>
      <c r="S813" s="32"/>
      <c r="T813" s="32"/>
      <c r="U813" s="32"/>
      <c r="V813" s="32"/>
      <c r="W813" s="32"/>
      <c r="X813" s="32"/>
      <c r="Y813" s="32"/>
      <c r="Z813" s="32"/>
      <c r="AA813" s="32"/>
    </row>
    <row r="814" spans="1:27" ht="12" customHeight="1">
      <c r="A814" s="32"/>
      <c r="B814" s="32"/>
      <c r="C814" s="32"/>
      <c r="D814" s="32"/>
      <c r="E814" s="32"/>
      <c r="F814" s="32"/>
      <c r="G814" s="32"/>
      <c r="H814" s="32"/>
      <c r="I814" s="32"/>
      <c r="J814" s="32"/>
      <c r="K814" s="32"/>
      <c r="L814" s="32"/>
      <c r="M814" s="36"/>
      <c r="N814" s="32"/>
      <c r="O814" s="32"/>
      <c r="P814" s="32"/>
      <c r="Q814" s="32"/>
      <c r="R814" s="32"/>
      <c r="S814" s="32"/>
      <c r="T814" s="32"/>
      <c r="U814" s="32"/>
      <c r="V814" s="32"/>
      <c r="W814" s="32"/>
      <c r="X814" s="32"/>
      <c r="Y814" s="32"/>
      <c r="Z814" s="32"/>
      <c r="AA814" s="32"/>
    </row>
    <row r="815" spans="1:27" ht="12" customHeight="1">
      <c r="A815" s="32"/>
      <c r="B815" s="32"/>
      <c r="C815" s="32"/>
      <c r="D815" s="32"/>
      <c r="E815" s="32"/>
      <c r="F815" s="32"/>
      <c r="G815" s="32"/>
      <c r="H815" s="32"/>
      <c r="I815" s="32"/>
      <c r="J815" s="32"/>
      <c r="K815" s="32"/>
      <c r="L815" s="32"/>
      <c r="M815" s="36"/>
      <c r="N815" s="32"/>
      <c r="O815" s="32"/>
      <c r="P815" s="32"/>
      <c r="Q815" s="32"/>
      <c r="R815" s="32"/>
      <c r="S815" s="32"/>
      <c r="T815" s="32"/>
      <c r="U815" s="32"/>
      <c r="V815" s="32"/>
      <c r="W815" s="32"/>
      <c r="X815" s="32"/>
      <c r="Y815" s="32"/>
      <c r="Z815" s="32"/>
      <c r="AA815" s="32"/>
    </row>
    <row r="816" spans="1:27" ht="12" customHeight="1">
      <c r="A816" s="32"/>
      <c r="B816" s="32"/>
      <c r="C816" s="32"/>
      <c r="D816" s="32"/>
      <c r="E816" s="32"/>
      <c r="F816" s="32"/>
      <c r="G816" s="32"/>
      <c r="H816" s="32"/>
      <c r="I816" s="32"/>
      <c r="J816" s="32"/>
      <c r="K816" s="32"/>
      <c r="L816" s="32"/>
      <c r="M816" s="36"/>
      <c r="N816" s="32"/>
      <c r="O816" s="32"/>
      <c r="P816" s="32"/>
      <c r="Q816" s="32"/>
      <c r="R816" s="32"/>
      <c r="S816" s="32"/>
      <c r="T816" s="32"/>
      <c r="U816" s="32"/>
      <c r="V816" s="32"/>
      <c r="W816" s="32"/>
      <c r="X816" s="32"/>
      <c r="Y816" s="32"/>
      <c r="Z816" s="32"/>
      <c r="AA816" s="32"/>
    </row>
    <row r="817" spans="1:27" ht="12" customHeight="1">
      <c r="A817" s="32"/>
      <c r="B817" s="32"/>
      <c r="C817" s="32"/>
      <c r="D817" s="32"/>
      <c r="E817" s="32"/>
      <c r="F817" s="32"/>
      <c r="G817" s="32"/>
      <c r="H817" s="32"/>
      <c r="I817" s="32"/>
      <c r="J817" s="32"/>
      <c r="K817" s="32"/>
      <c r="L817" s="32"/>
      <c r="M817" s="36"/>
      <c r="N817" s="32"/>
      <c r="O817" s="32"/>
      <c r="P817" s="32"/>
      <c r="Q817" s="32"/>
      <c r="R817" s="32"/>
      <c r="S817" s="32"/>
      <c r="T817" s="32"/>
      <c r="U817" s="32"/>
      <c r="V817" s="32"/>
      <c r="W817" s="32"/>
      <c r="X817" s="32"/>
      <c r="Y817" s="32"/>
      <c r="Z817" s="32"/>
      <c r="AA817" s="32"/>
    </row>
    <row r="818" spans="1:27" ht="12" customHeight="1">
      <c r="A818" s="32"/>
      <c r="B818" s="32"/>
      <c r="C818" s="32"/>
      <c r="D818" s="32"/>
      <c r="E818" s="32"/>
      <c r="F818" s="32"/>
      <c r="G818" s="32"/>
      <c r="H818" s="32"/>
      <c r="I818" s="32"/>
      <c r="J818" s="32"/>
      <c r="K818" s="32"/>
      <c r="L818" s="32"/>
      <c r="M818" s="36"/>
      <c r="N818" s="32"/>
      <c r="O818" s="32"/>
      <c r="P818" s="32"/>
      <c r="Q818" s="32"/>
      <c r="R818" s="32"/>
      <c r="S818" s="32"/>
      <c r="T818" s="32"/>
      <c r="U818" s="32"/>
      <c r="V818" s="32"/>
      <c r="W818" s="32"/>
      <c r="X818" s="32"/>
      <c r="Y818" s="32"/>
      <c r="Z818" s="32"/>
      <c r="AA818" s="32"/>
    </row>
    <row r="819" spans="1:27" ht="12" customHeight="1">
      <c r="A819" s="32"/>
      <c r="B819" s="32"/>
      <c r="C819" s="32"/>
      <c r="D819" s="32"/>
      <c r="E819" s="32"/>
      <c r="F819" s="32"/>
      <c r="G819" s="32"/>
      <c r="H819" s="32"/>
      <c r="I819" s="32"/>
      <c r="J819" s="32"/>
      <c r="K819" s="32"/>
      <c r="L819" s="32"/>
      <c r="M819" s="36"/>
      <c r="N819" s="32"/>
      <c r="O819" s="32"/>
      <c r="P819" s="32"/>
      <c r="Q819" s="32"/>
      <c r="R819" s="32"/>
      <c r="S819" s="32"/>
      <c r="T819" s="32"/>
      <c r="U819" s="32"/>
      <c r="V819" s="32"/>
      <c r="W819" s="32"/>
      <c r="X819" s="32"/>
      <c r="Y819" s="32"/>
      <c r="Z819" s="32"/>
      <c r="AA819" s="32"/>
    </row>
    <row r="820" spans="1:27" ht="12" customHeight="1">
      <c r="A820" s="32"/>
      <c r="B820" s="32"/>
      <c r="C820" s="32"/>
      <c r="D820" s="32"/>
      <c r="E820" s="32"/>
      <c r="F820" s="32"/>
      <c r="G820" s="32"/>
      <c r="H820" s="32"/>
      <c r="I820" s="32"/>
      <c r="J820" s="32"/>
      <c r="K820" s="32"/>
      <c r="L820" s="32"/>
      <c r="M820" s="36"/>
      <c r="N820" s="32"/>
      <c r="O820" s="32"/>
      <c r="P820" s="32"/>
      <c r="Q820" s="32"/>
      <c r="R820" s="32"/>
      <c r="S820" s="32"/>
      <c r="T820" s="32"/>
      <c r="U820" s="32"/>
      <c r="V820" s="32"/>
      <c r="W820" s="32"/>
      <c r="X820" s="32"/>
      <c r="Y820" s="32"/>
      <c r="Z820" s="32"/>
      <c r="AA820" s="32"/>
    </row>
    <row r="821" spans="1:27" ht="12" customHeight="1">
      <c r="A821" s="32"/>
      <c r="B821" s="32"/>
      <c r="C821" s="32"/>
      <c r="D821" s="32"/>
      <c r="E821" s="32"/>
      <c r="F821" s="32"/>
      <c r="G821" s="32"/>
      <c r="H821" s="32"/>
      <c r="I821" s="32"/>
      <c r="J821" s="32"/>
      <c r="K821" s="32"/>
      <c r="L821" s="32"/>
      <c r="M821" s="36"/>
      <c r="N821" s="32"/>
      <c r="O821" s="32"/>
      <c r="P821" s="32"/>
      <c r="Q821" s="32"/>
      <c r="R821" s="32"/>
      <c r="S821" s="32"/>
      <c r="T821" s="32"/>
      <c r="U821" s="32"/>
      <c r="V821" s="32"/>
      <c r="W821" s="32"/>
      <c r="X821" s="32"/>
      <c r="Y821" s="32"/>
      <c r="Z821" s="32"/>
      <c r="AA821" s="32"/>
    </row>
    <row r="822" spans="1:27" ht="12" customHeight="1">
      <c r="A822" s="32"/>
      <c r="B822" s="32"/>
      <c r="C822" s="32"/>
      <c r="D822" s="32"/>
      <c r="E822" s="32"/>
      <c r="F822" s="32"/>
      <c r="G822" s="32"/>
      <c r="H822" s="32"/>
      <c r="I822" s="32"/>
      <c r="J822" s="32"/>
      <c r="K822" s="32"/>
      <c r="L822" s="32"/>
      <c r="M822" s="36"/>
      <c r="N822" s="32"/>
      <c r="O822" s="32"/>
      <c r="P822" s="32"/>
      <c r="Q822" s="32"/>
      <c r="R822" s="32"/>
      <c r="S822" s="32"/>
      <c r="T822" s="32"/>
      <c r="U822" s="32"/>
      <c r="V822" s="32"/>
      <c r="W822" s="32"/>
      <c r="X822" s="32"/>
      <c r="Y822" s="32"/>
      <c r="Z822" s="32"/>
      <c r="AA822" s="32"/>
    </row>
    <row r="823" spans="1:27" ht="12" customHeight="1">
      <c r="A823" s="32"/>
      <c r="B823" s="32"/>
      <c r="C823" s="32"/>
      <c r="D823" s="32"/>
      <c r="E823" s="32"/>
      <c r="F823" s="32"/>
      <c r="G823" s="32"/>
      <c r="H823" s="32"/>
      <c r="I823" s="32"/>
      <c r="J823" s="32"/>
      <c r="K823" s="32"/>
      <c r="L823" s="32"/>
      <c r="M823" s="36"/>
      <c r="N823" s="32"/>
      <c r="O823" s="32"/>
      <c r="P823" s="32"/>
      <c r="Q823" s="32"/>
      <c r="R823" s="32"/>
      <c r="S823" s="32"/>
      <c r="T823" s="32"/>
      <c r="U823" s="32"/>
      <c r="V823" s="32"/>
      <c r="W823" s="32"/>
      <c r="X823" s="32"/>
      <c r="Y823" s="32"/>
      <c r="Z823" s="32"/>
      <c r="AA823" s="32"/>
    </row>
    <row r="824" spans="1:27" ht="12" customHeight="1">
      <c r="A824" s="32"/>
      <c r="B824" s="32"/>
      <c r="C824" s="32"/>
      <c r="D824" s="32"/>
      <c r="E824" s="32"/>
      <c r="F824" s="32"/>
      <c r="G824" s="32"/>
      <c r="H824" s="32"/>
      <c r="I824" s="32"/>
      <c r="J824" s="32"/>
      <c r="K824" s="32"/>
      <c r="L824" s="32"/>
      <c r="M824" s="36"/>
      <c r="N824" s="32"/>
      <c r="O824" s="32"/>
      <c r="P824" s="32"/>
      <c r="Q824" s="32"/>
      <c r="R824" s="32"/>
      <c r="S824" s="32"/>
      <c r="T824" s="32"/>
      <c r="U824" s="32"/>
      <c r="V824" s="32"/>
      <c r="W824" s="32"/>
      <c r="X824" s="32"/>
      <c r="Y824" s="32"/>
      <c r="Z824" s="32"/>
      <c r="AA824" s="32"/>
    </row>
    <row r="825" spans="1:27" ht="12" customHeight="1">
      <c r="A825" s="32"/>
      <c r="B825" s="32"/>
      <c r="C825" s="32"/>
      <c r="D825" s="32"/>
      <c r="E825" s="32"/>
      <c r="F825" s="32"/>
      <c r="G825" s="32"/>
      <c r="H825" s="32"/>
      <c r="I825" s="32"/>
      <c r="J825" s="32"/>
      <c r="K825" s="32"/>
      <c r="L825" s="32"/>
      <c r="M825" s="36"/>
      <c r="N825" s="32"/>
      <c r="O825" s="32"/>
      <c r="P825" s="32"/>
      <c r="Q825" s="32"/>
      <c r="R825" s="32"/>
      <c r="S825" s="32"/>
      <c r="T825" s="32"/>
      <c r="U825" s="32"/>
      <c r="V825" s="32"/>
      <c r="W825" s="32"/>
      <c r="X825" s="32"/>
      <c r="Y825" s="32"/>
      <c r="Z825" s="32"/>
      <c r="AA825" s="32"/>
    </row>
    <row r="826" spans="1:27" ht="12" customHeight="1">
      <c r="A826" s="32"/>
      <c r="B826" s="32"/>
      <c r="C826" s="32"/>
      <c r="D826" s="32"/>
      <c r="E826" s="32"/>
      <c r="F826" s="32"/>
      <c r="G826" s="32"/>
      <c r="H826" s="32"/>
      <c r="I826" s="32"/>
      <c r="J826" s="32"/>
      <c r="K826" s="32"/>
      <c r="L826" s="32"/>
      <c r="M826" s="36"/>
      <c r="N826" s="32"/>
      <c r="O826" s="32"/>
      <c r="P826" s="32"/>
      <c r="Q826" s="32"/>
      <c r="R826" s="32"/>
      <c r="S826" s="32"/>
      <c r="T826" s="32"/>
      <c r="U826" s="32"/>
      <c r="V826" s="32"/>
      <c r="W826" s="32"/>
      <c r="X826" s="32"/>
      <c r="Y826" s="32"/>
      <c r="Z826" s="32"/>
      <c r="AA826" s="32"/>
    </row>
    <row r="827" spans="1:27" ht="12" customHeight="1">
      <c r="A827" s="32"/>
      <c r="B827" s="32"/>
      <c r="C827" s="32"/>
      <c r="D827" s="32"/>
      <c r="E827" s="32"/>
      <c r="F827" s="32"/>
      <c r="G827" s="32"/>
      <c r="H827" s="32"/>
      <c r="I827" s="32"/>
      <c r="J827" s="32"/>
      <c r="K827" s="32"/>
      <c r="L827" s="32"/>
      <c r="M827" s="36"/>
      <c r="N827" s="32"/>
      <c r="O827" s="32"/>
      <c r="P827" s="32"/>
      <c r="Q827" s="32"/>
      <c r="R827" s="32"/>
      <c r="S827" s="32"/>
      <c r="T827" s="32"/>
      <c r="U827" s="32"/>
      <c r="V827" s="32"/>
      <c r="W827" s="32"/>
      <c r="X827" s="32"/>
      <c r="Y827" s="32"/>
      <c r="Z827" s="32"/>
      <c r="AA827" s="32"/>
    </row>
    <row r="828" spans="1:27" ht="12" customHeight="1">
      <c r="A828" s="32"/>
      <c r="B828" s="32"/>
      <c r="C828" s="32"/>
      <c r="D828" s="32"/>
      <c r="E828" s="32"/>
      <c r="F828" s="32"/>
      <c r="G828" s="32"/>
      <c r="H828" s="32"/>
      <c r="I828" s="32"/>
      <c r="J828" s="32"/>
      <c r="K828" s="32"/>
      <c r="L828" s="32"/>
      <c r="M828" s="36"/>
      <c r="N828" s="32"/>
      <c r="O828" s="32"/>
      <c r="P828" s="32"/>
      <c r="Q828" s="32"/>
      <c r="R828" s="32"/>
      <c r="S828" s="32"/>
      <c r="T828" s="32"/>
      <c r="U828" s="32"/>
      <c r="V828" s="32"/>
      <c r="W828" s="32"/>
      <c r="X828" s="32"/>
      <c r="Y828" s="32"/>
      <c r="Z828" s="32"/>
      <c r="AA828" s="32"/>
    </row>
    <row r="829" spans="1:27" ht="12" customHeight="1">
      <c r="A829" s="32"/>
      <c r="B829" s="32"/>
      <c r="C829" s="32"/>
      <c r="D829" s="32"/>
      <c r="E829" s="32"/>
      <c r="F829" s="32"/>
      <c r="G829" s="32"/>
      <c r="H829" s="32"/>
      <c r="I829" s="32"/>
      <c r="J829" s="32"/>
      <c r="K829" s="32"/>
      <c r="L829" s="32"/>
      <c r="M829" s="36"/>
      <c r="N829" s="32"/>
      <c r="O829" s="32"/>
      <c r="P829" s="32"/>
      <c r="Q829" s="32"/>
      <c r="R829" s="32"/>
      <c r="S829" s="32"/>
      <c r="T829" s="32"/>
      <c r="U829" s="32"/>
      <c r="V829" s="32"/>
      <c r="W829" s="32"/>
      <c r="X829" s="32"/>
      <c r="Y829" s="32"/>
      <c r="Z829" s="32"/>
      <c r="AA829" s="32"/>
    </row>
    <row r="830" spans="1:27" ht="12" customHeight="1">
      <c r="A830" s="32"/>
      <c r="B830" s="32"/>
      <c r="C830" s="32"/>
      <c r="D830" s="32"/>
      <c r="E830" s="32"/>
      <c r="F830" s="32"/>
      <c r="G830" s="32"/>
      <c r="H830" s="32"/>
      <c r="I830" s="32"/>
      <c r="J830" s="32"/>
      <c r="K830" s="32"/>
      <c r="L830" s="32"/>
      <c r="M830" s="36"/>
      <c r="N830" s="32"/>
      <c r="O830" s="32"/>
      <c r="P830" s="32"/>
      <c r="Q830" s="32"/>
      <c r="R830" s="32"/>
      <c r="S830" s="32"/>
      <c r="T830" s="32"/>
      <c r="U830" s="32"/>
      <c r="V830" s="32"/>
      <c r="W830" s="32"/>
      <c r="X830" s="32"/>
      <c r="Y830" s="32"/>
      <c r="Z830" s="32"/>
      <c r="AA830" s="32"/>
    </row>
    <row r="831" spans="1:27" ht="12" customHeight="1">
      <c r="A831" s="32"/>
      <c r="B831" s="32"/>
      <c r="C831" s="32"/>
      <c r="D831" s="32"/>
      <c r="E831" s="32"/>
      <c r="F831" s="32"/>
      <c r="G831" s="32"/>
      <c r="H831" s="32"/>
      <c r="I831" s="32"/>
      <c r="J831" s="32"/>
      <c r="K831" s="32"/>
      <c r="L831" s="32"/>
      <c r="M831" s="36"/>
      <c r="N831" s="32"/>
      <c r="O831" s="32"/>
      <c r="P831" s="32"/>
      <c r="Q831" s="32"/>
      <c r="R831" s="32"/>
      <c r="S831" s="32"/>
      <c r="T831" s="32"/>
      <c r="U831" s="32"/>
      <c r="V831" s="32"/>
      <c r="W831" s="32"/>
      <c r="X831" s="32"/>
      <c r="Y831" s="32"/>
      <c r="Z831" s="32"/>
      <c r="AA831" s="32"/>
    </row>
    <row r="832" spans="1:27" ht="12" customHeight="1">
      <c r="A832" s="32"/>
      <c r="B832" s="32"/>
      <c r="C832" s="32"/>
      <c r="D832" s="32"/>
      <c r="E832" s="32"/>
      <c r="F832" s="32"/>
      <c r="G832" s="32"/>
      <c r="H832" s="32"/>
      <c r="I832" s="32"/>
      <c r="J832" s="32"/>
      <c r="K832" s="32"/>
      <c r="L832" s="32"/>
      <c r="M832" s="36"/>
      <c r="N832" s="32"/>
      <c r="O832" s="32"/>
      <c r="P832" s="32"/>
      <c r="Q832" s="32"/>
      <c r="R832" s="32"/>
      <c r="S832" s="32"/>
      <c r="T832" s="32"/>
      <c r="U832" s="32"/>
      <c r="V832" s="32"/>
      <c r="W832" s="32"/>
      <c r="X832" s="32"/>
      <c r="Y832" s="32"/>
      <c r="Z832" s="32"/>
      <c r="AA832" s="32"/>
    </row>
    <row r="833" spans="1:27" ht="12" customHeight="1">
      <c r="A833" s="32"/>
      <c r="B833" s="32"/>
      <c r="C833" s="32"/>
      <c r="D833" s="32"/>
      <c r="E833" s="32"/>
      <c r="F833" s="32"/>
      <c r="G833" s="32"/>
      <c r="H833" s="32"/>
      <c r="I833" s="32"/>
      <c r="J833" s="32"/>
      <c r="K833" s="32"/>
      <c r="L833" s="32"/>
      <c r="M833" s="36"/>
      <c r="N833" s="32"/>
      <c r="O833" s="32"/>
      <c r="P833" s="32"/>
      <c r="Q833" s="32"/>
      <c r="R833" s="32"/>
      <c r="S833" s="32"/>
      <c r="T833" s="32"/>
      <c r="U833" s="32"/>
      <c r="V833" s="32"/>
      <c r="W833" s="32"/>
      <c r="X833" s="32"/>
      <c r="Y833" s="32"/>
      <c r="Z833" s="32"/>
      <c r="AA833" s="32"/>
    </row>
    <row r="834" spans="1:27" ht="12" customHeight="1">
      <c r="A834" s="32"/>
      <c r="B834" s="32"/>
      <c r="C834" s="32"/>
      <c r="D834" s="32"/>
      <c r="E834" s="32"/>
      <c r="F834" s="32"/>
      <c r="G834" s="32"/>
      <c r="H834" s="32"/>
      <c r="I834" s="32"/>
      <c r="J834" s="32"/>
      <c r="K834" s="32"/>
      <c r="L834" s="32"/>
      <c r="M834" s="36"/>
      <c r="N834" s="32"/>
      <c r="O834" s="32"/>
      <c r="P834" s="32"/>
      <c r="Q834" s="32"/>
      <c r="R834" s="32"/>
      <c r="S834" s="32"/>
      <c r="T834" s="32"/>
      <c r="U834" s="32"/>
      <c r="V834" s="32"/>
      <c r="W834" s="32"/>
      <c r="X834" s="32"/>
      <c r="Y834" s="32"/>
      <c r="Z834" s="32"/>
      <c r="AA834" s="32"/>
    </row>
    <row r="835" spans="1:27" ht="12" customHeight="1">
      <c r="A835" s="32"/>
      <c r="B835" s="32"/>
      <c r="C835" s="32"/>
      <c r="D835" s="32"/>
      <c r="E835" s="32"/>
      <c r="F835" s="32"/>
      <c r="G835" s="32"/>
      <c r="H835" s="32"/>
      <c r="I835" s="32"/>
      <c r="J835" s="32"/>
      <c r="K835" s="32"/>
      <c r="L835" s="32"/>
      <c r="M835" s="36"/>
      <c r="N835" s="32"/>
      <c r="O835" s="32"/>
      <c r="P835" s="32"/>
      <c r="Q835" s="32"/>
      <c r="R835" s="32"/>
      <c r="S835" s="32"/>
      <c r="T835" s="32"/>
      <c r="U835" s="32"/>
      <c r="V835" s="32"/>
      <c r="W835" s="32"/>
      <c r="X835" s="32"/>
      <c r="Y835" s="32"/>
      <c r="Z835" s="32"/>
      <c r="AA835" s="32"/>
    </row>
    <row r="836" spans="1:27" ht="12" customHeight="1">
      <c r="A836" s="32"/>
      <c r="B836" s="32"/>
      <c r="C836" s="32"/>
      <c r="D836" s="32"/>
      <c r="E836" s="32"/>
      <c r="F836" s="32"/>
      <c r="G836" s="32"/>
      <c r="H836" s="32"/>
      <c r="I836" s="32"/>
      <c r="J836" s="32"/>
      <c r="K836" s="32"/>
      <c r="L836" s="32"/>
      <c r="M836" s="36"/>
      <c r="N836" s="32"/>
      <c r="O836" s="32"/>
      <c r="P836" s="32"/>
      <c r="Q836" s="32"/>
      <c r="R836" s="32"/>
      <c r="S836" s="32"/>
      <c r="T836" s="32"/>
      <c r="U836" s="32"/>
      <c r="V836" s="32"/>
      <c r="W836" s="32"/>
      <c r="X836" s="32"/>
      <c r="Y836" s="32"/>
      <c r="Z836" s="32"/>
      <c r="AA836" s="32"/>
    </row>
    <row r="837" spans="1:27" ht="12" customHeight="1">
      <c r="A837" s="32"/>
      <c r="B837" s="32"/>
      <c r="C837" s="32"/>
      <c r="D837" s="32"/>
      <c r="E837" s="32"/>
      <c r="F837" s="32"/>
      <c r="G837" s="32"/>
      <c r="H837" s="32"/>
      <c r="I837" s="32"/>
      <c r="J837" s="32"/>
      <c r="K837" s="32"/>
      <c r="L837" s="32"/>
      <c r="M837" s="36"/>
      <c r="N837" s="32"/>
      <c r="O837" s="32"/>
      <c r="P837" s="32"/>
      <c r="Q837" s="32"/>
      <c r="R837" s="32"/>
      <c r="S837" s="32"/>
      <c r="T837" s="32"/>
      <c r="U837" s="32"/>
      <c r="V837" s="32"/>
      <c r="W837" s="32"/>
      <c r="X837" s="32"/>
      <c r="Y837" s="32"/>
      <c r="Z837" s="32"/>
      <c r="AA837" s="32"/>
    </row>
    <row r="838" spans="1:27" ht="12" customHeight="1">
      <c r="A838" s="32"/>
      <c r="B838" s="32"/>
      <c r="C838" s="32"/>
      <c r="D838" s="32"/>
      <c r="E838" s="32"/>
      <c r="F838" s="32"/>
      <c r="G838" s="32"/>
      <c r="H838" s="32"/>
      <c r="I838" s="32"/>
      <c r="J838" s="32"/>
      <c r="K838" s="32"/>
      <c r="L838" s="32"/>
      <c r="M838" s="36"/>
      <c r="N838" s="32"/>
      <c r="O838" s="32"/>
      <c r="P838" s="32"/>
      <c r="Q838" s="32"/>
      <c r="R838" s="32"/>
      <c r="S838" s="32"/>
      <c r="T838" s="32"/>
      <c r="U838" s="32"/>
      <c r="V838" s="32"/>
      <c r="W838" s="32"/>
      <c r="X838" s="32"/>
      <c r="Y838" s="32"/>
      <c r="Z838" s="32"/>
      <c r="AA838" s="32"/>
    </row>
    <row r="839" spans="1:27" ht="12" customHeight="1">
      <c r="A839" s="32"/>
      <c r="B839" s="32"/>
      <c r="C839" s="32"/>
      <c r="D839" s="32"/>
      <c r="E839" s="32"/>
      <c r="F839" s="32"/>
      <c r="G839" s="32"/>
      <c r="H839" s="32"/>
      <c r="I839" s="32"/>
      <c r="J839" s="32"/>
      <c r="K839" s="32"/>
      <c r="L839" s="32"/>
      <c r="M839" s="36"/>
      <c r="N839" s="32"/>
      <c r="O839" s="32"/>
      <c r="P839" s="32"/>
      <c r="Q839" s="32"/>
      <c r="R839" s="32"/>
      <c r="S839" s="32"/>
      <c r="T839" s="32"/>
      <c r="U839" s="32"/>
      <c r="V839" s="32"/>
      <c r="W839" s="32"/>
      <c r="X839" s="32"/>
      <c r="Y839" s="32"/>
      <c r="Z839" s="32"/>
      <c r="AA839" s="32"/>
    </row>
    <row r="840" spans="1:27" ht="12" customHeight="1">
      <c r="A840" s="32"/>
      <c r="B840" s="32"/>
      <c r="C840" s="32"/>
      <c r="D840" s="32"/>
      <c r="E840" s="32"/>
      <c r="F840" s="32"/>
      <c r="G840" s="32"/>
      <c r="H840" s="32"/>
      <c r="I840" s="32"/>
      <c r="J840" s="32"/>
      <c r="K840" s="32"/>
      <c r="L840" s="32"/>
      <c r="M840" s="36"/>
      <c r="N840" s="32"/>
      <c r="O840" s="32"/>
      <c r="P840" s="32"/>
      <c r="Q840" s="32"/>
      <c r="R840" s="32"/>
      <c r="S840" s="32"/>
      <c r="T840" s="32"/>
      <c r="U840" s="32"/>
      <c r="V840" s="32"/>
      <c r="W840" s="32"/>
      <c r="X840" s="32"/>
      <c r="Y840" s="32"/>
      <c r="Z840" s="32"/>
      <c r="AA840" s="32"/>
    </row>
    <row r="841" spans="1:27" ht="12" customHeight="1">
      <c r="A841" s="32"/>
      <c r="B841" s="32"/>
      <c r="C841" s="32"/>
      <c r="D841" s="32"/>
      <c r="E841" s="32"/>
      <c r="F841" s="32"/>
      <c r="G841" s="32"/>
      <c r="H841" s="32"/>
      <c r="I841" s="32"/>
      <c r="J841" s="32"/>
      <c r="K841" s="32"/>
      <c r="L841" s="32"/>
      <c r="M841" s="36"/>
      <c r="N841" s="32"/>
      <c r="O841" s="32"/>
      <c r="P841" s="32"/>
      <c r="Q841" s="32"/>
      <c r="R841" s="32"/>
      <c r="S841" s="32"/>
      <c r="T841" s="32"/>
      <c r="U841" s="32"/>
      <c r="V841" s="32"/>
      <c r="W841" s="32"/>
      <c r="X841" s="32"/>
      <c r="Y841" s="32"/>
      <c r="Z841" s="32"/>
      <c r="AA841" s="32"/>
    </row>
    <row r="842" spans="1:27" ht="12" customHeight="1">
      <c r="A842" s="32"/>
      <c r="B842" s="32"/>
      <c r="C842" s="32"/>
      <c r="D842" s="32"/>
      <c r="E842" s="32"/>
      <c r="F842" s="32"/>
      <c r="G842" s="32"/>
      <c r="H842" s="32"/>
      <c r="I842" s="32"/>
      <c r="J842" s="32"/>
      <c r="K842" s="32"/>
      <c r="L842" s="32"/>
      <c r="M842" s="36"/>
      <c r="N842" s="32"/>
      <c r="O842" s="32"/>
      <c r="P842" s="32"/>
      <c r="Q842" s="32"/>
      <c r="R842" s="32"/>
      <c r="S842" s="32"/>
      <c r="T842" s="32"/>
      <c r="U842" s="32"/>
      <c r="V842" s="32"/>
      <c r="W842" s="32"/>
      <c r="X842" s="32"/>
      <c r="Y842" s="32"/>
      <c r="Z842" s="32"/>
      <c r="AA842" s="32"/>
    </row>
    <row r="843" spans="1:27" ht="12" customHeight="1">
      <c r="A843" s="32"/>
      <c r="B843" s="32"/>
      <c r="C843" s="32"/>
      <c r="D843" s="32"/>
      <c r="E843" s="32"/>
      <c r="F843" s="32"/>
      <c r="G843" s="32"/>
      <c r="H843" s="32"/>
      <c r="I843" s="32"/>
      <c r="J843" s="32"/>
      <c r="K843" s="32"/>
      <c r="L843" s="32"/>
      <c r="M843" s="36"/>
      <c r="N843" s="32"/>
      <c r="O843" s="32"/>
      <c r="P843" s="32"/>
      <c r="Q843" s="32"/>
      <c r="R843" s="32"/>
      <c r="S843" s="32"/>
      <c r="T843" s="32"/>
      <c r="U843" s="32"/>
      <c r="V843" s="32"/>
      <c r="W843" s="32"/>
      <c r="X843" s="32"/>
      <c r="Y843" s="32"/>
      <c r="Z843" s="32"/>
      <c r="AA843" s="32"/>
    </row>
    <row r="844" spans="1:27" ht="12" customHeight="1">
      <c r="A844" s="32"/>
      <c r="B844" s="32"/>
      <c r="C844" s="32"/>
      <c r="D844" s="32"/>
      <c r="E844" s="32"/>
      <c r="F844" s="32"/>
      <c r="G844" s="32"/>
      <c r="H844" s="32"/>
      <c r="I844" s="32"/>
      <c r="J844" s="32"/>
      <c r="K844" s="32"/>
      <c r="L844" s="32"/>
      <c r="M844" s="36"/>
      <c r="N844" s="32"/>
      <c r="O844" s="32"/>
      <c r="P844" s="32"/>
      <c r="Q844" s="32"/>
      <c r="R844" s="32"/>
      <c r="S844" s="32"/>
      <c r="T844" s="32"/>
      <c r="U844" s="32"/>
      <c r="V844" s="32"/>
      <c r="W844" s="32"/>
      <c r="X844" s="32"/>
      <c r="Y844" s="32"/>
      <c r="Z844" s="32"/>
      <c r="AA844" s="32"/>
    </row>
    <row r="845" spans="1:27" ht="12" customHeight="1">
      <c r="A845" s="32"/>
      <c r="B845" s="32"/>
      <c r="C845" s="32"/>
      <c r="D845" s="32"/>
      <c r="E845" s="32"/>
      <c r="F845" s="32"/>
      <c r="G845" s="32"/>
      <c r="H845" s="32"/>
      <c r="I845" s="32"/>
      <c r="J845" s="32"/>
      <c r="K845" s="32"/>
      <c r="L845" s="32"/>
      <c r="M845" s="36"/>
      <c r="N845" s="32"/>
      <c r="O845" s="32"/>
      <c r="P845" s="32"/>
      <c r="Q845" s="32"/>
      <c r="R845" s="32"/>
      <c r="S845" s="32"/>
      <c r="T845" s="32"/>
      <c r="U845" s="32"/>
      <c r="V845" s="32"/>
      <c r="W845" s="32"/>
      <c r="X845" s="32"/>
      <c r="Y845" s="32"/>
      <c r="Z845" s="32"/>
      <c r="AA845" s="32"/>
    </row>
    <row r="846" spans="1:27" ht="12" customHeight="1">
      <c r="A846" s="32"/>
      <c r="B846" s="32"/>
      <c r="C846" s="32"/>
      <c r="D846" s="32"/>
      <c r="E846" s="32"/>
      <c r="F846" s="32"/>
      <c r="G846" s="32"/>
      <c r="H846" s="32"/>
      <c r="I846" s="32"/>
      <c r="J846" s="32"/>
      <c r="K846" s="32"/>
      <c r="L846" s="32"/>
      <c r="M846" s="36"/>
      <c r="N846" s="32"/>
      <c r="O846" s="32"/>
      <c r="P846" s="32"/>
      <c r="Q846" s="32"/>
      <c r="R846" s="32"/>
      <c r="S846" s="32"/>
      <c r="T846" s="32"/>
      <c r="U846" s="32"/>
      <c r="V846" s="32"/>
      <c r="W846" s="32"/>
      <c r="X846" s="32"/>
      <c r="Y846" s="32"/>
      <c r="Z846" s="32"/>
      <c r="AA846" s="32"/>
    </row>
    <row r="847" spans="1:27" ht="12" customHeight="1">
      <c r="A847" s="32"/>
      <c r="B847" s="32"/>
      <c r="C847" s="32"/>
      <c r="D847" s="32"/>
      <c r="E847" s="32"/>
      <c r="F847" s="32"/>
      <c r="G847" s="32"/>
      <c r="H847" s="32"/>
      <c r="I847" s="32"/>
      <c r="J847" s="32"/>
      <c r="K847" s="32"/>
      <c r="L847" s="32"/>
      <c r="M847" s="36"/>
      <c r="N847" s="32"/>
      <c r="O847" s="32"/>
      <c r="P847" s="32"/>
      <c r="Q847" s="32"/>
      <c r="R847" s="32"/>
      <c r="S847" s="32"/>
      <c r="T847" s="32"/>
      <c r="U847" s="32"/>
      <c r="V847" s="32"/>
      <c r="W847" s="32"/>
      <c r="X847" s="32"/>
      <c r="Y847" s="32"/>
      <c r="Z847" s="32"/>
      <c r="AA847" s="32"/>
    </row>
    <row r="848" spans="1:27" ht="12" customHeight="1">
      <c r="A848" s="32"/>
      <c r="B848" s="32"/>
      <c r="C848" s="32"/>
      <c r="D848" s="32"/>
      <c r="E848" s="32"/>
      <c r="F848" s="32"/>
      <c r="G848" s="32"/>
      <c r="H848" s="32"/>
      <c r="I848" s="32"/>
      <c r="J848" s="32"/>
      <c r="K848" s="32"/>
      <c r="L848" s="32"/>
      <c r="M848" s="36"/>
      <c r="N848" s="32"/>
      <c r="O848" s="32"/>
      <c r="P848" s="32"/>
      <c r="Q848" s="32"/>
      <c r="R848" s="32"/>
      <c r="S848" s="32"/>
      <c r="T848" s="32"/>
      <c r="U848" s="32"/>
      <c r="V848" s="32"/>
      <c r="W848" s="32"/>
      <c r="X848" s="32"/>
      <c r="Y848" s="32"/>
      <c r="Z848" s="32"/>
      <c r="AA848" s="32"/>
    </row>
    <row r="849" spans="1:27" ht="12" customHeight="1">
      <c r="A849" s="32"/>
      <c r="B849" s="32"/>
      <c r="C849" s="32"/>
      <c r="D849" s="32"/>
      <c r="E849" s="32"/>
      <c r="F849" s="32"/>
      <c r="G849" s="32"/>
      <c r="H849" s="32"/>
      <c r="I849" s="32"/>
      <c r="J849" s="32"/>
      <c r="K849" s="32"/>
      <c r="L849" s="32"/>
      <c r="M849" s="36"/>
      <c r="N849" s="32"/>
      <c r="O849" s="32"/>
      <c r="P849" s="32"/>
      <c r="Q849" s="32"/>
      <c r="R849" s="32"/>
      <c r="S849" s="32"/>
      <c r="T849" s="32"/>
      <c r="U849" s="32"/>
      <c r="V849" s="32"/>
      <c r="W849" s="32"/>
      <c r="X849" s="32"/>
      <c r="Y849" s="32"/>
      <c r="Z849" s="32"/>
      <c r="AA849" s="32"/>
    </row>
    <row r="850" spans="1:27" ht="12" customHeight="1">
      <c r="A850" s="32"/>
      <c r="B850" s="32"/>
      <c r="C850" s="32"/>
      <c r="D850" s="32"/>
      <c r="E850" s="32"/>
      <c r="F850" s="32"/>
      <c r="G850" s="32"/>
      <c r="H850" s="32"/>
      <c r="I850" s="32"/>
      <c r="J850" s="32"/>
      <c r="K850" s="32"/>
      <c r="L850" s="32"/>
      <c r="M850" s="36"/>
      <c r="N850" s="32"/>
      <c r="O850" s="32"/>
      <c r="P850" s="32"/>
      <c r="Q850" s="32"/>
      <c r="R850" s="32"/>
      <c r="S850" s="32"/>
      <c r="T850" s="32"/>
      <c r="U850" s="32"/>
      <c r="V850" s="32"/>
      <c r="W850" s="32"/>
      <c r="X850" s="32"/>
      <c r="Y850" s="32"/>
      <c r="Z850" s="32"/>
      <c r="AA850" s="32"/>
    </row>
    <row r="851" spans="1:27" ht="12" customHeight="1">
      <c r="A851" s="32"/>
      <c r="B851" s="32"/>
      <c r="C851" s="32"/>
      <c r="D851" s="32"/>
      <c r="E851" s="32"/>
      <c r="F851" s="32"/>
      <c r="G851" s="32"/>
      <c r="H851" s="32"/>
      <c r="I851" s="32"/>
      <c r="J851" s="32"/>
      <c r="K851" s="32"/>
      <c r="L851" s="32"/>
      <c r="M851" s="36"/>
      <c r="N851" s="32"/>
      <c r="O851" s="32"/>
      <c r="P851" s="32"/>
      <c r="Q851" s="32"/>
      <c r="R851" s="32"/>
      <c r="S851" s="32"/>
      <c r="T851" s="32"/>
      <c r="U851" s="32"/>
      <c r="V851" s="32"/>
      <c r="W851" s="32"/>
      <c r="X851" s="32"/>
      <c r="Y851" s="32"/>
      <c r="Z851" s="32"/>
      <c r="AA851" s="32"/>
    </row>
    <row r="852" spans="1:27" ht="12" customHeight="1">
      <c r="A852" s="32"/>
      <c r="B852" s="32"/>
      <c r="C852" s="32"/>
      <c r="D852" s="32"/>
      <c r="E852" s="32"/>
      <c r="F852" s="32"/>
      <c r="G852" s="32"/>
      <c r="H852" s="32"/>
      <c r="I852" s="32"/>
      <c r="J852" s="32"/>
      <c r="K852" s="32"/>
      <c r="L852" s="32"/>
      <c r="M852" s="36"/>
      <c r="N852" s="32"/>
      <c r="O852" s="32"/>
      <c r="P852" s="32"/>
      <c r="Q852" s="32"/>
      <c r="R852" s="32"/>
      <c r="S852" s="32"/>
      <c r="T852" s="32"/>
      <c r="U852" s="32"/>
      <c r="V852" s="32"/>
      <c r="W852" s="32"/>
      <c r="X852" s="32"/>
      <c r="Y852" s="32"/>
      <c r="Z852" s="32"/>
      <c r="AA852" s="32"/>
    </row>
    <row r="853" spans="1:27" ht="12" customHeight="1">
      <c r="A853" s="32"/>
      <c r="B853" s="32"/>
      <c r="C853" s="32"/>
      <c r="D853" s="32"/>
      <c r="E853" s="32"/>
      <c r="F853" s="32"/>
      <c r="G853" s="32"/>
      <c r="H853" s="32"/>
      <c r="I853" s="32"/>
      <c r="J853" s="32"/>
      <c r="K853" s="32"/>
      <c r="L853" s="32"/>
      <c r="M853" s="36"/>
      <c r="N853" s="32"/>
      <c r="O853" s="32"/>
      <c r="P853" s="32"/>
      <c r="Q853" s="32"/>
      <c r="R853" s="32"/>
      <c r="S853" s="32"/>
      <c r="T853" s="32"/>
      <c r="U853" s="32"/>
      <c r="V853" s="32"/>
      <c r="W853" s="32"/>
      <c r="X853" s="32"/>
      <c r="Y853" s="32"/>
      <c r="Z853" s="32"/>
      <c r="AA853" s="32"/>
    </row>
    <row r="854" spans="1:27" ht="12" customHeight="1">
      <c r="A854" s="32"/>
      <c r="B854" s="32"/>
      <c r="C854" s="32"/>
      <c r="D854" s="32"/>
      <c r="E854" s="32"/>
      <c r="F854" s="32"/>
      <c r="G854" s="32"/>
      <c r="H854" s="32"/>
      <c r="I854" s="32"/>
      <c r="J854" s="32"/>
      <c r="K854" s="32"/>
      <c r="L854" s="32"/>
      <c r="M854" s="36"/>
      <c r="N854" s="32"/>
      <c r="O854" s="32"/>
      <c r="P854" s="32"/>
      <c r="Q854" s="32"/>
      <c r="R854" s="32"/>
      <c r="S854" s="32"/>
      <c r="T854" s="32"/>
      <c r="U854" s="32"/>
      <c r="V854" s="32"/>
      <c r="W854" s="32"/>
      <c r="X854" s="32"/>
      <c r="Y854" s="32"/>
      <c r="Z854" s="32"/>
      <c r="AA854" s="32"/>
    </row>
    <row r="855" spans="1:27" ht="12" customHeight="1">
      <c r="A855" s="32"/>
      <c r="B855" s="32"/>
      <c r="C855" s="32"/>
      <c r="D855" s="32"/>
      <c r="E855" s="32"/>
      <c r="F855" s="32"/>
      <c r="G855" s="32"/>
      <c r="H855" s="32"/>
      <c r="I855" s="32"/>
      <c r="J855" s="32"/>
      <c r="K855" s="32"/>
      <c r="L855" s="32"/>
      <c r="M855" s="36"/>
      <c r="N855" s="32"/>
      <c r="O855" s="32"/>
      <c r="P855" s="32"/>
      <c r="Q855" s="32"/>
      <c r="R855" s="32"/>
      <c r="S855" s="32"/>
      <c r="T855" s="32"/>
      <c r="U855" s="32"/>
      <c r="V855" s="32"/>
      <c r="W855" s="32"/>
      <c r="X855" s="32"/>
      <c r="Y855" s="32"/>
      <c r="Z855" s="32"/>
      <c r="AA855" s="32"/>
    </row>
    <row r="856" spans="1:27" ht="12" customHeight="1">
      <c r="A856" s="32"/>
      <c r="B856" s="32"/>
      <c r="C856" s="32"/>
      <c r="D856" s="32"/>
      <c r="E856" s="32"/>
      <c r="F856" s="32"/>
      <c r="G856" s="32"/>
      <c r="H856" s="32"/>
      <c r="I856" s="32"/>
      <c r="J856" s="32"/>
      <c r="K856" s="32"/>
      <c r="L856" s="32"/>
      <c r="M856" s="36"/>
      <c r="N856" s="32"/>
      <c r="O856" s="32"/>
      <c r="P856" s="32"/>
      <c r="Q856" s="32"/>
      <c r="R856" s="32"/>
      <c r="S856" s="32"/>
      <c r="T856" s="32"/>
      <c r="U856" s="32"/>
      <c r="V856" s="32"/>
      <c r="W856" s="32"/>
      <c r="X856" s="32"/>
      <c r="Y856" s="32"/>
      <c r="Z856" s="32"/>
      <c r="AA856" s="32"/>
    </row>
    <row r="857" spans="1:27" ht="12" customHeight="1">
      <c r="A857" s="32"/>
      <c r="B857" s="32"/>
      <c r="C857" s="32"/>
      <c r="D857" s="32"/>
      <c r="E857" s="32"/>
      <c r="F857" s="32"/>
      <c r="G857" s="32"/>
      <c r="H857" s="32"/>
      <c r="I857" s="32"/>
      <c r="J857" s="32"/>
      <c r="K857" s="32"/>
      <c r="L857" s="32"/>
      <c r="M857" s="36"/>
      <c r="N857" s="32"/>
      <c r="O857" s="32"/>
      <c r="P857" s="32"/>
      <c r="Q857" s="32"/>
      <c r="R857" s="32"/>
      <c r="S857" s="32"/>
      <c r="T857" s="32"/>
      <c r="U857" s="32"/>
      <c r="V857" s="32"/>
      <c r="W857" s="32"/>
      <c r="X857" s="32"/>
      <c r="Y857" s="32"/>
      <c r="Z857" s="32"/>
      <c r="AA857" s="32"/>
    </row>
    <row r="858" spans="1:27" ht="12" customHeight="1">
      <c r="A858" s="32"/>
      <c r="B858" s="32"/>
      <c r="C858" s="32"/>
      <c r="D858" s="32"/>
      <c r="E858" s="32"/>
      <c r="F858" s="32"/>
      <c r="G858" s="32"/>
      <c r="H858" s="32"/>
      <c r="I858" s="32"/>
      <c r="J858" s="32"/>
      <c r="K858" s="32"/>
      <c r="L858" s="32"/>
      <c r="M858" s="36"/>
      <c r="N858" s="32"/>
      <c r="O858" s="32"/>
      <c r="P858" s="32"/>
      <c r="Q858" s="32"/>
      <c r="R858" s="32"/>
      <c r="S858" s="32"/>
      <c r="T858" s="32"/>
      <c r="U858" s="32"/>
      <c r="V858" s="32"/>
      <c r="W858" s="32"/>
      <c r="X858" s="32"/>
      <c r="Y858" s="32"/>
      <c r="Z858" s="32"/>
      <c r="AA858" s="32"/>
    </row>
    <row r="859" spans="1:27" ht="12" customHeight="1">
      <c r="A859" s="32"/>
      <c r="B859" s="32"/>
      <c r="C859" s="32"/>
      <c r="D859" s="32"/>
      <c r="E859" s="32"/>
      <c r="F859" s="32"/>
      <c r="G859" s="32"/>
      <c r="H859" s="32"/>
      <c r="I859" s="32"/>
      <c r="J859" s="32"/>
      <c r="K859" s="32"/>
      <c r="L859" s="32"/>
      <c r="M859" s="36"/>
      <c r="N859" s="32"/>
      <c r="O859" s="32"/>
      <c r="P859" s="32"/>
      <c r="Q859" s="32"/>
      <c r="R859" s="32"/>
      <c r="S859" s="32"/>
      <c r="T859" s="32"/>
      <c r="U859" s="32"/>
      <c r="V859" s="32"/>
      <c r="W859" s="32"/>
      <c r="X859" s="32"/>
      <c r="Y859" s="32"/>
      <c r="Z859" s="32"/>
      <c r="AA859" s="32"/>
    </row>
    <row r="860" spans="1:27" ht="12" customHeight="1">
      <c r="A860" s="32"/>
      <c r="B860" s="32"/>
      <c r="C860" s="32"/>
      <c r="D860" s="32"/>
      <c r="E860" s="32"/>
      <c r="F860" s="32"/>
      <c r="G860" s="32"/>
      <c r="H860" s="32"/>
      <c r="I860" s="32"/>
      <c r="J860" s="32"/>
      <c r="K860" s="32"/>
      <c r="L860" s="32"/>
      <c r="M860" s="36"/>
      <c r="N860" s="32"/>
      <c r="O860" s="32"/>
      <c r="P860" s="32"/>
      <c r="Q860" s="32"/>
      <c r="R860" s="32"/>
      <c r="S860" s="32"/>
      <c r="T860" s="32"/>
      <c r="U860" s="32"/>
      <c r="V860" s="32"/>
      <c r="W860" s="32"/>
      <c r="X860" s="32"/>
      <c r="Y860" s="32"/>
      <c r="Z860" s="32"/>
      <c r="AA860" s="32"/>
    </row>
    <row r="861" spans="1:27" ht="12" customHeight="1">
      <c r="A861" s="32"/>
      <c r="B861" s="32"/>
      <c r="C861" s="32"/>
      <c r="D861" s="32"/>
      <c r="E861" s="32"/>
      <c r="F861" s="32"/>
      <c r="G861" s="32"/>
      <c r="H861" s="32"/>
      <c r="I861" s="32"/>
      <c r="J861" s="32"/>
      <c r="K861" s="32"/>
      <c r="L861" s="32"/>
      <c r="M861" s="36"/>
      <c r="N861" s="32"/>
      <c r="O861" s="32"/>
      <c r="P861" s="32"/>
      <c r="Q861" s="32"/>
      <c r="R861" s="32"/>
      <c r="S861" s="32"/>
      <c r="T861" s="32"/>
      <c r="U861" s="32"/>
      <c r="V861" s="32"/>
      <c r="W861" s="32"/>
      <c r="X861" s="32"/>
      <c r="Y861" s="32"/>
      <c r="Z861" s="32"/>
      <c r="AA861" s="32"/>
    </row>
    <row r="862" spans="1:27" ht="12" customHeight="1">
      <c r="A862" s="32"/>
      <c r="B862" s="32"/>
      <c r="C862" s="32"/>
      <c r="D862" s="32"/>
      <c r="E862" s="32"/>
      <c r="F862" s="32"/>
      <c r="G862" s="32"/>
      <c r="H862" s="32"/>
      <c r="I862" s="32"/>
      <c r="J862" s="32"/>
      <c r="K862" s="32"/>
      <c r="L862" s="32"/>
      <c r="M862" s="36"/>
      <c r="N862" s="32"/>
      <c r="O862" s="32"/>
      <c r="P862" s="32"/>
      <c r="Q862" s="32"/>
      <c r="R862" s="32"/>
      <c r="S862" s="32"/>
      <c r="T862" s="32"/>
      <c r="U862" s="32"/>
      <c r="V862" s="32"/>
      <c r="W862" s="32"/>
      <c r="X862" s="32"/>
      <c r="Y862" s="32"/>
      <c r="Z862" s="32"/>
      <c r="AA862" s="32"/>
    </row>
    <row r="863" spans="1:27" ht="12" customHeight="1">
      <c r="A863" s="32"/>
      <c r="B863" s="32"/>
      <c r="C863" s="32"/>
      <c r="D863" s="32"/>
      <c r="E863" s="32"/>
      <c r="F863" s="32"/>
      <c r="G863" s="32"/>
      <c r="H863" s="32"/>
      <c r="I863" s="32"/>
      <c r="J863" s="32"/>
      <c r="K863" s="32"/>
      <c r="L863" s="32"/>
      <c r="M863" s="36"/>
      <c r="N863" s="32"/>
      <c r="O863" s="32"/>
      <c r="P863" s="32"/>
      <c r="Q863" s="32"/>
      <c r="R863" s="32"/>
      <c r="S863" s="32"/>
      <c r="T863" s="32"/>
      <c r="U863" s="32"/>
      <c r="V863" s="32"/>
      <c r="W863" s="32"/>
      <c r="X863" s="32"/>
      <c r="Y863" s="32"/>
      <c r="Z863" s="32"/>
      <c r="AA863" s="32"/>
    </row>
    <row r="864" spans="1:27" ht="12" customHeight="1">
      <c r="A864" s="32"/>
      <c r="B864" s="32"/>
      <c r="C864" s="32"/>
      <c r="D864" s="32"/>
      <c r="E864" s="32"/>
      <c r="F864" s="32"/>
      <c r="G864" s="32"/>
      <c r="H864" s="32"/>
      <c r="I864" s="32"/>
      <c r="J864" s="32"/>
      <c r="K864" s="32"/>
      <c r="L864" s="32"/>
      <c r="M864" s="36"/>
      <c r="N864" s="32"/>
      <c r="O864" s="32"/>
      <c r="P864" s="32"/>
      <c r="Q864" s="32"/>
      <c r="R864" s="32"/>
      <c r="S864" s="32"/>
      <c r="T864" s="32"/>
      <c r="U864" s="32"/>
      <c r="V864" s="32"/>
      <c r="W864" s="32"/>
      <c r="X864" s="32"/>
      <c r="Y864" s="32"/>
      <c r="Z864" s="32"/>
      <c r="AA864" s="32"/>
    </row>
    <row r="865" spans="1:27" ht="12" customHeight="1">
      <c r="A865" s="32"/>
      <c r="B865" s="32"/>
      <c r="C865" s="32"/>
      <c r="D865" s="32"/>
      <c r="E865" s="32"/>
      <c r="F865" s="32"/>
      <c r="G865" s="32"/>
      <c r="H865" s="32"/>
      <c r="I865" s="32"/>
      <c r="J865" s="32"/>
      <c r="K865" s="32"/>
      <c r="L865" s="32"/>
      <c r="M865" s="36"/>
      <c r="N865" s="32"/>
      <c r="O865" s="32"/>
      <c r="P865" s="32"/>
      <c r="Q865" s="32"/>
      <c r="R865" s="32"/>
      <c r="S865" s="32"/>
      <c r="T865" s="32"/>
      <c r="U865" s="32"/>
      <c r="V865" s="32"/>
      <c r="W865" s="32"/>
      <c r="X865" s="32"/>
      <c r="Y865" s="32"/>
      <c r="Z865" s="32"/>
      <c r="AA865" s="32"/>
    </row>
    <row r="866" spans="1:27" ht="12" customHeight="1">
      <c r="A866" s="32"/>
      <c r="B866" s="32"/>
      <c r="C866" s="32"/>
      <c r="D866" s="32"/>
      <c r="E866" s="32"/>
      <c r="F866" s="32"/>
      <c r="G866" s="32"/>
      <c r="H866" s="32"/>
      <c r="I866" s="32"/>
      <c r="J866" s="32"/>
      <c r="K866" s="32"/>
      <c r="L866" s="32"/>
      <c r="M866" s="36"/>
      <c r="N866" s="32"/>
      <c r="O866" s="32"/>
      <c r="P866" s="32"/>
      <c r="Q866" s="32"/>
      <c r="R866" s="32"/>
      <c r="S866" s="32"/>
      <c r="T866" s="32"/>
      <c r="U866" s="32"/>
      <c r="V866" s="32"/>
      <c r="W866" s="32"/>
      <c r="X866" s="32"/>
      <c r="Y866" s="32"/>
      <c r="Z866" s="32"/>
      <c r="AA866" s="32"/>
    </row>
    <row r="867" spans="1:27" ht="12" customHeight="1">
      <c r="A867" s="32"/>
      <c r="B867" s="32"/>
      <c r="C867" s="32"/>
      <c r="D867" s="32"/>
      <c r="E867" s="32"/>
      <c r="F867" s="32"/>
      <c r="G867" s="32"/>
      <c r="H867" s="32"/>
      <c r="I867" s="32"/>
      <c r="J867" s="32"/>
      <c r="K867" s="32"/>
      <c r="L867" s="32"/>
      <c r="M867" s="36"/>
      <c r="N867" s="32"/>
      <c r="O867" s="32"/>
      <c r="P867" s="32"/>
      <c r="Q867" s="32"/>
      <c r="R867" s="32"/>
      <c r="S867" s="32"/>
      <c r="T867" s="32"/>
      <c r="U867" s="32"/>
      <c r="V867" s="32"/>
      <c r="W867" s="32"/>
      <c r="X867" s="32"/>
      <c r="Y867" s="32"/>
      <c r="Z867" s="32"/>
      <c r="AA867" s="32"/>
    </row>
    <row r="868" spans="1:27" ht="12" customHeight="1">
      <c r="A868" s="32"/>
      <c r="B868" s="32"/>
      <c r="C868" s="32"/>
      <c r="D868" s="32"/>
      <c r="E868" s="32"/>
      <c r="F868" s="32"/>
      <c r="G868" s="32"/>
      <c r="H868" s="32"/>
      <c r="I868" s="32"/>
      <c r="J868" s="32"/>
      <c r="K868" s="32"/>
      <c r="L868" s="32"/>
      <c r="M868" s="36"/>
      <c r="N868" s="32"/>
      <c r="O868" s="32"/>
      <c r="P868" s="32"/>
      <c r="Q868" s="32"/>
      <c r="R868" s="32"/>
      <c r="S868" s="32"/>
      <c r="T868" s="32"/>
      <c r="U868" s="32"/>
      <c r="V868" s="32"/>
      <c r="W868" s="32"/>
      <c r="X868" s="32"/>
      <c r="Y868" s="32"/>
      <c r="Z868" s="32"/>
      <c r="AA868" s="32"/>
    </row>
    <row r="869" spans="1:27" ht="12" customHeight="1">
      <c r="A869" s="32"/>
      <c r="B869" s="32"/>
      <c r="C869" s="32"/>
      <c r="D869" s="32"/>
      <c r="E869" s="32"/>
      <c r="F869" s="32"/>
      <c r="G869" s="32"/>
      <c r="H869" s="32"/>
      <c r="I869" s="32"/>
      <c r="J869" s="32"/>
      <c r="K869" s="32"/>
      <c r="L869" s="32"/>
      <c r="M869" s="36"/>
      <c r="N869" s="32"/>
      <c r="O869" s="32"/>
      <c r="P869" s="32"/>
      <c r="Q869" s="32"/>
      <c r="R869" s="32"/>
      <c r="S869" s="32"/>
      <c r="T869" s="32"/>
      <c r="U869" s="32"/>
      <c r="V869" s="32"/>
      <c r="W869" s="32"/>
      <c r="X869" s="32"/>
      <c r="Y869" s="32"/>
      <c r="Z869" s="32"/>
      <c r="AA869" s="32"/>
    </row>
    <row r="870" spans="1:27" ht="12" customHeight="1">
      <c r="A870" s="32"/>
      <c r="B870" s="32"/>
      <c r="C870" s="32"/>
      <c r="D870" s="32"/>
      <c r="E870" s="32"/>
      <c r="F870" s="32"/>
      <c r="G870" s="32"/>
      <c r="H870" s="32"/>
      <c r="I870" s="32"/>
      <c r="J870" s="32"/>
      <c r="K870" s="32"/>
      <c r="L870" s="32"/>
      <c r="M870" s="36"/>
      <c r="N870" s="32"/>
      <c r="O870" s="32"/>
      <c r="P870" s="32"/>
      <c r="Q870" s="32"/>
      <c r="R870" s="32"/>
      <c r="S870" s="32"/>
      <c r="T870" s="32"/>
      <c r="U870" s="32"/>
      <c r="V870" s="32"/>
      <c r="W870" s="32"/>
      <c r="X870" s="32"/>
      <c r="Y870" s="32"/>
      <c r="Z870" s="32"/>
      <c r="AA870" s="32"/>
    </row>
    <row r="871" spans="1:27" ht="12" customHeight="1">
      <c r="A871" s="32"/>
      <c r="B871" s="32"/>
      <c r="C871" s="32"/>
      <c r="D871" s="32"/>
      <c r="E871" s="32"/>
      <c r="F871" s="32"/>
      <c r="G871" s="32"/>
      <c r="H871" s="32"/>
      <c r="I871" s="32"/>
      <c r="J871" s="32"/>
      <c r="K871" s="32"/>
      <c r="L871" s="32"/>
      <c r="M871" s="36"/>
      <c r="N871" s="32"/>
      <c r="O871" s="32"/>
      <c r="P871" s="32"/>
      <c r="Q871" s="32"/>
      <c r="R871" s="32"/>
      <c r="S871" s="32"/>
      <c r="T871" s="32"/>
      <c r="U871" s="32"/>
      <c r="V871" s="32"/>
      <c r="W871" s="32"/>
      <c r="X871" s="32"/>
      <c r="Y871" s="32"/>
      <c r="Z871" s="32"/>
      <c r="AA871" s="32"/>
    </row>
    <row r="872" spans="1:27" ht="12" customHeight="1">
      <c r="A872" s="32"/>
      <c r="B872" s="32"/>
      <c r="C872" s="32"/>
      <c r="D872" s="32"/>
      <c r="E872" s="32"/>
      <c r="F872" s="32"/>
      <c r="G872" s="32"/>
      <c r="H872" s="32"/>
      <c r="I872" s="32"/>
      <c r="J872" s="32"/>
      <c r="K872" s="32"/>
      <c r="L872" s="32"/>
      <c r="M872" s="36"/>
      <c r="N872" s="32"/>
      <c r="O872" s="32"/>
      <c r="P872" s="32"/>
      <c r="Q872" s="32"/>
      <c r="R872" s="32"/>
      <c r="S872" s="32"/>
      <c r="T872" s="32"/>
      <c r="U872" s="32"/>
      <c r="V872" s="32"/>
      <c r="W872" s="32"/>
      <c r="X872" s="32"/>
      <c r="Y872" s="32"/>
      <c r="Z872" s="32"/>
      <c r="AA872" s="32"/>
    </row>
    <row r="873" spans="1:27" ht="12" customHeight="1">
      <c r="A873" s="32"/>
      <c r="B873" s="32"/>
      <c r="C873" s="32"/>
      <c r="D873" s="32"/>
      <c r="E873" s="32"/>
      <c r="F873" s="32"/>
      <c r="G873" s="32"/>
      <c r="H873" s="32"/>
      <c r="I873" s="32"/>
      <c r="J873" s="32"/>
      <c r="K873" s="32"/>
      <c r="L873" s="32"/>
      <c r="M873" s="36"/>
      <c r="N873" s="32"/>
      <c r="O873" s="32"/>
      <c r="P873" s="32"/>
      <c r="Q873" s="32"/>
      <c r="R873" s="32"/>
      <c r="S873" s="32"/>
      <c r="T873" s="32"/>
      <c r="U873" s="32"/>
      <c r="V873" s="32"/>
      <c r="W873" s="32"/>
      <c r="X873" s="32"/>
      <c r="Y873" s="32"/>
      <c r="Z873" s="32"/>
      <c r="AA873" s="32"/>
    </row>
    <row r="874" spans="1:27" ht="12" customHeight="1">
      <c r="A874" s="32"/>
      <c r="B874" s="32"/>
      <c r="C874" s="32"/>
      <c r="D874" s="32"/>
      <c r="E874" s="32"/>
      <c r="F874" s="32"/>
      <c r="G874" s="32"/>
      <c r="H874" s="32"/>
      <c r="I874" s="32"/>
      <c r="J874" s="32"/>
      <c r="K874" s="32"/>
      <c r="L874" s="32"/>
      <c r="M874" s="36"/>
      <c r="N874" s="32"/>
      <c r="O874" s="32"/>
      <c r="P874" s="32"/>
      <c r="Q874" s="32"/>
      <c r="R874" s="32"/>
      <c r="S874" s="32"/>
      <c r="T874" s="32"/>
      <c r="U874" s="32"/>
      <c r="V874" s="32"/>
      <c r="W874" s="32"/>
      <c r="X874" s="32"/>
      <c r="Y874" s="32"/>
      <c r="Z874" s="32"/>
      <c r="AA874" s="32"/>
    </row>
    <row r="875" spans="1:27" ht="12" customHeight="1">
      <c r="A875" s="32"/>
      <c r="B875" s="32"/>
      <c r="C875" s="32"/>
      <c r="D875" s="32"/>
      <c r="E875" s="32"/>
      <c r="F875" s="32"/>
      <c r="G875" s="32"/>
      <c r="H875" s="32"/>
      <c r="I875" s="32"/>
      <c r="J875" s="32"/>
      <c r="K875" s="32"/>
      <c r="L875" s="32"/>
      <c r="M875" s="36"/>
      <c r="N875" s="32"/>
      <c r="O875" s="32"/>
      <c r="P875" s="32"/>
      <c r="Q875" s="32"/>
      <c r="R875" s="32"/>
      <c r="S875" s="32"/>
      <c r="T875" s="32"/>
      <c r="U875" s="32"/>
      <c r="V875" s="32"/>
      <c r="W875" s="32"/>
      <c r="X875" s="32"/>
      <c r="Y875" s="32"/>
      <c r="Z875" s="32"/>
      <c r="AA875" s="32"/>
    </row>
    <row r="876" spans="1:27" ht="12" customHeight="1">
      <c r="A876" s="32"/>
      <c r="B876" s="32"/>
      <c r="C876" s="32"/>
      <c r="D876" s="32"/>
      <c r="E876" s="32"/>
      <c r="F876" s="32"/>
      <c r="G876" s="32"/>
      <c r="H876" s="32"/>
      <c r="I876" s="32"/>
      <c r="J876" s="32"/>
      <c r="K876" s="32"/>
      <c r="L876" s="32"/>
      <c r="M876" s="36"/>
      <c r="N876" s="32"/>
      <c r="O876" s="32"/>
      <c r="P876" s="32"/>
      <c r="Q876" s="32"/>
      <c r="R876" s="32"/>
      <c r="S876" s="32"/>
      <c r="T876" s="32"/>
      <c r="U876" s="32"/>
      <c r="V876" s="32"/>
      <c r="W876" s="32"/>
      <c r="X876" s="32"/>
      <c r="Y876" s="32"/>
      <c r="Z876" s="32"/>
      <c r="AA876" s="32"/>
    </row>
    <row r="877" spans="1:27" ht="12" customHeight="1">
      <c r="A877" s="32"/>
      <c r="B877" s="32"/>
      <c r="C877" s="32"/>
      <c r="D877" s="32"/>
      <c r="E877" s="32"/>
      <c r="F877" s="32"/>
      <c r="G877" s="32"/>
      <c r="H877" s="32"/>
      <c r="I877" s="32"/>
      <c r="J877" s="32"/>
      <c r="K877" s="32"/>
      <c r="L877" s="32"/>
      <c r="M877" s="36"/>
      <c r="N877" s="32"/>
      <c r="O877" s="32"/>
      <c r="P877" s="32"/>
      <c r="Q877" s="32"/>
      <c r="R877" s="32"/>
      <c r="S877" s="32"/>
      <c r="T877" s="32"/>
      <c r="U877" s="32"/>
      <c r="V877" s="32"/>
      <c r="W877" s="32"/>
      <c r="X877" s="32"/>
      <c r="Y877" s="32"/>
      <c r="Z877" s="32"/>
      <c r="AA877" s="32"/>
    </row>
    <row r="878" spans="1:27" ht="12" customHeight="1">
      <c r="A878" s="32"/>
      <c r="B878" s="32"/>
      <c r="C878" s="32"/>
      <c r="D878" s="32"/>
      <c r="E878" s="32"/>
      <c r="F878" s="32"/>
      <c r="G878" s="32"/>
      <c r="H878" s="32"/>
      <c r="I878" s="32"/>
      <c r="J878" s="32"/>
      <c r="K878" s="32"/>
      <c r="L878" s="32"/>
      <c r="M878" s="36"/>
      <c r="N878" s="32"/>
      <c r="O878" s="32"/>
      <c r="P878" s="32"/>
      <c r="Q878" s="32"/>
      <c r="R878" s="32"/>
      <c r="S878" s="32"/>
      <c r="T878" s="32"/>
      <c r="U878" s="32"/>
      <c r="V878" s="32"/>
      <c r="W878" s="32"/>
      <c r="X878" s="32"/>
      <c r="Y878" s="32"/>
      <c r="Z878" s="32"/>
      <c r="AA878" s="32"/>
    </row>
    <row r="879" spans="1:27" ht="12" customHeight="1">
      <c r="A879" s="32"/>
      <c r="B879" s="32"/>
      <c r="C879" s="32"/>
      <c r="D879" s="32"/>
      <c r="E879" s="32"/>
      <c r="F879" s="32"/>
      <c r="G879" s="32"/>
      <c r="H879" s="32"/>
      <c r="I879" s="32"/>
      <c r="J879" s="32"/>
      <c r="K879" s="32"/>
      <c r="L879" s="32"/>
      <c r="M879" s="36"/>
      <c r="N879" s="32"/>
      <c r="O879" s="32"/>
      <c r="P879" s="32"/>
      <c r="Q879" s="32"/>
      <c r="R879" s="32"/>
      <c r="S879" s="32"/>
      <c r="T879" s="32"/>
      <c r="U879" s="32"/>
      <c r="V879" s="32"/>
      <c r="W879" s="32"/>
      <c r="X879" s="32"/>
      <c r="Y879" s="32"/>
      <c r="Z879" s="32"/>
      <c r="AA879" s="32"/>
    </row>
    <row r="880" spans="1:27" ht="12" customHeight="1">
      <c r="A880" s="32"/>
      <c r="B880" s="32"/>
      <c r="C880" s="32"/>
      <c r="D880" s="32"/>
      <c r="E880" s="32"/>
      <c r="F880" s="32"/>
      <c r="G880" s="32"/>
      <c r="H880" s="32"/>
      <c r="I880" s="32"/>
      <c r="J880" s="32"/>
      <c r="K880" s="32"/>
      <c r="L880" s="32"/>
      <c r="M880" s="36"/>
      <c r="N880" s="32"/>
      <c r="O880" s="32"/>
      <c r="P880" s="32"/>
      <c r="Q880" s="32"/>
      <c r="R880" s="32"/>
      <c r="S880" s="32"/>
      <c r="T880" s="32"/>
      <c r="U880" s="32"/>
      <c r="V880" s="32"/>
      <c r="W880" s="32"/>
      <c r="X880" s="32"/>
      <c r="Y880" s="32"/>
      <c r="Z880" s="32"/>
      <c r="AA880" s="32"/>
    </row>
    <row r="881" spans="1:27" ht="12" customHeight="1">
      <c r="A881" s="32"/>
      <c r="B881" s="32"/>
      <c r="C881" s="32"/>
      <c r="D881" s="32"/>
      <c r="E881" s="32"/>
      <c r="F881" s="32"/>
      <c r="G881" s="32"/>
      <c r="H881" s="32"/>
      <c r="I881" s="32"/>
      <c r="J881" s="32"/>
      <c r="K881" s="32"/>
      <c r="L881" s="32"/>
      <c r="M881" s="36"/>
      <c r="N881" s="32"/>
      <c r="O881" s="32"/>
      <c r="P881" s="32"/>
      <c r="Q881" s="32"/>
      <c r="R881" s="32"/>
      <c r="S881" s="32"/>
      <c r="T881" s="32"/>
      <c r="U881" s="32"/>
      <c r="V881" s="32"/>
      <c r="W881" s="32"/>
      <c r="X881" s="32"/>
      <c r="Y881" s="32"/>
      <c r="Z881" s="32"/>
      <c r="AA881" s="32"/>
    </row>
    <row r="882" spans="1:27" ht="12" customHeight="1">
      <c r="A882" s="32"/>
      <c r="B882" s="32"/>
      <c r="C882" s="32"/>
      <c r="D882" s="32"/>
      <c r="E882" s="32"/>
      <c r="F882" s="32"/>
      <c r="G882" s="32"/>
      <c r="H882" s="32"/>
      <c r="I882" s="32"/>
      <c r="J882" s="32"/>
      <c r="K882" s="32"/>
      <c r="L882" s="32"/>
      <c r="M882" s="36"/>
      <c r="N882" s="32"/>
      <c r="O882" s="32"/>
      <c r="P882" s="32"/>
      <c r="Q882" s="32"/>
      <c r="R882" s="32"/>
      <c r="S882" s="32"/>
      <c r="T882" s="32"/>
      <c r="U882" s="32"/>
      <c r="V882" s="32"/>
      <c r="W882" s="32"/>
      <c r="X882" s="32"/>
      <c r="Y882" s="32"/>
      <c r="Z882" s="32"/>
      <c r="AA882" s="32"/>
    </row>
    <row r="883" spans="1:27" ht="12" customHeight="1">
      <c r="A883" s="32"/>
      <c r="B883" s="32"/>
      <c r="C883" s="32"/>
      <c r="D883" s="32"/>
      <c r="E883" s="32"/>
      <c r="F883" s="32"/>
      <c r="G883" s="32"/>
      <c r="H883" s="32"/>
      <c r="I883" s="32"/>
      <c r="J883" s="32"/>
      <c r="K883" s="32"/>
      <c r="L883" s="32"/>
      <c r="M883" s="36"/>
      <c r="N883" s="32"/>
      <c r="O883" s="32"/>
      <c r="P883" s="32"/>
      <c r="Q883" s="32"/>
      <c r="R883" s="32"/>
      <c r="S883" s="32"/>
      <c r="T883" s="32"/>
      <c r="U883" s="32"/>
      <c r="V883" s="32"/>
      <c r="W883" s="32"/>
      <c r="X883" s="32"/>
      <c r="Y883" s="32"/>
      <c r="Z883" s="32"/>
      <c r="AA883" s="32"/>
    </row>
    <row r="884" spans="1:27" ht="12" customHeight="1">
      <c r="A884" s="32"/>
      <c r="B884" s="32"/>
      <c r="C884" s="32"/>
      <c r="D884" s="32"/>
      <c r="E884" s="32"/>
      <c r="F884" s="32"/>
      <c r="G884" s="32"/>
      <c r="H884" s="32"/>
      <c r="I884" s="32"/>
      <c r="J884" s="32"/>
      <c r="K884" s="32"/>
      <c r="L884" s="32"/>
      <c r="M884" s="36"/>
      <c r="N884" s="32"/>
      <c r="O884" s="32"/>
      <c r="P884" s="32"/>
      <c r="Q884" s="32"/>
      <c r="R884" s="32"/>
      <c r="S884" s="32"/>
      <c r="T884" s="32"/>
      <c r="U884" s="32"/>
      <c r="V884" s="32"/>
      <c r="W884" s="32"/>
      <c r="X884" s="32"/>
      <c r="Y884" s="32"/>
      <c r="Z884" s="32"/>
      <c r="AA884" s="32"/>
    </row>
    <row r="885" spans="1:27" ht="12" customHeight="1">
      <c r="A885" s="32"/>
      <c r="B885" s="32"/>
      <c r="C885" s="32"/>
      <c r="D885" s="32"/>
      <c r="E885" s="32"/>
      <c r="F885" s="32"/>
      <c r="G885" s="32"/>
      <c r="H885" s="32"/>
      <c r="I885" s="32"/>
      <c r="J885" s="32"/>
      <c r="K885" s="32"/>
      <c r="L885" s="32"/>
      <c r="M885" s="36"/>
      <c r="N885" s="32"/>
      <c r="O885" s="32"/>
      <c r="P885" s="32"/>
      <c r="Q885" s="32"/>
      <c r="R885" s="32"/>
      <c r="S885" s="32"/>
      <c r="T885" s="32"/>
      <c r="U885" s="32"/>
      <c r="V885" s="32"/>
      <c r="W885" s="32"/>
      <c r="X885" s="32"/>
      <c r="Y885" s="32"/>
      <c r="Z885" s="32"/>
      <c r="AA885" s="32"/>
    </row>
    <row r="886" spans="1:27" ht="12" customHeight="1">
      <c r="A886" s="32"/>
      <c r="B886" s="32"/>
      <c r="C886" s="32"/>
      <c r="D886" s="32"/>
      <c r="E886" s="32"/>
      <c r="F886" s="32"/>
      <c r="G886" s="32"/>
      <c r="H886" s="32"/>
      <c r="I886" s="32"/>
      <c r="J886" s="32"/>
      <c r="K886" s="32"/>
      <c r="L886" s="32"/>
      <c r="M886" s="36"/>
      <c r="N886" s="32"/>
      <c r="O886" s="32"/>
      <c r="P886" s="32"/>
      <c r="Q886" s="32"/>
      <c r="R886" s="32"/>
      <c r="S886" s="32"/>
      <c r="T886" s="32"/>
      <c r="U886" s="32"/>
      <c r="V886" s="32"/>
      <c r="W886" s="32"/>
      <c r="X886" s="32"/>
      <c r="Y886" s="32"/>
      <c r="Z886" s="32"/>
      <c r="AA886" s="32"/>
    </row>
    <row r="887" spans="1:27" ht="12" customHeight="1">
      <c r="A887" s="32"/>
      <c r="B887" s="32"/>
      <c r="C887" s="32"/>
      <c r="D887" s="32"/>
      <c r="E887" s="32"/>
      <c r="F887" s="32"/>
      <c r="G887" s="32"/>
      <c r="H887" s="32"/>
      <c r="I887" s="32"/>
      <c r="J887" s="32"/>
      <c r="K887" s="32"/>
      <c r="L887" s="32"/>
      <c r="M887" s="36"/>
      <c r="N887" s="32"/>
      <c r="O887" s="32"/>
      <c r="P887" s="32"/>
      <c r="Q887" s="32"/>
      <c r="R887" s="32"/>
      <c r="S887" s="32"/>
      <c r="T887" s="32"/>
      <c r="U887" s="32"/>
      <c r="V887" s="32"/>
      <c r="W887" s="32"/>
      <c r="X887" s="32"/>
      <c r="Y887" s="32"/>
      <c r="Z887" s="32"/>
      <c r="AA887" s="32"/>
    </row>
    <row r="888" spans="1:27" ht="12" customHeight="1">
      <c r="A888" s="32"/>
      <c r="B888" s="32"/>
      <c r="C888" s="32"/>
      <c r="D888" s="32"/>
      <c r="E888" s="32"/>
      <c r="F888" s="32"/>
      <c r="G888" s="32"/>
      <c r="H888" s="32"/>
      <c r="I888" s="32"/>
      <c r="J888" s="32"/>
      <c r="K888" s="32"/>
      <c r="L888" s="32"/>
      <c r="M888" s="36"/>
      <c r="N888" s="32"/>
      <c r="O888" s="32"/>
      <c r="P888" s="32"/>
      <c r="Q888" s="32"/>
      <c r="R888" s="32"/>
      <c r="S888" s="32"/>
      <c r="T888" s="32"/>
      <c r="U888" s="32"/>
      <c r="V888" s="32"/>
      <c r="W888" s="32"/>
      <c r="X888" s="32"/>
      <c r="Y888" s="32"/>
      <c r="Z888" s="32"/>
      <c r="AA888" s="32"/>
    </row>
    <row r="889" spans="1:27" ht="12" customHeight="1">
      <c r="A889" s="32"/>
      <c r="B889" s="32"/>
      <c r="C889" s="32"/>
      <c r="D889" s="32"/>
      <c r="E889" s="32"/>
      <c r="F889" s="32"/>
      <c r="G889" s="32"/>
      <c r="H889" s="32"/>
      <c r="I889" s="32"/>
      <c r="J889" s="32"/>
      <c r="K889" s="32"/>
      <c r="L889" s="32"/>
      <c r="M889" s="36"/>
      <c r="N889" s="32"/>
      <c r="O889" s="32"/>
      <c r="P889" s="32"/>
      <c r="Q889" s="32"/>
      <c r="R889" s="32"/>
      <c r="S889" s="32"/>
      <c r="T889" s="32"/>
      <c r="U889" s="32"/>
      <c r="V889" s="32"/>
      <c r="W889" s="32"/>
      <c r="X889" s="32"/>
      <c r="Y889" s="32"/>
      <c r="Z889" s="32"/>
      <c r="AA889" s="32"/>
    </row>
    <row r="890" spans="1:27" ht="12" customHeight="1">
      <c r="A890" s="32"/>
      <c r="B890" s="32"/>
      <c r="C890" s="32"/>
      <c r="D890" s="32"/>
      <c r="E890" s="32"/>
      <c r="F890" s="32"/>
      <c r="G890" s="32"/>
      <c r="H890" s="32"/>
      <c r="I890" s="32"/>
      <c r="J890" s="32"/>
      <c r="K890" s="32"/>
      <c r="L890" s="32"/>
      <c r="M890" s="36"/>
      <c r="N890" s="32"/>
      <c r="O890" s="32"/>
      <c r="P890" s="32"/>
      <c r="Q890" s="32"/>
      <c r="R890" s="32"/>
      <c r="S890" s="32"/>
      <c r="T890" s="32"/>
      <c r="U890" s="32"/>
      <c r="V890" s="32"/>
      <c r="W890" s="32"/>
      <c r="X890" s="32"/>
      <c r="Y890" s="32"/>
      <c r="Z890" s="32"/>
      <c r="AA890" s="32"/>
    </row>
    <row r="891" spans="1:27" ht="12" customHeight="1">
      <c r="A891" s="32"/>
      <c r="B891" s="32"/>
      <c r="C891" s="32"/>
      <c r="D891" s="32"/>
      <c r="E891" s="32"/>
      <c r="F891" s="32"/>
      <c r="G891" s="32"/>
      <c r="H891" s="32"/>
      <c r="I891" s="32"/>
      <c r="J891" s="32"/>
      <c r="K891" s="32"/>
      <c r="L891" s="32"/>
      <c r="M891" s="36"/>
      <c r="N891" s="32"/>
      <c r="O891" s="32"/>
      <c r="P891" s="32"/>
      <c r="Q891" s="32"/>
      <c r="R891" s="32"/>
      <c r="S891" s="32"/>
      <c r="T891" s="32"/>
      <c r="U891" s="32"/>
      <c r="V891" s="32"/>
      <c r="W891" s="32"/>
      <c r="X891" s="32"/>
      <c r="Y891" s="32"/>
      <c r="Z891" s="32"/>
      <c r="AA891" s="32"/>
    </row>
    <row r="892" spans="1:27" ht="12" customHeight="1">
      <c r="A892" s="32"/>
      <c r="B892" s="32"/>
      <c r="C892" s="32"/>
      <c r="D892" s="32"/>
      <c r="E892" s="32"/>
      <c r="F892" s="32"/>
      <c r="G892" s="32"/>
      <c r="H892" s="32"/>
      <c r="I892" s="32"/>
      <c r="J892" s="32"/>
      <c r="K892" s="32"/>
      <c r="L892" s="32"/>
      <c r="M892" s="36"/>
      <c r="N892" s="32"/>
      <c r="O892" s="32"/>
      <c r="P892" s="32"/>
      <c r="Q892" s="32"/>
      <c r="R892" s="32"/>
      <c r="S892" s="32"/>
      <c r="T892" s="32"/>
      <c r="U892" s="32"/>
      <c r="V892" s="32"/>
      <c r="W892" s="32"/>
      <c r="X892" s="32"/>
      <c r="Y892" s="32"/>
      <c r="Z892" s="32"/>
      <c r="AA892" s="32"/>
    </row>
    <row r="893" spans="1:27" ht="12" customHeight="1">
      <c r="A893" s="32"/>
      <c r="B893" s="32"/>
      <c r="C893" s="32"/>
      <c r="D893" s="32"/>
      <c r="E893" s="32"/>
      <c r="F893" s="32"/>
      <c r="G893" s="32"/>
      <c r="H893" s="32"/>
      <c r="I893" s="32"/>
      <c r="J893" s="32"/>
      <c r="K893" s="32"/>
      <c r="L893" s="32"/>
      <c r="M893" s="36"/>
      <c r="N893" s="32"/>
      <c r="O893" s="32"/>
      <c r="P893" s="32"/>
      <c r="Q893" s="32"/>
      <c r="R893" s="32"/>
      <c r="S893" s="32"/>
      <c r="T893" s="32"/>
      <c r="U893" s="32"/>
      <c r="V893" s="32"/>
      <c r="W893" s="32"/>
      <c r="X893" s="32"/>
      <c r="Y893" s="32"/>
      <c r="Z893" s="32"/>
      <c r="AA893" s="32"/>
    </row>
    <row r="894" spans="1:27" ht="12" customHeight="1">
      <c r="A894" s="32"/>
      <c r="B894" s="32"/>
      <c r="C894" s="32"/>
      <c r="D894" s="32"/>
      <c r="E894" s="32"/>
      <c r="F894" s="32"/>
      <c r="G894" s="32"/>
      <c r="H894" s="32"/>
      <c r="I894" s="32"/>
      <c r="J894" s="32"/>
      <c r="K894" s="32"/>
      <c r="L894" s="32"/>
      <c r="M894" s="36"/>
      <c r="N894" s="32"/>
      <c r="O894" s="32"/>
      <c r="P894" s="32"/>
      <c r="Q894" s="32"/>
      <c r="R894" s="32"/>
      <c r="S894" s="32"/>
      <c r="T894" s="32"/>
      <c r="U894" s="32"/>
      <c r="V894" s="32"/>
      <c r="W894" s="32"/>
      <c r="X894" s="32"/>
      <c r="Y894" s="32"/>
      <c r="Z894" s="32"/>
      <c r="AA894" s="32"/>
    </row>
    <row r="895" spans="1:27" ht="12" customHeight="1">
      <c r="A895" s="32"/>
      <c r="B895" s="32"/>
      <c r="C895" s="32"/>
      <c r="D895" s="32"/>
      <c r="E895" s="32"/>
      <c r="F895" s="32"/>
      <c r="G895" s="32"/>
      <c r="H895" s="32"/>
      <c r="I895" s="32"/>
      <c r="J895" s="32"/>
      <c r="K895" s="32"/>
      <c r="L895" s="32"/>
      <c r="M895" s="36"/>
      <c r="N895" s="32"/>
      <c r="O895" s="32"/>
      <c r="P895" s="32"/>
      <c r="Q895" s="32"/>
      <c r="R895" s="32"/>
      <c r="S895" s="32"/>
      <c r="T895" s="32"/>
      <c r="U895" s="32"/>
      <c r="V895" s="32"/>
      <c r="W895" s="32"/>
      <c r="X895" s="32"/>
      <c r="Y895" s="32"/>
      <c r="Z895" s="32"/>
      <c r="AA895" s="32"/>
    </row>
    <row r="896" spans="1:27" ht="12" customHeight="1">
      <c r="A896" s="32"/>
      <c r="B896" s="32"/>
      <c r="C896" s="32"/>
      <c r="D896" s="32"/>
      <c r="E896" s="32"/>
      <c r="F896" s="32"/>
      <c r="G896" s="32"/>
      <c r="H896" s="32"/>
      <c r="I896" s="32"/>
      <c r="J896" s="32"/>
      <c r="K896" s="32"/>
      <c r="L896" s="32"/>
      <c r="M896" s="36"/>
      <c r="N896" s="32"/>
      <c r="O896" s="32"/>
      <c r="P896" s="32"/>
      <c r="Q896" s="32"/>
      <c r="R896" s="32"/>
      <c r="S896" s="32"/>
      <c r="T896" s="32"/>
      <c r="U896" s="32"/>
      <c r="V896" s="32"/>
      <c r="W896" s="32"/>
      <c r="X896" s="32"/>
      <c r="Y896" s="32"/>
      <c r="Z896" s="32"/>
      <c r="AA896" s="32"/>
    </row>
    <row r="897" spans="1:27" ht="12" customHeight="1">
      <c r="A897" s="32"/>
      <c r="B897" s="32"/>
      <c r="C897" s="32"/>
      <c r="D897" s="32"/>
      <c r="E897" s="32"/>
      <c r="F897" s="32"/>
      <c r="G897" s="32"/>
      <c r="H897" s="32"/>
      <c r="I897" s="32"/>
      <c r="J897" s="32"/>
      <c r="K897" s="32"/>
      <c r="L897" s="32"/>
      <c r="M897" s="36"/>
      <c r="N897" s="32"/>
      <c r="O897" s="32"/>
      <c r="P897" s="32"/>
      <c r="Q897" s="32"/>
      <c r="R897" s="32"/>
      <c r="S897" s="32"/>
      <c r="T897" s="32"/>
      <c r="U897" s="32"/>
      <c r="V897" s="32"/>
      <c r="W897" s="32"/>
      <c r="X897" s="32"/>
      <c r="Y897" s="32"/>
      <c r="Z897" s="32"/>
      <c r="AA897" s="32"/>
    </row>
    <row r="898" spans="1:27" ht="12" customHeight="1">
      <c r="A898" s="32"/>
      <c r="B898" s="32"/>
      <c r="C898" s="32"/>
      <c r="D898" s="32"/>
      <c r="E898" s="32"/>
      <c r="F898" s="32"/>
      <c r="G898" s="32"/>
      <c r="H898" s="32"/>
      <c r="I898" s="32"/>
      <c r="J898" s="32"/>
      <c r="K898" s="32"/>
      <c r="L898" s="32"/>
      <c r="M898" s="36"/>
      <c r="N898" s="32"/>
      <c r="O898" s="32"/>
      <c r="P898" s="32"/>
      <c r="Q898" s="32"/>
      <c r="R898" s="32"/>
      <c r="S898" s="32"/>
      <c r="T898" s="32"/>
      <c r="U898" s="32"/>
      <c r="V898" s="32"/>
      <c r="W898" s="32"/>
      <c r="X898" s="32"/>
      <c r="Y898" s="32"/>
      <c r="Z898" s="32"/>
      <c r="AA898" s="32"/>
    </row>
    <row r="899" spans="1:27" ht="12" customHeight="1">
      <c r="A899" s="32"/>
      <c r="B899" s="32"/>
      <c r="C899" s="32"/>
      <c r="D899" s="32"/>
      <c r="E899" s="32"/>
      <c r="F899" s="32"/>
      <c r="G899" s="32"/>
      <c r="H899" s="32"/>
      <c r="I899" s="32"/>
      <c r="J899" s="32"/>
      <c r="K899" s="32"/>
      <c r="L899" s="32"/>
      <c r="M899" s="36"/>
      <c r="N899" s="32"/>
      <c r="O899" s="32"/>
      <c r="P899" s="32"/>
      <c r="Q899" s="32"/>
      <c r="R899" s="32"/>
      <c r="S899" s="32"/>
      <c r="T899" s="32"/>
      <c r="U899" s="32"/>
      <c r="V899" s="32"/>
      <c r="W899" s="32"/>
      <c r="X899" s="32"/>
      <c r="Y899" s="32"/>
      <c r="Z899" s="32"/>
      <c r="AA899" s="32"/>
    </row>
    <row r="900" spans="1:27" ht="12" customHeight="1">
      <c r="A900" s="32"/>
      <c r="B900" s="32"/>
      <c r="C900" s="32"/>
      <c r="D900" s="32"/>
      <c r="E900" s="32"/>
      <c r="F900" s="32"/>
      <c r="G900" s="32"/>
      <c r="H900" s="32"/>
      <c r="I900" s="32"/>
      <c r="J900" s="32"/>
      <c r="K900" s="32"/>
      <c r="L900" s="32"/>
      <c r="M900" s="36"/>
      <c r="N900" s="32"/>
      <c r="O900" s="32"/>
      <c r="P900" s="32"/>
      <c r="Q900" s="32"/>
      <c r="R900" s="32"/>
      <c r="S900" s="32"/>
      <c r="T900" s="32"/>
      <c r="U900" s="32"/>
      <c r="V900" s="32"/>
      <c r="W900" s="32"/>
      <c r="X900" s="32"/>
      <c r="Y900" s="32"/>
      <c r="Z900" s="32"/>
      <c r="AA900" s="32"/>
    </row>
    <row r="901" spans="1:27" ht="12" customHeight="1">
      <c r="A901" s="32"/>
      <c r="B901" s="32"/>
      <c r="C901" s="32"/>
      <c r="D901" s="32"/>
      <c r="E901" s="32"/>
      <c r="F901" s="32"/>
      <c r="G901" s="32"/>
      <c r="H901" s="32"/>
      <c r="I901" s="32"/>
      <c r="J901" s="32"/>
      <c r="K901" s="32"/>
      <c r="L901" s="32"/>
      <c r="M901" s="36"/>
      <c r="N901" s="32"/>
      <c r="O901" s="32"/>
      <c r="P901" s="32"/>
      <c r="Q901" s="32"/>
      <c r="R901" s="32"/>
      <c r="S901" s="32"/>
      <c r="T901" s="32"/>
      <c r="U901" s="32"/>
      <c r="V901" s="32"/>
      <c r="W901" s="32"/>
      <c r="X901" s="32"/>
      <c r="Y901" s="32"/>
      <c r="Z901" s="32"/>
      <c r="AA901" s="32"/>
    </row>
    <row r="902" spans="1:27" ht="12" customHeight="1">
      <c r="A902" s="32"/>
      <c r="B902" s="32"/>
      <c r="C902" s="32"/>
      <c r="D902" s="32"/>
      <c r="E902" s="32"/>
      <c r="F902" s="32"/>
      <c r="G902" s="32"/>
      <c r="H902" s="32"/>
      <c r="I902" s="32"/>
      <c r="J902" s="32"/>
      <c r="K902" s="32"/>
      <c r="L902" s="32"/>
      <c r="M902" s="36"/>
      <c r="N902" s="32"/>
      <c r="O902" s="32"/>
      <c r="P902" s="32"/>
      <c r="Q902" s="32"/>
      <c r="R902" s="32"/>
      <c r="S902" s="32"/>
      <c r="T902" s="32"/>
      <c r="U902" s="32"/>
      <c r="V902" s="32"/>
      <c r="W902" s="32"/>
      <c r="X902" s="32"/>
      <c r="Y902" s="32"/>
      <c r="Z902" s="32"/>
      <c r="AA902" s="32"/>
    </row>
    <row r="903" spans="1:27" ht="12" customHeight="1">
      <c r="A903" s="32"/>
      <c r="B903" s="32"/>
      <c r="C903" s="32"/>
      <c r="D903" s="32"/>
      <c r="E903" s="32"/>
      <c r="F903" s="32"/>
      <c r="G903" s="32"/>
      <c r="H903" s="32"/>
      <c r="I903" s="32"/>
      <c r="J903" s="32"/>
      <c r="K903" s="32"/>
      <c r="L903" s="32"/>
      <c r="M903" s="36"/>
      <c r="N903" s="32"/>
      <c r="O903" s="32"/>
      <c r="P903" s="32"/>
      <c r="Q903" s="32"/>
      <c r="R903" s="32"/>
      <c r="S903" s="32"/>
      <c r="T903" s="32"/>
      <c r="U903" s="32"/>
      <c r="V903" s="32"/>
      <c r="W903" s="32"/>
      <c r="X903" s="32"/>
      <c r="Y903" s="32"/>
      <c r="Z903" s="32"/>
      <c r="AA903" s="32"/>
    </row>
    <row r="904" spans="1:27" ht="12" customHeight="1">
      <c r="A904" s="32"/>
      <c r="B904" s="32"/>
      <c r="C904" s="32"/>
      <c r="D904" s="32"/>
      <c r="E904" s="32"/>
      <c r="F904" s="32"/>
      <c r="G904" s="32"/>
      <c r="H904" s="32"/>
      <c r="I904" s="32"/>
      <c r="J904" s="32"/>
      <c r="K904" s="32"/>
      <c r="L904" s="32"/>
      <c r="M904" s="36"/>
      <c r="N904" s="32"/>
      <c r="O904" s="32"/>
      <c r="P904" s="32"/>
      <c r="Q904" s="32"/>
      <c r="R904" s="32"/>
      <c r="S904" s="32"/>
      <c r="T904" s="32"/>
      <c r="U904" s="32"/>
      <c r="V904" s="32"/>
      <c r="W904" s="32"/>
      <c r="X904" s="32"/>
      <c r="Y904" s="32"/>
      <c r="Z904" s="32"/>
      <c r="AA904" s="32"/>
    </row>
    <row r="905" spans="1:27" ht="12" customHeight="1">
      <c r="A905" s="32"/>
      <c r="B905" s="32"/>
      <c r="C905" s="32"/>
      <c r="D905" s="32"/>
      <c r="E905" s="32"/>
      <c r="F905" s="32"/>
      <c r="G905" s="32"/>
      <c r="H905" s="32"/>
      <c r="I905" s="32"/>
      <c r="J905" s="32"/>
      <c r="K905" s="32"/>
      <c r="L905" s="32"/>
      <c r="M905" s="36"/>
      <c r="N905" s="32"/>
      <c r="O905" s="32"/>
      <c r="P905" s="32"/>
      <c r="Q905" s="32"/>
      <c r="R905" s="32"/>
      <c r="S905" s="32"/>
      <c r="T905" s="32"/>
      <c r="U905" s="32"/>
      <c r="V905" s="32"/>
      <c r="W905" s="32"/>
      <c r="X905" s="32"/>
      <c r="Y905" s="32"/>
      <c r="Z905" s="32"/>
      <c r="AA905" s="32"/>
    </row>
    <row r="906" spans="1:27" ht="12" customHeight="1">
      <c r="A906" s="32"/>
      <c r="B906" s="32"/>
      <c r="C906" s="32"/>
      <c r="D906" s="32"/>
      <c r="E906" s="32"/>
      <c r="F906" s="32"/>
      <c r="G906" s="32"/>
      <c r="H906" s="32"/>
      <c r="I906" s="32"/>
      <c r="J906" s="32"/>
      <c r="K906" s="32"/>
      <c r="L906" s="32"/>
      <c r="M906" s="36"/>
      <c r="N906" s="32"/>
      <c r="O906" s="32"/>
      <c r="P906" s="32"/>
      <c r="Q906" s="32"/>
      <c r="R906" s="32"/>
      <c r="S906" s="32"/>
      <c r="T906" s="32"/>
      <c r="U906" s="32"/>
      <c r="V906" s="32"/>
      <c r="W906" s="32"/>
      <c r="X906" s="32"/>
      <c r="Y906" s="32"/>
      <c r="Z906" s="32"/>
      <c r="AA906" s="32"/>
    </row>
    <row r="907" spans="1:27" ht="12" customHeight="1">
      <c r="A907" s="32"/>
      <c r="B907" s="32"/>
      <c r="C907" s="32"/>
      <c r="D907" s="32"/>
      <c r="E907" s="32"/>
      <c r="F907" s="32"/>
      <c r="G907" s="32"/>
      <c r="H907" s="32"/>
      <c r="I907" s="32"/>
      <c r="J907" s="32"/>
      <c r="K907" s="32"/>
      <c r="L907" s="32"/>
      <c r="M907" s="36"/>
      <c r="N907" s="32"/>
      <c r="O907" s="32"/>
      <c r="P907" s="32"/>
      <c r="Q907" s="32"/>
      <c r="R907" s="32"/>
      <c r="S907" s="32"/>
      <c r="T907" s="32"/>
      <c r="U907" s="32"/>
      <c r="V907" s="32"/>
      <c r="W907" s="32"/>
      <c r="X907" s="32"/>
      <c r="Y907" s="32"/>
      <c r="Z907" s="32"/>
      <c r="AA907" s="32"/>
    </row>
    <row r="908" spans="1:27" ht="12" customHeight="1">
      <c r="A908" s="32"/>
      <c r="B908" s="32"/>
      <c r="C908" s="32"/>
      <c r="D908" s="32"/>
      <c r="E908" s="32"/>
      <c r="F908" s="32"/>
      <c r="G908" s="32"/>
      <c r="H908" s="32"/>
      <c r="I908" s="32"/>
      <c r="J908" s="32"/>
      <c r="K908" s="32"/>
      <c r="L908" s="32"/>
      <c r="M908" s="36"/>
      <c r="N908" s="32"/>
      <c r="O908" s="32"/>
      <c r="P908" s="32"/>
      <c r="Q908" s="32"/>
      <c r="R908" s="32"/>
      <c r="S908" s="32"/>
      <c r="T908" s="32"/>
      <c r="U908" s="32"/>
      <c r="V908" s="32"/>
      <c r="W908" s="32"/>
      <c r="X908" s="32"/>
      <c r="Y908" s="32"/>
      <c r="Z908" s="32"/>
      <c r="AA908" s="32"/>
    </row>
    <row r="909" spans="1:27" ht="12" customHeight="1">
      <c r="A909" s="32"/>
      <c r="B909" s="32"/>
      <c r="C909" s="32"/>
      <c r="D909" s="32"/>
      <c r="E909" s="32"/>
      <c r="F909" s="32"/>
      <c r="G909" s="32"/>
      <c r="H909" s="32"/>
      <c r="I909" s="32"/>
      <c r="J909" s="32"/>
      <c r="K909" s="32"/>
      <c r="L909" s="32"/>
      <c r="M909" s="36"/>
      <c r="N909" s="32"/>
      <c r="O909" s="32"/>
      <c r="P909" s="32"/>
      <c r="Q909" s="32"/>
      <c r="R909" s="32"/>
      <c r="S909" s="32"/>
      <c r="T909" s="32"/>
      <c r="U909" s="32"/>
      <c r="V909" s="32"/>
      <c r="W909" s="32"/>
      <c r="X909" s="32"/>
      <c r="Y909" s="32"/>
      <c r="Z909" s="32"/>
      <c r="AA909" s="32"/>
    </row>
    <row r="910" spans="1:27" ht="12" customHeight="1">
      <c r="A910" s="32"/>
      <c r="B910" s="32"/>
      <c r="C910" s="32"/>
      <c r="D910" s="32"/>
      <c r="E910" s="32"/>
      <c r="F910" s="32"/>
      <c r="G910" s="32"/>
      <c r="H910" s="32"/>
      <c r="I910" s="32"/>
      <c r="J910" s="32"/>
      <c r="K910" s="32"/>
      <c r="L910" s="32"/>
      <c r="M910" s="36"/>
      <c r="N910" s="32"/>
      <c r="O910" s="32"/>
      <c r="P910" s="32"/>
      <c r="Q910" s="32"/>
      <c r="R910" s="32"/>
      <c r="S910" s="32"/>
      <c r="T910" s="32"/>
      <c r="U910" s="32"/>
      <c r="V910" s="32"/>
      <c r="W910" s="32"/>
      <c r="X910" s="32"/>
      <c r="Y910" s="32"/>
      <c r="Z910" s="32"/>
      <c r="AA910" s="32"/>
    </row>
    <row r="911" spans="1:27" ht="12" customHeight="1">
      <c r="A911" s="32"/>
      <c r="B911" s="32"/>
      <c r="C911" s="32"/>
      <c r="D911" s="32"/>
      <c r="E911" s="32"/>
      <c r="F911" s="32"/>
      <c r="G911" s="32"/>
      <c r="H911" s="32"/>
      <c r="I911" s="32"/>
      <c r="J911" s="32"/>
      <c r="K911" s="32"/>
      <c r="L911" s="32"/>
      <c r="M911" s="36"/>
      <c r="N911" s="32"/>
      <c r="O911" s="32"/>
      <c r="P911" s="32"/>
      <c r="Q911" s="32"/>
      <c r="R911" s="32"/>
      <c r="S911" s="32"/>
      <c r="T911" s="32"/>
      <c r="U911" s="32"/>
      <c r="V911" s="32"/>
      <c r="W911" s="32"/>
      <c r="X911" s="32"/>
      <c r="Y911" s="32"/>
      <c r="Z911" s="32"/>
      <c r="AA911" s="32"/>
    </row>
    <row r="912" spans="1:27" ht="12" customHeight="1">
      <c r="A912" s="32"/>
      <c r="B912" s="32"/>
      <c r="C912" s="32"/>
      <c r="D912" s="32"/>
      <c r="E912" s="32"/>
      <c r="F912" s="32"/>
      <c r="G912" s="32"/>
      <c r="H912" s="32"/>
      <c r="I912" s="32"/>
      <c r="J912" s="32"/>
      <c r="K912" s="32"/>
      <c r="L912" s="32"/>
      <c r="M912" s="36"/>
      <c r="N912" s="32"/>
      <c r="O912" s="32"/>
      <c r="P912" s="32"/>
      <c r="Q912" s="32"/>
      <c r="R912" s="32"/>
      <c r="S912" s="32"/>
      <c r="T912" s="32"/>
      <c r="U912" s="32"/>
      <c r="V912" s="32"/>
      <c r="W912" s="32"/>
      <c r="X912" s="32"/>
      <c r="Y912" s="32"/>
      <c r="Z912" s="32"/>
      <c r="AA912" s="32"/>
    </row>
    <row r="913" spans="1:27" ht="12" customHeight="1">
      <c r="A913" s="32"/>
      <c r="B913" s="32"/>
      <c r="C913" s="32"/>
      <c r="D913" s="32"/>
      <c r="E913" s="32"/>
      <c r="F913" s="32"/>
      <c r="G913" s="32"/>
      <c r="H913" s="32"/>
      <c r="I913" s="32"/>
      <c r="J913" s="32"/>
      <c r="K913" s="32"/>
      <c r="L913" s="32"/>
      <c r="M913" s="36"/>
      <c r="N913" s="32"/>
      <c r="O913" s="32"/>
      <c r="P913" s="32"/>
      <c r="Q913" s="32"/>
      <c r="R913" s="32"/>
      <c r="S913" s="32"/>
      <c r="T913" s="32"/>
      <c r="U913" s="32"/>
      <c r="V913" s="32"/>
      <c r="W913" s="32"/>
      <c r="X913" s="32"/>
      <c r="Y913" s="32"/>
      <c r="Z913" s="32"/>
      <c r="AA913" s="32"/>
    </row>
    <row r="914" spans="1:27" ht="12" customHeight="1">
      <c r="A914" s="32"/>
      <c r="B914" s="32"/>
      <c r="C914" s="32"/>
      <c r="D914" s="32"/>
      <c r="E914" s="32"/>
      <c r="F914" s="32"/>
      <c r="G914" s="32"/>
      <c r="H914" s="32"/>
      <c r="I914" s="32"/>
      <c r="J914" s="32"/>
      <c r="K914" s="32"/>
      <c r="L914" s="32"/>
      <c r="M914" s="36"/>
      <c r="N914" s="32"/>
      <c r="O914" s="32"/>
      <c r="P914" s="32"/>
      <c r="Q914" s="32"/>
      <c r="R914" s="32"/>
      <c r="S914" s="32"/>
      <c r="T914" s="32"/>
      <c r="U914" s="32"/>
      <c r="V914" s="32"/>
      <c r="W914" s="32"/>
      <c r="X914" s="32"/>
      <c r="Y914" s="32"/>
      <c r="Z914" s="32"/>
      <c r="AA914" s="32"/>
    </row>
    <row r="915" spans="1:27" ht="12" customHeight="1">
      <c r="A915" s="32"/>
      <c r="B915" s="32"/>
      <c r="C915" s="32"/>
      <c r="D915" s="32"/>
      <c r="E915" s="32"/>
      <c r="F915" s="32"/>
      <c r="G915" s="32"/>
      <c r="H915" s="32"/>
      <c r="I915" s="32"/>
      <c r="J915" s="32"/>
      <c r="K915" s="32"/>
      <c r="L915" s="32"/>
      <c r="M915" s="36"/>
      <c r="N915" s="32"/>
      <c r="O915" s="32"/>
      <c r="P915" s="32"/>
      <c r="Q915" s="32"/>
      <c r="R915" s="32"/>
      <c r="S915" s="32"/>
      <c r="T915" s="32"/>
      <c r="U915" s="32"/>
      <c r="V915" s="32"/>
      <c r="W915" s="32"/>
      <c r="X915" s="32"/>
      <c r="Y915" s="32"/>
      <c r="Z915" s="32"/>
      <c r="AA915" s="32"/>
    </row>
    <row r="916" spans="1:27" ht="12" customHeight="1">
      <c r="A916" s="32"/>
      <c r="B916" s="32"/>
      <c r="C916" s="32"/>
      <c r="D916" s="32"/>
      <c r="E916" s="32"/>
      <c r="F916" s="32"/>
      <c r="G916" s="32"/>
      <c r="H916" s="32"/>
      <c r="I916" s="32"/>
      <c r="J916" s="32"/>
      <c r="K916" s="32"/>
      <c r="L916" s="32"/>
      <c r="M916" s="36"/>
      <c r="N916" s="32"/>
      <c r="O916" s="32"/>
      <c r="P916" s="32"/>
      <c r="Q916" s="32"/>
      <c r="R916" s="32"/>
      <c r="S916" s="32"/>
      <c r="T916" s="32"/>
      <c r="U916" s="32"/>
      <c r="V916" s="32"/>
      <c r="W916" s="32"/>
      <c r="X916" s="32"/>
      <c r="Y916" s="32"/>
      <c r="Z916" s="32"/>
      <c r="AA916" s="32"/>
    </row>
    <row r="917" spans="1:27" ht="12" customHeight="1">
      <c r="A917" s="32"/>
      <c r="B917" s="32"/>
      <c r="C917" s="32"/>
      <c r="D917" s="32"/>
      <c r="E917" s="32"/>
      <c r="F917" s="32"/>
      <c r="G917" s="32"/>
      <c r="H917" s="32"/>
      <c r="I917" s="32"/>
      <c r="J917" s="32"/>
      <c r="K917" s="32"/>
      <c r="L917" s="32"/>
      <c r="M917" s="36"/>
      <c r="N917" s="32"/>
      <c r="O917" s="32"/>
      <c r="P917" s="32"/>
      <c r="Q917" s="32"/>
      <c r="R917" s="32"/>
      <c r="S917" s="32"/>
      <c r="T917" s="32"/>
      <c r="U917" s="32"/>
      <c r="V917" s="32"/>
      <c r="W917" s="32"/>
      <c r="X917" s="32"/>
      <c r="Y917" s="32"/>
      <c r="Z917" s="32"/>
      <c r="AA917" s="32"/>
    </row>
    <row r="918" spans="1:27" ht="12" customHeight="1">
      <c r="A918" s="32"/>
      <c r="B918" s="32"/>
      <c r="C918" s="32"/>
      <c r="D918" s="32"/>
      <c r="E918" s="32"/>
      <c r="F918" s="32"/>
      <c r="G918" s="32"/>
      <c r="H918" s="32"/>
      <c r="I918" s="32"/>
      <c r="J918" s="32"/>
      <c r="K918" s="32"/>
      <c r="L918" s="32"/>
      <c r="M918" s="36"/>
      <c r="N918" s="32"/>
      <c r="O918" s="32"/>
      <c r="P918" s="32"/>
      <c r="Q918" s="32"/>
      <c r="R918" s="32"/>
      <c r="S918" s="32"/>
      <c r="T918" s="32"/>
      <c r="U918" s="32"/>
      <c r="V918" s="32"/>
      <c r="W918" s="32"/>
      <c r="X918" s="32"/>
      <c r="Y918" s="32"/>
      <c r="Z918" s="32"/>
      <c r="AA918" s="32"/>
    </row>
    <row r="919" spans="1:27" ht="12" customHeight="1">
      <c r="A919" s="32"/>
      <c r="B919" s="32"/>
      <c r="C919" s="32"/>
      <c r="D919" s="32"/>
      <c r="E919" s="32"/>
      <c r="F919" s="32"/>
      <c r="G919" s="32"/>
      <c r="H919" s="32"/>
      <c r="I919" s="32"/>
      <c r="J919" s="32"/>
      <c r="K919" s="32"/>
      <c r="L919" s="32"/>
      <c r="M919" s="36"/>
      <c r="N919" s="32"/>
      <c r="O919" s="32"/>
      <c r="P919" s="32"/>
      <c r="Q919" s="32"/>
      <c r="R919" s="32"/>
      <c r="S919" s="32"/>
      <c r="T919" s="32"/>
      <c r="U919" s="32"/>
      <c r="V919" s="32"/>
      <c r="W919" s="32"/>
      <c r="X919" s="32"/>
      <c r="Y919" s="32"/>
      <c r="Z919" s="32"/>
      <c r="AA919" s="32"/>
    </row>
    <row r="920" spans="1:27" ht="12" customHeight="1">
      <c r="A920" s="32"/>
      <c r="B920" s="32"/>
      <c r="C920" s="32"/>
      <c r="D920" s="32"/>
      <c r="E920" s="32"/>
      <c r="F920" s="32"/>
      <c r="G920" s="32"/>
      <c r="H920" s="32"/>
      <c r="I920" s="32"/>
      <c r="J920" s="32"/>
      <c r="K920" s="32"/>
      <c r="L920" s="32"/>
      <c r="M920" s="36"/>
      <c r="N920" s="32"/>
      <c r="O920" s="32"/>
      <c r="P920" s="32"/>
      <c r="Q920" s="32"/>
      <c r="R920" s="32"/>
      <c r="S920" s="32"/>
      <c r="T920" s="32"/>
      <c r="U920" s="32"/>
      <c r="V920" s="32"/>
      <c r="W920" s="32"/>
      <c r="X920" s="32"/>
      <c r="Y920" s="32"/>
      <c r="Z920" s="32"/>
      <c r="AA920" s="32"/>
    </row>
    <row r="921" spans="1:27" ht="12" customHeight="1">
      <c r="A921" s="32"/>
      <c r="B921" s="32"/>
      <c r="C921" s="32"/>
      <c r="D921" s="32"/>
      <c r="E921" s="32"/>
      <c r="F921" s="32"/>
      <c r="G921" s="32"/>
      <c r="H921" s="32"/>
      <c r="I921" s="32"/>
      <c r="J921" s="32"/>
      <c r="K921" s="32"/>
      <c r="L921" s="32"/>
      <c r="M921" s="36"/>
      <c r="N921" s="32"/>
      <c r="O921" s="32"/>
      <c r="P921" s="32"/>
      <c r="Q921" s="32"/>
      <c r="R921" s="32"/>
      <c r="S921" s="32"/>
      <c r="T921" s="32"/>
      <c r="U921" s="32"/>
      <c r="V921" s="32"/>
      <c r="W921" s="32"/>
      <c r="X921" s="32"/>
      <c r="Y921" s="32"/>
      <c r="Z921" s="32"/>
      <c r="AA921" s="32"/>
    </row>
    <row r="922" spans="1:27" ht="12" customHeight="1">
      <c r="A922" s="32"/>
      <c r="B922" s="32"/>
      <c r="C922" s="32"/>
      <c r="D922" s="32"/>
      <c r="E922" s="32"/>
      <c r="F922" s="32"/>
      <c r="G922" s="32"/>
      <c r="H922" s="32"/>
      <c r="I922" s="32"/>
      <c r="J922" s="32"/>
      <c r="K922" s="32"/>
      <c r="L922" s="32"/>
      <c r="M922" s="36"/>
      <c r="N922" s="32"/>
      <c r="O922" s="32"/>
      <c r="P922" s="32"/>
      <c r="Q922" s="32"/>
      <c r="R922" s="32"/>
      <c r="S922" s="32"/>
      <c r="T922" s="32"/>
      <c r="U922" s="32"/>
      <c r="V922" s="32"/>
      <c r="W922" s="32"/>
      <c r="X922" s="32"/>
      <c r="Y922" s="32"/>
      <c r="Z922" s="32"/>
      <c r="AA922" s="32"/>
    </row>
    <row r="923" spans="1:27" ht="12" customHeight="1">
      <c r="A923" s="32"/>
      <c r="B923" s="32"/>
      <c r="C923" s="32"/>
      <c r="D923" s="32"/>
      <c r="E923" s="32"/>
      <c r="F923" s="32"/>
      <c r="G923" s="32"/>
      <c r="H923" s="32"/>
      <c r="I923" s="32"/>
      <c r="J923" s="32"/>
      <c r="K923" s="32"/>
      <c r="L923" s="32"/>
      <c r="M923" s="36"/>
      <c r="N923" s="32"/>
      <c r="O923" s="32"/>
      <c r="P923" s="32"/>
      <c r="Q923" s="32"/>
      <c r="R923" s="32"/>
      <c r="S923" s="32"/>
      <c r="T923" s="32"/>
      <c r="U923" s="32"/>
      <c r="V923" s="32"/>
      <c r="W923" s="32"/>
      <c r="X923" s="32"/>
      <c r="Y923" s="32"/>
      <c r="Z923" s="32"/>
      <c r="AA923" s="32"/>
    </row>
    <row r="924" spans="1:27" ht="12" customHeight="1">
      <c r="A924" s="32"/>
      <c r="B924" s="32"/>
      <c r="C924" s="32"/>
      <c r="D924" s="32"/>
      <c r="E924" s="32"/>
      <c r="F924" s="32"/>
      <c r="G924" s="32"/>
      <c r="H924" s="32"/>
      <c r="I924" s="32"/>
      <c r="J924" s="32"/>
      <c r="K924" s="32"/>
      <c r="L924" s="32"/>
      <c r="M924" s="36"/>
      <c r="N924" s="32"/>
      <c r="O924" s="32"/>
      <c r="P924" s="32"/>
      <c r="Q924" s="32"/>
      <c r="R924" s="32"/>
      <c r="S924" s="32"/>
      <c r="T924" s="32"/>
      <c r="U924" s="32"/>
      <c r="V924" s="32"/>
      <c r="W924" s="32"/>
      <c r="X924" s="32"/>
      <c r="Y924" s="32"/>
      <c r="Z924" s="32"/>
      <c r="AA924" s="32"/>
    </row>
    <row r="925" spans="1:27" ht="12" customHeight="1">
      <c r="A925" s="32"/>
      <c r="B925" s="32"/>
      <c r="C925" s="32"/>
      <c r="D925" s="32"/>
      <c r="E925" s="32"/>
      <c r="F925" s="32"/>
      <c r="G925" s="32"/>
      <c r="H925" s="32"/>
      <c r="I925" s="32"/>
      <c r="J925" s="32"/>
      <c r="K925" s="32"/>
      <c r="L925" s="32"/>
      <c r="M925" s="36"/>
      <c r="N925" s="32"/>
      <c r="O925" s="32"/>
      <c r="P925" s="32"/>
      <c r="Q925" s="32"/>
      <c r="R925" s="32"/>
      <c r="S925" s="32"/>
      <c r="T925" s="32"/>
      <c r="U925" s="32"/>
      <c r="V925" s="32"/>
      <c r="W925" s="32"/>
      <c r="X925" s="32"/>
      <c r="Y925" s="32"/>
      <c r="Z925" s="32"/>
      <c r="AA925" s="32"/>
    </row>
    <row r="926" spans="1:27" ht="12" customHeight="1">
      <c r="A926" s="32"/>
      <c r="B926" s="32"/>
      <c r="C926" s="32"/>
      <c r="D926" s="32"/>
      <c r="E926" s="32"/>
      <c r="F926" s="32"/>
      <c r="G926" s="32"/>
      <c r="H926" s="32"/>
      <c r="I926" s="32"/>
      <c r="J926" s="32"/>
      <c r="K926" s="32"/>
      <c r="L926" s="32"/>
      <c r="M926" s="36"/>
      <c r="N926" s="32"/>
      <c r="O926" s="32"/>
      <c r="P926" s="32"/>
      <c r="Q926" s="32"/>
      <c r="R926" s="32"/>
      <c r="S926" s="32"/>
      <c r="T926" s="32"/>
      <c r="U926" s="32"/>
      <c r="V926" s="32"/>
      <c r="W926" s="32"/>
      <c r="X926" s="32"/>
      <c r="Y926" s="32"/>
      <c r="Z926" s="32"/>
      <c r="AA926" s="32"/>
    </row>
    <row r="927" spans="1:27" ht="12" customHeight="1">
      <c r="A927" s="32"/>
      <c r="B927" s="32"/>
      <c r="C927" s="32"/>
      <c r="D927" s="32"/>
      <c r="E927" s="32"/>
      <c r="F927" s="32"/>
      <c r="G927" s="32"/>
      <c r="H927" s="32"/>
      <c r="I927" s="32"/>
      <c r="J927" s="32"/>
      <c r="K927" s="32"/>
      <c r="L927" s="32"/>
      <c r="M927" s="36"/>
      <c r="N927" s="32"/>
      <c r="O927" s="32"/>
      <c r="P927" s="32"/>
      <c r="Q927" s="32"/>
      <c r="R927" s="32"/>
      <c r="S927" s="32"/>
      <c r="T927" s="32"/>
      <c r="U927" s="32"/>
      <c r="V927" s="32"/>
      <c r="W927" s="32"/>
      <c r="X927" s="32"/>
      <c r="Y927" s="32"/>
      <c r="Z927" s="32"/>
      <c r="AA927" s="32"/>
    </row>
    <row r="928" spans="1:27" ht="12" customHeight="1">
      <c r="A928" s="32"/>
      <c r="B928" s="32"/>
      <c r="C928" s="32"/>
      <c r="D928" s="32"/>
      <c r="E928" s="32"/>
      <c r="F928" s="32"/>
      <c r="G928" s="32"/>
      <c r="H928" s="32"/>
      <c r="I928" s="32"/>
      <c r="J928" s="32"/>
      <c r="K928" s="32"/>
      <c r="L928" s="32"/>
      <c r="M928" s="36"/>
      <c r="N928" s="32"/>
      <c r="O928" s="32"/>
      <c r="P928" s="32"/>
      <c r="Q928" s="32"/>
      <c r="R928" s="32"/>
      <c r="S928" s="32"/>
      <c r="T928" s="32"/>
      <c r="U928" s="32"/>
      <c r="V928" s="32"/>
      <c r="W928" s="32"/>
      <c r="X928" s="32"/>
      <c r="Y928" s="32"/>
      <c r="Z928" s="32"/>
      <c r="AA928" s="32"/>
    </row>
    <row r="929" spans="1:27" ht="12" customHeight="1">
      <c r="A929" s="32"/>
      <c r="B929" s="32"/>
      <c r="C929" s="32"/>
      <c r="D929" s="32"/>
      <c r="E929" s="32"/>
      <c r="F929" s="32"/>
      <c r="G929" s="32"/>
      <c r="H929" s="32"/>
      <c r="I929" s="32"/>
      <c r="J929" s="32"/>
      <c r="K929" s="32"/>
      <c r="L929" s="32"/>
      <c r="M929" s="36"/>
      <c r="N929" s="32"/>
      <c r="O929" s="32"/>
      <c r="P929" s="32"/>
      <c r="Q929" s="32"/>
      <c r="R929" s="32"/>
      <c r="S929" s="32"/>
      <c r="T929" s="32"/>
      <c r="U929" s="32"/>
      <c r="V929" s="32"/>
      <c r="W929" s="32"/>
      <c r="X929" s="32"/>
      <c r="Y929" s="32"/>
      <c r="Z929" s="32"/>
      <c r="AA929" s="32"/>
    </row>
    <row r="930" spans="1:27" ht="12" customHeight="1">
      <c r="A930" s="32"/>
      <c r="B930" s="32"/>
      <c r="C930" s="32"/>
      <c r="D930" s="32"/>
      <c r="E930" s="32"/>
      <c r="F930" s="32"/>
      <c r="G930" s="32"/>
      <c r="H930" s="32"/>
      <c r="I930" s="32"/>
      <c r="J930" s="32"/>
      <c r="K930" s="32"/>
      <c r="L930" s="32"/>
      <c r="M930" s="36"/>
      <c r="N930" s="32"/>
      <c r="O930" s="32"/>
      <c r="P930" s="32"/>
      <c r="Q930" s="32"/>
      <c r="R930" s="32"/>
      <c r="S930" s="32"/>
      <c r="T930" s="32"/>
      <c r="U930" s="32"/>
      <c r="V930" s="32"/>
      <c r="W930" s="32"/>
      <c r="X930" s="32"/>
      <c r="Y930" s="32"/>
      <c r="Z930" s="32"/>
      <c r="AA930" s="32"/>
    </row>
    <row r="931" spans="1:27" ht="12" customHeight="1">
      <c r="A931" s="32"/>
      <c r="B931" s="32"/>
      <c r="C931" s="32"/>
      <c r="D931" s="32"/>
      <c r="E931" s="32"/>
      <c r="F931" s="32"/>
      <c r="G931" s="32"/>
      <c r="H931" s="32"/>
      <c r="I931" s="32"/>
      <c r="J931" s="32"/>
      <c r="K931" s="32"/>
      <c r="L931" s="32"/>
      <c r="M931" s="36"/>
      <c r="N931" s="32"/>
      <c r="O931" s="32"/>
      <c r="P931" s="32"/>
      <c r="Q931" s="32"/>
      <c r="R931" s="32"/>
      <c r="S931" s="32"/>
      <c r="T931" s="32"/>
      <c r="U931" s="32"/>
      <c r="V931" s="32"/>
      <c r="W931" s="32"/>
      <c r="X931" s="32"/>
      <c r="Y931" s="32"/>
      <c r="Z931" s="32"/>
      <c r="AA931" s="32"/>
    </row>
    <row r="932" spans="1:27" ht="12" customHeight="1">
      <c r="A932" s="32"/>
      <c r="B932" s="32"/>
      <c r="C932" s="32"/>
      <c r="D932" s="32"/>
      <c r="E932" s="32"/>
      <c r="F932" s="32"/>
      <c r="G932" s="32"/>
      <c r="H932" s="32"/>
      <c r="I932" s="32"/>
      <c r="J932" s="32"/>
      <c r="K932" s="32"/>
      <c r="L932" s="32"/>
      <c r="M932" s="36"/>
      <c r="N932" s="32"/>
      <c r="O932" s="32"/>
      <c r="P932" s="32"/>
      <c r="Q932" s="32"/>
      <c r="R932" s="32"/>
      <c r="S932" s="32"/>
      <c r="T932" s="32"/>
      <c r="U932" s="32"/>
      <c r="V932" s="32"/>
      <c r="W932" s="32"/>
      <c r="X932" s="32"/>
      <c r="Y932" s="32"/>
      <c r="Z932" s="32"/>
      <c r="AA932" s="32"/>
    </row>
    <row r="933" spans="1:27" ht="12" customHeight="1">
      <c r="A933" s="32"/>
      <c r="B933" s="32"/>
      <c r="C933" s="32"/>
      <c r="D933" s="32"/>
      <c r="E933" s="32"/>
      <c r="F933" s="32"/>
      <c r="G933" s="32"/>
      <c r="H933" s="32"/>
      <c r="I933" s="32"/>
      <c r="J933" s="32"/>
      <c r="K933" s="32"/>
      <c r="L933" s="32"/>
      <c r="M933" s="36"/>
      <c r="N933" s="32"/>
      <c r="O933" s="32"/>
      <c r="P933" s="32"/>
      <c r="Q933" s="32"/>
      <c r="R933" s="32"/>
      <c r="S933" s="32"/>
      <c r="T933" s="32"/>
      <c r="U933" s="32"/>
      <c r="V933" s="32"/>
      <c r="W933" s="32"/>
      <c r="X933" s="32"/>
      <c r="Y933" s="32"/>
      <c r="Z933" s="32"/>
      <c r="AA933" s="32"/>
    </row>
    <row r="934" spans="1:27" ht="12" customHeight="1">
      <c r="A934" s="32"/>
      <c r="B934" s="32"/>
      <c r="C934" s="32"/>
      <c r="D934" s="32"/>
      <c r="E934" s="32"/>
      <c r="F934" s="32"/>
      <c r="G934" s="32"/>
      <c r="H934" s="32"/>
      <c r="I934" s="32"/>
      <c r="J934" s="32"/>
      <c r="K934" s="32"/>
      <c r="L934" s="32"/>
      <c r="M934" s="36"/>
      <c r="N934" s="32"/>
      <c r="O934" s="32"/>
      <c r="P934" s="32"/>
      <c r="Q934" s="32"/>
      <c r="R934" s="32"/>
      <c r="S934" s="32"/>
      <c r="T934" s="32"/>
      <c r="U934" s="32"/>
      <c r="V934" s="32"/>
      <c r="W934" s="32"/>
      <c r="X934" s="32"/>
      <c r="Y934" s="32"/>
      <c r="Z934" s="32"/>
      <c r="AA934" s="32"/>
    </row>
    <row r="935" spans="1:27" ht="12" customHeight="1">
      <c r="A935" s="32"/>
      <c r="B935" s="32"/>
      <c r="C935" s="32"/>
      <c r="D935" s="32"/>
      <c r="E935" s="32"/>
      <c r="F935" s="32"/>
      <c r="G935" s="32"/>
      <c r="H935" s="32"/>
      <c r="I935" s="32"/>
      <c r="J935" s="32"/>
      <c r="K935" s="32"/>
      <c r="L935" s="32"/>
      <c r="M935" s="36"/>
      <c r="N935" s="32"/>
      <c r="O935" s="32"/>
      <c r="P935" s="32"/>
      <c r="Q935" s="32"/>
      <c r="R935" s="32"/>
      <c r="S935" s="32"/>
      <c r="T935" s="32"/>
      <c r="U935" s="32"/>
      <c r="V935" s="32"/>
      <c r="W935" s="32"/>
      <c r="X935" s="32"/>
      <c r="Y935" s="32"/>
      <c r="Z935" s="32"/>
      <c r="AA935" s="32"/>
    </row>
    <row r="936" spans="1:27" ht="12" customHeight="1">
      <c r="A936" s="32"/>
      <c r="B936" s="32"/>
      <c r="C936" s="32"/>
      <c r="D936" s="32"/>
      <c r="E936" s="32"/>
      <c r="F936" s="32"/>
      <c r="G936" s="32"/>
      <c r="H936" s="32"/>
      <c r="I936" s="32"/>
      <c r="J936" s="32"/>
      <c r="K936" s="32"/>
      <c r="L936" s="32"/>
      <c r="M936" s="36"/>
      <c r="N936" s="32"/>
      <c r="O936" s="32"/>
      <c r="P936" s="32"/>
      <c r="Q936" s="32"/>
      <c r="R936" s="32"/>
      <c r="S936" s="32"/>
      <c r="T936" s="32"/>
      <c r="U936" s="32"/>
      <c r="V936" s="32"/>
      <c r="W936" s="32"/>
      <c r="X936" s="32"/>
      <c r="Y936" s="32"/>
      <c r="Z936" s="32"/>
      <c r="AA936" s="32"/>
    </row>
    <row r="937" spans="1:27" ht="12" customHeight="1">
      <c r="A937" s="32"/>
      <c r="B937" s="32"/>
      <c r="C937" s="32"/>
      <c r="D937" s="32"/>
      <c r="E937" s="32"/>
      <c r="F937" s="32"/>
      <c r="G937" s="32"/>
      <c r="H937" s="32"/>
      <c r="I937" s="32"/>
      <c r="J937" s="32"/>
      <c r="K937" s="32"/>
      <c r="L937" s="32"/>
      <c r="M937" s="36"/>
      <c r="N937" s="32"/>
      <c r="O937" s="32"/>
      <c r="P937" s="32"/>
      <c r="Q937" s="32"/>
      <c r="R937" s="32"/>
      <c r="S937" s="32"/>
      <c r="T937" s="32"/>
      <c r="U937" s="32"/>
      <c r="V937" s="32"/>
      <c r="W937" s="32"/>
      <c r="X937" s="32"/>
      <c r="Y937" s="32"/>
      <c r="Z937" s="32"/>
      <c r="AA937" s="32"/>
    </row>
    <row r="938" spans="1:27" ht="12" customHeight="1">
      <c r="A938" s="32"/>
      <c r="B938" s="32"/>
      <c r="C938" s="32"/>
      <c r="D938" s="32"/>
      <c r="E938" s="32"/>
      <c r="F938" s="32"/>
      <c r="G938" s="32"/>
      <c r="H938" s="32"/>
      <c r="I938" s="32"/>
      <c r="J938" s="32"/>
      <c r="K938" s="32"/>
      <c r="L938" s="32"/>
      <c r="M938" s="36"/>
      <c r="N938" s="32"/>
      <c r="O938" s="32"/>
      <c r="P938" s="32"/>
      <c r="Q938" s="32"/>
      <c r="R938" s="32"/>
      <c r="S938" s="32"/>
      <c r="T938" s="32"/>
      <c r="U938" s="32"/>
      <c r="V938" s="32"/>
      <c r="W938" s="32"/>
      <c r="X938" s="32"/>
      <c r="Y938" s="32"/>
      <c r="Z938" s="32"/>
      <c r="AA938" s="32"/>
    </row>
    <row r="939" spans="1:27" ht="12" customHeight="1">
      <c r="A939" s="32"/>
      <c r="B939" s="32"/>
      <c r="C939" s="32"/>
      <c r="D939" s="32"/>
      <c r="E939" s="32"/>
      <c r="F939" s="32"/>
      <c r="G939" s="32"/>
      <c r="H939" s="32"/>
      <c r="I939" s="32"/>
      <c r="J939" s="32"/>
      <c r="K939" s="32"/>
      <c r="L939" s="32"/>
      <c r="M939" s="36"/>
      <c r="N939" s="32"/>
      <c r="O939" s="32"/>
      <c r="P939" s="32"/>
      <c r="Q939" s="32"/>
      <c r="R939" s="32"/>
      <c r="S939" s="32"/>
      <c r="T939" s="32"/>
      <c r="U939" s="32"/>
      <c r="V939" s="32"/>
      <c r="W939" s="32"/>
      <c r="X939" s="32"/>
      <c r="Y939" s="32"/>
      <c r="Z939" s="32"/>
      <c r="AA939" s="32"/>
    </row>
    <row r="940" spans="1:27" ht="12" customHeight="1">
      <c r="A940" s="32"/>
      <c r="B940" s="32"/>
      <c r="C940" s="32"/>
      <c r="D940" s="32"/>
      <c r="E940" s="32"/>
      <c r="F940" s="32"/>
      <c r="G940" s="32"/>
      <c r="H940" s="32"/>
      <c r="I940" s="32"/>
      <c r="J940" s="32"/>
      <c r="K940" s="32"/>
      <c r="L940" s="32"/>
      <c r="M940" s="36"/>
      <c r="N940" s="32"/>
      <c r="O940" s="32"/>
      <c r="P940" s="32"/>
      <c r="Q940" s="32"/>
      <c r="R940" s="32"/>
      <c r="S940" s="32"/>
      <c r="T940" s="32"/>
      <c r="U940" s="32"/>
      <c r="V940" s="32"/>
      <c r="W940" s="32"/>
      <c r="X940" s="32"/>
      <c r="Y940" s="32"/>
      <c r="Z940" s="32"/>
      <c r="AA940" s="32"/>
    </row>
    <row r="941" spans="1:27" ht="12" customHeight="1">
      <c r="A941" s="32"/>
      <c r="B941" s="32"/>
      <c r="C941" s="32"/>
      <c r="D941" s="32"/>
      <c r="E941" s="32"/>
      <c r="F941" s="32"/>
      <c r="G941" s="32"/>
      <c r="H941" s="32"/>
      <c r="I941" s="32"/>
      <c r="J941" s="32"/>
      <c r="K941" s="32"/>
      <c r="L941" s="32"/>
      <c r="M941" s="36"/>
      <c r="N941" s="32"/>
      <c r="O941" s="32"/>
      <c r="P941" s="32"/>
      <c r="Q941" s="32"/>
      <c r="R941" s="32"/>
      <c r="S941" s="32"/>
      <c r="T941" s="32"/>
      <c r="U941" s="32"/>
      <c r="V941" s="32"/>
      <c r="W941" s="32"/>
      <c r="X941" s="32"/>
      <c r="Y941" s="32"/>
      <c r="Z941" s="32"/>
      <c r="AA941" s="32"/>
    </row>
    <row r="942" spans="1:27" ht="12" customHeight="1">
      <c r="A942" s="32"/>
      <c r="B942" s="32"/>
      <c r="C942" s="32"/>
      <c r="D942" s="32"/>
      <c r="E942" s="32"/>
      <c r="F942" s="32"/>
      <c r="G942" s="32"/>
      <c r="H942" s="32"/>
      <c r="I942" s="32"/>
      <c r="J942" s="32"/>
      <c r="K942" s="32"/>
      <c r="L942" s="32"/>
      <c r="M942" s="36"/>
      <c r="N942" s="32"/>
      <c r="O942" s="32"/>
      <c r="P942" s="32"/>
      <c r="Q942" s="32"/>
      <c r="R942" s="32"/>
      <c r="S942" s="32"/>
      <c r="T942" s="32"/>
      <c r="U942" s="32"/>
      <c r="V942" s="32"/>
      <c r="W942" s="32"/>
      <c r="X942" s="32"/>
      <c r="Y942" s="32"/>
      <c r="Z942" s="32"/>
      <c r="AA942" s="32"/>
    </row>
    <row r="943" spans="1:27" ht="12" customHeight="1">
      <c r="A943" s="32"/>
      <c r="B943" s="32"/>
      <c r="C943" s="32"/>
      <c r="D943" s="32"/>
      <c r="E943" s="32"/>
      <c r="F943" s="32"/>
      <c r="G943" s="32"/>
      <c r="H943" s="32"/>
      <c r="I943" s="32"/>
      <c r="J943" s="32"/>
      <c r="K943" s="32"/>
      <c r="L943" s="32"/>
      <c r="M943" s="36"/>
      <c r="N943" s="32"/>
      <c r="O943" s="32"/>
      <c r="P943" s="32"/>
      <c r="Q943" s="32"/>
      <c r="R943" s="32"/>
      <c r="S943" s="32"/>
      <c r="T943" s="32"/>
      <c r="U943" s="32"/>
      <c r="V943" s="32"/>
      <c r="W943" s="32"/>
      <c r="X943" s="32"/>
      <c r="Y943" s="32"/>
      <c r="Z943" s="32"/>
      <c r="AA943" s="32"/>
    </row>
    <row r="944" spans="1:27" ht="12" customHeight="1">
      <c r="A944" s="32"/>
      <c r="B944" s="32"/>
      <c r="C944" s="32"/>
      <c r="D944" s="32"/>
      <c r="E944" s="32"/>
      <c r="F944" s="32"/>
      <c r="G944" s="32"/>
      <c r="H944" s="32"/>
      <c r="I944" s="32"/>
      <c r="J944" s="32"/>
      <c r="K944" s="32"/>
      <c r="L944" s="32"/>
      <c r="M944" s="36"/>
      <c r="N944" s="32"/>
      <c r="O944" s="32"/>
      <c r="P944" s="32"/>
      <c r="Q944" s="32"/>
      <c r="R944" s="32"/>
      <c r="S944" s="32"/>
      <c r="T944" s="32"/>
      <c r="U944" s="32"/>
      <c r="V944" s="32"/>
      <c r="W944" s="32"/>
      <c r="X944" s="32"/>
      <c r="Y944" s="32"/>
      <c r="Z944" s="32"/>
      <c r="AA944" s="32"/>
    </row>
    <row r="945" spans="1:27" ht="12" customHeight="1">
      <c r="A945" s="32"/>
      <c r="B945" s="32"/>
      <c r="C945" s="32"/>
      <c r="D945" s="32"/>
      <c r="E945" s="32"/>
      <c r="F945" s="32"/>
      <c r="G945" s="32"/>
      <c r="H945" s="32"/>
      <c r="I945" s="32"/>
      <c r="J945" s="32"/>
      <c r="K945" s="32"/>
      <c r="L945" s="32"/>
      <c r="M945" s="36"/>
      <c r="N945" s="32"/>
      <c r="O945" s="32"/>
      <c r="P945" s="32"/>
      <c r="Q945" s="32"/>
      <c r="R945" s="32"/>
      <c r="S945" s="32"/>
      <c r="T945" s="32"/>
      <c r="U945" s="32"/>
      <c r="V945" s="32"/>
      <c r="W945" s="32"/>
      <c r="X945" s="32"/>
      <c r="Y945" s="32"/>
      <c r="Z945" s="32"/>
      <c r="AA945" s="32"/>
    </row>
    <row r="946" spans="1:27" ht="12" customHeight="1">
      <c r="A946" s="32"/>
      <c r="B946" s="32"/>
      <c r="C946" s="32"/>
      <c r="D946" s="32"/>
      <c r="E946" s="32"/>
      <c r="F946" s="32"/>
      <c r="G946" s="32"/>
      <c r="H946" s="32"/>
      <c r="I946" s="32"/>
      <c r="J946" s="32"/>
      <c r="K946" s="32"/>
      <c r="L946" s="32"/>
      <c r="M946" s="36"/>
      <c r="N946" s="32"/>
      <c r="O946" s="32"/>
      <c r="P946" s="32"/>
      <c r="Q946" s="32"/>
      <c r="R946" s="32"/>
      <c r="S946" s="32"/>
      <c r="T946" s="32"/>
      <c r="U946" s="32"/>
      <c r="V946" s="32"/>
      <c r="W946" s="32"/>
      <c r="X946" s="32"/>
      <c r="Y946" s="32"/>
      <c r="Z946" s="32"/>
      <c r="AA946" s="32"/>
    </row>
    <row r="947" spans="1:27" ht="12" customHeight="1">
      <c r="A947" s="32"/>
      <c r="B947" s="32"/>
      <c r="C947" s="32"/>
      <c r="D947" s="32"/>
      <c r="E947" s="32"/>
      <c r="F947" s="32"/>
      <c r="G947" s="32"/>
      <c r="H947" s="32"/>
      <c r="I947" s="32"/>
      <c r="J947" s="32"/>
      <c r="K947" s="32"/>
      <c r="L947" s="32"/>
      <c r="M947" s="36"/>
      <c r="N947" s="32"/>
      <c r="O947" s="32"/>
      <c r="P947" s="32"/>
      <c r="Q947" s="32"/>
      <c r="R947" s="32"/>
      <c r="S947" s="32"/>
      <c r="T947" s="32"/>
      <c r="U947" s="32"/>
      <c r="V947" s="32"/>
      <c r="W947" s="32"/>
      <c r="X947" s="32"/>
      <c r="Y947" s="32"/>
      <c r="Z947" s="32"/>
      <c r="AA947" s="32"/>
    </row>
    <row r="948" spans="1:27" ht="12" customHeight="1">
      <c r="A948" s="32"/>
      <c r="B948" s="32"/>
      <c r="C948" s="32"/>
      <c r="D948" s="32"/>
      <c r="E948" s="32"/>
      <c r="F948" s="32"/>
      <c r="G948" s="32"/>
      <c r="H948" s="32"/>
      <c r="I948" s="32"/>
      <c r="J948" s="32"/>
      <c r="K948" s="32"/>
      <c r="L948" s="32"/>
      <c r="M948" s="36"/>
      <c r="N948" s="32"/>
      <c r="O948" s="32"/>
      <c r="P948" s="32"/>
      <c r="Q948" s="32"/>
      <c r="R948" s="32"/>
      <c r="S948" s="32"/>
      <c r="T948" s="32"/>
      <c r="U948" s="32"/>
      <c r="V948" s="32"/>
      <c r="W948" s="32"/>
      <c r="X948" s="32"/>
      <c r="Y948" s="32"/>
      <c r="Z948" s="32"/>
      <c r="AA948" s="32"/>
    </row>
    <row r="949" spans="1:27" ht="12" customHeight="1">
      <c r="A949" s="32"/>
      <c r="B949" s="32"/>
      <c r="C949" s="32"/>
      <c r="D949" s="32"/>
      <c r="E949" s="32"/>
      <c r="F949" s="32"/>
      <c r="G949" s="32"/>
      <c r="H949" s="32"/>
      <c r="I949" s="32"/>
      <c r="J949" s="32"/>
      <c r="K949" s="32"/>
      <c r="L949" s="32"/>
      <c r="M949" s="36"/>
      <c r="N949" s="32"/>
      <c r="O949" s="32"/>
      <c r="P949" s="32"/>
      <c r="Q949" s="32"/>
      <c r="R949" s="32"/>
      <c r="S949" s="32"/>
      <c r="T949" s="32"/>
      <c r="U949" s="32"/>
      <c r="V949" s="32"/>
      <c r="W949" s="32"/>
      <c r="X949" s="32"/>
      <c r="Y949" s="32"/>
      <c r="Z949" s="32"/>
      <c r="AA949" s="32"/>
    </row>
    <row r="950" spans="1:27" ht="12" customHeight="1">
      <c r="A950" s="32"/>
      <c r="B950" s="32"/>
      <c r="C950" s="32"/>
      <c r="D950" s="32"/>
      <c r="E950" s="32"/>
      <c r="F950" s="32"/>
      <c r="G950" s="32"/>
      <c r="H950" s="32"/>
      <c r="I950" s="32"/>
      <c r="J950" s="32"/>
      <c r="K950" s="32"/>
      <c r="L950" s="32"/>
      <c r="M950" s="36"/>
      <c r="N950" s="32"/>
      <c r="O950" s="32"/>
      <c r="P950" s="32"/>
      <c r="Q950" s="32"/>
      <c r="R950" s="32"/>
      <c r="S950" s="32"/>
      <c r="T950" s="32"/>
      <c r="U950" s="32"/>
      <c r="V950" s="32"/>
      <c r="W950" s="32"/>
      <c r="X950" s="32"/>
      <c r="Y950" s="32"/>
      <c r="Z950" s="32"/>
      <c r="AA950" s="32"/>
    </row>
    <row r="951" spans="1:27" ht="12" customHeight="1">
      <c r="A951" s="32"/>
      <c r="B951" s="32"/>
      <c r="C951" s="32"/>
      <c r="D951" s="32"/>
      <c r="E951" s="32"/>
      <c r="F951" s="32"/>
      <c r="G951" s="32"/>
      <c r="H951" s="32"/>
      <c r="I951" s="32"/>
      <c r="J951" s="32"/>
      <c r="K951" s="32"/>
      <c r="L951" s="32"/>
      <c r="M951" s="36"/>
      <c r="N951" s="32"/>
      <c r="O951" s="32"/>
      <c r="P951" s="32"/>
      <c r="Q951" s="32"/>
      <c r="R951" s="32"/>
      <c r="S951" s="32"/>
      <c r="T951" s="32"/>
      <c r="U951" s="32"/>
      <c r="V951" s="32"/>
      <c r="W951" s="32"/>
      <c r="X951" s="32"/>
      <c r="Y951" s="32"/>
      <c r="Z951" s="32"/>
      <c r="AA951" s="32"/>
    </row>
    <row r="952" spans="1:27" ht="12" customHeight="1">
      <c r="A952" s="32"/>
      <c r="B952" s="32"/>
      <c r="C952" s="32"/>
      <c r="D952" s="32"/>
      <c r="E952" s="32"/>
      <c r="F952" s="32"/>
      <c r="G952" s="32"/>
      <c r="H952" s="32"/>
      <c r="I952" s="32"/>
      <c r="J952" s="32"/>
      <c r="K952" s="32"/>
      <c r="L952" s="32"/>
      <c r="M952" s="36"/>
      <c r="N952" s="32"/>
      <c r="O952" s="32"/>
      <c r="P952" s="32"/>
      <c r="Q952" s="32"/>
      <c r="R952" s="32"/>
      <c r="S952" s="32"/>
      <c r="T952" s="32"/>
      <c r="U952" s="32"/>
      <c r="V952" s="32"/>
      <c r="W952" s="32"/>
      <c r="X952" s="32"/>
      <c r="Y952" s="32"/>
      <c r="Z952" s="32"/>
      <c r="AA952" s="32"/>
    </row>
    <row r="953" spans="1:27" ht="12" customHeight="1">
      <c r="A953" s="32"/>
      <c r="B953" s="32"/>
      <c r="C953" s="32"/>
      <c r="D953" s="32"/>
      <c r="E953" s="32"/>
      <c r="F953" s="32"/>
      <c r="G953" s="32"/>
      <c r="H953" s="32"/>
      <c r="I953" s="32"/>
      <c r="J953" s="32"/>
      <c r="K953" s="32"/>
      <c r="L953" s="32"/>
      <c r="M953" s="36"/>
      <c r="N953" s="32"/>
      <c r="O953" s="32"/>
      <c r="P953" s="32"/>
      <c r="Q953" s="32"/>
      <c r="R953" s="32"/>
      <c r="S953" s="32"/>
      <c r="T953" s="32"/>
      <c r="U953" s="32"/>
      <c r="V953" s="32"/>
      <c r="W953" s="32"/>
      <c r="X953" s="32"/>
      <c r="Y953" s="32"/>
      <c r="Z953" s="32"/>
      <c r="AA953" s="32"/>
    </row>
    <row r="954" spans="1:27" ht="12" customHeight="1">
      <c r="A954" s="32"/>
      <c r="B954" s="32"/>
      <c r="C954" s="32"/>
      <c r="D954" s="32"/>
      <c r="E954" s="32"/>
      <c r="F954" s="32"/>
      <c r="G954" s="32"/>
      <c r="H954" s="32"/>
      <c r="I954" s="32"/>
      <c r="J954" s="32"/>
      <c r="K954" s="32"/>
      <c r="L954" s="32"/>
      <c r="M954" s="36"/>
      <c r="N954" s="32"/>
      <c r="O954" s="32"/>
      <c r="P954" s="32"/>
      <c r="Q954" s="32"/>
      <c r="R954" s="32"/>
      <c r="S954" s="32"/>
      <c r="T954" s="32"/>
      <c r="U954" s="32"/>
      <c r="V954" s="32"/>
      <c r="W954" s="32"/>
      <c r="X954" s="32"/>
      <c r="Y954" s="32"/>
      <c r="Z954" s="32"/>
      <c r="AA954" s="32"/>
    </row>
    <row r="955" spans="1:27" ht="12" customHeight="1">
      <c r="A955" s="32"/>
      <c r="B955" s="32"/>
      <c r="C955" s="32"/>
      <c r="D955" s="32"/>
      <c r="E955" s="32"/>
      <c r="F955" s="32"/>
      <c r="G955" s="32"/>
      <c r="H955" s="32"/>
      <c r="I955" s="32"/>
      <c r="J955" s="32"/>
      <c r="K955" s="32"/>
      <c r="L955" s="32"/>
      <c r="M955" s="36"/>
      <c r="N955" s="32"/>
      <c r="O955" s="32"/>
      <c r="P955" s="32"/>
      <c r="Q955" s="32"/>
      <c r="R955" s="32"/>
      <c r="S955" s="32"/>
      <c r="T955" s="32"/>
      <c r="U955" s="32"/>
      <c r="V955" s="32"/>
      <c r="W955" s="32"/>
      <c r="X955" s="32"/>
      <c r="Y955" s="32"/>
      <c r="Z955" s="32"/>
      <c r="AA955" s="32"/>
    </row>
    <row r="956" spans="1:27" ht="12" customHeight="1">
      <c r="A956" s="32"/>
      <c r="B956" s="32"/>
      <c r="C956" s="32"/>
      <c r="D956" s="32"/>
      <c r="E956" s="32"/>
      <c r="F956" s="32"/>
      <c r="G956" s="32"/>
      <c r="H956" s="32"/>
      <c r="I956" s="32"/>
      <c r="J956" s="32"/>
      <c r="K956" s="32"/>
      <c r="L956" s="32"/>
      <c r="M956" s="36"/>
      <c r="N956" s="32"/>
      <c r="O956" s="32"/>
      <c r="P956" s="32"/>
      <c r="Q956" s="32"/>
      <c r="R956" s="32"/>
      <c r="S956" s="32"/>
      <c r="T956" s="32"/>
      <c r="U956" s="32"/>
      <c r="V956" s="32"/>
      <c r="W956" s="32"/>
      <c r="X956" s="32"/>
      <c r="Y956" s="32"/>
      <c r="Z956" s="32"/>
      <c r="AA956" s="32"/>
    </row>
    <row r="957" spans="1:27" ht="12" customHeight="1">
      <c r="A957" s="32"/>
      <c r="B957" s="32"/>
      <c r="C957" s="32"/>
      <c r="D957" s="32"/>
      <c r="E957" s="32"/>
      <c r="F957" s="32"/>
      <c r="G957" s="32"/>
      <c r="H957" s="32"/>
      <c r="I957" s="32"/>
      <c r="J957" s="32"/>
      <c r="K957" s="32"/>
      <c r="L957" s="32"/>
      <c r="M957" s="36"/>
      <c r="N957" s="32"/>
      <c r="O957" s="32"/>
      <c r="P957" s="32"/>
      <c r="Q957" s="32"/>
      <c r="R957" s="32"/>
      <c r="S957" s="32"/>
      <c r="T957" s="32"/>
      <c r="U957" s="32"/>
      <c r="V957" s="32"/>
      <c r="W957" s="32"/>
      <c r="X957" s="32"/>
      <c r="Y957" s="32"/>
      <c r="Z957" s="32"/>
      <c r="AA957" s="32"/>
    </row>
    <row r="958" spans="1:27" ht="12" customHeight="1">
      <c r="A958" s="32"/>
      <c r="B958" s="32"/>
      <c r="C958" s="32"/>
      <c r="D958" s="32"/>
      <c r="E958" s="32"/>
      <c r="F958" s="32"/>
      <c r="G958" s="32"/>
      <c r="H958" s="32"/>
      <c r="I958" s="32"/>
      <c r="J958" s="32"/>
      <c r="K958" s="32"/>
      <c r="L958" s="32"/>
      <c r="M958" s="36"/>
      <c r="N958" s="32"/>
      <c r="O958" s="32"/>
      <c r="P958" s="32"/>
      <c r="Q958" s="32"/>
      <c r="R958" s="32"/>
      <c r="S958" s="32"/>
      <c r="T958" s="32"/>
      <c r="U958" s="32"/>
      <c r="V958" s="32"/>
      <c r="W958" s="32"/>
      <c r="X958" s="32"/>
      <c r="Y958" s="32"/>
      <c r="Z958" s="32"/>
      <c r="AA958" s="32"/>
    </row>
    <row r="959" spans="1:27" ht="12" customHeight="1">
      <c r="A959" s="32"/>
      <c r="B959" s="32"/>
      <c r="C959" s="32"/>
      <c r="D959" s="32"/>
      <c r="E959" s="32"/>
      <c r="F959" s="32"/>
      <c r="G959" s="32"/>
      <c r="H959" s="32"/>
      <c r="I959" s="32"/>
      <c r="J959" s="32"/>
      <c r="K959" s="32"/>
      <c r="L959" s="32"/>
      <c r="M959" s="36"/>
      <c r="N959" s="32"/>
      <c r="O959" s="32"/>
      <c r="P959" s="32"/>
      <c r="Q959" s="32"/>
      <c r="R959" s="32"/>
      <c r="S959" s="32"/>
      <c r="T959" s="32"/>
      <c r="U959" s="32"/>
      <c r="V959" s="32"/>
      <c r="W959" s="32"/>
      <c r="X959" s="32"/>
      <c r="Y959" s="32"/>
      <c r="Z959" s="32"/>
      <c r="AA959" s="32"/>
    </row>
    <row r="960" spans="1:27" ht="12" customHeight="1">
      <c r="A960" s="32"/>
      <c r="B960" s="32"/>
      <c r="C960" s="32"/>
      <c r="D960" s="32"/>
      <c r="E960" s="32"/>
      <c r="F960" s="32"/>
      <c r="G960" s="32"/>
      <c r="H960" s="32"/>
      <c r="I960" s="32"/>
      <c r="J960" s="32"/>
      <c r="K960" s="32"/>
      <c r="L960" s="32"/>
      <c r="M960" s="36"/>
      <c r="N960" s="32"/>
      <c r="O960" s="32"/>
      <c r="P960" s="32"/>
      <c r="Q960" s="32"/>
      <c r="R960" s="32"/>
      <c r="S960" s="32"/>
      <c r="T960" s="32"/>
      <c r="U960" s="32"/>
      <c r="V960" s="32"/>
      <c r="W960" s="32"/>
      <c r="X960" s="32"/>
      <c r="Y960" s="32"/>
      <c r="Z960" s="32"/>
      <c r="AA960" s="32"/>
    </row>
    <row r="961" spans="1:27" ht="12" customHeight="1">
      <c r="A961" s="32"/>
      <c r="B961" s="32"/>
      <c r="C961" s="32"/>
      <c r="D961" s="32"/>
      <c r="E961" s="32"/>
      <c r="F961" s="32"/>
      <c r="G961" s="32"/>
      <c r="H961" s="32"/>
      <c r="I961" s="32"/>
      <c r="J961" s="32"/>
      <c r="K961" s="32"/>
      <c r="L961" s="32"/>
      <c r="M961" s="36"/>
      <c r="N961" s="32"/>
      <c r="O961" s="32"/>
      <c r="P961" s="32"/>
      <c r="Q961" s="32"/>
      <c r="R961" s="32"/>
      <c r="S961" s="32"/>
      <c r="T961" s="32"/>
      <c r="U961" s="32"/>
      <c r="V961" s="32"/>
      <c r="W961" s="32"/>
      <c r="X961" s="32"/>
      <c r="Y961" s="32"/>
      <c r="Z961" s="32"/>
      <c r="AA961" s="32"/>
    </row>
    <row r="962" spans="1:27" ht="12" customHeight="1">
      <c r="A962" s="32"/>
      <c r="B962" s="32"/>
      <c r="C962" s="32"/>
      <c r="D962" s="32"/>
      <c r="E962" s="32"/>
      <c r="F962" s="32"/>
      <c r="G962" s="32"/>
      <c r="H962" s="32"/>
      <c r="I962" s="32"/>
      <c r="J962" s="32"/>
      <c r="K962" s="32"/>
      <c r="L962" s="32"/>
      <c r="M962" s="36"/>
      <c r="N962" s="32"/>
      <c r="O962" s="32"/>
      <c r="P962" s="32"/>
      <c r="Q962" s="32"/>
      <c r="R962" s="32"/>
      <c r="S962" s="32"/>
      <c r="T962" s="32"/>
      <c r="U962" s="32"/>
      <c r="V962" s="32"/>
      <c r="W962" s="32"/>
      <c r="X962" s="32"/>
      <c r="Y962" s="32"/>
      <c r="Z962" s="32"/>
      <c r="AA962" s="32"/>
    </row>
    <row r="963" spans="1:27" ht="12" customHeight="1">
      <c r="A963" s="32"/>
      <c r="B963" s="32"/>
      <c r="C963" s="32"/>
      <c r="D963" s="32"/>
      <c r="E963" s="32"/>
      <c r="F963" s="32"/>
      <c r="G963" s="32"/>
      <c r="H963" s="32"/>
      <c r="I963" s="32"/>
      <c r="J963" s="32"/>
      <c r="K963" s="32"/>
      <c r="L963" s="32"/>
      <c r="M963" s="36"/>
      <c r="N963" s="32"/>
      <c r="O963" s="32"/>
      <c r="P963" s="32"/>
      <c r="Q963" s="32"/>
      <c r="R963" s="32"/>
      <c r="S963" s="32"/>
      <c r="T963" s="32"/>
      <c r="U963" s="32"/>
      <c r="V963" s="32"/>
      <c r="W963" s="32"/>
      <c r="X963" s="32"/>
      <c r="Y963" s="32"/>
      <c r="Z963" s="32"/>
      <c r="AA963" s="32"/>
    </row>
    <row r="964" spans="1:27" ht="12" customHeight="1">
      <c r="A964" s="32"/>
      <c r="B964" s="32"/>
      <c r="C964" s="32"/>
      <c r="D964" s="32"/>
      <c r="E964" s="32"/>
      <c r="F964" s="32"/>
      <c r="G964" s="32"/>
      <c r="H964" s="32"/>
      <c r="I964" s="32"/>
      <c r="J964" s="32"/>
      <c r="K964" s="32"/>
      <c r="L964" s="32"/>
      <c r="M964" s="36"/>
      <c r="N964" s="32"/>
      <c r="O964" s="32"/>
      <c r="P964" s="32"/>
      <c r="Q964" s="32"/>
      <c r="R964" s="32"/>
      <c r="S964" s="32"/>
      <c r="T964" s="32"/>
      <c r="U964" s="32"/>
      <c r="V964" s="32"/>
      <c r="W964" s="32"/>
      <c r="X964" s="32"/>
      <c r="Y964" s="32"/>
      <c r="Z964" s="32"/>
      <c r="AA964" s="32"/>
    </row>
    <row r="965" spans="1:27" ht="12" customHeight="1">
      <c r="A965" s="32"/>
      <c r="B965" s="32"/>
      <c r="C965" s="32"/>
      <c r="D965" s="32"/>
      <c r="E965" s="32"/>
      <c r="F965" s="32"/>
      <c r="G965" s="32"/>
      <c r="H965" s="32"/>
      <c r="I965" s="32"/>
      <c r="J965" s="32"/>
      <c r="K965" s="32"/>
      <c r="L965" s="32"/>
      <c r="M965" s="36"/>
      <c r="N965" s="32"/>
      <c r="O965" s="32"/>
      <c r="P965" s="32"/>
      <c r="Q965" s="32"/>
      <c r="R965" s="32"/>
      <c r="S965" s="32"/>
      <c r="T965" s="32"/>
      <c r="U965" s="32"/>
      <c r="V965" s="32"/>
      <c r="W965" s="32"/>
      <c r="X965" s="32"/>
      <c r="Y965" s="32"/>
      <c r="Z965" s="32"/>
      <c r="AA965" s="32"/>
    </row>
    <row r="966" spans="1:27" ht="12" customHeight="1">
      <c r="A966" s="32"/>
      <c r="B966" s="32"/>
      <c r="C966" s="32"/>
      <c r="D966" s="32"/>
      <c r="E966" s="32"/>
      <c r="F966" s="32"/>
      <c r="G966" s="32"/>
      <c r="H966" s="32"/>
      <c r="I966" s="32"/>
      <c r="J966" s="32"/>
      <c r="K966" s="32"/>
      <c r="L966" s="32"/>
      <c r="M966" s="36"/>
      <c r="N966" s="32"/>
      <c r="O966" s="32"/>
      <c r="P966" s="32"/>
      <c r="Q966" s="32"/>
      <c r="R966" s="32"/>
      <c r="S966" s="32"/>
      <c r="T966" s="32"/>
      <c r="U966" s="32"/>
      <c r="V966" s="32"/>
      <c r="W966" s="32"/>
      <c r="X966" s="32"/>
      <c r="Y966" s="32"/>
      <c r="Z966" s="32"/>
      <c r="AA966" s="32"/>
    </row>
    <row r="967" spans="1:27" ht="12" customHeight="1">
      <c r="A967" s="32"/>
      <c r="B967" s="32"/>
      <c r="C967" s="32"/>
      <c r="D967" s="32"/>
      <c r="E967" s="32"/>
      <c r="F967" s="32"/>
      <c r="G967" s="32"/>
      <c r="H967" s="32"/>
      <c r="I967" s="32"/>
      <c r="J967" s="32"/>
      <c r="K967" s="32"/>
      <c r="L967" s="32"/>
      <c r="M967" s="36"/>
      <c r="N967" s="32"/>
      <c r="O967" s="32"/>
      <c r="P967" s="32"/>
      <c r="Q967" s="32"/>
      <c r="R967" s="32"/>
      <c r="S967" s="32"/>
      <c r="T967" s="32"/>
      <c r="U967" s="32"/>
      <c r="V967" s="32"/>
      <c r="W967" s="32"/>
      <c r="X967" s="32"/>
      <c r="Y967" s="32"/>
      <c r="Z967" s="32"/>
      <c r="AA967" s="32"/>
    </row>
    <row r="968" spans="1:27" ht="12" customHeight="1">
      <c r="A968" s="32"/>
      <c r="B968" s="32"/>
      <c r="C968" s="32"/>
      <c r="D968" s="32"/>
      <c r="E968" s="32"/>
      <c r="F968" s="32"/>
      <c r="G968" s="32"/>
      <c r="H968" s="32"/>
      <c r="I968" s="32"/>
      <c r="J968" s="32"/>
      <c r="K968" s="32"/>
      <c r="L968" s="32"/>
      <c r="M968" s="36"/>
      <c r="N968" s="32"/>
      <c r="O968" s="32"/>
      <c r="P968" s="32"/>
      <c r="Q968" s="32"/>
      <c r="R968" s="32"/>
      <c r="S968" s="32"/>
      <c r="T968" s="32"/>
      <c r="U968" s="32"/>
      <c r="V968" s="32"/>
      <c r="W968" s="32"/>
      <c r="X968" s="32"/>
      <c r="Y968" s="32"/>
      <c r="Z968" s="32"/>
      <c r="AA968" s="32"/>
    </row>
    <row r="969" spans="1:27" ht="12" customHeight="1">
      <c r="A969" s="32"/>
      <c r="B969" s="32"/>
      <c r="C969" s="32"/>
      <c r="D969" s="32"/>
      <c r="E969" s="32"/>
      <c r="F969" s="32"/>
      <c r="G969" s="32"/>
      <c r="H969" s="32"/>
      <c r="I969" s="32"/>
      <c r="J969" s="32"/>
      <c r="K969" s="32"/>
      <c r="L969" s="32"/>
      <c r="M969" s="36"/>
      <c r="N969" s="32"/>
      <c r="O969" s="32"/>
      <c r="P969" s="32"/>
      <c r="Q969" s="32"/>
      <c r="R969" s="32"/>
      <c r="S969" s="32"/>
      <c r="T969" s="32"/>
      <c r="U969" s="32"/>
      <c r="V969" s="32"/>
      <c r="W969" s="32"/>
      <c r="X969" s="32"/>
      <c r="Y969" s="32"/>
      <c r="Z969" s="32"/>
      <c r="AA969" s="32"/>
    </row>
    <row r="970" spans="1:27" ht="12" customHeight="1">
      <c r="A970" s="32"/>
      <c r="B970" s="32"/>
      <c r="C970" s="32"/>
      <c r="D970" s="32"/>
      <c r="E970" s="32"/>
      <c r="F970" s="32"/>
      <c r="G970" s="32"/>
      <c r="H970" s="32"/>
      <c r="I970" s="32"/>
      <c r="J970" s="32"/>
      <c r="K970" s="32"/>
      <c r="L970" s="32"/>
      <c r="M970" s="36"/>
      <c r="N970" s="32"/>
      <c r="O970" s="32"/>
      <c r="P970" s="32"/>
      <c r="Q970" s="32"/>
      <c r="R970" s="32"/>
      <c r="S970" s="32"/>
      <c r="T970" s="32"/>
      <c r="U970" s="32"/>
      <c r="V970" s="32"/>
      <c r="W970" s="32"/>
      <c r="X970" s="32"/>
      <c r="Y970" s="32"/>
      <c r="Z970" s="32"/>
      <c r="AA970" s="32"/>
    </row>
    <row r="971" spans="1:27" ht="12" customHeight="1">
      <c r="A971" s="32"/>
      <c r="B971" s="32"/>
      <c r="C971" s="32"/>
      <c r="D971" s="32"/>
      <c r="E971" s="32"/>
      <c r="F971" s="32"/>
      <c r="G971" s="32"/>
      <c r="H971" s="32"/>
      <c r="I971" s="32"/>
      <c r="J971" s="32"/>
      <c r="K971" s="32"/>
      <c r="L971" s="32"/>
      <c r="M971" s="36"/>
      <c r="N971" s="32"/>
      <c r="O971" s="32"/>
      <c r="P971" s="32"/>
      <c r="Q971" s="32"/>
      <c r="R971" s="32"/>
      <c r="S971" s="32"/>
      <c r="T971" s="32"/>
      <c r="U971" s="32"/>
      <c r="V971" s="32"/>
      <c r="W971" s="32"/>
      <c r="X971" s="32"/>
      <c r="Y971" s="32"/>
      <c r="Z971" s="32"/>
      <c r="AA971" s="32"/>
    </row>
    <row r="972" spans="1:27" ht="12" customHeight="1">
      <c r="A972" s="32"/>
      <c r="B972" s="32"/>
      <c r="C972" s="32"/>
      <c r="D972" s="32"/>
      <c r="E972" s="32"/>
      <c r="F972" s="32"/>
      <c r="G972" s="32"/>
      <c r="H972" s="32"/>
      <c r="I972" s="32"/>
      <c r="J972" s="32"/>
      <c r="K972" s="32"/>
      <c r="L972" s="32"/>
      <c r="M972" s="36"/>
      <c r="N972" s="32"/>
      <c r="O972" s="32"/>
      <c r="P972" s="32"/>
      <c r="Q972" s="32"/>
      <c r="R972" s="32"/>
      <c r="S972" s="32"/>
      <c r="T972" s="32"/>
      <c r="U972" s="32"/>
      <c r="V972" s="32"/>
      <c r="W972" s="32"/>
      <c r="X972" s="32"/>
      <c r="Y972" s="32"/>
      <c r="Z972" s="32"/>
      <c r="AA972" s="32"/>
    </row>
    <row r="973" spans="1:27" ht="12" customHeight="1">
      <c r="A973" s="32"/>
      <c r="B973" s="32"/>
      <c r="C973" s="32"/>
      <c r="D973" s="32"/>
      <c r="E973" s="32"/>
      <c r="F973" s="32"/>
      <c r="G973" s="32"/>
      <c r="H973" s="32"/>
      <c r="I973" s="32"/>
      <c r="J973" s="32"/>
      <c r="K973" s="32"/>
      <c r="L973" s="32"/>
      <c r="M973" s="36"/>
      <c r="N973" s="32"/>
      <c r="O973" s="32"/>
      <c r="P973" s="32"/>
      <c r="Q973" s="32"/>
      <c r="R973" s="32"/>
      <c r="S973" s="32"/>
      <c r="T973" s="32"/>
      <c r="U973" s="32"/>
      <c r="V973" s="32"/>
      <c r="W973" s="32"/>
      <c r="X973" s="32"/>
      <c r="Y973" s="32"/>
      <c r="Z973" s="32"/>
      <c r="AA973" s="32"/>
    </row>
    <row r="974" spans="1:27" ht="12" customHeight="1">
      <c r="A974" s="32"/>
      <c r="B974" s="32"/>
      <c r="C974" s="32"/>
      <c r="D974" s="32"/>
      <c r="E974" s="32"/>
      <c r="F974" s="32"/>
      <c r="G974" s="32"/>
      <c r="H974" s="32"/>
      <c r="I974" s="32"/>
      <c r="J974" s="32"/>
      <c r="K974" s="32"/>
      <c r="L974" s="32"/>
      <c r="M974" s="36"/>
      <c r="N974" s="32"/>
      <c r="O974" s="32"/>
      <c r="P974" s="32"/>
      <c r="Q974" s="32"/>
      <c r="R974" s="32"/>
      <c r="S974" s="32"/>
      <c r="T974" s="32"/>
      <c r="U974" s="32"/>
      <c r="V974" s="32"/>
      <c r="W974" s="32"/>
      <c r="X974" s="32"/>
      <c r="Y974" s="32"/>
      <c r="Z974" s="32"/>
      <c r="AA974" s="32"/>
    </row>
    <row r="975" spans="1:27" ht="12" customHeight="1">
      <c r="A975" s="32"/>
      <c r="B975" s="32"/>
      <c r="C975" s="32"/>
      <c r="D975" s="32"/>
      <c r="E975" s="32"/>
      <c r="F975" s="32"/>
      <c r="G975" s="32"/>
      <c r="H975" s="32"/>
      <c r="I975" s="32"/>
      <c r="J975" s="32"/>
      <c r="K975" s="32"/>
      <c r="L975" s="32"/>
      <c r="M975" s="36"/>
      <c r="N975" s="32"/>
      <c r="O975" s="32"/>
      <c r="P975" s="32"/>
      <c r="Q975" s="32"/>
      <c r="R975" s="32"/>
      <c r="S975" s="32"/>
      <c r="T975" s="32"/>
      <c r="U975" s="32"/>
      <c r="V975" s="32"/>
      <c r="W975" s="32"/>
      <c r="X975" s="32"/>
      <c r="Y975" s="32"/>
      <c r="Z975" s="32"/>
      <c r="AA975" s="32"/>
    </row>
    <row r="976" spans="1:27" ht="12" customHeight="1">
      <c r="A976" s="32"/>
      <c r="B976" s="32"/>
      <c r="C976" s="32"/>
      <c r="D976" s="32"/>
      <c r="E976" s="32"/>
      <c r="F976" s="32"/>
      <c r="G976" s="32"/>
      <c r="H976" s="32"/>
      <c r="I976" s="32"/>
      <c r="J976" s="32"/>
      <c r="K976" s="32"/>
      <c r="L976" s="32"/>
      <c r="M976" s="36"/>
      <c r="N976" s="32"/>
      <c r="O976" s="32"/>
      <c r="P976" s="32"/>
      <c r="Q976" s="32"/>
      <c r="R976" s="32"/>
      <c r="S976" s="32"/>
      <c r="T976" s="32"/>
      <c r="U976" s="32"/>
      <c r="V976" s="32"/>
      <c r="W976" s="32"/>
      <c r="X976" s="32"/>
      <c r="Y976" s="32"/>
      <c r="Z976" s="32"/>
      <c r="AA976" s="32"/>
    </row>
    <row r="977" spans="1:27" ht="12" customHeight="1">
      <c r="A977" s="32"/>
      <c r="B977" s="32"/>
      <c r="C977" s="32"/>
      <c r="D977" s="32"/>
      <c r="E977" s="32"/>
      <c r="F977" s="32"/>
      <c r="G977" s="32"/>
      <c r="H977" s="32"/>
      <c r="I977" s="32"/>
      <c r="J977" s="32"/>
      <c r="K977" s="32"/>
      <c r="L977" s="32"/>
      <c r="M977" s="36"/>
      <c r="N977" s="32"/>
      <c r="O977" s="32"/>
      <c r="P977" s="32"/>
      <c r="Q977" s="32"/>
      <c r="R977" s="32"/>
      <c r="S977" s="32"/>
      <c r="T977" s="32"/>
      <c r="U977" s="32"/>
      <c r="V977" s="32"/>
      <c r="W977" s="32"/>
      <c r="X977" s="32"/>
      <c r="Y977" s="32"/>
      <c r="Z977" s="32"/>
      <c r="AA977" s="32"/>
    </row>
    <row r="978" spans="1:27" ht="12" customHeight="1">
      <c r="A978" s="32"/>
      <c r="B978" s="32"/>
      <c r="C978" s="32"/>
      <c r="D978" s="32"/>
      <c r="E978" s="32"/>
      <c r="F978" s="32"/>
      <c r="G978" s="32"/>
      <c r="H978" s="32"/>
      <c r="I978" s="32"/>
      <c r="J978" s="32"/>
      <c r="K978" s="32"/>
      <c r="L978" s="32"/>
      <c r="M978" s="36"/>
      <c r="N978" s="32"/>
      <c r="O978" s="32"/>
      <c r="P978" s="32"/>
      <c r="Q978" s="32"/>
      <c r="R978" s="32"/>
      <c r="S978" s="32"/>
      <c r="T978" s="32"/>
      <c r="U978" s="32"/>
      <c r="V978" s="32"/>
      <c r="W978" s="32"/>
      <c r="X978" s="32"/>
      <c r="Y978" s="32"/>
      <c r="Z978" s="32"/>
      <c r="AA978" s="32"/>
    </row>
    <row r="979" spans="1:27" ht="12" customHeight="1">
      <c r="A979" s="32"/>
      <c r="B979" s="32"/>
      <c r="C979" s="32"/>
      <c r="D979" s="32"/>
      <c r="E979" s="32"/>
      <c r="F979" s="32"/>
      <c r="G979" s="32"/>
      <c r="H979" s="32"/>
      <c r="I979" s="32"/>
      <c r="J979" s="32"/>
      <c r="K979" s="32"/>
      <c r="L979" s="32"/>
      <c r="M979" s="36"/>
      <c r="N979" s="32"/>
      <c r="O979" s="32"/>
      <c r="P979" s="32"/>
      <c r="Q979" s="32"/>
      <c r="R979" s="32"/>
      <c r="S979" s="32"/>
      <c r="T979" s="32"/>
      <c r="U979" s="32"/>
      <c r="V979" s="32"/>
      <c r="W979" s="32"/>
      <c r="X979" s="32"/>
      <c r="Y979" s="32"/>
      <c r="Z979" s="32"/>
      <c r="AA979" s="32"/>
    </row>
    <row r="980" spans="1:27" ht="12" customHeight="1">
      <c r="A980" s="32"/>
      <c r="B980" s="32"/>
      <c r="C980" s="32"/>
      <c r="D980" s="32"/>
      <c r="E980" s="32"/>
      <c r="F980" s="32"/>
      <c r="G980" s="32"/>
      <c r="H980" s="32"/>
      <c r="I980" s="32"/>
      <c r="J980" s="32"/>
      <c r="K980" s="32"/>
      <c r="L980" s="32"/>
      <c r="M980" s="36"/>
      <c r="N980" s="32"/>
      <c r="O980" s="32"/>
      <c r="P980" s="32"/>
      <c r="Q980" s="32"/>
      <c r="R980" s="32"/>
      <c r="S980" s="32"/>
      <c r="T980" s="32"/>
      <c r="U980" s="32"/>
      <c r="V980" s="32"/>
      <c r="W980" s="32"/>
      <c r="X980" s="32"/>
      <c r="Y980" s="32"/>
      <c r="Z980" s="32"/>
      <c r="AA980" s="32"/>
    </row>
    <row r="981" spans="1:27" ht="12" customHeight="1">
      <c r="A981" s="32"/>
      <c r="B981" s="32"/>
      <c r="C981" s="32"/>
      <c r="D981" s="32"/>
      <c r="E981" s="32"/>
      <c r="F981" s="32"/>
      <c r="G981" s="32"/>
      <c r="H981" s="32"/>
      <c r="I981" s="32"/>
      <c r="J981" s="32"/>
      <c r="K981" s="32"/>
      <c r="L981" s="32"/>
      <c r="M981" s="36"/>
      <c r="N981" s="32"/>
      <c r="O981" s="32"/>
      <c r="P981" s="32"/>
      <c r="Q981" s="32"/>
      <c r="R981" s="32"/>
      <c r="S981" s="32"/>
      <c r="T981" s="32"/>
      <c r="U981" s="32"/>
      <c r="V981" s="32"/>
      <c r="W981" s="32"/>
      <c r="X981" s="32"/>
      <c r="Y981" s="32"/>
      <c r="Z981" s="32"/>
      <c r="AA981" s="32"/>
    </row>
    <row r="982" spans="1:27" ht="12" customHeight="1">
      <c r="A982" s="32"/>
      <c r="B982" s="32"/>
      <c r="C982" s="32"/>
      <c r="D982" s="32"/>
      <c r="E982" s="32"/>
      <c r="F982" s="32"/>
      <c r="G982" s="32"/>
      <c r="H982" s="32"/>
      <c r="I982" s="32"/>
      <c r="J982" s="32"/>
      <c r="K982" s="32"/>
      <c r="L982" s="32"/>
      <c r="M982" s="36"/>
      <c r="N982" s="32"/>
      <c r="O982" s="32"/>
      <c r="P982" s="32"/>
      <c r="Q982" s="32"/>
      <c r="R982" s="32"/>
      <c r="S982" s="32"/>
      <c r="T982" s="32"/>
      <c r="U982" s="32"/>
      <c r="V982" s="32"/>
      <c r="W982" s="32"/>
      <c r="X982" s="32"/>
      <c r="Y982" s="32"/>
      <c r="Z982" s="32"/>
      <c r="AA982" s="32"/>
    </row>
    <row r="983" spans="1:27" ht="12" customHeight="1">
      <c r="A983" s="32"/>
      <c r="B983" s="32"/>
      <c r="C983" s="32"/>
      <c r="D983" s="32"/>
      <c r="E983" s="32"/>
      <c r="F983" s="32"/>
      <c r="G983" s="32"/>
      <c r="H983" s="32"/>
      <c r="I983" s="32"/>
      <c r="J983" s="32"/>
      <c r="K983" s="32"/>
      <c r="L983" s="32"/>
      <c r="M983" s="36"/>
      <c r="N983" s="32"/>
      <c r="O983" s="32"/>
      <c r="P983" s="32"/>
      <c r="Q983" s="32"/>
      <c r="R983" s="32"/>
      <c r="S983" s="32"/>
      <c r="T983" s="32"/>
      <c r="U983" s="32"/>
      <c r="V983" s="32"/>
      <c r="W983" s="32"/>
      <c r="X983" s="32"/>
      <c r="Y983" s="32"/>
      <c r="Z983" s="32"/>
      <c r="AA983" s="32"/>
    </row>
    <row r="984" spans="1:27" ht="12" customHeight="1">
      <c r="A984" s="32"/>
      <c r="B984" s="32"/>
      <c r="C984" s="32"/>
      <c r="D984" s="32"/>
      <c r="E984" s="32"/>
      <c r="F984" s="32"/>
      <c r="G984" s="32"/>
      <c r="H984" s="32"/>
      <c r="I984" s="32"/>
      <c r="J984" s="32"/>
      <c r="K984" s="32"/>
      <c r="L984" s="32"/>
      <c r="M984" s="36"/>
      <c r="N984" s="32"/>
      <c r="O984" s="32"/>
      <c r="P984" s="32"/>
      <c r="Q984" s="32"/>
      <c r="R984" s="32"/>
      <c r="S984" s="32"/>
      <c r="T984" s="32"/>
      <c r="U984" s="32"/>
      <c r="V984" s="32"/>
      <c r="W984" s="32"/>
      <c r="X984" s="32"/>
      <c r="Y984" s="32"/>
      <c r="Z984" s="32"/>
      <c r="AA984" s="32"/>
    </row>
    <row r="985" spans="1:27" ht="12" customHeight="1">
      <c r="A985" s="32"/>
      <c r="B985" s="32"/>
      <c r="C985" s="32"/>
      <c r="D985" s="32"/>
      <c r="E985" s="32"/>
      <c r="F985" s="32"/>
      <c r="G985" s="32"/>
      <c r="H985" s="32"/>
      <c r="I985" s="32"/>
      <c r="J985" s="32"/>
      <c r="K985" s="32"/>
      <c r="L985" s="32"/>
      <c r="M985" s="36"/>
      <c r="N985" s="32"/>
      <c r="O985" s="32"/>
      <c r="P985" s="32"/>
      <c r="Q985" s="32"/>
      <c r="R985" s="32"/>
      <c r="S985" s="32"/>
      <c r="T985" s="32"/>
      <c r="U985" s="32"/>
      <c r="V985" s="32"/>
      <c r="W985" s="32"/>
      <c r="X985" s="32"/>
      <c r="Y985" s="32"/>
      <c r="Z985" s="32"/>
      <c r="AA985" s="32"/>
    </row>
    <row r="986" spans="1:27" ht="12" customHeight="1">
      <c r="A986" s="32"/>
      <c r="B986" s="32"/>
      <c r="C986" s="32"/>
      <c r="D986" s="32"/>
      <c r="E986" s="32"/>
      <c r="F986" s="32"/>
      <c r="G986" s="32"/>
      <c r="H986" s="32"/>
      <c r="I986" s="32"/>
      <c r="J986" s="32"/>
      <c r="K986" s="32"/>
      <c r="L986" s="32"/>
      <c r="M986" s="36"/>
      <c r="N986" s="32"/>
      <c r="O986" s="32"/>
      <c r="P986" s="32"/>
      <c r="Q986" s="32"/>
      <c r="R986" s="32"/>
      <c r="S986" s="32"/>
      <c r="T986" s="32"/>
      <c r="U986" s="32"/>
      <c r="V986" s="32"/>
      <c r="W986" s="32"/>
      <c r="X986" s="32"/>
      <c r="Y986" s="32"/>
      <c r="Z986" s="32"/>
      <c r="AA986" s="32"/>
    </row>
    <row r="987" spans="1:27" ht="12" customHeight="1">
      <c r="A987" s="32"/>
      <c r="B987" s="32"/>
      <c r="C987" s="32"/>
      <c r="D987" s="32"/>
      <c r="E987" s="32"/>
      <c r="F987" s="32"/>
      <c r="G987" s="32"/>
      <c r="H987" s="32"/>
      <c r="I987" s="32"/>
      <c r="J987" s="32"/>
      <c r="K987" s="32"/>
      <c r="L987" s="32"/>
      <c r="M987" s="36"/>
      <c r="N987" s="32"/>
      <c r="O987" s="32"/>
      <c r="P987" s="32"/>
      <c r="Q987" s="32"/>
      <c r="R987" s="32"/>
      <c r="S987" s="32"/>
      <c r="T987" s="32"/>
      <c r="U987" s="32"/>
      <c r="V987" s="32"/>
      <c r="W987" s="32"/>
      <c r="X987" s="32"/>
      <c r="Y987" s="32"/>
      <c r="Z987" s="32"/>
      <c r="AA987" s="32"/>
    </row>
    <row r="988" spans="1:27" ht="12" customHeight="1">
      <c r="A988" s="32"/>
      <c r="B988" s="32"/>
      <c r="C988" s="32"/>
      <c r="D988" s="32"/>
      <c r="E988" s="32"/>
      <c r="F988" s="32"/>
      <c r="G988" s="32"/>
      <c r="H988" s="32"/>
      <c r="I988" s="32"/>
      <c r="J988" s="32"/>
      <c r="K988" s="32"/>
      <c r="L988" s="32"/>
      <c r="M988" s="36"/>
      <c r="N988" s="32"/>
      <c r="O988" s="32"/>
      <c r="P988" s="32"/>
      <c r="Q988" s="32"/>
      <c r="R988" s="32"/>
      <c r="S988" s="32"/>
      <c r="T988" s="32"/>
      <c r="U988" s="32"/>
      <c r="V988" s="32"/>
      <c r="W988" s="32"/>
      <c r="X988" s="32"/>
      <c r="Y988" s="32"/>
      <c r="Z988" s="32"/>
      <c r="AA988" s="32"/>
    </row>
    <row r="989" spans="1:27" ht="12" customHeight="1">
      <c r="A989" s="32"/>
      <c r="B989" s="32"/>
      <c r="C989" s="32"/>
      <c r="D989" s="32"/>
      <c r="E989" s="32"/>
      <c r="F989" s="32"/>
      <c r="G989" s="32"/>
      <c r="H989" s="32"/>
      <c r="I989" s="32"/>
      <c r="J989" s="32"/>
      <c r="K989" s="32"/>
      <c r="L989" s="32"/>
      <c r="M989" s="36"/>
      <c r="N989" s="32"/>
      <c r="O989" s="32"/>
      <c r="P989" s="32"/>
      <c r="Q989" s="32"/>
      <c r="R989" s="32"/>
      <c r="S989" s="32"/>
      <c r="T989" s="32"/>
      <c r="U989" s="32"/>
      <c r="V989" s="32"/>
      <c r="W989" s="32"/>
      <c r="X989" s="32"/>
      <c r="Y989" s="32"/>
      <c r="Z989" s="32"/>
      <c r="AA989" s="32"/>
    </row>
    <row r="990" spans="1:27" ht="12" customHeight="1">
      <c r="A990" s="32"/>
      <c r="B990" s="32"/>
      <c r="C990" s="32"/>
      <c r="D990" s="32"/>
      <c r="E990" s="32"/>
      <c r="F990" s="32"/>
      <c r="G990" s="32"/>
      <c r="H990" s="32"/>
      <c r="I990" s="32"/>
      <c r="J990" s="32"/>
      <c r="K990" s="32"/>
      <c r="L990" s="32"/>
      <c r="M990" s="36"/>
      <c r="N990" s="32"/>
      <c r="O990" s="32"/>
      <c r="P990" s="32"/>
      <c r="Q990" s="32"/>
      <c r="R990" s="32"/>
      <c r="S990" s="32"/>
      <c r="T990" s="32"/>
      <c r="U990" s="32"/>
      <c r="V990" s="32"/>
      <c r="W990" s="32"/>
      <c r="X990" s="32"/>
      <c r="Y990" s="32"/>
      <c r="Z990" s="32"/>
      <c r="AA990" s="32"/>
    </row>
    <row r="991" spans="1:27" ht="12" customHeight="1">
      <c r="A991" s="32"/>
      <c r="B991" s="32"/>
      <c r="C991" s="32"/>
      <c r="D991" s="32"/>
      <c r="E991" s="32"/>
      <c r="F991" s="32"/>
      <c r="G991" s="32"/>
      <c r="H991" s="32"/>
      <c r="I991" s="32"/>
      <c r="J991" s="32"/>
      <c r="K991" s="32"/>
      <c r="L991" s="32"/>
      <c r="M991" s="36"/>
      <c r="N991" s="32"/>
      <c r="O991" s="32"/>
      <c r="P991" s="32"/>
      <c r="Q991" s="32"/>
      <c r="R991" s="32"/>
      <c r="S991" s="32"/>
      <c r="T991" s="32"/>
      <c r="U991" s="32"/>
      <c r="V991" s="32"/>
      <c r="W991" s="32"/>
      <c r="X991" s="32"/>
      <c r="Y991" s="32"/>
      <c r="Z991" s="32"/>
      <c r="AA991" s="32"/>
    </row>
    <row r="992" spans="1:27" ht="12" customHeight="1">
      <c r="A992" s="32"/>
      <c r="B992" s="32"/>
      <c r="C992" s="32"/>
      <c r="D992" s="32"/>
      <c r="E992" s="32"/>
      <c r="F992" s="32"/>
      <c r="G992" s="32"/>
      <c r="H992" s="32"/>
      <c r="I992" s="32"/>
      <c r="J992" s="32"/>
      <c r="K992" s="32"/>
      <c r="L992" s="32"/>
      <c r="M992" s="36"/>
      <c r="N992" s="32"/>
      <c r="O992" s="32"/>
      <c r="P992" s="32"/>
      <c r="Q992" s="32"/>
      <c r="R992" s="32"/>
      <c r="S992" s="32"/>
      <c r="T992" s="32"/>
      <c r="U992" s="32"/>
      <c r="V992" s="32"/>
      <c r="W992" s="32"/>
      <c r="X992" s="32"/>
      <c r="Y992" s="32"/>
      <c r="Z992" s="32"/>
      <c r="AA992" s="32"/>
    </row>
    <row r="993" spans="1:27" ht="12" customHeight="1">
      <c r="A993" s="32"/>
      <c r="B993" s="32"/>
      <c r="C993" s="32"/>
      <c r="D993" s="32"/>
      <c r="E993" s="32"/>
      <c r="F993" s="32"/>
      <c r="G993" s="32"/>
      <c r="H993" s="32"/>
      <c r="I993" s="32"/>
      <c r="J993" s="32"/>
      <c r="K993" s="32"/>
      <c r="L993" s="32"/>
      <c r="M993" s="36"/>
      <c r="N993" s="32"/>
      <c r="O993" s="32"/>
      <c r="P993" s="32"/>
      <c r="Q993" s="32"/>
      <c r="R993" s="32"/>
      <c r="S993" s="32"/>
      <c r="T993" s="32"/>
      <c r="U993" s="32"/>
      <c r="V993" s="32"/>
      <c r="W993" s="32"/>
      <c r="X993" s="32"/>
      <c r="Y993" s="32"/>
      <c r="Z993" s="32"/>
      <c r="AA993" s="32"/>
    </row>
    <row r="994" spans="1:27" ht="12" customHeight="1">
      <c r="A994" s="32"/>
      <c r="B994" s="32"/>
      <c r="C994" s="32"/>
      <c r="D994" s="32"/>
      <c r="E994" s="32"/>
      <c r="F994" s="32"/>
      <c r="G994" s="32"/>
      <c r="H994" s="32"/>
      <c r="I994" s="32"/>
      <c r="J994" s="32"/>
      <c r="K994" s="32"/>
      <c r="L994" s="32"/>
      <c r="M994" s="36"/>
      <c r="N994" s="32"/>
      <c r="O994" s="32"/>
      <c r="P994" s="32"/>
      <c r="Q994" s="32"/>
      <c r="R994" s="32"/>
      <c r="S994" s="32"/>
      <c r="T994" s="32"/>
      <c r="U994" s="32"/>
      <c r="V994" s="32"/>
      <c r="W994" s="32"/>
      <c r="X994" s="32"/>
      <c r="Y994" s="32"/>
      <c r="Z994" s="32"/>
      <c r="AA994" s="32"/>
    </row>
    <row r="995" spans="1:27" ht="12" customHeight="1">
      <c r="A995" s="32"/>
      <c r="B995" s="32"/>
      <c r="C995" s="32"/>
      <c r="D995" s="32"/>
      <c r="E995" s="32"/>
      <c r="F995" s="32"/>
      <c r="G995" s="32"/>
      <c r="H995" s="32"/>
      <c r="I995" s="32"/>
      <c r="J995" s="32"/>
      <c r="K995" s="32"/>
      <c r="L995" s="32"/>
      <c r="M995" s="36"/>
      <c r="N995" s="32"/>
      <c r="O995" s="32"/>
      <c r="P995" s="32"/>
      <c r="Q995" s="32"/>
      <c r="R995" s="32"/>
      <c r="S995" s="32"/>
      <c r="T995" s="32"/>
      <c r="U995" s="32"/>
      <c r="V995" s="32"/>
      <c r="W995" s="32"/>
      <c r="X995" s="32"/>
      <c r="Y995" s="32"/>
      <c r="Z995" s="32"/>
      <c r="AA995" s="32"/>
    </row>
    <row r="996" spans="1:27" ht="12" customHeight="1">
      <c r="A996" s="32"/>
      <c r="B996" s="32"/>
      <c r="C996" s="32"/>
      <c r="D996" s="32"/>
      <c r="E996" s="32"/>
      <c r="F996" s="32"/>
      <c r="G996" s="32"/>
      <c r="H996" s="32"/>
      <c r="I996" s="32"/>
      <c r="J996" s="32"/>
      <c r="K996" s="32"/>
      <c r="L996" s="32"/>
      <c r="M996" s="36"/>
      <c r="N996" s="32"/>
      <c r="O996" s="32"/>
      <c r="P996" s="32"/>
      <c r="Q996" s="32"/>
      <c r="R996" s="32"/>
      <c r="S996" s="32"/>
      <c r="T996" s="32"/>
      <c r="U996" s="32"/>
      <c r="V996" s="32"/>
      <c r="W996" s="32"/>
      <c r="X996" s="32"/>
      <c r="Y996" s="32"/>
      <c r="Z996" s="32"/>
      <c r="AA996" s="32"/>
    </row>
    <row r="997" spans="1:27" ht="12" customHeight="1">
      <c r="A997" s="32"/>
      <c r="B997" s="32"/>
      <c r="C997" s="32"/>
      <c r="D997" s="32"/>
      <c r="E997" s="32"/>
      <c r="F997" s="32"/>
      <c r="G997" s="32"/>
      <c r="H997" s="32"/>
      <c r="I997" s="32"/>
      <c r="J997" s="32"/>
      <c r="K997" s="32"/>
      <c r="L997" s="32"/>
      <c r="M997" s="36"/>
      <c r="N997" s="32"/>
      <c r="O997" s="32"/>
      <c r="P997" s="32"/>
      <c r="Q997" s="32"/>
      <c r="R997" s="32"/>
      <c r="S997" s="32"/>
      <c r="T997" s="32"/>
      <c r="U997" s="32"/>
      <c r="V997" s="32"/>
      <c r="W997" s="32"/>
      <c r="X997" s="32"/>
      <c r="Y997" s="32"/>
      <c r="Z997" s="32"/>
      <c r="AA997" s="32"/>
    </row>
    <row r="998" spans="1:27" ht="12" customHeight="1">
      <c r="A998" s="32"/>
      <c r="B998" s="32"/>
      <c r="C998" s="32"/>
      <c r="D998" s="32"/>
      <c r="E998" s="32"/>
      <c r="F998" s="32"/>
      <c r="G998" s="32"/>
      <c r="H998" s="32"/>
      <c r="I998" s="32"/>
      <c r="J998" s="32"/>
      <c r="K998" s="32"/>
      <c r="L998" s="32"/>
      <c r="M998" s="36"/>
      <c r="N998" s="32"/>
      <c r="O998" s="32"/>
      <c r="P998" s="32"/>
      <c r="Q998" s="32"/>
      <c r="R998" s="32"/>
      <c r="S998" s="32"/>
      <c r="T998" s="32"/>
      <c r="U998" s="32"/>
      <c r="V998" s="32"/>
      <c r="W998" s="32"/>
      <c r="X998" s="32"/>
      <c r="Y998" s="32"/>
      <c r="Z998" s="32"/>
      <c r="AA998" s="32"/>
    </row>
    <row r="999" spans="1:27" ht="12" customHeight="1">
      <c r="A999" s="32"/>
      <c r="B999" s="32"/>
      <c r="C999" s="32"/>
      <c r="D999" s="32"/>
      <c r="E999" s="32"/>
      <c r="F999" s="32"/>
      <c r="G999" s="32"/>
      <c r="H999" s="32"/>
      <c r="I999" s="32"/>
      <c r="J999" s="32"/>
      <c r="K999" s="32"/>
      <c r="L999" s="32"/>
      <c r="M999" s="36"/>
      <c r="N999" s="32"/>
      <c r="O999" s="32"/>
      <c r="P999" s="32"/>
      <c r="Q999" s="32"/>
      <c r="R999" s="32"/>
      <c r="S999" s="32"/>
      <c r="T999" s="32"/>
      <c r="U999" s="32"/>
      <c r="V999" s="32"/>
      <c r="W999" s="32"/>
      <c r="X999" s="32"/>
      <c r="Y999" s="32"/>
      <c r="Z999" s="32"/>
      <c r="AA999" s="32"/>
    </row>
    <row r="1000" spans="1:27" ht="12" customHeight="1">
      <c r="A1000" s="32"/>
      <c r="B1000" s="32"/>
      <c r="C1000" s="32"/>
      <c r="D1000" s="32"/>
      <c r="E1000" s="32"/>
      <c r="F1000" s="32"/>
      <c r="G1000" s="32"/>
      <c r="H1000" s="32"/>
      <c r="I1000" s="32"/>
      <c r="J1000" s="32"/>
      <c r="K1000" s="32"/>
      <c r="L1000" s="32"/>
      <c r="M1000" s="36"/>
      <c r="N1000" s="32"/>
      <c r="O1000" s="32"/>
      <c r="P1000" s="32"/>
      <c r="Q1000" s="32"/>
      <c r="R1000" s="32"/>
      <c r="S1000" s="32"/>
      <c r="T1000" s="32"/>
      <c r="U1000" s="32"/>
      <c r="V1000" s="32"/>
      <c r="W1000" s="32"/>
      <c r="X1000" s="32"/>
      <c r="Y1000" s="32"/>
      <c r="Z1000" s="32"/>
      <c r="AA1000" s="32"/>
    </row>
    <row r="1001" spans="1:27" ht="12" customHeight="1">
      <c r="A1001" s="32"/>
      <c r="B1001" s="32"/>
      <c r="C1001" s="32"/>
      <c r="D1001" s="32"/>
      <c r="E1001" s="32"/>
      <c r="F1001" s="32"/>
      <c r="G1001" s="32"/>
      <c r="H1001" s="32"/>
      <c r="I1001" s="32"/>
      <c r="J1001" s="32"/>
      <c r="K1001" s="32"/>
      <c r="L1001" s="32"/>
      <c r="M1001" s="36"/>
      <c r="N1001" s="32"/>
      <c r="O1001" s="32"/>
      <c r="P1001" s="32"/>
      <c r="Q1001" s="32"/>
      <c r="R1001" s="32"/>
      <c r="S1001" s="32"/>
      <c r="T1001" s="32"/>
      <c r="U1001" s="32"/>
      <c r="V1001" s="32"/>
      <c r="W1001" s="32"/>
      <c r="X1001" s="32"/>
      <c r="Y1001" s="32"/>
      <c r="Z1001" s="32"/>
      <c r="AA1001" s="32"/>
    </row>
    <row r="1002" spans="1:27" ht="12" customHeight="1">
      <c r="A1002" s="32"/>
      <c r="B1002" s="32"/>
      <c r="C1002" s="32"/>
      <c r="D1002" s="32"/>
      <c r="E1002" s="32"/>
      <c r="F1002" s="32"/>
      <c r="G1002" s="32"/>
      <c r="H1002" s="32"/>
      <c r="I1002" s="32"/>
      <c r="J1002" s="32"/>
      <c r="K1002" s="32"/>
      <c r="L1002" s="32"/>
      <c r="M1002" s="36"/>
      <c r="N1002" s="32"/>
      <c r="O1002" s="32"/>
      <c r="P1002" s="32"/>
      <c r="Q1002" s="32"/>
      <c r="R1002" s="32"/>
      <c r="S1002" s="32"/>
      <c r="T1002" s="32"/>
      <c r="U1002" s="32"/>
      <c r="V1002" s="32"/>
      <c r="W1002" s="32"/>
      <c r="X1002" s="32"/>
      <c r="Y1002" s="32"/>
      <c r="Z1002" s="32"/>
      <c r="AA1002" s="32"/>
    </row>
    <row r="1003" spans="1:27" ht="12" customHeight="1">
      <c r="A1003" s="32"/>
      <c r="B1003" s="32"/>
      <c r="C1003" s="32"/>
      <c r="D1003" s="32"/>
      <c r="E1003" s="32"/>
      <c r="F1003" s="32"/>
      <c r="G1003" s="32"/>
      <c r="H1003" s="32"/>
      <c r="I1003" s="32"/>
      <c r="J1003" s="32"/>
      <c r="K1003" s="32"/>
      <c r="L1003" s="32"/>
      <c r="M1003" s="36"/>
      <c r="N1003" s="32"/>
      <c r="O1003" s="32"/>
      <c r="P1003" s="32"/>
      <c r="Q1003" s="32"/>
      <c r="R1003" s="32"/>
      <c r="S1003" s="32"/>
      <c r="T1003" s="32"/>
      <c r="U1003" s="32"/>
      <c r="V1003" s="32"/>
      <c r="W1003" s="32"/>
      <c r="X1003" s="32"/>
      <c r="Y1003" s="32"/>
      <c r="Z1003" s="32"/>
      <c r="AA1003" s="32"/>
    </row>
    <row r="1004" spans="1:27" ht="12" customHeight="1">
      <c r="A1004" s="32"/>
      <c r="B1004" s="32"/>
      <c r="C1004" s="32"/>
      <c r="D1004" s="32"/>
      <c r="E1004" s="32"/>
      <c r="F1004" s="32"/>
      <c r="G1004" s="32"/>
      <c r="H1004" s="32"/>
      <c r="I1004" s="32"/>
      <c r="J1004" s="32"/>
      <c r="K1004" s="32"/>
      <c r="L1004" s="32"/>
      <c r="M1004" s="36"/>
      <c r="N1004" s="32"/>
      <c r="O1004" s="32"/>
      <c r="P1004" s="32"/>
      <c r="Q1004" s="32"/>
      <c r="R1004" s="32"/>
      <c r="S1004" s="32"/>
      <c r="T1004" s="32"/>
      <c r="U1004" s="32"/>
      <c r="V1004" s="32"/>
      <c r="W1004" s="32"/>
      <c r="X1004" s="32"/>
      <c r="Y1004" s="32"/>
      <c r="Z1004" s="32"/>
      <c r="AA1004" s="32"/>
    </row>
    <row r="1005" spans="1:27" ht="12" customHeight="1">
      <c r="A1005" s="32"/>
      <c r="B1005" s="32"/>
      <c r="C1005" s="32"/>
      <c r="D1005" s="32"/>
      <c r="E1005" s="32"/>
      <c r="F1005" s="32"/>
      <c r="G1005" s="32"/>
      <c r="H1005" s="32"/>
      <c r="I1005" s="32"/>
      <c r="J1005" s="32"/>
      <c r="K1005" s="32"/>
      <c r="L1005" s="32"/>
      <c r="M1005" s="36"/>
      <c r="N1005" s="32"/>
      <c r="O1005" s="32"/>
      <c r="P1005" s="32"/>
      <c r="Q1005" s="32"/>
      <c r="R1005" s="32"/>
      <c r="S1005" s="32"/>
      <c r="T1005" s="32"/>
      <c r="U1005" s="32"/>
      <c r="V1005" s="32"/>
      <c r="W1005" s="32"/>
      <c r="X1005" s="32"/>
      <c r="Y1005" s="32"/>
      <c r="Z1005" s="32"/>
      <c r="AA1005" s="32"/>
    </row>
    <row r="1006" spans="1:27" ht="12" customHeight="1">
      <c r="A1006" s="32"/>
      <c r="B1006" s="32"/>
      <c r="C1006" s="32"/>
      <c r="D1006" s="32"/>
      <c r="E1006" s="32"/>
      <c r="F1006" s="32"/>
      <c r="G1006" s="32"/>
      <c r="H1006" s="32"/>
      <c r="I1006" s="32"/>
      <c r="J1006" s="32"/>
      <c r="K1006" s="32"/>
      <c r="L1006" s="32"/>
      <c r="M1006" s="36"/>
      <c r="N1006" s="32"/>
      <c r="O1006" s="32"/>
      <c r="P1006" s="32"/>
      <c r="Q1006" s="32"/>
      <c r="R1006" s="32"/>
      <c r="S1006" s="32"/>
      <c r="T1006" s="32"/>
      <c r="U1006" s="32"/>
      <c r="V1006" s="32"/>
      <c r="W1006" s="32"/>
      <c r="X1006" s="32"/>
      <c r="Y1006" s="32"/>
      <c r="Z1006" s="32"/>
      <c r="AA1006" s="32"/>
    </row>
    <row r="1007" spans="1:27" ht="12" customHeight="1">
      <c r="A1007" s="32"/>
      <c r="B1007" s="32"/>
      <c r="C1007" s="32"/>
      <c r="D1007" s="32"/>
      <c r="E1007" s="32"/>
      <c r="F1007" s="32"/>
      <c r="G1007" s="32"/>
      <c r="H1007" s="32"/>
      <c r="I1007" s="32"/>
      <c r="J1007" s="32"/>
      <c r="K1007" s="32"/>
      <c r="L1007" s="32"/>
      <c r="M1007" s="36"/>
      <c r="N1007" s="32"/>
      <c r="O1007" s="32"/>
      <c r="P1007" s="32"/>
      <c r="Q1007" s="32"/>
      <c r="R1007" s="32"/>
      <c r="S1007" s="32"/>
      <c r="T1007" s="32"/>
      <c r="U1007" s="32"/>
      <c r="V1007" s="32"/>
      <c r="W1007" s="32"/>
      <c r="X1007" s="32"/>
      <c r="Y1007" s="32"/>
      <c r="Z1007" s="32"/>
      <c r="AA1007" s="32"/>
    </row>
    <row r="1008" spans="1:27" ht="12" customHeight="1">
      <c r="A1008" s="32"/>
      <c r="B1008" s="32"/>
      <c r="C1008" s="32"/>
      <c r="D1008" s="32"/>
      <c r="E1008" s="32"/>
      <c r="F1008" s="32"/>
      <c r="G1008" s="32"/>
      <c r="H1008" s="32"/>
      <c r="I1008" s="32"/>
      <c r="J1008" s="32"/>
      <c r="K1008" s="32"/>
      <c r="L1008" s="32"/>
      <c r="M1008" s="36"/>
      <c r="N1008" s="32"/>
      <c r="O1008" s="32"/>
      <c r="P1008" s="32"/>
      <c r="Q1008" s="32"/>
      <c r="R1008" s="32"/>
      <c r="S1008" s="32"/>
      <c r="T1008" s="32"/>
      <c r="U1008" s="32"/>
      <c r="V1008" s="32"/>
      <c r="W1008" s="32"/>
      <c r="X1008" s="32"/>
      <c r="Y1008" s="32"/>
      <c r="Z1008" s="32"/>
      <c r="AA1008" s="32"/>
    </row>
    <row r="1009" spans="1:27" ht="12" customHeight="1">
      <c r="A1009" s="32"/>
      <c r="B1009" s="32"/>
      <c r="C1009" s="32"/>
      <c r="D1009" s="32"/>
      <c r="E1009" s="32"/>
      <c r="F1009" s="32"/>
      <c r="G1009" s="32"/>
      <c r="H1009" s="32"/>
      <c r="I1009" s="32"/>
      <c r="J1009" s="32"/>
      <c r="K1009" s="32"/>
      <c r="L1009" s="32"/>
      <c r="M1009" s="36"/>
      <c r="N1009" s="32"/>
      <c r="O1009" s="32"/>
      <c r="P1009" s="32"/>
      <c r="Q1009" s="32"/>
      <c r="R1009" s="32"/>
      <c r="S1009" s="32"/>
      <c r="T1009" s="32"/>
      <c r="U1009" s="32"/>
      <c r="V1009" s="32"/>
      <c r="W1009" s="32"/>
      <c r="X1009" s="32"/>
      <c r="Y1009" s="32"/>
      <c r="Z1009" s="32"/>
      <c r="AA1009" s="32"/>
    </row>
    <row r="1010" spans="1:27" ht="12" customHeight="1">
      <c r="A1010" s="32"/>
      <c r="B1010" s="32"/>
      <c r="C1010" s="32"/>
      <c r="D1010" s="32"/>
      <c r="E1010" s="32"/>
      <c r="F1010" s="32"/>
      <c r="G1010" s="32"/>
      <c r="H1010" s="32"/>
      <c r="I1010" s="32"/>
      <c r="J1010" s="32"/>
      <c r="K1010" s="32"/>
      <c r="L1010" s="32"/>
      <c r="M1010" s="36"/>
      <c r="N1010" s="32"/>
      <c r="O1010" s="32"/>
      <c r="P1010" s="32"/>
      <c r="Q1010" s="32"/>
      <c r="R1010" s="32"/>
      <c r="S1010" s="32"/>
      <c r="T1010" s="32"/>
      <c r="U1010" s="32"/>
      <c r="V1010" s="32"/>
      <c r="W1010" s="32"/>
      <c r="X1010" s="32"/>
      <c r="Y1010" s="32"/>
      <c r="Z1010" s="32"/>
      <c r="AA1010" s="32"/>
    </row>
    <row r="1011" spans="1:27" ht="12" customHeight="1">
      <c r="A1011" s="32"/>
      <c r="B1011" s="32"/>
      <c r="C1011" s="32"/>
      <c r="D1011" s="32"/>
      <c r="E1011" s="32"/>
      <c r="F1011" s="32"/>
      <c r="G1011" s="32"/>
      <c r="H1011" s="32"/>
      <c r="I1011" s="32"/>
      <c r="J1011" s="32"/>
      <c r="K1011" s="32"/>
      <c r="L1011" s="32"/>
      <c r="M1011" s="36"/>
      <c r="N1011" s="32"/>
      <c r="O1011" s="32"/>
      <c r="P1011" s="32"/>
      <c r="Q1011" s="32"/>
      <c r="R1011" s="32"/>
      <c r="S1011" s="32"/>
      <c r="T1011" s="32"/>
      <c r="U1011" s="32"/>
      <c r="V1011" s="32"/>
      <c r="W1011" s="32"/>
      <c r="X1011" s="32"/>
      <c r="Y1011" s="32"/>
      <c r="Z1011" s="32"/>
      <c r="AA1011" s="32"/>
    </row>
    <row r="1012" spans="1:27" ht="12" customHeight="1">
      <c r="A1012" s="32"/>
      <c r="B1012" s="32"/>
      <c r="C1012" s="32"/>
      <c r="D1012" s="32"/>
      <c r="E1012" s="32"/>
      <c r="F1012" s="32"/>
      <c r="G1012" s="32"/>
      <c r="H1012" s="32"/>
      <c r="I1012" s="32"/>
      <c r="J1012" s="32"/>
      <c r="K1012" s="32"/>
      <c r="L1012" s="32"/>
      <c r="M1012" s="36"/>
      <c r="N1012" s="32"/>
      <c r="O1012" s="32"/>
      <c r="P1012" s="32"/>
      <c r="Q1012" s="32"/>
      <c r="R1012" s="32"/>
      <c r="S1012" s="32"/>
      <c r="T1012" s="32"/>
      <c r="U1012" s="32"/>
      <c r="V1012" s="32"/>
      <c r="W1012" s="32"/>
      <c r="X1012" s="32"/>
      <c r="Y1012" s="32"/>
      <c r="Z1012" s="32"/>
      <c r="AA1012" s="32"/>
    </row>
    <row r="1013" spans="1:27" ht="12" customHeight="1">
      <c r="A1013" s="32"/>
      <c r="B1013" s="32"/>
      <c r="C1013" s="32"/>
      <c r="D1013" s="32"/>
      <c r="E1013" s="32"/>
      <c r="F1013" s="32"/>
      <c r="G1013" s="32"/>
      <c r="H1013" s="32"/>
      <c r="I1013" s="32"/>
      <c r="J1013" s="32"/>
      <c r="K1013" s="32"/>
      <c r="L1013" s="32"/>
      <c r="M1013" s="36"/>
      <c r="N1013" s="32"/>
      <c r="O1013" s="32"/>
      <c r="P1013" s="32"/>
      <c r="Q1013" s="32"/>
      <c r="R1013" s="32"/>
      <c r="S1013" s="32"/>
      <c r="T1013" s="32"/>
      <c r="U1013" s="32"/>
      <c r="V1013" s="32"/>
      <c r="W1013" s="32"/>
      <c r="X1013" s="32"/>
      <c r="Y1013" s="32"/>
      <c r="Z1013" s="32"/>
      <c r="AA1013" s="32"/>
    </row>
    <row r="1014" spans="1:27" ht="12" customHeight="1">
      <c r="A1014" s="32"/>
      <c r="B1014" s="32"/>
      <c r="C1014" s="32"/>
      <c r="D1014" s="32"/>
      <c r="E1014" s="32"/>
      <c r="F1014" s="32"/>
      <c r="G1014" s="32"/>
      <c r="H1014" s="32"/>
      <c r="I1014" s="32"/>
      <c r="J1014" s="32"/>
      <c r="K1014" s="32"/>
      <c r="L1014" s="32"/>
      <c r="M1014" s="36"/>
      <c r="N1014" s="32"/>
      <c r="O1014" s="32"/>
      <c r="P1014" s="32"/>
      <c r="Q1014" s="32"/>
      <c r="R1014" s="32"/>
      <c r="S1014" s="32"/>
      <c r="T1014" s="32"/>
      <c r="U1014" s="32"/>
      <c r="V1014" s="32"/>
      <c r="W1014" s="32"/>
      <c r="X1014" s="32"/>
      <c r="Y1014" s="32"/>
      <c r="Z1014" s="32"/>
      <c r="AA1014" s="32"/>
    </row>
    <row r="1015" spans="1:27" ht="12" customHeight="1">
      <c r="A1015" s="32"/>
      <c r="B1015" s="32"/>
      <c r="C1015" s="32"/>
      <c r="D1015" s="32"/>
      <c r="E1015" s="32"/>
      <c r="F1015" s="32"/>
      <c r="G1015" s="32"/>
      <c r="H1015" s="32"/>
      <c r="I1015" s="32"/>
      <c r="J1015" s="32"/>
      <c r="K1015" s="32"/>
      <c r="L1015" s="32"/>
      <c r="M1015" s="36"/>
      <c r="N1015" s="32"/>
      <c r="O1015" s="32"/>
      <c r="P1015" s="32"/>
      <c r="Q1015" s="32"/>
      <c r="R1015" s="32"/>
      <c r="S1015" s="32"/>
      <c r="T1015" s="32"/>
      <c r="U1015" s="32"/>
      <c r="V1015" s="32"/>
      <c r="W1015" s="32"/>
      <c r="X1015" s="32"/>
      <c r="Y1015" s="32"/>
      <c r="Z1015" s="32"/>
      <c r="AA1015" s="32"/>
    </row>
    <row r="1016" spans="1:27" ht="12" customHeight="1">
      <c r="A1016" s="32"/>
      <c r="B1016" s="32"/>
      <c r="C1016" s="32"/>
      <c r="D1016" s="32"/>
      <c r="E1016" s="32"/>
      <c r="F1016" s="32"/>
      <c r="G1016" s="32"/>
      <c r="H1016" s="32"/>
      <c r="I1016" s="32"/>
      <c r="J1016" s="32"/>
      <c r="K1016" s="32"/>
      <c r="L1016" s="32"/>
      <c r="M1016" s="36"/>
      <c r="N1016" s="32"/>
      <c r="O1016" s="32"/>
      <c r="P1016" s="32"/>
      <c r="Q1016" s="32"/>
      <c r="R1016" s="32"/>
      <c r="S1016" s="32"/>
      <c r="T1016" s="32"/>
      <c r="U1016" s="32"/>
      <c r="V1016" s="32"/>
      <c r="W1016" s="32"/>
      <c r="X1016" s="32"/>
      <c r="Y1016" s="32"/>
      <c r="Z1016" s="32"/>
      <c r="AA1016" s="32"/>
    </row>
    <row r="1017" spans="1:27" ht="12" customHeight="1">
      <c r="A1017" s="32"/>
      <c r="B1017" s="32"/>
      <c r="C1017" s="32"/>
      <c r="D1017" s="32"/>
      <c r="E1017" s="32"/>
      <c r="F1017" s="32"/>
      <c r="G1017" s="32"/>
      <c r="H1017" s="32"/>
      <c r="I1017" s="32"/>
      <c r="J1017" s="32"/>
      <c r="K1017" s="32"/>
      <c r="L1017" s="32"/>
      <c r="M1017" s="36"/>
      <c r="N1017" s="32"/>
      <c r="O1017" s="32"/>
      <c r="P1017" s="32"/>
      <c r="Q1017" s="32"/>
      <c r="R1017" s="32"/>
      <c r="S1017" s="32"/>
      <c r="T1017" s="32"/>
      <c r="U1017" s="32"/>
      <c r="V1017" s="32"/>
      <c r="W1017" s="32"/>
      <c r="X1017" s="32"/>
      <c r="Y1017" s="32"/>
      <c r="Z1017" s="32"/>
      <c r="AA1017" s="32"/>
    </row>
    <row r="1018" spans="1:27" ht="12" customHeight="1">
      <c r="A1018" s="32"/>
      <c r="B1018" s="32"/>
      <c r="C1018" s="32"/>
      <c r="D1018" s="32"/>
      <c r="E1018" s="32"/>
      <c r="F1018" s="32"/>
      <c r="G1018" s="32"/>
      <c r="H1018" s="32"/>
      <c r="I1018" s="32"/>
      <c r="J1018" s="32"/>
      <c r="K1018" s="32"/>
      <c r="L1018" s="32"/>
      <c r="M1018" s="36"/>
      <c r="N1018" s="32"/>
      <c r="O1018" s="32"/>
      <c r="P1018" s="32"/>
      <c r="Q1018" s="32"/>
      <c r="R1018" s="32"/>
      <c r="S1018" s="32"/>
      <c r="T1018" s="32"/>
      <c r="U1018" s="32"/>
      <c r="V1018" s="32"/>
      <c r="W1018" s="32"/>
      <c r="X1018" s="32"/>
      <c r="Y1018" s="32"/>
      <c r="Z1018" s="32"/>
      <c r="AA1018" s="32"/>
    </row>
    <row r="1019" spans="1:27" ht="12" customHeight="1">
      <c r="A1019" s="32"/>
      <c r="B1019" s="32"/>
      <c r="C1019" s="32"/>
      <c r="D1019" s="32"/>
      <c r="E1019" s="32"/>
      <c r="F1019" s="32"/>
      <c r="G1019" s="32"/>
      <c r="H1019" s="32"/>
      <c r="I1019" s="32"/>
      <c r="J1019" s="32"/>
      <c r="K1019" s="32"/>
      <c r="L1019" s="32"/>
      <c r="M1019" s="36"/>
      <c r="N1019" s="32"/>
      <c r="O1019" s="32"/>
      <c r="P1019" s="32"/>
      <c r="Q1019" s="32"/>
      <c r="R1019" s="32"/>
      <c r="S1019" s="32"/>
      <c r="T1019" s="32"/>
      <c r="U1019" s="32"/>
      <c r="V1019" s="32"/>
      <c r="W1019" s="32"/>
      <c r="X1019" s="32"/>
      <c r="Y1019" s="32"/>
      <c r="Z1019" s="32"/>
      <c r="AA1019" s="32"/>
    </row>
    <row r="1020" spans="1:27" ht="12" customHeight="1">
      <c r="A1020" s="32"/>
      <c r="B1020" s="32"/>
      <c r="C1020" s="32"/>
      <c r="D1020" s="32"/>
      <c r="E1020" s="32"/>
      <c r="F1020" s="32"/>
      <c r="G1020" s="32"/>
      <c r="H1020" s="32"/>
      <c r="I1020" s="32"/>
      <c r="J1020" s="32"/>
      <c r="K1020" s="32"/>
      <c r="L1020" s="32"/>
      <c r="M1020" s="36"/>
      <c r="N1020" s="32"/>
      <c r="O1020" s="32"/>
      <c r="P1020" s="32"/>
      <c r="Q1020" s="32"/>
      <c r="R1020" s="32"/>
      <c r="S1020" s="32"/>
      <c r="T1020" s="32"/>
      <c r="U1020" s="32"/>
      <c r="V1020" s="32"/>
      <c r="W1020" s="32"/>
      <c r="X1020" s="32"/>
      <c r="Y1020" s="32"/>
      <c r="Z1020" s="32"/>
      <c r="AA1020" s="32"/>
    </row>
    <row r="1021" spans="1:27" ht="12" customHeight="1">
      <c r="A1021" s="32"/>
      <c r="B1021" s="32"/>
      <c r="C1021" s="32"/>
      <c r="D1021" s="32"/>
      <c r="E1021" s="32"/>
      <c r="F1021" s="32"/>
      <c r="G1021" s="32"/>
      <c r="H1021" s="32"/>
      <c r="I1021" s="32"/>
      <c r="J1021" s="32"/>
      <c r="K1021" s="32"/>
      <c r="L1021" s="32"/>
      <c r="M1021" s="36"/>
      <c r="N1021" s="32"/>
      <c r="O1021" s="32"/>
      <c r="P1021" s="32"/>
      <c r="Q1021" s="32"/>
      <c r="R1021" s="32"/>
      <c r="S1021" s="32"/>
      <c r="T1021" s="32"/>
      <c r="U1021" s="32"/>
      <c r="V1021" s="32"/>
      <c r="W1021" s="32"/>
      <c r="X1021" s="32"/>
      <c r="Y1021" s="32"/>
      <c r="Z1021" s="32"/>
      <c r="AA1021" s="32"/>
    </row>
    <row r="1022" spans="1:27" ht="12" customHeight="1">
      <c r="A1022" s="32"/>
      <c r="B1022" s="32"/>
      <c r="C1022" s="32"/>
      <c r="D1022" s="32"/>
      <c r="E1022" s="32"/>
      <c r="F1022" s="32"/>
      <c r="G1022" s="32"/>
      <c r="H1022" s="32"/>
      <c r="I1022" s="32"/>
      <c r="J1022" s="32"/>
      <c r="K1022" s="32"/>
      <c r="L1022" s="32"/>
      <c r="M1022" s="36"/>
      <c r="N1022" s="32"/>
      <c r="O1022" s="32"/>
      <c r="P1022" s="32"/>
      <c r="Q1022" s="32"/>
      <c r="R1022" s="32"/>
      <c r="S1022" s="32"/>
      <c r="T1022" s="32"/>
      <c r="U1022" s="32"/>
      <c r="V1022" s="32"/>
      <c r="W1022" s="32"/>
      <c r="X1022" s="32"/>
      <c r="Y1022" s="32"/>
      <c r="Z1022" s="32"/>
      <c r="AA1022" s="32"/>
    </row>
    <row r="1023" spans="1:27" ht="12" customHeight="1">
      <c r="A1023" s="32"/>
      <c r="B1023" s="32"/>
      <c r="C1023" s="32"/>
      <c r="D1023" s="32"/>
      <c r="E1023" s="32"/>
      <c r="F1023" s="32"/>
      <c r="G1023" s="32"/>
      <c r="H1023" s="32"/>
      <c r="I1023" s="32"/>
      <c r="J1023" s="32"/>
      <c r="K1023" s="32"/>
      <c r="L1023" s="32"/>
      <c r="M1023" s="36"/>
      <c r="N1023" s="32"/>
      <c r="O1023" s="32"/>
      <c r="P1023" s="32"/>
      <c r="Q1023" s="32"/>
      <c r="R1023" s="32"/>
      <c r="S1023" s="32"/>
      <c r="T1023" s="32"/>
      <c r="U1023" s="32"/>
      <c r="V1023" s="32"/>
      <c r="W1023" s="32"/>
      <c r="X1023" s="32"/>
      <c r="Y1023" s="32"/>
      <c r="Z1023" s="32"/>
      <c r="AA1023" s="32"/>
    </row>
    <row r="1024" spans="1:27" ht="12" customHeight="1">
      <c r="A1024" s="32"/>
      <c r="B1024" s="32"/>
      <c r="C1024" s="32"/>
      <c r="D1024" s="32"/>
      <c r="E1024" s="32"/>
      <c r="F1024" s="32"/>
      <c r="G1024" s="32"/>
      <c r="H1024" s="32"/>
      <c r="I1024" s="32"/>
      <c r="J1024" s="32"/>
      <c r="K1024" s="32"/>
      <c r="L1024" s="32"/>
      <c r="M1024" s="36"/>
      <c r="N1024" s="32"/>
      <c r="O1024" s="32"/>
      <c r="P1024" s="32"/>
      <c r="Q1024" s="32"/>
      <c r="R1024" s="32"/>
      <c r="S1024" s="32"/>
      <c r="T1024" s="32"/>
      <c r="U1024" s="32"/>
      <c r="V1024" s="32"/>
      <c r="W1024" s="32"/>
      <c r="X1024" s="32"/>
      <c r="Y1024" s="32"/>
      <c r="Z1024" s="32"/>
      <c r="AA1024" s="32"/>
    </row>
    <row r="1025" spans="1:27" ht="12" customHeight="1">
      <c r="A1025" s="32"/>
      <c r="B1025" s="32"/>
      <c r="C1025" s="32"/>
      <c r="D1025" s="32"/>
      <c r="E1025" s="32"/>
      <c r="F1025" s="32"/>
      <c r="G1025" s="32"/>
      <c r="H1025" s="32"/>
      <c r="I1025" s="32"/>
      <c r="J1025" s="32"/>
      <c r="K1025" s="32"/>
      <c r="L1025" s="32"/>
      <c r="M1025" s="36"/>
      <c r="N1025" s="32"/>
      <c r="O1025" s="32"/>
      <c r="P1025" s="32"/>
      <c r="Q1025" s="32"/>
      <c r="R1025" s="32"/>
      <c r="S1025" s="32"/>
      <c r="T1025" s="32"/>
      <c r="U1025" s="32"/>
      <c r="V1025" s="32"/>
      <c r="W1025" s="32"/>
      <c r="X1025" s="32"/>
      <c r="Y1025" s="32"/>
      <c r="Z1025" s="32"/>
      <c r="AA1025" s="32"/>
    </row>
    <row r="1026" spans="1:27" ht="12" customHeight="1">
      <c r="A1026" s="32"/>
      <c r="B1026" s="32"/>
      <c r="C1026" s="32"/>
      <c r="D1026" s="32"/>
      <c r="E1026" s="32"/>
      <c r="F1026" s="32"/>
      <c r="G1026" s="32"/>
      <c r="H1026" s="32"/>
      <c r="I1026" s="32"/>
      <c r="J1026" s="32"/>
      <c r="K1026" s="32"/>
      <c r="L1026" s="32"/>
      <c r="M1026" s="36"/>
      <c r="N1026" s="32"/>
      <c r="O1026" s="32"/>
      <c r="P1026" s="32"/>
      <c r="Q1026" s="32"/>
      <c r="R1026" s="32"/>
      <c r="S1026" s="32"/>
      <c r="T1026" s="32"/>
      <c r="U1026" s="32"/>
      <c r="V1026" s="32"/>
      <c r="W1026" s="32"/>
      <c r="X1026" s="32"/>
      <c r="Y1026" s="32"/>
      <c r="Z1026" s="32"/>
      <c r="AA1026" s="32"/>
    </row>
    <row r="1027" spans="1:27" ht="12" customHeight="1">
      <c r="A1027" s="32"/>
      <c r="B1027" s="32"/>
      <c r="C1027" s="32"/>
      <c r="D1027" s="32"/>
      <c r="E1027" s="32"/>
      <c r="F1027" s="32"/>
      <c r="G1027" s="32"/>
      <c r="H1027" s="32"/>
      <c r="I1027" s="32"/>
      <c r="J1027" s="32"/>
      <c r="K1027" s="32"/>
      <c r="L1027" s="32"/>
      <c r="M1027" s="36"/>
      <c r="N1027" s="32"/>
      <c r="O1027" s="32"/>
      <c r="P1027" s="32"/>
      <c r="Q1027" s="32"/>
      <c r="R1027" s="32"/>
      <c r="S1027" s="32"/>
      <c r="T1027" s="32"/>
      <c r="U1027" s="32"/>
      <c r="V1027" s="32"/>
      <c r="W1027" s="32"/>
      <c r="X1027" s="32"/>
      <c r="Y1027" s="32"/>
      <c r="Z1027" s="32"/>
      <c r="AA1027" s="32"/>
    </row>
    <row r="1028" spans="1:27" ht="12" customHeight="1">
      <c r="A1028" s="32"/>
      <c r="B1028" s="32"/>
      <c r="C1028" s="32"/>
      <c r="D1028" s="32"/>
      <c r="E1028" s="32"/>
      <c r="F1028" s="32"/>
      <c r="G1028" s="32"/>
      <c r="H1028" s="32"/>
      <c r="I1028" s="32"/>
      <c r="J1028" s="32"/>
      <c r="K1028" s="32"/>
      <c r="L1028" s="32"/>
      <c r="M1028" s="36"/>
      <c r="N1028" s="32"/>
      <c r="O1028" s="32"/>
      <c r="P1028" s="32"/>
      <c r="Q1028" s="32"/>
      <c r="R1028" s="32"/>
      <c r="S1028" s="32"/>
      <c r="T1028" s="32"/>
      <c r="U1028" s="32"/>
      <c r="V1028" s="32"/>
      <c r="W1028" s="32"/>
      <c r="X1028" s="32"/>
      <c r="Y1028" s="32"/>
      <c r="Z1028" s="32"/>
      <c r="AA1028" s="32"/>
    </row>
    <row r="1029" spans="1:27" ht="12" customHeight="1">
      <c r="A1029" s="32"/>
      <c r="B1029" s="32"/>
      <c r="C1029" s="32"/>
      <c r="D1029" s="32"/>
      <c r="E1029" s="32"/>
      <c r="F1029" s="32"/>
      <c r="G1029" s="32"/>
      <c r="H1029" s="32"/>
      <c r="I1029" s="32"/>
      <c r="J1029" s="32"/>
      <c r="K1029" s="32"/>
      <c r="L1029" s="32"/>
      <c r="M1029" s="36"/>
      <c r="N1029" s="32"/>
      <c r="O1029" s="32"/>
      <c r="P1029" s="32"/>
      <c r="Q1029" s="32"/>
      <c r="R1029" s="32"/>
      <c r="S1029" s="32"/>
      <c r="T1029" s="32"/>
      <c r="U1029" s="32"/>
      <c r="V1029" s="32"/>
      <c r="W1029" s="32"/>
      <c r="X1029" s="32"/>
      <c r="Y1029" s="32"/>
      <c r="Z1029" s="32"/>
      <c r="AA1029" s="32"/>
    </row>
    <row r="1030" spans="1:27" ht="12" customHeight="1">
      <c r="A1030" s="32"/>
      <c r="B1030" s="32"/>
      <c r="C1030" s="32"/>
      <c r="D1030" s="32"/>
      <c r="E1030" s="32"/>
      <c r="F1030" s="32"/>
      <c r="G1030" s="32"/>
      <c r="H1030" s="32"/>
      <c r="I1030" s="32"/>
      <c r="J1030" s="32"/>
      <c r="K1030" s="32"/>
      <c r="L1030" s="32"/>
      <c r="M1030" s="36"/>
      <c r="N1030" s="32"/>
      <c r="O1030" s="32"/>
      <c r="P1030" s="32"/>
      <c r="Q1030" s="32"/>
      <c r="R1030" s="32"/>
      <c r="S1030" s="32"/>
      <c r="T1030" s="32"/>
      <c r="U1030" s="32"/>
      <c r="V1030" s="32"/>
      <c r="W1030" s="32"/>
      <c r="X1030" s="32"/>
      <c r="Y1030" s="32"/>
      <c r="Z1030" s="32"/>
      <c r="AA1030" s="32"/>
    </row>
    <row r="1031" spans="1:27" ht="12" customHeight="1">
      <c r="A1031" s="32"/>
      <c r="B1031" s="32"/>
      <c r="C1031" s="32"/>
      <c r="D1031" s="32"/>
      <c r="E1031" s="32"/>
      <c r="F1031" s="32"/>
      <c r="G1031" s="32"/>
      <c r="H1031" s="32"/>
      <c r="I1031" s="32"/>
      <c r="J1031" s="32"/>
      <c r="K1031" s="32"/>
      <c r="L1031" s="32"/>
      <c r="M1031" s="36"/>
      <c r="N1031" s="32"/>
      <c r="O1031" s="32"/>
      <c r="P1031" s="32"/>
      <c r="Q1031" s="32"/>
      <c r="R1031" s="32"/>
      <c r="S1031" s="32"/>
      <c r="T1031" s="32"/>
      <c r="U1031" s="32"/>
      <c r="V1031" s="32"/>
      <c r="W1031" s="32"/>
      <c r="X1031" s="32"/>
      <c r="Y1031" s="32"/>
      <c r="Z1031" s="32"/>
      <c r="AA1031" s="32"/>
    </row>
    <row r="1032" spans="1:27" ht="12" customHeight="1">
      <c r="A1032" s="32"/>
      <c r="B1032" s="32"/>
      <c r="C1032" s="32"/>
      <c r="D1032" s="32"/>
      <c r="E1032" s="32"/>
      <c r="F1032" s="32"/>
      <c r="G1032" s="32"/>
      <c r="H1032" s="32"/>
      <c r="I1032" s="32"/>
      <c r="J1032" s="32"/>
      <c r="K1032" s="32"/>
      <c r="L1032" s="32"/>
      <c r="M1032" s="36"/>
      <c r="N1032" s="32"/>
      <c r="O1032" s="32"/>
      <c r="P1032" s="32"/>
      <c r="Q1032" s="32"/>
      <c r="R1032" s="32"/>
      <c r="S1032" s="32"/>
      <c r="T1032" s="32"/>
      <c r="U1032" s="32"/>
      <c r="V1032" s="32"/>
      <c r="W1032" s="32"/>
      <c r="X1032" s="32"/>
      <c r="Y1032" s="32"/>
      <c r="Z1032" s="32"/>
      <c r="AA1032" s="32"/>
    </row>
    <row r="1033" spans="1:27" ht="12" customHeight="1">
      <c r="A1033" s="32"/>
      <c r="B1033" s="32"/>
      <c r="C1033" s="32"/>
      <c r="D1033" s="32"/>
      <c r="E1033" s="32"/>
      <c r="F1033" s="32"/>
      <c r="G1033" s="32"/>
      <c r="H1033" s="32"/>
      <c r="I1033" s="32"/>
      <c r="J1033" s="32"/>
      <c r="K1033" s="32"/>
      <c r="L1033" s="32"/>
      <c r="M1033" s="36"/>
      <c r="N1033" s="32"/>
      <c r="O1033" s="32"/>
      <c r="P1033" s="32"/>
      <c r="Q1033" s="32"/>
      <c r="R1033" s="32"/>
      <c r="S1033" s="32"/>
      <c r="T1033" s="32"/>
      <c r="U1033" s="32"/>
      <c r="V1033" s="32"/>
      <c r="W1033" s="32"/>
      <c r="X1033" s="32"/>
      <c r="Y1033" s="32"/>
      <c r="Z1033" s="32"/>
      <c r="AA1033" s="32"/>
    </row>
    <row r="1034" spans="1:27" ht="12" customHeight="1">
      <c r="A1034" s="32"/>
      <c r="B1034" s="32"/>
      <c r="C1034" s="32"/>
      <c r="D1034" s="32"/>
      <c r="E1034" s="32"/>
      <c r="F1034" s="32"/>
      <c r="G1034" s="32"/>
      <c r="H1034" s="32"/>
      <c r="I1034" s="32"/>
      <c r="J1034" s="32"/>
      <c r="K1034" s="32"/>
      <c r="L1034" s="32"/>
      <c r="M1034" s="36"/>
      <c r="N1034" s="32"/>
      <c r="O1034" s="32"/>
      <c r="P1034" s="32"/>
      <c r="Q1034" s="32"/>
      <c r="R1034" s="32"/>
      <c r="S1034" s="32"/>
      <c r="T1034" s="32"/>
      <c r="U1034" s="32"/>
      <c r="V1034" s="32"/>
      <c r="W1034" s="32"/>
      <c r="X1034" s="32"/>
      <c r="Y1034" s="32"/>
      <c r="Z1034" s="32"/>
      <c r="AA1034" s="32"/>
    </row>
    <row r="1035" spans="1:27" ht="12" customHeight="1">
      <c r="A1035" s="32"/>
      <c r="B1035" s="32"/>
      <c r="C1035" s="32"/>
      <c r="D1035" s="32"/>
      <c r="E1035" s="32"/>
      <c r="F1035" s="32"/>
      <c r="G1035" s="32"/>
      <c r="H1035" s="32"/>
      <c r="I1035" s="32"/>
      <c r="J1035" s="32"/>
      <c r="K1035" s="32"/>
      <c r="L1035" s="32"/>
      <c r="M1035" s="36"/>
      <c r="N1035" s="32"/>
      <c r="O1035" s="32"/>
      <c r="P1035" s="32"/>
      <c r="Q1035" s="32"/>
      <c r="R1035" s="32"/>
      <c r="S1035" s="32"/>
      <c r="T1035" s="32"/>
      <c r="U1035" s="32"/>
      <c r="V1035" s="32"/>
      <c r="W1035" s="32"/>
      <c r="X1035" s="32"/>
      <c r="Y1035" s="32"/>
      <c r="Z1035" s="32"/>
      <c r="AA1035" s="32"/>
    </row>
    <row r="1036" spans="1:27" ht="12" customHeight="1">
      <c r="A1036" s="32"/>
      <c r="B1036" s="32"/>
      <c r="C1036" s="32"/>
      <c r="D1036" s="32"/>
      <c r="E1036" s="32"/>
      <c r="F1036" s="32"/>
      <c r="G1036" s="32"/>
      <c r="H1036" s="32"/>
      <c r="I1036" s="32"/>
      <c r="J1036" s="32"/>
      <c r="K1036" s="32"/>
      <c r="L1036" s="32"/>
      <c r="M1036" s="36"/>
      <c r="N1036" s="32"/>
      <c r="O1036" s="32"/>
      <c r="P1036" s="32"/>
      <c r="Q1036" s="32"/>
      <c r="R1036" s="32"/>
      <c r="S1036" s="32"/>
      <c r="T1036" s="32"/>
      <c r="U1036" s="32"/>
      <c r="V1036" s="32"/>
      <c r="W1036" s="32"/>
      <c r="X1036" s="32"/>
      <c r="Y1036" s="32"/>
      <c r="Z1036" s="32"/>
      <c r="AA1036" s="32"/>
    </row>
    <row r="1037" spans="1:27" ht="12" customHeight="1">
      <c r="A1037" s="32"/>
      <c r="B1037" s="32"/>
      <c r="C1037" s="32"/>
      <c r="D1037" s="32"/>
      <c r="E1037" s="32"/>
      <c r="F1037" s="32"/>
      <c r="G1037" s="32"/>
      <c r="H1037" s="32"/>
      <c r="I1037" s="32"/>
      <c r="J1037" s="32"/>
      <c r="K1037" s="32"/>
      <c r="L1037" s="32"/>
      <c r="M1037" s="36"/>
      <c r="N1037" s="32"/>
      <c r="O1037" s="32"/>
      <c r="P1037" s="32"/>
      <c r="Q1037" s="32"/>
      <c r="R1037" s="32"/>
      <c r="S1037" s="32"/>
      <c r="T1037" s="32"/>
      <c r="U1037" s="32"/>
      <c r="V1037" s="32"/>
      <c r="W1037" s="32"/>
      <c r="X1037" s="32"/>
      <c r="Y1037" s="32"/>
      <c r="Z1037" s="32"/>
      <c r="AA1037" s="32"/>
    </row>
    <row r="1038" spans="1:27" ht="12" customHeight="1">
      <c r="A1038" s="32"/>
      <c r="B1038" s="32"/>
      <c r="C1038" s="32"/>
      <c r="D1038" s="32"/>
      <c r="E1038" s="32"/>
      <c r="F1038" s="32"/>
      <c r="G1038" s="32"/>
      <c r="H1038" s="32"/>
      <c r="I1038" s="32"/>
      <c r="J1038" s="32"/>
      <c r="K1038" s="32"/>
      <c r="L1038" s="32"/>
      <c r="M1038" s="36"/>
      <c r="N1038" s="32"/>
      <c r="O1038" s="32"/>
      <c r="P1038" s="32"/>
      <c r="Q1038" s="32"/>
      <c r="R1038" s="32"/>
      <c r="S1038" s="32"/>
      <c r="T1038" s="32"/>
      <c r="U1038" s="32"/>
      <c r="V1038" s="32"/>
      <c r="W1038" s="32"/>
      <c r="X1038" s="32"/>
      <c r="Y1038" s="32"/>
      <c r="Z1038" s="32"/>
      <c r="AA1038" s="32"/>
    </row>
    <row r="1039" spans="1:27" ht="12" customHeight="1">
      <c r="A1039" s="32"/>
      <c r="B1039" s="32"/>
      <c r="C1039" s="32"/>
      <c r="D1039" s="32"/>
      <c r="E1039" s="32"/>
      <c r="F1039" s="32"/>
      <c r="G1039" s="32"/>
      <c r="H1039" s="32"/>
      <c r="I1039" s="32"/>
      <c r="J1039" s="32"/>
      <c r="K1039" s="32"/>
      <c r="L1039" s="32"/>
      <c r="M1039" s="36"/>
      <c r="N1039" s="32"/>
      <c r="O1039" s="32"/>
      <c r="P1039" s="32"/>
      <c r="Q1039" s="32"/>
      <c r="R1039" s="32"/>
      <c r="S1039" s="32"/>
      <c r="T1039" s="32"/>
      <c r="U1039" s="32"/>
      <c r="V1039" s="32"/>
      <c r="W1039" s="32"/>
      <c r="X1039" s="32"/>
      <c r="Y1039" s="32"/>
      <c r="Z1039" s="32"/>
      <c r="AA1039" s="32"/>
    </row>
    <row r="1040" spans="1:27" ht="12" customHeight="1">
      <c r="A1040" s="32"/>
      <c r="B1040" s="32"/>
      <c r="C1040" s="32"/>
      <c r="D1040" s="32"/>
      <c r="E1040" s="32"/>
      <c r="F1040" s="32"/>
      <c r="G1040" s="32"/>
      <c r="H1040" s="32"/>
      <c r="I1040" s="32"/>
      <c r="J1040" s="32"/>
      <c r="K1040" s="32"/>
      <c r="L1040" s="32"/>
      <c r="M1040" s="36"/>
      <c r="N1040" s="32"/>
      <c r="O1040" s="32"/>
      <c r="P1040" s="32"/>
      <c r="Q1040" s="32"/>
      <c r="R1040" s="32"/>
      <c r="S1040" s="32"/>
      <c r="T1040" s="32"/>
      <c r="U1040" s="32"/>
      <c r="V1040" s="32"/>
      <c r="W1040" s="32"/>
      <c r="X1040" s="32"/>
      <c r="Y1040" s="32"/>
      <c r="Z1040" s="32"/>
      <c r="AA1040" s="32"/>
    </row>
    <row r="1041" spans="1:27" ht="12" customHeight="1">
      <c r="A1041" s="32"/>
      <c r="B1041" s="32"/>
      <c r="C1041" s="32"/>
      <c r="D1041" s="32"/>
      <c r="E1041" s="32"/>
      <c r="F1041" s="32"/>
      <c r="G1041" s="32"/>
      <c r="H1041" s="32"/>
      <c r="I1041" s="32"/>
      <c r="J1041" s="32"/>
      <c r="K1041" s="32"/>
      <c r="L1041" s="32"/>
      <c r="M1041" s="36"/>
      <c r="N1041" s="32"/>
      <c r="O1041" s="32"/>
      <c r="P1041" s="32"/>
      <c r="Q1041" s="32"/>
      <c r="R1041" s="32"/>
      <c r="S1041" s="32"/>
      <c r="T1041" s="32"/>
      <c r="U1041" s="32"/>
      <c r="V1041" s="32"/>
      <c r="W1041" s="32"/>
      <c r="X1041" s="32"/>
      <c r="Y1041" s="32"/>
      <c r="Z1041" s="32"/>
      <c r="AA1041" s="32"/>
    </row>
    <row r="1042" spans="1:27" ht="12" customHeight="1">
      <c r="A1042" s="32"/>
      <c r="B1042" s="32"/>
      <c r="C1042" s="32"/>
      <c r="D1042" s="32"/>
      <c r="E1042" s="32"/>
      <c r="F1042" s="32"/>
      <c r="G1042" s="32"/>
      <c r="H1042" s="32"/>
      <c r="I1042" s="32"/>
      <c r="J1042" s="32"/>
      <c r="K1042" s="32"/>
      <c r="L1042" s="32"/>
      <c r="M1042" s="36"/>
      <c r="N1042" s="32"/>
      <c r="O1042" s="32"/>
      <c r="P1042" s="32"/>
      <c r="Q1042" s="32"/>
      <c r="R1042" s="32"/>
      <c r="S1042" s="32"/>
      <c r="T1042" s="32"/>
      <c r="U1042" s="32"/>
      <c r="V1042" s="32"/>
      <c r="W1042" s="32"/>
      <c r="X1042" s="32"/>
      <c r="Y1042" s="32"/>
      <c r="Z1042" s="32"/>
      <c r="AA1042" s="32"/>
    </row>
    <row r="1043" spans="1:27" ht="12" customHeight="1">
      <c r="A1043" s="32"/>
      <c r="B1043" s="32"/>
      <c r="C1043" s="32"/>
      <c r="D1043" s="32"/>
      <c r="E1043" s="32"/>
      <c r="F1043" s="32"/>
      <c r="G1043" s="32"/>
      <c r="H1043" s="32"/>
      <c r="I1043" s="32"/>
      <c r="J1043" s="32"/>
      <c r="K1043" s="32"/>
      <c r="L1043" s="32"/>
      <c r="M1043" s="36"/>
      <c r="N1043" s="32"/>
      <c r="O1043" s="32"/>
      <c r="P1043" s="32"/>
      <c r="Q1043" s="32"/>
      <c r="R1043" s="32"/>
      <c r="S1043" s="32"/>
      <c r="T1043" s="32"/>
      <c r="U1043" s="32"/>
      <c r="V1043" s="32"/>
      <c r="W1043" s="32"/>
      <c r="X1043" s="32"/>
      <c r="Y1043" s="32"/>
      <c r="Z1043" s="32"/>
      <c r="AA1043" s="32"/>
    </row>
    <row r="1044" spans="1:27" ht="12" customHeight="1">
      <c r="A1044" s="32"/>
      <c r="B1044" s="32"/>
      <c r="C1044" s="32"/>
      <c r="D1044" s="32"/>
      <c r="E1044" s="32"/>
      <c r="F1044" s="32"/>
      <c r="G1044" s="32"/>
      <c r="H1044" s="32"/>
      <c r="I1044" s="32"/>
      <c r="J1044" s="32"/>
      <c r="K1044" s="32"/>
      <c r="L1044" s="32"/>
      <c r="M1044" s="36"/>
      <c r="N1044" s="32"/>
      <c r="O1044" s="32"/>
      <c r="P1044" s="32"/>
      <c r="Q1044" s="32"/>
      <c r="R1044" s="32"/>
      <c r="S1044" s="32"/>
      <c r="T1044" s="32"/>
      <c r="U1044" s="32"/>
      <c r="V1044" s="32"/>
      <c r="W1044" s="32"/>
      <c r="X1044" s="32"/>
      <c r="Y1044" s="32"/>
      <c r="Z1044" s="32"/>
      <c r="AA1044" s="32"/>
    </row>
    <row r="1045" spans="1:27" ht="12" customHeight="1">
      <c r="A1045" s="32"/>
      <c r="B1045" s="32"/>
      <c r="C1045" s="32"/>
      <c r="D1045" s="32"/>
      <c r="E1045" s="32"/>
      <c r="F1045" s="32"/>
      <c r="G1045" s="32"/>
      <c r="H1045" s="32"/>
      <c r="I1045" s="32"/>
      <c r="J1045" s="32"/>
      <c r="K1045" s="32"/>
      <c r="L1045" s="32"/>
      <c r="M1045" s="36"/>
      <c r="N1045" s="32"/>
      <c r="O1045" s="32"/>
      <c r="P1045" s="32"/>
      <c r="Q1045" s="32"/>
      <c r="R1045" s="32"/>
      <c r="S1045" s="32"/>
      <c r="T1045" s="32"/>
      <c r="U1045" s="32"/>
      <c r="V1045" s="32"/>
      <c r="W1045" s="32"/>
      <c r="X1045" s="32"/>
      <c r="Y1045" s="32"/>
      <c r="Z1045" s="32"/>
      <c r="AA1045" s="32"/>
    </row>
    <row r="1046" spans="1:27" ht="12" customHeight="1">
      <c r="A1046" s="32"/>
      <c r="B1046" s="32"/>
      <c r="C1046" s="32"/>
      <c r="D1046" s="32"/>
      <c r="E1046" s="32"/>
      <c r="F1046" s="32"/>
      <c r="G1046" s="32"/>
      <c r="H1046" s="32"/>
      <c r="I1046" s="32"/>
      <c r="J1046" s="32"/>
      <c r="K1046" s="32"/>
      <c r="L1046" s="32"/>
      <c r="M1046" s="36"/>
      <c r="N1046" s="32"/>
      <c r="O1046" s="32"/>
      <c r="P1046" s="32"/>
      <c r="Q1046" s="32"/>
      <c r="R1046" s="32"/>
      <c r="S1046" s="32"/>
      <c r="T1046" s="32"/>
      <c r="U1046" s="32"/>
      <c r="V1046" s="32"/>
      <c r="W1046" s="32"/>
      <c r="X1046" s="32"/>
      <c r="Y1046" s="32"/>
      <c r="Z1046" s="32"/>
      <c r="AA1046" s="32"/>
    </row>
    <row r="1047" spans="1:27" ht="12" customHeight="1">
      <c r="A1047" s="32"/>
      <c r="B1047" s="32"/>
      <c r="C1047" s="32"/>
      <c r="D1047" s="32"/>
      <c r="E1047" s="32"/>
      <c r="F1047" s="32"/>
      <c r="G1047" s="32"/>
      <c r="H1047" s="32"/>
      <c r="I1047" s="32"/>
      <c r="J1047" s="32"/>
      <c r="K1047" s="32"/>
      <c r="L1047" s="32"/>
      <c r="M1047" s="36"/>
      <c r="N1047" s="32"/>
      <c r="O1047" s="32"/>
      <c r="P1047" s="32"/>
      <c r="Q1047" s="32"/>
      <c r="R1047" s="32"/>
      <c r="S1047" s="32"/>
      <c r="T1047" s="32"/>
      <c r="U1047" s="32"/>
      <c r="V1047" s="32"/>
      <c r="W1047" s="32"/>
      <c r="X1047" s="32"/>
      <c r="Y1047" s="32"/>
      <c r="Z1047" s="32"/>
      <c r="AA1047" s="32"/>
    </row>
    <row r="1048" spans="1:27" ht="12" customHeight="1">
      <c r="A1048" s="32"/>
      <c r="B1048" s="32"/>
      <c r="C1048" s="32"/>
      <c r="D1048" s="32"/>
      <c r="E1048" s="32"/>
      <c r="F1048" s="32"/>
      <c r="G1048" s="32"/>
      <c r="H1048" s="32"/>
      <c r="I1048" s="32"/>
      <c r="J1048" s="32"/>
      <c r="K1048" s="32"/>
      <c r="L1048" s="32"/>
      <c r="M1048" s="36"/>
      <c r="N1048" s="32"/>
      <c r="O1048" s="32"/>
      <c r="P1048" s="32"/>
      <c r="Q1048" s="32"/>
      <c r="R1048" s="32"/>
      <c r="S1048" s="32"/>
      <c r="T1048" s="32"/>
      <c r="U1048" s="32"/>
      <c r="V1048" s="32"/>
      <c r="W1048" s="32"/>
      <c r="X1048" s="32"/>
      <c r="Y1048" s="32"/>
      <c r="Z1048" s="32"/>
      <c r="AA1048" s="32"/>
    </row>
    <row r="1049" spans="1:27" ht="12" customHeight="1">
      <c r="A1049" s="32"/>
      <c r="B1049" s="32"/>
      <c r="C1049" s="32"/>
      <c r="D1049" s="32"/>
      <c r="E1049" s="32"/>
      <c r="F1049" s="32"/>
      <c r="G1049" s="32"/>
      <c r="H1049" s="32"/>
      <c r="I1049" s="32"/>
      <c r="J1049" s="32"/>
      <c r="K1049" s="32"/>
      <c r="L1049" s="32"/>
      <c r="M1049" s="36"/>
      <c r="N1049" s="32"/>
      <c r="O1049" s="32"/>
      <c r="P1049" s="32"/>
      <c r="Q1049" s="32"/>
      <c r="R1049" s="32"/>
      <c r="S1049" s="32"/>
      <c r="T1049" s="32"/>
      <c r="U1049" s="32"/>
      <c r="V1049" s="32"/>
      <c r="W1049" s="32"/>
      <c r="X1049" s="32"/>
      <c r="Y1049" s="32"/>
      <c r="Z1049" s="32"/>
      <c r="AA1049" s="32"/>
    </row>
    <row r="1050" spans="1:27" ht="12" customHeight="1">
      <c r="A1050" s="32"/>
      <c r="B1050" s="32"/>
      <c r="C1050" s="32"/>
      <c r="D1050" s="32"/>
      <c r="E1050" s="32"/>
      <c r="F1050" s="32"/>
      <c r="G1050" s="32"/>
      <c r="H1050" s="32"/>
      <c r="I1050" s="32"/>
      <c r="J1050" s="32"/>
      <c r="K1050" s="32"/>
      <c r="L1050" s="32"/>
      <c r="M1050" s="36"/>
      <c r="N1050" s="32"/>
      <c r="O1050" s="32"/>
      <c r="P1050" s="32"/>
      <c r="Q1050" s="32"/>
      <c r="R1050" s="32"/>
      <c r="S1050" s="32"/>
      <c r="T1050" s="32"/>
      <c r="U1050" s="32"/>
      <c r="V1050" s="32"/>
      <c r="W1050" s="32"/>
      <c r="X1050" s="32"/>
      <c r="Y1050" s="32"/>
      <c r="Z1050" s="32"/>
      <c r="AA1050" s="32"/>
    </row>
    <row r="1051" spans="1:27" ht="12" customHeight="1">
      <c r="A1051" s="32"/>
      <c r="B1051" s="32"/>
      <c r="C1051" s="32"/>
      <c r="D1051" s="32"/>
      <c r="E1051" s="32"/>
      <c r="F1051" s="32"/>
      <c r="G1051" s="32"/>
      <c r="H1051" s="32"/>
      <c r="I1051" s="32"/>
      <c r="J1051" s="32"/>
      <c r="K1051" s="32"/>
      <c r="L1051" s="32"/>
      <c r="M1051" s="36"/>
      <c r="N1051" s="32"/>
      <c r="O1051" s="32"/>
      <c r="P1051" s="32"/>
      <c r="Q1051" s="32"/>
      <c r="R1051" s="32"/>
      <c r="S1051" s="32"/>
      <c r="T1051" s="32"/>
      <c r="U1051" s="32"/>
      <c r="V1051" s="32"/>
      <c r="W1051" s="32"/>
      <c r="X1051" s="32"/>
      <c r="Y1051" s="32"/>
      <c r="Z1051" s="32"/>
      <c r="AA1051" s="32"/>
    </row>
    <row r="1052" spans="1:27" ht="12" customHeight="1">
      <c r="A1052" s="32"/>
      <c r="B1052" s="32"/>
      <c r="C1052" s="32"/>
      <c r="D1052" s="32"/>
      <c r="E1052" s="32"/>
      <c r="F1052" s="32"/>
      <c r="G1052" s="32"/>
      <c r="H1052" s="32"/>
      <c r="I1052" s="32"/>
      <c r="J1052" s="32"/>
      <c r="K1052" s="32"/>
      <c r="L1052" s="32"/>
      <c r="M1052" s="36"/>
      <c r="N1052" s="32"/>
      <c r="O1052" s="32"/>
      <c r="P1052" s="32"/>
      <c r="Q1052" s="32"/>
      <c r="R1052" s="32"/>
      <c r="S1052" s="32"/>
      <c r="T1052" s="32"/>
      <c r="U1052" s="32"/>
      <c r="V1052" s="32"/>
      <c r="W1052" s="32"/>
      <c r="X1052" s="32"/>
      <c r="Y1052" s="32"/>
      <c r="Z1052" s="32"/>
      <c r="AA1052" s="32"/>
    </row>
    <row r="1053" spans="1:27" ht="12" customHeight="1">
      <c r="A1053" s="32"/>
      <c r="B1053" s="32"/>
      <c r="C1053" s="32"/>
      <c r="D1053" s="32"/>
      <c r="E1053" s="32"/>
      <c r="F1053" s="32"/>
      <c r="G1053" s="32"/>
      <c r="H1053" s="32"/>
      <c r="I1053" s="32"/>
      <c r="J1053" s="32"/>
      <c r="K1053" s="32"/>
      <c r="L1053" s="32"/>
      <c r="M1053" s="36"/>
      <c r="N1053" s="32"/>
      <c r="O1053" s="32"/>
      <c r="P1053" s="32"/>
      <c r="Q1053" s="32"/>
      <c r="R1053" s="32"/>
      <c r="S1053" s="32"/>
      <c r="T1053" s="32"/>
      <c r="U1053" s="32"/>
      <c r="V1053" s="32"/>
      <c r="W1053" s="32"/>
      <c r="X1053" s="32"/>
      <c r="Y1053" s="32"/>
      <c r="Z1053" s="32"/>
      <c r="AA1053" s="32"/>
    </row>
    <row r="1054" spans="1:27" ht="12" customHeight="1">
      <c r="A1054" s="32"/>
      <c r="B1054" s="32"/>
      <c r="C1054" s="32"/>
      <c r="D1054" s="32"/>
      <c r="E1054" s="32"/>
      <c r="F1054" s="32"/>
      <c r="G1054" s="32"/>
      <c r="H1054" s="32"/>
      <c r="I1054" s="32"/>
      <c r="J1054" s="32"/>
      <c r="K1054" s="32"/>
      <c r="L1054" s="32"/>
      <c r="M1054" s="36"/>
      <c r="N1054" s="32"/>
      <c r="O1054" s="32"/>
      <c r="P1054" s="32"/>
      <c r="Q1054" s="32"/>
      <c r="R1054" s="32"/>
      <c r="S1054" s="32"/>
      <c r="T1054" s="32"/>
      <c r="U1054" s="32"/>
      <c r="V1054" s="32"/>
      <c r="W1054" s="32"/>
      <c r="X1054" s="32"/>
      <c r="Y1054" s="32"/>
      <c r="Z1054" s="32"/>
      <c r="AA1054" s="32"/>
    </row>
    <row r="1055" spans="1:27" ht="12" customHeight="1">
      <c r="A1055" s="32"/>
      <c r="B1055" s="32"/>
      <c r="C1055" s="32"/>
      <c r="D1055" s="32"/>
      <c r="E1055" s="32"/>
      <c r="F1055" s="32"/>
      <c r="G1055" s="32"/>
      <c r="H1055" s="32"/>
      <c r="I1055" s="32"/>
      <c r="J1055" s="32"/>
      <c r="K1055" s="32"/>
      <c r="L1055" s="32"/>
      <c r="M1055" s="36"/>
      <c r="N1055" s="32"/>
      <c r="O1055" s="32"/>
      <c r="P1055" s="32"/>
      <c r="Q1055" s="32"/>
      <c r="R1055" s="32"/>
      <c r="S1055" s="32"/>
      <c r="T1055" s="32"/>
      <c r="U1055" s="32"/>
      <c r="V1055" s="32"/>
      <c r="W1055" s="32"/>
      <c r="X1055" s="32"/>
      <c r="Y1055" s="32"/>
      <c r="Z1055" s="32"/>
      <c r="AA1055" s="32"/>
    </row>
    <row r="1056" spans="1:27" ht="12" customHeight="1">
      <c r="A1056" s="32"/>
      <c r="B1056" s="32"/>
      <c r="C1056" s="32"/>
      <c r="D1056" s="32"/>
      <c r="E1056" s="32"/>
      <c r="F1056" s="32"/>
      <c r="G1056" s="32"/>
      <c r="H1056" s="32"/>
      <c r="I1056" s="32"/>
      <c r="J1056" s="32"/>
      <c r="K1056" s="32"/>
      <c r="L1056" s="32"/>
      <c r="M1056" s="36"/>
      <c r="N1056" s="32"/>
      <c r="O1056" s="32"/>
      <c r="P1056" s="32"/>
      <c r="Q1056" s="32"/>
      <c r="R1056" s="32"/>
      <c r="S1056" s="32"/>
      <c r="T1056" s="32"/>
      <c r="U1056" s="32"/>
      <c r="V1056" s="32"/>
      <c r="W1056" s="32"/>
      <c r="X1056" s="32"/>
      <c r="Y1056" s="32"/>
      <c r="Z1056" s="32"/>
      <c r="AA1056" s="32"/>
    </row>
    <row r="1057" spans="1:27" ht="12" customHeight="1">
      <c r="A1057" s="32"/>
      <c r="B1057" s="32"/>
      <c r="C1057" s="32"/>
      <c r="D1057" s="32"/>
      <c r="E1057" s="32"/>
      <c r="F1057" s="32"/>
      <c r="G1057" s="32"/>
      <c r="H1057" s="32"/>
      <c r="I1057" s="32"/>
      <c r="J1057" s="32"/>
      <c r="K1057" s="32"/>
      <c r="L1057" s="32"/>
      <c r="M1057" s="36"/>
      <c r="N1057" s="32"/>
      <c r="O1057" s="32"/>
      <c r="P1057" s="32"/>
      <c r="Q1057" s="32"/>
      <c r="R1057" s="32"/>
      <c r="S1057" s="32"/>
      <c r="T1057" s="32"/>
      <c r="U1057" s="32"/>
      <c r="V1057" s="32"/>
      <c r="W1057" s="32"/>
      <c r="X1057" s="32"/>
      <c r="Y1057" s="32"/>
      <c r="Z1057" s="32"/>
      <c r="AA1057" s="32"/>
    </row>
    <row r="1058" spans="1:27" ht="12" customHeight="1">
      <c r="A1058" s="32"/>
      <c r="B1058" s="32"/>
      <c r="C1058" s="32"/>
      <c r="D1058" s="32"/>
      <c r="E1058" s="32"/>
      <c r="F1058" s="32"/>
      <c r="G1058" s="32"/>
      <c r="H1058" s="32"/>
      <c r="I1058" s="32"/>
      <c r="J1058" s="32"/>
      <c r="K1058" s="32"/>
      <c r="L1058" s="32"/>
      <c r="M1058" s="36"/>
      <c r="N1058" s="32"/>
      <c r="O1058" s="32"/>
      <c r="P1058" s="32"/>
      <c r="Q1058" s="32"/>
      <c r="R1058" s="32"/>
      <c r="S1058" s="32"/>
      <c r="T1058" s="32"/>
      <c r="U1058" s="32"/>
      <c r="V1058" s="32"/>
      <c r="W1058" s="32"/>
      <c r="X1058" s="32"/>
      <c r="Y1058" s="32"/>
      <c r="Z1058" s="32"/>
      <c r="AA1058" s="32"/>
    </row>
    <row r="1059" spans="1:27" ht="12" customHeight="1">
      <c r="A1059" s="32"/>
      <c r="B1059" s="32"/>
      <c r="C1059" s="32"/>
      <c r="D1059" s="32"/>
      <c r="E1059" s="32"/>
      <c r="F1059" s="32"/>
      <c r="G1059" s="32"/>
      <c r="H1059" s="32"/>
      <c r="I1059" s="32"/>
      <c r="J1059" s="32"/>
      <c r="K1059" s="32"/>
      <c r="L1059" s="32"/>
      <c r="M1059" s="36"/>
      <c r="N1059" s="32"/>
      <c r="O1059" s="32"/>
      <c r="P1059" s="32"/>
      <c r="Q1059" s="32"/>
      <c r="R1059" s="32"/>
      <c r="S1059" s="32"/>
      <c r="T1059" s="32"/>
      <c r="U1059" s="32"/>
      <c r="V1059" s="32"/>
      <c r="W1059" s="32"/>
      <c r="X1059" s="32"/>
      <c r="Y1059" s="32"/>
      <c r="Z1059" s="32"/>
      <c r="AA1059" s="32"/>
    </row>
    <row r="1060" spans="1:27" ht="12" customHeight="1">
      <c r="A1060" s="32"/>
      <c r="B1060" s="32"/>
      <c r="C1060" s="32"/>
      <c r="D1060" s="32"/>
      <c r="E1060" s="32"/>
      <c r="F1060" s="32"/>
      <c r="G1060" s="32"/>
      <c r="H1060" s="32"/>
      <c r="I1060" s="32"/>
      <c r="J1060" s="32"/>
      <c r="K1060" s="32"/>
      <c r="L1060" s="32"/>
      <c r="M1060" s="36"/>
      <c r="N1060" s="32"/>
      <c r="O1060" s="32"/>
      <c r="P1060" s="32"/>
      <c r="Q1060" s="32"/>
      <c r="R1060" s="32"/>
      <c r="S1060" s="32"/>
      <c r="T1060" s="32"/>
      <c r="U1060" s="32"/>
      <c r="V1060" s="32"/>
      <c r="W1060" s="32"/>
      <c r="X1060" s="32"/>
      <c r="Y1060" s="32"/>
      <c r="Z1060" s="32"/>
      <c r="AA1060" s="32"/>
    </row>
    <row r="1061" spans="1:27" ht="12" customHeight="1">
      <c r="A1061" s="32"/>
      <c r="B1061" s="32"/>
      <c r="C1061" s="32"/>
      <c r="D1061" s="32"/>
      <c r="E1061" s="32"/>
      <c r="F1061" s="32"/>
      <c r="G1061" s="32"/>
      <c r="H1061" s="32"/>
      <c r="I1061" s="32"/>
      <c r="J1061" s="32"/>
      <c r="K1061" s="32"/>
      <c r="L1061" s="32"/>
      <c r="M1061" s="36"/>
      <c r="N1061" s="32"/>
      <c r="O1061" s="32"/>
      <c r="P1061" s="32"/>
      <c r="Q1061" s="32"/>
      <c r="R1061" s="32"/>
      <c r="S1061" s="32"/>
      <c r="T1061" s="32"/>
      <c r="U1061" s="32"/>
      <c r="V1061" s="32"/>
      <c r="W1061" s="32"/>
      <c r="X1061" s="32"/>
      <c r="Y1061" s="32"/>
      <c r="Z1061" s="32"/>
      <c r="AA1061" s="32"/>
    </row>
    <row r="1062" spans="1:27" ht="12" customHeight="1">
      <c r="A1062" s="32"/>
      <c r="B1062" s="32"/>
      <c r="C1062" s="32"/>
      <c r="D1062" s="32"/>
      <c r="E1062" s="32"/>
      <c r="F1062" s="32"/>
      <c r="G1062" s="32"/>
      <c r="H1062" s="32"/>
      <c r="I1062" s="32"/>
      <c r="J1062" s="32"/>
      <c r="K1062" s="32"/>
      <c r="L1062" s="32"/>
      <c r="M1062" s="36"/>
      <c r="N1062" s="32"/>
      <c r="O1062" s="32"/>
      <c r="P1062" s="32"/>
      <c r="Q1062" s="32"/>
      <c r="R1062" s="32"/>
      <c r="S1062" s="32"/>
      <c r="T1062" s="32"/>
      <c r="U1062" s="32"/>
      <c r="V1062" s="32"/>
      <c r="W1062" s="32"/>
      <c r="X1062" s="32"/>
      <c r="Y1062" s="32"/>
      <c r="Z1062" s="32"/>
      <c r="AA1062" s="32"/>
    </row>
    <row r="1063" spans="1:27" ht="12" customHeight="1">
      <c r="A1063" s="32"/>
      <c r="B1063" s="32"/>
      <c r="C1063" s="32"/>
      <c r="D1063" s="32"/>
      <c r="E1063" s="32"/>
      <c r="F1063" s="32"/>
      <c r="G1063" s="32"/>
      <c r="H1063" s="32"/>
      <c r="I1063" s="32"/>
      <c r="J1063" s="32"/>
      <c r="K1063" s="32"/>
      <c r="L1063" s="32"/>
      <c r="M1063" s="36"/>
      <c r="N1063" s="32"/>
      <c r="O1063" s="32"/>
      <c r="P1063" s="32"/>
      <c r="Q1063" s="32"/>
      <c r="R1063" s="32"/>
      <c r="S1063" s="32"/>
      <c r="T1063" s="32"/>
      <c r="U1063" s="32"/>
      <c r="V1063" s="32"/>
      <c r="W1063" s="32"/>
      <c r="X1063" s="32"/>
      <c r="Y1063" s="32"/>
      <c r="Z1063" s="32"/>
      <c r="AA1063" s="32"/>
    </row>
    <row r="1064" spans="1:27" ht="12" customHeight="1">
      <c r="A1064" s="32"/>
      <c r="B1064" s="32"/>
      <c r="C1064" s="32"/>
      <c r="D1064" s="32"/>
      <c r="E1064" s="32"/>
      <c r="F1064" s="32"/>
      <c r="G1064" s="32"/>
      <c r="H1064" s="32"/>
      <c r="I1064" s="32"/>
      <c r="J1064" s="32"/>
      <c r="K1064" s="32"/>
      <c r="L1064" s="32"/>
      <c r="M1064" s="36"/>
      <c r="N1064" s="32"/>
      <c r="O1064" s="32"/>
      <c r="P1064" s="32"/>
      <c r="Q1064" s="32"/>
      <c r="R1064" s="32"/>
      <c r="S1064" s="32"/>
      <c r="T1064" s="32"/>
      <c r="U1064" s="32"/>
      <c r="V1064" s="32"/>
      <c r="W1064" s="32"/>
      <c r="X1064" s="32"/>
      <c r="Y1064" s="32"/>
      <c r="Z1064" s="32"/>
      <c r="AA1064" s="32"/>
    </row>
    <row r="1065" spans="1:27" ht="12" customHeight="1">
      <c r="A1065" s="32"/>
      <c r="B1065" s="32"/>
      <c r="C1065" s="32"/>
      <c r="D1065" s="32"/>
      <c r="E1065" s="32"/>
      <c r="F1065" s="32"/>
      <c r="G1065" s="32"/>
      <c r="H1065" s="32"/>
      <c r="I1065" s="32"/>
      <c r="J1065" s="32"/>
      <c r="K1065" s="32"/>
      <c r="L1065" s="32"/>
      <c r="M1065" s="36"/>
      <c r="N1065" s="32"/>
      <c r="O1065" s="32"/>
      <c r="P1065" s="32"/>
      <c r="Q1065" s="32"/>
      <c r="R1065" s="32"/>
      <c r="S1065" s="32"/>
      <c r="T1065" s="32"/>
      <c r="U1065" s="32"/>
      <c r="V1065" s="32"/>
      <c r="W1065" s="32"/>
      <c r="X1065" s="32"/>
      <c r="Y1065" s="32"/>
      <c r="Z1065" s="32"/>
      <c r="AA1065" s="32"/>
    </row>
    <row r="1066" spans="1:27" ht="12" customHeight="1">
      <c r="A1066" s="32"/>
      <c r="B1066" s="32"/>
      <c r="C1066" s="32"/>
      <c r="D1066" s="32"/>
      <c r="E1066" s="32"/>
      <c r="F1066" s="32"/>
      <c r="G1066" s="32"/>
      <c r="H1066" s="32"/>
      <c r="I1066" s="32"/>
      <c r="J1066" s="32"/>
      <c r="K1066" s="32"/>
      <c r="L1066" s="32"/>
      <c r="M1066" s="36"/>
      <c r="N1066" s="32"/>
      <c r="O1066" s="32"/>
      <c r="P1066" s="32"/>
      <c r="Q1066" s="32"/>
      <c r="R1066" s="32"/>
      <c r="S1066" s="32"/>
      <c r="T1066" s="32"/>
      <c r="U1066" s="32"/>
      <c r="V1066" s="32"/>
      <c r="W1066" s="32"/>
      <c r="X1066" s="32"/>
      <c r="Y1066" s="32"/>
      <c r="Z1066" s="32"/>
      <c r="AA1066" s="32"/>
    </row>
    <row r="1067" spans="1:27" ht="12" customHeight="1">
      <c r="A1067" s="32"/>
      <c r="B1067" s="32"/>
      <c r="C1067" s="32"/>
      <c r="D1067" s="32"/>
      <c r="E1067" s="32"/>
      <c r="F1067" s="32"/>
      <c r="G1067" s="32"/>
      <c r="H1067" s="32"/>
      <c r="I1067" s="32"/>
      <c r="J1067" s="32"/>
      <c r="K1067" s="32"/>
      <c r="L1067" s="32"/>
      <c r="M1067" s="36"/>
      <c r="N1067" s="32"/>
      <c r="O1067" s="32"/>
      <c r="P1067" s="32"/>
      <c r="Q1067" s="32"/>
      <c r="R1067" s="32"/>
      <c r="S1067" s="32"/>
      <c r="T1067" s="32"/>
      <c r="U1067" s="32"/>
      <c r="V1067" s="32"/>
      <c r="W1067" s="32"/>
      <c r="X1067" s="32"/>
      <c r="Y1067" s="32"/>
      <c r="Z1067" s="32"/>
      <c r="AA1067" s="32"/>
    </row>
    <row r="1068" spans="1:27" ht="12" customHeight="1">
      <c r="A1068" s="32"/>
      <c r="B1068" s="32"/>
      <c r="C1068" s="32"/>
      <c r="D1068" s="32"/>
      <c r="E1068" s="32"/>
      <c r="F1068" s="32"/>
      <c r="G1068" s="32"/>
      <c r="H1068" s="32"/>
      <c r="I1068" s="32"/>
      <c r="J1068" s="32"/>
      <c r="K1068" s="32"/>
      <c r="L1068" s="32"/>
      <c r="M1068" s="36"/>
      <c r="N1068" s="32"/>
      <c r="O1068" s="32"/>
      <c r="P1068" s="32"/>
      <c r="Q1068" s="32"/>
      <c r="R1068" s="32"/>
      <c r="S1068" s="32"/>
      <c r="T1068" s="32"/>
      <c r="U1068" s="32"/>
      <c r="V1068" s="32"/>
      <c r="W1068" s="32"/>
      <c r="X1068" s="32"/>
      <c r="Y1068" s="32"/>
      <c r="Z1068" s="32"/>
      <c r="AA1068" s="32"/>
    </row>
    <row r="1069" spans="1:27" ht="12" customHeight="1">
      <c r="A1069" s="32"/>
      <c r="B1069" s="32"/>
      <c r="C1069" s="32"/>
      <c r="D1069" s="32"/>
      <c r="E1069" s="32"/>
      <c r="F1069" s="32"/>
      <c r="G1069" s="32"/>
      <c r="H1069" s="32"/>
      <c r="I1069" s="32"/>
      <c r="J1069" s="32"/>
      <c r="K1069" s="32"/>
      <c r="L1069" s="32"/>
      <c r="M1069" s="36"/>
      <c r="N1069" s="32"/>
      <c r="O1069" s="32"/>
      <c r="P1069" s="32"/>
      <c r="Q1069" s="32"/>
      <c r="R1069" s="32"/>
      <c r="S1069" s="32"/>
      <c r="T1069" s="32"/>
      <c r="U1069" s="32"/>
      <c r="V1069" s="32"/>
      <c r="W1069" s="32"/>
      <c r="X1069" s="32"/>
      <c r="Y1069" s="32"/>
      <c r="Z1069" s="32"/>
      <c r="AA1069" s="32"/>
    </row>
    <row r="1070" spans="1:27" ht="12" customHeight="1">
      <c r="A1070" s="32"/>
      <c r="B1070" s="32"/>
      <c r="C1070" s="32"/>
      <c r="D1070" s="32"/>
      <c r="E1070" s="32"/>
      <c r="F1070" s="32"/>
      <c r="G1070" s="32"/>
      <c r="H1070" s="32"/>
      <c r="I1070" s="32"/>
      <c r="J1070" s="32"/>
      <c r="K1070" s="32"/>
      <c r="L1070" s="32"/>
      <c r="M1070" s="36"/>
      <c r="N1070" s="32"/>
      <c r="O1070" s="32"/>
      <c r="P1070" s="32"/>
      <c r="Q1070" s="32"/>
      <c r="R1070" s="32"/>
      <c r="S1070" s="32"/>
      <c r="T1070" s="32"/>
      <c r="U1070" s="32"/>
      <c r="V1070" s="32"/>
      <c r="W1070" s="32"/>
      <c r="X1070" s="32"/>
      <c r="Y1070" s="32"/>
      <c r="Z1070" s="32"/>
      <c r="AA1070" s="32"/>
    </row>
    <row r="1071" spans="1:27" ht="12" customHeight="1">
      <c r="A1071" s="32"/>
      <c r="B1071" s="32"/>
      <c r="C1071" s="32"/>
      <c r="D1071" s="32"/>
      <c r="E1071" s="32"/>
      <c r="F1071" s="32"/>
      <c r="G1071" s="32"/>
      <c r="H1071" s="32"/>
      <c r="I1071" s="32"/>
      <c r="J1071" s="32"/>
      <c r="K1071" s="32"/>
      <c r="L1071" s="32"/>
      <c r="M1071" s="36"/>
      <c r="N1071" s="32"/>
      <c r="O1071" s="32"/>
      <c r="P1071" s="32"/>
      <c r="Q1071" s="32"/>
      <c r="R1071" s="32"/>
      <c r="S1071" s="32"/>
      <c r="T1071" s="32"/>
      <c r="U1071" s="32"/>
      <c r="V1071" s="32"/>
      <c r="W1071" s="32"/>
      <c r="X1071" s="32"/>
      <c r="Y1071" s="32"/>
      <c r="Z1071" s="32"/>
      <c r="AA1071" s="32"/>
    </row>
    <row r="1072" spans="1:27" ht="12" customHeight="1">
      <c r="A1072" s="32"/>
      <c r="B1072" s="32"/>
      <c r="C1072" s="32"/>
      <c r="D1072" s="32"/>
      <c r="E1072" s="32"/>
      <c r="F1072" s="32"/>
      <c r="G1072" s="32"/>
      <c r="H1072" s="32"/>
      <c r="I1072" s="32"/>
      <c r="J1072" s="32"/>
      <c r="K1072" s="32"/>
      <c r="L1072" s="32"/>
      <c r="M1072" s="36"/>
      <c r="N1072" s="32"/>
      <c r="O1072" s="32"/>
      <c r="P1072" s="32"/>
      <c r="Q1072" s="32"/>
      <c r="R1072" s="32"/>
      <c r="S1072" s="32"/>
      <c r="T1072" s="32"/>
      <c r="U1072" s="32"/>
      <c r="V1072" s="32"/>
      <c r="W1072" s="32"/>
      <c r="X1072" s="32"/>
      <c r="Y1072" s="32"/>
      <c r="Z1072" s="32"/>
      <c r="AA1072" s="32"/>
    </row>
    <row r="1073" spans="1:27" ht="12" customHeight="1">
      <c r="A1073" s="32"/>
      <c r="B1073" s="32"/>
      <c r="C1073" s="32"/>
      <c r="D1073" s="32"/>
      <c r="E1073" s="32"/>
      <c r="F1073" s="32"/>
      <c r="G1073" s="32"/>
      <c r="H1073" s="32"/>
      <c r="I1073" s="32"/>
      <c r="J1073" s="32"/>
      <c r="K1073" s="32"/>
      <c r="L1073" s="32"/>
      <c r="M1073" s="36"/>
      <c r="N1073" s="32"/>
      <c r="O1073" s="32"/>
      <c r="P1073" s="32"/>
      <c r="Q1073" s="32"/>
      <c r="R1073" s="32"/>
      <c r="S1073" s="32"/>
      <c r="T1073" s="32"/>
      <c r="U1073" s="32"/>
      <c r="V1073" s="32"/>
      <c r="W1073" s="32"/>
      <c r="X1073" s="32"/>
      <c r="Y1073" s="32"/>
      <c r="Z1073" s="32"/>
      <c r="AA1073" s="32"/>
    </row>
    <row r="1074" spans="1:27" ht="12" customHeight="1">
      <c r="A1074" s="32"/>
      <c r="B1074" s="32"/>
      <c r="C1074" s="32"/>
      <c r="D1074" s="32"/>
      <c r="E1074" s="32"/>
      <c r="F1074" s="32"/>
      <c r="G1074" s="32"/>
      <c r="H1074" s="32"/>
      <c r="I1074" s="32"/>
      <c r="J1074" s="32"/>
      <c r="K1074" s="32"/>
      <c r="L1074" s="32"/>
      <c r="M1074" s="36"/>
      <c r="N1074" s="32"/>
      <c r="O1074" s="32"/>
      <c r="P1074" s="32"/>
      <c r="Q1074" s="32"/>
      <c r="R1074" s="32"/>
      <c r="S1074" s="32"/>
      <c r="T1074" s="32"/>
      <c r="U1074" s="32"/>
      <c r="V1074" s="32"/>
      <c r="W1074" s="32"/>
      <c r="X1074" s="32"/>
      <c r="Y1074" s="32"/>
      <c r="Z1074" s="32"/>
      <c r="AA1074" s="32"/>
    </row>
    <row r="1075" spans="1:27" ht="12" customHeight="1">
      <c r="A1075" s="32"/>
      <c r="B1075" s="32"/>
      <c r="C1075" s="32"/>
      <c r="D1075" s="32"/>
      <c r="E1075" s="32"/>
      <c r="F1075" s="32"/>
      <c r="G1075" s="32"/>
      <c r="H1075" s="32"/>
      <c r="I1075" s="32"/>
      <c r="J1075" s="32"/>
      <c r="K1075" s="32"/>
      <c r="L1075" s="32"/>
      <c r="M1075" s="36"/>
      <c r="N1075" s="32"/>
      <c r="O1075" s="32"/>
      <c r="P1075" s="32"/>
      <c r="Q1075" s="32"/>
      <c r="R1075" s="32"/>
      <c r="S1075" s="32"/>
      <c r="T1075" s="32"/>
      <c r="U1075" s="32"/>
      <c r="V1075" s="32"/>
      <c r="W1075" s="32"/>
      <c r="X1075" s="32"/>
      <c r="Y1075" s="32"/>
      <c r="Z1075" s="32"/>
      <c r="AA1075" s="32"/>
    </row>
    <row r="1076" spans="1:27" ht="12" customHeight="1">
      <c r="A1076" s="32"/>
      <c r="B1076" s="32"/>
      <c r="C1076" s="32"/>
      <c r="D1076" s="32"/>
      <c r="E1076" s="32"/>
      <c r="F1076" s="32"/>
      <c r="G1076" s="32"/>
      <c r="H1076" s="32"/>
      <c r="I1076" s="32"/>
      <c r="J1076" s="32"/>
      <c r="K1076" s="32"/>
      <c r="L1076" s="32"/>
      <c r="M1076" s="36"/>
      <c r="N1076" s="32"/>
      <c r="O1076" s="32"/>
      <c r="P1076" s="32"/>
      <c r="Q1076" s="32"/>
      <c r="R1076" s="32"/>
      <c r="S1076" s="32"/>
      <c r="T1076" s="32"/>
      <c r="U1076" s="32"/>
      <c r="V1076" s="32"/>
      <c r="W1076" s="32"/>
      <c r="X1076" s="32"/>
      <c r="Y1076" s="32"/>
      <c r="Z1076" s="32"/>
      <c r="AA1076" s="32"/>
    </row>
    <row r="1077" spans="1:27" ht="12" customHeight="1">
      <c r="A1077" s="32"/>
      <c r="B1077" s="32"/>
      <c r="C1077" s="32"/>
      <c r="D1077" s="32"/>
      <c r="E1077" s="32"/>
      <c r="F1077" s="32"/>
      <c r="G1077" s="32"/>
      <c r="H1077" s="32"/>
      <c r="I1077" s="32"/>
      <c r="J1077" s="32"/>
      <c r="K1077" s="32"/>
      <c r="L1077" s="32"/>
      <c r="M1077" s="36"/>
      <c r="N1077" s="32"/>
      <c r="O1077" s="32"/>
      <c r="P1077" s="32"/>
      <c r="Q1077" s="32"/>
      <c r="R1077" s="32"/>
      <c r="S1077" s="32"/>
      <c r="T1077" s="32"/>
      <c r="U1077" s="32"/>
      <c r="V1077" s="32"/>
      <c r="W1077" s="32"/>
      <c r="X1077" s="32"/>
      <c r="Y1077" s="32"/>
      <c r="Z1077" s="32"/>
      <c r="AA1077" s="32"/>
    </row>
    <row r="1078" spans="1:27" ht="12" customHeight="1">
      <c r="A1078" s="32"/>
      <c r="B1078" s="32"/>
      <c r="C1078" s="32"/>
      <c r="D1078" s="32"/>
      <c r="E1078" s="32"/>
      <c r="F1078" s="32"/>
      <c r="G1078" s="32"/>
      <c r="H1078" s="32"/>
      <c r="I1078" s="32"/>
      <c r="J1078" s="32"/>
      <c r="K1078" s="32"/>
      <c r="L1078" s="32"/>
      <c r="M1078" s="36"/>
      <c r="N1078" s="32"/>
      <c r="O1078" s="32"/>
      <c r="P1078" s="32"/>
      <c r="Q1078" s="32"/>
      <c r="R1078" s="32"/>
      <c r="S1078" s="32"/>
      <c r="T1078" s="32"/>
      <c r="U1078" s="32"/>
      <c r="V1078" s="32"/>
      <c r="W1078" s="32"/>
      <c r="X1078" s="32"/>
      <c r="Y1078" s="32"/>
      <c r="Z1078" s="32"/>
      <c r="AA1078" s="32"/>
    </row>
    <row r="1079" spans="1:27" ht="12" customHeight="1">
      <c r="A1079" s="32"/>
      <c r="B1079" s="32"/>
      <c r="C1079" s="32"/>
      <c r="D1079" s="32"/>
      <c r="E1079" s="32"/>
      <c r="F1079" s="32"/>
      <c r="G1079" s="32"/>
      <c r="H1079" s="32"/>
      <c r="I1079" s="32"/>
      <c r="J1079" s="32"/>
      <c r="K1079" s="32"/>
      <c r="L1079" s="32"/>
      <c r="M1079" s="36"/>
      <c r="N1079" s="32"/>
      <c r="O1079" s="32"/>
      <c r="P1079" s="32"/>
      <c r="Q1079" s="32"/>
      <c r="R1079" s="32"/>
      <c r="S1079" s="32"/>
      <c r="T1079" s="32"/>
      <c r="U1079" s="32"/>
      <c r="V1079" s="32"/>
      <c r="W1079" s="32"/>
      <c r="X1079" s="32"/>
      <c r="Y1079" s="32"/>
      <c r="Z1079" s="32"/>
      <c r="AA1079" s="32"/>
    </row>
    <row r="1080" spans="1:27" ht="12" customHeight="1">
      <c r="A1080" s="32"/>
      <c r="B1080" s="32"/>
      <c r="C1080" s="32"/>
      <c r="D1080" s="32"/>
      <c r="E1080" s="32"/>
      <c r="F1080" s="32"/>
      <c r="G1080" s="32"/>
      <c r="H1080" s="32"/>
      <c r="I1080" s="32"/>
      <c r="J1080" s="32"/>
      <c r="K1080" s="32"/>
      <c r="L1080" s="32"/>
      <c r="M1080" s="36"/>
      <c r="N1080" s="32"/>
      <c r="O1080" s="32"/>
      <c r="P1080" s="32"/>
      <c r="Q1080" s="32"/>
      <c r="R1080" s="32"/>
      <c r="S1080" s="32"/>
      <c r="T1080" s="32"/>
      <c r="U1080" s="32"/>
      <c r="V1080" s="32"/>
      <c r="W1080" s="32"/>
      <c r="X1080" s="32"/>
      <c r="Y1080" s="32"/>
      <c r="Z1080" s="32"/>
      <c r="AA1080" s="32"/>
    </row>
    <row r="1081" spans="1:27" ht="12" customHeight="1">
      <c r="A1081" s="32"/>
      <c r="B1081" s="32"/>
      <c r="C1081" s="32"/>
      <c r="D1081" s="32"/>
      <c r="E1081" s="32"/>
      <c r="F1081" s="32"/>
      <c r="G1081" s="32"/>
      <c r="H1081" s="32"/>
      <c r="I1081" s="32"/>
      <c r="J1081" s="32"/>
      <c r="K1081" s="32"/>
      <c r="L1081" s="32"/>
      <c r="M1081" s="36"/>
      <c r="N1081" s="32"/>
      <c r="O1081" s="32"/>
      <c r="P1081" s="32"/>
      <c r="Q1081" s="32"/>
      <c r="R1081" s="32"/>
      <c r="S1081" s="32"/>
      <c r="T1081" s="32"/>
      <c r="U1081" s="32"/>
      <c r="V1081" s="32"/>
      <c r="W1081" s="32"/>
      <c r="X1081" s="32"/>
      <c r="Y1081" s="32"/>
      <c r="Z1081" s="32"/>
      <c r="AA1081" s="32"/>
    </row>
    <row r="1082" spans="1:27" ht="12" customHeight="1">
      <c r="A1082" s="32"/>
      <c r="B1082" s="32"/>
      <c r="C1082" s="32"/>
      <c r="D1082" s="32"/>
      <c r="E1082" s="32"/>
      <c r="F1082" s="32"/>
      <c r="G1082" s="32"/>
      <c r="H1082" s="32"/>
      <c r="I1082" s="32"/>
      <c r="J1082" s="32"/>
      <c r="K1082" s="32"/>
      <c r="L1082" s="32"/>
      <c r="M1082" s="36"/>
      <c r="N1082" s="32"/>
      <c r="O1082" s="32"/>
      <c r="P1082" s="32"/>
      <c r="Q1082" s="32"/>
      <c r="R1082" s="32"/>
      <c r="S1082" s="32"/>
      <c r="T1082" s="32"/>
      <c r="U1082" s="32"/>
      <c r="V1082" s="32"/>
      <c r="W1082" s="32"/>
      <c r="X1082" s="32"/>
      <c r="Y1082" s="32"/>
      <c r="Z1082" s="32"/>
      <c r="AA1082" s="32"/>
    </row>
    <row r="1083" spans="1:27" ht="12" customHeight="1">
      <c r="A1083" s="32"/>
      <c r="B1083" s="32"/>
      <c r="C1083" s="32"/>
      <c r="D1083" s="32"/>
      <c r="E1083" s="32"/>
      <c r="F1083" s="32"/>
      <c r="G1083" s="32"/>
      <c r="H1083" s="32"/>
      <c r="I1083" s="32"/>
      <c r="J1083" s="32"/>
      <c r="K1083" s="32"/>
      <c r="L1083" s="32"/>
      <c r="M1083" s="36"/>
      <c r="N1083" s="32"/>
      <c r="O1083" s="32"/>
      <c r="P1083" s="32"/>
      <c r="Q1083" s="32"/>
      <c r="R1083" s="32"/>
      <c r="S1083" s="32"/>
      <c r="T1083" s="32"/>
      <c r="U1083" s="32"/>
      <c r="V1083" s="32"/>
      <c r="W1083" s="32"/>
      <c r="X1083" s="32"/>
      <c r="Y1083" s="32"/>
      <c r="Z1083" s="32"/>
      <c r="AA1083" s="32"/>
    </row>
    <row r="1084" spans="1:27" ht="12" customHeight="1">
      <c r="A1084" s="32"/>
      <c r="B1084" s="32"/>
      <c r="C1084" s="32"/>
      <c r="D1084" s="32"/>
      <c r="E1084" s="32"/>
      <c r="F1084" s="32"/>
      <c r="G1084" s="32"/>
      <c r="H1084" s="32"/>
      <c r="I1084" s="32"/>
      <c r="J1084" s="32"/>
      <c r="K1084" s="32"/>
      <c r="L1084" s="32"/>
      <c r="M1084" s="36"/>
      <c r="N1084" s="32"/>
      <c r="O1084" s="32"/>
      <c r="P1084" s="32"/>
      <c r="Q1084" s="32"/>
      <c r="R1084" s="32"/>
      <c r="S1084" s="32"/>
      <c r="T1084" s="32"/>
      <c r="U1084" s="32"/>
      <c r="V1084" s="32"/>
      <c r="W1084" s="32"/>
      <c r="X1084" s="32"/>
      <c r="Y1084" s="32"/>
      <c r="Z1084" s="32"/>
      <c r="AA1084" s="32"/>
    </row>
    <row r="1085" spans="1:27" ht="12" customHeight="1">
      <c r="A1085" s="32"/>
      <c r="B1085" s="32"/>
      <c r="C1085" s="32"/>
      <c r="D1085" s="32"/>
      <c r="E1085" s="32"/>
      <c r="F1085" s="32"/>
      <c r="G1085" s="32"/>
      <c r="H1085" s="32"/>
      <c r="I1085" s="32"/>
      <c r="J1085" s="32"/>
      <c r="K1085" s="32"/>
      <c r="L1085" s="32"/>
      <c r="M1085" s="36"/>
      <c r="N1085" s="32"/>
      <c r="O1085" s="32"/>
      <c r="P1085" s="32"/>
      <c r="Q1085" s="32"/>
      <c r="R1085" s="32"/>
      <c r="S1085" s="32"/>
      <c r="T1085" s="32"/>
      <c r="U1085" s="32"/>
      <c r="V1085" s="32"/>
      <c r="W1085" s="32"/>
      <c r="X1085" s="32"/>
      <c r="Y1085" s="32"/>
      <c r="Z1085" s="32"/>
      <c r="AA1085" s="32"/>
    </row>
    <row r="1086" spans="1:27" ht="12" customHeight="1">
      <c r="A1086" s="32"/>
      <c r="B1086" s="32"/>
      <c r="C1086" s="32"/>
      <c r="D1086" s="32"/>
      <c r="E1086" s="32"/>
      <c r="F1086" s="32"/>
      <c r="G1086" s="32"/>
      <c r="H1086" s="32"/>
      <c r="I1086" s="32"/>
      <c r="J1086" s="32"/>
      <c r="K1086" s="32"/>
      <c r="L1086" s="32"/>
      <c r="M1086" s="36"/>
      <c r="N1086" s="32"/>
      <c r="O1086" s="32"/>
      <c r="P1086" s="32"/>
      <c r="Q1086" s="32"/>
      <c r="R1086" s="32"/>
      <c r="S1086" s="32"/>
      <c r="T1086" s="32"/>
      <c r="U1086" s="32"/>
      <c r="V1086" s="32"/>
      <c r="W1086" s="32"/>
      <c r="X1086" s="32"/>
      <c r="Y1086" s="32"/>
      <c r="Z1086" s="32"/>
      <c r="AA1086" s="32"/>
    </row>
    <row r="1087" spans="1:27" ht="12" customHeight="1">
      <c r="A1087" s="32"/>
      <c r="B1087" s="32"/>
      <c r="C1087" s="32"/>
      <c r="D1087" s="32"/>
      <c r="E1087" s="32"/>
      <c r="F1087" s="32"/>
      <c r="G1087" s="32"/>
      <c r="H1087" s="32"/>
      <c r="I1087" s="32"/>
      <c r="J1087" s="32"/>
      <c r="K1087" s="32"/>
      <c r="L1087" s="32"/>
      <c r="M1087" s="36"/>
      <c r="N1087" s="32"/>
      <c r="O1087" s="32"/>
      <c r="P1087" s="32"/>
      <c r="Q1087" s="32"/>
      <c r="R1087" s="32"/>
      <c r="S1087" s="32"/>
      <c r="T1087" s="32"/>
      <c r="U1087" s="32"/>
      <c r="V1087" s="32"/>
      <c r="W1087" s="32"/>
      <c r="X1087" s="32"/>
      <c r="Y1087" s="32"/>
      <c r="Z1087" s="32"/>
      <c r="AA1087" s="32"/>
    </row>
    <row r="1088" spans="1:27" ht="12" customHeight="1">
      <c r="A1088" s="32"/>
      <c r="B1088" s="32"/>
      <c r="C1088" s="32"/>
      <c r="D1088" s="32"/>
      <c r="E1088" s="32"/>
      <c r="F1088" s="32"/>
      <c r="G1088" s="32"/>
      <c r="H1088" s="32"/>
      <c r="I1088" s="32"/>
      <c r="J1088" s="32"/>
      <c r="K1088" s="32"/>
      <c r="L1088" s="32"/>
      <c r="M1088" s="36"/>
      <c r="N1088" s="32"/>
      <c r="O1088" s="32"/>
      <c r="P1088" s="32"/>
      <c r="Q1088" s="32"/>
      <c r="R1088" s="32"/>
      <c r="S1088" s="32"/>
      <c r="T1088" s="32"/>
      <c r="U1088" s="32"/>
      <c r="V1088" s="32"/>
      <c r="W1088" s="32"/>
      <c r="X1088" s="32"/>
      <c r="Y1088" s="32"/>
      <c r="Z1088" s="32"/>
      <c r="AA1088" s="32"/>
    </row>
    <row r="1089" spans="1:27" ht="12" customHeight="1">
      <c r="A1089" s="32"/>
      <c r="B1089" s="32"/>
      <c r="C1089" s="32"/>
      <c r="D1089" s="32"/>
      <c r="E1089" s="32"/>
      <c r="F1089" s="32"/>
      <c r="G1089" s="32"/>
      <c r="H1089" s="32"/>
      <c r="I1089" s="32"/>
      <c r="J1089" s="32"/>
      <c r="K1089" s="32"/>
      <c r="L1089" s="32"/>
      <c r="M1089" s="36"/>
      <c r="N1089" s="32"/>
      <c r="O1089" s="32"/>
      <c r="P1089" s="32"/>
      <c r="Q1089" s="32"/>
      <c r="R1089" s="32"/>
      <c r="S1089" s="32"/>
      <c r="T1089" s="32"/>
      <c r="U1089" s="32"/>
      <c r="V1089" s="32"/>
      <c r="W1089" s="32"/>
      <c r="X1089" s="32"/>
      <c r="Y1089" s="32"/>
      <c r="Z1089" s="32"/>
      <c r="AA1089" s="32"/>
    </row>
    <row r="1090" spans="1:27" ht="12" customHeight="1">
      <c r="A1090" s="32"/>
      <c r="B1090" s="32"/>
      <c r="C1090" s="32"/>
      <c r="D1090" s="32"/>
      <c r="E1090" s="32"/>
      <c r="F1090" s="32"/>
      <c r="G1090" s="32"/>
      <c r="H1090" s="32"/>
      <c r="I1090" s="32"/>
      <c r="J1090" s="32"/>
      <c r="K1090" s="32"/>
      <c r="L1090" s="32"/>
      <c r="M1090" s="36"/>
      <c r="N1090" s="32"/>
      <c r="O1090" s="32"/>
      <c r="P1090" s="32"/>
      <c r="Q1090" s="32"/>
      <c r="R1090" s="32"/>
      <c r="S1090" s="32"/>
      <c r="T1090" s="32"/>
      <c r="U1090" s="32"/>
      <c r="V1090" s="32"/>
      <c r="W1090" s="32"/>
      <c r="X1090" s="32"/>
      <c r="Y1090" s="32"/>
      <c r="Z1090" s="32"/>
      <c r="AA1090" s="32"/>
    </row>
    <row r="1091" spans="1:27" ht="12" customHeight="1">
      <c r="A1091" s="32"/>
      <c r="B1091" s="32"/>
      <c r="C1091" s="32"/>
      <c r="D1091" s="32"/>
      <c r="E1091" s="32"/>
      <c r="F1091" s="32"/>
      <c r="G1091" s="32"/>
      <c r="H1091" s="32"/>
      <c r="I1091" s="32"/>
      <c r="J1091" s="32"/>
      <c r="K1091" s="32"/>
      <c r="L1091" s="32"/>
      <c r="M1091" s="36"/>
      <c r="N1091" s="32"/>
      <c r="O1091" s="32"/>
      <c r="P1091" s="32"/>
      <c r="Q1091" s="32"/>
      <c r="R1091" s="32"/>
      <c r="S1091" s="32"/>
      <c r="T1091" s="32"/>
      <c r="U1091" s="32"/>
      <c r="V1091" s="32"/>
      <c r="W1091" s="32"/>
      <c r="X1091" s="32"/>
      <c r="Y1091" s="32"/>
      <c r="Z1091" s="32"/>
      <c r="AA1091" s="32"/>
    </row>
    <row r="1092" spans="1:27" ht="12" customHeight="1">
      <c r="A1092" s="32"/>
      <c r="B1092" s="32"/>
      <c r="C1092" s="32"/>
      <c r="D1092" s="32"/>
      <c r="E1092" s="32"/>
      <c r="F1092" s="32"/>
      <c r="G1092" s="32"/>
      <c r="H1092" s="32"/>
      <c r="I1092" s="32"/>
      <c r="J1092" s="32"/>
      <c r="K1092" s="32"/>
      <c r="L1092" s="32"/>
      <c r="M1092" s="36"/>
      <c r="N1092" s="32"/>
      <c r="O1092" s="32"/>
      <c r="P1092" s="32"/>
      <c r="Q1092" s="32"/>
      <c r="R1092" s="32"/>
      <c r="S1092" s="32"/>
      <c r="T1092" s="32"/>
      <c r="U1092" s="32"/>
      <c r="V1092" s="32"/>
      <c r="W1092" s="32"/>
      <c r="X1092" s="32"/>
      <c r="Y1092" s="32"/>
      <c r="Z1092" s="32"/>
      <c r="AA1092" s="32"/>
    </row>
    <row r="1093" spans="1:27" ht="12" customHeight="1">
      <c r="A1093" s="32"/>
      <c r="B1093" s="32"/>
      <c r="C1093" s="32"/>
      <c r="D1093" s="32"/>
      <c r="E1093" s="32"/>
      <c r="F1093" s="32"/>
      <c r="G1093" s="32"/>
      <c r="H1093" s="32"/>
      <c r="I1093" s="32"/>
      <c r="J1093" s="32"/>
      <c r="K1093" s="32"/>
      <c r="L1093" s="32"/>
      <c r="M1093" s="36"/>
      <c r="N1093" s="32"/>
      <c r="O1093" s="32"/>
      <c r="P1093" s="32"/>
      <c r="Q1093" s="32"/>
      <c r="R1093" s="32"/>
      <c r="S1093" s="32"/>
      <c r="T1093" s="32"/>
      <c r="U1093" s="32"/>
      <c r="V1093" s="32"/>
      <c r="W1093" s="32"/>
      <c r="X1093" s="32"/>
      <c r="Y1093" s="32"/>
      <c r="Z1093" s="32"/>
      <c r="AA1093" s="32"/>
    </row>
    <row r="1094" spans="1:27" ht="14.4">
      <c r="M1094" s="49"/>
    </row>
    <row r="1095" spans="1:27" ht="14.4">
      <c r="M1095" s="49"/>
    </row>
    <row r="1096" spans="1:27" ht="14.4">
      <c r="M1096" s="49"/>
    </row>
    <row r="1097" spans="1:27" ht="14.4">
      <c r="M1097" s="49"/>
    </row>
  </sheetData>
  <sheetProtection algorithmName="SHA-512" hashValue="uS2VGypBg4GjP3vygj+7/ArSbTNltAPkG6miBwTVYqkyW+VdMDHOxWEk2Q2+zHhHdELCxTYVToGubqMl43rY9w==" saltValue="PHo3PpUK6BraR1qjsRqcbw==" spinCount="100000" sheet="1" objects="1" scenarios="1"/>
  <customSheetViews>
    <customSheetView guid="{098C2836-98E6-4DE4-B9F1-621F79971121}" showGridLines="0" fitToPage="1" hiddenColumns="1">
      <pane ySplit="1" topLeftCell="A8" activePane="bottomLeft" state="frozen"/>
      <selection pane="bottomLeft" activeCell="E18" sqref="E18"/>
      <pageMargins left="0.7" right="0.7" top="0.75" bottom="0.75" header="0" footer="0"/>
      <pageSetup fitToHeight="0" orientation="landscape"/>
    </customSheetView>
    <customSheetView guid="{80DBB23A-788A-4876-A46F-C8CD77F4CEEC}" showGridLines="0" fitToPage="1">
      <pane ySplit="1" topLeftCell="A2" activePane="bottomLeft" state="frozen"/>
      <selection pane="bottomLeft" activeCell="B21" sqref="B21"/>
      <pageMargins left="0.7" right="0.7" top="0.75" bottom="0.75" header="0" footer="0"/>
      <pageSetup fitToHeight="0" orientation="landscape"/>
    </customSheetView>
    <customSheetView guid="{E56CFA07-B62D-4672-9EDE-094AE1102D0C}" scale="90" showGridLines="0" fitToPage="1" hiddenColumns="1">
      <pane ySplit="1" topLeftCell="A125" activePane="bottomLeft" state="frozen"/>
      <selection pane="bottomLeft" activeCell="B144" sqref="B144"/>
      <pageMargins left="0.7" right="0.7" top="0.75" bottom="0.75" header="0" footer="0"/>
      <pageSetup fitToHeight="0" orientation="landscape" r:id="rId1"/>
    </customSheetView>
    <customSheetView guid="{FB8FBA87-37E8-4FC2-B783-5AECFD22DC45}" scale="90" showGridLines="0" fitToPage="1" hiddenColumns="1">
      <pane ySplit="1" topLeftCell="A144" activePane="bottomLeft" state="frozen"/>
      <selection pane="bottomLeft" activeCell="B158" sqref="B158:L162"/>
      <pageMargins left="0.7" right="0.7" top="0.75" bottom="0.75" header="0" footer="0"/>
      <pageSetup fitToHeight="0" orientation="landscape" r:id="rId2"/>
    </customSheetView>
  </customSheetViews>
  <mergeCells count="14">
    <mergeCell ref="E171:H171"/>
    <mergeCell ref="I171:L171"/>
    <mergeCell ref="E9:H9"/>
    <mergeCell ref="I9:L9"/>
    <mergeCell ref="B14:D14"/>
    <mergeCell ref="B15:D15"/>
    <mergeCell ref="B24:C24"/>
    <mergeCell ref="B25:C25"/>
    <mergeCell ref="I59:L59"/>
    <mergeCell ref="E59:H59"/>
    <mergeCell ref="E87:H87"/>
    <mergeCell ref="I87:L87"/>
    <mergeCell ref="E147:H147"/>
    <mergeCell ref="I147:L147"/>
  </mergeCells>
  <hyperlinks>
    <hyperlink ref="B56" location="'1. SOFP '!B11" display="Return to SOFP" xr:uid="{00000000-0004-0000-0B00-000000000000}"/>
    <hyperlink ref="C76" location="'1. SOFP '!B12" display="Return to SOFP" xr:uid="{00000000-0004-0000-0B00-000001000000}"/>
    <hyperlink ref="C77" location="'1. SOFP '!B26" display="Return to SOFP" xr:uid="{00000000-0004-0000-0B00-000002000000}"/>
    <hyperlink ref="C160" location="'1. SOFP '!B13" display="Return to SOFP" xr:uid="{00000000-0004-0000-0B00-000003000000}"/>
    <hyperlink ref="C161" location="'1. SOFP '!B27" display="Return to SOFP" xr:uid="{00000000-0004-0000-0B00-000004000000}"/>
  </hyperlinks>
  <pageMargins left="0.7" right="0.7" top="0.75" bottom="0.75" header="0" footer="0"/>
  <pageSetup fitToHeight="0" orientation="landscape"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pageSetUpPr fitToPage="1"/>
  </sheetPr>
  <dimension ref="A1:AN1733"/>
  <sheetViews>
    <sheetView showGridLines="0" zoomScaleNormal="100" workbookViewId="0">
      <pane ySplit="1" topLeftCell="A2" activePane="bottomLeft" state="frozen"/>
      <selection pane="bottomLeft" activeCell="G462" sqref="G462"/>
    </sheetView>
  </sheetViews>
  <sheetFormatPr defaultColWidth="14.44140625" defaultRowHeight="15" customHeight="1"/>
  <cols>
    <col min="1" max="1" width="4" customWidth="1"/>
    <col min="2" max="2" width="21.88671875" customWidth="1"/>
    <col min="3" max="3" width="13.6640625" customWidth="1"/>
    <col min="4" max="4" width="7.88671875" customWidth="1"/>
    <col min="5" max="5" width="5" customWidth="1"/>
    <col min="6" max="13" width="19.5546875" customWidth="1"/>
    <col min="14" max="14" width="32.109375" hidden="1" customWidth="1"/>
    <col min="15" max="15" width="22.109375" hidden="1" customWidth="1"/>
    <col min="16" max="16" width="9.109375" hidden="1" customWidth="1"/>
    <col min="17" max="17" width="12.44140625" hidden="1" customWidth="1"/>
    <col min="18" max="19" width="9.109375" customWidth="1"/>
    <col min="20" max="28" width="9.109375" hidden="1" customWidth="1"/>
    <col min="29" max="40" width="9.109375" customWidth="1"/>
  </cols>
  <sheetData>
    <row r="1" spans="1:40" ht="15.75" customHeight="1">
      <c r="A1" s="125" t="s">
        <v>306</v>
      </c>
      <c r="B1" s="29"/>
      <c r="C1" s="29"/>
      <c r="D1" s="29"/>
      <c r="E1" s="29"/>
      <c r="F1" s="29"/>
      <c r="G1" s="30"/>
      <c r="H1" s="30"/>
      <c r="I1" s="30"/>
      <c r="J1" s="30"/>
      <c r="K1" s="30"/>
      <c r="L1" s="30"/>
      <c r="M1" s="30"/>
      <c r="N1" s="126" t="s">
        <v>307</v>
      </c>
      <c r="O1" s="32" t="s">
        <v>308</v>
      </c>
      <c r="P1" s="32"/>
      <c r="Q1" s="32"/>
      <c r="R1" s="32"/>
      <c r="S1" s="32"/>
      <c r="T1" s="32"/>
      <c r="U1" s="32"/>
      <c r="V1" s="32"/>
      <c r="W1" s="32"/>
      <c r="X1" s="32"/>
      <c r="Y1" s="32"/>
      <c r="Z1" s="32"/>
      <c r="AA1" s="32"/>
      <c r="AB1" s="32"/>
      <c r="AC1" s="32"/>
      <c r="AD1" s="32"/>
      <c r="AE1" s="32"/>
      <c r="AF1" s="32"/>
      <c r="AG1" s="32"/>
      <c r="AH1" s="32"/>
      <c r="AI1" s="32"/>
      <c r="AJ1" s="32"/>
      <c r="AK1" s="32"/>
      <c r="AL1" s="32"/>
      <c r="AM1" s="32"/>
      <c r="AN1" s="32"/>
    </row>
    <row r="2" spans="1:40" ht="14.4">
      <c r="A2" s="32"/>
      <c r="B2" s="32"/>
      <c r="C2" s="32"/>
      <c r="D2" s="32"/>
      <c r="E2" s="32"/>
      <c r="F2" s="32"/>
      <c r="G2" s="47"/>
      <c r="H2" s="47"/>
      <c r="I2" s="47"/>
      <c r="J2" s="47"/>
      <c r="K2" s="47"/>
      <c r="L2" s="47"/>
      <c r="M2" s="32"/>
      <c r="N2" s="127"/>
      <c r="O2" s="32"/>
      <c r="P2" s="32"/>
      <c r="Q2" s="32"/>
      <c r="R2" s="32"/>
      <c r="S2" s="32"/>
      <c r="T2" s="32"/>
      <c r="U2" s="32"/>
      <c r="V2" s="32"/>
      <c r="W2" s="32"/>
      <c r="X2" s="32"/>
      <c r="Y2" s="32"/>
      <c r="Z2" s="32"/>
      <c r="AA2" s="32"/>
      <c r="AB2" s="32"/>
      <c r="AC2" s="32"/>
      <c r="AD2" s="32"/>
      <c r="AE2" s="32"/>
      <c r="AF2" s="32"/>
      <c r="AG2" s="32"/>
      <c r="AH2" s="32"/>
      <c r="AI2" s="32"/>
      <c r="AJ2" s="32"/>
      <c r="AK2" s="32"/>
      <c r="AL2" s="32"/>
      <c r="AM2" s="32"/>
      <c r="AN2" s="32"/>
    </row>
    <row r="3" spans="1:40" thickBot="1">
      <c r="A3" s="539"/>
      <c r="B3" s="539"/>
      <c r="C3" s="539"/>
      <c r="D3" s="539"/>
      <c r="E3" s="539"/>
      <c r="F3" s="539"/>
      <c r="G3" s="1248"/>
      <c r="H3" s="1248"/>
      <c r="I3" s="12" t="s">
        <v>198</v>
      </c>
      <c r="J3" s="35"/>
      <c r="K3" s="1248"/>
      <c r="L3" s="1248"/>
      <c r="M3" s="539"/>
      <c r="N3" s="721"/>
      <c r="O3" s="539"/>
      <c r="P3" s="539"/>
      <c r="Q3" s="539"/>
      <c r="R3" s="539"/>
      <c r="S3" s="539"/>
      <c r="T3" s="539"/>
      <c r="U3" s="539"/>
      <c r="V3" s="539"/>
      <c r="W3" s="539"/>
      <c r="X3" s="539"/>
      <c r="Y3" s="539"/>
      <c r="Z3" s="539"/>
      <c r="AA3" s="539"/>
      <c r="AB3" s="539"/>
      <c r="AC3" s="539"/>
      <c r="AD3" s="539"/>
      <c r="AE3" s="539"/>
      <c r="AF3" s="539"/>
      <c r="AG3" s="539"/>
      <c r="AH3" s="539"/>
      <c r="AI3" s="539"/>
      <c r="AJ3" s="539"/>
      <c r="AK3" s="539"/>
      <c r="AL3" s="539"/>
      <c r="AM3" s="539"/>
      <c r="AN3" s="539"/>
    </row>
    <row r="4" spans="1:40" thickBot="1">
      <c r="A4" s="32"/>
      <c r="B4" s="32"/>
      <c r="C4" s="32"/>
      <c r="D4" s="32"/>
      <c r="E4" s="32"/>
      <c r="F4" s="32"/>
      <c r="G4" s="47"/>
      <c r="H4" s="47"/>
      <c r="I4" s="37" t="s">
        <v>309</v>
      </c>
      <c r="J4" s="1427"/>
      <c r="K4" s="47"/>
      <c r="L4" s="47"/>
      <c r="M4" s="32"/>
      <c r="N4" s="127"/>
      <c r="O4" s="32"/>
      <c r="P4" s="32"/>
      <c r="Q4" s="32"/>
      <c r="R4" s="32"/>
      <c r="S4" s="32"/>
      <c r="T4" s="32"/>
      <c r="U4" s="32"/>
      <c r="V4" s="32"/>
      <c r="W4" s="32"/>
      <c r="X4" s="32"/>
      <c r="Y4" s="32"/>
      <c r="Z4" s="32"/>
      <c r="AA4" s="32"/>
      <c r="AB4" s="32"/>
      <c r="AC4" s="32"/>
      <c r="AD4" s="32"/>
      <c r="AE4" s="32"/>
      <c r="AF4" s="32"/>
      <c r="AG4" s="32"/>
      <c r="AH4" s="32"/>
      <c r="AI4" s="32"/>
      <c r="AJ4" s="32"/>
      <c r="AK4" s="32"/>
      <c r="AL4" s="32"/>
      <c r="AM4" s="32"/>
      <c r="AN4" s="32"/>
    </row>
    <row r="5" spans="1:40" ht="14.4">
      <c r="A5" s="986"/>
      <c r="B5" s="986"/>
      <c r="C5" s="986"/>
      <c r="D5" s="986"/>
      <c r="E5" s="986"/>
      <c r="F5" s="986"/>
      <c r="G5" s="1249"/>
      <c r="H5" s="1249"/>
      <c r="I5" s="1250"/>
      <c r="J5" s="1251"/>
      <c r="K5" s="1249"/>
      <c r="L5" s="1249"/>
      <c r="M5" s="986"/>
      <c r="N5" s="989"/>
      <c r="O5" s="986"/>
      <c r="P5" s="986"/>
      <c r="Q5" s="986"/>
      <c r="R5" s="986"/>
      <c r="S5" s="986"/>
      <c r="T5" s="986"/>
      <c r="U5" s="986"/>
      <c r="V5" s="986"/>
      <c r="W5" s="986"/>
      <c r="X5" s="986"/>
      <c r="Y5" s="986"/>
      <c r="Z5" s="986"/>
      <c r="AA5" s="986"/>
      <c r="AB5" s="986"/>
      <c r="AC5" s="986"/>
      <c r="AD5" s="986"/>
      <c r="AE5" s="986"/>
      <c r="AF5" s="986"/>
      <c r="AG5" s="986"/>
      <c r="AH5" s="986"/>
      <c r="AI5" s="986"/>
      <c r="AJ5" s="986"/>
      <c r="AK5" s="986"/>
      <c r="AL5" s="986"/>
      <c r="AM5" s="986"/>
      <c r="AN5" s="986"/>
    </row>
    <row r="6" spans="1:40" ht="12" customHeight="1">
      <c r="A6" s="10" t="s">
        <v>14</v>
      </c>
      <c r="B6" s="8" t="s">
        <v>15</v>
      </c>
      <c r="C6" s="32"/>
      <c r="D6" s="32"/>
      <c r="E6" s="32"/>
      <c r="F6" s="32"/>
      <c r="G6" s="32"/>
      <c r="H6" s="32"/>
      <c r="I6" s="32"/>
      <c r="J6" s="32"/>
      <c r="K6" s="32"/>
      <c r="L6" s="32"/>
      <c r="M6" s="32"/>
      <c r="N6" s="127"/>
      <c r="O6" s="32"/>
      <c r="P6" s="32"/>
      <c r="Q6" s="32"/>
      <c r="R6" s="32"/>
      <c r="S6" s="32"/>
      <c r="T6" s="32"/>
      <c r="U6" s="32"/>
      <c r="V6" s="32"/>
      <c r="W6" s="32"/>
      <c r="X6" s="32"/>
      <c r="Y6" s="32"/>
      <c r="Z6" s="32"/>
      <c r="AA6" s="32"/>
      <c r="AB6" s="32"/>
      <c r="AC6" s="32"/>
      <c r="AD6" s="32"/>
      <c r="AE6" s="32"/>
      <c r="AF6" s="32"/>
      <c r="AG6" s="32"/>
      <c r="AH6" s="32"/>
      <c r="AI6" s="32"/>
      <c r="AJ6" s="32"/>
      <c r="AK6" s="32"/>
      <c r="AL6" s="32"/>
      <c r="AM6" s="32"/>
      <c r="AN6" s="32"/>
    </row>
    <row r="7" spans="1:40" ht="12" customHeight="1">
      <c r="A7" s="32"/>
      <c r="B7" s="32"/>
      <c r="C7" s="32"/>
      <c r="D7" s="32"/>
      <c r="E7" s="32"/>
      <c r="F7" s="32"/>
      <c r="G7" s="47"/>
      <c r="H7" s="47"/>
      <c r="I7" s="47"/>
      <c r="J7" s="47"/>
      <c r="K7" s="47"/>
      <c r="L7" s="47"/>
      <c r="M7" s="32"/>
      <c r="N7" s="127"/>
      <c r="O7" s="32"/>
      <c r="P7" s="32"/>
      <c r="Q7" s="32"/>
      <c r="R7" s="32"/>
      <c r="S7" s="32"/>
      <c r="T7" s="32"/>
      <c r="U7" s="32"/>
      <c r="V7" s="32"/>
      <c r="W7" s="32"/>
      <c r="X7" s="32"/>
      <c r="Y7" s="32"/>
      <c r="Z7" s="32"/>
      <c r="AA7" s="32"/>
      <c r="AB7" s="32"/>
      <c r="AC7" s="32"/>
      <c r="AD7" s="32"/>
      <c r="AE7" s="32"/>
      <c r="AF7" s="32"/>
      <c r="AG7" s="32"/>
      <c r="AH7" s="32"/>
      <c r="AI7" s="32"/>
      <c r="AJ7" s="32"/>
      <c r="AK7" s="32"/>
      <c r="AL7" s="32"/>
      <c r="AM7" s="32"/>
      <c r="AN7" s="32"/>
    </row>
    <row r="8" spans="1:40" ht="12" customHeight="1">
      <c r="A8" s="32"/>
      <c r="B8" s="14" t="s">
        <v>354</v>
      </c>
      <c r="C8" s="32"/>
      <c r="D8" s="32"/>
      <c r="E8" s="32"/>
      <c r="F8" s="32"/>
      <c r="G8" s="32"/>
      <c r="H8" s="32"/>
      <c r="I8" s="32"/>
      <c r="J8" s="32"/>
      <c r="K8" s="32"/>
      <c r="L8" s="32"/>
      <c r="M8" s="32"/>
      <c r="N8" s="127"/>
      <c r="O8" s="32"/>
      <c r="P8" s="32"/>
      <c r="Q8" s="32"/>
      <c r="R8" s="32"/>
      <c r="S8" s="32"/>
      <c r="T8" s="32"/>
      <c r="U8" s="32"/>
      <c r="V8" s="32"/>
      <c r="W8" s="32"/>
      <c r="X8" s="32"/>
      <c r="Y8" s="32"/>
      <c r="Z8" s="32"/>
      <c r="AA8" s="32"/>
      <c r="AB8" s="32"/>
      <c r="AC8" s="32"/>
      <c r="AD8" s="32"/>
      <c r="AE8" s="32"/>
      <c r="AF8" s="32"/>
      <c r="AG8" s="32"/>
      <c r="AH8" s="32"/>
      <c r="AI8" s="32"/>
      <c r="AJ8" s="32"/>
      <c r="AK8" s="32"/>
      <c r="AL8" s="32"/>
      <c r="AM8" s="32"/>
      <c r="AN8" s="32"/>
    </row>
    <row r="9" spans="1:40" ht="12" customHeight="1">
      <c r="A9" s="32"/>
      <c r="B9" s="47"/>
      <c r="C9" s="47"/>
      <c r="D9" s="47"/>
      <c r="E9" s="47"/>
      <c r="F9" s="1921">
        <v>45107</v>
      </c>
      <c r="G9" s="1922"/>
      <c r="H9" s="1922"/>
      <c r="I9" s="1923"/>
      <c r="J9" s="1921">
        <v>44742</v>
      </c>
      <c r="K9" s="1922"/>
      <c r="L9" s="1922"/>
      <c r="M9" s="1923"/>
      <c r="N9" s="129"/>
      <c r="O9" s="32"/>
      <c r="P9" s="32"/>
      <c r="Q9" s="32"/>
      <c r="R9" s="32"/>
      <c r="S9" s="32"/>
      <c r="T9" s="32"/>
      <c r="U9" s="32"/>
      <c r="V9" s="32"/>
      <c r="W9" s="32"/>
      <c r="X9" s="32"/>
      <c r="Y9" s="32"/>
      <c r="Z9" s="32"/>
      <c r="AA9" s="32"/>
      <c r="AB9" s="32"/>
      <c r="AC9" s="32"/>
      <c r="AD9" s="32"/>
      <c r="AE9" s="32"/>
      <c r="AF9" s="32"/>
      <c r="AG9" s="32"/>
      <c r="AH9" s="32"/>
      <c r="AI9" s="32"/>
      <c r="AJ9" s="32"/>
      <c r="AK9" s="32"/>
      <c r="AL9" s="32"/>
      <c r="AM9" s="32"/>
      <c r="AN9" s="32"/>
    </row>
    <row r="10" spans="1:40" ht="34.200000000000003">
      <c r="A10" s="32"/>
      <c r="B10" s="47"/>
      <c r="C10" s="47"/>
      <c r="D10" s="47"/>
      <c r="E10" s="47"/>
      <c r="F10" s="43" t="s">
        <v>111</v>
      </c>
      <c r="G10" s="43" t="s">
        <v>312</v>
      </c>
      <c r="H10" s="43" t="s">
        <v>112</v>
      </c>
      <c r="I10" s="43" t="s">
        <v>113</v>
      </c>
      <c r="J10" s="43" t="s">
        <v>111</v>
      </c>
      <c r="K10" s="43" t="s">
        <v>312</v>
      </c>
      <c r="L10" s="43" t="s">
        <v>112</v>
      </c>
      <c r="M10" s="43" t="s">
        <v>113</v>
      </c>
      <c r="N10" s="129"/>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row>
    <row r="11" spans="1:40" ht="12" customHeight="1">
      <c r="A11" s="32"/>
      <c r="B11" s="47"/>
      <c r="C11" s="47"/>
      <c r="D11" s="47"/>
      <c r="E11" s="47"/>
      <c r="F11" s="45" t="s">
        <v>114</v>
      </c>
      <c r="G11" s="45" t="s">
        <v>114</v>
      </c>
      <c r="H11" s="45" t="s">
        <v>114</v>
      </c>
      <c r="I11" s="45" t="s">
        <v>114</v>
      </c>
      <c r="J11" s="45" t="s">
        <v>114</v>
      </c>
      <c r="K11" s="45" t="s">
        <v>114</v>
      </c>
      <c r="L11" s="45" t="s">
        <v>114</v>
      </c>
      <c r="M11" s="45" t="s">
        <v>114</v>
      </c>
      <c r="N11" s="129"/>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row>
    <row r="12" spans="1:40" ht="12" customHeight="1">
      <c r="A12" s="32"/>
      <c r="B12" s="53" t="s">
        <v>355</v>
      </c>
      <c r="C12" s="47"/>
      <c r="D12" s="47"/>
      <c r="E12" s="47"/>
      <c r="F12" s="1496"/>
      <c r="G12" s="1496"/>
      <c r="H12" s="1510">
        <f t="shared" ref="H12:H17" si="0">SUM(F12:G12)</f>
        <v>0</v>
      </c>
      <c r="I12" s="1496"/>
      <c r="J12" s="1496"/>
      <c r="K12" s="1496"/>
      <c r="L12" s="1510">
        <f t="shared" ref="L12:L17" si="1">SUM(J12:K12)</f>
        <v>0</v>
      </c>
      <c r="M12" s="1496"/>
      <c r="N12" s="127"/>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row>
    <row r="13" spans="1:40" ht="12" customHeight="1">
      <c r="A13" s="32"/>
      <c r="B13" s="53" t="s">
        <v>356</v>
      </c>
      <c r="C13" s="47"/>
      <c r="D13" s="47"/>
      <c r="E13" s="47"/>
      <c r="F13" s="1496"/>
      <c r="G13" s="1496"/>
      <c r="H13" s="1510">
        <f t="shared" si="0"/>
        <v>0</v>
      </c>
      <c r="I13" s="1496"/>
      <c r="J13" s="1496"/>
      <c r="K13" s="1496"/>
      <c r="L13" s="1510">
        <f t="shared" si="1"/>
        <v>0</v>
      </c>
      <c r="M13" s="1496"/>
      <c r="N13" s="127"/>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row>
    <row r="14" spans="1:40" ht="12" customHeight="1">
      <c r="A14" s="32"/>
      <c r="B14" s="53" t="s">
        <v>357</v>
      </c>
      <c r="C14" s="47"/>
      <c r="D14" s="47"/>
      <c r="E14" s="47"/>
      <c r="F14" s="1496"/>
      <c r="G14" s="1496"/>
      <c r="H14" s="1510">
        <f t="shared" si="0"/>
        <v>0</v>
      </c>
      <c r="I14" s="1496"/>
      <c r="J14" s="1496"/>
      <c r="K14" s="1496"/>
      <c r="L14" s="1510">
        <f t="shared" si="1"/>
        <v>0</v>
      </c>
      <c r="M14" s="1496"/>
      <c r="N14" s="127"/>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row>
    <row r="15" spans="1:40" ht="12" customHeight="1">
      <c r="A15" s="32"/>
      <c r="B15" s="53" t="s">
        <v>1906</v>
      </c>
      <c r="C15" s="47"/>
      <c r="D15" s="47"/>
      <c r="E15" s="47"/>
      <c r="F15" s="1496"/>
      <c r="G15" s="1496"/>
      <c r="H15" s="1510">
        <f t="shared" si="0"/>
        <v>0</v>
      </c>
      <c r="I15" s="1496"/>
      <c r="J15" s="1496"/>
      <c r="K15" s="1496"/>
      <c r="L15" s="1510">
        <f t="shared" si="1"/>
        <v>0</v>
      </c>
      <c r="M15" s="1496"/>
      <c r="N15" s="127"/>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row>
    <row r="16" spans="1:40" ht="12" customHeight="1">
      <c r="A16" s="32"/>
      <c r="B16" s="53" t="s">
        <v>358</v>
      </c>
      <c r="C16" s="133"/>
      <c r="D16" s="133"/>
      <c r="E16" s="133"/>
      <c r="F16" s="1496"/>
      <c r="G16" s="1496"/>
      <c r="H16" s="1510">
        <f t="shared" si="0"/>
        <v>0</v>
      </c>
      <c r="I16" s="1496"/>
      <c r="J16" s="1496"/>
      <c r="K16" s="1496"/>
      <c r="L16" s="1510">
        <f t="shared" si="1"/>
        <v>0</v>
      </c>
      <c r="M16" s="1496"/>
      <c r="N16" s="127"/>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row>
    <row r="17" spans="1:40" ht="12" customHeight="1">
      <c r="A17" s="32"/>
      <c r="B17" s="1420" t="s">
        <v>231</v>
      </c>
      <c r="C17" s="47"/>
      <c r="D17" s="47"/>
      <c r="E17" s="47"/>
      <c r="F17" s="1496"/>
      <c r="G17" s="1496"/>
      <c r="H17" s="1510">
        <f t="shared" si="0"/>
        <v>0</v>
      </c>
      <c r="I17" s="1496"/>
      <c r="J17" s="1496"/>
      <c r="K17" s="1496"/>
      <c r="L17" s="1510">
        <f t="shared" si="1"/>
        <v>0</v>
      </c>
      <c r="M17" s="1496"/>
      <c r="N17" s="127"/>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row>
    <row r="18" spans="1:40" ht="12" customHeight="1">
      <c r="A18" s="32"/>
      <c r="B18" s="134" t="s">
        <v>201</v>
      </c>
      <c r="C18" s="47"/>
      <c r="D18" s="47"/>
      <c r="E18" s="47"/>
      <c r="F18" s="1416">
        <f t="shared" ref="F18:M18" si="2">SUM(F12:F17)</f>
        <v>0</v>
      </c>
      <c r="G18" s="1416">
        <f t="shared" si="2"/>
        <v>0</v>
      </c>
      <c r="H18" s="1416">
        <f t="shared" si="2"/>
        <v>0</v>
      </c>
      <c r="I18" s="1416">
        <f t="shared" si="2"/>
        <v>0</v>
      </c>
      <c r="J18" s="1416">
        <f t="shared" si="2"/>
        <v>0</v>
      </c>
      <c r="K18" s="1416">
        <f t="shared" si="2"/>
        <v>0</v>
      </c>
      <c r="L18" s="1416">
        <f t="shared" si="2"/>
        <v>0</v>
      </c>
      <c r="M18" s="1416">
        <f t="shared" si="2"/>
        <v>0</v>
      </c>
      <c r="N18" s="135"/>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row>
    <row r="19" spans="1:40" ht="12" customHeight="1">
      <c r="A19" s="32"/>
      <c r="B19" s="53" t="s">
        <v>359</v>
      </c>
      <c r="C19" s="47"/>
      <c r="D19" s="47"/>
      <c r="E19" s="47"/>
      <c r="F19" s="1428"/>
      <c r="G19" s="1428"/>
      <c r="H19" s="1321">
        <f>SUM(F19:G19)</f>
        <v>0</v>
      </c>
      <c r="I19" s="1428"/>
      <c r="J19" s="1428"/>
      <c r="K19" s="1428"/>
      <c r="L19" s="1321">
        <f>SUM(J19:K19)</f>
        <v>0</v>
      </c>
      <c r="M19" s="1428"/>
      <c r="N19" s="127"/>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row>
    <row r="20" spans="1:40" ht="12" customHeight="1" thickBot="1">
      <c r="A20" s="32"/>
      <c r="B20" s="134"/>
      <c r="C20" s="47"/>
      <c r="D20" s="47"/>
      <c r="E20" s="47"/>
      <c r="F20" s="1483">
        <f>SUM(F18:F19)</f>
        <v>0</v>
      </c>
      <c r="G20" s="1483">
        <f t="shared" ref="G20:M20" si="3">SUM(G18:G19)</f>
        <v>0</v>
      </c>
      <c r="H20" s="1483">
        <f t="shared" si="3"/>
        <v>0</v>
      </c>
      <c r="I20" s="1483">
        <f t="shared" si="3"/>
        <v>0</v>
      </c>
      <c r="J20" s="1483">
        <f t="shared" si="3"/>
        <v>0</v>
      </c>
      <c r="K20" s="1483">
        <f t="shared" si="3"/>
        <v>0</v>
      </c>
      <c r="L20" s="1483">
        <f t="shared" si="3"/>
        <v>0</v>
      </c>
      <c r="M20" s="1483">
        <f t="shared" si="3"/>
        <v>0</v>
      </c>
      <c r="N20" s="136"/>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row>
    <row r="21" spans="1:40" ht="12" customHeight="1" thickTop="1">
      <c r="A21" s="539"/>
      <c r="B21" s="1565"/>
      <c r="C21" s="1248"/>
      <c r="D21" s="1248"/>
      <c r="E21" s="1248"/>
      <c r="F21" s="1489"/>
      <c r="G21" s="1489"/>
      <c r="H21" s="1489"/>
      <c r="I21" s="1489"/>
      <c r="J21" s="1489"/>
      <c r="K21" s="1489"/>
      <c r="L21" s="1489"/>
      <c r="M21" s="1489"/>
      <c r="N21" s="721"/>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row>
    <row r="22" spans="1:40" ht="12" customHeight="1">
      <c r="A22" s="539"/>
      <c r="B22" s="1566" t="s">
        <v>329</v>
      </c>
      <c r="C22" s="1266"/>
      <c r="D22" s="724"/>
      <c r="E22" s="539"/>
      <c r="F22" s="1567"/>
      <c r="G22" s="1506"/>
      <c r="H22" s="1489">
        <f>SUM(F22:G22)</f>
        <v>0</v>
      </c>
      <c r="I22" s="1506"/>
      <c r="J22" s="1506"/>
      <c r="K22" s="1506"/>
      <c r="L22" s="1489">
        <f>SUM(J22:K22)</f>
        <v>0</v>
      </c>
      <c r="M22" s="1506"/>
      <c r="N22" s="721"/>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row>
    <row r="23" spans="1:40" ht="12" customHeight="1">
      <c r="A23" s="539"/>
      <c r="B23" s="1566" t="s">
        <v>330</v>
      </c>
      <c r="C23" s="1266"/>
      <c r="D23" s="1568"/>
      <c r="E23" s="539"/>
      <c r="F23" s="1567"/>
      <c r="G23" s="1506"/>
      <c r="H23" s="1489">
        <f>SUM(F23:G23)</f>
        <v>0</v>
      </c>
      <c r="I23" s="1506"/>
      <c r="J23" s="1506"/>
      <c r="K23" s="1506"/>
      <c r="L23" s="1489">
        <f>SUM(J23:K23)</f>
        <v>0</v>
      </c>
      <c r="M23" s="1506"/>
      <c r="N23" s="721"/>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row>
    <row r="24" spans="1:40" ht="12" customHeight="1" thickBot="1">
      <c r="A24" s="539"/>
      <c r="B24" s="1569" t="s">
        <v>201</v>
      </c>
      <c r="C24" s="1569"/>
      <c r="D24" s="724"/>
      <c r="E24" s="539"/>
      <c r="F24" s="1570">
        <f t="shared" ref="F24:M24" si="4">SUM(F22:F23)</f>
        <v>0</v>
      </c>
      <c r="G24" s="1570">
        <f t="shared" si="4"/>
        <v>0</v>
      </c>
      <c r="H24" s="1570">
        <f t="shared" si="4"/>
        <v>0</v>
      </c>
      <c r="I24" s="1570">
        <f t="shared" si="4"/>
        <v>0</v>
      </c>
      <c r="J24" s="1570">
        <f t="shared" si="4"/>
        <v>0</v>
      </c>
      <c r="K24" s="1570">
        <f t="shared" si="4"/>
        <v>0</v>
      </c>
      <c r="L24" s="1570">
        <f t="shared" si="4"/>
        <v>0</v>
      </c>
      <c r="M24" s="1570">
        <f t="shared" si="4"/>
        <v>0</v>
      </c>
      <c r="N24" s="721"/>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row>
    <row r="25" spans="1:40" ht="12" customHeight="1" thickTop="1">
      <c r="A25" s="539"/>
      <c r="B25" s="1569"/>
      <c r="C25" s="1569"/>
      <c r="D25" s="724"/>
      <c r="E25" s="539"/>
      <c r="F25" s="1309"/>
      <c r="G25" s="1309"/>
      <c r="H25" s="1309"/>
      <c r="I25" s="1309"/>
      <c r="J25" s="1309"/>
      <c r="K25" s="1309"/>
      <c r="L25" s="1309"/>
      <c r="M25" s="1309"/>
      <c r="N25" s="721"/>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row>
    <row r="26" spans="1:40" ht="12" customHeight="1">
      <c r="A26" s="539"/>
      <c r="B26" s="1571" t="s">
        <v>331</v>
      </c>
      <c r="C26" s="1571"/>
      <c r="D26" s="1571"/>
      <c r="E26" s="1571"/>
      <c r="F26" s="1572">
        <f t="shared" ref="F26:M26" si="5">F20-F24</f>
        <v>0</v>
      </c>
      <c r="G26" s="1572">
        <f t="shared" si="5"/>
        <v>0</v>
      </c>
      <c r="H26" s="1572">
        <f t="shared" si="5"/>
        <v>0</v>
      </c>
      <c r="I26" s="1572">
        <f t="shared" si="5"/>
        <v>0</v>
      </c>
      <c r="J26" s="1572">
        <f t="shared" si="5"/>
        <v>0</v>
      </c>
      <c r="K26" s="1572">
        <f t="shared" si="5"/>
        <v>0</v>
      </c>
      <c r="L26" s="1572">
        <f t="shared" si="5"/>
        <v>0</v>
      </c>
      <c r="M26" s="1572">
        <f t="shared" si="5"/>
        <v>0</v>
      </c>
      <c r="N26" s="721"/>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row>
    <row r="27" spans="1:40" ht="18" customHeight="1">
      <c r="A27" s="102"/>
      <c r="B27" s="137"/>
      <c r="C27" s="138"/>
      <c r="D27" s="139"/>
      <c r="E27" s="139"/>
      <c r="F27" s="139"/>
      <c r="G27" s="138"/>
      <c r="H27" s="138"/>
      <c r="I27" s="138"/>
      <c r="J27" s="138"/>
      <c r="K27" s="138"/>
      <c r="L27" s="138"/>
      <c r="N27" s="140"/>
      <c r="O27" s="102"/>
      <c r="AC27" s="32"/>
      <c r="AD27" s="32"/>
      <c r="AE27" s="32"/>
      <c r="AF27" s="32"/>
      <c r="AG27" s="32"/>
      <c r="AH27" s="32"/>
      <c r="AI27" s="32"/>
      <c r="AJ27" s="32"/>
      <c r="AK27" s="32"/>
      <c r="AL27" s="32"/>
      <c r="AM27" s="32"/>
      <c r="AN27" s="32"/>
    </row>
    <row r="28" spans="1:40" ht="18" customHeight="1">
      <c r="A28" s="102"/>
      <c r="B28" s="137" t="s">
        <v>360</v>
      </c>
      <c r="C28" s="138"/>
      <c r="E28" s="139"/>
      <c r="F28" s="139"/>
      <c r="G28" s="138"/>
      <c r="H28" s="138"/>
      <c r="I28" s="1426"/>
      <c r="J28" s="138"/>
      <c r="K28" s="138"/>
      <c r="L28" s="138"/>
      <c r="N28" s="141" t="s">
        <v>361</v>
      </c>
      <c r="O28" s="102"/>
      <c r="AC28" s="32"/>
      <c r="AD28" s="32"/>
      <c r="AE28" s="32"/>
      <c r="AF28" s="32"/>
      <c r="AG28" s="32"/>
      <c r="AH28" s="32"/>
      <c r="AI28" s="32"/>
      <c r="AJ28" s="32"/>
      <c r="AK28" s="32"/>
      <c r="AL28" s="32"/>
      <c r="AM28" s="32"/>
      <c r="AN28" s="32"/>
    </row>
    <row r="29" spans="1:40" ht="14.4">
      <c r="A29" s="102"/>
      <c r="B29" s="138"/>
      <c r="C29" s="138"/>
      <c r="D29" s="138"/>
      <c r="E29" s="138"/>
      <c r="F29" s="1995">
        <v>45107</v>
      </c>
      <c r="G29" s="1922"/>
      <c r="H29" s="1922"/>
      <c r="I29" s="1923"/>
      <c r="J29" s="1996">
        <v>44742</v>
      </c>
      <c r="K29" s="1922"/>
      <c r="L29" s="1922"/>
      <c r="M29" s="1923"/>
      <c r="N29" s="142"/>
      <c r="O29" s="102"/>
      <c r="AD29" s="32"/>
      <c r="AE29" s="32"/>
      <c r="AF29" s="32"/>
      <c r="AG29" s="32"/>
      <c r="AH29" s="32"/>
      <c r="AI29" s="32"/>
      <c r="AJ29" s="32"/>
      <c r="AK29" s="32"/>
      <c r="AL29" s="32"/>
      <c r="AM29" s="32"/>
      <c r="AN29" s="32"/>
    </row>
    <row r="30" spans="1:40" ht="34.200000000000003">
      <c r="A30" s="102"/>
      <c r="B30" s="138"/>
      <c r="C30" s="138"/>
      <c r="D30" s="138"/>
      <c r="E30" s="138"/>
      <c r="F30" s="43" t="s">
        <v>111</v>
      </c>
      <c r="G30" s="43" t="s">
        <v>312</v>
      </c>
      <c r="H30" s="143" t="s">
        <v>112</v>
      </c>
      <c r="I30" s="143" t="s">
        <v>362</v>
      </c>
      <c r="J30" s="43" t="s">
        <v>111</v>
      </c>
      <c r="K30" s="43" t="s">
        <v>312</v>
      </c>
      <c r="L30" s="143" t="s">
        <v>112</v>
      </c>
      <c r="M30" s="143" t="s">
        <v>362</v>
      </c>
      <c r="N30" s="140"/>
      <c r="O30" s="102"/>
      <c r="AD30" s="32"/>
      <c r="AE30" s="32"/>
      <c r="AF30" s="32"/>
      <c r="AG30" s="32"/>
      <c r="AH30" s="32"/>
      <c r="AI30" s="32"/>
      <c r="AJ30" s="32"/>
      <c r="AK30" s="32"/>
      <c r="AL30" s="32"/>
      <c r="AM30" s="32"/>
      <c r="AN30" s="32"/>
    </row>
    <row r="31" spans="1:40" ht="14.4">
      <c r="A31" s="102"/>
      <c r="B31" s="138"/>
      <c r="C31" s="138"/>
      <c r="D31" s="138"/>
      <c r="E31" s="138"/>
      <c r="F31" s="144" t="s">
        <v>114</v>
      </c>
      <c r="G31" s="144" t="s">
        <v>114</v>
      </c>
      <c r="H31" s="144" t="s">
        <v>114</v>
      </c>
      <c r="I31" s="144" t="s">
        <v>114</v>
      </c>
      <c r="J31" s="144" t="s">
        <v>114</v>
      </c>
      <c r="K31" s="144" t="s">
        <v>114</v>
      </c>
      <c r="L31" s="144" t="s">
        <v>114</v>
      </c>
      <c r="M31" s="144" t="s">
        <v>114</v>
      </c>
      <c r="N31" s="140"/>
      <c r="O31" s="102"/>
      <c r="AD31" s="32"/>
      <c r="AE31" s="32"/>
      <c r="AF31" s="32"/>
      <c r="AG31" s="32"/>
      <c r="AH31" s="32"/>
      <c r="AI31" s="32"/>
      <c r="AJ31" s="32"/>
      <c r="AK31" s="32"/>
      <c r="AL31" s="32"/>
      <c r="AM31" s="32"/>
      <c r="AN31" s="32"/>
    </row>
    <row r="32" spans="1:40" ht="14.4">
      <c r="A32" s="102"/>
      <c r="B32" s="138" t="s">
        <v>363</v>
      </c>
      <c r="C32" s="138"/>
      <c r="D32" s="138"/>
      <c r="E32" s="145"/>
      <c r="F32" s="1502"/>
      <c r="G32" s="1502"/>
      <c r="H32" s="1255">
        <f>SUM(F32:G32)</f>
        <v>0</v>
      </c>
      <c r="I32" s="1502"/>
      <c r="J32" s="1454"/>
      <c r="K32" s="1454"/>
      <c r="L32" s="1255">
        <f>SUM(J32:K32)</f>
        <v>0</v>
      </c>
      <c r="M32" s="1502"/>
      <c r="N32" s="146"/>
      <c r="O32" s="102"/>
      <c r="AD32" s="32"/>
      <c r="AE32" s="32"/>
      <c r="AF32" s="32"/>
      <c r="AG32" s="32"/>
      <c r="AH32" s="32"/>
      <c r="AI32" s="32"/>
      <c r="AJ32" s="32"/>
      <c r="AK32" s="32"/>
      <c r="AL32" s="32"/>
      <c r="AM32" s="32"/>
      <c r="AN32" s="32"/>
    </row>
    <row r="33" spans="1:40" ht="14.4">
      <c r="A33" s="102"/>
      <c r="B33" s="138" t="s">
        <v>364</v>
      </c>
      <c r="C33" s="138"/>
      <c r="D33" s="138"/>
      <c r="E33" s="145"/>
      <c r="F33" s="1502"/>
      <c r="G33" s="1502"/>
      <c r="H33" s="1255">
        <f>SUM(F33:G33)</f>
        <v>0</v>
      </c>
      <c r="I33" s="1502"/>
      <c r="J33" s="1454"/>
      <c r="K33" s="1454"/>
      <c r="L33" s="1255">
        <f>SUM(J33:K33)</f>
        <v>0</v>
      </c>
      <c r="M33" s="1502"/>
      <c r="N33" s="146"/>
      <c r="O33" s="102"/>
      <c r="AD33" s="32"/>
      <c r="AE33" s="32"/>
      <c r="AF33" s="32"/>
      <c r="AG33" s="32"/>
      <c r="AH33" s="32"/>
      <c r="AI33" s="32"/>
      <c r="AJ33" s="32"/>
      <c r="AK33" s="32"/>
      <c r="AL33" s="32"/>
      <c r="AM33" s="32"/>
      <c r="AN33" s="32"/>
    </row>
    <row r="34" spans="1:40" ht="14.4">
      <c r="A34" s="147"/>
      <c r="B34" s="138" t="s">
        <v>365</v>
      </c>
      <c r="C34" s="138"/>
      <c r="D34" s="138"/>
      <c r="E34" s="145"/>
      <c r="F34" s="1502"/>
      <c r="G34" s="1502"/>
      <c r="H34" s="1255">
        <f>SUM(F34:G34)</f>
        <v>0</v>
      </c>
      <c r="I34" s="1502"/>
      <c r="J34" s="1454"/>
      <c r="K34" s="1454"/>
      <c r="L34" s="1255">
        <f>SUM(J34:K34)</f>
        <v>0</v>
      </c>
      <c r="M34" s="1502"/>
      <c r="N34" s="146"/>
      <c r="O34" s="147"/>
      <c r="P34" s="27"/>
      <c r="Q34" s="27"/>
      <c r="R34" s="27"/>
      <c r="S34" s="27"/>
      <c r="T34" s="27"/>
      <c r="U34" s="27"/>
      <c r="V34" s="27"/>
      <c r="W34" s="27"/>
      <c r="X34" s="27"/>
      <c r="Y34" s="27"/>
      <c r="Z34" s="27"/>
      <c r="AA34" s="27"/>
      <c r="AB34" s="27"/>
      <c r="AC34" s="27"/>
      <c r="AD34" s="32"/>
      <c r="AE34" s="32"/>
      <c r="AF34" s="32"/>
      <c r="AG34" s="32"/>
      <c r="AH34" s="32"/>
      <c r="AI34" s="32"/>
      <c r="AJ34" s="32"/>
      <c r="AK34" s="32"/>
      <c r="AL34" s="32"/>
      <c r="AM34" s="32"/>
      <c r="AN34" s="32"/>
    </row>
    <row r="35" spans="1:40" ht="14.4">
      <c r="A35" s="102"/>
      <c r="B35" s="138" t="s">
        <v>366</v>
      </c>
      <c r="C35" s="138"/>
      <c r="D35" s="138"/>
      <c r="E35" s="145"/>
      <c r="F35" s="1502"/>
      <c r="G35" s="1502"/>
      <c r="H35" s="1255">
        <f>SUM(F35:G35)</f>
        <v>0</v>
      </c>
      <c r="I35" s="1502"/>
      <c r="J35" s="1454"/>
      <c r="K35" s="1454"/>
      <c r="L35" s="1255">
        <f>SUM(J35:K35)</f>
        <v>0</v>
      </c>
      <c r="M35" s="1502"/>
      <c r="N35" s="146"/>
      <c r="O35" s="102"/>
      <c r="AD35" s="32"/>
      <c r="AE35" s="32"/>
      <c r="AF35" s="32"/>
      <c r="AG35" s="32"/>
      <c r="AH35" s="32"/>
      <c r="AI35" s="32"/>
      <c r="AJ35" s="32"/>
      <c r="AK35" s="32"/>
      <c r="AL35" s="32"/>
      <c r="AM35" s="32"/>
      <c r="AN35" s="32"/>
    </row>
    <row r="36" spans="1:40" ht="14.4">
      <c r="A36" s="102"/>
      <c r="B36" s="148" t="s">
        <v>201</v>
      </c>
      <c r="C36" s="138"/>
      <c r="D36" s="138"/>
      <c r="E36" s="138"/>
      <c r="F36" s="1511">
        <f>SUM(F32:F35)</f>
        <v>0</v>
      </c>
      <c r="G36" s="1511">
        <f t="shared" ref="G36:M36" si="6">SUM(G32:G35)</f>
        <v>0</v>
      </c>
      <c r="H36" s="1511">
        <f t="shared" si="6"/>
        <v>0</v>
      </c>
      <c r="I36" s="1511">
        <f t="shared" si="6"/>
        <v>0</v>
      </c>
      <c r="J36" s="1511">
        <f t="shared" si="6"/>
        <v>0</v>
      </c>
      <c r="K36" s="1511">
        <f t="shared" si="6"/>
        <v>0</v>
      </c>
      <c r="L36" s="1511">
        <f t="shared" si="6"/>
        <v>0</v>
      </c>
      <c r="M36" s="1511">
        <f t="shared" si="6"/>
        <v>0</v>
      </c>
      <c r="N36" s="149"/>
      <c r="O36" s="102"/>
      <c r="AD36" s="32"/>
      <c r="AE36" s="32"/>
      <c r="AF36" s="32"/>
      <c r="AG36" s="32"/>
      <c r="AH36" s="32"/>
      <c r="AI36" s="32"/>
      <c r="AJ36" s="32"/>
      <c r="AK36" s="32"/>
      <c r="AL36" s="32"/>
      <c r="AM36" s="32"/>
      <c r="AN36" s="32"/>
    </row>
    <row r="37" spans="1:40" ht="14.4">
      <c r="A37" s="102"/>
      <c r="B37" s="138"/>
      <c r="C37" s="138"/>
      <c r="D37" s="145"/>
      <c r="E37" s="145"/>
      <c r="F37" s="1067"/>
      <c r="G37" s="1067"/>
      <c r="H37" s="1067"/>
      <c r="I37" s="1067"/>
      <c r="J37" s="1067"/>
      <c r="K37" s="1067"/>
      <c r="L37" s="1067"/>
      <c r="M37" s="1067"/>
      <c r="N37" s="146"/>
      <c r="O37" s="102"/>
      <c r="AD37" s="32"/>
      <c r="AE37" s="32"/>
      <c r="AF37" s="32"/>
      <c r="AG37" s="32"/>
      <c r="AH37" s="32"/>
      <c r="AI37" s="32"/>
      <c r="AJ37" s="32"/>
      <c r="AK37" s="32"/>
      <c r="AL37" s="32"/>
      <c r="AM37" s="32"/>
      <c r="AN37" s="32"/>
    </row>
    <row r="38" spans="1:40" ht="12" customHeight="1">
      <c r="A38" s="88"/>
      <c r="B38" s="151" t="s">
        <v>331</v>
      </c>
      <c r="C38" s="27"/>
      <c r="D38" s="87"/>
      <c r="E38" s="152"/>
      <c r="F38" s="1512">
        <f t="shared" ref="F38:M38" si="7">F20-F36</f>
        <v>0</v>
      </c>
      <c r="G38" s="1512">
        <f t="shared" si="7"/>
        <v>0</v>
      </c>
      <c r="H38" s="1512">
        <f t="shared" si="7"/>
        <v>0</v>
      </c>
      <c r="I38" s="1512">
        <f t="shared" si="7"/>
        <v>0</v>
      </c>
      <c r="J38" s="1512">
        <f t="shared" si="7"/>
        <v>0</v>
      </c>
      <c r="K38" s="1512">
        <f t="shared" si="7"/>
        <v>0</v>
      </c>
      <c r="L38" s="1512">
        <f t="shared" si="7"/>
        <v>0</v>
      </c>
      <c r="M38" s="1512">
        <f t="shared" si="7"/>
        <v>0</v>
      </c>
      <c r="N38" s="65"/>
      <c r="O38" s="88"/>
      <c r="P38" s="88"/>
      <c r="Q38" s="88"/>
      <c r="R38" s="88"/>
      <c r="S38" s="88"/>
      <c r="T38" s="88"/>
      <c r="U38" s="88"/>
      <c r="V38" s="88"/>
      <c r="W38" s="88"/>
      <c r="X38" s="88"/>
      <c r="Y38" s="88"/>
      <c r="Z38" s="88"/>
      <c r="AA38" s="88"/>
      <c r="AB38" s="88"/>
      <c r="AC38" s="88"/>
      <c r="AD38" s="86"/>
      <c r="AE38" s="86"/>
      <c r="AF38" s="86"/>
      <c r="AG38" s="86"/>
      <c r="AH38" s="86"/>
      <c r="AI38" s="86"/>
      <c r="AJ38" s="86"/>
      <c r="AK38" s="86"/>
      <c r="AL38" s="86"/>
      <c r="AM38" s="86"/>
      <c r="AN38" s="86"/>
    </row>
    <row r="39" spans="1:40" ht="12" customHeight="1">
      <c r="A39" s="41"/>
      <c r="B39" s="41"/>
      <c r="C39" s="41"/>
      <c r="D39" s="41"/>
      <c r="E39" s="53"/>
      <c r="F39" s="1034"/>
      <c r="G39" s="1034"/>
      <c r="H39" s="1034"/>
      <c r="I39" s="1034"/>
      <c r="J39" s="1034"/>
      <c r="K39" s="1034"/>
      <c r="L39" s="1034"/>
      <c r="M39" s="1034"/>
      <c r="N39" s="65"/>
      <c r="O39" s="41"/>
      <c r="P39" s="41"/>
      <c r="Q39" s="41"/>
      <c r="R39" s="41"/>
      <c r="S39" s="41"/>
      <c r="T39" s="41"/>
      <c r="U39" s="41"/>
      <c r="V39" s="41"/>
      <c r="W39" s="41"/>
      <c r="X39" s="41"/>
      <c r="Y39" s="41"/>
      <c r="Z39" s="41"/>
      <c r="AA39" s="41"/>
      <c r="AB39" s="41"/>
      <c r="AC39" s="32"/>
      <c r="AD39" s="32"/>
      <c r="AE39" s="32"/>
      <c r="AF39" s="32"/>
      <c r="AG39" s="32"/>
      <c r="AH39" s="32"/>
      <c r="AI39" s="32"/>
      <c r="AJ39" s="32"/>
      <c r="AK39" s="32"/>
      <c r="AL39" s="32"/>
      <c r="AM39" s="32"/>
      <c r="AN39" s="32"/>
    </row>
    <row r="40" spans="1:40" ht="12" customHeight="1">
      <c r="A40" s="32"/>
      <c r="B40" s="153" t="s">
        <v>367</v>
      </c>
      <c r="C40" s="47"/>
      <c r="D40" s="47"/>
      <c r="E40" s="47"/>
      <c r="F40" s="47"/>
      <c r="G40" s="47"/>
      <c r="H40" s="47"/>
      <c r="I40" s="47"/>
      <c r="J40" s="47"/>
      <c r="K40" s="47"/>
      <c r="L40" s="47"/>
      <c r="M40" s="47"/>
      <c r="N40" s="127"/>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row>
    <row r="41" spans="1:40" ht="12" customHeight="1">
      <c r="A41" s="32"/>
      <c r="B41" s="154"/>
      <c r="C41" s="47"/>
      <c r="D41" s="47"/>
      <c r="E41" s="47"/>
      <c r="F41" s="47"/>
      <c r="G41" s="47"/>
      <c r="H41" s="47"/>
      <c r="I41" s="47"/>
      <c r="J41" s="47"/>
      <c r="K41" s="47"/>
      <c r="L41" s="47"/>
      <c r="M41" s="47"/>
      <c r="N41" s="127"/>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row>
    <row r="42" spans="1:40" ht="12" customHeight="1">
      <c r="A42" s="32"/>
      <c r="B42" s="100" t="s">
        <v>2047</v>
      </c>
      <c r="C42" s="47"/>
      <c r="D42" s="47"/>
      <c r="E42" s="47"/>
      <c r="F42" s="47"/>
      <c r="G42" s="47"/>
      <c r="H42" s="47"/>
      <c r="I42" s="47"/>
      <c r="J42" s="47"/>
      <c r="K42" s="47"/>
      <c r="L42" s="47"/>
      <c r="M42" s="47"/>
      <c r="N42" s="127"/>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row>
    <row r="43" spans="1:40" ht="22.5" customHeight="1">
      <c r="A43" s="32"/>
      <c r="B43" s="35"/>
      <c r="C43" s="47"/>
      <c r="D43" s="47"/>
      <c r="E43" s="47"/>
      <c r="F43" s="1961" t="s">
        <v>368</v>
      </c>
      <c r="G43" s="1922"/>
      <c r="H43" s="1922"/>
      <c r="I43" s="1964"/>
      <c r="J43" s="1965" t="s">
        <v>333</v>
      </c>
      <c r="K43" s="1922"/>
      <c r="L43" s="1922"/>
      <c r="M43" s="1923"/>
      <c r="N43" s="129"/>
      <c r="O43" s="32"/>
      <c r="P43" s="32"/>
      <c r="Q43" s="155"/>
      <c r="R43" s="155"/>
      <c r="S43" s="32"/>
      <c r="T43" s="32"/>
      <c r="U43" s="32"/>
      <c r="V43" s="32"/>
      <c r="W43" s="32"/>
      <c r="X43" s="32"/>
      <c r="Y43" s="32"/>
      <c r="Z43" s="32"/>
      <c r="AA43" s="32"/>
      <c r="AB43" s="32"/>
      <c r="AC43" s="32"/>
      <c r="AD43" s="32"/>
      <c r="AE43" s="32"/>
      <c r="AF43" s="32"/>
      <c r="AG43" s="32"/>
      <c r="AH43" s="32"/>
      <c r="AI43" s="32"/>
      <c r="AJ43" s="32"/>
      <c r="AK43" s="32"/>
      <c r="AL43" s="32"/>
      <c r="AM43" s="32"/>
      <c r="AN43" s="32"/>
    </row>
    <row r="44" spans="1:40" ht="34.200000000000003">
      <c r="A44" s="32"/>
      <c r="B44" s="35"/>
      <c r="C44" s="47"/>
      <c r="D44" s="47"/>
      <c r="E44" s="47"/>
      <c r="F44" s="43" t="s">
        <v>111</v>
      </c>
      <c r="G44" s="43" t="s">
        <v>312</v>
      </c>
      <c r="H44" s="43" t="s">
        <v>112</v>
      </c>
      <c r="I44" s="43" t="s">
        <v>113</v>
      </c>
      <c r="J44" s="43" t="s">
        <v>111</v>
      </c>
      <c r="K44" s="43" t="s">
        <v>312</v>
      </c>
      <c r="L44" s="43" t="s">
        <v>112</v>
      </c>
      <c r="M44" s="43" t="s">
        <v>113</v>
      </c>
      <c r="N44" s="129"/>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row>
    <row r="45" spans="1:40" ht="14.4">
      <c r="A45" s="32"/>
      <c r="B45" s="35"/>
      <c r="C45" s="47"/>
      <c r="D45" s="47"/>
      <c r="E45" s="47"/>
      <c r="F45" s="144" t="s">
        <v>114</v>
      </c>
      <c r="G45" s="144" t="s">
        <v>114</v>
      </c>
      <c r="H45" s="144" t="s">
        <v>114</v>
      </c>
      <c r="I45" s="144" t="s">
        <v>114</v>
      </c>
      <c r="J45" s="144" t="s">
        <v>114</v>
      </c>
      <c r="K45" s="144" t="s">
        <v>114</v>
      </c>
      <c r="L45" s="144" t="s">
        <v>114</v>
      </c>
      <c r="M45" s="144" t="s">
        <v>114</v>
      </c>
      <c r="N45" s="129"/>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row>
    <row r="46" spans="1:40" ht="11.25" customHeight="1">
      <c r="A46" s="32"/>
      <c r="B46" s="156" t="s">
        <v>2058</v>
      </c>
      <c r="C46" s="157"/>
      <c r="D46" s="158"/>
      <c r="E46" s="47"/>
      <c r="F46" s="1503"/>
      <c r="G46" s="1503"/>
      <c r="H46" s="1256">
        <f t="shared" ref="H46:H55" si="8">F46+G46</f>
        <v>0</v>
      </c>
      <c r="I46" s="1503"/>
      <c r="J46" s="1503"/>
      <c r="K46" s="1503"/>
      <c r="L46" s="1256">
        <f t="shared" ref="L46:L55" si="9">J46+K46</f>
        <v>0</v>
      </c>
      <c r="M46" s="1503"/>
      <c r="N46" s="127"/>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row>
    <row r="47" spans="1:40" ht="21.75" customHeight="1">
      <c r="A47" s="32"/>
      <c r="B47" s="1962" t="s">
        <v>2061</v>
      </c>
      <c r="C47" s="1900"/>
      <c r="D47" s="158"/>
      <c r="E47" s="47"/>
      <c r="F47" s="1503"/>
      <c r="G47" s="1503"/>
      <c r="H47" s="1256">
        <f t="shared" si="8"/>
        <v>0</v>
      </c>
      <c r="I47" s="1503"/>
      <c r="J47" s="1503"/>
      <c r="K47" s="1503"/>
      <c r="L47" s="1256">
        <f t="shared" si="9"/>
        <v>0</v>
      </c>
      <c r="M47" s="1503"/>
      <c r="N47" s="127"/>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row>
    <row r="48" spans="1:40" ht="11.25" customHeight="1">
      <c r="A48" s="32"/>
      <c r="B48" s="159" t="s">
        <v>370</v>
      </c>
      <c r="C48" s="157"/>
      <c r="D48" s="158"/>
      <c r="E48" s="47"/>
      <c r="F48" s="1503"/>
      <c r="G48" s="1503"/>
      <c r="H48" s="1256">
        <f t="shared" si="8"/>
        <v>0</v>
      </c>
      <c r="I48" s="1503"/>
      <c r="J48" s="1503"/>
      <c r="K48" s="1503"/>
      <c r="L48" s="1256">
        <f t="shared" si="9"/>
        <v>0</v>
      </c>
      <c r="M48" s="1503"/>
      <c r="N48" s="127"/>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row>
    <row r="49" spans="1:40" ht="11.25" customHeight="1">
      <c r="A49" s="32"/>
      <c r="B49" s="159" t="s">
        <v>371</v>
      </c>
      <c r="C49" s="157"/>
      <c r="D49" s="158"/>
      <c r="E49" s="47"/>
      <c r="F49" s="1503"/>
      <c r="G49" s="1503"/>
      <c r="H49" s="1256">
        <f t="shared" si="8"/>
        <v>0</v>
      </c>
      <c r="I49" s="1503"/>
      <c r="J49" s="1503"/>
      <c r="K49" s="1503"/>
      <c r="L49" s="1256">
        <f t="shared" si="9"/>
        <v>0</v>
      </c>
      <c r="M49" s="1503"/>
      <c r="N49" s="127"/>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row>
    <row r="50" spans="1:40" ht="11.25" customHeight="1">
      <c r="A50" s="32"/>
      <c r="B50" s="159" t="s">
        <v>372</v>
      </c>
      <c r="C50" s="157"/>
      <c r="D50" s="158"/>
      <c r="E50" s="47"/>
      <c r="F50" s="1503"/>
      <c r="G50" s="1503"/>
      <c r="H50" s="1256">
        <f t="shared" si="8"/>
        <v>0</v>
      </c>
      <c r="I50" s="1503"/>
      <c r="J50" s="1503"/>
      <c r="K50" s="1503"/>
      <c r="L50" s="1256">
        <f t="shared" si="9"/>
        <v>0</v>
      </c>
      <c r="M50" s="1503"/>
      <c r="N50" s="127"/>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row>
    <row r="51" spans="1:40" ht="23.25" customHeight="1">
      <c r="A51" s="32"/>
      <c r="B51" s="1963" t="s">
        <v>373</v>
      </c>
      <c r="C51" s="1900"/>
      <c r="D51" s="158"/>
      <c r="E51" s="47"/>
      <c r="F51" s="1503"/>
      <c r="G51" s="1503"/>
      <c r="H51" s="1256">
        <f t="shared" si="8"/>
        <v>0</v>
      </c>
      <c r="I51" s="1503"/>
      <c r="J51" s="1503"/>
      <c r="K51" s="1503"/>
      <c r="L51" s="1256">
        <f t="shared" si="9"/>
        <v>0</v>
      </c>
      <c r="M51" s="1503"/>
      <c r="N51" s="127"/>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row>
    <row r="52" spans="1:40" ht="11.25" customHeight="1">
      <c r="A52" s="32"/>
      <c r="B52" s="160" t="s">
        <v>374</v>
      </c>
      <c r="C52" s="157"/>
      <c r="D52" s="158"/>
      <c r="E52" s="47"/>
      <c r="F52" s="1503"/>
      <c r="G52" s="1503"/>
      <c r="H52" s="1256">
        <f t="shared" si="8"/>
        <v>0</v>
      </c>
      <c r="I52" s="1503"/>
      <c r="J52" s="1503"/>
      <c r="K52" s="1503"/>
      <c r="L52" s="1256">
        <f t="shared" si="9"/>
        <v>0</v>
      </c>
      <c r="M52" s="1503"/>
      <c r="N52" s="127"/>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row>
    <row r="53" spans="1:40" ht="11.25" customHeight="1">
      <c r="A53" s="32"/>
      <c r="B53" s="160" t="s">
        <v>375</v>
      </c>
      <c r="C53" s="157"/>
      <c r="D53" s="158"/>
      <c r="E53" s="47"/>
      <c r="F53" s="1503"/>
      <c r="G53" s="1503"/>
      <c r="H53" s="1256">
        <f t="shared" si="8"/>
        <v>0</v>
      </c>
      <c r="I53" s="1503"/>
      <c r="J53" s="1503"/>
      <c r="K53" s="1503"/>
      <c r="L53" s="1256">
        <f t="shared" si="9"/>
        <v>0</v>
      </c>
      <c r="M53" s="1503"/>
      <c r="N53" s="127"/>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row>
    <row r="54" spans="1:40" ht="11.25" customHeight="1">
      <c r="A54" s="32"/>
      <c r="B54" s="160" t="s">
        <v>322</v>
      </c>
      <c r="C54" s="157"/>
      <c r="D54" s="158"/>
      <c r="E54" s="47"/>
      <c r="F54" s="1503"/>
      <c r="G54" s="1503"/>
      <c r="H54" s="1256">
        <f t="shared" si="8"/>
        <v>0</v>
      </c>
      <c r="I54" s="1503"/>
      <c r="J54" s="1503"/>
      <c r="K54" s="1503"/>
      <c r="L54" s="1256">
        <f t="shared" si="9"/>
        <v>0</v>
      </c>
      <c r="M54" s="1503"/>
      <c r="N54" s="127"/>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row>
    <row r="55" spans="1:40" ht="11.25" customHeight="1">
      <c r="A55" s="32"/>
      <c r="B55" s="160" t="s">
        <v>376</v>
      </c>
      <c r="C55" s="157"/>
      <c r="D55" s="158"/>
      <c r="E55" s="47"/>
      <c r="F55" s="1503"/>
      <c r="G55" s="1503"/>
      <c r="H55" s="1256">
        <f t="shared" si="8"/>
        <v>0</v>
      </c>
      <c r="I55" s="1503"/>
      <c r="J55" s="1503"/>
      <c r="K55" s="1503"/>
      <c r="L55" s="1256">
        <f t="shared" si="9"/>
        <v>0</v>
      </c>
      <c r="M55" s="1503"/>
      <c r="N55" s="127"/>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row>
    <row r="56" spans="1:40" ht="11.25" customHeight="1">
      <c r="A56" s="32"/>
      <c r="B56" s="156" t="s">
        <v>2059</v>
      </c>
      <c r="C56" s="157"/>
      <c r="D56" s="158"/>
      <c r="E56" s="47"/>
      <c r="F56" s="1511">
        <f t="shared" ref="F56:M56" si="10">SUM(F46:F55)</f>
        <v>0</v>
      </c>
      <c r="G56" s="1511">
        <f t="shared" si="10"/>
        <v>0</v>
      </c>
      <c r="H56" s="1511">
        <f t="shared" si="10"/>
        <v>0</v>
      </c>
      <c r="I56" s="1511">
        <f t="shared" si="10"/>
        <v>0</v>
      </c>
      <c r="J56" s="1511">
        <f t="shared" si="10"/>
        <v>0</v>
      </c>
      <c r="K56" s="1511">
        <f t="shared" si="10"/>
        <v>0</v>
      </c>
      <c r="L56" s="1511">
        <f t="shared" si="10"/>
        <v>0</v>
      </c>
      <c r="M56" s="1511">
        <f t="shared" si="10"/>
        <v>0</v>
      </c>
      <c r="N56" s="135"/>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row>
    <row r="57" spans="1:40" ht="11.25" customHeight="1">
      <c r="A57" s="32"/>
      <c r="B57" s="161"/>
      <c r="C57" s="158"/>
      <c r="D57" s="158"/>
      <c r="E57" s="47"/>
      <c r="F57" s="131"/>
      <c r="G57" s="131"/>
      <c r="H57" s="131"/>
      <c r="I57" s="131"/>
      <c r="J57" s="131"/>
      <c r="K57" s="131"/>
      <c r="L57" s="131"/>
      <c r="M57" s="131"/>
      <c r="N57" s="127"/>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row>
    <row r="58" spans="1:40" ht="11.25" customHeight="1">
      <c r="A58" s="32"/>
      <c r="B58" s="32"/>
      <c r="C58" s="47"/>
      <c r="D58" s="47"/>
      <c r="E58" s="47"/>
      <c r="F58" s="155"/>
      <c r="G58" s="155"/>
      <c r="H58" s="155"/>
      <c r="I58" s="155"/>
      <c r="J58" s="155"/>
      <c r="K58" s="155"/>
      <c r="L58" s="155"/>
      <c r="M58" s="155"/>
      <c r="N58" s="127"/>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row>
    <row r="59" spans="1:40" ht="27.75" customHeight="1">
      <c r="A59" s="32"/>
      <c r="B59" s="35"/>
      <c r="C59" s="47"/>
      <c r="D59" s="47"/>
      <c r="E59" s="47"/>
      <c r="F59" s="1961" t="s">
        <v>334</v>
      </c>
      <c r="G59" s="1922"/>
      <c r="H59" s="1922"/>
      <c r="I59" s="1923"/>
      <c r="J59" s="1961" t="s">
        <v>377</v>
      </c>
      <c r="K59" s="1922"/>
      <c r="L59" s="1922"/>
      <c r="M59" s="1923"/>
      <c r="N59" s="129"/>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row>
    <row r="60" spans="1:40" ht="47.25" customHeight="1">
      <c r="A60" s="32"/>
      <c r="B60" s="35"/>
      <c r="C60" s="47"/>
      <c r="D60" s="47"/>
      <c r="E60" s="47"/>
      <c r="F60" s="43" t="s">
        <v>111</v>
      </c>
      <c r="G60" s="43" t="s">
        <v>312</v>
      </c>
      <c r="H60" s="43" t="s">
        <v>112</v>
      </c>
      <c r="I60" s="43" t="s">
        <v>113</v>
      </c>
      <c r="J60" s="43" t="s">
        <v>111</v>
      </c>
      <c r="K60" s="43" t="s">
        <v>312</v>
      </c>
      <c r="L60" s="43" t="s">
        <v>112</v>
      </c>
      <c r="M60" s="43" t="s">
        <v>113</v>
      </c>
      <c r="N60" s="129"/>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row>
    <row r="61" spans="1:40" ht="14.4">
      <c r="A61" s="32"/>
      <c r="B61" s="35"/>
      <c r="C61" s="47"/>
      <c r="D61" s="47"/>
      <c r="E61" s="47"/>
      <c r="F61" s="144" t="s">
        <v>114</v>
      </c>
      <c r="G61" s="144" t="s">
        <v>114</v>
      </c>
      <c r="H61" s="144" t="s">
        <v>114</v>
      </c>
      <c r="I61" s="144" t="s">
        <v>114</v>
      </c>
      <c r="J61" s="144" t="s">
        <v>114</v>
      </c>
      <c r="K61" s="144" t="s">
        <v>114</v>
      </c>
      <c r="L61" s="144" t="s">
        <v>114</v>
      </c>
      <c r="M61" s="144" t="s">
        <v>114</v>
      </c>
      <c r="N61" s="129"/>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row>
    <row r="62" spans="1:40" ht="11.25" customHeight="1">
      <c r="A62" s="32"/>
      <c r="B62" s="156" t="s">
        <v>2062</v>
      </c>
      <c r="C62" s="157"/>
      <c r="D62" s="158"/>
      <c r="E62" s="47"/>
      <c r="F62" s="1503"/>
      <c r="G62" s="1503"/>
      <c r="H62" s="1256">
        <f t="shared" ref="H62:H71" si="11">F62+G62</f>
        <v>0</v>
      </c>
      <c r="I62" s="1503"/>
      <c r="J62" s="1503"/>
      <c r="K62" s="1503"/>
      <c r="L62" s="1256">
        <f t="shared" ref="L62:L71" si="12">J62+K62</f>
        <v>0</v>
      </c>
      <c r="M62" s="1503"/>
      <c r="N62" s="127"/>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row>
    <row r="63" spans="1:40" ht="27.75" customHeight="1">
      <c r="A63" s="32"/>
      <c r="B63" s="1962" t="s">
        <v>369</v>
      </c>
      <c r="C63" s="1900"/>
      <c r="D63" s="158"/>
      <c r="E63" s="47"/>
      <c r="F63" s="1503"/>
      <c r="G63" s="1503"/>
      <c r="H63" s="1256">
        <f t="shared" si="11"/>
        <v>0</v>
      </c>
      <c r="I63" s="1503"/>
      <c r="J63" s="1503"/>
      <c r="K63" s="1503"/>
      <c r="L63" s="1256">
        <f t="shared" si="12"/>
        <v>0</v>
      </c>
      <c r="M63" s="1503"/>
      <c r="N63" s="127"/>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row>
    <row r="64" spans="1:40" ht="11.25" customHeight="1">
      <c r="A64" s="32"/>
      <c r="B64" s="159" t="s">
        <v>370</v>
      </c>
      <c r="C64" s="157"/>
      <c r="D64" s="158"/>
      <c r="E64" s="47"/>
      <c r="F64" s="1503"/>
      <c r="G64" s="1503"/>
      <c r="H64" s="1256">
        <f t="shared" si="11"/>
        <v>0</v>
      </c>
      <c r="I64" s="1503"/>
      <c r="J64" s="1503"/>
      <c r="K64" s="1503"/>
      <c r="L64" s="1256">
        <f t="shared" si="12"/>
        <v>0</v>
      </c>
      <c r="M64" s="1503"/>
      <c r="N64" s="127"/>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row>
    <row r="65" spans="1:40" ht="11.25" customHeight="1">
      <c r="A65" s="32"/>
      <c r="B65" s="159" t="s">
        <v>371</v>
      </c>
      <c r="C65" s="157"/>
      <c r="D65" s="158"/>
      <c r="E65" s="47"/>
      <c r="F65" s="1503"/>
      <c r="G65" s="1503"/>
      <c r="H65" s="1256">
        <f t="shared" si="11"/>
        <v>0</v>
      </c>
      <c r="I65" s="1503"/>
      <c r="J65" s="1503"/>
      <c r="K65" s="1503"/>
      <c r="L65" s="1256">
        <f t="shared" si="12"/>
        <v>0</v>
      </c>
      <c r="M65" s="1503"/>
      <c r="N65" s="127"/>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row>
    <row r="66" spans="1:40" ht="11.25" customHeight="1">
      <c r="A66" s="32"/>
      <c r="B66" s="159" t="s">
        <v>372</v>
      </c>
      <c r="C66" s="157"/>
      <c r="D66" s="158"/>
      <c r="E66" s="47"/>
      <c r="F66" s="1503"/>
      <c r="G66" s="1503"/>
      <c r="H66" s="1256">
        <f t="shared" si="11"/>
        <v>0</v>
      </c>
      <c r="I66" s="1503"/>
      <c r="J66" s="1503"/>
      <c r="K66" s="1503"/>
      <c r="L66" s="1256">
        <f t="shared" si="12"/>
        <v>0</v>
      </c>
      <c r="M66" s="1503"/>
      <c r="N66" s="127"/>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row>
    <row r="67" spans="1:40" ht="23.25" customHeight="1">
      <c r="A67" s="32"/>
      <c r="B67" s="1963" t="s">
        <v>373</v>
      </c>
      <c r="C67" s="1900"/>
      <c r="D67" s="158"/>
      <c r="E67" s="47"/>
      <c r="F67" s="1503"/>
      <c r="G67" s="1503"/>
      <c r="H67" s="1256">
        <f t="shared" si="11"/>
        <v>0</v>
      </c>
      <c r="I67" s="1503"/>
      <c r="J67" s="1503"/>
      <c r="K67" s="1503"/>
      <c r="L67" s="1256">
        <f t="shared" si="12"/>
        <v>0</v>
      </c>
      <c r="M67" s="1503"/>
      <c r="N67" s="127"/>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row>
    <row r="68" spans="1:40" ht="11.25" customHeight="1">
      <c r="A68" s="32"/>
      <c r="B68" s="160" t="s">
        <v>374</v>
      </c>
      <c r="C68" s="157"/>
      <c r="D68" s="158"/>
      <c r="E68" s="47"/>
      <c r="F68" s="1503"/>
      <c r="G68" s="1503"/>
      <c r="H68" s="1256">
        <f t="shared" si="11"/>
        <v>0</v>
      </c>
      <c r="I68" s="1503"/>
      <c r="J68" s="1503"/>
      <c r="K68" s="1503"/>
      <c r="L68" s="1256">
        <f t="shared" si="12"/>
        <v>0</v>
      </c>
      <c r="M68" s="1503"/>
      <c r="N68" s="127"/>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row>
    <row r="69" spans="1:40" ht="11.25" customHeight="1">
      <c r="A69" s="32"/>
      <c r="B69" s="160" t="s">
        <v>375</v>
      </c>
      <c r="C69" s="157"/>
      <c r="D69" s="158"/>
      <c r="E69" s="47"/>
      <c r="F69" s="1503"/>
      <c r="G69" s="1503"/>
      <c r="H69" s="1256">
        <f t="shared" si="11"/>
        <v>0</v>
      </c>
      <c r="I69" s="1503"/>
      <c r="J69" s="1503"/>
      <c r="K69" s="1503"/>
      <c r="L69" s="1256">
        <f t="shared" si="12"/>
        <v>0</v>
      </c>
      <c r="M69" s="1503"/>
      <c r="N69" s="127"/>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row>
    <row r="70" spans="1:40" ht="11.25" customHeight="1">
      <c r="A70" s="32"/>
      <c r="B70" s="160" t="s">
        <v>322</v>
      </c>
      <c r="C70" s="157"/>
      <c r="D70" s="158"/>
      <c r="E70" s="47"/>
      <c r="F70" s="1503"/>
      <c r="G70" s="1503"/>
      <c r="H70" s="1256">
        <f t="shared" si="11"/>
        <v>0</v>
      </c>
      <c r="I70" s="1503"/>
      <c r="J70" s="1503"/>
      <c r="K70" s="1503"/>
      <c r="L70" s="1256">
        <f t="shared" si="12"/>
        <v>0</v>
      </c>
      <c r="M70" s="1503"/>
      <c r="N70" s="127"/>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row>
    <row r="71" spans="1:40" ht="11.25" customHeight="1">
      <c r="A71" s="32"/>
      <c r="B71" s="160" t="s">
        <v>376</v>
      </c>
      <c r="C71" s="157"/>
      <c r="D71" s="158"/>
      <c r="E71" s="47"/>
      <c r="F71" s="1503"/>
      <c r="G71" s="1503"/>
      <c r="H71" s="1256">
        <f t="shared" si="11"/>
        <v>0</v>
      </c>
      <c r="I71" s="1503"/>
      <c r="J71" s="1503"/>
      <c r="K71" s="1503"/>
      <c r="L71" s="1256">
        <f t="shared" si="12"/>
        <v>0</v>
      </c>
      <c r="M71" s="1503"/>
      <c r="N71" s="127"/>
      <c r="O71" s="32"/>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row>
    <row r="72" spans="1:40" ht="11.25" customHeight="1">
      <c r="A72" s="32"/>
      <c r="B72" s="156" t="s">
        <v>2059</v>
      </c>
      <c r="C72" s="157"/>
      <c r="D72" s="158"/>
      <c r="E72" s="47"/>
      <c r="F72" s="1511">
        <f t="shared" ref="F72:M72" si="13">SUM(F62:F71)</f>
        <v>0</v>
      </c>
      <c r="G72" s="1511">
        <f t="shared" si="13"/>
        <v>0</v>
      </c>
      <c r="H72" s="1511">
        <f t="shared" si="13"/>
        <v>0</v>
      </c>
      <c r="I72" s="1511">
        <f t="shared" si="13"/>
        <v>0</v>
      </c>
      <c r="J72" s="1511">
        <f t="shared" si="13"/>
        <v>0</v>
      </c>
      <c r="K72" s="1511">
        <f t="shared" si="13"/>
        <v>0</v>
      </c>
      <c r="L72" s="1511">
        <f t="shared" si="13"/>
        <v>0</v>
      </c>
      <c r="M72" s="1511">
        <f t="shared" si="13"/>
        <v>0</v>
      </c>
      <c r="N72" s="135"/>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row>
    <row r="73" spans="1:40" ht="11.25" customHeight="1">
      <c r="A73" s="32"/>
      <c r="B73" s="161"/>
      <c r="C73" s="162"/>
      <c r="D73" s="158"/>
      <c r="E73" s="47"/>
      <c r="F73" s="131"/>
      <c r="G73" s="131"/>
      <c r="H73" s="131"/>
      <c r="I73" s="131"/>
      <c r="J73" s="131"/>
      <c r="K73" s="131"/>
      <c r="L73" s="131"/>
      <c r="M73" s="131"/>
      <c r="N73" s="127"/>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row>
    <row r="74" spans="1:40" ht="11.25" customHeight="1">
      <c r="A74" s="32"/>
      <c r="B74" s="161"/>
      <c r="C74" s="162"/>
      <c r="D74" s="158"/>
      <c r="E74" s="47"/>
      <c r="F74" s="131"/>
      <c r="G74" s="131"/>
      <c r="H74" s="131"/>
      <c r="I74" s="131"/>
      <c r="J74" s="131"/>
      <c r="K74" s="131"/>
      <c r="L74" s="131"/>
      <c r="M74" s="131"/>
      <c r="N74" s="127"/>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row>
    <row r="75" spans="1:40" ht="11.25" customHeight="1">
      <c r="A75" s="32"/>
      <c r="B75" s="154"/>
      <c r="C75" s="47"/>
      <c r="D75" s="47"/>
      <c r="E75" s="47"/>
      <c r="F75" s="47"/>
      <c r="G75" s="47"/>
      <c r="H75" s="47"/>
      <c r="I75" s="47"/>
      <c r="J75" s="47"/>
      <c r="K75" s="47"/>
      <c r="L75" s="47"/>
      <c r="M75" s="47"/>
      <c r="N75" s="127"/>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row>
    <row r="76" spans="1:40" ht="11.25" customHeight="1">
      <c r="A76" s="32"/>
      <c r="B76" s="100" t="s">
        <v>109</v>
      </c>
      <c r="C76" s="47"/>
      <c r="D76" s="47"/>
      <c r="E76" s="47"/>
      <c r="F76" s="47"/>
      <c r="G76" s="47"/>
      <c r="H76" s="47"/>
      <c r="I76" s="47"/>
      <c r="J76" s="47"/>
      <c r="K76" s="47"/>
      <c r="L76" s="47"/>
      <c r="M76" s="47"/>
      <c r="N76" s="127"/>
      <c r="O76" s="32"/>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row>
    <row r="77" spans="1:40" ht="27.75" customHeight="1">
      <c r="A77" s="32"/>
      <c r="B77" s="35"/>
      <c r="C77" s="47"/>
      <c r="D77" s="47"/>
      <c r="E77" s="47"/>
      <c r="F77" s="1961" t="s">
        <v>368</v>
      </c>
      <c r="G77" s="1966"/>
      <c r="H77" s="1966"/>
      <c r="I77" s="1967"/>
      <c r="J77" s="1961" t="s">
        <v>333</v>
      </c>
      <c r="K77" s="1966"/>
      <c r="L77" s="1966"/>
      <c r="M77" s="1968"/>
      <c r="N77" s="129"/>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row>
    <row r="78" spans="1:40" ht="51" customHeight="1">
      <c r="A78" s="32"/>
      <c r="B78" s="35"/>
      <c r="C78" s="47"/>
      <c r="D78" s="47"/>
      <c r="E78" s="47"/>
      <c r="F78" s="43" t="s">
        <v>111</v>
      </c>
      <c r="G78" s="43" t="s">
        <v>312</v>
      </c>
      <c r="H78" s="43" t="s">
        <v>112</v>
      </c>
      <c r="I78" s="43" t="s">
        <v>113</v>
      </c>
      <c r="J78" s="43" t="s">
        <v>111</v>
      </c>
      <c r="K78" s="43" t="s">
        <v>312</v>
      </c>
      <c r="L78" s="43" t="s">
        <v>112</v>
      </c>
      <c r="M78" s="43" t="s">
        <v>113</v>
      </c>
      <c r="N78" s="129"/>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row>
    <row r="79" spans="1:40" ht="14.4">
      <c r="A79" s="32"/>
      <c r="B79" s="35"/>
      <c r="C79" s="47"/>
      <c r="D79" s="47"/>
      <c r="E79" s="47"/>
      <c r="F79" s="144" t="s">
        <v>114</v>
      </c>
      <c r="G79" s="144" t="s">
        <v>114</v>
      </c>
      <c r="H79" s="144" t="s">
        <v>114</v>
      </c>
      <c r="I79" s="144" t="s">
        <v>114</v>
      </c>
      <c r="J79" s="144" t="s">
        <v>114</v>
      </c>
      <c r="K79" s="144" t="s">
        <v>114</v>
      </c>
      <c r="L79" s="144" t="s">
        <v>114</v>
      </c>
      <c r="M79" s="144" t="s">
        <v>114</v>
      </c>
      <c r="N79" s="129"/>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row>
    <row r="80" spans="1:40" ht="11.25" customHeight="1">
      <c r="A80" s="32"/>
      <c r="B80" s="156" t="s">
        <v>336</v>
      </c>
      <c r="C80" s="157"/>
      <c r="D80" s="158"/>
      <c r="E80" s="47"/>
      <c r="F80" s="1503"/>
      <c r="G80" s="1503"/>
      <c r="H80" s="1256">
        <f t="shared" ref="H80:H89" si="14">F80+G80</f>
        <v>0</v>
      </c>
      <c r="I80" s="1503"/>
      <c r="J80" s="1503"/>
      <c r="K80" s="1503"/>
      <c r="L80" s="1256">
        <f t="shared" ref="L80:L89" si="15">J80+K80</f>
        <v>0</v>
      </c>
      <c r="M80" s="1503"/>
      <c r="N80" s="127"/>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row>
    <row r="81" spans="1:40" ht="11.25" customHeight="1">
      <c r="A81" s="32"/>
      <c r="B81" s="1962" t="s">
        <v>369</v>
      </c>
      <c r="C81" s="1900"/>
      <c r="D81" s="158"/>
      <c r="E81" s="47"/>
      <c r="F81" s="1503"/>
      <c r="G81" s="1503"/>
      <c r="H81" s="1256">
        <f t="shared" si="14"/>
        <v>0</v>
      </c>
      <c r="I81" s="1503"/>
      <c r="J81" s="1503"/>
      <c r="K81" s="1503"/>
      <c r="L81" s="1256">
        <f t="shared" si="15"/>
        <v>0</v>
      </c>
      <c r="M81" s="1503"/>
      <c r="N81" s="127"/>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row>
    <row r="82" spans="1:40" ht="11.25" customHeight="1">
      <c r="A82" s="32"/>
      <c r="B82" s="159" t="s">
        <v>370</v>
      </c>
      <c r="C82" s="157"/>
      <c r="D82" s="158"/>
      <c r="E82" s="47"/>
      <c r="F82" s="1503"/>
      <c r="G82" s="1503"/>
      <c r="H82" s="1256">
        <f t="shared" si="14"/>
        <v>0</v>
      </c>
      <c r="I82" s="1503"/>
      <c r="J82" s="1503"/>
      <c r="K82" s="1503"/>
      <c r="L82" s="1256">
        <f t="shared" si="15"/>
        <v>0</v>
      </c>
      <c r="M82" s="1503"/>
      <c r="N82" s="127"/>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row>
    <row r="83" spans="1:40" ht="11.25" customHeight="1">
      <c r="A83" s="32"/>
      <c r="B83" s="159" t="s">
        <v>371</v>
      </c>
      <c r="C83" s="157"/>
      <c r="D83" s="158"/>
      <c r="E83" s="47"/>
      <c r="F83" s="1503"/>
      <c r="G83" s="1503"/>
      <c r="H83" s="1256">
        <f t="shared" si="14"/>
        <v>0</v>
      </c>
      <c r="I83" s="1503"/>
      <c r="J83" s="1503"/>
      <c r="K83" s="1503"/>
      <c r="L83" s="1256">
        <f t="shared" si="15"/>
        <v>0</v>
      </c>
      <c r="M83" s="1503"/>
      <c r="N83" s="127"/>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row>
    <row r="84" spans="1:40" ht="11.25" customHeight="1">
      <c r="A84" s="32"/>
      <c r="B84" s="159" t="s">
        <v>372</v>
      </c>
      <c r="C84" s="157"/>
      <c r="D84" s="158"/>
      <c r="E84" s="47"/>
      <c r="F84" s="1503"/>
      <c r="G84" s="1503"/>
      <c r="H84" s="1256">
        <f t="shared" si="14"/>
        <v>0</v>
      </c>
      <c r="I84" s="1503"/>
      <c r="J84" s="1503"/>
      <c r="K84" s="1503"/>
      <c r="L84" s="1256">
        <f t="shared" si="15"/>
        <v>0</v>
      </c>
      <c r="M84" s="1503"/>
      <c r="N84" s="127"/>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row>
    <row r="85" spans="1:40" ht="24" customHeight="1">
      <c r="A85" s="32"/>
      <c r="B85" s="1963" t="s">
        <v>373</v>
      </c>
      <c r="C85" s="1900"/>
      <c r="D85" s="158"/>
      <c r="E85" s="47"/>
      <c r="F85" s="1503"/>
      <c r="G85" s="1503"/>
      <c r="H85" s="1256">
        <f t="shared" si="14"/>
        <v>0</v>
      </c>
      <c r="I85" s="1503"/>
      <c r="J85" s="1503"/>
      <c r="K85" s="1503"/>
      <c r="L85" s="1256">
        <f t="shared" si="15"/>
        <v>0</v>
      </c>
      <c r="M85" s="1503"/>
      <c r="N85" s="127"/>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row>
    <row r="86" spans="1:40" ht="11.25" customHeight="1">
      <c r="A86" s="32"/>
      <c r="B86" s="160" t="s">
        <v>374</v>
      </c>
      <c r="C86" s="157"/>
      <c r="D86" s="158"/>
      <c r="E86" s="47"/>
      <c r="F86" s="1503"/>
      <c r="G86" s="1503"/>
      <c r="H86" s="1256">
        <f t="shared" si="14"/>
        <v>0</v>
      </c>
      <c r="I86" s="1503"/>
      <c r="J86" s="1503"/>
      <c r="K86" s="1503"/>
      <c r="L86" s="1256">
        <f t="shared" si="15"/>
        <v>0</v>
      </c>
      <c r="M86" s="1503"/>
      <c r="N86" s="127"/>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row>
    <row r="87" spans="1:40" ht="11.25" customHeight="1">
      <c r="A87" s="32"/>
      <c r="B87" s="160" t="s">
        <v>375</v>
      </c>
      <c r="C87" s="157"/>
      <c r="D87" s="158"/>
      <c r="E87" s="47"/>
      <c r="F87" s="1503"/>
      <c r="G87" s="1503"/>
      <c r="H87" s="1256">
        <f t="shared" si="14"/>
        <v>0</v>
      </c>
      <c r="I87" s="1503"/>
      <c r="J87" s="1503"/>
      <c r="K87" s="1503"/>
      <c r="L87" s="1256">
        <f t="shared" si="15"/>
        <v>0</v>
      </c>
      <c r="M87" s="1503"/>
      <c r="N87" s="127"/>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row>
    <row r="88" spans="1:40" ht="11.25" customHeight="1">
      <c r="A88" s="32"/>
      <c r="B88" s="160" t="s">
        <v>322</v>
      </c>
      <c r="C88" s="157"/>
      <c r="D88" s="158"/>
      <c r="E88" s="47"/>
      <c r="F88" s="1503"/>
      <c r="G88" s="1503"/>
      <c r="H88" s="1256">
        <f t="shared" si="14"/>
        <v>0</v>
      </c>
      <c r="I88" s="1503"/>
      <c r="J88" s="1503"/>
      <c r="K88" s="1503"/>
      <c r="L88" s="1256">
        <f t="shared" si="15"/>
        <v>0</v>
      </c>
      <c r="M88" s="1503"/>
      <c r="N88" s="127"/>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row>
    <row r="89" spans="1:40" ht="11.25" customHeight="1">
      <c r="A89" s="32"/>
      <c r="B89" s="160" t="s">
        <v>376</v>
      </c>
      <c r="C89" s="157"/>
      <c r="D89" s="158"/>
      <c r="E89" s="47"/>
      <c r="F89" s="1503"/>
      <c r="G89" s="1503"/>
      <c r="H89" s="1256">
        <f t="shared" si="14"/>
        <v>0</v>
      </c>
      <c r="I89" s="1503"/>
      <c r="J89" s="1503"/>
      <c r="K89" s="1503"/>
      <c r="L89" s="1256">
        <f t="shared" si="15"/>
        <v>0</v>
      </c>
      <c r="M89" s="1503"/>
      <c r="N89" s="127"/>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row>
    <row r="90" spans="1:40" ht="11.25" customHeight="1">
      <c r="A90" s="32"/>
      <c r="B90" s="156" t="s">
        <v>337</v>
      </c>
      <c r="C90" s="157"/>
      <c r="D90" s="158"/>
      <c r="E90" s="47"/>
      <c r="F90" s="1511">
        <f t="shared" ref="F90:M90" si="16">SUM(F80:F89)</f>
        <v>0</v>
      </c>
      <c r="G90" s="1511">
        <f t="shared" si="16"/>
        <v>0</v>
      </c>
      <c r="H90" s="1511">
        <f t="shared" si="16"/>
        <v>0</v>
      </c>
      <c r="I90" s="1511">
        <f t="shared" si="16"/>
        <v>0</v>
      </c>
      <c r="J90" s="1511">
        <f t="shared" si="16"/>
        <v>0</v>
      </c>
      <c r="K90" s="1511">
        <f t="shared" si="16"/>
        <v>0</v>
      </c>
      <c r="L90" s="1511">
        <f t="shared" si="16"/>
        <v>0</v>
      </c>
      <c r="M90" s="1511">
        <f t="shared" si="16"/>
        <v>0</v>
      </c>
      <c r="N90" s="135"/>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row>
    <row r="91" spans="1:40" ht="11.25" customHeight="1">
      <c r="A91" s="32"/>
      <c r="B91" s="161"/>
      <c r="C91" s="158"/>
      <c r="D91" s="158"/>
      <c r="E91" s="47"/>
      <c r="F91" s="131"/>
      <c r="G91" s="131"/>
      <c r="H91" s="131"/>
      <c r="I91" s="131"/>
      <c r="J91" s="131"/>
      <c r="K91" s="131"/>
      <c r="L91" s="131"/>
      <c r="M91" s="131"/>
      <c r="N91" s="127"/>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row>
    <row r="92" spans="1:40" ht="11.25" customHeight="1">
      <c r="A92" s="32"/>
      <c r="B92" s="32"/>
      <c r="C92" s="47"/>
      <c r="D92" s="47"/>
      <c r="E92" s="47"/>
      <c r="F92" s="155"/>
      <c r="G92" s="155"/>
      <c r="H92" s="155"/>
      <c r="I92" s="155"/>
      <c r="J92" s="155"/>
      <c r="K92" s="155"/>
      <c r="L92" s="155"/>
      <c r="M92" s="155"/>
      <c r="N92" s="127"/>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row>
    <row r="93" spans="1:40" ht="25.5" customHeight="1">
      <c r="A93" s="32"/>
      <c r="B93" s="35"/>
      <c r="C93" s="47"/>
      <c r="D93" s="47"/>
      <c r="E93" s="47"/>
      <c r="F93" s="1961" t="s">
        <v>334</v>
      </c>
      <c r="G93" s="1922"/>
      <c r="H93" s="1922"/>
      <c r="I93" s="1923"/>
      <c r="J93" s="1961" t="s">
        <v>377</v>
      </c>
      <c r="K93" s="1922"/>
      <c r="L93" s="1922"/>
      <c r="M93" s="1923"/>
      <c r="N93" s="129"/>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row>
    <row r="94" spans="1:40" ht="51.75" customHeight="1">
      <c r="A94" s="32"/>
      <c r="B94" s="35"/>
      <c r="C94" s="47"/>
      <c r="D94" s="47"/>
      <c r="E94" s="47"/>
      <c r="F94" s="43" t="s">
        <v>111</v>
      </c>
      <c r="G94" s="43" t="s">
        <v>312</v>
      </c>
      <c r="H94" s="43" t="s">
        <v>112</v>
      </c>
      <c r="I94" s="43" t="s">
        <v>113</v>
      </c>
      <c r="J94" s="43" t="s">
        <v>111</v>
      </c>
      <c r="K94" s="43" t="s">
        <v>312</v>
      </c>
      <c r="L94" s="43" t="s">
        <v>112</v>
      </c>
      <c r="M94" s="43" t="s">
        <v>113</v>
      </c>
      <c r="N94" s="129"/>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row>
    <row r="95" spans="1:40" ht="14.4">
      <c r="A95" s="32"/>
      <c r="B95" s="35"/>
      <c r="C95" s="47"/>
      <c r="D95" s="47"/>
      <c r="E95" s="47"/>
      <c r="F95" s="144" t="s">
        <v>114</v>
      </c>
      <c r="G95" s="144" t="s">
        <v>114</v>
      </c>
      <c r="H95" s="144" t="s">
        <v>114</v>
      </c>
      <c r="I95" s="144" t="s">
        <v>114</v>
      </c>
      <c r="J95" s="144" t="s">
        <v>114</v>
      </c>
      <c r="K95" s="144" t="s">
        <v>114</v>
      </c>
      <c r="L95" s="144" t="s">
        <v>114</v>
      </c>
      <c r="M95" s="144" t="s">
        <v>114</v>
      </c>
      <c r="N95" s="129"/>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row>
    <row r="96" spans="1:40" ht="11.25" customHeight="1">
      <c r="A96" s="32"/>
      <c r="B96" s="156" t="s">
        <v>378</v>
      </c>
      <c r="C96" s="157"/>
      <c r="D96" s="158"/>
      <c r="E96" s="47"/>
      <c r="F96" s="1503"/>
      <c r="G96" s="1503"/>
      <c r="H96" s="1256">
        <f>F96+G96</f>
        <v>0</v>
      </c>
      <c r="I96" s="1503"/>
      <c r="J96" s="1503"/>
      <c r="K96" s="1503"/>
      <c r="L96" s="1256">
        <f t="shared" ref="L96:L105" si="17">J96+K96</f>
        <v>0</v>
      </c>
      <c r="M96" s="1503"/>
      <c r="N96" s="127"/>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row>
    <row r="97" spans="1:40" ht="11.25" customHeight="1">
      <c r="A97" s="32"/>
      <c r="B97" s="1962" t="s">
        <v>369</v>
      </c>
      <c r="C97" s="1900"/>
      <c r="D97" s="158"/>
      <c r="E97" s="47"/>
      <c r="F97" s="1503"/>
      <c r="G97" s="1503"/>
      <c r="H97" s="1256">
        <f t="shared" ref="H97:H105" si="18">F97+G97</f>
        <v>0</v>
      </c>
      <c r="I97" s="1503"/>
      <c r="J97" s="1503"/>
      <c r="K97" s="1503"/>
      <c r="L97" s="1256">
        <f t="shared" si="17"/>
        <v>0</v>
      </c>
      <c r="M97" s="1503"/>
      <c r="N97" s="127"/>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row>
    <row r="98" spans="1:40" ht="11.25" customHeight="1">
      <c r="A98" s="32"/>
      <c r="B98" s="159" t="s">
        <v>370</v>
      </c>
      <c r="C98" s="157"/>
      <c r="D98" s="158"/>
      <c r="E98" s="47"/>
      <c r="F98" s="1503"/>
      <c r="G98" s="1503"/>
      <c r="H98" s="1256">
        <f t="shared" si="18"/>
        <v>0</v>
      </c>
      <c r="I98" s="1503"/>
      <c r="J98" s="1503"/>
      <c r="K98" s="1503"/>
      <c r="L98" s="1256">
        <f t="shared" si="17"/>
        <v>0</v>
      </c>
      <c r="M98" s="1503"/>
      <c r="N98" s="127"/>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row>
    <row r="99" spans="1:40" ht="11.25" customHeight="1">
      <c r="A99" s="32"/>
      <c r="B99" s="159" t="s">
        <v>371</v>
      </c>
      <c r="C99" s="157"/>
      <c r="D99" s="158"/>
      <c r="E99" s="47"/>
      <c r="F99" s="1503"/>
      <c r="G99" s="1503"/>
      <c r="H99" s="1256">
        <f t="shared" si="18"/>
        <v>0</v>
      </c>
      <c r="I99" s="1503"/>
      <c r="J99" s="1503"/>
      <c r="K99" s="1503"/>
      <c r="L99" s="1256">
        <f>J99+K99</f>
        <v>0</v>
      </c>
      <c r="M99" s="1503"/>
      <c r="N99" s="127"/>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row>
    <row r="100" spans="1:40" ht="11.25" customHeight="1">
      <c r="A100" s="32"/>
      <c r="B100" s="159" t="s">
        <v>372</v>
      </c>
      <c r="C100" s="157"/>
      <c r="D100" s="158"/>
      <c r="E100" s="47"/>
      <c r="F100" s="1503"/>
      <c r="G100" s="1503"/>
      <c r="H100" s="1256">
        <f t="shared" si="18"/>
        <v>0</v>
      </c>
      <c r="I100" s="1503"/>
      <c r="J100" s="1503"/>
      <c r="K100" s="1503"/>
      <c r="L100" s="1256">
        <f t="shared" si="17"/>
        <v>0</v>
      </c>
      <c r="M100" s="1503"/>
      <c r="N100" s="127"/>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row>
    <row r="101" spans="1:40" ht="21.75" customHeight="1">
      <c r="A101" s="32"/>
      <c r="B101" s="1963" t="s">
        <v>373</v>
      </c>
      <c r="C101" s="1900"/>
      <c r="D101" s="158"/>
      <c r="E101" s="47"/>
      <c r="F101" s="1503"/>
      <c r="G101" s="1503"/>
      <c r="H101" s="1256">
        <f t="shared" si="18"/>
        <v>0</v>
      </c>
      <c r="I101" s="1503"/>
      <c r="J101" s="1503"/>
      <c r="K101" s="1503"/>
      <c r="L101" s="1256">
        <f t="shared" si="17"/>
        <v>0</v>
      </c>
      <c r="M101" s="1503"/>
      <c r="N101" s="127"/>
      <c r="O101" s="32"/>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row>
    <row r="102" spans="1:40" ht="11.25" customHeight="1">
      <c r="A102" s="32"/>
      <c r="B102" s="160" t="s">
        <v>374</v>
      </c>
      <c r="C102" s="157"/>
      <c r="D102" s="158"/>
      <c r="E102" s="47"/>
      <c r="F102" s="1503"/>
      <c r="G102" s="1503"/>
      <c r="H102" s="1256">
        <f t="shared" si="18"/>
        <v>0</v>
      </c>
      <c r="I102" s="1503"/>
      <c r="J102" s="1503"/>
      <c r="K102" s="1503"/>
      <c r="L102" s="1256">
        <f t="shared" si="17"/>
        <v>0</v>
      </c>
      <c r="M102" s="1503"/>
      <c r="N102" s="127"/>
      <c r="O102" s="32"/>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row>
    <row r="103" spans="1:40" ht="11.25" customHeight="1">
      <c r="A103" s="32"/>
      <c r="B103" s="160" t="s">
        <v>375</v>
      </c>
      <c r="C103" s="157"/>
      <c r="D103" s="158"/>
      <c r="E103" s="47"/>
      <c r="F103" s="1503"/>
      <c r="G103" s="1503"/>
      <c r="H103" s="1256">
        <f t="shared" si="18"/>
        <v>0</v>
      </c>
      <c r="I103" s="1503"/>
      <c r="J103" s="1503"/>
      <c r="K103" s="1503"/>
      <c r="L103" s="1256">
        <f t="shared" si="17"/>
        <v>0</v>
      </c>
      <c r="M103" s="1503"/>
      <c r="N103" s="127"/>
      <c r="O103" s="32"/>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row>
    <row r="104" spans="1:40" ht="11.25" customHeight="1">
      <c r="A104" s="32"/>
      <c r="B104" s="160" t="s">
        <v>322</v>
      </c>
      <c r="C104" s="157"/>
      <c r="D104" s="158"/>
      <c r="E104" s="47"/>
      <c r="F104" s="1503"/>
      <c r="G104" s="1503"/>
      <c r="H104" s="1256">
        <f t="shared" si="18"/>
        <v>0</v>
      </c>
      <c r="I104" s="1503"/>
      <c r="J104" s="1503"/>
      <c r="K104" s="1503"/>
      <c r="L104" s="1256">
        <f t="shared" si="17"/>
        <v>0</v>
      </c>
      <c r="M104" s="1503"/>
      <c r="N104" s="127"/>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row>
    <row r="105" spans="1:40" ht="11.25" customHeight="1">
      <c r="A105" s="32"/>
      <c r="B105" s="160" t="s">
        <v>376</v>
      </c>
      <c r="C105" s="157"/>
      <c r="D105" s="158"/>
      <c r="E105" s="47"/>
      <c r="F105" s="1503"/>
      <c r="G105" s="1503"/>
      <c r="H105" s="1256">
        <f t="shared" si="18"/>
        <v>0</v>
      </c>
      <c r="I105" s="1503"/>
      <c r="J105" s="1503"/>
      <c r="K105" s="1503"/>
      <c r="L105" s="1256">
        <f t="shared" si="17"/>
        <v>0</v>
      </c>
      <c r="M105" s="1503"/>
      <c r="N105" s="127"/>
      <c r="O105" s="32"/>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row>
    <row r="106" spans="1:40" ht="11.25" customHeight="1">
      <c r="A106" s="32"/>
      <c r="B106" s="156" t="s">
        <v>337</v>
      </c>
      <c r="C106" s="157"/>
      <c r="D106" s="158"/>
      <c r="E106" s="47"/>
      <c r="F106" s="1511">
        <f t="shared" ref="F106:M106" si="19">SUM(F96:F105)</f>
        <v>0</v>
      </c>
      <c r="G106" s="1511">
        <f t="shared" si="19"/>
        <v>0</v>
      </c>
      <c r="H106" s="1511">
        <f t="shared" si="19"/>
        <v>0</v>
      </c>
      <c r="I106" s="1511">
        <f t="shared" si="19"/>
        <v>0</v>
      </c>
      <c r="J106" s="1511">
        <f t="shared" si="19"/>
        <v>0</v>
      </c>
      <c r="K106" s="1511">
        <f t="shared" si="19"/>
        <v>0</v>
      </c>
      <c r="L106" s="1511">
        <f t="shared" si="19"/>
        <v>0</v>
      </c>
      <c r="M106" s="1511">
        <f t="shared" si="19"/>
        <v>0</v>
      </c>
      <c r="N106" s="135"/>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row>
    <row r="107" spans="1:40" ht="11.25" customHeight="1">
      <c r="A107" s="32"/>
      <c r="B107" s="163"/>
      <c r="C107" s="162"/>
      <c r="D107" s="158"/>
      <c r="E107" s="47"/>
      <c r="F107" s="1064"/>
      <c r="G107" s="1064"/>
      <c r="H107" s="1064"/>
      <c r="I107" s="1064"/>
      <c r="J107" s="1064"/>
      <c r="K107" s="1064"/>
      <c r="L107" s="1064"/>
      <c r="M107" s="1064"/>
      <c r="N107" s="127"/>
      <c r="O107" s="32"/>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row>
    <row r="108" spans="1:40" ht="11.25" customHeight="1">
      <c r="A108" s="32"/>
      <c r="B108" s="89" t="s">
        <v>2060</v>
      </c>
      <c r="C108" s="164"/>
      <c r="D108" s="165"/>
      <c r="E108" s="89"/>
      <c r="F108" s="1513">
        <f>F72+J72+F56+J56+F19</f>
        <v>0</v>
      </c>
      <c r="G108" s="1513">
        <f>G72+K72+G56+K56+G19</f>
        <v>0</v>
      </c>
      <c r="H108" s="1513">
        <f>H72+L72+H56+L56+H19</f>
        <v>0</v>
      </c>
      <c r="I108" s="1513">
        <f>I72+M72+I56+M56+I19</f>
        <v>0</v>
      </c>
      <c r="J108" s="1064"/>
      <c r="K108" s="1064"/>
      <c r="L108" s="1064"/>
      <c r="M108" s="1064"/>
      <c r="N108" s="127"/>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row>
    <row r="109" spans="1:40" ht="11.25" customHeight="1">
      <c r="A109" s="32"/>
      <c r="B109" s="89" t="s">
        <v>338</v>
      </c>
      <c r="C109" s="164"/>
      <c r="D109" s="165"/>
      <c r="E109" s="89"/>
      <c r="F109" s="1513">
        <f>F106+F90+J90+J106+J19</f>
        <v>0</v>
      </c>
      <c r="G109" s="1513">
        <f>G106+G90+K90+K106+K19</f>
        <v>0</v>
      </c>
      <c r="H109" s="1513">
        <f>H106+H90+L90+L106+L19</f>
        <v>0</v>
      </c>
      <c r="I109" s="1513">
        <f>I106+I90+M90+M106+M19</f>
        <v>0</v>
      </c>
      <c r="J109" s="1064"/>
      <c r="K109" s="1064"/>
      <c r="L109" s="1064"/>
      <c r="M109" s="1064"/>
      <c r="N109" s="127"/>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row>
    <row r="110" spans="1:40" ht="11.25" customHeight="1">
      <c r="A110" s="32"/>
      <c r="B110" s="161"/>
      <c r="C110" s="158"/>
      <c r="D110" s="158"/>
      <c r="E110" s="47"/>
      <c r="F110" s="131"/>
      <c r="G110" s="131"/>
      <c r="H110" s="131"/>
      <c r="I110" s="131"/>
      <c r="J110" s="131"/>
      <c r="K110" s="131"/>
      <c r="L110" s="131"/>
      <c r="M110" s="131"/>
      <c r="N110" s="127"/>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row>
    <row r="111" spans="1:40" ht="12" customHeight="1">
      <c r="A111" s="32"/>
      <c r="B111" s="134"/>
      <c r="C111" s="47"/>
      <c r="D111" s="47"/>
      <c r="E111" s="47"/>
      <c r="F111" s="47"/>
      <c r="G111" s="47"/>
      <c r="H111" s="47"/>
      <c r="I111" s="47"/>
      <c r="J111" s="47"/>
      <c r="K111" s="47"/>
      <c r="L111" s="47"/>
      <c r="M111" s="47"/>
      <c r="N111" s="127"/>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row>
    <row r="112" spans="1:40" ht="12" customHeight="1">
      <c r="A112" s="32"/>
      <c r="B112" s="14"/>
      <c r="C112" s="32"/>
      <c r="D112" s="32"/>
      <c r="E112" s="32"/>
      <c r="F112" s="1921">
        <v>45107</v>
      </c>
      <c r="G112" s="1922"/>
      <c r="H112" s="1922"/>
      <c r="I112" s="1923"/>
      <c r="J112" s="1921">
        <v>44742</v>
      </c>
      <c r="K112" s="1922"/>
      <c r="L112" s="1922"/>
      <c r="M112" s="1923"/>
      <c r="N112" s="129"/>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row>
    <row r="113" spans="1:40" ht="34.200000000000003">
      <c r="A113" s="32"/>
      <c r="B113" s="14"/>
      <c r="C113" s="32"/>
      <c r="D113" s="32"/>
      <c r="E113" s="32"/>
      <c r="F113" s="43" t="s">
        <v>111</v>
      </c>
      <c r="G113" s="43" t="s">
        <v>312</v>
      </c>
      <c r="H113" s="43" t="s">
        <v>112</v>
      </c>
      <c r="I113" s="43" t="s">
        <v>113</v>
      </c>
      <c r="J113" s="43" t="s">
        <v>111</v>
      </c>
      <c r="K113" s="43" t="s">
        <v>312</v>
      </c>
      <c r="L113" s="43" t="s">
        <v>112</v>
      </c>
      <c r="M113" s="43" t="s">
        <v>113</v>
      </c>
      <c r="N113" s="129"/>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row>
    <row r="114" spans="1:40" ht="12" customHeight="1">
      <c r="A114" s="32"/>
      <c r="B114" s="14"/>
      <c r="C114" s="32"/>
      <c r="D114" s="32"/>
      <c r="E114" s="32"/>
      <c r="F114" s="45" t="s">
        <v>114</v>
      </c>
      <c r="G114" s="45" t="s">
        <v>114</v>
      </c>
      <c r="H114" s="45" t="s">
        <v>114</v>
      </c>
      <c r="I114" s="45" t="s">
        <v>114</v>
      </c>
      <c r="J114" s="45" t="s">
        <v>114</v>
      </c>
      <c r="K114" s="45" t="s">
        <v>114</v>
      </c>
      <c r="L114" s="45" t="s">
        <v>114</v>
      </c>
      <c r="M114" s="45" t="s">
        <v>114</v>
      </c>
      <c r="N114" s="129"/>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row>
    <row r="115" spans="1:40" ht="12" customHeight="1">
      <c r="A115" s="32"/>
      <c r="B115" s="14" t="s">
        <v>379</v>
      </c>
      <c r="C115" s="32"/>
      <c r="D115" s="32"/>
      <c r="E115" s="32"/>
      <c r="F115" s="1023"/>
      <c r="G115" s="1023"/>
      <c r="H115" s="1023"/>
      <c r="I115" s="1023"/>
      <c r="J115" s="1023"/>
      <c r="K115" s="1023"/>
      <c r="L115" s="1023"/>
      <c r="M115" s="1023"/>
      <c r="N115" s="127"/>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row>
    <row r="116" spans="1:40" ht="12.75" customHeight="1">
      <c r="A116" s="32"/>
      <c r="B116" s="53" t="s">
        <v>380</v>
      </c>
      <c r="C116" s="32"/>
      <c r="D116" s="32"/>
      <c r="E116" s="32"/>
      <c r="F116" s="1496"/>
      <c r="G116" s="1496"/>
      <c r="H116" s="1510">
        <f t="shared" ref="H116:H121" si="20">SUM(F116:G116)</f>
        <v>0</v>
      </c>
      <c r="I116" s="1496"/>
      <c r="J116" s="1496"/>
      <c r="K116" s="1496"/>
      <c r="L116" s="1510">
        <f t="shared" ref="L116:L121" si="21">SUM(J116:K116)</f>
        <v>0</v>
      </c>
      <c r="M116" s="1496"/>
      <c r="N116" s="127"/>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row>
    <row r="117" spans="1:40" ht="12.75" customHeight="1">
      <c r="A117" s="32"/>
      <c r="B117" s="53" t="s">
        <v>241</v>
      </c>
      <c r="C117" s="32"/>
      <c r="D117" s="32"/>
      <c r="E117" s="32"/>
      <c r="F117" s="1496"/>
      <c r="G117" s="1496"/>
      <c r="H117" s="1510">
        <f t="shared" si="20"/>
        <v>0</v>
      </c>
      <c r="I117" s="1496"/>
      <c r="J117" s="1496"/>
      <c r="K117" s="1496"/>
      <c r="L117" s="1510">
        <f t="shared" si="21"/>
        <v>0</v>
      </c>
      <c r="M117" s="1496"/>
      <c r="N117" s="127"/>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row>
    <row r="118" spans="1:40" ht="12.75" customHeight="1">
      <c r="A118" s="32"/>
      <c r="B118" s="53" t="s">
        <v>242</v>
      </c>
      <c r="C118" s="32"/>
      <c r="D118" s="32"/>
      <c r="E118" s="32"/>
      <c r="F118" s="1496"/>
      <c r="G118" s="1496"/>
      <c r="H118" s="1510">
        <f t="shared" si="20"/>
        <v>0</v>
      </c>
      <c r="I118" s="1496"/>
      <c r="J118" s="1496"/>
      <c r="K118" s="1496"/>
      <c r="L118" s="1510">
        <f t="shared" si="21"/>
        <v>0</v>
      </c>
      <c r="M118" s="1496"/>
      <c r="N118" s="127"/>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row>
    <row r="119" spans="1:40" ht="12.75" customHeight="1">
      <c r="A119" s="32"/>
      <c r="B119" s="53" t="s">
        <v>243</v>
      </c>
      <c r="C119" s="32"/>
      <c r="D119" s="32"/>
      <c r="E119" s="32"/>
      <c r="F119" s="1496"/>
      <c r="G119" s="1496"/>
      <c r="H119" s="1510">
        <f t="shared" si="20"/>
        <v>0</v>
      </c>
      <c r="I119" s="1496"/>
      <c r="J119" s="1496"/>
      <c r="K119" s="1496"/>
      <c r="L119" s="1510">
        <f t="shared" si="21"/>
        <v>0</v>
      </c>
      <c r="M119" s="1496"/>
      <c r="N119" s="127"/>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row>
    <row r="120" spans="1:40" ht="12.75" customHeight="1">
      <c r="A120" s="32"/>
      <c r="B120" s="53" t="s">
        <v>381</v>
      </c>
      <c r="C120" s="32"/>
      <c r="D120" s="32"/>
      <c r="E120" s="32"/>
      <c r="F120" s="1496"/>
      <c r="G120" s="1496"/>
      <c r="H120" s="1510">
        <f t="shared" si="20"/>
        <v>0</v>
      </c>
      <c r="I120" s="1496"/>
      <c r="J120" s="1496"/>
      <c r="K120" s="1496"/>
      <c r="L120" s="1510">
        <f t="shared" si="21"/>
        <v>0</v>
      </c>
      <c r="M120" s="1496"/>
      <c r="N120" s="127"/>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row>
    <row r="121" spans="1:40" ht="12.75" customHeight="1">
      <c r="A121" s="32"/>
      <c r="B121" s="1420" t="s">
        <v>231</v>
      </c>
      <c r="C121" s="32"/>
      <c r="D121" s="32"/>
      <c r="E121" s="32"/>
      <c r="F121" s="1496"/>
      <c r="G121" s="1496"/>
      <c r="H121" s="1510">
        <f t="shared" si="20"/>
        <v>0</v>
      </c>
      <c r="I121" s="1496"/>
      <c r="J121" s="1496"/>
      <c r="K121" s="1496"/>
      <c r="L121" s="1510">
        <f t="shared" si="21"/>
        <v>0</v>
      </c>
      <c r="M121" s="1496"/>
      <c r="N121" s="127"/>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row>
    <row r="122" spans="1:40" ht="12.75" customHeight="1">
      <c r="A122" s="32"/>
      <c r="B122" s="167" t="s">
        <v>201</v>
      </c>
      <c r="C122" s="32"/>
      <c r="D122" s="32"/>
      <c r="E122" s="32"/>
      <c r="F122" s="1416">
        <f t="shared" ref="F122:M122" si="22">SUM(F116:F121)</f>
        <v>0</v>
      </c>
      <c r="G122" s="1416">
        <f>SUM(G116:G121)</f>
        <v>0</v>
      </c>
      <c r="H122" s="1416">
        <f>SUM(H116:H121)</f>
        <v>0</v>
      </c>
      <c r="I122" s="1416">
        <f t="shared" si="22"/>
        <v>0</v>
      </c>
      <c r="J122" s="1416">
        <f t="shared" si="22"/>
        <v>0</v>
      </c>
      <c r="K122" s="1416">
        <f t="shared" si="22"/>
        <v>0</v>
      </c>
      <c r="L122" s="1416">
        <f>SUM(L116:L121)</f>
        <v>0</v>
      </c>
      <c r="M122" s="1416">
        <f t="shared" si="22"/>
        <v>0</v>
      </c>
      <c r="N122" s="135"/>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row>
    <row r="123" spans="1:40" ht="12" customHeight="1">
      <c r="A123" s="32"/>
      <c r="B123" s="53" t="s">
        <v>359</v>
      </c>
      <c r="C123" s="47"/>
      <c r="D123" s="47"/>
      <c r="E123" s="47"/>
      <c r="F123" s="1428"/>
      <c r="G123" s="1428"/>
      <c r="H123" s="1321">
        <f>SUM(F123:G123)</f>
        <v>0</v>
      </c>
      <c r="I123" s="1428"/>
      <c r="J123" s="1428"/>
      <c r="K123" s="1428"/>
      <c r="L123" s="1321">
        <f>SUM(J123:K123)</f>
        <v>0</v>
      </c>
      <c r="M123" s="1428"/>
      <c r="N123" s="127"/>
      <c r="O123" s="32"/>
      <c r="P123" s="32"/>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row>
    <row r="124" spans="1:40" ht="12" customHeight="1" thickBot="1">
      <c r="A124" s="32"/>
      <c r="B124" s="134"/>
      <c r="C124" s="47"/>
      <c r="D124" s="47"/>
      <c r="E124" s="47"/>
      <c r="F124" s="1483">
        <f t="shared" ref="F124:M124" si="23">SUM(F122:F123)</f>
        <v>0</v>
      </c>
      <c r="G124" s="1483">
        <f t="shared" si="23"/>
        <v>0</v>
      </c>
      <c r="H124" s="1483">
        <f>SUM(H122:H123)</f>
        <v>0</v>
      </c>
      <c r="I124" s="1483">
        <f t="shared" si="23"/>
        <v>0</v>
      </c>
      <c r="J124" s="1483">
        <f t="shared" si="23"/>
        <v>0</v>
      </c>
      <c r="K124" s="1483">
        <f t="shared" si="23"/>
        <v>0</v>
      </c>
      <c r="L124" s="1483">
        <f>SUM(L122:L123)</f>
        <v>0</v>
      </c>
      <c r="M124" s="1483">
        <f t="shared" si="23"/>
        <v>0</v>
      </c>
      <c r="N124" s="136"/>
      <c r="O124" s="32"/>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row>
    <row r="125" spans="1:40" ht="12" customHeight="1" thickTop="1">
      <c r="A125" s="539"/>
      <c r="B125" s="1565"/>
      <c r="C125" s="1248"/>
      <c r="D125" s="1248"/>
      <c r="E125" s="1248"/>
      <c r="F125" s="1489"/>
      <c r="G125" s="1489"/>
      <c r="H125" s="1489"/>
      <c r="I125" s="1489"/>
      <c r="J125" s="1489"/>
      <c r="K125" s="1489"/>
      <c r="L125" s="1489"/>
      <c r="M125" s="1489"/>
      <c r="N125" s="721"/>
      <c r="O125" s="539"/>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row>
    <row r="126" spans="1:40" ht="12" customHeight="1">
      <c r="A126" s="539"/>
      <c r="B126" s="1566" t="s">
        <v>329</v>
      </c>
      <c r="C126" s="1566"/>
      <c r="D126" s="724"/>
      <c r="E126" s="539"/>
      <c r="F126" s="1567"/>
      <c r="G126" s="1506"/>
      <c r="H126" s="1489">
        <f>SUM(F126:G126)</f>
        <v>0</v>
      </c>
      <c r="I126" s="1506"/>
      <c r="J126" s="1506"/>
      <c r="K126" s="1506"/>
      <c r="L126" s="1489">
        <f>SUM(J126:K126)</f>
        <v>0</v>
      </c>
      <c r="M126" s="1506"/>
      <c r="N126" s="721"/>
      <c r="O126" s="539"/>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row>
    <row r="127" spans="1:40" ht="12" customHeight="1">
      <c r="A127" s="539"/>
      <c r="B127" s="1566" t="s">
        <v>330</v>
      </c>
      <c r="C127" s="1566"/>
      <c r="D127" s="1568"/>
      <c r="E127" s="539"/>
      <c r="F127" s="1567"/>
      <c r="G127" s="1506"/>
      <c r="H127" s="1489">
        <f>SUM(F127:G127)</f>
        <v>0</v>
      </c>
      <c r="I127" s="1506"/>
      <c r="J127" s="1506"/>
      <c r="K127" s="1506"/>
      <c r="L127" s="1489">
        <f>SUM(J127:K127)</f>
        <v>0</v>
      </c>
      <c r="M127" s="1506"/>
      <c r="N127" s="721"/>
      <c r="O127" s="539"/>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row>
    <row r="128" spans="1:40" ht="12" customHeight="1" thickBot="1">
      <c r="A128" s="539"/>
      <c r="B128" s="1569" t="s">
        <v>201</v>
      </c>
      <c r="C128" s="1569"/>
      <c r="D128" s="724"/>
      <c r="E128" s="539"/>
      <c r="F128" s="1570">
        <f t="shared" ref="F128:M128" si="24">SUM(F126:F127)</f>
        <v>0</v>
      </c>
      <c r="G128" s="1570">
        <f t="shared" si="24"/>
        <v>0</v>
      </c>
      <c r="H128" s="1570">
        <f t="shared" si="24"/>
        <v>0</v>
      </c>
      <c r="I128" s="1570">
        <f t="shared" si="24"/>
        <v>0</v>
      </c>
      <c r="J128" s="1570">
        <f t="shared" si="24"/>
        <v>0</v>
      </c>
      <c r="K128" s="1570">
        <f t="shared" si="24"/>
        <v>0</v>
      </c>
      <c r="L128" s="1570">
        <f t="shared" si="24"/>
        <v>0</v>
      </c>
      <c r="M128" s="1570">
        <f t="shared" si="24"/>
        <v>0</v>
      </c>
      <c r="N128" s="721"/>
      <c r="O128" s="539"/>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row>
    <row r="129" spans="1:40" ht="12" customHeight="1" thickTop="1">
      <c r="A129" s="539"/>
      <c r="B129" s="1569"/>
      <c r="C129" s="1569"/>
      <c r="D129" s="724"/>
      <c r="E129" s="539"/>
      <c r="F129" s="1309"/>
      <c r="G129" s="1309"/>
      <c r="H129" s="1309"/>
      <c r="I129" s="1309"/>
      <c r="J129" s="1309"/>
      <c r="K129" s="1309"/>
      <c r="L129" s="1309"/>
      <c r="M129" s="1309"/>
      <c r="N129" s="721"/>
      <c r="O129" s="539"/>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row>
    <row r="130" spans="1:40" ht="12" customHeight="1">
      <c r="A130" s="539"/>
      <c r="B130" s="1571" t="s">
        <v>331</v>
      </c>
      <c r="C130" s="1571"/>
      <c r="D130" s="1571"/>
      <c r="E130" s="1571"/>
      <c r="F130" s="1572">
        <f t="shared" ref="F130:M130" si="25">F124-F128</f>
        <v>0</v>
      </c>
      <c r="G130" s="1572">
        <f t="shared" si="25"/>
        <v>0</v>
      </c>
      <c r="H130" s="1572">
        <f t="shared" si="25"/>
        <v>0</v>
      </c>
      <c r="I130" s="1572">
        <f t="shared" si="25"/>
        <v>0</v>
      </c>
      <c r="J130" s="1572">
        <f t="shared" si="25"/>
        <v>0</v>
      </c>
      <c r="K130" s="1572">
        <f t="shared" si="25"/>
        <v>0</v>
      </c>
      <c r="L130" s="1572">
        <f t="shared" si="25"/>
        <v>0</v>
      </c>
      <c r="M130" s="1572">
        <f t="shared" si="25"/>
        <v>0</v>
      </c>
      <c r="N130" s="721"/>
      <c r="O130" s="539"/>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row>
    <row r="131" spans="1:40" ht="12" customHeight="1">
      <c r="A131" s="14"/>
      <c r="B131" s="34"/>
      <c r="C131" s="34"/>
      <c r="D131" s="34"/>
      <c r="E131" s="34"/>
      <c r="F131" s="34"/>
      <c r="G131" s="32"/>
      <c r="H131" s="32"/>
      <c r="I131" s="32"/>
      <c r="J131" s="32"/>
      <c r="K131" s="32"/>
      <c r="L131" s="32"/>
      <c r="M131" s="32"/>
      <c r="N131" s="127"/>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row>
    <row r="132" spans="1:40" ht="18" customHeight="1">
      <c r="A132" s="102"/>
      <c r="B132" s="137" t="s">
        <v>382</v>
      </c>
      <c r="C132" s="138"/>
      <c r="E132" s="139"/>
      <c r="F132" s="139"/>
      <c r="G132" s="138"/>
      <c r="H132" s="138"/>
      <c r="I132" s="138"/>
      <c r="J132" s="138"/>
      <c r="K132" s="138"/>
      <c r="L132" s="138"/>
      <c r="N132" s="141" t="s">
        <v>383</v>
      </c>
      <c r="O132" s="102"/>
      <c r="AC132" s="32"/>
      <c r="AD132" s="32"/>
      <c r="AE132" s="32"/>
      <c r="AF132" s="32"/>
      <c r="AG132" s="32"/>
      <c r="AH132" s="32"/>
      <c r="AI132" s="32"/>
      <c r="AJ132" s="32"/>
      <c r="AK132" s="32"/>
      <c r="AL132" s="32"/>
      <c r="AM132" s="32"/>
      <c r="AN132" s="32"/>
    </row>
    <row r="133" spans="1:40" ht="14.4">
      <c r="A133" s="102"/>
      <c r="B133" s="138"/>
      <c r="C133" s="138"/>
      <c r="D133" s="138"/>
      <c r="E133" s="138"/>
      <c r="F133" s="1995">
        <v>45107</v>
      </c>
      <c r="G133" s="1922"/>
      <c r="H133" s="1922"/>
      <c r="I133" s="1923"/>
      <c r="J133" s="1996">
        <v>44742</v>
      </c>
      <c r="K133" s="1922"/>
      <c r="L133" s="1922"/>
      <c r="M133" s="1923"/>
      <c r="N133" s="142"/>
      <c r="O133" s="102"/>
      <c r="AD133" s="32"/>
      <c r="AE133" s="32"/>
      <c r="AF133" s="32"/>
      <c r="AG133" s="32"/>
      <c r="AH133" s="32"/>
      <c r="AI133" s="32"/>
      <c r="AJ133" s="32"/>
      <c r="AK133" s="32"/>
      <c r="AL133" s="32"/>
      <c r="AM133" s="32"/>
      <c r="AN133" s="32"/>
    </row>
    <row r="134" spans="1:40" ht="34.200000000000003">
      <c r="A134" s="102"/>
      <c r="B134" s="138"/>
      <c r="C134" s="138"/>
      <c r="D134" s="138"/>
      <c r="E134" s="138"/>
      <c r="F134" s="43" t="s">
        <v>111</v>
      </c>
      <c r="G134" s="43" t="s">
        <v>312</v>
      </c>
      <c r="H134" s="168" t="s">
        <v>112</v>
      </c>
      <c r="I134" s="168" t="s">
        <v>362</v>
      </c>
      <c r="J134" s="43" t="s">
        <v>111</v>
      </c>
      <c r="K134" s="43" t="s">
        <v>312</v>
      </c>
      <c r="L134" s="168" t="s">
        <v>112</v>
      </c>
      <c r="M134" s="168" t="s">
        <v>362</v>
      </c>
      <c r="N134" s="140"/>
      <c r="O134" s="102"/>
      <c r="AD134" s="32"/>
      <c r="AE134" s="32"/>
      <c r="AF134" s="32"/>
      <c r="AG134" s="32"/>
      <c r="AH134" s="32"/>
      <c r="AI134" s="32"/>
      <c r="AJ134" s="32"/>
      <c r="AK134" s="32"/>
      <c r="AL134" s="32"/>
      <c r="AM134" s="32"/>
      <c r="AN134" s="32"/>
    </row>
    <row r="135" spans="1:40" ht="14.4">
      <c r="A135" s="102"/>
      <c r="B135" s="138"/>
      <c r="C135" s="138"/>
      <c r="D135" s="138"/>
      <c r="E135" s="138"/>
      <c r="F135" s="144" t="s">
        <v>114</v>
      </c>
      <c r="G135" s="144" t="s">
        <v>114</v>
      </c>
      <c r="H135" s="144" t="s">
        <v>114</v>
      </c>
      <c r="I135" s="144" t="s">
        <v>114</v>
      </c>
      <c r="J135" s="144" t="s">
        <v>114</v>
      </c>
      <c r="K135" s="144" t="s">
        <v>114</v>
      </c>
      <c r="L135" s="144" t="s">
        <v>114</v>
      </c>
      <c r="M135" s="144" t="s">
        <v>114</v>
      </c>
      <c r="N135" s="140"/>
      <c r="O135" s="102"/>
      <c r="AD135" s="32"/>
      <c r="AE135" s="32"/>
      <c r="AF135" s="32"/>
      <c r="AG135" s="32"/>
      <c r="AH135" s="32"/>
      <c r="AI135" s="32"/>
      <c r="AJ135" s="32"/>
      <c r="AK135" s="32"/>
      <c r="AL135" s="32"/>
      <c r="AM135" s="32"/>
      <c r="AN135" s="32"/>
    </row>
    <row r="136" spans="1:40" ht="14.4">
      <c r="A136" s="102"/>
      <c r="B136" s="138" t="s">
        <v>363</v>
      </c>
      <c r="C136" s="138"/>
      <c r="D136" s="138"/>
      <c r="E136" s="145"/>
      <c r="F136" s="1502"/>
      <c r="G136" s="1502"/>
      <c r="H136" s="1255">
        <f>SUM(F136:G136)</f>
        <v>0</v>
      </c>
      <c r="I136" s="1502"/>
      <c r="J136" s="1454"/>
      <c r="K136" s="1454"/>
      <c r="L136" s="1255">
        <f>SUM(J136:K136)</f>
        <v>0</v>
      </c>
      <c r="M136" s="1502"/>
      <c r="N136" s="146"/>
      <c r="O136" s="102"/>
      <c r="AD136" s="32"/>
      <c r="AE136" s="32"/>
      <c r="AF136" s="32"/>
      <c r="AG136" s="32"/>
      <c r="AH136" s="32"/>
      <c r="AI136" s="32"/>
      <c r="AJ136" s="32"/>
      <c r="AK136" s="32"/>
      <c r="AL136" s="32"/>
      <c r="AM136" s="32"/>
      <c r="AN136" s="32"/>
    </row>
    <row r="137" spans="1:40" ht="14.4">
      <c r="A137" s="102"/>
      <c r="B137" s="138" t="s">
        <v>364</v>
      </c>
      <c r="C137" s="138"/>
      <c r="D137" s="138"/>
      <c r="E137" s="145"/>
      <c r="F137" s="1502"/>
      <c r="G137" s="1502"/>
      <c r="H137" s="1255">
        <f>SUM(F137:G137)</f>
        <v>0</v>
      </c>
      <c r="I137" s="1502"/>
      <c r="J137" s="1454"/>
      <c r="K137" s="1454"/>
      <c r="L137" s="1255">
        <f>SUM(J137:K137)</f>
        <v>0</v>
      </c>
      <c r="M137" s="1502"/>
      <c r="N137" s="146"/>
      <c r="O137" s="102"/>
      <c r="AD137" s="32"/>
      <c r="AE137" s="32"/>
      <c r="AF137" s="32"/>
      <c r="AG137" s="32"/>
      <c r="AH137" s="32"/>
      <c r="AI137" s="32"/>
      <c r="AJ137" s="32"/>
      <c r="AK137" s="32"/>
      <c r="AL137" s="32"/>
      <c r="AM137" s="32"/>
      <c r="AN137" s="32"/>
    </row>
    <row r="138" spans="1:40" ht="14.4">
      <c r="A138" s="147"/>
      <c r="B138" s="138" t="s">
        <v>365</v>
      </c>
      <c r="C138" s="138"/>
      <c r="D138" s="138"/>
      <c r="E138" s="145"/>
      <c r="F138" s="1502"/>
      <c r="G138" s="1502"/>
      <c r="H138" s="1255">
        <f>SUM(F138:G138)</f>
        <v>0</v>
      </c>
      <c r="I138" s="1502"/>
      <c r="J138" s="1454"/>
      <c r="K138" s="1454"/>
      <c r="L138" s="1255">
        <f>SUM(J138:K138)</f>
        <v>0</v>
      </c>
      <c r="M138" s="1502"/>
      <c r="N138" s="146"/>
      <c r="O138" s="147"/>
      <c r="P138" s="27"/>
      <c r="Q138" s="27"/>
      <c r="R138" s="27"/>
      <c r="S138" s="27"/>
      <c r="T138" s="27"/>
      <c r="U138" s="27"/>
      <c r="V138" s="27"/>
      <c r="W138" s="27"/>
      <c r="X138" s="27"/>
      <c r="Y138" s="27"/>
      <c r="Z138" s="27"/>
      <c r="AA138" s="27"/>
      <c r="AB138" s="27"/>
      <c r="AC138" s="27"/>
      <c r="AD138" s="32"/>
      <c r="AE138" s="32"/>
      <c r="AF138" s="32"/>
      <c r="AG138" s="32"/>
      <c r="AH138" s="32"/>
      <c r="AI138" s="32"/>
      <c r="AJ138" s="32"/>
      <c r="AK138" s="32"/>
      <c r="AL138" s="32"/>
      <c r="AM138" s="32"/>
      <c r="AN138" s="32"/>
    </row>
    <row r="139" spans="1:40" ht="14.4">
      <c r="A139" s="102"/>
      <c r="B139" s="138" t="s">
        <v>366</v>
      </c>
      <c r="C139" s="138"/>
      <c r="D139" s="138"/>
      <c r="E139" s="145"/>
      <c r="F139" s="1502"/>
      <c r="G139" s="1502"/>
      <c r="H139" s="1255">
        <f>SUM(F139:G139)</f>
        <v>0</v>
      </c>
      <c r="I139" s="1502"/>
      <c r="J139" s="1454"/>
      <c r="K139" s="1454"/>
      <c r="L139" s="1255">
        <f>SUM(J139:K139)</f>
        <v>0</v>
      </c>
      <c r="M139" s="1502"/>
      <c r="N139" s="146"/>
      <c r="O139" s="102"/>
      <c r="AD139" s="32"/>
      <c r="AE139" s="32"/>
      <c r="AF139" s="32"/>
      <c r="AG139" s="32"/>
      <c r="AH139" s="32"/>
      <c r="AI139" s="32"/>
      <c r="AJ139" s="32"/>
      <c r="AK139" s="32"/>
      <c r="AL139" s="32"/>
      <c r="AM139" s="32"/>
      <c r="AN139" s="32"/>
    </row>
    <row r="140" spans="1:40" ht="14.4">
      <c r="A140" s="102"/>
      <c r="B140" s="148" t="s">
        <v>201</v>
      </c>
      <c r="C140" s="138"/>
      <c r="D140" s="138"/>
      <c r="E140" s="138"/>
      <c r="F140" s="1511">
        <f t="shared" ref="F140:M140" si="26">SUM(F136:F139)</f>
        <v>0</v>
      </c>
      <c r="G140" s="1511">
        <f t="shared" si="26"/>
        <v>0</v>
      </c>
      <c r="H140" s="1511">
        <f t="shared" si="26"/>
        <v>0</v>
      </c>
      <c r="I140" s="1511">
        <f t="shared" si="26"/>
        <v>0</v>
      </c>
      <c r="J140" s="1511">
        <f t="shared" si="26"/>
        <v>0</v>
      </c>
      <c r="K140" s="1511">
        <f t="shared" si="26"/>
        <v>0</v>
      </c>
      <c r="L140" s="1511">
        <f t="shared" si="26"/>
        <v>0</v>
      </c>
      <c r="M140" s="1511">
        <f t="shared" si="26"/>
        <v>0</v>
      </c>
      <c r="N140" s="149"/>
      <c r="O140" s="102"/>
      <c r="AD140" s="32"/>
      <c r="AE140" s="32"/>
      <c r="AF140" s="32"/>
      <c r="AG140" s="32"/>
      <c r="AH140" s="32"/>
      <c r="AI140" s="32"/>
      <c r="AJ140" s="32"/>
      <c r="AK140" s="32"/>
      <c r="AL140" s="32"/>
      <c r="AM140" s="32"/>
      <c r="AN140" s="32"/>
    </row>
    <row r="141" spans="1:40" ht="14.4">
      <c r="A141" s="102"/>
      <c r="B141" s="138"/>
      <c r="C141" s="138"/>
      <c r="D141" s="145"/>
      <c r="E141" s="145"/>
      <c r="F141" s="1067"/>
      <c r="G141" s="1067"/>
      <c r="H141" s="1067"/>
      <c r="I141" s="1067"/>
      <c r="J141" s="1067"/>
      <c r="K141" s="1067"/>
      <c r="L141" s="1067"/>
      <c r="M141" s="1067"/>
      <c r="N141" s="146"/>
      <c r="O141" s="102"/>
      <c r="AD141" s="32"/>
      <c r="AE141" s="32"/>
      <c r="AF141" s="32"/>
      <c r="AG141" s="32"/>
      <c r="AH141" s="32"/>
      <c r="AI141" s="32"/>
      <c r="AJ141" s="32"/>
      <c r="AK141" s="32"/>
      <c r="AL141" s="32"/>
      <c r="AM141" s="32"/>
      <c r="AN141" s="32"/>
    </row>
    <row r="142" spans="1:40" ht="12" customHeight="1">
      <c r="A142" s="88"/>
      <c r="B142" s="151" t="s">
        <v>331</v>
      </c>
      <c r="C142" s="27"/>
      <c r="D142" s="87"/>
      <c r="E142" s="152"/>
      <c r="F142" s="1512">
        <f>F122-F140</f>
        <v>0</v>
      </c>
      <c r="G142" s="1512">
        <f t="shared" ref="G142:M142" si="27">G122-G140</f>
        <v>0</v>
      </c>
      <c r="H142" s="1512">
        <f t="shared" si="27"/>
        <v>0</v>
      </c>
      <c r="I142" s="1512">
        <f t="shared" si="27"/>
        <v>0</v>
      </c>
      <c r="J142" s="1512">
        <f t="shared" si="27"/>
        <v>0</v>
      </c>
      <c r="K142" s="1512">
        <f t="shared" si="27"/>
        <v>0</v>
      </c>
      <c r="L142" s="1512">
        <f t="shared" si="27"/>
        <v>0</v>
      </c>
      <c r="M142" s="1512">
        <f t="shared" si="27"/>
        <v>0</v>
      </c>
      <c r="N142" s="1068">
        <f>N122-N140</f>
        <v>0</v>
      </c>
      <c r="O142" s="1068">
        <f>O122-O140</f>
        <v>0</v>
      </c>
      <c r="P142" s="1068">
        <f>P122-P140</f>
        <v>0</v>
      </c>
      <c r="Q142" s="1068">
        <f>Q122-Q140</f>
        <v>0</v>
      </c>
      <c r="R142" s="88"/>
      <c r="S142" s="88"/>
      <c r="T142" s="88"/>
      <c r="U142" s="88"/>
      <c r="V142" s="88"/>
      <c r="W142" s="88"/>
      <c r="X142" s="88"/>
      <c r="Y142" s="88"/>
      <c r="Z142" s="88"/>
      <c r="AA142" s="88"/>
      <c r="AB142" s="88"/>
      <c r="AC142" s="88"/>
      <c r="AD142" s="86"/>
      <c r="AE142" s="86"/>
      <c r="AF142" s="86"/>
      <c r="AG142" s="86"/>
      <c r="AH142" s="86"/>
      <c r="AI142" s="86"/>
      <c r="AJ142" s="86"/>
      <c r="AK142" s="86"/>
      <c r="AL142" s="86"/>
      <c r="AM142" s="86"/>
      <c r="AN142" s="86"/>
    </row>
    <row r="143" spans="1:40" ht="12" customHeight="1">
      <c r="A143" s="32"/>
      <c r="B143" s="35"/>
      <c r="C143" s="47"/>
      <c r="D143" s="47"/>
      <c r="E143" s="47"/>
      <c r="F143" s="1421"/>
      <c r="G143" s="47"/>
      <c r="H143" s="47"/>
      <c r="I143" s="47"/>
      <c r="J143" s="47"/>
      <c r="K143" s="47"/>
      <c r="L143" s="47"/>
      <c r="M143" s="47"/>
      <c r="N143" s="127"/>
      <c r="O143" s="32"/>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row>
    <row r="144" spans="1:40" ht="12" customHeight="1">
      <c r="A144" s="32"/>
      <c r="B144" s="153" t="s">
        <v>384</v>
      </c>
      <c r="C144" s="47"/>
      <c r="D144" s="47"/>
      <c r="E144" s="47"/>
      <c r="F144" s="47"/>
      <c r="G144" s="47"/>
      <c r="H144" s="47"/>
      <c r="I144" s="47"/>
      <c r="J144" s="47"/>
      <c r="K144" s="47"/>
      <c r="L144" s="47"/>
      <c r="M144" s="47"/>
      <c r="N144" s="127"/>
      <c r="O144" s="32"/>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row>
    <row r="145" spans="1:40" ht="12" customHeight="1">
      <c r="A145" s="32"/>
      <c r="B145" s="169"/>
      <c r="C145" s="158"/>
      <c r="D145" s="170"/>
      <c r="E145" s="47"/>
      <c r="F145" s="47"/>
      <c r="G145" s="47"/>
      <c r="H145" s="47"/>
      <c r="I145" s="47"/>
      <c r="J145" s="47"/>
      <c r="K145" s="47"/>
      <c r="L145" s="47"/>
      <c r="M145" s="47"/>
      <c r="N145" s="127"/>
      <c r="O145" s="32"/>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row>
    <row r="146" spans="1:40" ht="12" customHeight="1">
      <c r="A146" s="32"/>
      <c r="B146" s="100" t="s">
        <v>2047</v>
      </c>
      <c r="C146" s="47"/>
      <c r="D146" s="47"/>
      <c r="E146" s="47"/>
      <c r="F146" s="47"/>
      <c r="G146" s="47"/>
      <c r="H146" s="47"/>
      <c r="I146" s="47"/>
      <c r="J146" s="47"/>
      <c r="K146" s="47"/>
      <c r="L146" s="47"/>
      <c r="M146" s="47"/>
      <c r="N146" s="127"/>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row>
    <row r="147" spans="1:40" ht="22.5" customHeight="1">
      <c r="A147" s="32"/>
      <c r="B147" s="35"/>
      <c r="C147" s="47"/>
      <c r="D147" s="47"/>
      <c r="E147" s="47"/>
      <c r="F147" s="1997" t="s">
        <v>368</v>
      </c>
      <c r="G147" s="1998"/>
      <c r="H147" s="1998"/>
      <c r="I147" s="1999"/>
      <c r="J147" s="1997" t="s">
        <v>333</v>
      </c>
      <c r="K147" s="1998"/>
      <c r="L147" s="1998"/>
      <c r="M147" s="1999"/>
      <c r="N147" s="129"/>
      <c r="O147" s="32"/>
      <c r="P147" s="32"/>
      <c r="Q147" s="155"/>
      <c r="R147" s="155"/>
      <c r="S147" s="32"/>
      <c r="T147" s="32"/>
      <c r="U147" s="32"/>
      <c r="V147" s="32"/>
      <c r="W147" s="32"/>
      <c r="X147" s="32"/>
      <c r="Y147" s="32"/>
      <c r="Z147" s="32"/>
      <c r="AA147" s="32"/>
      <c r="AB147" s="32"/>
      <c r="AC147" s="32"/>
      <c r="AD147" s="32"/>
      <c r="AE147" s="32"/>
      <c r="AF147" s="32"/>
      <c r="AG147" s="32"/>
      <c r="AH147" s="32"/>
      <c r="AI147" s="32"/>
      <c r="AJ147" s="32"/>
      <c r="AK147" s="32"/>
      <c r="AL147" s="32"/>
      <c r="AM147" s="32"/>
      <c r="AN147" s="32"/>
    </row>
    <row r="148" spans="1:40" ht="34.200000000000003">
      <c r="A148" s="32"/>
      <c r="B148" s="35"/>
      <c r="C148" s="47"/>
      <c r="D148" s="47"/>
      <c r="E148" s="47"/>
      <c r="F148" s="43" t="s">
        <v>111</v>
      </c>
      <c r="G148" s="43" t="s">
        <v>312</v>
      </c>
      <c r="H148" s="43" t="s">
        <v>112</v>
      </c>
      <c r="I148" s="43" t="s">
        <v>113</v>
      </c>
      <c r="J148" s="43" t="s">
        <v>111</v>
      </c>
      <c r="K148" s="43" t="s">
        <v>312</v>
      </c>
      <c r="L148" s="43" t="s">
        <v>112</v>
      </c>
      <c r="M148" s="43" t="s">
        <v>113</v>
      </c>
      <c r="N148" s="129"/>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row>
    <row r="149" spans="1:40" ht="14.4">
      <c r="A149" s="32"/>
      <c r="B149" s="35"/>
      <c r="C149" s="47"/>
      <c r="D149" s="47"/>
      <c r="E149" s="47"/>
      <c r="F149" s="144" t="s">
        <v>114</v>
      </c>
      <c r="G149" s="144" t="s">
        <v>114</v>
      </c>
      <c r="H149" s="144" t="s">
        <v>114</v>
      </c>
      <c r="I149" s="144" t="s">
        <v>114</v>
      </c>
      <c r="J149" s="144" t="s">
        <v>114</v>
      </c>
      <c r="K149" s="144" t="s">
        <v>114</v>
      </c>
      <c r="L149" s="144" t="s">
        <v>114</v>
      </c>
      <c r="M149" s="144" t="s">
        <v>114</v>
      </c>
      <c r="N149" s="129"/>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row>
    <row r="150" spans="1:40" ht="11.25" customHeight="1">
      <c r="A150" s="32"/>
      <c r="B150" s="156" t="s">
        <v>2058</v>
      </c>
      <c r="C150" s="157"/>
      <c r="D150" s="158"/>
      <c r="E150" s="47"/>
      <c r="F150" s="1503"/>
      <c r="G150" s="1503"/>
      <c r="H150" s="1256">
        <f t="shared" ref="H150:H159" si="28">F150+G150</f>
        <v>0</v>
      </c>
      <c r="I150" s="1503"/>
      <c r="J150" s="1503"/>
      <c r="K150" s="1503"/>
      <c r="L150" s="1256">
        <f t="shared" ref="L150:L159" si="29">J150+K150</f>
        <v>0</v>
      </c>
      <c r="M150" s="1503"/>
      <c r="N150" s="127"/>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row>
    <row r="151" spans="1:40" ht="21.75" customHeight="1">
      <c r="A151" s="32"/>
      <c r="B151" s="1962" t="s">
        <v>2061</v>
      </c>
      <c r="C151" s="1900"/>
      <c r="D151" s="158"/>
      <c r="E151" s="47"/>
      <c r="F151" s="1503"/>
      <c r="G151" s="1503"/>
      <c r="H151" s="1256">
        <f t="shared" si="28"/>
        <v>0</v>
      </c>
      <c r="I151" s="1503"/>
      <c r="J151" s="1503"/>
      <c r="K151" s="1503"/>
      <c r="L151" s="1256">
        <f t="shared" si="29"/>
        <v>0</v>
      </c>
      <c r="M151" s="1503"/>
      <c r="N151" s="127"/>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row>
    <row r="152" spans="1:40" ht="11.25" customHeight="1">
      <c r="A152" s="32"/>
      <c r="B152" s="159" t="s">
        <v>370</v>
      </c>
      <c r="C152" s="157"/>
      <c r="D152" s="158"/>
      <c r="E152" s="47"/>
      <c r="F152" s="1503"/>
      <c r="G152" s="1503"/>
      <c r="H152" s="1256">
        <f t="shared" si="28"/>
        <v>0</v>
      </c>
      <c r="I152" s="1503"/>
      <c r="J152" s="1503"/>
      <c r="K152" s="1503"/>
      <c r="L152" s="1256">
        <f t="shared" si="29"/>
        <v>0</v>
      </c>
      <c r="M152" s="1503"/>
      <c r="N152" s="127"/>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row>
    <row r="153" spans="1:40" ht="11.25" customHeight="1">
      <c r="A153" s="32"/>
      <c r="B153" s="159" t="s">
        <v>371</v>
      </c>
      <c r="C153" s="157"/>
      <c r="D153" s="158"/>
      <c r="E153" s="47"/>
      <c r="F153" s="1503"/>
      <c r="G153" s="1503"/>
      <c r="H153" s="1256">
        <f t="shared" si="28"/>
        <v>0</v>
      </c>
      <c r="I153" s="1503"/>
      <c r="J153" s="1503"/>
      <c r="K153" s="1503"/>
      <c r="L153" s="1256">
        <f t="shared" si="29"/>
        <v>0</v>
      </c>
      <c r="M153" s="1503"/>
      <c r="N153" s="127"/>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row>
    <row r="154" spans="1:40" ht="11.25" customHeight="1">
      <c r="A154" s="32"/>
      <c r="B154" s="159" t="s">
        <v>372</v>
      </c>
      <c r="C154" s="157"/>
      <c r="D154" s="158"/>
      <c r="E154" s="47"/>
      <c r="F154" s="1503"/>
      <c r="G154" s="1503"/>
      <c r="H154" s="1256">
        <f t="shared" si="28"/>
        <v>0</v>
      </c>
      <c r="I154" s="1503"/>
      <c r="J154" s="1503"/>
      <c r="K154" s="1503"/>
      <c r="L154" s="1256">
        <f t="shared" si="29"/>
        <v>0</v>
      </c>
      <c r="M154" s="1503"/>
      <c r="N154" s="127"/>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row>
    <row r="155" spans="1:40" ht="23.25" customHeight="1">
      <c r="A155" s="32"/>
      <c r="B155" s="1963" t="s">
        <v>373</v>
      </c>
      <c r="C155" s="1900"/>
      <c r="D155" s="158"/>
      <c r="E155" s="47"/>
      <c r="F155" s="1503"/>
      <c r="G155" s="1503"/>
      <c r="H155" s="1256">
        <f t="shared" si="28"/>
        <v>0</v>
      </c>
      <c r="I155" s="1503"/>
      <c r="J155" s="1503"/>
      <c r="K155" s="1503"/>
      <c r="L155" s="1256">
        <f t="shared" si="29"/>
        <v>0</v>
      </c>
      <c r="M155" s="1503"/>
      <c r="N155" s="127"/>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row>
    <row r="156" spans="1:40" ht="11.25" customHeight="1">
      <c r="A156" s="32"/>
      <c r="B156" s="160" t="s">
        <v>374</v>
      </c>
      <c r="C156" s="157"/>
      <c r="D156" s="158"/>
      <c r="E156" s="47"/>
      <c r="F156" s="1503"/>
      <c r="G156" s="1503"/>
      <c r="H156" s="1256">
        <f t="shared" si="28"/>
        <v>0</v>
      </c>
      <c r="I156" s="1503"/>
      <c r="J156" s="1503"/>
      <c r="K156" s="1503"/>
      <c r="L156" s="1256">
        <f t="shared" si="29"/>
        <v>0</v>
      </c>
      <c r="M156" s="1503"/>
      <c r="N156" s="127"/>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row>
    <row r="157" spans="1:40" ht="11.25" customHeight="1">
      <c r="A157" s="32"/>
      <c r="B157" s="160" t="s">
        <v>375</v>
      </c>
      <c r="C157" s="157"/>
      <c r="D157" s="158"/>
      <c r="E157" s="47"/>
      <c r="F157" s="1503"/>
      <c r="G157" s="1503"/>
      <c r="H157" s="1256">
        <f t="shared" si="28"/>
        <v>0</v>
      </c>
      <c r="I157" s="1503"/>
      <c r="J157" s="1503"/>
      <c r="K157" s="1503"/>
      <c r="L157" s="1256">
        <f t="shared" si="29"/>
        <v>0</v>
      </c>
      <c r="M157" s="1503"/>
      <c r="N157" s="127"/>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row>
    <row r="158" spans="1:40" ht="11.25" customHeight="1">
      <c r="A158" s="32"/>
      <c r="B158" s="160" t="s">
        <v>322</v>
      </c>
      <c r="C158" s="157"/>
      <c r="D158" s="158"/>
      <c r="E158" s="47"/>
      <c r="F158" s="1503"/>
      <c r="G158" s="1503"/>
      <c r="H158" s="1256">
        <f t="shared" si="28"/>
        <v>0</v>
      </c>
      <c r="I158" s="1503"/>
      <c r="J158" s="1503"/>
      <c r="K158" s="1503"/>
      <c r="L158" s="1256">
        <f t="shared" si="29"/>
        <v>0</v>
      </c>
      <c r="M158" s="1503"/>
      <c r="N158" s="127"/>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row>
    <row r="159" spans="1:40" ht="11.25" customHeight="1">
      <c r="A159" s="32"/>
      <c r="B159" s="160" t="s">
        <v>376</v>
      </c>
      <c r="C159" s="157"/>
      <c r="D159" s="158"/>
      <c r="E159" s="47"/>
      <c r="F159" s="1503"/>
      <c r="G159" s="1503"/>
      <c r="H159" s="1256">
        <f t="shared" si="28"/>
        <v>0</v>
      </c>
      <c r="I159" s="1503"/>
      <c r="J159" s="1503"/>
      <c r="K159" s="1503"/>
      <c r="L159" s="1256">
        <f t="shared" si="29"/>
        <v>0</v>
      </c>
      <c r="M159" s="1503"/>
      <c r="N159" s="127"/>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row>
    <row r="160" spans="1:40" ht="11.25" customHeight="1">
      <c r="A160" s="32"/>
      <c r="B160" s="156" t="s">
        <v>2059</v>
      </c>
      <c r="C160" s="157"/>
      <c r="D160" s="158"/>
      <c r="E160" s="47"/>
      <c r="F160" s="1511">
        <f t="shared" ref="F160:M160" si="30">SUM(F150:F159)</f>
        <v>0</v>
      </c>
      <c r="G160" s="1511">
        <f t="shared" si="30"/>
        <v>0</v>
      </c>
      <c r="H160" s="1511">
        <f t="shared" si="30"/>
        <v>0</v>
      </c>
      <c r="I160" s="1511">
        <f t="shared" si="30"/>
        <v>0</v>
      </c>
      <c r="J160" s="1511">
        <f t="shared" si="30"/>
        <v>0</v>
      </c>
      <c r="K160" s="1511">
        <f t="shared" si="30"/>
        <v>0</v>
      </c>
      <c r="L160" s="1511">
        <f t="shared" si="30"/>
        <v>0</v>
      </c>
      <c r="M160" s="1511">
        <f t="shared" si="30"/>
        <v>0</v>
      </c>
      <c r="N160" s="135"/>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row>
    <row r="161" spans="1:40" ht="11.25" customHeight="1">
      <c r="A161" s="32"/>
      <c r="B161" s="161"/>
      <c r="C161" s="158"/>
      <c r="D161" s="158"/>
      <c r="E161" s="47"/>
      <c r="F161" s="131"/>
      <c r="G161" s="131"/>
      <c r="H161" s="131"/>
      <c r="I161" s="131"/>
      <c r="J161" s="131"/>
      <c r="K161" s="131"/>
      <c r="L161" s="131"/>
      <c r="M161" s="131"/>
      <c r="N161" s="127"/>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row>
    <row r="162" spans="1:40" ht="11.25" customHeight="1">
      <c r="A162" s="32"/>
      <c r="B162" s="32"/>
      <c r="C162" s="47"/>
      <c r="D162" s="47"/>
      <c r="E162" s="47"/>
      <c r="F162" s="155"/>
      <c r="G162" s="155"/>
      <c r="H162" s="155"/>
      <c r="I162" s="155"/>
      <c r="J162" s="155"/>
      <c r="K162" s="155"/>
      <c r="L162" s="155"/>
      <c r="M162" s="155"/>
      <c r="N162" s="127"/>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row>
    <row r="163" spans="1:40" ht="27.75" customHeight="1">
      <c r="A163" s="32"/>
      <c r="B163" s="35"/>
      <c r="C163" s="47"/>
      <c r="D163" s="47"/>
      <c r="E163" s="47"/>
      <c r="F163" s="1961" t="s">
        <v>334</v>
      </c>
      <c r="G163" s="1922"/>
      <c r="H163" s="1922"/>
      <c r="I163" s="1923"/>
      <c r="J163" s="1961" t="s">
        <v>377</v>
      </c>
      <c r="K163" s="1922"/>
      <c r="L163" s="1922"/>
      <c r="M163" s="1923"/>
      <c r="N163" s="129"/>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row>
    <row r="164" spans="1:40" ht="47.25" customHeight="1">
      <c r="A164" s="32"/>
      <c r="B164" s="35"/>
      <c r="C164" s="47"/>
      <c r="D164" s="47"/>
      <c r="E164" s="47"/>
      <c r="F164" s="43" t="s">
        <v>111</v>
      </c>
      <c r="G164" s="43" t="s">
        <v>312</v>
      </c>
      <c r="H164" s="43" t="s">
        <v>112</v>
      </c>
      <c r="I164" s="43" t="s">
        <v>113</v>
      </c>
      <c r="J164" s="43" t="s">
        <v>111</v>
      </c>
      <c r="K164" s="43" t="s">
        <v>312</v>
      </c>
      <c r="L164" s="43" t="s">
        <v>112</v>
      </c>
      <c r="M164" s="43" t="s">
        <v>113</v>
      </c>
      <c r="N164" s="129"/>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row>
    <row r="165" spans="1:40" ht="14.4">
      <c r="A165" s="32"/>
      <c r="B165" s="35"/>
      <c r="C165" s="47"/>
      <c r="D165" s="47"/>
      <c r="E165" s="47"/>
      <c r="F165" s="144" t="s">
        <v>114</v>
      </c>
      <c r="G165" s="144" t="s">
        <v>114</v>
      </c>
      <c r="H165" s="144" t="s">
        <v>114</v>
      </c>
      <c r="I165" s="144" t="s">
        <v>114</v>
      </c>
      <c r="J165" s="144" t="s">
        <v>114</v>
      </c>
      <c r="K165" s="144" t="s">
        <v>114</v>
      </c>
      <c r="L165" s="144" t="s">
        <v>114</v>
      </c>
      <c r="M165" s="144" t="s">
        <v>114</v>
      </c>
      <c r="N165" s="129"/>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row>
    <row r="166" spans="1:40" ht="11.25" customHeight="1">
      <c r="A166" s="32"/>
      <c r="B166" s="156" t="s">
        <v>2058</v>
      </c>
      <c r="C166" s="157"/>
      <c r="D166" s="158"/>
      <c r="E166" s="47"/>
      <c r="F166" s="1503"/>
      <c r="G166" s="1503"/>
      <c r="H166" s="1256">
        <f t="shared" ref="H166:H175" si="31">F166+G166</f>
        <v>0</v>
      </c>
      <c r="I166" s="1503"/>
      <c r="J166" s="1503"/>
      <c r="K166" s="1503"/>
      <c r="L166" s="1256">
        <f t="shared" ref="L166:L175" si="32">J166+K166</f>
        <v>0</v>
      </c>
      <c r="M166" s="1503"/>
      <c r="N166" s="127"/>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row>
    <row r="167" spans="1:40" ht="27.75" customHeight="1">
      <c r="A167" s="32"/>
      <c r="B167" s="1962" t="s">
        <v>2061</v>
      </c>
      <c r="C167" s="1900"/>
      <c r="D167" s="158"/>
      <c r="E167" s="47"/>
      <c r="F167" s="1503"/>
      <c r="G167" s="1503"/>
      <c r="H167" s="1256">
        <f t="shared" si="31"/>
        <v>0</v>
      </c>
      <c r="I167" s="1503"/>
      <c r="J167" s="1503"/>
      <c r="K167" s="1503"/>
      <c r="L167" s="1256">
        <f t="shared" si="32"/>
        <v>0</v>
      </c>
      <c r="M167" s="1503"/>
      <c r="N167" s="127"/>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row>
    <row r="168" spans="1:40" ht="11.25" customHeight="1">
      <c r="A168" s="32"/>
      <c r="B168" s="159" t="s">
        <v>370</v>
      </c>
      <c r="C168" s="157"/>
      <c r="D168" s="158"/>
      <c r="E168" s="47"/>
      <c r="F168" s="1503"/>
      <c r="G168" s="1503"/>
      <c r="H168" s="1256">
        <f t="shared" si="31"/>
        <v>0</v>
      </c>
      <c r="I168" s="1503"/>
      <c r="J168" s="1503"/>
      <c r="K168" s="1503"/>
      <c r="L168" s="1256">
        <f t="shared" si="32"/>
        <v>0</v>
      </c>
      <c r="M168" s="1503"/>
      <c r="N168" s="127"/>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row>
    <row r="169" spans="1:40" ht="11.25" customHeight="1">
      <c r="A169" s="32"/>
      <c r="B169" s="159" t="s">
        <v>371</v>
      </c>
      <c r="C169" s="157"/>
      <c r="D169" s="158"/>
      <c r="E169" s="47"/>
      <c r="F169" s="1503"/>
      <c r="G169" s="1503"/>
      <c r="H169" s="1256">
        <f t="shared" si="31"/>
        <v>0</v>
      </c>
      <c r="I169" s="1503"/>
      <c r="J169" s="1503"/>
      <c r="K169" s="1503"/>
      <c r="L169" s="1256">
        <f t="shared" si="32"/>
        <v>0</v>
      </c>
      <c r="M169" s="1503"/>
      <c r="N169" s="127"/>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row>
    <row r="170" spans="1:40" ht="11.25" customHeight="1">
      <c r="A170" s="32"/>
      <c r="B170" s="159" t="s">
        <v>372</v>
      </c>
      <c r="C170" s="157"/>
      <c r="D170" s="158"/>
      <c r="E170" s="47"/>
      <c r="F170" s="1503"/>
      <c r="G170" s="1503"/>
      <c r="H170" s="1256">
        <f t="shared" si="31"/>
        <v>0</v>
      </c>
      <c r="I170" s="1503"/>
      <c r="J170" s="1503"/>
      <c r="K170" s="1503"/>
      <c r="L170" s="1256">
        <f t="shared" si="32"/>
        <v>0</v>
      </c>
      <c r="M170" s="1503"/>
      <c r="N170" s="127"/>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row>
    <row r="171" spans="1:40" ht="23.25" customHeight="1">
      <c r="A171" s="32"/>
      <c r="B171" s="1963" t="s">
        <v>373</v>
      </c>
      <c r="C171" s="1900"/>
      <c r="D171" s="158"/>
      <c r="E171" s="47"/>
      <c r="F171" s="1503"/>
      <c r="G171" s="1503"/>
      <c r="H171" s="1256">
        <f t="shared" si="31"/>
        <v>0</v>
      </c>
      <c r="I171" s="1503"/>
      <c r="J171" s="1503"/>
      <c r="K171" s="1503"/>
      <c r="L171" s="1256">
        <f t="shared" si="32"/>
        <v>0</v>
      </c>
      <c r="M171" s="1503"/>
      <c r="N171" s="127"/>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row>
    <row r="172" spans="1:40" ht="11.25" customHeight="1">
      <c r="A172" s="32"/>
      <c r="B172" s="160" t="s">
        <v>374</v>
      </c>
      <c r="C172" s="157"/>
      <c r="D172" s="158"/>
      <c r="E172" s="47"/>
      <c r="F172" s="1503"/>
      <c r="G172" s="1503"/>
      <c r="H172" s="1256">
        <f t="shared" si="31"/>
        <v>0</v>
      </c>
      <c r="I172" s="1503"/>
      <c r="J172" s="1503"/>
      <c r="K172" s="1503"/>
      <c r="L172" s="1256">
        <f t="shared" si="32"/>
        <v>0</v>
      </c>
      <c r="M172" s="1503"/>
      <c r="N172" s="127"/>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row>
    <row r="173" spans="1:40" ht="11.25" customHeight="1">
      <c r="A173" s="32"/>
      <c r="B173" s="160" t="s">
        <v>375</v>
      </c>
      <c r="C173" s="157"/>
      <c r="D173" s="158"/>
      <c r="E173" s="47"/>
      <c r="F173" s="1503"/>
      <c r="G173" s="1503"/>
      <c r="H173" s="1256">
        <f t="shared" si="31"/>
        <v>0</v>
      </c>
      <c r="I173" s="1503"/>
      <c r="J173" s="1503"/>
      <c r="K173" s="1503"/>
      <c r="L173" s="1256">
        <f t="shared" si="32"/>
        <v>0</v>
      </c>
      <c r="M173" s="1503"/>
      <c r="N173" s="127"/>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row>
    <row r="174" spans="1:40" ht="11.25" customHeight="1">
      <c r="A174" s="32"/>
      <c r="B174" s="160" t="s">
        <v>322</v>
      </c>
      <c r="C174" s="157"/>
      <c r="D174" s="158"/>
      <c r="E174" s="47"/>
      <c r="F174" s="1503"/>
      <c r="G174" s="1503"/>
      <c r="H174" s="1256">
        <f t="shared" si="31"/>
        <v>0</v>
      </c>
      <c r="I174" s="1503"/>
      <c r="J174" s="1503"/>
      <c r="K174" s="1503"/>
      <c r="L174" s="1256">
        <f t="shared" si="32"/>
        <v>0</v>
      </c>
      <c r="M174" s="1503"/>
      <c r="N174" s="127"/>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row>
    <row r="175" spans="1:40" ht="11.25" customHeight="1">
      <c r="A175" s="32"/>
      <c r="B175" s="160" t="s">
        <v>376</v>
      </c>
      <c r="C175" s="157"/>
      <c r="D175" s="158"/>
      <c r="E175" s="47"/>
      <c r="F175" s="1503"/>
      <c r="G175" s="1503"/>
      <c r="H175" s="1256">
        <f t="shared" si="31"/>
        <v>0</v>
      </c>
      <c r="I175" s="1503"/>
      <c r="J175" s="1503"/>
      <c r="K175" s="1503"/>
      <c r="L175" s="1256">
        <f t="shared" si="32"/>
        <v>0</v>
      </c>
      <c r="M175" s="1503"/>
      <c r="N175" s="127"/>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row>
    <row r="176" spans="1:40" ht="11.25" customHeight="1">
      <c r="A176" s="32"/>
      <c r="B176" s="156" t="s">
        <v>2059</v>
      </c>
      <c r="C176" s="157"/>
      <c r="D176" s="158"/>
      <c r="E176" s="47"/>
      <c r="F176" s="1511">
        <f t="shared" ref="F176:M176" si="33">SUM(F166:F175)</f>
        <v>0</v>
      </c>
      <c r="G176" s="1511">
        <f t="shared" si="33"/>
        <v>0</v>
      </c>
      <c r="H176" s="1511">
        <f t="shared" si="33"/>
        <v>0</v>
      </c>
      <c r="I176" s="1511">
        <f t="shared" si="33"/>
        <v>0</v>
      </c>
      <c r="J176" s="1511">
        <f t="shared" si="33"/>
        <v>0</v>
      </c>
      <c r="K176" s="1511">
        <f t="shared" si="33"/>
        <v>0</v>
      </c>
      <c r="L176" s="1511">
        <f t="shared" si="33"/>
        <v>0</v>
      </c>
      <c r="M176" s="1511">
        <f t="shared" si="33"/>
        <v>0</v>
      </c>
      <c r="N176" s="135"/>
      <c r="O176" s="32"/>
      <c r="P176" s="32"/>
      <c r="Q176" s="32"/>
      <c r="R176" s="32"/>
      <c r="S176" s="32"/>
      <c r="T176" s="32"/>
      <c r="U176" s="32"/>
      <c r="V176" s="32"/>
      <c r="W176" s="32"/>
      <c r="X176" s="32"/>
      <c r="Y176" s="32"/>
      <c r="Z176" s="32"/>
      <c r="AA176" s="32"/>
      <c r="AB176" s="32"/>
      <c r="AC176" s="1277"/>
      <c r="AD176" s="32"/>
      <c r="AE176" s="32"/>
      <c r="AF176" s="32"/>
      <c r="AG176" s="32"/>
      <c r="AH176" s="32"/>
      <c r="AI176" s="32"/>
      <c r="AJ176" s="32"/>
      <c r="AK176" s="32"/>
      <c r="AL176" s="32"/>
      <c r="AM176" s="32"/>
      <c r="AN176" s="32"/>
    </row>
    <row r="177" spans="1:40" ht="11.25" customHeight="1">
      <c r="A177" s="32"/>
      <c r="B177" s="161"/>
      <c r="C177" s="162"/>
      <c r="D177" s="158"/>
      <c r="E177" s="47"/>
      <c r="F177" s="131"/>
      <c r="G177" s="131"/>
      <c r="H177" s="131"/>
      <c r="I177" s="131"/>
      <c r="J177" s="131"/>
      <c r="K177" s="131"/>
      <c r="L177" s="131"/>
      <c r="M177" s="131"/>
      <c r="N177" s="127"/>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row>
    <row r="178" spans="1:40" ht="11.25" customHeight="1">
      <c r="A178" s="32"/>
      <c r="B178" s="161"/>
      <c r="C178" s="162"/>
      <c r="D178" s="158"/>
      <c r="E178" s="47"/>
      <c r="F178" s="131"/>
      <c r="G178" s="131"/>
      <c r="H178" s="131"/>
      <c r="I178" s="131"/>
      <c r="J178" s="131"/>
      <c r="K178" s="131"/>
      <c r="L178" s="131"/>
      <c r="M178" s="131"/>
      <c r="N178" s="127"/>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row>
    <row r="179" spans="1:40" ht="11.25" customHeight="1">
      <c r="A179" s="32"/>
      <c r="B179" s="161"/>
      <c r="C179" s="162"/>
      <c r="D179" s="158"/>
      <c r="E179" s="47"/>
      <c r="F179" s="131"/>
      <c r="G179" s="131"/>
      <c r="H179" s="131"/>
      <c r="I179" s="131"/>
      <c r="J179" s="131"/>
      <c r="K179" s="131"/>
      <c r="L179" s="131"/>
      <c r="M179" s="131"/>
      <c r="N179" s="127"/>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row>
    <row r="180" spans="1:40" ht="11.25" customHeight="1">
      <c r="A180" s="32"/>
      <c r="B180" s="100" t="s">
        <v>109</v>
      </c>
      <c r="C180" s="47"/>
      <c r="D180" s="47"/>
      <c r="E180" s="47"/>
      <c r="F180" s="47"/>
      <c r="G180" s="47"/>
      <c r="H180" s="47"/>
      <c r="I180" s="47"/>
      <c r="J180" s="47"/>
      <c r="K180" s="47"/>
      <c r="L180" s="47"/>
      <c r="M180" s="47"/>
      <c r="N180" s="127"/>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row>
    <row r="181" spans="1:40" ht="27.75" customHeight="1">
      <c r="A181" s="32"/>
      <c r="B181" s="35"/>
      <c r="C181" s="47"/>
      <c r="D181" s="47"/>
      <c r="E181" s="47"/>
      <c r="F181" s="1961" t="s">
        <v>368</v>
      </c>
      <c r="G181" s="1922"/>
      <c r="H181" s="1922"/>
      <c r="I181" s="1964"/>
      <c r="J181" s="1997" t="s">
        <v>333</v>
      </c>
      <c r="K181" s="1998"/>
      <c r="L181" s="1998"/>
      <c r="M181" s="1999"/>
      <c r="N181" s="129"/>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row>
    <row r="182" spans="1:40" ht="51" customHeight="1">
      <c r="A182" s="32"/>
      <c r="B182" s="35"/>
      <c r="C182" s="47"/>
      <c r="D182" s="47"/>
      <c r="E182" s="47"/>
      <c r="F182" s="43" t="s">
        <v>111</v>
      </c>
      <c r="G182" s="43" t="s">
        <v>312</v>
      </c>
      <c r="H182" s="43" t="s">
        <v>112</v>
      </c>
      <c r="I182" s="43" t="s">
        <v>113</v>
      </c>
      <c r="J182" s="43" t="s">
        <v>111</v>
      </c>
      <c r="K182" s="43" t="s">
        <v>312</v>
      </c>
      <c r="L182" s="43" t="s">
        <v>112</v>
      </c>
      <c r="M182" s="43" t="s">
        <v>113</v>
      </c>
      <c r="N182" s="129"/>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row>
    <row r="183" spans="1:40" ht="14.4">
      <c r="A183" s="32"/>
      <c r="B183" s="35"/>
      <c r="C183" s="47"/>
      <c r="D183" s="47"/>
      <c r="E183" s="47"/>
      <c r="F183" s="144" t="s">
        <v>114</v>
      </c>
      <c r="G183" s="144" t="s">
        <v>114</v>
      </c>
      <c r="H183" s="144" t="s">
        <v>114</v>
      </c>
      <c r="I183" s="144" t="s">
        <v>114</v>
      </c>
      <c r="J183" s="144" t="s">
        <v>114</v>
      </c>
      <c r="K183" s="144" t="s">
        <v>114</v>
      </c>
      <c r="L183" s="144" t="s">
        <v>114</v>
      </c>
      <c r="M183" s="144" t="s">
        <v>114</v>
      </c>
      <c r="N183" s="129"/>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row>
    <row r="184" spans="1:40" ht="11.25" customHeight="1">
      <c r="A184" s="32"/>
      <c r="B184" s="156" t="s">
        <v>336</v>
      </c>
      <c r="C184" s="157"/>
      <c r="D184" s="158"/>
      <c r="E184" s="47"/>
      <c r="F184" s="1503"/>
      <c r="G184" s="1503"/>
      <c r="H184" s="1478">
        <f t="shared" ref="H184:H194" si="34">F184+G184</f>
        <v>0</v>
      </c>
      <c r="I184" s="1503"/>
      <c r="J184" s="1503"/>
      <c r="K184" s="1503"/>
      <c r="L184" s="1478">
        <f t="shared" ref="L184:L194" si="35">J184+K184</f>
        <v>0</v>
      </c>
      <c r="M184" s="1503"/>
      <c r="N184" s="127"/>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row>
    <row r="185" spans="1:40" ht="11.25" customHeight="1">
      <c r="A185" s="32"/>
      <c r="B185" s="1962" t="s">
        <v>369</v>
      </c>
      <c r="C185" s="1900"/>
      <c r="D185" s="158"/>
      <c r="E185" s="47"/>
      <c r="F185" s="1503"/>
      <c r="G185" s="1503"/>
      <c r="H185" s="1478">
        <f t="shared" si="34"/>
        <v>0</v>
      </c>
      <c r="I185" s="1503"/>
      <c r="J185" s="1503"/>
      <c r="K185" s="1503"/>
      <c r="L185" s="1478">
        <f t="shared" si="35"/>
        <v>0</v>
      </c>
      <c r="M185" s="1503"/>
      <c r="N185" s="127"/>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row>
    <row r="186" spans="1:40" ht="11.25" customHeight="1">
      <c r="A186" s="32"/>
      <c r="B186" s="159" t="s">
        <v>370</v>
      </c>
      <c r="C186" s="157"/>
      <c r="D186" s="158"/>
      <c r="E186" s="47"/>
      <c r="F186" s="1503"/>
      <c r="G186" s="1503"/>
      <c r="H186" s="1478">
        <f t="shared" si="34"/>
        <v>0</v>
      </c>
      <c r="I186" s="1503"/>
      <c r="J186" s="1503"/>
      <c r="K186" s="1503"/>
      <c r="L186" s="1478">
        <f t="shared" si="35"/>
        <v>0</v>
      </c>
      <c r="M186" s="1503"/>
      <c r="N186" s="127"/>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row>
    <row r="187" spans="1:40" ht="11.25" customHeight="1">
      <c r="A187" s="32"/>
      <c r="B187" s="159" t="s">
        <v>371</v>
      </c>
      <c r="C187" s="157"/>
      <c r="D187" s="158"/>
      <c r="E187" s="47"/>
      <c r="F187" s="1503"/>
      <c r="G187" s="1503"/>
      <c r="H187" s="1478">
        <f t="shared" si="34"/>
        <v>0</v>
      </c>
      <c r="I187" s="1503"/>
      <c r="J187" s="1503"/>
      <c r="K187" s="1503"/>
      <c r="L187" s="1478">
        <f t="shared" si="35"/>
        <v>0</v>
      </c>
      <c r="M187" s="1503"/>
      <c r="N187" s="127"/>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row>
    <row r="188" spans="1:40" ht="11.25" customHeight="1">
      <c r="A188" s="32"/>
      <c r="B188" s="159" t="s">
        <v>372</v>
      </c>
      <c r="C188" s="157"/>
      <c r="D188" s="158"/>
      <c r="E188" s="47"/>
      <c r="F188" s="1503"/>
      <c r="G188" s="1503"/>
      <c r="H188" s="1478">
        <f t="shared" si="34"/>
        <v>0</v>
      </c>
      <c r="I188" s="1503"/>
      <c r="J188" s="1503"/>
      <c r="K188" s="1503"/>
      <c r="L188" s="1478">
        <f t="shared" si="35"/>
        <v>0</v>
      </c>
      <c r="M188" s="1503"/>
      <c r="N188" s="127"/>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row>
    <row r="189" spans="1:40" ht="24" customHeight="1">
      <c r="A189" s="32"/>
      <c r="B189" s="1963" t="s">
        <v>373</v>
      </c>
      <c r="C189" s="1900"/>
      <c r="D189" s="158"/>
      <c r="E189" s="47"/>
      <c r="F189" s="1503"/>
      <c r="G189" s="1503"/>
      <c r="H189" s="1478">
        <f t="shared" si="34"/>
        <v>0</v>
      </c>
      <c r="I189" s="1503"/>
      <c r="J189" s="1503"/>
      <c r="K189" s="1503"/>
      <c r="L189" s="1478">
        <f t="shared" si="35"/>
        <v>0</v>
      </c>
      <c r="M189" s="1503"/>
      <c r="N189" s="127"/>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row>
    <row r="190" spans="1:40" ht="11.25" customHeight="1">
      <c r="A190" s="32"/>
      <c r="B190" s="160" t="s">
        <v>374</v>
      </c>
      <c r="C190" s="157"/>
      <c r="D190" s="158"/>
      <c r="E190" s="47"/>
      <c r="F190" s="1503"/>
      <c r="G190" s="1503"/>
      <c r="H190" s="1478">
        <f t="shared" si="34"/>
        <v>0</v>
      </c>
      <c r="I190" s="1503"/>
      <c r="J190" s="1503"/>
      <c r="K190" s="1503"/>
      <c r="L190" s="1478">
        <f t="shared" si="35"/>
        <v>0</v>
      </c>
      <c r="M190" s="1503"/>
      <c r="N190" s="127"/>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row>
    <row r="191" spans="1:40" ht="11.25" customHeight="1">
      <c r="A191" s="32"/>
      <c r="B191" s="160" t="s">
        <v>375</v>
      </c>
      <c r="C191" s="157"/>
      <c r="D191" s="158"/>
      <c r="E191" s="47"/>
      <c r="F191" s="1503"/>
      <c r="G191" s="1503"/>
      <c r="H191" s="1478">
        <f t="shared" si="34"/>
        <v>0</v>
      </c>
      <c r="I191" s="1503"/>
      <c r="J191" s="1503"/>
      <c r="K191" s="1503"/>
      <c r="L191" s="1478">
        <f t="shared" si="35"/>
        <v>0</v>
      </c>
      <c r="M191" s="1503"/>
      <c r="N191" s="127"/>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row>
    <row r="192" spans="1:40" ht="11.25" customHeight="1">
      <c r="A192" s="32"/>
      <c r="B192" s="160" t="s">
        <v>322</v>
      </c>
      <c r="C192" s="157"/>
      <c r="D192" s="158"/>
      <c r="E192" s="47"/>
      <c r="F192" s="1503"/>
      <c r="G192" s="1503"/>
      <c r="H192" s="1478">
        <f t="shared" si="34"/>
        <v>0</v>
      </c>
      <c r="I192" s="1503"/>
      <c r="J192" s="1503"/>
      <c r="K192" s="1503"/>
      <c r="L192" s="1478">
        <f t="shared" si="35"/>
        <v>0</v>
      </c>
      <c r="M192" s="1503"/>
      <c r="N192" s="127"/>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row>
    <row r="193" spans="1:40" ht="11.25" customHeight="1">
      <c r="A193" s="32"/>
      <c r="B193" s="160" t="s">
        <v>323</v>
      </c>
      <c r="C193" s="157"/>
      <c r="D193" s="158"/>
      <c r="E193" s="47"/>
      <c r="F193" s="1503"/>
      <c r="G193" s="1503"/>
      <c r="H193" s="1478">
        <f t="shared" si="34"/>
        <v>0</v>
      </c>
      <c r="I193" s="1503"/>
      <c r="J193" s="1503"/>
      <c r="K193" s="1503"/>
      <c r="L193" s="1478">
        <f t="shared" si="35"/>
        <v>0</v>
      </c>
      <c r="M193" s="1503"/>
      <c r="N193" s="127"/>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row>
    <row r="194" spans="1:40" ht="11.25" customHeight="1">
      <c r="A194" s="32"/>
      <c r="B194" s="160" t="s">
        <v>324</v>
      </c>
      <c r="C194" s="157"/>
      <c r="D194" s="158"/>
      <c r="E194" s="47"/>
      <c r="F194" s="1503"/>
      <c r="G194" s="1503"/>
      <c r="H194" s="1478">
        <f t="shared" si="34"/>
        <v>0</v>
      </c>
      <c r="I194" s="1503"/>
      <c r="J194" s="1503"/>
      <c r="K194" s="1503"/>
      <c r="L194" s="1478">
        <f t="shared" si="35"/>
        <v>0</v>
      </c>
      <c r="M194" s="1503"/>
      <c r="N194" s="127"/>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row>
    <row r="195" spans="1:40" ht="11.25" customHeight="1">
      <c r="A195" s="32"/>
      <c r="B195" s="156" t="s">
        <v>337</v>
      </c>
      <c r="C195" s="157"/>
      <c r="D195" s="158"/>
      <c r="E195" s="47"/>
      <c r="F195" s="1511">
        <f>SUM(F184:F194)</f>
        <v>0</v>
      </c>
      <c r="G195" s="1511">
        <f t="shared" ref="G195:M195" si="36">SUM(G184:G194)</f>
        <v>0</v>
      </c>
      <c r="H195" s="1511">
        <f t="shared" si="36"/>
        <v>0</v>
      </c>
      <c r="I195" s="1511">
        <f t="shared" si="36"/>
        <v>0</v>
      </c>
      <c r="J195" s="1511">
        <f t="shared" si="36"/>
        <v>0</v>
      </c>
      <c r="K195" s="1511">
        <f t="shared" si="36"/>
        <v>0</v>
      </c>
      <c r="L195" s="1511">
        <f t="shared" si="36"/>
        <v>0</v>
      </c>
      <c r="M195" s="1511">
        <f t="shared" si="36"/>
        <v>0</v>
      </c>
      <c r="N195" s="135"/>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row>
    <row r="196" spans="1:40" ht="11.25" customHeight="1">
      <c r="A196" s="32"/>
      <c r="B196" s="161"/>
      <c r="C196" s="158"/>
      <c r="D196" s="158"/>
      <c r="E196" s="47"/>
      <c r="F196" s="131"/>
      <c r="G196" s="131"/>
      <c r="H196" s="131"/>
      <c r="I196" s="131"/>
      <c r="J196" s="131"/>
      <c r="K196" s="131"/>
      <c r="L196" s="131"/>
      <c r="M196" s="131"/>
      <c r="N196" s="127"/>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row>
    <row r="197" spans="1:40" ht="11.25" customHeight="1">
      <c r="A197" s="32"/>
      <c r="B197" s="32"/>
      <c r="C197" s="47"/>
      <c r="D197" s="47"/>
      <c r="E197" s="47"/>
      <c r="F197" s="155"/>
      <c r="G197" s="155"/>
      <c r="H197" s="155"/>
      <c r="I197" s="155"/>
      <c r="J197" s="155"/>
      <c r="K197" s="155"/>
      <c r="L197" s="155"/>
      <c r="M197" s="155"/>
      <c r="N197" s="127"/>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row>
    <row r="198" spans="1:40" ht="25.5" customHeight="1">
      <c r="A198" s="32"/>
      <c r="B198" s="35"/>
      <c r="C198" s="47"/>
      <c r="D198" s="47"/>
      <c r="E198" s="47"/>
      <c r="F198" s="1961" t="s">
        <v>334</v>
      </c>
      <c r="G198" s="1922"/>
      <c r="H198" s="1922"/>
      <c r="I198" s="1923"/>
      <c r="J198" s="1961" t="s">
        <v>377</v>
      </c>
      <c r="K198" s="1922"/>
      <c r="L198" s="1922"/>
      <c r="M198" s="1923"/>
      <c r="N198" s="129"/>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row>
    <row r="199" spans="1:40" ht="48" customHeight="1">
      <c r="A199" s="32"/>
      <c r="B199" s="35"/>
      <c r="C199" s="47"/>
      <c r="D199" s="47"/>
      <c r="E199" s="47"/>
      <c r="F199" s="43" t="s">
        <v>111</v>
      </c>
      <c r="G199" s="43" t="s">
        <v>312</v>
      </c>
      <c r="H199" s="43" t="s">
        <v>112</v>
      </c>
      <c r="I199" s="43" t="s">
        <v>113</v>
      </c>
      <c r="J199" s="43" t="s">
        <v>111</v>
      </c>
      <c r="K199" s="43" t="s">
        <v>312</v>
      </c>
      <c r="L199" s="43" t="s">
        <v>112</v>
      </c>
      <c r="M199" s="43" t="s">
        <v>113</v>
      </c>
      <c r="N199" s="129"/>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row>
    <row r="200" spans="1:40" ht="14.4">
      <c r="A200" s="32"/>
      <c r="B200" s="35"/>
      <c r="C200" s="47"/>
      <c r="D200" s="47"/>
      <c r="E200" s="47"/>
      <c r="F200" s="144" t="s">
        <v>114</v>
      </c>
      <c r="G200" s="144" t="s">
        <v>114</v>
      </c>
      <c r="H200" s="144" t="s">
        <v>114</v>
      </c>
      <c r="I200" s="144" t="s">
        <v>114</v>
      </c>
      <c r="J200" s="144" t="s">
        <v>114</v>
      </c>
      <c r="K200" s="144" t="s">
        <v>114</v>
      </c>
      <c r="L200" s="144" t="s">
        <v>114</v>
      </c>
      <c r="M200" s="144" t="s">
        <v>114</v>
      </c>
      <c r="N200" s="129"/>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row>
    <row r="201" spans="1:40" ht="11.25" customHeight="1">
      <c r="A201" s="32"/>
      <c r="B201" s="156" t="s">
        <v>378</v>
      </c>
      <c r="C201" s="157"/>
      <c r="D201" s="158"/>
      <c r="E201" s="47"/>
      <c r="F201" s="1503"/>
      <c r="G201" s="1503"/>
      <c r="H201" s="1478">
        <f t="shared" ref="H201:H211" si="37">F201+G201</f>
        <v>0</v>
      </c>
      <c r="I201" s="1503"/>
      <c r="J201" s="1503"/>
      <c r="K201" s="1503"/>
      <c r="L201" s="1478">
        <f t="shared" ref="L201:L211" si="38">J201+K201</f>
        <v>0</v>
      </c>
      <c r="M201" s="1503"/>
      <c r="N201" s="127"/>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row>
    <row r="202" spans="1:40" ht="11.25" customHeight="1">
      <c r="A202" s="32"/>
      <c r="B202" s="1962" t="s">
        <v>369</v>
      </c>
      <c r="C202" s="1900"/>
      <c r="D202" s="158"/>
      <c r="E202" s="47"/>
      <c r="F202" s="1503"/>
      <c r="G202" s="1503"/>
      <c r="H202" s="1478">
        <f t="shared" si="37"/>
        <v>0</v>
      </c>
      <c r="I202" s="1503"/>
      <c r="J202" s="1503"/>
      <c r="K202" s="1503"/>
      <c r="L202" s="1478">
        <f t="shared" si="38"/>
        <v>0</v>
      </c>
      <c r="M202" s="1503"/>
      <c r="N202" s="127"/>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row>
    <row r="203" spans="1:40" ht="11.25" customHeight="1">
      <c r="A203" s="32"/>
      <c r="B203" s="159" t="s">
        <v>370</v>
      </c>
      <c r="C203" s="157"/>
      <c r="D203" s="158"/>
      <c r="E203" s="47"/>
      <c r="F203" s="1503"/>
      <c r="G203" s="1503"/>
      <c r="H203" s="1478">
        <f t="shared" si="37"/>
        <v>0</v>
      </c>
      <c r="I203" s="1503"/>
      <c r="J203" s="1503"/>
      <c r="K203" s="1503"/>
      <c r="L203" s="1478">
        <f t="shared" si="38"/>
        <v>0</v>
      </c>
      <c r="M203" s="1503"/>
      <c r="N203" s="127"/>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row>
    <row r="204" spans="1:40" ht="11.25" customHeight="1">
      <c r="A204" s="32"/>
      <c r="B204" s="159" t="s">
        <v>371</v>
      </c>
      <c r="C204" s="157"/>
      <c r="D204" s="158"/>
      <c r="E204" s="47"/>
      <c r="F204" s="1503"/>
      <c r="G204" s="1503"/>
      <c r="H204" s="1478">
        <f t="shared" si="37"/>
        <v>0</v>
      </c>
      <c r="I204" s="1503"/>
      <c r="J204" s="1503"/>
      <c r="K204" s="1503"/>
      <c r="L204" s="1478">
        <f t="shared" si="38"/>
        <v>0</v>
      </c>
      <c r="M204" s="1503"/>
      <c r="N204" s="127"/>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row>
    <row r="205" spans="1:40" ht="11.25" customHeight="1">
      <c r="A205" s="32"/>
      <c r="B205" s="159" t="s">
        <v>372</v>
      </c>
      <c r="C205" s="157"/>
      <c r="D205" s="158"/>
      <c r="E205" s="47"/>
      <c r="F205" s="1503"/>
      <c r="G205" s="1503"/>
      <c r="H205" s="1478">
        <f t="shared" si="37"/>
        <v>0</v>
      </c>
      <c r="I205" s="1503"/>
      <c r="J205" s="1503"/>
      <c r="K205" s="1503"/>
      <c r="L205" s="1478">
        <f t="shared" si="38"/>
        <v>0</v>
      </c>
      <c r="M205" s="1503"/>
      <c r="N205" s="127"/>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row>
    <row r="206" spans="1:40" ht="21.75" customHeight="1">
      <c r="A206" s="32"/>
      <c r="B206" s="1963" t="s">
        <v>373</v>
      </c>
      <c r="C206" s="1900"/>
      <c r="D206" s="158"/>
      <c r="E206" s="47"/>
      <c r="F206" s="1503"/>
      <c r="G206" s="1503"/>
      <c r="H206" s="1478">
        <f t="shared" si="37"/>
        <v>0</v>
      </c>
      <c r="I206" s="1503"/>
      <c r="J206" s="1503"/>
      <c r="K206" s="1503"/>
      <c r="L206" s="1478">
        <f t="shared" si="38"/>
        <v>0</v>
      </c>
      <c r="M206" s="1503"/>
      <c r="N206" s="127"/>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row>
    <row r="207" spans="1:40" ht="11.25" customHeight="1">
      <c r="A207" s="32"/>
      <c r="B207" s="160" t="s">
        <v>374</v>
      </c>
      <c r="C207" s="157"/>
      <c r="D207" s="158"/>
      <c r="E207" s="47"/>
      <c r="F207" s="1503"/>
      <c r="G207" s="1503"/>
      <c r="H207" s="1478">
        <f t="shared" si="37"/>
        <v>0</v>
      </c>
      <c r="I207" s="1503"/>
      <c r="J207" s="1503"/>
      <c r="K207" s="1503"/>
      <c r="L207" s="1478">
        <f t="shared" si="38"/>
        <v>0</v>
      </c>
      <c r="M207" s="1503"/>
      <c r="N207" s="127"/>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row>
    <row r="208" spans="1:40" ht="11.25" customHeight="1">
      <c r="A208" s="32"/>
      <c r="B208" s="160" t="s">
        <v>375</v>
      </c>
      <c r="C208" s="157"/>
      <c r="D208" s="158"/>
      <c r="E208" s="47"/>
      <c r="F208" s="1503"/>
      <c r="G208" s="1503"/>
      <c r="H208" s="1478">
        <f t="shared" si="37"/>
        <v>0</v>
      </c>
      <c r="I208" s="1503"/>
      <c r="J208" s="1503"/>
      <c r="K208" s="1503"/>
      <c r="L208" s="1478">
        <f t="shared" si="38"/>
        <v>0</v>
      </c>
      <c r="M208" s="1503"/>
      <c r="N208" s="127"/>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row>
    <row r="209" spans="1:40" ht="11.25" customHeight="1">
      <c r="A209" s="32"/>
      <c r="B209" s="160" t="s">
        <v>322</v>
      </c>
      <c r="C209" s="157"/>
      <c r="D209" s="158"/>
      <c r="E209" s="47"/>
      <c r="F209" s="1503"/>
      <c r="G209" s="1503"/>
      <c r="H209" s="1478">
        <f t="shared" si="37"/>
        <v>0</v>
      </c>
      <c r="I209" s="1503"/>
      <c r="J209" s="1503"/>
      <c r="K209" s="1503"/>
      <c r="L209" s="1478">
        <f t="shared" si="38"/>
        <v>0</v>
      </c>
      <c r="M209" s="1503"/>
      <c r="N209" s="127"/>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row>
    <row r="210" spans="1:40" ht="11.25" customHeight="1">
      <c r="A210" s="32"/>
      <c r="B210" s="160" t="s">
        <v>323</v>
      </c>
      <c r="C210" s="157"/>
      <c r="D210" s="158"/>
      <c r="E210" s="47"/>
      <c r="F210" s="1503"/>
      <c r="G210" s="1503"/>
      <c r="H210" s="1478">
        <f t="shared" si="37"/>
        <v>0</v>
      </c>
      <c r="I210" s="1503"/>
      <c r="J210" s="1503"/>
      <c r="K210" s="1503"/>
      <c r="L210" s="1478">
        <f t="shared" si="38"/>
        <v>0</v>
      </c>
      <c r="M210" s="1503"/>
      <c r="N210" s="127"/>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row>
    <row r="211" spans="1:40" ht="11.25" customHeight="1">
      <c r="A211" s="32"/>
      <c r="B211" s="160" t="s">
        <v>324</v>
      </c>
      <c r="C211" s="157"/>
      <c r="D211" s="158"/>
      <c r="E211" s="47"/>
      <c r="F211" s="1503"/>
      <c r="G211" s="1503"/>
      <c r="H211" s="1478">
        <f t="shared" si="37"/>
        <v>0</v>
      </c>
      <c r="I211" s="1503"/>
      <c r="J211" s="1503"/>
      <c r="K211" s="1503"/>
      <c r="L211" s="1478">
        <f t="shared" si="38"/>
        <v>0</v>
      </c>
      <c r="M211" s="1503"/>
      <c r="N211" s="127"/>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row>
    <row r="212" spans="1:40" ht="11.25" customHeight="1">
      <c r="A212" s="32"/>
      <c r="B212" s="156" t="s">
        <v>337</v>
      </c>
      <c r="C212" s="157"/>
      <c r="D212" s="158"/>
      <c r="E212" s="47"/>
      <c r="F212" s="1511">
        <f>SUM(F201:F211)</f>
        <v>0</v>
      </c>
      <c r="G212" s="1511">
        <f t="shared" ref="G212:Q212" si="39">SUM(G201:G211)</f>
        <v>0</v>
      </c>
      <c r="H212" s="1511">
        <f t="shared" si="39"/>
        <v>0</v>
      </c>
      <c r="I212" s="1511">
        <f t="shared" si="39"/>
        <v>0</v>
      </c>
      <c r="J212" s="1511">
        <f t="shared" si="39"/>
        <v>0</v>
      </c>
      <c r="K212" s="1511">
        <f t="shared" si="39"/>
        <v>0</v>
      </c>
      <c r="L212" s="1511">
        <f t="shared" si="39"/>
        <v>0</v>
      </c>
      <c r="M212" s="1511">
        <f t="shared" si="39"/>
        <v>0</v>
      </c>
      <c r="N212" s="1066">
        <f t="shared" si="39"/>
        <v>0</v>
      </c>
      <c r="O212" s="1066">
        <f t="shared" si="39"/>
        <v>0</v>
      </c>
      <c r="P212" s="1066">
        <f t="shared" si="39"/>
        <v>0</v>
      </c>
      <c r="Q212" s="1066">
        <f t="shared" si="39"/>
        <v>0</v>
      </c>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row>
    <row r="213" spans="1:40" ht="11.25" customHeight="1">
      <c r="A213" s="32"/>
      <c r="B213" s="163"/>
      <c r="C213" s="162"/>
      <c r="D213" s="158"/>
      <c r="E213" s="47"/>
      <c r="F213" s="1064"/>
      <c r="G213" s="1064"/>
      <c r="H213" s="1064"/>
      <c r="I213" s="1064"/>
      <c r="J213" s="1064"/>
      <c r="K213" s="1064"/>
      <c r="L213" s="1064"/>
      <c r="M213" s="1064"/>
      <c r="N213" s="127"/>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row>
    <row r="214" spans="1:40" ht="11.25" customHeight="1">
      <c r="A214" s="32"/>
      <c r="B214" s="89" t="s">
        <v>2060</v>
      </c>
      <c r="C214" s="164"/>
      <c r="D214" s="165"/>
      <c r="E214" s="89"/>
      <c r="F214" s="1513">
        <f>F176+J176+F160+J160+F123</f>
        <v>0</v>
      </c>
      <c r="G214" s="1513">
        <f>G176+K176+G160+K160+G123</f>
        <v>0</v>
      </c>
      <c r="H214" s="1513">
        <f>H176+L176+H160+L160+H123</f>
        <v>0</v>
      </c>
      <c r="I214" s="1513">
        <f>I176+M176+I160+M160+I123</f>
        <v>0</v>
      </c>
      <c r="J214" s="1070"/>
      <c r="K214" s="1064"/>
      <c r="L214" s="1064"/>
      <c r="M214" s="1064"/>
      <c r="N214" s="127"/>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row>
    <row r="215" spans="1:40" ht="11.25" customHeight="1">
      <c r="A215" s="32"/>
      <c r="B215" s="89" t="s">
        <v>338</v>
      </c>
      <c r="C215" s="164"/>
      <c r="D215" s="165"/>
      <c r="E215" s="89"/>
      <c r="F215" s="1513">
        <f>F212+F195+J195+J212+J123</f>
        <v>0</v>
      </c>
      <c r="G215" s="1513">
        <f>G212+G195+K195+K212+K123</f>
        <v>0</v>
      </c>
      <c r="H215" s="1513">
        <f>H212+H195+L195+L212+L123</f>
        <v>0</v>
      </c>
      <c r="I215" s="1513">
        <f>I212+I195+M195+M212+M123</f>
        <v>0</v>
      </c>
      <c r="J215" s="1064"/>
      <c r="K215" s="1064"/>
      <c r="L215" s="1064"/>
      <c r="M215" s="1064"/>
      <c r="N215" s="127"/>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row>
    <row r="216" spans="1:40" ht="11.25" customHeight="1">
      <c r="A216" s="32"/>
      <c r="B216" s="161"/>
      <c r="C216" s="158"/>
      <c r="D216" s="158"/>
      <c r="E216" s="47"/>
      <c r="F216" s="1921">
        <v>45107</v>
      </c>
      <c r="G216" s="1922"/>
      <c r="H216" s="1922"/>
      <c r="I216" s="1923"/>
      <c r="J216" s="1921">
        <v>44742</v>
      </c>
      <c r="K216" s="1922"/>
      <c r="L216" s="1922"/>
      <c r="M216" s="1923"/>
      <c r="N216" s="127"/>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row>
    <row r="217" spans="1:40" ht="11.25" customHeight="1">
      <c r="A217" s="539"/>
      <c r="B217" s="1655"/>
      <c r="C217" s="1641"/>
      <c r="D217" s="1641"/>
      <c r="E217" s="1248"/>
      <c r="F217" s="43" t="s">
        <v>111</v>
      </c>
      <c r="G217" s="43" t="s">
        <v>312</v>
      </c>
      <c r="H217" s="43" t="s">
        <v>112</v>
      </c>
      <c r="I217" s="43" t="s">
        <v>113</v>
      </c>
      <c r="J217" s="43" t="s">
        <v>111</v>
      </c>
      <c r="K217" s="43" t="s">
        <v>312</v>
      </c>
      <c r="L217" s="43" t="s">
        <v>112</v>
      </c>
      <c r="M217" s="43" t="s">
        <v>113</v>
      </c>
      <c r="N217" s="721"/>
      <c r="O217" s="539"/>
      <c r="P217" s="539"/>
      <c r="Q217" s="539"/>
      <c r="R217" s="539"/>
      <c r="S217" s="539"/>
      <c r="T217" s="539"/>
      <c r="U217" s="539"/>
      <c r="V217" s="539"/>
      <c r="W217" s="539"/>
      <c r="X217" s="539"/>
      <c r="Y217" s="539"/>
      <c r="Z217" s="539"/>
      <c r="AA217" s="539"/>
      <c r="AB217" s="539"/>
      <c r="AC217" s="539"/>
      <c r="AD217" s="539"/>
      <c r="AE217" s="539"/>
      <c r="AF217" s="539"/>
      <c r="AG217" s="539"/>
      <c r="AH217" s="539"/>
      <c r="AI217" s="539"/>
      <c r="AJ217" s="539"/>
      <c r="AK217" s="539"/>
      <c r="AL217" s="539"/>
      <c r="AM217" s="539"/>
      <c r="AN217" s="539"/>
    </row>
    <row r="218" spans="1:40" ht="11.25" customHeight="1">
      <c r="A218" s="539"/>
      <c r="B218" s="1655"/>
      <c r="C218" s="1641"/>
      <c r="D218" s="1641"/>
      <c r="E218" s="1248"/>
      <c r="F218" s="45" t="s">
        <v>114</v>
      </c>
      <c r="G218" s="45" t="s">
        <v>114</v>
      </c>
      <c r="H218" s="45" t="s">
        <v>114</v>
      </c>
      <c r="I218" s="45" t="s">
        <v>114</v>
      </c>
      <c r="J218" s="45" t="s">
        <v>114</v>
      </c>
      <c r="K218" s="45" t="s">
        <v>114</v>
      </c>
      <c r="L218" s="45" t="s">
        <v>114</v>
      </c>
      <c r="M218" s="45" t="s">
        <v>114</v>
      </c>
      <c r="N218" s="721"/>
      <c r="O218" s="539"/>
      <c r="P218" s="539"/>
      <c r="Q218" s="539"/>
      <c r="R218" s="539"/>
      <c r="S218" s="539"/>
      <c r="T218" s="539"/>
      <c r="U218" s="539"/>
      <c r="V218" s="539"/>
      <c r="W218" s="539"/>
      <c r="X218" s="539"/>
      <c r="Y218" s="539"/>
      <c r="Z218" s="539"/>
      <c r="AA218" s="539"/>
      <c r="AB218" s="539"/>
      <c r="AC218" s="539"/>
      <c r="AD218" s="539"/>
      <c r="AE218" s="539"/>
      <c r="AF218" s="539"/>
      <c r="AG218" s="539"/>
      <c r="AH218" s="539"/>
      <c r="AI218" s="539"/>
      <c r="AJ218" s="539"/>
      <c r="AK218" s="539"/>
      <c r="AL218" s="539"/>
      <c r="AM218" s="539"/>
      <c r="AN218" s="539"/>
    </row>
    <row r="219" spans="1:40" ht="11.25" customHeight="1">
      <c r="A219" s="539"/>
      <c r="B219" s="1655"/>
      <c r="C219" s="1641"/>
      <c r="D219" s="1641"/>
      <c r="E219" s="1248"/>
      <c r="F219" s="45"/>
      <c r="G219" s="45"/>
      <c r="H219" s="45"/>
      <c r="I219" s="45"/>
      <c r="J219" s="1654"/>
      <c r="K219" s="1654"/>
      <c r="L219" s="1654"/>
      <c r="M219" s="1654"/>
      <c r="N219" s="721"/>
      <c r="O219" s="539"/>
      <c r="P219" s="539"/>
      <c r="Q219" s="539"/>
      <c r="R219" s="539"/>
      <c r="S219" s="539"/>
      <c r="T219" s="539"/>
      <c r="U219" s="539"/>
      <c r="V219" s="539"/>
      <c r="W219" s="539"/>
      <c r="X219" s="539"/>
      <c r="Y219" s="539"/>
      <c r="Z219" s="539"/>
      <c r="AA219" s="539"/>
      <c r="AB219" s="539"/>
      <c r="AC219" s="539"/>
      <c r="AD219" s="539"/>
      <c r="AE219" s="539"/>
      <c r="AF219" s="539"/>
      <c r="AG219" s="539"/>
      <c r="AH219" s="539"/>
      <c r="AI219" s="539"/>
      <c r="AJ219" s="539"/>
      <c r="AK219" s="539"/>
      <c r="AL219" s="539"/>
      <c r="AM219" s="539"/>
      <c r="AN219" s="539"/>
    </row>
    <row r="220" spans="1:40" ht="28.8">
      <c r="A220" s="539"/>
      <c r="B220" s="1658" t="s">
        <v>329</v>
      </c>
      <c r="C220" s="1659" t="s">
        <v>2357</v>
      </c>
      <c r="D220" s="1641"/>
      <c r="E220" s="1248"/>
      <c r="F220" s="1654"/>
      <c r="G220" s="1654"/>
      <c r="H220" s="1654"/>
      <c r="I220" s="1654"/>
      <c r="J220" s="1654"/>
      <c r="K220" s="1654"/>
      <c r="L220" s="1654"/>
      <c r="M220" s="1654"/>
      <c r="N220" s="721"/>
      <c r="O220" s="539"/>
      <c r="P220" s="539"/>
      <c r="Q220" s="539"/>
      <c r="R220" s="539"/>
      <c r="S220" s="539"/>
      <c r="T220" s="539"/>
      <c r="U220" s="539"/>
      <c r="V220" s="539"/>
      <c r="W220" s="539"/>
      <c r="X220" s="539"/>
      <c r="Y220" s="539"/>
      <c r="Z220" s="539"/>
      <c r="AA220" s="539"/>
      <c r="AB220" s="539"/>
      <c r="AC220" s="539"/>
      <c r="AD220" s="539"/>
      <c r="AE220" s="539"/>
      <c r="AF220" s="539"/>
      <c r="AG220" s="539"/>
      <c r="AH220" s="539"/>
      <c r="AI220" s="539"/>
      <c r="AJ220" s="539"/>
      <c r="AK220" s="539"/>
      <c r="AL220" s="539"/>
      <c r="AM220" s="539"/>
      <c r="AN220" s="539"/>
    </row>
    <row r="221" spans="1:40" ht="11.25" customHeight="1">
      <c r="A221" s="539"/>
      <c r="B221" s="1566" t="s">
        <v>2358</v>
      </c>
      <c r="C221" s="1641"/>
      <c r="D221" s="1641"/>
      <c r="E221" s="1248"/>
      <c r="F221" s="1654">
        <f>F22</f>
        <v>0</v>
      </c>
      <c r="G221" s="1654">
        <f t="shared" ref="G221:I221" si="40">G22</f>
        <v>0</v>
      </c>
      <c r="H221" s="1654">
        <f t="shared" si="40"/>
        <v>0</v>
      </c>
      <c r="I221" s="1654">
        <f t="shared" si="40"/>
        <v>0</v>
      </c>
      <c r="J221" s="1654">
        <f>J22</f>
        <v>0</v>
      </c>
      <c r="K221" s="1654">
        <f t="shared" ref="K221:M221" si="41">K22</f>
        <v>0</v>
      </c>
      <c r="L221" s="1654">
        <f t="shared" si="41"/>
        <v>0</v>
      </c>
      <c r="M221" s="1654">
        <f t="shared" si="41"/>
        <v>0</v>
      </c>
      <c r="N221" s="721"/>
      <c r="O221" s="539"/>
      <c r="P221" s="539"/>
      <c r="Q221" s="539"/>
      <c r="R221" s="539"/>
      <c r="S221" s="539"/>
      <c r="T221" s="539"/>
      <c r="U221" s="539"/>
      <c r="V221" s="539"/>
      <c r="W221" s="539"/>
      <c r="X221" s="539"/>
      <c r="Y221" s="539"/>
      <c r="Z221" s="539"/>
      <c r="AA221" s="539"/>
      <c r="AB221" s="539"/>
      <c r="AC221" s="539"/>
      <c r="AD221" s="539"/>
      <c r="AE221" s="539"/>
      <c r="AF221" s="539"/>
      <c r="AG221" s="539"/>
      <c r="AH221" s="539"/>
      <c r="AI221" s="539"/>
      <c r="AJ221" s="539"/>
      <c r="AK221" s="539"/>
      <c r="AL221" s="539"/>
      <c r="AM221" s="539"/>
      <c r="AN221" s="539"/>
    </row>
    <row r="222" spans="1:40" ht="11.25" customHeight="1">
      <c r="A222" s="539"/>
      <c r="B222" s="1655" t="s">
        <v>2359</v>
      </c>
      <c r="C222" s="1641"/>
      <c r="D222" s="1641"/>
      <c r="E222" s="1248"/>
      <c r="F222" s="1654">
        <f>F126</f>
        <v>0</v>
      </c>
      <c r="G222" s="1654">
        <f t="shared" ref="G222:I222" si="42">G126</f>
        <v>0</v>
      </c>
      <c r="H222" s="1654">
        <f t="shared" si="42"/>
        <v>0</v>
      </c>
      <c r="I222" s="1654">
        <f t="shared" si="42"/>
        <v>0</v>
      </c>
      <c r="J222" s="1654">
        <f>J126</f>
        <v>0</v>
      </c>
      <c r="K222" s="1654">
        <f t="shared" ref="K222:M222" si="43">K126</f>
        <v>0</v>
      </c>
      <c r="L222" s="1654">
        <f t="shared" si="43"/>
        <v>0</v>
      </c>
      <c r="M222" s="1654">
        <f t="shared" si="43"/>
        <v>0</v>
      </c>
      <c r="N222" s="721"/>
      <c r="O222" s="539"/>
      <c r="P222" s="539"/>
      <c r="Q222" s="539"/>
      <c r="R222" s="539"/>
      <c r="S222" s="539"/>
      <c r="T222" s="539"/>
      <c r="U222" s="539"/>
      <c r="V222" s="539"/>
      <c r="W222" s="539"/>
      <c r="X222" s="539"/>
      <c r="Y222" s="539"/>
      <c r="Z222" s="539"/>
      <c r="AA222" s="539"/>
      <c r="AB222" s="539"/>
      <c r="AC222" s="539"/>
      <c r="AD222" s="539"/>
      <c r="AE222" s="539"/>
      <c r="AF222" s="539"/>
      <c r="AG222" s="539"/>
      <c r="AH222" s="539"/>
      <c r="AI222" s="539"/>
      <c r="AJ222" s="539"/>
      <c r="AK222" s="539"/>
      <c r="AL222" s="539"/>
      <c r="AM222" s="539"/>
      <c r="AN222" s="539"/>
    </row>
    <row r="223" spans="1:40" ht="28.8">
      <c r="A223" s="539"/>
      <c r="B223" s="1658" t="s">
        <v>330</v>
      </c>
      <c r="C223" s="1659" t="s">
        <v>2357</v>
      </c>
      <c r="D223" s="1641"/>
      <c r="E223" s="1248"/>
      <c r="F223" s="1654"/>
      <c r="G223" s="1654"/>
      <c r="H223" s="1654"/>
      <c r="I223" s="1654"/>
      <c r="J223" s="1654"/>
      <c r="K223" s="1654"/>
      <c r="L223" s="1654"/>
      <c r="M223" s="1654"/>
      <c r="N223" s="721"/>
      <c r="O223" s="539"/>
      <c r="P223" s="539"/>
      <c r="Q223" s="539"/>
      <c r="R223" s="539"/>
      <c r="S223" s="539"/>
      <c r="T223" s="539"/>
      <c r="U223" s="539"/>
      <c r="V223" s="539"/>
      <c r="W223" s="539"/>
      <c r="X223" s="539"/>
      <c r="Y223" s="539"/>
      <c r="Z223" s="539"/>
      <c r="AA223" s="539"/>
      <c r="AB223" s="539"/>
      <c r="AC223" s="539"/>
      <c r="AD223" s="539"/>
      <c r="AE223" s="539"/>
      <c r="AF223" s="539"/>
      <c r="AG223" s="539"/>
      <c r="AH223" s="539"/>
      <c r="AI223" s="539"/>
      <c r="AJ223" s="539"/>
      <c r="AK223" s="539"/>
      <c r="AL223" s="539"/>
      <c r="AM223" s="539"/>
      <c r="AN223" s="539"/>
    </row>
    <row r="224" spans="1:40" ht="11.25" customHeight="1">
      <c r="A224" s="539"/>
      <c r="B224" s="1566" t="s">
        <v>2358</v>
      </c>
      <c r="C224" s="1641"/>
      <c r="D224" s="1641"/>
      <c r="E224" s="1248"/>
      <c r="F224" s="1654">
        <f>F23</f>
        <v>0</v>
      </c>
      <c r="G224" s="1654">
        <f t="shared" ref="G224:I224" si="44">G23</f>
        <v>0</v>
      </c>
      <c r="H224" s="1654">
        <f t="shared" si="44"/>
        <v>0</v>
      </c>
      <c r="I224" s="1654">
        <f t="shared" si="44"/>
        <v>0</v>
      </c>
      <c r="J224" s="1654">
        <f>J23</f>
        <v>0</v>
      </c>
      <c r="K224" s="1654">
        <f t="shared" ref="K224:M224" si="45">K23</f>
        <v>0</v>
      </c>
      <c r="L224" s="1654">
        <f t="shared" si="45"/>
        <v>0</v>
      </c>
      <c r="M224" s="1654">
        <f t="shared" si="45"/>
        <v>0</v>
      </c>
      <c r="N224" s="721"/>
      <c r="O224" s="539"/>
      <c r="P224" s="539"/>
      <c r="Q224" s="539"/>
      <c r="R224" s="539"/>
      <c r="S224" s="539"/>
      <c r="T224" s="539"/>
      <c r="U224" s="539"/>
      <c r="V224" s="539"/>
      <c r="W224" s="539"/>
      <c r="X224" s="539"/>
      <c r="Y224" s="539"/>
      <c r="Z224" s="539"/>
      <c r="AA224" s="539"/>
      <c r="AB224" s="539"/>
      <c r="AC224" s="539"/>
      <c r="AD224" s="539"/>
      <c r="AE224" s="539"/>
      <c r="AF224" s="539"/>
      <c r="AG224" s="539"/>
      <c r="AH224" s="539"/>
      <c r="AI224" s="539"/>
      <c r="AJ224" s="539"/>
      <c r="AK224" s="539"/>
      <c r="AL224" s="539"/>
      <c r="AM224" s="539"/>
      <c r="AN224" s="539"/>
    </row>
    <row r="225" spans="1:40" ht="11.25" customHeight="1">
      <c r="A225" s="539"/>
      <c r="B225" s="1655" t="s">
        <v>2359</v>
      </c>
      <c r="C225" s="1641"/>
      <c r="D225" s="1641"/>
      <c r="E225" s="1248"/>
      <c r="F225" s="1654">
        <f>F127</f>
        <v>0</v>
      </c>
      <c r="G225" s="1654">
        <f t="shared" ref="G225:I225" si="46">G127</f>
        <v>0</v>
      </c>
      <c r="H225" s="1654">
        <f t="shared" si="46"/>
        <v>0</v>
      </c>
      <c r="I225" s="1654">
        <f t="shared" si="46"/>
        <v>0</v>
      </c>
      <c r="J225" s="1654">
        <f>J127</f>
        <v>0</v>
      </c>
      <c r="K225" s="1654">
        <f t="shared" ref="K225:M225" si="47">K127</f>
        <v>0</v>
      </c>
      <c r="L225" s="1654">
        <f t="shared" si="47"/>
        <v>0</v>
      </c>
      <c r="M225" s="1654">
        <f t="shared" si="47"/>
        <v>0</v>
      </c>
      <c r="N225" s="721"/>
      <c r="O225" s="539"/>
      <c r="P225" s="539"/>
      <c r="Q225" s="539"/>
      <c r="R225" s="539"/>
      <c r="S225" s="539"/>
      <c r="T225" s="539"/>
      <c r="U225" s="539"/>
      <c r="V225" s="539"/>
      <c r="W225" s="539"/>
      <c r="X225" s="539"/>
      <c r="Y225" s="539"/>
      <c r="Z225" s="539"/>
      <c r="AA225" s="539"/>
      <c r="AB225" s="539"/>
      <c r="AC225" s="539"/>
      <c r="AD225" s="539"/>
      <c r="AE225" s="539"/>
      <c r="AF225" s="539"/>
      <c r="AG225" s="539"/>
      <c r="AH225" s="539"/>
      <c r="AI225" s="539"/>
      <c r="AJ225" s="539"/>
      <c r="AK225" s="539"/>
      <c r="AL225" s="539"/>
      <c r="AM225" s="539"/>
      <c r="AN225" s="539"/>
    </row>
    <row r="226" spans="1:40" ht="11.25" customHeight="1">
      <c r="A226" s="539"/>
      <c r="B226" s="1656" t="s">
        <v>2360</v>
      </c>
      <c r="C226" s="1641"/>
      <c r="D226" s="1641"/>
      <c r="E226" s="1248"/>
      <c r="F226" s="1657">
        <f>SUM(F221:F225)</f>
        <v>0</v>
      </c>
      <c r="G226" s="1657">
        <f t="shared" ref="G226:M226" si="48">SUM(G221:G225)</f>
        <v>0</v>
      </c>
      <c r="H226" s="1657">
        <f t="shared" si="48"/>
        <v>0</v>
      </c>
      <c r="I226" s="1657">
        <f t="shared" si="48"/>
        <v>0</v>
      </c>
      <c r="J226" s="1657">
        <f t="shared" si="48"/>
        <v>0</v>
      </c>
      <c r="K226" s="1657">
        <f t="shared" si="48"/>
        <v>0</v>
      </c>
      <c r="L226" s="1657">
        <f t="shared" si="48"/>
        <v>0</v>
      </c>
      <c r="M226" s="1657">
        <f t="shared" si="48"/>
        <v>0</v>
      </c>
      <c r="N226" s="721"/>
      <c r="O226" s="539"/>
      <c r="P226" s="539"/>
      <c r="Q226" s="539"/>
      <c r="R226" s="539"/>
      <c r="S226" s="539"/>
      <c r="T226" s="539"/>
      <c r="U226" s="539"/>
      <c r="V226" s="539"/>
      <c r="W226" s="539"/>
      <c r="X226" s="539"/>
      <c r="Y226" s="539"/>
      <c r="Z226" s="539"/>
      <c r="AA226" s="539"/>
      <c r="AB226" s="539"/>
      <c r="AC226" s="539"/>
      <c r="AD226" s="539"/>
      <c r="AE226" s="539"/>
      <c r="AF226" s="539"/>
      <c r="AG226" s="539"/>
      <c r="AH226" s="539"/>
      <c r="AI226" s="539"/>
      <c r="AJ226" s="539"/>
      <c r="AK226" s="539"/>
      <c r="AL226" s="539"/>
      <c r="AM226" s="539"/>
      <c r="AN226" s="539"/>
    </row>
    <row r="227" spans="1:40" ht="11.25" customHeight="1">
      <c r="A227" s="539"/>
      <c r="B227" s="1655"/>
      <c r="C227" s="1641"/>
      <c r="D227" s="1641"/>
      <c r="E227" s="1248"/>
      <c r="F227" s="1654"/>
      <c r="G227" s="1654"/>
      <c r="H227" s="1654"/>
      <c r="I227" s="1654"/>
      <c r="J227" s="1654"/>
      <c r="K227" s="1654"/>
      <c r="L227" s="1654"/>
      <c r="M227" s="1654"/>
      <c r="N227" s="721"/>
      <c r="O227" s="539"/>
      <c r="P227" s="539"/>
      <c r="Q227" s="539"/>
      <c r="R227" s="539"/>
      <c r="S227" s="539"/>
      <c r="T227" s="539"/>
      <c r="U227" s="539"/>
      <c r="V227" s="539"/>
      <c r="W227" s="539"/>
      <c r="X227" s="539"/>
      <c r="Y227" s="539"/>
      <c r="Z227" s="539"/>
      <c r="AA227" s="539"/>
      <c r="AB227" s="539"/>
      <c r="AC227" s="539"/>
      <c r="AD227" s="539"/>
      <c r="AE227" s="539"/>
      <c r="AF227" s="539"/>
      <c r="AG227" s="539"/>
      <c r="AH227" s="539"/>
      <c r="AI227" s="539"/>
      <c r="AJ227" s="539"/>
      <c r="AK227" s="539"/>
      <c r="AL227" s="539"/>
      <c r="AM227" s="539"/>
      <c r="AN227" s="539"/>
    </row>
    <row r="228" spans="1:40" ht="11.25" customHeight="1">
      <c r="A228" s="539"/>
      <c r="B228" s="1653"/>
      <c r="C228" s="1641"/>
      <c r="D228" s="1641"/>
      <c r="E228" s="1248"/>
      <c r="F228" s="1654"/>
      <c r="G228" s="1654"/>
      <c r="H228" s="1654"/>
      <c r="I228" s="1654"/>
      <c r="J228" s="1654"/>
      <c r="K228" s="1654"/>
      <c r="L228" s="1654"/>
      <c r="M228" s="1654"/>
      <c r="N228" s="721"/>
      <c r="O228" s="539"/>
      <c r="P228" s="539"/>
      <c r="Q228" s="539"/>
      <c r="R228" s="539"/>
      <c r="S228" s="539"/>
      <c r="T228" s="539"/>
      <c r="U228" s="539"/>
      <c r="V228" s="539"/>
      <c r="W228" s="539"/>
      <c r="X228" s="539"/>
      <c r="Y228" s="539"/>
      <c r="Z228" s="539"/>
      <c r="AA228" s="539"/>
      <c r="AB228" s="539"/>
      <c r="AC228" s="539"/>
      <c r="AD228" s="539"/>
      <c r="AE228" s="539"/>
      <c r="AF228" s="539"/>
      <c r="AG228" s="539"/>
      <c r="AH228" s="539"/>
      <c r="AI228" s="539"/>
      <c r="AJ228" s="539"/>
      <c r="AK228" s="539"/>
      <c r="AL228" s="539"/>
      <c r="AM228" s="539"/>
      <c r="AN228" s="539"/>
    </row>
    <row r="229" spans="1:40" ht="12" customHeight="1">
      <c r="A229" s="32"/>
      <c r="B229" s="169"/>
      <c r="C229" s="158"/>
      <c r="D229" s="170"/>
      <c r="E229" s="47"/>
      <c r="F229" s="47"/>
      <c r="G229" s="47"/>
      <c r="H229" s="47"/>
      <c r="I229" s="47"/>
      <c r="J229" s="47"/>
      <c r="K229" s="47"/>
      <c r="L229" s="47"/>
      <c r="M229" s="47"/>
      <c r="N229" s="127"/>
      <c r="O229" s="32"/>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row>
    <row r="230" spans="1:40" ht="12.75" customHeight="1">
      <c r="A230" s="14"/>
      <c r="B230" s="1514" t="s">
        <v>326</v>
      </c>
      <c r="C230" s="1515"/>
      <c r="D230" s="1516"/>
      <c r="E230" s="1517"/>
      <c r="F230" s="1516"/>
      <c r="G230" s="1518"/>
      <c r="H230" s="1518"/>
      <c r="I230" s="1519"/>
      <c r="J230" s="1515"/>
      <c r="K230" s="1515"/>
      <c r="L230" s="1515"/>
      <c r="M230" s="1520"/>
      <c r="N230" s="171"/>
      <c r="O230" s="14"/>
      <c r="P230" s="12"/>
      <c r="Q230" s="12"/>
      <c r="R230" s="12"/>
      <c r="S230" s="12"/>
      <c r="T230" s="12"/>
      <c r="U230" s="12"/>
      <c r="V230" s="12"/>
      <c r="W230" s="12"/>
      <c r="X230" s="12"/>
      <c r="Y230" s="12"/>
      <c r="Z230" s="12"/>
      <c r="AA230" s="12"/>
      <c r="AB230" s="12"/>
      <c r="AC230" s="12"/>
      <c r="AD230" s="35"/>
      <c r="AE230" s="35"/>
      <c r="AF230" s="35"/>
      <c r="AG230" s="35"/>
      <c r="AH230" s="35"/>
      <c r="AI230" s="35"/>
      <c r="AJ230" s="35"/>
      <c r="AK230" s="35"/>
      <c r="AL230" s="35"/>
      <c r="AM230" s="35"/>
      <c r="AN230" s="35"/>
    </row>
    <row r="231" spans="1:40" ht="12.75" customHeight="1">
      <c r="A231" s="14"/>
      <c r="B231" s="1432"/>
      <c r="C231" s="1433"/>
      <c r="D231" s="1434"/>
      <c r="E231" s="1521"/>
      <c r="F231" s="1434"/>
      <c r="G231" s="1522"/>
      <c r="H231" s="1522"/>
      <c r="I231" s="1523"/>
      <c r="J231" s="1433"/>
      <c r="K231" s="1433"/>
      <c r="L231" s="1433"/>
      <c r="M231" s="1524"/>
      <c r="N231" s="172"/>
      <c r="O231" s="14"/>
      <c r="P231" s="14"/>
      <c r="Q231" s="14"/>
      <c r="R231" s="14"/>
      <c r="S231" s="14"/>
      <c r="T231" s="14"/>
      <c r="U231" s="14"/>
      <c r="V231" s="14"/>
      <c r="W231" s="14"/>
      <c r="X231" s="14"/>
      <c r="Y231" s="14"/>
      <c r="Z231" s="14"/>
      <c r="AA231" s="14"/>
      <c r="AB231" s="14"/>
      <c r="AC231" s="14"/>
      <c r="AD231" s="35"/>
      <c r="AE231" s="35"/>
      <c r="AF231" s="35"/>
      <c r="AG231" s="35"/>
      <c r="AH231" s="35"/>
      <c r="AI231" s="35"/>
      <c r="AJ231" s="35"/>
      <c r="AK231" s="35"/>
      <c r="AL231" s="35"/>
      <c r="AM231" s="35"/>
      <c r="AN231" s="35"/>
    </row>
    <row r="232" spans="1:40" ht="12.75" customHeight="1">
      <c r="A232" s="14"/>
      <c r="B232" s="1432"/>
      <c r="C232" s="1433"/>
      <c r="D232" s="1434"/>
      <c r="E232" s="1521"/>
      <c r="F232" s="1434"/>
      <c r="G232" s="1522"/>
      <c r="H232" s="1522"/>
      <c r="I232" s="1523"/>
      <c r="J232" s="1433"/>
      <c r="K232" s="1433"/>
      <c r="L232" s="1433"/>
      <c r="M232" s="1524"/>
      <c r="N232" s="172"/>
      <c r="O232" s="14"/>
      <c r="P232" s="14"/>
      <c r="Q232" s="14"/>
      <c r="R232" s="14"/>
      <c r="S232" s="14"/>
      <c r="T232" s="14"/>
      <c r="U232" s="14"/>
      <c r="V232" s="14"/>
      <c r="W232" s="14"/>
      <c r="X232" s="14"/>
      <c r="Y232" s="14"/>
      <c r="Z232" s="14"/>
      <c r="AA232" s="14"/>
      <c r="AB232" s="14"/>
      <c r="AC232" s="14"/>
      <c r="AD232" s="35"/>
      <c r="AE232" s="35"/>
      <c r="AF232" s="35"/>
      <c r="AG232" s="35"/>
      <c r="AH232" s="35"/>
      <c r="AI232" s="35"/>
      <c r="AJ232" s="35"/>
      <c r="AK232" s="35"/>
      <c r="AL232" s="35"/>
      <c r="AM232" s="35"/>
      <c r="AN232" s="35"/>
    </row>
    <row r="233" spans="1:40" ht="12.75" customHeight="1">
      <c r="A233" s="14"/>
      <c r="B233" s="1432"/>
      <c r="C233" s="1433"/>
      <c r="D233" s="1434"/>
      <c r="E233" s="1521"/>
      <c r="F233" s="1434"/>
      <c r="G233" s="1522"/>
      <c r="H233" s="1522"/>
      <c r="I233" s="1523"/>
      <c r="J233" s="1433"/>
      <c r="K233" s="1433"/>
      <c r="L233" s="1433"/>
      <c r="M233" s="1524"/>
      <c r="N233" s="172"/>
      <c r="O233" s="14"/>
      <c r="P233" s="14"/>
      <c r="Q233" s="14"/>
      <c r="R233" s="14"/>
      <c r="S233" s="14"/>
      <c r="T233" s="14"/>
      <c r="U233" s="14"/>
      <c r="V233" s="14"/>
      <c r="W233" s="14"/>
      <c r="X233" s="14"/>
      <c r="Y233" s="14"/>
      <c r="Z233" s="14"/>
      <c r="AA233" s="14"/>
      <c r="AB233" s="14"/>
      <c r="AC233" s="14"/>
      <c r="AD233" s="35"/>
      <c r="AE233" s="35"/>
      <c r="AF233" s="35"/>
      <c r="AG233" s="35"/>
      <c r="AH233" s="35"/>
      <c r="AI233" s="35"/>
      <c r="AJ233" s="35"/>
      <c r="AK233" s="35"/>
      <c r="AL233" s="35"/>
      <c r="AM233" s="35"/>
      <c r="AN233" s="35"/>
    </row>
    <row r="234" spans="1:40" ht="12.75" customHeight="1">
      <c r="A234" s="14"/>
      <c r="B234" s="1432"/>
      <c r="C234" s="1433"/>
      <c r="D234" s="1434"/>
      <c r="E234" s="1521"/>
      <c r="F234" s="1434"/>
      <c r="G234" s="1522"/>
      <c r="H234" s="1522"/>
      <c r="I234" s="1523"/>
      <c r="J234" s="1433"/>
      <c r="K234" s="1433"/>
      <c r="L234" s="1433"/>
      <c r="M234" s="1524"/>
      <c r="N234" s="172"/>
      <c r="O234" s="14"/>
      <c r="P234" s="14"/>
      <c r="Q234" s="14"/>
      <c r="R234" s="14"/>
      <c r="S234" s="14"/>
      <c r="T234" s="14"/>
      <c r="U234" s="14"/>
      <c r="V234" s="14"/>
      <c r="W234" s="14"/>
      <c r="X234" s="14"/>
      <c r="Y234" s="14"/>
      <c r="Z234" s="14"/>
      <c r="AA234" s="14"/>
      <c r="AB234" s="14"/>
      <c r="AC234" s="14"/>
      <c r="AD234" s="35"/>
      <c r="AE234" s="35"/>
      <c r="AF234" s="35"/>
      <c r="AG234" s="35"/>
      <c r="AH234" s="35"/>
      <c r="AI234" s="35"/>
      <c r="AJ234" s="35"/>
      <c r="AK234" s="35"/>
      <c r="AL234" s="35"/>
      <c r="AM234" s="35"/>
      <c r="AN234" s="35"/>
    </row>
    <row r="235" spans="1:40" ht="12.75" customHeight="1">
      <c r="A235" s="14"/>
      <c r="B235" s="1432"/>
      <c r="C235" s="1433"/>
      <c r="D235" s="1434"/>
      <c r="E235" s="1521"/>
      <c r="F235" s="1434"/>
      <c r="G235" s="1522"/>
      <c r="H235" s="1522"/>
      <c r="I235" s="1523"/>
      <c r="J235" s="1433"/>
      <c r="K235" s="1433"/>
      <c r="L235" s="1433"/>
      <c r="M235" s="1524"/>
      <c r="N235" s="172"/>
      <c r="O235" s="14"/>
      <c r="P235" s="14"/>
      <c r="Q235" s="14"/>
      <c r="R235" s="14"/>
      <c r="S235" s="14"/>
      <c r="T235" s="14"/>
      <c r="U235" s="14"/>
      <c r="V235" s="14"/>
      <c r="W235" s="14"/>
      <c r="X235" s="14"/>
      <c r="Y235" s="14"/>
      <c r="Z235" s="14"/>
      <c r="AA235" s="14"/>
      <c r="AB235" s="14"/>
      <c r="AC235" s="14"/>
      <c r="AD235" s="35"/>
      <c r="AE235" s="35"/>
      <c r="AF235" s="35"/>
      <c r="AG235" s="35"/>
      <c r="AH235" s="35"/>
      <c r="AI235" s="35"/>
      <c r="AJ235" s="35"/>
      <c r="AK235" s="35"/>
      <c r="AL235" s="35"/>
      <c r="AM235" s="35"/>
      <c r="AN235" s="35"/>
    </row>
    <row r="236" spans="1:40" ht="12.75" customHeight="1">
      <c r="A236" s="14"/>
      <c r="B236" s="1432"/>
      <c r="C236" s="1433"/>
      <c r="D236" s="1434"/>
      <c r="E236" s="1521"/>
      <c r="F236" s="1434"/>
      <c r="G236" s="1522"/>
      <c r="H236" s="1522"/>
      <c r="I236" s="1523"/>
      <c r="J236" s="1433"/>
      <c r="K236" s="1433"/>
      <c r="L236" s="1433"/>
      <c r="M236" s="1524"/>
      <c r="N236" s="172"/>
      <c r="O236" s="14"/>
      <c r="P236" s="14"/>
      <c r="Q236" s="14"/>
      <c r="R236" s="14"/>
      <c r="S236" s="14"/>
      <c r="T236" s="14"/>
      <c r="U236" s="14"/>
      <c r="V236" s="14"/>
      <c r="W236" s="14"/>
      <c r="X236" s="14"/>
      <c r="Y236" s="14"/>
      <c r="Z236" s="14"/>
      <c r="AA236" s="14"/>
      <c r="AB236" s="14"/>
      <c r="AC236" s="14"/>
      <c r="AD236" s="35"/>
      <c r="AE236" s="35"/>
      <c r="AF236" s="35"/>
      <c r="AG236" s="35"/>
      <c r="AH236" s="35"/>
      <c r="AI236" s="35"/>
      <c r="AJ236" s="35"/>
      <c r="AK236" s="35"/>
      <c r="AL236" s="35"/>
      <c r="AM236" s="35"/>
      <c r="AN236" s="35"/>
    </row>
    <row r="237" spans="1:40" ht="12.75" customHeight="1">
      <c r="A237" s="14"/>
      <c r="B237" s="1432"/>
      <c r="C237" s="1433"/>
      <c r="D237" s="1434"/>
      <c r="E237" s="1521"/>
      <c r="F237" s="1434"/>
      <c r="G237" s="1522"/>
      <c r="H237" s="1522"/>
      <c r="I237" s="1523"/>
      <c r="J237" s="1433"/>
      <c r="K237" s="1433"/>
      <c r="L237" s="1433"/>
      <c r="M237" s="1524"/>
      <c r="N237" s="172"/>
      <c r="O237" s="14"/>
      <c r="P237" s="14"/>
      <c r="Q237" s="14"/>
      <c r="R237" s="14"/>
      <c r="S237" s="14"/>
      <c r="T237" s="14"/>
      <c r="U237" s="14"/>
      <c r="V237" s="14"/>
      <c r="W237" s="14"/>
      <c r="X237" s="14"/>
      <c r="Y237" s="14"/>
      <c r="Z237" s="14"/>
      <c r="AA237" s="14"/>
      <c r="AB237" s="14"/>
      <c r="AC237" s="14"/>
      <c r="AD237" s="35"/>
      <c r="AE237" s="35"/>
      <c r="AF237" s="35"/>
      <c r="AG237" s="35"/>
      <c r="AH237" s="35"/>
      <c r="AI237" s="35"/>
      <c r="AJ237" s="35"/>
      <c r="AK237" s="35"/>
      <c r="AL237" s="35"/>
      <c r="AM237" s="35"/>
      <c r="AN237" s="35"/>
    </row>
    <row r="238" spans="1:40" ht="12.75" customHeight="1">
      <c r="A238" s="14"/>
      <c r="B238" s="1438"/>
      <c r="C238" s="1433"/>
      <c r="D238" s="1434"/>
      <c r="E238" s="1521"/>
      <c r="F238" s="1434"/>
      <c r="G238" s="1522"/>
      <c r="H238" s="1522"/>
      <c r="I238" s="1523"/>
      <c r="J238" s="1433"/>
      <c r="K238" s="1433"/>
      <c r="L238" s="1433"/>
      <c r="M238" s="1524"/>
      <c r="N238" s="172"/>
      <c r="O238" s="14"/>
      <c r="P238" s="14"/>
      <c r="Q238" s="14"/>
      <c r="R238" s="14"/>
      <c r="S238" s="14"/>
      <c r="T238" s="14"/>
      <c r="U238" s="14"/>
      <c r="V238" s="14"/>
      <c r="W238" s="14"/>
      <c r="X238" s="14"/>
      <c r="Y238" s="14"/>
      <c r="Z238" s="14"/>
      <c r="AA238" s="14"/>
      <c r="AB238" s="14"/>
      <c r="AC238" s="14"/>
      <c r="AD238" s="35"/>
      <c r="AE238" s="35"/>
      <c r="AF238" s="35"/>
      <c r="AG238" s="35"/>
      <c r="AH238" s="35"/>
      <c r="AI238" s="35"/>
      <c r="AJ238" s="35"/>
      <c r="AK238" s="35"/>
      <c r="AL238" s="35"/>
      <c r="AM238" s="35"/>
      <c r="AN238" s="35"/>
    </row>
    <row r="239" spans="1:40" ht="12.75" customHeight="1">
      <c r="A239" s="14"/>
      <c r="B239" s="1438"/>
      <c r="C239" s="1433"/>
      <c r="D239" s="1434"/>
      <c r="E239" s="1521"/>
      <c r="F239" s="1434"/>
      <c r="G239" s="1522"/>
      <c r="H239" s="1522"/>
      <c r="I239" s="1523"/>
      <c r="J239" s="1433"/>
      <c r="K239" s="1433"/>
      <c r="L239" s="1433"/>
      <c r="M239" s="1524"/>
      <c r="N239" s="172"/>
      <c r="O239" s="14"/>
      <c r="P239" s="14"/>
      <c r="Q239" s="14"/>
      <c r="R239" s="14"/>
      <c r="S239" s="14"/>
      <c r="T239" s="14"/>
      <c r="U239" s="14"/>
      <c r="V239" s="14"/>
      <c r="W239" s="14"/>
      <c r="X239" s="14"/>
      <c r="Y239" s="14"/>
      <c r="Z239" s="14"/>
      <c r="AA239" s="14"/>
      <c r="AB239" s="14"/>
      <c r="AC239" s="14"/>
      <c r="AD239" s="35"/>
      <c r="AE239" s="35"/>
      <c r="AF239" s="35"/>
      <c r="AG239" s="35"/>
      <c r="AH239" s="35"/>
      <c r="AI239" s="35"/>
      <c r="AJ239" s="35"/>
      <c r="AK239" s="35"/>
      <c r="AL239" s="35"/>
      <c r="AM239" s="35"/>
      <c r="AN239" s="35"/>
    </row>
    <row r="240" spans="1:40" ht="12.75" customHeight="1">
      <c r="A240" s="14"/>
      <c r="B240" s="1439"/>
      <c r="C240" s="1440"/>
      <c r="D240" s="1441"/>
      <c r="E240" s="1525"/>
      <c r="F240" s="1441"/>
      <c r="G240" s="1526"/>
      <c r="H240" s="1526"/>
      <c r="I240" s="1527"/>
      <c r="J240" s="1440"/>
      <c r="K240" s="1440"/>
      <c r="L240" s="1440"/>
      <c r="M240" s="1528"/>
      <c r="N240" s="173"/>
      <c r="O240" s="14"/>
      <c r="P240" s="14"/>
      <c r="Q240" s="14"/>
      <c r="R240" s="14"/>
      <c r="S240" s="14"/>
      <c r="T240" s="14"/>
      <c r="U240" s="14"/>
      <c r="V240" s="14"/>
      <c r="W240" s="14"/>
      <c r="X240" s="14"/>
      <c r="Y240" s="14"/>
      <c r="Z240" s="14"/>
      <c r="AA240" s="14"/>
      <c r="AB240" s="14"/>
      <c r="AC240" s="14"/>
      <c r="AD240" s="35"/>
      <c r="AE240" s="35"/>
      <c r="AF240" s="35"/>
      <c r="AG240" s="35"/>
      <c r="AH240" s="35"/>
      <c r="AI240" s="35"/>
      <c r="AJ240" s="35"/>
      <c r="AK240" s="35"/>
      <c r="AL240" s="35"/>
      <c r="AM240" s="35"/>
      <c r="AN240" s="35"/>
    </row>
    <row r="241" spans="1:40" ht="12" customHeight="1">
      <c r="A241" s="32"/>
      <c r="B241" s="1266"/>
      <c r="C241" s="158"/>
      <c r="D241" s="170"/>
      <c r="E241" s="47"/>
      <c r="F241" s="47"/>
      <c r="G241" s="47"/>
      <c r="H241" s="47"/>
      <c r="I241" s="47"/>
      <c r="J241" s="47"/>
      <c r="K241" s="47"/>
      <c r="L241" s="47"/>
      <c r="M241" s="47"/>
      <c r="N241" s="127"/>
      <c r="O241" s="32"/>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row>
    <row r="242" spans="1:40" ht="12" customHeight="1">
      <c r="A242" s="539"/>
      <c r="B242" s="169"/>
      <c r="C242" s="1641"/>
      <c r="D242" s="1642"/>
      <c r="E242" s="1248"/>
      <c r="F242" s="1248"/>
      <c r="G242" s="1248"/>
      <c r="H242" s="1248"/>
      <c r="I242" s="1248"/>
      <c r="J242" s="1248"/>
      <c r="K242" s="1248"/>
      <c r="L242" s="1248"/>
      <c r="M242" s="1248"/>
      <c r="N242" s="721"/>
      <c r="O242" s="539"/>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row>
    <row r="243" spans="1:40" ht="12" customHeight="1">
      <c r="A243" s="7" t="s">
        <v>16</v>
      </c>
      <c r="B243" s="8" t="s">
        <v>17</v>
      </c>
      <c r="C243" s="8"/>
      <c r="D243" s="41"/>
      <c r="E243" s="41"/>
      <c r="F243" s="53"/>
      <c r="G243" s="53"/>
      <c r="H243" s="53"/>
      <c r="I243" s="53"/>
      <c r="J243" s="53"/>
      <c r="K243" s="53"/>
      <c r="L243" s="53"/>
      <c r="M243" s="53"/>
      <c r="N243" s="65"/>
      <c r="O243" s="41"/>
      <c r="P243" s="41"/>
      <c r="Q243" s="41"/>
      <c r="R243" s="41"/>
      <c r="S243" s="41"/>
      <c r="T243" s="41"/>
      <c r="U243" s="41"/>
      <c r="V243" s="41"/>
      <c r="W243" s="41"/>
      <c r="X243" s="41"/>
      <c r="Y243" s="41"/>
      <c r="Z243" s="41"/>
      <c r="AA243" s="41"/>
      <c r="AB243" s="41"/>
      <c r="AC243" s="41"/>
      <c r="AD243" s="41"/>
      <c r="AE243" s="41"/>
      <c r="AF243" s="41"/>
      <c r="AG243" s="41"/>
      <c r="AH243" s="41"/>
      <c r="AI243" s="41"/>
      <c r="AJ243" s="41"/>
      <c r="AK243" s="41"/>
      <c r="AL243" s="41"/>
      <c r="AM243" s="41"/>
      <c r="AN243" s="41"/>
    </row>
    <row r="244" spans="1:40" ht="14.4">
      <c r="A244" s="8"/>
      <c r="B244" s="8"/>
      <c r="C244" s="8"/>
      <c r="D244" s="41"/>
      <c r="E244" s="41"/>
      <c r="F244" s="1921">
        <v>45107</v>
      </c>
      <c r="G244" s="1922"/>
      <c r="H244" s="1922"/>
      <c r="I244" s="1923"/>
      <c r="J244" s="1921">
        <v>44742</v>
      </c>
      <c r="K244" s="1922"/>
      <c r="L244" s="1922"/>
      <c r="M244" s="1923"/>
      <c r="N244" s="108"/>
      <c r="O244" s="41"/>
      <c r="P244" s="41" t="s">
        <v>385</v>
      </c>
      <c r="Q244" s="41"/>
      <c r="R244" s="41"/>
      <c r="S244" s="41"/>
      <c r="T244" s="41"/>
      <c r="U244" s="41"/>
      <c r="V244" s="41"/>
      <c r="W244" s="41"/>
      <c r="X244" s="41"/>
      <c r="Y244" s="41"/>
      <c r="Z244" s="41"/>
      <c r="AA244" s="41"/>
      <c r="AB244" s="41"/>
      <c r="AC244" s="41"/>
      <c r="AD244" s="41"/>
      <c r="AE244" s="41"/>
      <c r="AF244" s="41"/>
      <c r="AG244" s="41"/>
      <c r="AH244" s="41"/>
      <c r="AI244" s="41"/>
      <c r="AJ244" s="41"/>
      <c r="AK244" s="41"/>
      <c r="AL244" s="41"/>
      <c r="AM244" s="41"/>
      <c r="AN244" s="41"/>
    </row>
    <row r="245" spans="1:40" ht="34.200000000000003">
      <c r="A245" s="8"/>
      <c r="B245" s="8"/>
      <c r="C245" s="8"/>
      <c r="D245" s="41"/>
      <c r="E245" s="41"/>
      <c r="F245" s="43" t="s">
        <v>111</v>
      </c>
      <c r="G245" s="43" t="s">
        <v>312</v>
      </c>
      <c r="H245" s="43" t="s">
        <v>112</v>
      </c>
      <c r="I245" s="43" t="s">
        <v>113</v>
      </c>
      <c r="J245" s="43" t="s">
        <v>111</v>
      </c>
      <c r="K245" s="43" t="s">
        <v>312</v>
      </c>
      <c r="L245" s="43" t="s">
        <v>112</v>
      </c>
      <c r="M245" s="43" t="s">
        <v>113</v>
      </c>
      <c r="N245" s="174"/>
      <c r="O245" s="175"/>
      <c r="P245" s="175"/>
      <c r="Q245" s="41"/>
      <c r="R245" s="41"/>
      <c r="S245" s="41"/>
      <c r="T245" s="41"/>
      <c r="U245" s="41"/>
      <c r="V245" s="41"/>
      <c r="W245" s="41"/>
      <c r="X245" s="41"/>
      <c r="Y245" s="41"/>
      <c r="Z245" s="41"/>
      <c r="AA245" s="41"/>
      <c r="AB245" s="41"/>
      <c r="AC245" s="41"/>
      <c r="AD245" s="41"/>
      <c r="AE245" s="41"/>
      <c r="AF245" s="41"/>
      <c r="AG245" s="41"/>
      <c r="AH245" s="41"/>
      <c r="AI245" s="41"/>
      <c r="AJ245" s="41"/>
      <c r="AK245" s="41"/>
      <c r="AL245" s="41"/>
      <c r="AM245" s="41"/>
      <c r="AN245" s="41"/>
    </row>
    <row r="246" spans="1:40" ht="12" customHeight="1">
      <c r="A246" s="8"/>
      <c r="B246" s="8"/>
      <c r="C246" s="8"/>
      <c r="D246" s="41"/>
      <c r="E246" s="41"/>
      <c r="F246" s="45" t="s">
        <v>114</v>
      </c>
      <c r="G246" s="45" t="s">
        <v>114</v>
      </c>
      <c r="H246" s="45" t="s">
        <v>114</v>
      </c>
      <c r="I246" s="45" t="s">
        <v>114</v>
      </c>
      <c r="J246" s="45" t="s">
        <v>114</v>
      </c>
      <c r="K246" s="45" t="s">
        <v>114</v>
      </c>
      <c r="L246" s="45" t="s">
        <v>114</v>
      </c>
      <c r="M246" s="45" t="s">
        <v>114</v>
      </c>
      <c r="N246" s="176"/>
      <c r="O246" s="115"/>
      <c r="P246" s="115"/>
      <c r="Q246" s="41"/>
      <c r="R246" s="41"/>
      <c r="S246" s="41"/>
      <c r="T246" s="41"/>
      <c r="U246" s="41"/>
      <c r="V246" s="41"/>
      <c r="W246" s="41"/>
      <c r="X246" s="41"/>
      <c r="Y246" s="41"/>
      <c r="Z246" s="41"/>
      <c r="AA246" s="41"/>
      <c r="AB246" s="41"/>
      <c r="AC246" s="41"/>
      <c r="AD246" s="41"/>
      <c r="AE246" s="41"/>
      <c r="AF246" s="41"/>
      <c r="AG246" s="41"/>
      <c r="AH246" s="41"/>
      <c r="AI246" s="41"/>
      <c r="AJ246" s="41"/>
      <c r="AK246" s="41"/>
      <c r="AL246" s="41"/>
      <c r="AM246" s="41"/>
      <c r="AN246" s="41"/>
    </row>
    <row r="247" spans="1:40" ht="12" customHeight="1">
      <c r="A247" s="14" t="s">
        <v>386</v>
      </c>
      <c r="B247" s="12" t="s">
        <v>387</v>
      </c>
      <c r="D247" s="32"/>
      <c r="E247" s="32"/>
      <c r="F247" s="1421"/>
      <c r="G247" s="47"/>
      <c r="H247" s="47"/>
      <c r="I247" s="47"/>
      <c r="J247" s="32"/>
      <c r="K247" s="32"/>
      <c r="L247" s="32"/>
      <c r="M247" s="32"/>
      <c r="N247" s="177" t="s">
        <v>388</v>
      </c>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row>
    <row r="248" spans="1:40" ht="12" customHeight="1">
      <c r="A248" s="32"/>
      <c r="B248" s="32" t="s">
        <v>389</v>
      </c>
      <c r="C248" s="32"/>
      <c r="D248" s="32"/>
      <c r="E248" s="32"/>
      <c r="F248" s="1504"/>
      <c r="G248" s="1504"/>
      <c r="H248" s="1257">
        <f>SUM(F248:G248)</f>
        <v>0</v>
      </c>
      <c r="I248" s="1504"/>
      <c r="J248" s="1504"/>
      <c r="K248" s="1504"/>
      <c r="L248" s="1257">
        <f>SUM(J248:K248)</f>
        <v>0</v>
      </c>
      <c r="M248" s="1504"/>
      <c r="N248" s="178"/>
      <c r="O248" s="179"/>
      <c r="P248" s="179"/>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row>
    <row r="249" spans="1:40" ht="12" customHeight="1">
      <c r="A249" s="32"/>
      <c r="B249" s="32" t="s">
        <v>390</v>
      </c>
      <c r="C249" s="32"/>
      <c r="D249" s="32"/>
      <c r="E249" s="32"/>
      <c r="F249" s="1504"/>
      <c r="G249" s="1504"/>
      <c r="H249" s="1257">
        <f>SUM(F249:G249)</f>
        <v>0</v>
      </c>
      <c r="I249" s="1504"/>
      <c r="J249" s="1504"/>
      <c r="K249" s="1504"/>
      <c r="L249" s="1257">
        <f>SUM(J249:K249)</f>
        <v>0</v>
      </c>
      <c r="M249" s="1504"/>
      <c r="N249" s="178"/>
      <c r="O249" s="179"/>
      <c r="P249" s="179"/>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row>
    <row r="250" spans="1:40" ht="12" customHeight="1">
      <c r="A250" s="32"/>
      <c r="B250" s="32" t="s">
        <v>391</v>
      </c>
      <c r="C250" s="32"/>
      <c r="D250" s="32"/>
      <c r="E250" s="32"/>
      <c r="F250" s="1505"/>
      <c r="G250" s="1505"/>
      <c r="H250" s="1258">
        <f>SUM(F250:G250)</f>
        <v>0</v>
      </c>
      <c r="I250" s="1505"/>
      <c r="J250" s="1505"/>
      <c r="K250" s="1505"/>
      <c r="L250" s="1258">
        <f>SUM(J250:K250)</f>
        <v>0</v>
      </c>
      <c r="M250" s="1505"/>
      <c r="N250" s="126"/>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row>
    <row r="251" spans="1:40" ht="12" customHeight="1">
      <c r="A251" s="32"/>
      <c r="B251" s="14" t="s">
        <v>392</v>
      </c>
      <c r="C251" s="32"/>
      <c r="D251" s="32"/>
      <c r="E251" s="32"/>
      <c r="F251" s="1529">
        <f t="shared" ref="F251:M251" si="49">SUM(F248:F250)</f>
        <v>0</v>
      </c>
      <c r="G251" s="1529">
        <f t="shared" si="49"/>
        <v>0</v>
      </c>
      <c r="H251" s="1529">
        <f t="shared" si="49"/>
        <v>0</v>
      </c>
      <c r="I251" s="1529">
        <f t="shared" si="49"/>
        <v>0</v>
      </c>
      <c r="J251" s="1529">
        <f t="shared" si="49"/>
        <v>0</v>
      </c>
      <c r="K251" s="1529">
        <f t="shared" si="49"/>
        <v>0</v>
      </c>
      <c r="L251" s="1529">
        <f t="shared" si="49"/>
        <v>0</v>
      </c>
      <c r="M251" s="1529">
        <f t="shared" si="49"/>
        <v>0</v>
      </c>
      <c r="N251" s="127"/>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row>
    <row r="252" spans="1:40" ht="12" customHeight="1">
      <c r="A252" s="32"/>
      <c r="B252" s="32" t="s">
        <v>393</v>
      </c>
      <c r="C252" s="32"/>
      <c r="D252" s="32"/>
      <c r="E252" s="32"/>
      <c r="F252" s="1504"/>
      <c r="G252" s="1504"/>
      <c r="H252" s="1257">
        <f>SUM(F252:G252)</f>
        <v>0</v>
      </c>
      <c r="I252" s="1504"/>
      <c r="J252" s="1504"/>
      <c r="K252" s="1504"/>
      <c r="L252" s="1257">
        <f>SUM(J252:K252)</f>
        <v>0</v>
      </c>
      <c r="M252" s="1504"/>
      <c r="N252" s="127"/>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row>
    <row r="253" spans="1:40" ht="12" customHeight="1">
      <c r="A253" s="32"/>
      <c r="B253" s="32" t="s">
        <v>394</v>
      </c>
      <c r="C253" s="32"/>
      <c r="D253" s="32"/>
      <c r="E253" s="32"/>
      <c r="F253" s="1504"/>
      <c r="G253" s="1504"/>
      <c r="H253" s="1257">
        <f>SUM(F253:G253)</f>
        <v>0</v>
      </c>
      <c r="I253" s="1504"/>
      <c r="J253" s="1504"/>
      <c r="K253" s="1504"/>
      <c r="L253" s="1257">
        <f>SUM(J253:K253)</f>
        <v>0</v>
      </c>
      <c r="M253" s="1504"/>
      <c r="N253" s="1022" t="e">
        <f>#REF!+#REF!</f>
        <v>#REF!</v>
      </c>
      <c r="O253" s="1022" t="e">
        <f>#REF!+#REF!</f>
        <v>#REF!</v>
      </c>
      <c r="P253" s="1022" t="e">
        <f>#REF!+#REF!</f>
        <v>#REF!</v>
      </c>
      <c r="Q253" s="1022" t="e">
        <f>#REF!+#REF!</f>
        <v>#REF!</v>
      </c>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row>
    <row r="254" spans="1:40" ht="12" customHeight="1" thickBot="1">
      <c r="A254" s="14" t="s">
        <v>0</v>
      </c>
      <c r="B254" s="14" t="s">
        <v>395</v>
      </c>
      <c r="C254" s="14"/>
      <c r="D254" s="14"/>
      <c r="E254" s="14"/>
      <c r="F254" s="1530">
        <f t="shared" ref="F254:M254" si="50">SUM(F251:F253)</f>
        <v>0</v>
      </c>
      <c r="G254" s="1530">
        <f t="shared" si="50"/>
        <v>0</v>
      </c>
      <c r="H254" s="1530">
        <f t="shared" si="50"/>
        <v>0</v>
      </c>
      <c r="I254" s="1530">
        <f t="shared" si="50"/>
        <v>0</v>
      </c>
      <c r="J254" s="1530">
        <f t="shared" si="50"/>
        <v>0</v>
      </c>
      <c r="K254" s="1530">
        <f t="shared" si="50"/>
        <v>0</v>
      </c>
      <c r="L254" s="1530">
        <f t="shared" si="50"/>
        <v>0</v>
      </c>
      <c r="M254" s="1530">
        <f t="shared" si="50"/>
        <v>0</v>
      </c>
      <c r="N254" s="132"/>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row>
    <row r="255" spans="1:40" ht="12" customHeight="1" thickTop="1">
      <c r="A255" s="32"/>
      <c r="B255" s="32"/>
      <c r="C255" s="32"/>
      <c r="D255" s="32"/>
      <c r="E255" s="32"/>
      <c r="F255" s="1022"/>
      <c r="G255" s="1022"/>
      <c r="H255" s="1022"/>
      <c r="I255" s="1022"/>
      <c r="J255" s="1022"/>
      <c r="K255" s="1022"/>
      <c r="L255" s="1022"/>
      <c r="M255" s="1022"/>
      <c r="N255" s="127"/>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row>
    <row r="256" spans="1:40" ht="12" customHeight="1">
      <c r="A256" s="32"/>
      <c r="B256" s="32" t="s">
        <v>396</v>
      </c>
      <c r="C256" s="32"/>
      <c r="D256" s="32"/>
      <c r="E256" s="32"/>
      <c r="F256" s="1022"/>
      <c r="G256" s="1022"/>
      <c r="H256" s="1022"/>
      <c r="I256" s="1022"/>
      <c r="J256" s="1022"/>
      <c r="K256" s="1022"/>
      <c r="L256" s="1022"/>
      <c r="M256" s="1022"/>
      <c r="N256" s="127"/>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row>
    <row r="257" spans="1:40" ht="12" customHeight="1">
      <c r="A257" s="32"/>
      <c r="B257" s="180" t="s">
        <v>397</v>
      </c>
      <c r="C257" s="32"/>
      <c r="D257" s="710" t="s">
        <v>2357</v>
      </c>
      <c r="E257" s="32"/>
      <c r="F257" s="1504"/>
      <c r="G257" s="1504"/>
      <c r="H257" s="1257">
        <f>SUM(F257:G257)</f>
        <v>0</v>
      </c>
      <c r="I257" s="1504"/>
      <c r="J257" s="1504"/>
      <c r="K257" s="1504"/>
      <c r="L257" s="1257">
        <f>SUM(J257:K257)</f>
        <v>0</v>
      </c>
      <c r="M257" s="1504"/>
      <c r="N257" s="127"/>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row>
    <row r="258" spans="1:40" ht="12" customHeight="1">
      <c r="A258" s="32"/>
      <c r="B258" s="180" t="s">
        <v>398</v>
      </c>
      <c r="C258" s="32"/>
      <c r="D258" s="710" t="s">
        <v>2357</v>
      </c>
      <c r="E258" s="32"/>
      <c r="F258" s="1504"/>
      <c r="G258" s="1504"/>
      <c r="H258" s="1257">
        <f>SUM(F258:G258)</f>
        <v>0</v>
      </c>
      <c r="I258" s="1504"/>
      <c r="J258" s="1504"/>
      <c r="K258" s="1504"/>
      <c r="L258" s="1257">
        <f>SUM(J258:K258)</f>
        <v>0</v>
      </c>
      <c r="M258" s="1504"/>
      <c r="N258" s="1022" t="e">
        <f>#REF!+#REF!</f>
        <v>#REF!</v>
      </c>
      <c r="O258" s="1022" t="e">
        <f>#REF!+#REF!</f>
        <v>#REF!</v>
      </c>
      <c r="P258" s="1022" t="e">
        <f>#REF!+#REF!</f>
        <v>#REF!</v>
      </c>
      <c r="Q258" s="1022" t="e">
        <f>#REF!+#REF!</f>
        <v>#REF!</v>
      </c>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row>
    <row r="259" spans="1:40" ht="12" customHeight="1" thickBot="1">
      <c r="A259" s="14"/>
      <c r="B259" s="14"/>
      <c r="C259" s="14"/>
      <c r="D259" s="14"/>
      <c r="E259" s="14"/>
      <c r="F259" s="1530">
        <f t="shared" ref="F259:M259" si="51">SUM(F257:F258)</f>
        <v>0</v>
      </c>
      <c r="G259" s="1530">
        <f>SUM(G257:G258)</f>
        <v>0</v>
      </c>
      <c r="H259" s="1530">
        <f>SUM(H257:H258)</f>
        <v>0</v>
      </c>
      <c r="I259" s="1530">
        <f t="shared" si="51"/>
        <v>0</v>
      </c>
      <c r="J259" s="1530">
        <f t="shared" si="51"/>
        <v>0</v>
      </c>
      <c r="K259" s="1530">
        <f t="shared" si="51"/>
        <v>0</v>
      </c>
      <c r="L259" s="1530">
        <f t="shared" si="51"/>
        <v>0</v>
      </c>
      <c r="M259" s="1530">
        <f t="shared" si="51"/>
        <v>0</v>
      </c>
      <c r="N259" s="132"/>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row>
    <row r="260" spans="1:40" ht="12" customHeight="1" thickTop="1">
      <c r="A260" s="32"/>
      <c r="B260" s="32"/>
      <c r="C260" s="32"/>
      <c r="D260" s="32"/>
      <c r="E260" s="32"/>
      <c r="F260" s="1022"/>
      <c r="G260" s="1022"/>
      <c r="H260" s="1022"/>
      <c r="I260" s="1022"/>
      <c r="J260" s="1022"/>
      <c r="K260" s="1022"/>
      <c r="L260" s="1022"/>
      <c r="M260" s="1022"/>
      <c r="N260" s="127"/>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row>
    <row r="261" spans="1:40" ht="12" customHeight="1">
      <c r="A261" s="86"/>
      <c r="B261" s="86" t="s">
        <v>331</v>
      </c>
      <c r="C261" s="86"/>
      <c r="D261" s="86"/>
      <c r="E261" s="86"/>
      <c r="F261" s="1531">
        <f>F254-F259</f>
        <v>0</v>
      </c>
      <c r="G261" s="1531">
        <f t="shared" ref="G261:M261" si="52">G254-G259</f>
        <v>0</v>
      </c>
      <c r="H261" s="1531">
        <f t="shared" si="52"/>
        <v>0</v>
      </c>
      <c r="I261" s="1531">
        <f t="shared" si="52"/>
        <v>0</v>
      </c>
      <c r="J261" s="1531">
        <f t="shared" si="52"/>
        <v>0</v>
      </c>
      <c r="K261" s="1531">
        <f t="shared" si="52"/>
        <v>0</v>
      </c>
      <c r="L261" s="1531">
        <f t="shared" si="52"/>
        <v>0</v>
      </c>
      <c r="M261" s="1531">
        <f t="shared" si="52"/>
        <v>0</v>
      </c>
      <c r="N261" s="127"/>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86"/>
    </row>
    <row r="262" spans="1:40" ht="12" customHeight="1">
      <c r="A262" s="32"/>
      <c r="B262" s="32"/>
      <c r="C262" s="32"/>
      <c r="D262" s="32"/>
      <c r="E262" s="32"/>
      <c r="F262" s="47"/>
      <c r="G262" s="47"/>
      <c r="H262" s="47"/>
      <c r="I262" s="47"/>
      <c r="J262" s="47"/>
      <c r="K262" s="47"/>
      <c r="L262" s="47"/>
      <c r="M262" s="32"/>
      <c r="N262" s="127"/>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row>
    <row r="263" spans="1:40" ht="12" customHeight="1">
      <c r="A263" s="14"/>
      <c r="B263" s="181" t="s">
        <v>399</v>
      </c>
      <c r="C263" s="182"/>
      <c r="D263" s="183"/>
      <c r="E263" s="182"/>
      <c r="F263" s="75"/>
      <c r="G263" s="75"/>
      <c r="H263" s="75"/>
      <c r="I263" s="75"/>
      <c r="J263" s="75"/>
      <c r="K263" s="75"/>
      <c r="L263" s="184"/>
      <c r="M263" s="185"/>
      <c r="N263" s="186"/>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row>
    <row r="264" spans="1:40" ht="12" customHeight="1">
      <c r="A264" s="14"/>
      <c r="B264" s="1532"/>
      <c r="C264" s="1533"/>
      <c r="D264" s="1534"/>
      <c r="E264" s="1533"/>
      <c r="F264" s="1433"/>
      <c r="G264" s="1433"/>
      <c r="H264" s="1433"/>
      <c r="I264" s="1433"/>
      <c r="J264" s="1433"/>
      <c r="K264" s="1433"/>
      <c r="L264" s="1535"/>
      <c r="M264" s="1536"/>
      <c r="N264" s="187"/>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row>
    <row r="265" spans="1:40" ht="12" customHeight="1">
      <c r="A265" s="14"/>
      <c r="B265" s="1532"/>
      <c r="C265" s="1533"/>
      <c r="D265" s="1534"/>
      <c r="E265" s="1533"/>
      <c r="F265" s="1433"/>
      <c r="G265" s="1433"/>
      <c r="H265" s="1433"/>
      <c r="I265" s="1433"/>
      <c r="J265" s="1433"/>
      <c r="K265" s="1433"/>
      <c r="L265" s="1535"/>
      <c r="M265" s="1536"/>
      <c r="N265" s="187"/>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row>
    <row r="266" spans="1:40" ht="12" customHeight="1">
      <c r="A266" s="14"/>
      <c r="B266" s="1532"/>
      <c r="C266" s="1533"/>
      <c r="D266" s="1534"/>
      <c r="E266" s="1533"/>
      <c r="F266" s="1433"/>
      <c r="G266" s="1433"/>
      <c r="H266" s="1433"/>
      <c r="I266" s="1433"/>
      <c r="J266" s="1433"/>
      <c r="K266" s="1433"/>
      <c r="L266" s="1535"/>
      <c r="M266" s="1536"/>
      <c r="N266" s="187"/>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row>
    <row r="267" spans="1:40" ht="12" customHeight="1">
      <c r="A267" s="14"/>
      <c r="B267" s="1532"/>
      <c r="C267" s="1533"/>
      <c r="D267" s="1534"/>
      <c r="E267" s="1533"/>
      <c r="F267" s="1433"/>
      <c r="G267" s="1433"/>
      <c r="H267" s="1433"/>
      <c r="I267" s="1433"/>
      <c r="J267" s="1433"/>
      <c r="K267" s="1433"/>
      <c r="L267" s="1535"/>
      <c r="M267" s="1536"/>
      <c r="N267" s="187"/>
      <c r="O267" s="32"/>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row>
    <row r="268" spans="1:40" ht="12" customHeight="1">
      <c r="A268" s="14"/>
      <c r="B268" s="1532"/>
      <c r="C268" s="1533"/>
      <c r="D268" s="1534"/>
      <c r="E268" s="1533"/>
      <c r="F268" s="1433"/>
      <c r="G268" s="1433"/>
      <c r="H268" s="1433"/>
      <c r="I268" s="1433"/>
      <c r="J268" s="1433"/>
      <c r="K268" s="1433"/>
      <c r="L268" s="1535"/>
      <c r="M268" s="1536"/>
      <c r="N268" s="187"/>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row>
    <row r="269" spans="1:40" ht="12" customHeight="1">
      <c r="A269" s="14"/>
      <c r="B269" s="1532"/>
      <c r="C269" s="1533"/>
      <c r="D269" s="1534"/>
      <c r="E269" s="1533"/>
      <c r="F269" s="1433"/>
      <c r="G269" s="1433"/>
      <c r="H269" s="1433"/>
      <c r="I269" s="1433"/>
      <c r="J269" s="1433"/>
      <c r="K269" s="1433"/>
      <c r="L269" s="1535"/>
      <c r="M269" s="1536"/>
      <c r="N269" s="187"/>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row>
    <row r="270" spans="1:40" ht="12" customHeight="1">
      <c r="A270" s="14"/>
      <c r="B270" s="1532"/>
      <c r="C270" s="1533"/>
      <c r="D270" s="1534"/>
      <c r="E270" s="1533"/>
      <c r="F270" s="1433"/>
      <c r="G270" s="1433"/>
      <c r="H270" s="1433"/>
      <c r="I270" s="1433"/>
      <c r="J270" s="1433"/>
      <c r="K270" s="1433"/>
      <c r="L270" s="1535"/>
      <c r="M270" s="1536"/>
      <c r="N270" s="187"/>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row>
    <row r="271" spans="1:40" ht="12" customHeight="1">
      <c r="A271" s="14"/>
      <c r="B271" s="1537"/>
      <c r="C271" s="1538"/>
      <c r="D271" s="1539"/>
      <c r="E271" s="1538"/>
      <c r="F271" s="1440"/>
      <c r="G271" s="1440"/>
      <c r="H271" s="1440"/>
      <c r="I271" s="1440"/>
      <c r="J271" s="1440"/>
      <c r="K271" s="1440"/>
      <c r="L271" s="1540"/>
      <c r="M271" s="1541"/>
      <c r="N271" s="188"/>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row>
    <row r="272" spans="1:40" ht="12" customHeight="1">
      <c r="A272" s="14"/>
      <c r="B272" s="14"/>
      <c r="C272" s="32"/>
      <c r="E272" s="32"/>
      <c r="F272" s="47"/>
      <c r="G272" s="47"/>
      <c r="H272" s="47"/>
      <c r="I272" s="47"/>
      <c r="J272" s="47"/>
      <c r="K272" s="47"/>
      <c r="L272" s="175"/>
      <c r="M272" s="175"/>
      <c r="N272" s="127"/>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row>
    <row r="273" spans="1:40" ht="12" customHeight="1">
      <c r="A273" s="14" t="s">
        <v>400</v>
      </c>
      <c r="B273" s="14" t="s">
        <v>401</v>
      </c>
      <c r="C273" s="32"/>
      <c r="E273" s="32"/>
      <c r="F273" s="47"/>
      <c r="G273" s="47"/>
      <c r="H273" s="47"/>
      <c r="I273" s="47"/>
      <c r="J273" s="47"/>
      <c r="K273" s="47"/>
      <c r="L273" s="175"/>
      <c r="M273" s="175"/>
      <c r="N273" s="127"/>
      <c r="O273" s="32"/>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row>
    <row r="274" spans="1:40" ht="12" customHeight="1">
      <c r="A274" s="32"/>
      <c r="C274" s="32"/>
      <c r="D274" s="32"/>
      <c r="E274" s="32"/>
      <c r="F274" s="47"/>
      <c r="G274" s="47"/>
      <c r="H274" s="47"/>
      <c r="I274" s="47"/>
      <c r="J274" s="47"/>
      <c r="K274" s="47"/>
      <c r="L274" s="115"/>
      <c r="M274" s="115"/>
      <c r="N274" s="127" t="s">
        <v>402</v>
      </c>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row>
    <row r="275" spans="1:40" ht="12" customHeight="1">
      <c r="A275" s="8"/>
      <c r="B275" s="8"/>
      <c r="C275" s="8"/>
      <c r="D275" s="41"/>
      <c r="E275" s="41"/>
      <c r="F275" s="1921">
        <v>45107</v>
      </c>
      <c r="G275" s="1922"/>
      <c r="H275" s="1922"/>
      <c r="I275" s="1923"/>
      <c r="J275" s="1921">
        <v>44742</v>
      </c>
      <c r="K275" s="1922"/>
      <c r="L275" s="1922"/>
      <c r="M275" s="1923"/>
      <c r="N275" s="108"/>
      <c r="O275" s="41"/>
      <c r="P275" s="41"/>
      <c r="Q275" s="41"/>
      <c r="R275" s="41"/>
      <c r="S275" s="41"/>
      <c r="T275" s="41"/>
      <c r="U275" s="41"/>
      <c r="V275" s="41"/>
      <c r="W275" s="41"/>
      <c r="X275" s="41"/>
      <c r="Y275" s="41"/>
      <c r="Z275" s="41"/>
      <c r="AA275" s="41"/>
      <c r="AB275" s="41"/>
      <c r="AC275" s="41"/>
      <c r="AD275" s="41"/>
      <c r="AE275" s="41"/>
      <c r="AF275" s="41"/>
      <c r="AG275" s="41"/>
      <c r="AH275" s="41"/>
      <c r="AI275" s="41"/>
      <c r="AJ275" s="41"/>
      <c r="AK275" s="41"/>
      <c r="AL275" s="41"/>
      <c r="AM275" s="41"/>
      <c r="AN275" s="41"/>
    </row>
    <row r="276" spans="1:40" ht="34.200000000000003">
      <c r="A276" s="8"/>
      <c r="B276" s="8"/>
      <c r="C276" s="8"/>
      <c r="D276" s="41"/>
      <c r="E276" s="41"/>
      <c r="F276" s="43" t="s">
        <v>111</v>
      </c>
      <c r="G276" s="43" t="s">
        <v>312</v>
      </c>
      <c r="H276" s="43" t="s">
        <v>112</v>
      </c>
      <c r="I276" s="43" t="s">
        <v>113</v>
      </c>
      <c r="J276" s="43" t="s">
        <v>111</v>
      </c>
      <c r="K276" s="43" t="s">
        <v>312</v>
      </c>
      <c r="L276" s="43" t="s">
        <v>112</v>
      </c>
      <c r="M276" s="43" t="s">
        <v>113</v>
      </c>
      <c r="N276" s="174"/>
      <c r="O276" s="175"/>
      <c r="P276" s="175"/>
      <c r="Q276" s="41"/>
      <c r="R276" s="41"/>
      <c r="S276" s="41"/>
      <c r="T276" s="41"/>
      <c r="U276" s="41"/>
      <c r="V276" s="41"/>
      <c r="W276" s="41"/>
      <c r="X276" s="41"/>
      <c r="Y276" s="41"/>
      <c r="Z276" s="41"/>
      <c r="AA276" s="41"/>
      <c r="AB276" s="41"/>
      <c r="AC276" s="41"/>
      <c r="AD276" s="41"/>
      <c r="AE276" s="41"/>
      <c r="AF276" s="41"/>
      <c r="AG276" s="41"/>
      <c r="AH276" s="41"/>
      <c r="AI276" s="41"/>
      <c r="AJ276" s="41"/>
      <c r="AK276" s="41"/>
      <c r="AL276" s="41"/>
      <c r="AM276" s="41"/>
      <c r="AN276" s="41"/>
    </row>
    <row r="277" spans="1:40" ht="12" customHeight="1">
      <c r="A277" s="8"/>
      <c r="B277" s="8"/>
      <c r="C277" s="8"/>
      <c r="D277" s="41"/>
      <c r="E277" s="41"/>
      <c r="F277" s="45" t="s">
        <v>114</v>
      </c>
      <c r="G277" s="45" t="s">
        <v>114</v>
      </c>
      <c r="H277" s="45" t="s">
        <v>114</v>
      </c>
      <c r="I277" s="45" t="s">
        <v>114</v>
      </c>
      <c r="J277" s="45" t="s">
        <v>114</v>
      </c>
      <c r="K277" s="45" t="s">
        <v>114</v>
      </c>
      <c r="L277" s="45" t="s">
        <v>114</v>
      </c>
      <c r="M277" s="45" t="s">
        <v>114</v>
      </c>
      <c r="N277" s="176"/>
      <c r="O277" s="115"/>
      <c r="P277" s="115"/>
      <c r="Q277" s="41"/>
      <c r="R277" s="41"/>
      <c r="S277" s="41"/>
      <c r="T277" s="41"/>
      <c r="U277" s="41"/>
      <c r="V277" s="41"/>
      <c r="W277" s="41"/>
      <c r="X277" s="41"/>
      <c r="Y277" s="41"/>
      <c r="Z277" s="41"/>
      <c r="AA277" s="41"/>
      <c r="AB277" s="41"/>
      <c r="AC277" s="41"/>
      <c r="AD277" s="41"/>
      <c r="AE277" s="41"/>
      <c r="AF277" s="41"/>
      <c r="AG277" s="41"/>
      <c r="AH277" s="41"/>
      <c r="AI277" s="41"/>
      <c r="AJ277" s="41"/>
      <c r="AK277" s="41"/>
      <c r="AL277" s="41"/>
      <c r="AM277" s="41"/>
      <c r="AN277" s="41"/>
    </row>
    <row r="278" spans="1:40" ht="12" customHeight="1">
      <c r="A278" s="32"/>
      <c r="B278" s="189" t="s">
        <v>403</v>
      </c>
      <c r="C278" s="34"/>
      <c r="D278" s="32"/>
      <c r="E278" s="32"/>
      <c r="F278" s="47"/>
      <c r="G278" s="47"/>
      <c r="H278" s="47"/>
      <c r="I278" s="47"/>
      <c r="J278" s="47"/>
      <c r="K278" s="47"/>
      <c r="L278" s="47"/>
      <c r="M278" s="179"/>
      <c r="N278" s="127"/>
      <c r="O278" s="32"/>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row>
    <row r="279" spans="1:40" ht="12" customHeight="1">
      <c r="A279" s="32"/>
      <c r="B279" s="189" t="s">
        <v>404</v>
      </c>
      <c r="C279" s="32"/>
      <c r="D279" s="32"/>
      <c r="E279" s="32"/>
      <c r="F279" s="1428"/>
      <c r="G279" s="1428"/>
      <c r="H279" s="1482">
        <f>SUM(F279:G279)</f>
        <v>0</v>
      </c>
      <c r="I279" s="1428"/>
      <c r="J279" s="1428"/>
      <c r="K279" s="1428"/>
      <c r="L279" s="1482">
        <f>SUM(J279:K279)</f>
        <v>0</v>
      </c>
      <c r="M279" s="1428"/>
      <c r="N279" s="127"/>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row>
    <row r="280" spans="1:40" ht="12" customHeight="1">
      <c r="A280" s="32"/>
      <c r="B280" s="189" t="s">
        <v>405</v>
      </c>
      <c r="C280" s="32"/>
      <c r="D280" s="32"/>
      <c r="E280" s="32"/>
      <c r="F280" s="1428"/>
      <c r="G280" s="1428"/>
      <c r="H280" s="1482">
        <f>SUM(F280:G280)</f>
        <v>0</v>
      </c>
      <c r="I280" s="1428"/>
      <c r="J280" s="1428"/>
      <c r="K280" s="1428"/>
      <c r="L280" s="1482">
        <f>SUM(J280:K280)</f>
        <v>0</v>
      </c>
      <c r="M280" s="1428"/>
      <c r="N280" s="127"/>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row>
    <row r="281" spans="1:40" ht="12" customHeight="1">
      <c r="A281" s="32"/>
      <c r="B281" s="189" t="s">
        <v>406</v>
      </c>
      <c r="C281" s="32"/>
      <c r="D281" s="32"/>
      <c r="E281" s="32"/>
      <c r="F281" s="1428"/>
      <c r="G281" s="1428"/>
      <c r="H281" s="1482">
        <f>SUM(F281:G281)</f>
        <v>0</v>
      </c>
      <c r="I281" s="1428"/>
      <c r="J281" s="1428"/>
      <c r="K281" s="1428"/>
      <c r="L281" s="1482">
        <f>SUM(J281:K281)</f>
        <v>0</v>
      </c>
      <c r="M281" s="1428"/>
      <c r="N281" s="127"/>
      <c r="O281" s="32"/>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row>
    <row r="282" spans="1:40" ht="12" customHeight="1">
      <c r="A282" s="32"/>
      <c r="B282" s="14" t="s">
        <v>407</v>
      </c>
      <c r="C282" s="32"/>
      <c r="D282" s="32"/>
      <c r="E282" s="32"/>
      <c r="F282" s="1416">
        <f t="shared" ref="F282:M282" si="53">SUM(F279:F281)</f>
        <v>0</v>
      </c>
      <c r="G282" s="1416">
        <f t="shared" si="53"/>
        <v>0</v>
      </c>
      <c r="H282" s="1494">
        <f t="shared" si="53"/>
        <v>0</v>
      </c>
      <c r="I282" s="1416">
        <f t="shared" si="53"/>
        <v>0</v>
      </c>
      <c r="J282" s="1416">
        <f t="shared" si="53"/>
        <v>0</v>
      </c>
      <c r="K282" s="1416">
        <f t="shared" si="53"/>
        <v>0</v>
      </c>
      <c r="L282" s="1494">
        <f t="shared" si="53"/>
        <v>0</v>
      </c>
      <c r="M282" s="1416">
        <f t="shared" si="53"/>
        <v>0</v>
      </c>
      <c r="N282" s="135"/>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row>
    <row r="283" spans="1:40" ht="12" customHeight="1">
      <c r="A283" s="32"/>
      <c r="B283" s="32" t="s">
        <v>408</v>
      </c>
      <c r="C283" s="32"/>
      <c r="D283" s="32"/>
      <c r="E283" s="32"/>
      <c r="F283" s="1428"/>
      <c r="G283" s="1428"/>
      <c r="H283" s="1482">
        <f>SUM(F283:G283)</f>
        <v>0</v>
      </c>
      <c r="I283" s="1428"/>
      <c r="J283" s="1428"/>
      <c r="K283" s="1428"/>
      <c r="L283" s="1482">
        <f>SUM(J283:K283)</f>
        <v>0</v>
      </c>
      <c r="M283" s="1428"/>
      <c r="N283" s="127"/>
      <c r="O283" s="32"/>
      <c r="P283" s="32"/>
      <c r="Q283" s="190" t="s">
        <v>409</v>
      </c>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row>
    <row r="284" spans="1:40" ht="12" customHeight="1">
      <c r="A284" s="32"/>
      <c r="B284" s="32" t="s">
        <v>410</v>
      </c>
      <c r="C284" s="32"/>
      <c r="D284" s="32"/>
      <c r="E284" s="32"/>
      <c r="F284" s="1506"/>
      <c r="G284" s="1506"/>
      <c r="H284" s="1861">
        <f>SUM(F284:G284)</f>
        <v>0</v>
      </c>
      <c r="I284" s="1506"/>
      <c r="J284" s="1506"/>
      <c r="K284" s="1506"/>
      <c r="L284" s="1861">
        <f>SUM(J284:K284)</f>
        <v>0</v>
      </c>
      <c r="M284" s="1506"/>
      <c r="N284" s="126"/>
      <c r="O284" s="32"/>
      <c r="P284" s="32"/>
      <c r="Q284" s="191"/>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row>
    <row r="285" spans="1:40" ht="12" customHeight="1">
      <c r="A285" s="32"/>
      <c r="B285" s="14" t="s">
        <v>411</v>
      </c>
      <c r="C285" s="32"/>
      <c r="D285" s="32"/>
      <c r="E285" s="32"/>
      <c r="F285" s="1542">
        <f t="shared" ref="F285:M285" si="54">SUM(F282:F284)</f>
        <v>0</v>
      </c>
      <c r="G285" s="1542">
        <f t="shared" si="54"/>
        <v>0</v>
      </c>
      <c r="H285" s="1862">
        <f t="shared" si="54"/>
        <v>0</v>
      </c>
      <c r="I285" s="1542">
        <f t="shared" si="54"/>
        <v>0</v>
      </c>
      <c r="J285" s="1542">
        <f t="shared" si="54"/>
        <v>0</v>
      </c>
      <c r="K285" s="1542">
        <f t="shared" si="54"/>
        <v>0</v>
      </c>
      <c r="L285" s="1862">
        <f t="shared" si="54"/>
        <v>0</v>
      </c>
      <c r="M285" s="1542">
        <f t="shared" si="54"/>
        <v>0</v>
      </c>
      <c r="N285" s="127"/>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row>
    <row r="286" spans="1:40" ht="12" customHeight="1">
      <c r="A286" s="32"/>
      <c r="B286" s="32" t="s">
        <v>412</v>
      </c>
      <c r="C286" s="32"/>
      <c r="D286" s="32"/>
      <c r="E286" s="32"/>
      <c r="F286" s="1428"/>
      <c r="G286" s="1428"/>
      <c r="H286" s="1861">
        <f>SUM(F286:G286)</f>
        <v>0</v>
      </c>
      <c r="I286" s="1428"/>
      <c r="J286" s="1428"/>
      <c r="K286" s="1428"/>
      <c r="L286" s="1482">
        <f>SUM(J286:K286)</f>
        <v>0</v>
      </c>
      <c r="M286" s="1428"/>
      <c r="N286" s="127"/>
      <c r="O286" s="32"/>
      <c r="P286" s="32"/>
      <c r="Q286" s="32" t="s">
        <v>413</v>
      </c>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row>
    <row r="287" spans="1:40" ht="12" customHeight="1">
      <c r="A287" s="32"/>
      <c r="B287" s="32" t="s">
        <v>327</v>
      </c>
      <c r="C287" s="32"/>
      <c r="D287" s="32"/>
      <c r="E287" s="32"/>
      <c r="F287" s="1321">
        <f>F253</f>
        <v>0</v>
      </c>
      <c r="G287" s="1321">
        <f t="shared" ref="G287:L287" si="55">G253</f>
        <v>0</v>
      </c>
      <c r="H287" s="1482">
        <f>H253</f>
        <v>0</v>
      </c>
      <c r="I287" s="1321">
        <f t="shared" si="55"/>
        <v>0</v>
      </c>
      <c r="J287" s="1321">
        <f>J253</f>
        <v>0</v>
      </c>
      <c r="K287" s="1321">
        <f>K253</f>
        <v>0</v>
      </c>
      <c r="L287" s="1482">
        <f t="shared" si="55"/>
        <v>0</v>
      </c>
      <c r="M287" s="1321">
        <f>M253</f>
        <v>0</v>
      </c>
      <c r="N287" s="127"/>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row>
    <row r="288" spans="1:40" ht="12" customHeight="1" thickBot="1">
      <c r="A288" s="14"/>
      <c r="B288" s="14" t="s">
        <v>395</v>
      </c>
      <c r="C288" s="14"/>
      <c r="D288" s="14"/>
      <c r="E288" s="14"/>
      <c r="F288" s="1490">
        <f t="shared" ref="F288:L288" si="56">SUM(F285:F287)</f>
        <v>0</v>
      </c>
      <c r="G288" s="1490">
        <f t="shared" si="56"/>
        <v>0</v>
      </c>
      <c r="H288" s="1546">
        <f t="shared" si="56"/>
        <v>0</v>
      </c>
      <c r="I288" s="1490">
        <f t="shared" si="56"/>
        <v>0</v>
      </c>
      <c r="J288" s="1490">
        <f t="shared" si="56"/>
        <v>0</v>
      </c>
      <c r="K288" s="1490">
        <f t="shared" si="56"/>
        <v>0</v>
      </c>
      <c r="L288" s="1546">
        <f t="shared" si="56"/>
        <v>0</v>
      </c>
      <c r="M288" s="1490">
        <f>SUM(M285:M287)</f>
        <v>0</v>
      </c>
      <c r="N288" s="132"/>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row>
    <row r="289" spans="1:40" ht="12" customHeight="1" thickTop="1">
      <c r="A289" s="32"/>
      <c r="B289" s="32"/>
      <c r="C289" s="32"/>
      <c r="D289" s="32"/>
      <c r="E289" s="32"/>
      <c r="F289" s="1023"/>
      <c r="G289" s="1023"/>
      <c r="H289" s="1023"/>
      <c r="I289" s="1023"/>
      <c r="J289" s="1023"/>
      <c r="K289" s="1023"/>
      <c r="L289" s="1023"/>
      <c r="M289" s="1023"/>
      <c r="N289" s="178"/>
      <c r="O289" s="179"/>
      <c r="P289" s="179"/>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row>
    <row r="290" spans="1:40" ht="12" customHeight="1">
      <c r="A290" s="32"/>
      <c r="B290" s="86" t="s">
        <v>331</v>
      </c>
      <c r="C290" s="32"/>
      <c r="D290" s="32"/>
      <c r="E290" s="32"/>
      <c r="F290" s="1491">
        <f>F254-F288</f>
        <v>0</v>
      </c>
      <c r="G290" s="1491">
        <f t="shared" ref="G290:M290" si="57">G254-G288</f>
        <v>0</v>
      </c>
      <c r="H290" s="1491">
        <f t="shared" si="57"/>
        <v>0</v>
      </c>
      <c r="I290" s="1491">
        <f t="shared" si="57"/>
        <v>0</v>
      </c>
      <c r="J290" s="1491">
        <f>J254-J288</f>
        <v>0</v>
      </c>
      <c r="K290" s="1491">
        <f t="shared" si="57"/>
        <v>0</v>
      </c>
      <c r="L290" s="1491">
        <f t="shared" si="57"/>
        <v>0</v>
      </c>
      <c r="M290" s="1491">
        <f t="shared" si="57"/>
        <v>0</v>
      </c>
      <c r="N290" s="178"/>
      <c r="O290" s="179"/>
      <c r="P290" s="179"/>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row>
    <row r="291" spans="1:40" ht="12" customHeight="1">
      <c r="A291" s="32"/>
      <c r="B291" s="32"/>
      <c r="C291" s="32"/>
      <c r="D291" s="32"/>
      <c r="E291" s="32"/>
      <c r="F291" s="47"/>
      <c r="G291" s="47"/>
      <c r="H291" s="47"/>
      <c r="I291" s="47"/>
      <c r="J291" s="47"/>
      <c r="K291" s="47"/>
      <c r="L291" s="47"/>
      <c r="M291" s="47"/>
      <c r="N291" s="178"/>
      <c r="O291" s="179"/>
      <c r="P291" s="179"/>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row>
    <row r="292" spans="1:40" ht="14.4">
      <c r="A292" s="32"/>
      <c r="B292" s="8"/>
      <c r="C292" s="32"/>
      <c r="D292" s="32"/>
      <c r="E292" s="32"/>
      <c r="F292" s="47"/>
      <c r="G292" s="47"/>
      <c r="H292" s="47"/>
      <c r="I292" s="47"/>
      <c r="J292" s="47"/>
      <c r="K292" s="47"/>
      <c r="L292" s="47"/>
      <c r="M292" s="47"/>
      <c r="N292" s="178"/>
      <c r="O292" s="179"/>
      <c r="P292" s="179"/>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row>
    <row r="293" spans="1:40" ht="14.4">
      <c r="A293" s="192" t="s">
        <v>414</v>
      </c>
      <c r="B293" s="8" t="s">
        <v>415</v>
      </c>
      <c r="C293" s="32"/>
      <c r="D293" s="32"/>
      <c r="E293" s="32"/>
      <c r="F293" s="47"/>
      <c r="G293" s="47"/>
      <c r="H293" s="47"/>
      <c r="I293" s="47"/>
      <c r="J293" s="47"/>
      <c r="K293" s="47"/>
      <c r="L293" s="1421"/>
      <c r="M293" s="47"/>
      <c r="N293" s="178"/>
      <c r="O293" s="179"/>
      <c r="P293" s="179"/>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row>
    <row r="294" spans="1:40" ht="27.75" customHeight="1">
      <c r="A294" s="32"/>
      <c r="B294" s="1969" t="s">
        <v>416</v>
      </c>
      <c r="C294" s="1926"/>
      <c r="F294" s="1428"/>
      <c r="G294" s="1428"/>
      <c r="H294" s="1254">
        <f>SUM(F294:G294)</f>
        <v>0</v>
      </c>
      <c r="I294" s="1428"/>
      <c r="J294" s="1428"/>
      <c r="K294" s="1428"/>
      <c r="L294" s="1254">
        <f>SUM(J294:K294)</f>
        <v>0</v>
      </c>
      <c r="M294" s="1428"/>
      <c r="N294" s="1993" t="s">
        <v>417</v>
      </c>
      <c r="O294" s="1926"/>
      <c r="P294" s="32"/>
      <c r="Q294" s="32"/>
      <c r="R294" s="32"/>
      <c r="S294" s="32"/>
      <c r="T294" s="32"/>
      <c r="U294" s="32"/>
      <c r="V294" s="32"/>
      <c r="W294" s="32"/>
      <c r="X294" s="32"/>
      <c r="Y294" s="32"/>
      <c r="Z294" s="32"/>
      <c r="AA294" s="32"/>
      <c r="AB294" s="32"/>
      <c r="AC294" s="32"/>
      <c r="AD294" s="32"/>
      <c r="AE294" s="32"/>
      <c r="AF294" s="32"/>
      <c r="AG294" s="32"/>
      <c r="AH294" s="32"/>
      <c r="AI294" s="32"/>
      <c r="AJ294" s="32"/>
      <c r="AK294" s="32"/>
      <c r="AL294" s="32"/>
      <c r="AM294" s="32"/>
      <c r="AN294" s="32"/>
    </row>
    <row r="295" spans="1:40" ht="55.5" customHeight="1">
      <c r="A295" s="32"/>
      <c r="B295" s="1955" t="s">
        <v>418</v>
      </c>
      <c r="C295" s="1926"/>
      <c r="F295" s="1428"/>
      <c r="G295" s="1428"/>
      <c r="H295" s="1254">
        <f>SUM(F295:G295)</f>
        <v>0</v>
      </c>
      <c r="I295" s="1428"/>
      <c r="J295" s="1428"/>
      <c r="K295" s="1428"/>
      <c r="L295" s="1254">
        <f>SUM(J295:K295)</f>
        <v>0</v>
      </c>
      <c r="M295" s="1428"/>
      <c r="N295" s="1993" t="s">
        <v>419</v>
      </c>
      <c r="O295" s="1926"/>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row>
    <row r="296" spans="1:40" ht="12" customHeight="1" thickBot="1">
      <c r="A296" s="14"/>
      <c r="B296" s="14"/>
      <c r="C296" s="14"/>
      <c r="D296" s="14"/>
      <c r="E296" s="14"/>
      <c r="F296" s="1490">
        <f t="shared" ref="F296:M296" si="58">SUM(F294:F295)</f>
        <v>0</v>
      </c>
      <c r="G296" s="1490">
        <f>SUM(G294:G295)</f>
        <v>0</v>
      </c>
      <c r="H296" s="1490">
        <f t="shared" si="58"/>
        <v>0</v>
      </c>
      <c r="I296" s="1490">
        <f t="shared" si="58"/>
        <v>0</v>
      </c>
      <c r="J296" s="1490">
        <f t="shared" si="58"/>
        <v>0</v>
      </c>
      <c r="K296" s="1490">
        <f t="shared" si="58"/>
        <v>0</v>
      </c>
      <c r="L296" s="1490">
        <f t="shared" si="58"/>
        <v>0</v>
      </c>
      <c r="M296" s="1490">
        <f t="shared" si="58"/>
        <v>0</v>
      </c>
      <c r="N296" s="1422"/>
      <c r="O296" s="1423"/>
      <c r="P296" s="1423"/>
      <c r="Q296" s="1423"/>
      <c r="R296" s="1424"/>
      <c r="S296" s="14"/>
      <c r="T296" s="14"/>
      <c r="U296" s="14"/>
      <c r="V296" s="14"/>
      <c r="W296" s="14"/>
      <c r="X296" s="14"/>
      <c r="Y296" s="14"/>
      <c r="Z296" s="14"/>
      <c r="AA296" s="14"/>
      <c r="AB296" s="14"/>
      <c r="AC296" s="14"/>
      <c r="AD296" s="14"/>
      <c r="AE296" s="14"/>
      <c r="AF296" s="14"/>
      <c r="AG296" s="14"/>
      <c r="AH296" s="14"/>
      <c r="AI296" s="14"/>
      <c r="AJ296" s="14"/>
      <c r="AK296" s="14"/>
      <c r="AL296" s="14"/>
      <c r="AM296" s="14"/>
      <c r="AN296" s="14"/>
    </row>
    <row r="297" spans="1:40" ht="12" customHeight="1" thickTop="1">
      <c r="A297" s="32"/>
      <c r="B297" s="32"/>
      <c r="C297" s="32"/>
      <c r="D297" s="32"/>
      <c r="E297" s="32"/>
      <c r="F297" s="193"/>
      <c r="G297" s="193"/>
      <c r="H297" s="193"/>
      <c r="I297" s="193"/>
      <c r="J297" s="193"/>
      <c r="K297" s="193"/>
      <c r="L297" s="193"/>
      <c r="M297" s="193"/>
      <c r="N297" s="129"/>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row>
    <row r="298" spans="1:40" ht="12" customHeight="1">
      <c r="A298" s="14" t="s">
        <v>420</v>
      </c>
      <c r="B298" s="14" t="s">
        <v>421</v>
      </c>
      <c r="D298" s="32"/>
      <c r="E298" s="32"/>
      <c r="F298" s="1994"/>
      <c r="G298" s="1900"/>
      <c r="H298" s="1900"/>
      <c r="I298" s="1900"/>
      <c r="J298" s="1994"/>
      <c r="K298" s="1900"/>
      <c r="L298" s="1900"/>
      <c r="M298" s="1900"/>
      <c r="N298" s="127" t="s">
        <v>402</v>
      </c>
      <c r="O298" s="32"/>
      <c r="P298" s="41" t="s">
        <v>385</v>
      </c>
      <c r="Q298" s="32"/>
      <c r="R298" s="32"/>
      <c r="S298" s="32"/>
      <c r="T298" s="32"/>
      <c r="U298" s="32"/>
      <c r="V298" s="32"/>
      <c r="W298" s="32"/>
      <c r="X298" s="32"/>
      <c r="Y298" s="32"/>
      <c r="Z298" s="32"/>
      <c r="AA298" s="32"/>
      <c r="AB298" s="32"/>
      <c r="AC298" s="32"/>
      <c r="AD298" s="32"/>
      <c r="AE298" s="32"/>
      <c r="AF298" s="32"/>
      <c r="AG298" s="32"/>
      <c r="AH298" s="32"/>
      <c r="AI298" s="32"/>
      <c r="AJ298" s="32"/>
      <c r="AK298" s="32"/>
      <c r="AL298" s="32"/>
      <c r="AM298" s="32"/>
      <c r="AN298" s="32"/>
    </row>
    <row r="299" spans="1:40" ht="12" customHeight="1">
      <c r="A299" s="32"/>
      <c r="B299" s="194"/>
      <c r="C299" s="194"/>
      <c r="D299" s="194"/>
      <c r="E299" s="194"/>
      <c r="F299" s="194"/>
      <c r="G299" s="194"/>
      <c r="H299" s="194"/>
      <c r="I299" s="194"/>
      <c r="J299" s="194"/>
      <c r="K299" s="194"/>
      <c r="L299" s="194"/>
      <c r="M299" s="194"/>
      <c r="N299" s="195"/>
      <c r="O299" s="194"/>
      <c r="P299" s="194"/>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row>
    <row r="300" spans="1:40" ht="12" customHeight="1">
      <c r="A300" s="32"/>
      <c r="B300" s="14"/>
      <c r="C300" s="196"/>
      <c r="D300" s="32"/>
      <c r="E300" s="32"/>
      <c r="F300" s="47"/>
      <c r="G300" s="47"/>
      <c r="H300" s="47"/>
      <c r="I300" s="47"/>
      <c r="J300" s="47"/>
      <c r="K300" s="47"/>
      <c r="L300" s="47"/>
      <c r="M300" s="179"/>
      <c r="N300" s="127"/>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row>
    <row r="301" spans="1:40" ht="12" customHeight="1">
      <c r="A301" s="32"/>
      <c r="B301" s="1297" t="s">
        <v>2047</v>
      </c>
      <c r="C301" s="197"/>
      <c r="D301" s="197"/>
      <c r="E301" s="197"/>
      <c r="F301" s="198"/>
      <c r="G301" s="198"/>
      <c r="H301" s="1264"/>
      <c r="I301" s="1265"/>
      <c r="J301" s="1265"/>
      <c r="K301" s="1271"/>
      <c r="L301" s="1265"/>
      <c r="M301" s="1265"/>
      <c r="N301" s="129"/>
      <c r="O301" s="32"/>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row>
    <row r="302" spans="1:40" ht="34.200000000000003">
      <c r="A302" s="32"/>
      <c r="B302" s="32"/>
      <c r="C302" s="197"/>
      <c r="D302" s="1991"/>
      <c r="E302" s="1926"/>
      <c r="F302" s="199"/>
      <c r="G302" s="1261"/>
      <c r="H302" s="1266"/>
      <c r="I302" s="1266"/>
      <c r="J302" s="1272" t="s">
        <v>111</v>
      </c>
      <c r="K302" s="1273" t="s">
        <v>312</v>
      </c>
      <c r="L302" s="1273" t="s">
        <v>112</v>
      </c>
      <c r="M302" s="1274" t="s">
        <v>113</v>
      </c>
      <c r="N302" s="129"/>
      <c r="O302" s="32"/>
      <c r="P302" s="32"/>
      <c r="Q302" s="32" t="s">
        <v>422</v>
      </c>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row>
    <row r="303" spans="1:40" ht="12" customHeight="1">
      <c r="A303" s="14"/>
      <c r="C303" s="115"/>
      <c r="D303" s="1952"/>
      <c r="E303" s="1926"/>
      <c r="F303" s="115"/>
      <c r="G303" s="1262"/>
      <c r="H303" s="1267"/>
      <c r="I303" s="1267"/>
      <c r="J303" s="115" t="s">
        <v>114</v>
      </c>
      <c r="K303" s="115" t="s">
        <v>114</v>
      </c>
      <c r="L303" s="115" t="s">
        <v>114</v>
      </c>
      <c r="M303" s="115" t="s">
        <v>114</v>
      </c>
      <c r="N303" s="196"/>
      <c r="O303" s="14"/>
      <c r="P303" s="14"/>
      <c r="Q303" s="14"/>
      <c r="R303" s="14"/>
      <c r="S303" s="14"/>
      <c r="T303" s="14"/>
      <c r="U303" s="14"/>
      <c r="V303" s="14"/>
      <c r="W303" s="14"/>
      <c r="X303" s="14"/>
      <c r="Y303" s="14"/>
      <c r="Z303" s="14"/>
      <c r="AA303" s="14"/>
      <c r="AB303" s="14"/>
      <c r="AC303" s="14"/>
      <c r="AD303" s="14"/>
      <c r="AE303" s="14"/>
      <c r="AF303" s="14"/>
      <c r="AG303" s="14"/>
      <c r="AH303" s="14"/>
      <c r="AI303" s="14"/>
      <c r="AJ303" s="14"/>
      <c r="AK303" s="14"/>
      <c r="AL303" s="14"/>
      <c r="AM303" s="14"/>
      <c r="AN303" s="14"/>
    </row>
    <row r="304" spans="1:40" ht="12" customHeight="1">
      <c r="A304" s="32"/>
      <c r="B304" s="32" t="s">
        <v>423</v>
      </c>
      <c r="C304" s="201"/>
      <c r="D304" s="1992"/>
      <c r="E304" s="1926"/>
      <c r="F304" s="201"/>
      <c r="G304" s="1263"/>
      <c r="H304" s="1268"/>
      <c r="I304" s="1269"/>
      <c r="J304" s="1507"/>
      <c r="K304" s="1508"/>
      <c r="L304" s="1260">
        <f t="shared" ref="L304:L309" si="59">SUM(J304:K304)</f>
        <v>0</v>
      </c>
      <c r="M304" s="1507"/>
      <c r="N304" s="127"/>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row>
    <row r="305" spans="1:40" ht="12" customHeight="1">
      <c r="A305" s="32"/>
      <c r="B305" s="32" t="s">
        <v>424</v>
      </c>
      <c r="C305" s="201"/>
      <c r="D305" s="1992"/>
      <c r="E305" s="1926"/>
      <c r="F305" s="201"/>
      <c r="G305" s="1263"/>
      <c r="H305" s="1268"/>
      <c r="I305" s="1269"/>
      <c r="J305" s="1507"/>
      <c r="K305" s="1508"/>
      <c r="L305" s="1260">
        <f t="shared" si="59"/>
        <v>0</v>
      </c>
      <c r="M305" s="1507"/>
      <c r="N305" s="127"/>
      <c r="O305" s="32"/>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row>
    <row r="306" spans="1:40" ht="12" customHeight="1">
      <c r="A306" s="32"/>
      <c r="B306" s="32" t="s">
        <v>425</v>
      </c>
      <c r="C306" s="201"/>
      <c r="D306" s="1992"/>
      <c r="E306" s="1926"/>
      <c r="F306" s="201"/>
      <c r="G306" s="1263"/>
      <c r="H306" s="1268"/>
      <c r="I306" s="1269"/>
      <c r="J306" s="1507"/>
      <c r="K306" s="1508"/>
      <c r="L306" s="1260">
        <f t="shared" si="59"/>
        <v>0</v>
      </c>
      <c r="M306" s="1507"/>
      <c r="N306" s="127"/>
      <c r="O306" s="32"/>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row>
    <row r="307" spans="1:40" ht="12" customHeight="1">
      <c r="A307" s="32"/>
      <c r="B307" s="32" t="s">
        <v>426</v>
      </c>
      <c r="C307" s="201"/>
      <c r="D307" s="1992"/>
      <c r="E307" s="1926"/>
      <c r="F307" s="201"/>
      <c r="G307" s="1263"/>
      <c r="H307" s="1268"/>
      <c r="I307" s="1269"/>
      <c r="J307" s="1507"/>
      <c r="K307" s="1508"/>
      <c r="L307" s="1260">
        <f t="shared" si="59"/>
        <v>0</v>
      </c>
      <c r="M307" s="1507"/>
      <c r="N307" s="127"/>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row>
    <row r="308" spans="1:40" ht="12" customHeight="1">
      <c r="A308" s="32"/>
      <c r="B308" s="32" t="s">
        <v>427</v>
      </c>
      <c r="C308" s="201"/>
      <c r="D308" s="1992"/>
      <c r="E308" s="1926"/>
      <c r="F308" s="201"/>
      <c r="G308" s="1263"/>
      <c r="H308" s="1268"/>
      <c r="I308" s="1269"/>
      <c r="J308" s="1507"/>
      <c r="K308" s="1508"/>
      <c r="L308" s="1260">
        <f t="shared" si="59"/>
        <v>0</v>
      </c>
      <c r="M308" s="1507"/>
      <c r="N308" s="127"/>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row>
    <row r="309" spans="1:40" ht="12" customHeight="1">
      <c r="A309" s="32"/>
      <c r="B309" s="32" t="s">
        <v>428</v>
      </c>
      <c r="C309" s="201"/>
      <c r="D309" s="1992"/>
      <c r="E309" s="1926"/>
      <c r="F309" s="201"/>
      <c r="G309" s="1263"/>
      <c r="H309" s="1268"/>
      <c r="I309" s="1269"/>
      <c r="J309" s="1507"/>
      <c r="K309" s="1508"/>
      <c r="L309" s="1260">
        <f t="shared" si="59"/>
        <v>0</v>
      </c>
      <c r="M309" s="1507"/>
      <c r="N309" s="127"/>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row>
    <row r="310" spans="1:40" ht="12" customHeight="1" thickBot="1">
      <c r="A310" s="32"/>
      <c r="B310" s="32"/>
      <c r="C310" s="201"/>
      <c r="D310" s="1992"/>
      <c r="E310" s="1926"/>
      <c r="F310" s="201"/>
      <c r="G310" s="1263"/>
      <c r="H310" s="1270"/>
      <c r="I310" s="1270"/>
      <c r="J310" s="1543">
        <f>SUM(J304:J309)</f>
        <v>0</v>
      </c>
      <c r="K310" s="1543">
        <f>SUM(K304:K309)</f>
        <v>0</v>
      </c>
      <c r="L310" s="1543">
        <f>SUM(L304:L309)</f>
        <v>0</v>
      </c>
      <c r="M310" s="1543">
        <f>SUM(M304:M309)</f>
        <v>0</v>
      </c>
      <c r="N310" s="136"/>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row>
    <row r="311" spans="1:40" ht="12" customHeight="1">
      <c r="A311" s="8"/>
      <c r="B311" s="202" t="s">
        <v>331</v>
      </c>
      <c r="C311" s="8"/>
      <c r="D311" s="41"/>
      <c r="E311" s="41"/>
      <c r="F311" s="53"/>
      <c r="G311" s="53"/>
      <c r="H311" s="97"/>
      <c r="I311" s="53"/>
      <c r="J311" s="53">
        <f>J310-F254</f>
        <v>0</v>
      </c>
      <c r="K311" s="53">
        <f>K310-G254</f>
        <v>0</v>
      </c>
      <c r="L311" s="53">
        <f>L310-H254</f>
        <v>0</v>
      </c>
      <c r="M311" s="53">
        <f>M310-I254</f>
        <v>0</v>
      </c>
      <c r="N311" s="65"/>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s="41"/>
      <c r="AL311" s="41"/>
      <c r="AM311" s="41"/>
      <c r="AN311" s="41"/>
    </row>
    <row r="312" spans="1:40" ht="12" customHeight="1">
      <c r="A312" s="8"/>
      <c r="B312" s="203"/>
      <c r="C312" s="197"/>
      <c r="D312" s="197"/>
      <c r="E312" s="197"/>
      <c r="F312" s="199"/>
      <c r="G312" s="199"/>
      <c r="H312" s="197"/>
      <c r="I312" s="198"/>
      <c r="J312" s="198"/>
      <c r="K312" s="204"/>
      <c r="L312" s="198"/>
      <c r="M312" s="198"/>
      <c r="N312" s="108"/>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s="41"/>
      <c r="AL312" s="41"/>
      <c r="AM312" s="41"/>
      <c r="AN312" s="41"/>
    </row>
    <row r="313" spans="1:40" ht="12" customHeight="1">
      <c r="A313" s="8"/>
      <c r="B313" s="1297" t="s">
        <v>109</v>
      </c>
      <c r="C313" s="197"/>
      <c r="D313" s="197"/>
      <c r="E313" s="197"/>
      <c r="F313" s="199"/>
      <c r="G313" s="199"/>
      <c r="H313" s="197"/>
      <c r="I313" s="198"/>
      <c r="J313" s="198"/>
      <c r="K313" s="204"/>
      <c r="L313" s="198"/>
      <c r="M313" s="198"/>
      <c r="N313" s="108"/>
      <c r="O313" s="41"/>
      <c r="P313" s="41"/>
      <c r="Q313" s="41"/>
      <c r="R313" s="41"/>
      <c r="S313" s="41"/>
      <c r="T313" s="41"/>
      <c r="U313" s="41"/>
      <c r="V313" s="41"/>
      <c r="W313" s="41"/>
      <c r="X313" s="41"/>
      <c r="Y313" s="41"/>
      <c r="Z313" s="41"/>
      <c r="AA313" s="41"/>
      <c r="AB313" s="41"/>
      <c r="AC313" s="41"/>
      <c r="AD313" s="41"/>
      <c r="AE313" s="41"/>
      <c r="AF313" s="41"/>
      <c r="AG313" s="41"/>
      <c r="AH313" s="41"/>
      <c r="AI313" s="41"/>
      <c r="AJ313" s="41"/>
      <c r="AK313" s="41"/>
      <c r="AL313" s="41"/>
      <c r="AM313" s="41"/>
      <c r="AN313" s="41"/>
    </row>
    <row r="314" spans="1:40" ht="34.200000000000003">
      <c r="A314" s="8"/>
      <c r="B314" s="32"/>
      <c r="C314" s="197"/>
      <c r="D314" s="1991"/>
      <c r="E314" s="1926"/>
      <c r="F314" s="199"/>
      <c r="G314" s="199"/>
      <c r="H314" s="1275"/>
      <c r="I314" s="1265"/>
      <c r="J314" s="1272" t="s">
        <v>111</v>
      </c>
      <c r="K314" s="1273" t="s">
        <v>312</v>
      </c>
      <c r="L314" s="1273" t="s">
        <v>112</v>
      </c>
      <c r="M314" s="1274" t="s">
        <v>113</v>
      </c>
      <c r="N314" s="108"/>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M314" s="41"/>
      <c r="AN314" s="41"/>
    </row>
    <row r="315" spans="1:40" ht="12" customHeight="1">
      <c r="A315" s="8"/>
      <c r="C315" s="115"/>
      <c r="D315" s="1952"/>
      <c r="E315" s="1926"/>
      <c r="F315" s="115"/>
      <c r="G315" s="115"/>
      <c r="H315" s="1267"/>
      <c r="I315" s="1267"/>
      <c r="J315" s="1262" t="s">
        <v>114</v>
      </c>
      <c r="K315" s="115"/>
      <c r="L315" s="115"/>
      <c r="M315" s="115"/>
      <c r="N315" s="65"/>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M315" s="41"/>
      <c r="AN315" s="41"/>
    </row>
    <row r="316" spans="1:40" ht="12" customHeight="1">
      <c r="A316" s="8"/>
      <c r="B316" s="32" t="s">
        <v>423</v>
      </c>
      <c r="C316" s="201"/>
      <c r="D316" s="1992"/>
      <c r="E316" s="1926"/>
      <c r="F316" s="201"/>
      <c r="G316" s="201"/>
      <c r="H316" s="1268"/>
      <c r="I316" s="1269"/>
      <c r="J316" s="1509"/>
      <c r="K316" s="1508"/>
      <c r="L316" s="1544">
        <f t="shared" ref="L316:L321" si="60">SUM(J316:K316)</f>
        <v>0</v>
      </c>
      <c r="M316" s="1507"/>
      <c r="N316" s="65"/>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41"/>
      <c r="AL316" s="41"/>
      <c r="AM316" s="41"/>
      <c r="AN316" s="41"/>
    </row>
    <row r="317" spans="1:40" ht="12" customHeight="1">
      <c r="A317" s="8"/>
      <c r="B317" s="32" t="s">
        <v>424</v>
      </c>
      <c r="C317" s="201"/>
      <c r="D317" s="1992"/>
      <c r="E317" s="1926"/>
      <c r="F317" s="201"/>
      <c r="G317" s="201"/>
      <c r="H317" s="1268"/>
      <c r="I317" s="1269"/>
      <c r="J317" s="1509"/>
      <c r="K317" s="1508"/>
      <c r="L317" s="1544">
        <f t="shared" si="60"/>
        <v>0</v>
      </c>
      <c r="M317" s="1507"/>
      <c r="N317" s="65"/>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row>
    <row r="318" spans="1:40" ht="12" customHeight="1">
      <c r="A318" s="8"/>
      <c r="B318" s="32" t="s">
        <v>425</v>
      </c>
      <c r="C318" s="201"/>
      <c r="D318" s="1992"/>
      <c r="E318" s="1926"/>
      <c r="F318" s="201"/>
      <c r="G318" s="201"/>
      <c r="H318" s="1268"/>
      <c r="I318" s="1269"/>
      <c r="J318" s="1509"/>
      <c r="K318" s="1508"/>
      <c r="L318" s="1544">
        <f t="shared" si="60"/>
        <v>0</v>
      </c>
      <c r="M318" s="1507"/>
      <c r="N318" s="65"/>
      <c r="O318" s="41"/>
      <c r="P318" s="41"/>
      <c r="Q318" s="41"/>
      <c r="R318" s="41"/>
      <c r="S318" s="41"/>
      <c r="T318" s="41"/>
      <c r="U318" s="41"/>
      <c r="V318" s="41"/>
      <c r="W318" s="41"/>
      <c r="X318" s="41"/>
      <c r="Y318" s="41"/>
      <c r="Z318" s="41"/>
      <c r="AA318" s="41"/>
      <c r="AB318" s="41"/>
      <c r="AC318" s="41"/>
      <c r="AD318" s="41"/>
      <c r="AE318" s="41"/>
      <c r="AF318" s="41"/>
      <c r="AG318" s="41"/>
      <c r="AH318" s="41"/>
      <c r="AI318" s="41"/>
      <c r="AJ318" s="41"/>
      <c r="AK318" s="41"/>
      <c r="AL318" s="41"/>
      <c r="AM318" s="41"/>
      <c r="AN318" s="41"/>
    </row>
    <row r="319" spans="1:40" ht="12" customHeight="1">
      <c r="A319" s="8"/>
      <c r="B319" s="32" t="s">
        <v>426</v>
      </c>
      <c r="C319" s="201"/>
      <c r="D319" s="1992"/>
      <c r="E319" s="1926"/>
      <c r="F319" s="201"/>
      <c r="G319" s="201"/>
      <c r="H319" s="1268"/>
      <c r="I319" s="1269"/>
      <c r="J319" s="1509"/>
      <c r="K319" s="1508"/>
      <c r="L319" s="1544">
        <f t="shared" si="60"/>
        <v>0</v>
      </c>
      <c r="M319" s="1507"/>
      <c r="N319" s="65"/>
      <c r="O319" s="41"/>
      <c r="P319" s="41"/>
      <c r="Q319" s="41"/>
      <c r="R319" s="41"/>
      <c r="S319" s="41"/>
      <c r="T319" s="41"/>
      <c r="U319" s="41"/>
      <c r="V319" s="41"/>
      <c r="W319" s="41"/>
      <c r="X319" s="41"/>
      <c r="Y319" s="41"/>
      <c r="Z319" s="41"/>
      <c r="AA319" s="41"/>
      <c r="AB319" s="41"/>
      <c r="AC319" s="41"/>
      <c r="AD319" s="41"/>
      <c r="AE319" s="41"/>
      <c r="AF319" s="41"/>
      <c r="AG319" s="41"/>
      <c r="AH319" s="41"/>
      <c r="AI319" s="41"/>
      <c r="AJ319" s="41"/>
      <c r="AK319" s="41"/>
      <c r="AL319" s="41"/>
      <c r="AM319" s="41"/>
      <c r="AN319" s="41"/>
    </row>
    <row r="320" spans="1:40" ht="12" customHeight="1">
      <c r="A320" s="8"/>
      <c r="B320" s="32" t="s">
        <v>427</v>
      </c>
      <c r="C320" s="201"/>
      <c r="D320" s="1992"/>
      <c r="E320" s="1926"/>
      <c r="F320" s="201"/>
      <c r="G320" s="201"/>
      <c r="H320" s="1268"/>
      <c r="I320" s="1269"/>
      <c r="J320" s="1509"/>
      <c r="K320" s="1508"/>
      <c r="L320" s="1544">
        <f t="shared" si="60"/>
        <v>0</v>
      </c>
      <c r="M320" s="1507"/>
      <c r="N320" s="65"/>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c r="AL320" s="41"/>
      <c r="AM320" s="41"/>
      <c r="AN320" s="41"/>
    </row>
    <row r="321" spans="1:40" ht="12" customHeight="1">
      <c r="A321" s="8"/>
      <c r="B321" s="32" t="s">
        <v>428</v>
      </c>
      <c r="C321" s="201"/>
      <c r="D321" s="1992"/>
      <c r="E321" s="1926"/>
      <c r="F321" s="201"/>
      <c r="G321" s="201"/>
      <c r="H321" s="1268"/>
      <c r="I321" s="1269"/>
      <c r="J321" s="1509"/>
      <c r="K321" s="1508"/>
      <c r="L321" s="1544">
        <f t="shared" si="60"/>
        <v>0</v>
      </c>
      <c r="M321" s="1507"/>
      <c r="N321" s="65"/>
      <c r="O321" s="41"/>
      <c r="P321" s="41"/>
      <c r="Q321" s="41"/>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row>
    <row r="322" spans="1:40" ht="12" customHeight="1" thickBot="1">
      <c r="A322" s="8"/>
      <c r="B322" s="32"/>
      <c r="C322" s="201"/>
      <c r="D322" s="1992"/>
      <c r="E322" s="1926"/>
      <c r="F322" s="201"/>
      <c r="G322" s="201"/>
      <c r="H322" s="1270"/>
      <c r="I322" s="1270"/>
      <c r="J322" s="1543">
        <f>SUM(J316:J321)</f>
        <v>0</v>
      </c>
      <c r="K322" s="1543">
        <f>SUM(K316:K321)</f>
        <v>0</v>
      </c>
      <c r="L322" s="1545">
        <f>SUM(L316:L321)</f>
        <v>0</v>
      </c>
      <c r="M322" s="1543">
        <f>SUM(M316:M321)</f>
        <v>0</v>
      </c>
      <c r="N322" s="205"/>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M322" s="41"/>
      <c r="AN322" s="41"/>
    </row>
    <row r="323" spans="1:40" ht="12" customHeight="1">
      <c r="A323" s="8"/>
      <c r="B323" s="202" t="s">
        <v>331</v>
      </c>
      <c r="C323" s="8"/>
      <c r="D323" s="41"/>
      <c r="E323" s="41"/>
      <c r="F323" s="53"/>
      <c r="G323" s="53"/>
      <c r="H323" s="1266"/>
      <c r="I323" s="1276"/>
      <c r="J323" s="1245">
        <f>J322-J254</f>
        <v>0</v>
      </c>
      <c r="K323" s="1245">
        <f>K322-K254</f>
        <v>0</v>
      </c>
      <c r="L323" s="1245">
        <f>L322-L254</f>
        <v>0</v>
      </c>
      <c r="M323" s="1245">
        <f>M322-M254</f>
        <v>0</v>
      </c>
      <c r="N323" s="65"/>
      <c r="O323" s="41"/>
      <c r="P323" s="41"/>
      <c r="Q323" s="41"/>
      <c r="R323" s="41"/>
      <c r="S323" s="41"/>
      <c r="T323" s="41"/>
      <c r="U323" s="41"/>
      <c r="V323" s="41"/>
      <c r="W323" s="41"/>
      <c r="X323" s="41"/>
      <c r="Y323" s="41"/>
      <c r="Z323" s="41"/>
      <c r="AA323" s="41"/>
      <c r="AB323" s="41"/>
      <c r="AC323" s="41"/>
      <c r="AD323" s="41"/>
      <c r="AE323" s="41"/>
      <c r="AF323" s="41"/>
      <c r="AG323" s="41"/>
      <c r="AH323" s="41"/>
      <c r="AI323" s="41"/>
      <c r="AJ323" s="41"/>
      <c r="AK323" s="41"/>
      <c r="AL323" s="41"/>
      <c r="AM323" s="41"/>
      <c r="AN323" s="41"/>
    </row>
    <row r="324" spans="1:40" ht="12" customHeight="1">
      <c r="A324" s="8"/>
      <c r="B324" s="8"/>
      <c r="C324" s="8"/>
      <c r="D324" s="41"/>
      <c r="E324" s="41"/>
      <c r="F324" s="53"/>
      <c r="G324" s="53"/>
      <c r="H324" s="53"/>
      <c r="I324" s="53"/>
      <c r="J324" s="53"/>
      <c r="K324" s="53"/>
      <c r="L324" s="53"/>
      <c r="M324" s="53"/>
      <c r="N324" s="65"/>
      <c r="O324" s="41"/>
      <c r="P324" s="41"/>
      <c r="Q324" s="41"/>
      <c r="R324" s="41"/>
      <c r="S324" s="41"/>
      <c r="T324" s="41"/>
      <c r="U324" s="41"/>
      <c r="V324" s="41"/>
      <c r="W324" s="41"/>
      <c r="X324" s="41"/>
      <c r="Y324" s="41"/>
      <c r="Z324" s="41"/>
      <c r="AA324" s="41"/>
      <c r="AB324" s="41"/>
      <c r="AC324" s="41"/>
      <c r="AD324" s="41"/>
      <c r="AE324" s="41"/>
      <c r="AF324" s="41"/>
      <c r="AG324" s="41"/>
      <c r="AH324" s="41"/>
      <c r="AI324" s="41"/>
      <c r="AJ324" s="41"/>
      <c r="AK324" s="41"/>
      <c r="AL324" s="41"/>
      <c r="AM324" s="41"/>
      <c r="AN324" s="41"/>
    </row>
    <row r="325" spans="1:40" ht="12" customHeight="1">
      <c r="A325" s="8"/>
      <c r="B325" s="8"/>
      <c r="C325" s="8"/>
      <c r="D325" s="41"/>
      <c r="E325" s="41"/>
      <c r="F325" s="53"/>
      <c r="G325" s="53"/>
      <c r="H325" s="53"/>
      <c r="I325" s="53"/>
      <c r="J325" s="53"/>
      <c r="K325" s="53"/>
      <c r="L325" s="53"/>
      <c r="M325" s="53"/>
      <c r="N325" s="65"/>
      <c r="O325" s="41"/>
      <c r="P325" s="41"/>
      <c r="Q325" s="41"/>
      <c r="R325" s="41"/>
      <c r="S325" s="41"/>
      <c r="T325" s="41"/>
      <c r="U325" s="41"/>
      <c r="V325" s="41"/>
      <c r="W325" s="41"/>
      <c r="X325" s="41"/>
      <c r="Y325" s="41"/>
      <c r="Z325" s="41"/>
      <c r="AA325" s="41"/>
      <c r="AB325" s="41"/>
      <c r="AC325" s="41"/>
      <c r="AD325" s="41"/>
      <c r="AE325" s="41"/>
      <c r="AF325" s="41"/>
      <c r="AG325" s="41"/>
      <c r="AH325" s="41"/>
      <c r="AI325" s="41"/>
      <c r="AJ325" s="41"/>
      <c r="AK325" s="41"/>
      <c r="AL325" s="41"/>
      <c r="AM325" s="41"/>
      <c r="AN325" s="41"/>
    </row>
    <row r="326" spans="1:40" ht="12" customHeight="1">
      <c r="A326" s="7" t="s">
        <v>16</v>
      </c>
      <c r="B326" s="8" t="s">
        <v>429</v>
      </c>
      <c r="C326" s="8"/>
      <c r="D326" s="41"/>
      <c r="E326" s="41"/>
      <c r="F326" s="53"/>
      <c r="G326" s="53"/>
      <c r="H326" s="53"/>
      <c r="I326" s="53"/>
      <c r="J326" s="53"/>
      <c r="K326" s="53"/>
      <c r="L326" s="53"/>
      <c r="M326" s="53"/>
      <c r="N326" s="65"/>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row>
    <row r="327" spans="1:40" ht="12" customHeight="1">
      <c r="A327" s="14" t="s">
        <v>430</v>
      </c>
      <c r="B327" s="14" t="s">
        <v>431</v>
      </c>
      <c r="C327" s="14"/>
      <c r="D327" s="14"/>
      <c r="F327" s="206"/>
      <c r="G327" s="54"/>
      <c r="H327" s="54"/>
      <c r="I327" s="54"/>
      <c r="J327" s="54"/>
      <c r="K327" s="54"/>
      <c r="L327" s="175"/>
      <c r="M327" s="175"/>
      <c r="N327" s="127" t="s">
        <v>432</v>
      </c>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row>
    <row r="328" spans="1:40" ht="12" customHeight="1">
      <c r="A328" s="32"/>
      <c r="B328" s="32"/>
      <c r="C328" s="32"/>
      <c r="D328" s="32"/>
      <c r="E328" s="32"/>
      <c r="F328" s="193"/>
      <c r="G328" s="193"/>
      <c r="H328" s="193"/>
      <c r="I328" s="193"/>
      <c r="J328" s="193"/>
      <c r="K328" s="193"/>
      <c r="L328" s="193"/>
      <c r="M328" s="193"/>
      <c r="N328" s="129"/>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row>
    <row r="329" spans="1:40" ht="12" customHeight="1">
      <c r="A329" s="32"/>
      <c r="B329" s="32"/>
      <c r="C329" s="32"/>
      <c r="D329" s="32"/>
      <c r="E329" s="32"/>
      <c r="F329" s="1921">
        <v>45107</v>
      </c>
      <c r="G329" s="1922"/>
      <c r="H329" s="1922"/>
      <c r="I329" s="1923"/>
      <c r="J329" s="1921">
        <v>44742</v>
      </c>
      <c r="K329" s="1922"/>
      <c r="L329" s="1922"/>
      <c r="M329" s="1923"/>
      <c r="N329" s="129"/>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row>
    <row r="330" spans="1:40" ht="34.200000000000003">
      <c r="A330" s="32"/>
      <c r="B330" s="32"/>
      <c r="C330" s="32"/>
      <c r="D330" s="32"/>
      <c r="E330" s="32"/>
      <c r="F330" s="43" t="s">
        <v>111</v>
      </c>
      <c r="G330" s="43" t="s">
        <v>312</v>
      </c>
      <c r="H330" s="43" t="s">
        <v>112</v>
      </c>
      <c r="I330" s="43" t="s">
        <v>113</v>
      </c>
      <c r="J330" s="43" t="s">
        <v>111</v>
      </c>
      <c r="K330" s="43" t="s">
        <v>312</v>
      </c>
      <c r="L330" s="43" t="s">
        <v>112</v>
      </c>
      <c r="M330" s="43" t="s">
        <v>113</v>
      </c>
      <c r="N330" s="129"/>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row>
    <row r="331" spans="1:40" ht="12" customHeight="1">
      <c r="A331" s="32"/>
      <c r="B331" s="32"/>
      <c r="C331" s="32"/>
      <c r="D331" s="32"/>
      <c r="E331" s="32"/>
      <c r="F331" s="45" t="s">
        <v>114</v>
      </c>
      <c r="G331" s="45" t="s">
        <v>114</v>
      </c>
      <c r="H331" s="45" t="s">
        <v>114</v>
      </c>
      <c r="I331" s="45" t="s">
        <v>114</v>
      </c>
      <c r="J331" s="45" t="s">
        <v>114</v>
      </c>
      <c r="K331" s="45" t="s">
        <v>114</v>
      </c>
      <c r="L331" s="45" t="s">
        <v>114</v>
      </c>
      <c r="M331" s="45" t="s">
        <v>114</v>
      </c>
      <c r="N331" s="129"/>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row>
    <row r="332" spans="1:40" ht="12" customHeight="1">
      <c r="A332" s="32"/>
      <c r="B332" s="32" t="s">
        <v>433</v>
      </c>
      <c r="C332" s="32"/>
      <c r="D332" s="32"/>
      <c r="E332" s="32"/>
      <c r="F332" s="1029"/>
      <c r="G332" s="1029"/>
      <c r="H332" s="1482">
        <f>SUM(F332:G332)</f>
        <v>0</v>
      </c>
      <c r="I332" s="1029"/>
      <c r="J332" s="1029"/>
      <c r="K332" s="1029"/>
      <c r="L332" s="1482">
        <f>SUM(J332:K332)</f>
        <v>0</v>
      </c>
      <c r="M332" s="1029"/>
      <c r="N332" s="127"/>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row>
    <row r="333" spans="1:40" ht="12" customHeight="1">
      <c r="A333" s="32"/>
      <c r="B333" s="32" t="s">
        <v>434</v>
      </c>
      <c r="C333" s="32"/>
      <c r="D333" s="32"/>
      <c r="E333" s="32"/>
      <c r="F333" s="1029"/>
      <c r="G333" s="1029"/>
      <c r="H333" s="1482">
        <f>SUM(F333:G333)</f>
        <v>0</v>
      </c>
      <c r="I333" s="1029"/>
      <c r="J333" s="1029"/>
      <c r="K333" s="1029"/>
      <c r="L333" s="1482">
        <f t="shared" ref="L333:L341" si="61">SUM(J333:K333)</f>
        <v>0</v>
      </c>
      <c r="M333" s="1029"/>
      <c r="N333" s="127"/>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row>
    <row r="334" spans="1:40" ht="12" customHeight="1">
      <c r="A334" s="32"/>
      <c r="B334" s="32" t="s">
        <v>435</v>
      </c>
      <c r="C334" s="32"/>
      <c r="D334" s="32"/>
      <c r="E334" s="32"/>
      <c r="F334" s="1029"/>
      <c r="G334" s="1029"/>
      <c r="H334" s="1482">
        <f t="shared" ref="H334:H341" si="62">SUM(F334:G334)</f>
        <v>0</v>
      </c>
      <c r="I334" s="1029"/>
      <c r="J334" s="1029"/>
      <c r="K334" s="1029"/>
      <c r="L334" s="1482">
        <f>SUM(J334:K334)</f>
        <v>0</v>
      </c>
      <c r="M334" s="1029"/>
      <c r="N334" s="127"/>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row>
    <row r="335" spans="1:40" ht="12" customHeight="1">
      <c r="A335" s="32"/>
      <c r="B335" s="32" t="s">
        <v>436</v>
      </c>
      <c r="C335" s="32"/>
      <c r="D335" s="32"/>
      <c r="E335" s="32"/>
      <c r="F335" s="1029"/>
      <c r="G335" s="1029"/>
      <c r="H335" s="1482">
        <f t="shared" si="62"/>
        <v>0</v>
      </c>
      <c r="I335" s="1029"/>
      <c r="J335" s="1029"/>
      <c r="K335" s="1029"/>
      <c r="L335" s="1482">
        <f t="shared" si="61"/>
        <v>0</v>
      </c>
      <c r="M335" s="1029"/>
      <c r="N335" s="127"/>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row>
    <row r="336" spans="1:40" ht="12" customHeight="1">
      <c r="A336" s="32"/>
      <c r="B336" s="32" t="s">
        <v>437</v>
      </c>
      <c r="C336" s="32"/>
      <c r="D336" s="32"/>
      <c r="E336" s="32"/>
      <c r="F336" s="1029"/>
      <c r="G336" s="1029"/>
      <c r="H336" s="1482">
        <f t="shared" si="62"/>
        <v>0</v>
      </c>
      <c r="I336" s="1029"/>
      <c r="J336" s="1029"/>
      <c r="K336" s="1029"/>
      <c r="L336" s="1482">
        <f t="shared" si="61"/>
        <v>0</v>
      </c>
      <c r="M336" s="1029"/>
      <c r="N336" s="127"/>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row>
    <row r="337" spans="1:40" ht="12" customHeight="1">
      <c r="A337" s="32"/>
      <c r="B337" s="32" t="s">
        <v>438</v>
      </c>
      <c r="C337" s="32"/>
      <c r="D337" s="32"/>
      <c r="E337" s="32"/>
      <c r="F337" s="1029"/>
      <c r="G337" s="1029"/>
      <c r="H337" s="1482">
        <f t="shared" si="62"/>
        <v>0</v>
      </c>
      <c r="I337" s="1029"/>
      <c r="J337" s="1029"/>
      <c r="K337" s="1029"/>
      <c r="L337" s="1482">
        <f t="shared" si="61"/>
        <v>0</v>
      </c>
      <c r="M337" s="1029"/>
      <c r="N337" s="127"/>
      <c r="O337" s="32"/>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row>
    <row r="338" spans="1:40" ht="12" customHeight="1">
      <c r="A338" s="32"/>
      <c r="B338" s="32" t="s">
        <v>439</v>
      </c>
      <c r="C338" s="32"/>
      <c r="D338" s="32"/>
      <c r="E338" s="32"/>
      <c r="F338" s="1029"/>
      <c r="G338" s="1029"/>
      <c r="H338" s="1482">
        <f t="shared" si="62"/>
        <v>0</v>
      </c>
      <c r="I338" s="1029"/>
      <c r="J338" s="1029"/>
      <c r="K338" s="1029"/>
      <c r="L338" s="1482">
        <f t="shared" si="61"/>
        <v>0</v>
      </c>
      <c r="M338" s="1029"/>
      <c r="N338" s="127"/>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row>
    <row r="339" spans="1:40" ht="12" customHeight="1">
      <c r="A339" s="32"/>
      <c r="B339" s="32" t="s">
        <v>440</v>
      </c>
      <c r="C339" s="32"/>
      <c r="D339" s="32"/>
      <c r="E339" s="32"/>
      <c r="F339" s="1029"/>
      <c r="G339" s="1029"/>
      <c r="H339" s="1482">
        <f>SUM(F339:G339)</f>
        <v>0</v>
      </c>
      <c r="I339" s="1029"/>
      <c r="J339" s="1029"/>
      <c r="K339" s="1029"/>
      <c r="L339" s="1482">
        <f t="shared" si="61"/>
        <v>0</v>
      </c>
      <c r="M339" s="1029"/>
      <c r="N339" s="127"/>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row>
    <row r="340" spans="1:40" ht="12" customHeight="1">
      <c r="A340" s="32"/>
      <c r="B340" s="32" t="s">
        <v>441</v>
      </c>
      <c r="C340" s="32"/>
      <c r="D340" s="32"/>
      <c r="E340" s="32"/>
      <c r="F340" s="1029"/>
      <c r="G340" s="1029"/>
      <c r="H340" s="1482">
        <f t="shared" si="62"/>
        <v>0</v>
      </c>
      <c r="I340" s="1029"/>
      <c r="J340" s="1029"/>
      <c r="K340" s="1029"/>
      <c r="L340" s="1482">
        <f t="shared" si="61"/>
        <v>0</v>
      </c>
      <c r="M340" s="1029"/>
      <c r="N340" s="127"/>
      <c r="O340" s="32"/>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row>
    <row r="341" spans="1:40" ht="12" customHeight="1">
      <c r="A341" s="32"/>
      <c r="B341" s="32" t="s">
        <v>224</v>
      </c>
      <c r="C341" s="32"/>
      <c r="D341" s="32"/>
      <c r="E341" s="32"/>
      <c r="F341" s="1029"/>
      <c r="G341" s="1029"/>
      <c r="H341" s="1482">
        <f t="shared" si="62"/>
        <v>0</v>
      </c>
      <c r="I341" s="1029"/>
      <c r="J341" s="1029"/>
      <c r="K341" s="1029"/>
      <c r="L341" s="1482">
        <f t="shared" si="61"/>
        <v>0</v>
      </c>
      <c r="M341" s="1029"/>
      <c r="N341" s="127"/>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row>
    <row r="342" spans="1:40" ht="12" customHeight="1" thickBot="1">
      <c r="A342" s="14"/>
      <c r="B342" s="14" t="s">
        <v>442</v>
      </c>
      <c r="C342" s="14"/>
      <c r="D342" s="14"/>
      <c r="E342" s="14"/>
      <c r="F342" s="1490">
        <f>SUM(F332:F341)</f>
        <v>0</v>
      </c>
      <c r="G342" s="1490">
        <f t="shared" ref="G342:M342" si="63">SUM(G332:G341)</f>
        <v>0</v>
      </c>
      <c r="H342" s="1546">
        <f t="shared" si="63"/>
        <v>0</v>
      </c>
      <c r="I342" s="1490">
        <f t="shared" si="63"/>
        <v>0</v>
      </c>
      <c r="J342" s="1490">
        <f t="shared" si="63"/>
        <v>0</v>
      </c>
      <c r="K342" s="1490">
        <f t="shared" si="63"/>
        <v>0</v>
      </c>
      <c r="L342" s="1546">
        <f t="shared" si="63"/>
        <v>0</v>
      </c>
      <c r="M342" s="1490">
        <f t="shared" si="63"/>
        <v>0</v>
      </c>
      <c r="N342" s="132"/>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row>
    <row r="343" spans="1:40" ht="12" customHeight="1" thickTop="1">
      <c r="A343" s="32"/>
      <c r="B343" s="32"/>
      <c r="C343" s="32"/>
      <c r="D343" s="32"/>
      <c r="E343" s="32"/>
      <c r="F343" s="1023"/>
      <c r="G343" s="1023"/>
      <c r="H343" s="1023"/>
      <c r="I343" s="1023"/>
      <c r="J343" s="1023"/>
      <c r="K343" s="1023"/>
      <c r="L343" s="1023"/>
      <c r="M343" s="1023"/>
      <c r="N343" s="127"/>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row>
    <row r="344" spans="1:40" ht="12" customHeight="1">
      <c r="A344" s="32"/>
      <c r="B344" s="86" t="s">
        <v>331</v>
      </c>
      <c r="C344" s="32"/>
      <c r="D344" s="32"/>
      <c r="E344" s="32"/>
      <c r="F344" s="1051">
        <f t="shared" ref="F344:M344" si="64">F254-F342</f>
        <v>0</v>
      </c>
      <c r="G344" s="1051">
        <f t="shared" si="64"/>
        <v>0</v>
      </c>
      <c r="H344" s="1051">
        <f t="shared" si="64"/>
        <v>0</v>
      </c>
      <c r="I344" s="1051">
        <f>I254-I342</f>
        <v>0</v>
      </c>
      <c r="J344" s="1051">
        <f>J254-J342</f>
        <v>0</v>
      </c>
      <c r="K344" s="1051">
        <f t="shared" si="64"/>
        <v>0</v>
      </c>
      <c r="L344" s="1051">
        <f t="shared" si="64"/>
        <v>0</v>
      </c>
      <c r="M344" s="1051">
        <f t="shared" si="64"/>
        <v>0</v>
      </c>
      <c r="N344" s="127"/>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row>
    <row r="345" spans="1:40" ht="12" customHeight="1">
      <c r="A345" s="32"/>
      <c r="B345" s="32"/>
      <c r="C345" s="32"/>
      <c r="D345" s="32"/>
      <c r="E345" s="32"/>
      <c r="F345" s="47"/>
      <c r="G345" s="47"/>
      <c r="H345" s="47"/>
      <c r="I345" s="47"/>
      <c r="J345" s="47"/>
      <c r="K345" s="47"/>
      <c r="L345" s="47"/>
      <c r="M345" s="179"/>
      <c r="N345" s="127"/>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row>
    <row r="346" spans="1:40" ht="12" customHeight="1">
      <c r="A346" s="14" t="s">
        <v>443</v>
      </c>
      <c r="B346" s="14" t="s">
        <v>444</v>
      </c>
      <c r="C346" s="14"/>
      <c r="E346" s="14"/>
      <c r="F346" s="54"/>
      <c r="G346" s="54"/>
      <c r="H346" s="54"/>
      <c r="I346" s="54"/>
      <c r="J346" s="54"/>
      <c r="K346" s="54"/>
      <c r="L346" s="175"/>
      <c r="M346" s="175"/>
      <c r="N346" s="127" t="s">
        <v>445</v>
      </c>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row>
    <row r="347" spans="1:40" ht="12" customHeight="1">
      <c r="A347" s="32"/>
      <c r="B347" s="32"/>
      <c r="C347" s="32"/>
      <c r="D347" s="32"/>
      <c r="E347" s="32"/>
      <c r="F347" s="47"/>
      <c r="G347" s="179"/>
      <c r="H347" s="47"/>
      <c r="I347" s="179"/>
      <c r="J347" s="47"/>
      <c r="K347" s="179"/>
      <c r="L347" s="47"/>
      <c r="M347" s="179"/>
      <c r="N347" s="127"/>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row>
    <row r="348" spans="1:40" ht="12" customHeight="1">
      <c r="A348" s="32"/>
      <c r="B348" s="32"/>
      <c r="C348" s="32"/>
      <c r="D348" s="32"/>
      <c r="E348" s="32"/>
      <c r="F348" s="1921">
        <v>45107</v>
      </c>
      <c r="G348" s="1922"/>
      <c r="H348" s="1922"/>
      <c r="I348" s="1923"/>
      <c r="J348" s="1921">
        <v>44742</v>
      </c>
      <c r="K348" s="1922"/>
      <c r="L348" s="1922"/>
      <c r="M348" s="1923"/>
      <c r="N348" s="129"/>
      <c r="O348" s="32"/>
      <c r="P348" s="32"/>
      <c r="Q348" s="32"/>
      <c r="R348" s="32"/>
      <c r="S348" s="32"/>
      <c r="T348" s="32"/>
      <c r="U348" s="32"/>
      <c r="V348" s="32"/>
      <c r="W348" s="32"/>
      <c r="X348" s="32"/>
      <c r="Y348" s="32"/>
      <c r="Z348" s="32"/>
      <c r="AA348" s="32"/>
      <c r="AB348" s="32"/>
      <c r="AC348" s="32"/>
      <c r="AD348" s="32"/>
      <c r="AE348" s="32"/>
      <c r="AF348" s="32"/>
      <c r="AG348" s="32"/>
      <c r="AH348" s="32"/>
      <c r="AI348" s="32"/>
      <c r="AJ348" s="32"/>
      <c r="AK348" s="32"/>
      <c r="AL348" s="32"/>
      <c r="AM348" s="32"/>
      <c r="AN348" s="32"/>
    </row>
    <row r="349" spans="1:40" ht="34.200000000000003">
      <c r="A349" s="32"/>
      <c r="B349" s="32"/>
      <c r="C349" s="32"/>
      <c r="D349" s="32"/>
      <c r="E349" s="32"/>
      <c r="F349" s="43" t="s">
        <v>111</v>
      </c>
      <c r="G349" s="43" t="s">
        <v>312</v>
      </c>
      <c r="H349" s="43" t="s">
        <v>112</v>
      </c>
      <c r="I349" s="43" t="s">
        <v>113</v>
      </c>
      <c r="J349" s="43" t="s">
        <v>111</v>
      </c>
      <c r="K349" s="43" t="s">
        <v>312</v>
      </c>
      <c r="L349" s="43" t="s">
        <v>112</v>
      </c>
      <c r="M349" s="43" t="s">
        <v>113</v>
      </c>
      <c r="N349" s="129"/>
      <c r="O349" s="32"/>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row>
    <row r="350" spans="1:40" ht="12" customHeight="1">
      <c r="A350" s="32"/>
      <c r="B350" s="32"/>
      <c r="C350" s="32"/>
      <c r="D350" s="32"/>
      <c r="E350" s="32"/>
      <c r="F350" s="45" t="s">
        <v>114</v>
      </c>
      <c r="G350" s="45" t="s">
        <v>114</v>
      </c>
      <c r="H350" s="45" t="s">
        <v>114</v>
      </c>
      <c r="I350" s="45" t="s">
        <v>114</v>
      </c>
      <c r="J350" s="45" t="s">
        <v>114</v>
      </c>
      <c r="K350" s="45" t="s">
        <v>114</v>
      </c>
      <c r="L350" s="45" t="s">
        <v>114</v>
      </c>
      <c r="M350" s="45" t="s">
        <v>114</v>
      </c>
      <c r="N350" s="129"/>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row>
    <row r="351" spans="1:40" ht="12" customHeight="1">
      <c r="A351" s="32"/>
      <c r="B351" s="14" t="s">
        <v>389</v>
      </c>
      <c r="C351" s="32"/>
      <c r="D351" s="32"/>
      <c r="E351" s="32"/>
      <c r="F351" s="1029"/>
      <c r="G351" s="1029"/>
      <c r="H351" s="1482">
        <f t="shared" ref="H351:H356" si="65">SUM(F351:G351)</f>
        <v>0</v>
      </c>
      <c r="I351" s="1029"/>
      <c r="J351" s="1029"/>
      <c r="K351" s="1029"/>
      <c r="L351" s="1482">
        <f t="shared" ref="L351:L356" si="66">SUM(J351:K351)</f>
        <v>0</v>
      </c>
      <c r="M351" s="1029"/>
      <c r="N351" s="127"/>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row>
    <row r="352" spans="1:40" ht="12" customHeight="1">
      <c r="A352" s="32"/>
      <c r="B352" s="1989" t="s">
        <v>446</v>
      </c>
      <c r="C352" s="1933"/>
      <c r="D352" s="1926"/>
      <c r="E352" s="130"/>
      <c r="F352" s="1029"/>
      <c r="G352" s="1029"/>
      <c r="H352" s="1482">
        <f t="shared" si="65"/>
        <v>0</v>
      </c>
      <c r="I352" s="1029"/>
      <c r="J352" s="1029"/>
      <c r="K352" s="1029"/>
      <c r="L352" s="1482">
        <f t="shared" si="66"/>
        <v>0</v>
      </c>
      <c r="M352" s="1029"/>
      <c r="N352" s="127"/>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row>
    <row r="353" spans="1:40" ht="12" customHeight="1">
      <c r="A353" s="32"/>
      <c r="B353" s="749" t="s">
        <v>447</v>
      </c>
      <c r="C353" s="32"/>
      <c r="D353" s="32"/>
      <c r="E353" s="32"/>
      <c r="F353" s="1029"/>
      <c r="G353" s="1029"/>
      <c r="H353" s="1482">
        <f t="shared" si="65"/>
        <v>0</v>
      </c>
      <c r="I353" s="1029"/>
      <c r="J353" s="1029"/>
      <c r="K353" s="1029"/>
      <c r="L353" s="1482">
        <f t="shared" si="66"/>
        <v>0</v>
      </c>
      <c r="M353" s="1029"/>
      <c r="N353" s="127"/>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row>
    <row r="354" spans="1:40" ht="12" customHeight="1">
      <c r="A354" s="32"/>
      <c r="B354" s="749" t="s">
        <v>447</v>
      </c>
      <c r="C354" s="32"/>
      <c r="D354" s="32"/>
      <c r="E354" s="32"/>
      <c r="F354" s="1029"/>
      <c r="G354" s="1029"/>
      <c r="H354" s="1482">
        <f t="shared" si="65"/>
        <v>0</v>
      </c>
      <c r="I354" s="1029"/>
      <c r="J354" s="1029"/>
      <c r="K354" s="1029"/>
      <c r="L354" s="1482">
        <f t="shared" si="66"/>
        <v>0</v>
      </c>
      <c r="M354" s="1029"/>
      <c r="N354" s="127"/>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row>
    <row r="355" spans="1:40" ht="12" customHeight="1">
      <c r="A355" s="32"/>
      <c r="B355" s="749" t="s">
        <v>447</v>
      </c>
      <c r="C355" s="32"/>
      <c r="D355" s="32"/>
      <c r="E355" s="32"/>
      <c r="F355" s="1029"/>
      <c r="G355" s="1029"/>
      <c r="H355" s="1482">
        <f t="shared" si="65"/>
        <v>0</v>
      </c>
      <c r="I355" s="1029"/>
      <c r="J355" s="1029"/>
      <c r="K355" s="1029"/>
      <c r="L355" s="1482">
        <f t="shared" si="66"/>
        <v>0</v>
      </c>
      <c r="M355" s="1029"/>
      <c r="N355" s="127"/>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row>
    <row r="356" spans="1:40" ht="12" customHeight="1">
      <c r="A356" s="32"/>
      <c r="B356" s="14" t="s">
        <v>392</v>
      </c>
      <c r="C356" s="32"/>
      <c r="D356" s="32"/>
      <c r="E356" s="32"/>
      <c r="F356" s="1029"/>
      <c r="G356" s="1029"/>
      <c r="H356" s="1482">
        <f t="shared" si="65"/>
        <v>0</v>
      </c>
      <c r="I356" s="1029"/>
      <c r="J356" s="1029"/>
      <c r="K356" s="1029"/>
      <c r="L356" s="1482">
        <f t="shared" si="66"/>
        <v>0</v>
      </c>
      <c r="M356" s="1029"/>
      <c r="N356" s="127"/>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row>
    <row r="357" spans="1:40" ht="12" customHeight="1" thickBot="1">
      <c r="A357" s="14"/>
      <c r="B357" s="14"/>
      <c r="C357" s="14"/>
      <c r="D357" s="14"/>
      <c r="E357" s="14"/>
      <c r="F357" s="1490">
        <f>SUM(F351:F356)</f>
        <v>0</v>
      </c>
      <c r="G357" s="1490">
        <f t="shared" ref="G357:M357" si="67">SUM(G351:G356)</f>
        <v>0</v>
      </c>
      <c r="H357" s="1546">
        <f t="shared" si="67"/>
        <v>0</v>
      </c>
      <c r="I357" s="1490">
        <f t="shared" si="67"/>
        <v>0</v>
      </c>
      <c r="J357" s="1490">
        <f t="shared" si="67"/>
        <v>0</v>
      </c>
      <c r="K357" s="1490">
        <f t="shared" si="67"/>
        <v>0</v>
      </c>
      <c r="L357" s="1546">
        <f t="shared" si="67"/>
        <v>0</v>
      </c>
      <c r="M357" s="1490">
        <f t="shared" si="67"/>
        <v>0</v>
      </c>
      <c r="N357" s="132"/>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row>
    <row r="358" spans="1:40" ht="12" customHeight="1" thickTop="1">
      <c r="A358" s="32"/>
      <c r="B358" s="8"/>
      <c r="C358" s="32"/>
      <c r="D358" s="32"/>
      <c r="E358" s="32"/>
      <c r="F358" s="1023"/>
      <c r="G358" s="1023"/>
      <c r="H358" s="1023"/>
      <c r="I358" s="1023"/>
      <c r="J358" s="1023"/>
      <c r="K358" s="1023"/>
      <c r="L358" s="1023"/>
      <c r="M358" s="1023"/>
      <c r="N358" s="127"/>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row>
    <row r="359" spans="1:40" ht="12" customHeight="1">
      <c r="A359" s="32"/>
      <c r="B359" s="8" t="s">
        <v>415</v>
      </c>
      <c r="C359" s="32"/>
      <c r="D359" s="32"/>
      <c r="E359" s="32"/>
      <c r="F359" s="1023"/>
      <c r="G359" s="1023"/>
      <c r="H359" s="1023"/>
      <c r="I359" s="1023"/>
      <c r="J359" s="1023"/>
      <c r="K359" s="1023"/>
      <c r="L359" s="1023"/>
      <c r="M359" s="1023"/>
      <c r="N359" s="127"/>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row>
    <row r="360" spans="1:40" ht="12" customHeight="1">
      <c r="A360" s="1277"/>
      <c r="B360" s="1277" t="s">
        <v>448</v>
      </c>
      <c r="C360" s="1277"/>
      <c r="D360" s="1277"/>
      <c r="E360" s="1277"/>
      <c r="F360" s="1482">
        <f>F352</f>
        <v>0</v>
      </c>
      <c r="G360" s="1482">
        <f>G352</f>
        <v>0</v>
      </c>
      <c r="H360" s="1482">
        <f t="shared" ref="H360:M360" si="68">H352</f>
        <v>0</v>
      </c>
      <c r="I360" s="1482">
        <f t="shared" si="68"/>
        <v>0</v>
      </c>
      <c r="J360" s="1482">
        <f t="shared" si="68"/>
        <v>0</v>
      </c>
      <c r="K360" s="1482">
        <f t="shared" si="68"/>
        <v>0</v>
      </c>
      <c r="L360" s="1482">
        <f t="shared" si="68"/>
        <v>0</v>
      </c>
      <c r="M360" s="1482">
        <f t="shared" si="68"/>
        <v>0</v>
      </c>
      <c r="N360" s="1278"/>
      <c r="O360" s="1277"/>
      <c r="P360" s="1277"/>
      <c r="Q360" s="1277"/>
      <c r="R360" s="1277"/>
      <c r="S360" s="1277"/>
      <c r="T360" s="1277"/>
      <c r="U360" s="1277"/>
      <c r="V360" s="1277"/>
      <c r="W360" s="1277"/>
      <c r="X360" s="1277"/>
      <c r="Y360" s="1277"/>
      <c r="Z360" s="1277"/>
      <c r="AA360" s="1277"/>
      <c r="AB360" s="1277"/>
      <c r="AC360" s="1277"/>
      <c r="AD360" s="1277"/>
      <c r="AE360" s="1277"/>
      <c r="AF360" s="1277"/>
      <c r="AG360" s="1277"/>
      <c r="AH360" s="1277"/>
      <c r="AI360" s="1277"/>
      <c r="AJ360" s="1277"/>
      <c r="AK360" s="1277"/>
      <c r="AL360" s="1277"/>
      <c r="AM360" s="1277"/>
      <c r="AN360" s="1277"/>
    </row>
    <row r="361" spans="1:40" ht="12" customHeight="1">
      <c r="A361" s="32"/>
      <c r="B361" s="32"/>
      <c r="C361" s="32"/>
      <c r="D361" s="32"/>
      <c r="E361" s="32"/>
      <c r="F361" s="1023"/>
      <c r="G361" s="1023"/>
      <c r="H361" s="1023"/>
      <c r="I361" s="1023"/>
      <c r="J361" s="1023"/>
      <c r="K361" s="1023"/>
      <c r="L361" s="1023"/>
      <c r="M361" s="1023"/>
      <c r="N361" s="127"/>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row>
    <row r="362" spans="1:40" ht="12" customHeight="1">
      <c r="A362" s="32"/>
      <c r="B362" s="32" t="s">
        <v>449</v>
      </c>
      <c r="C362" s="32"/>
      <c r="E362" s="32"/>
      <c r="F362" s="1071"/>
      <c r="G362" s="1023"/>
      <c r="H362" s="1023"/>
      <c r="I362" s="1023"/>
      <c r="J362" s="1023"/>
      <c r="K362" s="1023"/>
      <c r="L362" s="1060"/>
      <c r="M362" s="1060"/>
      <c r="N362" s="127" t="s">
        <v>432</v>
      </c>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row>
    <row r="363" spans="1:40" ht="12" customHeight="1">
      <c r="A363" s="32"/>
      <c r="B363" s="32"/>
      <c r="C363" s="32"/>
      <c r="D363" s="32"/>
      <c r="E363" s="32"/>
      <c r="F363" s="1023"/>
      <c r="G363" s="1023"/>
      <c r="H363" s="1023"/>
      <c r="I363" s="1023"/>
      <c r="J363" s="1023"/>
      <c r="K363" s="1023"/>
      <c r="L363" s="1023"/>
      <c r="M363" s="1023"/>
      <c r="N363" s="127"/>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row>
    <row r="364" spans="1:40" ht="12" customHeight="1">
      <c r="A364" s="32"/>
      <c r="B364" s="32" t="s">
        <v>433</v>
      </c>
      <c r="C364" s="32"/>
      <c r="D364" s="32"/>
      <c r="E364" s="32"/>
      <c r="F364" s="1029"/>
      <c r="G364" s="1029"/>
      <c r="H364" s="1482">
        <f>SUM(F364:G364)</f>
        <v>0</v>
      </c>
      <c r="I364" s="1029"/>
      <c r="J364" s="1029"/>
      <c r="K364" s="1029"/>
      <c r="L364" s="1482">
        <f>SUM(J364:K364)</f>
        <v>0</v>
      </c>
      <c r="M364" s="1029"/>
      <c r="N364" s="127"/>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row>
    <row r="365" spans="1:40" ht="12" customHeight="1">
      <c r="A365" s="32"/>
      <c r="B365" s="32" t="s">
        <v>434</v>
      </c>
      <c r="C365" s="32"/>
      <c r="D365" s="32"/>
      <c r="E365" s="32"/>
      <c r="F365" s="1029"/>
      <c r="G365" s="1029"/>
      <c r="H365" s="1482">
        <f>SUM(F365:G365)</f>
        <v>0</v>
      </c>
      <c r="I365" s="1029"/>
      <c r="J365" s="1029"/>
      <c r="K365" s="1029"/>
      <c r="L365" s="1482">
        <f t="shared" ref="L365:L373" si="69">SUM(J365:K365)</f>
        <v>0</v>
      </c>
      <c r="M365" s="1029"/>
      <c r="N365" s="127"/>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row>
    <row r="366" spans="1:40" ht="12" customHeight="1">
      <c r="A366" s="32"/>
      <c r="B366" s="32" t="s">
        <v>435</v>
      </c>
      <c r="C366" s="32"/>
      <c r="D366" s="32"/>
      <c r="E366" s="32"/>
      <c r="F366" s="1029"/>
      <c r="G366" s="1029"/>
      <c r="H366" s="1482">
        <f t="shared" ref="H366:H372" si="70">SUM(F366:G366)</f>
        <v>0</v>
      </c>
      <c r="I366" s="1029"/>
      <c r="J366" s="1029"/>
      <c r="K366" s="1029"/>
      <c r="L366" s="1482">
        <f t="shared" si="69"/>
        <v>0</v>
      </c>
      <c r="M366" s="1029"/>
      <c r="N366" s="127"/>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row>
    <row r="367" spans="1:40" ht="12" customHeight="1">
      <c r="A367" s="32"/>
      <c r="B367" s="32" t="s">
        <v>436</v>
      </c>
      <c r="C367" s="32"/>
      <c r="D367" s="32"/>
      <c r="E367" s="32"/>
      <c r="F367" s="1029"/>
      <c r="G367" s="1029"/>
      <c r="H367" s="1482">
        <f t="shared" si="70"/>
        <v>0</v>
      </c>
      <c r="I367" s="1029"/>
      <c r="J367" s="1029"/>
      <c r="K367" s="1029"/>
      <c r="L367" s="1482">
        <f t="shared" si="69"/>
        <v>0</v>
      </c>
      <c r="M367" s="1029"/>
      <c r="N367" s="127"/>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row>
    <row r="368" spans="1:40" ht="12" customHeight="1">
      <c r="A368" s="32"/>
      <c r="B368" s="32" t="s">
        <v>437</v>
      </c>
      <c r="C368" s="32"/>
      <c r="D368" s="32"/>
      <c r="E368" s="32"/>
      <c r="F368" s="1029"/>
      <c r="G368" s="1029"/>
      <c r="H368" s="1482">
        <f t="shared" si="70"/>
        <v>0</v>
      </c>
      <c r="I368" s="1029"/>
      <c r="J368" s="1029"/>
      <c r="K368" s="1029"/>
      <c r="L368" s="1482">
        <f t="shared" si="69"/>
        <v>0</v>
      </c>
      <c r="M368" s="1029"/>
      <c r="N368" s="127"/>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row>
    <row r="369" spans="1:40" ht="12" customHeight="1">
      <c r="A369" s="32"/>
      <c r="B369" s="32" t="s">
        <v>438</v>
      </c>
      <c r="C369" s="32"/>
      <c r="D369" s="32"/>
      <c r="E369" s="32"/>
      <c r="F369" s="1029"/>
      <c r="G369" s="1029"/>
      <c r="H369" s="1482">
        <f t="shared" si="70"/>
        <v>0</v>
      </c>
      <c r="I369" s="1029"/>
      <c r="J369" s="1029"/>
      <c r="K369" s="1029"/>
      <c r="L369" s="1482">
        <f t="shared" si="69"/>
        <v>0</v>
      </c>
      <c r="M369" s="1029"/>
      <c r="N369" s="127"/>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row>
    <row r="370" spans="1:40" ht="12" customHeight="1">
      <c r="A370" s="32"/>
      <c r="B370" s="32" t="s">
        <v>439</v>
      </c>
      <c r="C370" s="32"/>
      <c r="D370" s="32"/>
      <c r="E370" s="32"/>
      <c r="F370" s="1029"/>
      <c r="G370" s="1029"/>
      <c r="H370" s="1482">
        <f t="shared" si="70"/>
        <v>0</v>
      </c>
      <c r="I370" s="1029"/>
      <c r="J370" s="1029"/>
      <c r="K370" s="1029"/>
      <c r="L370" s="1482">
        <f t="shared" si="69"/>
        <v>0</v>
      </c>
      <c r="M370" s="1029"/>
      <c r="N370" s="127"/>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row>
    <row r="371" spans="1:40" ht="12" customHeight="1">
      <c r="A371" s="32"/>
      <c r="B371" s="32" t="s">
        <v>440</v>
      </c>
      <c r="C371" s="32"/>
      <c r="D371" s="32"/>
      <c r="E371" s="32"/>
      <c r="F371" s="1029"/>
      <c r="G371" s="1029"/>
      <c r="H371" s="1482">
        <f t="shared" si="70"/>
        <v>0</v>
      </c>
      <c r="I371" s="1029"/>
      <c r="J371" s="1029"/>
      <c r="K371" s="1029"/>
      <c r="L371" s="1482">
        <f t="shared" si="69"/>
        <v>0</v>
      </c>
      <c r="M371" s="1029"/>
      <c r="N371" s="127"/>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row>
    <row r="372" spans="1:40" ht="12" customHeight="1">
      <c r="A372" s="32"/>
      <c r="B372" s="32" t="s">
        <v>441</v>
      </c>
      <c r="C372" s="32"/>
      <c r="D372" s="32"/>
      <c r="E372" s="32"/>
      <c r="F372" s="1029"/>
      <c r="G372" s="1029"/>
      <c r="H372" s="1482">
        <f t="shared" si="70"/>
        <v>0</v>
      </c>
      <c r="I372" s="1029"/>
      <c r="J372" s="1029"/>
      <c r="K372" s="1029"/>
      <c r="L372" s="1482">
        <f t="shared" si="69"/>
        <v>0</v>
      </c>
      <c r="M372" s="1029"/>
      <c r="N372" s="127"/>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row>
    <row r="373" spans="1:40" ht="12" customHeight="1">
      <c r="A373" s="32"/>
      <c r="B373" s="32" t="s">
        <v>224</v>
      </c>
      <c r="C373" s="32"/>
      <c r="D373" s="32"/>
      <c r="E373" s="32"/>
      <c r="F373" s="1029"/>
      <c r="G373" s="1029"/>
      <c r="H373" s="1482">
        <f>SUM(F373:G373)</f>
        <v>0</v>
      </c>
      <c r="I373" s="1029"/>
      <c r="J373" s="1029"/>
      <c r="K373" s="1029"/>
      <c r="L373" s="1482">
        <f t="shared" si="69"/>
        <v>0</v>
      </c>
      <c r="M373" s="1029"/>
      <c r="N373" s="127"/>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row>
    <row r="374" spans="1:40" ht="12" customHeight="1" thickBot="1">
      <c r="A374" s="14"/>
      <c r="B374" s="14" t="s">
        <v>201</v>
      </c>
      <c r="C374" s="14"/>
      <c r="D374" s="14"/>
      <c r="E374" s="14"/>
      <c r="F374" s="1490">
        <f t="shared" ref="F374:M374" si="71">SUM(F364:F373)</f>
        <v>0</v>
      </c>
      <c r="G374" s="1490">
        <f t="shared" si="71"/>
        <v>0</v>
      </c>
      <c r="H374" s="1490">
        <f t="shared" si="71"/>
        <v>0</v>
      </c>
      <c r="I374" s="1490">
        <f t="shared" si="71"/>
        <v>0</v>
      </c>
      <c r="J374" s="1490">
        <f t="shared" si="71"/>
        <v>0</v>
      </c>
      <c r="K374" s="1490">
        <f>SUM(K364:K373)</f>
        <v>0</v>
      </c>
      <c r="L374" s="1490">
        <f t="shared" si="71"/>
        <v>0</v>
      </c>
      <c r="M374" s="1490">
        <f t="shared" si="71"/>
        <v>0</v>
      </c>
      <c r="N374" s="1547"/>
      <c r="O374" s="1424"/>
      <c r="P374" s="1424"/>
      <c r="Q374" s="1424"/>
      <c r="R374" s="142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row>
    <row r="375" spans="1:40" ht="12" customHeight="1" thickTop="1">
      <c r="A375" s="32"/>
      <c r="B375" s="32"/>
      <c r="C375" s="32"/>
      <c r="D375" s="32"/>
      <c r="E375" s="32"/>
      <c r="F375" s="1023"/>
      <c r="G375" s="1023"/>
      <c r="H375" s="1023"/>
      <c r="I375" s="1023"/>
      <c r="J375" s="1023"/>
      <c r="K375" s="1023"/>
      <c r="L375" s="1023"/>
      <c r="M375" s="1023"/>
      <c r="N375" s="178"/>
      <c r="O375" s="179"/>
      <c r="P375" s="179"/>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row>
    <row r="376" spans="1:40" ht="12" customHeight="1">
      <c r="A376" s="32"/>
      <c r="B376" s="86" t="s">
        <v>331</v>
      </c>
      <c r="C376" s="32"/>
      <c r="D376" s="32"/>
      <c r="E376" s="32"/>
      <c r="F376" s="1491">
        <f>F253-F374</f>
        <v>0</v>
      </c>
      <c r="G376" s="1491">
        <f t="shared" ref="G376:M376" si="72">G253-G374</f>
        <v>0</v>
      </c>
      <c r="H376" s="1491">
        <f t="shared" si="72"/>
        <v>0</v>
      </c>
      <c r="I376" s="1491">
        <f t="shared" si="72"/>
        <v>0</v>
      </c>
      <c r="J376" s="1491">
        <f t="shared" si="72"/>
        <v>0</v>
      </c>
      <c r="K376" s="1491">
        <f t="shared" si="72"/>
        <v>0</v>
      </c>
      <c r="L376" s="1491">
        <f t="shared" si="72"/>
        <v>0</v>
      </c>
      <c r="M376" s="1491">
        <f t="shared" si="72"/>
        <v>0</v>
      </c>
      <c r="N376" s="178"/>
      <c r="O376" s="179"/>
      <c r="P376" s="179"/>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row>
    <row r="377" spans="1:40" ht="12" customHeight="1">
      <c r="A377" s="32"/>
      <c r="B377" s="32"/>
      <c r="C377" s="32"/>
      <c r="D377" s="32"/>
      <c r="E377" s="32"/>
      <c r="F377" s="47"/>
      <c r="G377" s="47"/>
      <c r="H377" s="47"/>
      <c r="I377" s="47"/>
      <c r="J377" s="47"/>
      <c r="K377" s="47"/>
      <c r="L377" s="47"/>
      <c r="M377" s="47"/>
      <c r="N377" s="178"/>
      <c r="O377" s="179"/>
      <c r="P377" s="179"/>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row>
    <row r="378" spans="1:40" ht="12" customHeight="1">
      <c r="A378" s="32"/>
      <c r="B378" s="32" t="s">
        <v>450</v>
      </c>
      <c r="C378" s="32"/>
      <c r="D378" s="32"/>
      <c r="E378" s="32"/>
      <c r="F378" s="47"/>
      <c r="G378" s="47"/>
      <c r="H378" s="47"/>
      <c r="I378" s="47"/>
      <c r="J378" s="47"/>
      <c r="K378" s="47"/>
      <c r="L378" s="47"/>
      <c r="M378" s="47"/>
      <c r="N378" s="178"/>
      <c r="O378" s="179"/>
      <c r="P378" s="179"/>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row>
    <row r="379" spans="1:40" ht="11.25" customHeight="1">
      <c r="A379" s="32"/>
      <c r="B379" s="32"/>
      <c r="C379" s="32"/>
      <c r="D379" s="32"/>
      <c r="E379" s="32"/>
      <c r="F379" s="47"/>
      <c r="G379" s="47"/>
      <c r="H379" s="47"/>
      <c r="I379" s="47"/>
      <c r="J379" s="47"/>
      <c r="K379" s="47"/>
      <c r="L379" s="47"/>
      <c r="M379" s="47"/>
      <c r="N379" s="178"/>
      <c r="O379" s="179"/>
      <c r="P379" s="179"/>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row>
    <row r="380" spans="1:40" ht="12" customHeight="1">
      <c r="A380" s="192" t="s">
        <v>451</v>
      </c>
      <c r="B380" s="192" t="s">
        <v>452</v>
      </c>
      <c r="C380" s="208"/>
      <c r="D380" s="32"/>
      <c r="E380" s="32"/>
      <c r="F380" s="47"/>
      <c r="G380" s="47"/>
      <c r="H380" s="47"/>
      <c r="I380" s="47"/>
      <c r="J380" s="47"/>
      <c r="K380" s="47"/>
      <c r="L380" s="47"/>
      <c r="M380" s="47"/>
      <c r="N380" s="146"/>
      <c r="O380" s="10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row>
    <row r="381" spans="1:40" ht="28.5" customHeight="1">
      <c r="A381" s="32"/>
      <c r="B381" s="1990" t="s">
        <v>3297</v>
      </c>
      <c r="C381" s="1931"/>
      <c r="D381" s="1931"/>
      <c r="E381" s="1931"/>
      <c r="F381" s="1931"/>
      <c r="G381" s="1931"/>
      <c r="H381" s="1931"/>
      <c r="I381" s="1931"/>
      <c r="J381" s="1931"/>
      <c r="K381" s="1931"/>
      <c r="L381" s="1931"/>
      <c r="M381" s="1929"/>
      <c r="N381" s="65"/>
      <c r="O381" s="41"/>
      <c r="P381" s="41" t="s">
        <v>385</v>
      </c>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row>
    <row r="382" spans="1:40" ht="12" customHeight="1">
      <c r="A382" s="14"/>
      <c r="B382" s="14"/>
      <c r="C382" s="14"/>
      <c r="D382" s="14"/>
      <c r="E382" s="14"/>
      <c r="F382" s="54"/>
      <c r="G382" s="54"/>
      <c r="H382" s="54"/>
      <c r="I382" s="54"/>
      <c r="J382" s="54"/>
      <c r="K382" s="54"/>
      <c r="L382" s="175"/>
      <c r="M382" s="175"/>
      <c r="N382" s="196"/>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row>
    <row r="383" spans="1:40" ht="12" customHeight="1">
      <c r="A383" s="32"/>
      <c r="B383" s="32"/>
      <c r="C383" s="32"/>
      <c r="D383" s="32"/>
      <c r="E383" s="32"/>
      <c r="F383" s="47"/>
      <c r="G383" s="47"/>
      <c r="H383" s="47"/>
      <c r="I383" s="47"/>
      <c r="J383" s="47"/>
      <c r="K383" s="47"/>
      <c r="L383" s="47"/>
      <c r="M383" s="47"/>
      <c r="N383" s="178"/>
      <c r="O383" s="179"/>
      <c r="P383" s="179"/>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row>
    <row r="384" spans="1:40" ht="12" customHeight="1">
      <c r="A384" s="14" t="s">
        <v>453</v>
      </c>
      <c r="B384" s="14" t="s">
        <v>454</v>
      </c>
      <c r="C384" s="32"/>
      <c r="D384" s="32"/>
      <c r="E384" s="32"/>
      <c r="G384" s="47"/>
      <c r="H384" s="47"/>
      <c r="I384" s="47"/>
      <c r="J384" s="47"/>
      <c r="K384" s="47"/>
      <c r="L384" s="47"/>
      <c r="M384" s="47"/>
      <c r="N384" s="99" t="s">
        <v>340</v>
      </c>
      <c r="O384" s="179"/>
      <c r="P384" s="179"/>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row>
    <row r="385" spans="1:40" ht="12" customHeight="1">
      <c r="A385" s="32"/>
      <c r="B385" s="32" t="s">
        <v>455</v>
      </c>
      <c r="C385" s="32"/>
      <c r="D385" s="32"/>
      <c r="E385" s="32"/>
      <c r="F385" s="47"/>
      <c r="G385" s="47"/>
      <c r="I385" s="47"/>
      <c r="J385" s="47"/>
      <c r="K385" s="47"/>
      <c r="L385" s="47"/>
      <c r="M385" s="47"/>
      <c r="N385" s="178"/>
      <c r="O385" s="179"/>
      <c r="P385" s="179"/>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row>
    <row r="386" spans="1:40" ht="12" customHeight="1">
      <c r="A386" s="32"/>
      <c r="B386" s="32"/>
      <c r="C386" s="32"/>
      <c r="D386" s="32"/>
      <c r="E386" s="32"/>
      <c r="F386" s="47"/>
      <c r="G386" s="47"/>
      <c r="H386" s="47"/>
      <c r="I386" s="47"/>
      <c r="J386" s="47"/>
      <c r="K386" s="47"/>
      <c r="L386" s="47"/>
      <c r="M386" s="47"/>
      <c r="N386" s="178"/>
      <c r="O386" s="179"/>
      <c r="P386" s="179"/>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row>
    <row r="387" spans="1:40" ht="12" customHeight="1">
      <c r="A387" s="32"/>
      <c r="B387" s="32"/>
      <c r="C387" s="32"/>
      <c r="D387" s="32"/>
      <c r="E387" s="32"/>
      <c r="F387" s="32"/>
      <c r="G387" s="32"/>
      <c r="H387" s="209"/>
      <c r="I387" s="1982" t="s">
        <v>456</v>
      </c>
      <c r="J387" s="1922"/>
      <c r="K387" s="1922"/>
      <c r="L387" s="1922"/>
      <c r="M387" s="1923"/>
      <c r="N387" s="129"/>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row>
    <row r="388" spans="1:40" ht="12" customHeight="1">
      <c r="A388" s="32"/>
      <c r="B388" s="1298" t="s">
        <v>2047</v>
      </c>
      <c r="C388" s="210"/>
      <c r="D388" s="32"/>
      <c r="E388" s="32"/>
      <c r="F388" s="32"/>
      <c r="G388" s="32"/>
      <c r="H388" s="211" t="s">
        <v>329</v>
      </c>
      <c r="I388" s="211" t="s">
        <v>457</v>
      </c>
      <c r="J388" s="212" t="s">
        <v>458</v>
      </c>
      <c r="K388" s="211" t="s">
        <v>459</v>
      </c>
      <c r="L388" s="211" t="s">
        <v>460</v>
      </c>
      <c r="M388" s="213" t="s">
        <v>201</v>
      </c>
      <c r="N388" s="136"/>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row>
    <row r="389" spans="1:40" ht="12" customHeight="1">
      <c r="A389" s="32"/>
      <c r="B389" s="1277" t="s">
        <v>461</v>
      </c>
      <c r="C389" s="32"/>
      <c r="D389" s="32"/>
      <c r="E389" s="32"/>
      <c r="F389" s="47"/>
      <c r="G389" s="47"/>
      <c r="H389" s="1029"/>
      <c r="I389" s="1029"/>
      <c r="J389" s="1029"/>
      <c r="K389" s="1029"/>
      <c r="L389" s="1029"/>
      <c r="M389" s="1029"/>
      <c r="N389" s="178"/>
      <c r="O389" s="179"/>
      <c r="P389" s="179"/>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row>
    <row r="390" spans="1:40" ht="14.25" customHeight="1">
      <c r="A390" s="32"/>
      <c r="B390" s="32" t="s">
        <v>462</v>
      </c>
      <c r="C390" s="194"/>
      <c r="D390" s="194"/>
      <c r="E390" s="32"/>
      <c r="F390" s="47"/>
      <c r="G390" s="47"/>
      <c r="H390" s="1029"/>
      <c r="I390" s="1029"/>
      <c r="J390" s="1029"/>
      <c r="K390" s="1029"/>
      <c r="L390" s="1029"/>
      <c r="M390" s="1321">
        <f>SUM(H390:L390)</f>
        <v>0</v>
      </c>
      <c r="N390" s="178"/>
      <c r="O390" s="179"/>
      <c r="P390" s="179"/>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row>
    <row r="391" spans="1:40" ht="12" customHeight="1">
      <c r="A391" s="32"/>
      <c r="B391" s="32" t="s">
        <v>463</v>
      </c>
      <c r="C391" s="32"/>
      <c r="D391" s="32"/>
      <c r="E391" s="32"/>
      <c r="F391" s="47"/>
      <c r="G391" s="47"/>
      <c r="H391" s="1029"/>
      <c r="I391" s="1029"/>
      <c r="J391" s="1029"/>
      <c r="K391" s="1029"/>
      <c r="L391" s="1029"/>
      <c r="M391" s="1321">
        <f>SUM(H391:L391)</f>
        <v>0</v>
      </c>
      <c r="N391" s="178"/>
      <c r="O391" s="179"/>
      <c r="P391" s="179"/>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row>
    <row r="392" spans="1:40" ht="12" customHeight="1">
      <c r="A392" s="32"/>
      <c r="B392" s="32"/>
      <c r="C392" s="32"/>
      <c r="D392" s="32"/>
      <c r="E392" s="32"/>
      <c r="F392" s="47"/>
      <c r="G392" s="47"/>
      <c r="H392" s="1023"/>
      <c r="I392" s="1023"/>
      <c r="J392" s="1023"/>
      <c r="K392" s="1023"/>
      <c r="L392" s="1023"/>
      <c r="M392" s="1023"/>
      <c r="N392" s="178"/>
      <c r="O392" s="179"/>
      <c r="P392" s="179"/>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row>
    <row r="393" spans="1:40" ht="12" customHeight="1">
      <c r="A393" s="32"/>
      <c r="B393" s="106" t="s">
        <v>348</v>
      </c>
      <c r="H393" s="1002"/>
      <c r="I393" s="1002"/>
      <c r="J393" s="1002"/>
      <c r="K393" s="1002"/>
      <c r="L393" s="1002"/>
      <c r="M393" s="1023"/>
      <c r="N393" s="127"/>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row>
    <row r="394" spans="1:40" ht="12" customHeight="1">
      <c r="A394" s="32"/>
      <c r="B394" s="107" t="s">
        <v>349</v>
      </c>
      <c r="H394" s="1014"/>
      <c r="I394" s="1014"/>
      <c r="J394" s="1014"/>
      <c r="K394" s="1014"/>
      <c r="L394" s="1014"/>
      <c r="M394" s="1467">
        <f>SUM(H394:L394)</f>
        <v>0</v>
      </c>
      <c r="N394" s="127"/>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row>
    <row r="395" spans="1:40" ht="12" customHeight="1">
      <c r="A395" s="32"/>
      <c r="B395" s="107" t="s">
        <v>464</v>
      </c>
      <c r="C395" s="41"/>
      <c r="D395" s="41"/>
      <c r="E395" s="53"/>
      <c r="F395" s="53"/>
      <c r="H395" s="1467">
        <f>H389*H394</f>
        <v>0</v>
      </c>
      <c r="I395" s="1467">
        <f>I389*I394</f>
        <v>0</v>
      </c>
      <c r="J395" s="1467">
        <f>J389*J394</f>
        <v>0</v>
      </c>
      <c r="K395" s="1467">
        <f>K389*K394</f>
        <v>0</v>
      </c>
      <c r="L395" s="1467">
        <f>L389*L394</f>
        <v>0</v>
      </c>
      <c r="M395" s="1467">
        <f>SUM(H395:L395)</f>
        <v>0</v>
      </c>
      <c r="N395" s="127"/>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row>
    <row r="396" spans="1:40" ht="12" customHeight="1">
      <c r="A396" s="32"/>
      <c r="B396" s="214"/>
      <c r="C396" s="210"/>
      <c r="D396" s="32"/>
      <c r="E396" s="32"/>
      <c r="F396" s="47"/>
      <c r="G396" s="47"/>
      <c r="H396" s="1002"/>
      <c r="I396" s="1002"/>
      <c r="J396" s="1002"/>
      <c r="K396" s="1002"/>
      <c r="L396" s="1002"/>
      <c r="M396" s="1002"/>
      <c r="N396" s="215"/>
      <c r="O396" s="179"/>
      <c r="P396" s="179"/>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row>
    <row r="397" spans="1:40" ht="12" customHeight="1">
      <c r="A397" s="32"/>
      <c r="B397" s="1298" t="s">
        <v>109</v>
      </c>
      <c r="C397" s="210"/>
      <c r="D397" s="32"/>
      <c r="E397" s="32"/>
      <c r="F397" s="47"/>
      <c r="G397" s="47"/>
      <c r="H397" s="1002"/>
      <c r="I397" s="1002"/>
      <c r="J397" s="1002"/>
      <c r="K397" s="1002"/>
      <c r="L397" s="1002"/>
      <c r="M397" s="1002"/>
      <c r="N397" s="215"/>
      <c r="O397" s="179"/>
      <c r="P397" s="179"/>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row>
    <row r="398" spans="1:40" ht="12" customHeight="1">
      <c r="A398" s="32"/>
      <c r="B398" s="32" t="s">
        <v>461</v>
      </c>
      <c r="C398" s="32"/>
      <c r="D398" s="32"/>
      <c r="E398" s="32"/>
      <c r="F398" s="47"/>
      <c r="G398" s="47"/>
      <c r="H398" s="1029"/>
      <c r="I398" s="1029"/>
      <c r="J398" s="1029"/>
      <c r="K398" s="1029"/>
      <c r="L398" s="1029"/>
      <c r="M398" s="1029"/>
      <c r="N398" s="178"/>
      <c r="O398" s="179"/>
      <c r="P398" s="179"/>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row>
    <row r="399" spans="1:40" ht="12" customHeight="1">
      <c r="A399" s="32"/>
      <c r="B399" s="32" t="s">
        <v>462</v>
      </c>
      <c r="C399" s="194"/>
      <c r="D399" s="194"/>
      <c r="E399" s="32"/>
      <c r="F399" s="47"/>
      <c r="G399" s="47"/>
      <c r="H399" s="1029"/>
      <c r="I399" s="1029"/>
      <c r="J399" s="1029"/>
      <c r="K399" s="1029"/>
      <c r="L399" s="1029"/>
      <c r="M399" s="1321">
        <f>SUM(H399:L399)</f>
        <v>0</v>
      </c>
      <c r="N399" s="178"/>
      <c r="O399" s="179"/>
      <c r="P399" s="179"/>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row>
    <row r="400" spans="1:40" ht="12" customHeight="1">
      <c r="A400" s="32"/>
      <c r="B400" s="32" t="s">
        <v>463</v>
      </c>
      <c r="C400" s="32"/>
      <c r="D400" s="32"/>
      <c r="E400" s="32"/>
      <c r="F400" s="47"/>
      <c r="G400" s="47"/>
      <c r="H400" s="1029"/>
      <c r="I400" s="1029"/>
      <c r="J400" s="1029"/>
      <c r="K400" s="1029"/>
      <c r="L400" s="1029"/>
      <c r="M400" s="1321">
        <f>SUM(H400:L400)</f>
        <v>0</v>
      </c>
      <c r="N400" s="178"/>
      <c r="O400" s="179"/>
      <c r="P400" s="179"/>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row>
    <row r="401" spans="1:40" ht="12" customHeight="1">
      <c r="A401" s="32"/>
      <c r="B401" s="32"/>
      <c r="C401" s="32"/>
      <c r="D401" s="32"/>
      <c r="E401" s="32"/>
      <c r="F401" s="47"/>
      <c r="G401" s="47"/>
      <c r="H401" s="1023"/>
      <c r="I401" s="1023"/>
      <c r="J401" s="1023"/>
      <c r="K401" s="1023"/>
      <c r="L401" s="1023"/>
      <c r="M401" s="1023"/>
      <c r="N401" s="178"/>
      <c r="O401" s="179"/>
      <c r="P401" s="179"/>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row>
    <row r="402" spans="1:40" ht="12" customHeight="1">
      <c r="A402" s="32"/>
      <c r="B402" s="106" t="s">
        <v>348</v>
      </c>
      <c r="H402" s="1002"/>
      <c r="I402" s="1002"/>
      <c r="J402" s="1002"/>
      <c r="K402" s="1002"/>
      <c r="L402" s="1002"/>
      <c r="M402" s="1023"/>
      <c r="N402" s="127"/>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row>
    <row r="403" spans="1:40" ht="12" customHeight="1">
      <c r="A403" s="32"/>
      <c r="B403" s="107" t="s">
        <v>349</v>
      </c>
      <c r="H403" s="1014"/>
      <c r="I403" s="1014"/>
      <c r="J403" s="1014"/>
      <c r="K403" s="1014"/>
      <c r="L403" s="1014"/>
      <c r="M403" s="1467">
        <f>SUM(H403:L403)</f>
        <v>0</v>
      </c>
      <c r="N403" s="127"/>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row>
    <row r="404" spans="1:40" ht="12" customHeight="1">
      <c r="A404" s="32"/>
      <c r="B404" s="107" t="s">
        <v>464</v>
      </c>
      <c r="C404" s="41"/>
      <c r="D404" s="41"/>
      <c r="E404" s="53"/>
      <c r="F404" s="53"/>
      <c r="H404" s="1467">
        <f>H398*H403</f>
        <v>0</v>
      </c>
      <c r="I404" s="1467">
        <f>I398*I403</f>
        <v>0</v>
      </c>
      <c r="J404" s="1467">
        <f>J398*J403</f>
        <v>0</v>
      </c>
      <c r="K404" s="1467">
        <f>K398*K403</f>
        <v>0</v>
      </c>
      <c r="L404" s="1467">
        <f>L398*L403</f>
        <v>0</v>
      </c>
      <c r="M404" s="1467">
        <f>SUM(H404:L404)</f>
        <v>0</v>
      </c>
      <c r="N404" s="127"/>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row>
    <row r="405" spans="1:40" ht="12" customHeight="1">
      <c r="A405" s="32"/>
      <c r="B405" s="32"/>
      <c r="C405" s="32"/>
      <c r="D405" s="32"/>
      <c r="E405" s="216"/>
      <c r="F405" s="32"/>
      <c r="G405" s="217"/>
      <c r="H405" s="218"/>
      <c r="I405" s="219"/>
      <c r="J405" s="217"/>
      <c r="K405" s="219"/>
      <c r="L405" s="219"/>
      <c r="M405" s="220"/>
      <c r="N405" s="127"/>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row>
    <row r="406" spans="1:40" ht="12" customHeight="1">
      <c r="A406" s="14" t="s">
        <v>465</v>
      </c>
      <c r="B406" s="14" t="s">
        <v>466</v>
      </c>
      <c r="C406" s="14"/>
      <c r="D406" s="14"/>
      <c r="E406" s="14"/>
      <c r="F406" s="54"/>
      <c r="G406" s="54"/>
      <c r="H406" s="54"/>
      <c r="I406" s="54"/>
      <c r="J406" s="54"/>
      <c r="K406" s="54"/>
      <c r="L406" s="221"/>
      <c r="M406" s="222"/>
      <c r="N406" s="196"/>
      <c r="O406" s="14"/>
      <c r="P406" s="14"/>
      <c r="Q406" s="14" t="s">
        <v>467</v>
      </c>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row>
    <row r="407" spans="1:40" ht="35.4">
      <c r="A407" s="32"/>
      <c r="B407" s="32"/>
      <c r="C407" s="32"/>
      <c r="D407" s="32"/>
      <c r="E407" s="216"/>
      <c r="F407" s="32"/>
      <c r="G407" s="217"/>
      <c r="H407" s="223" t="s">
        <v>468</v>
      </c>
      <c r="I407" s="224" t="s">
        <v>469</v>
      </c>
      <c r="J407" s="225" t="s">
        <v>470</v>
      </c>
      <c r="K407" s="224" t="s">
        <v>471</v>
      </c>
      <c r="L407" s="224" t="s">
        <v>394</v>
      </c>
      <c r="M407" s="226" t="s">
        <v>472</v>
      </c>
      <c r="N407" s="126"/>
      <c r="O407" s="32"/>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row>
    <row r="408" spans="1:40" ht="12" customHeight="1">
      <c r="A408" s="32"/>
      <c r="B408" s="32"/>
      <c r="C408" s="32"/>
      <c r="D408" s="32"/>
      <c r="E408" s="32"/>
      <c r="F408" s="32"/>
      <c r="G408" s="47"/>
      <c r="H408" s="44" t="s">
        <v>114</v>
      </c>
      <c r="I408" s="44" t="s">
        <v>114</v>
      </c>
      <c r="J408" s="44" t="s">
        <v>114</v>
      </c>
      <c r="K408" s="44" t="s">
        <v>114</v>
      </c>
      <c r="L408" s="44" t="s">
        <v>114</v>
      </c>
      <c r="M408" s="44" t="s">
        <v>114</v>
      </c>
      <c r="N408" s="127"/>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row>
    <row r="409" spans="1:40" ht="12" customHeight="1">
      <c r="A409" s="32"/>
      <c r="B409" s="227" t="s">
        <v>2047</v>
      </c>
      <c r="C409" s="210"/>
      <c r="D409" s="32"/>
      <c r="E409" s="32"/>
      <c r="F409" s="47"/>
      <c r="G409" s="47"/>
      <c r="H409" s="47"/>
      <c r="I409" s="47"/>
      <c r="J409" s="47"/>
      <c r="K409" s="47"/>
      <c r="L409" s="47"/>
      <c r="M409" s="47"/>
      <c r="N409" s="178"/>
      <c r="O409" s="179"/>
      <c r="P409" s="179"/>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row>
    <row r="410" spans="1:40" ht="12" customHeight="1">
      <c r="A410" s="32"/>
      <c r="B410" s="227" t="s">
        <v>473</v>
      </c>
      <c r="C410" s="210"/>
      <c r="D410" s="179"/>
      <c r="E410" s="179"/>
      <c r="F410" s="179"/>
      <c r="G410" s="179"/>
      <c r="H410" s="1321">
        <f>H390</f>
        <v>0</v>
      </c>
      <c r="I410" s="1029"/>
      <c r="J410" s="1029"/>
      <c r="K410" s="1321">
        <f>SUM(H410:J410)</f>
        <v>0</v>
      </c>
      <c r="L410" s="1321">
        <f>M391</f>
        <v>0</v>
      </c>
      <c r="M410" s="1321">
        <f>SUM(K410:L410)</f>
        <v>0</v>
      </c>
      <c r="N410" s="178"/>
      <c r="O410" s="179"/>
      <c r="P410" s="179"/>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row>
    <row r="411" spans="1:40" ht="12" customHeight="1">
      <c r="A411" s="32"/>
      <c r="B411" s="198"/>
      <c r="C411" s="210"/>
      <c r="D411" s="47"/>
      <c r="E411" s="32"/>
      <c r="F411" s="47"/>
      <c r="G411" s="47"/>
      <c r="H411" s="1023"/>
      <c r="I411" s="1023"/>
      <c r="J411" s="1023"/>
      <c r="K411" s="1023"/>
      <c r="L411" s="1023"/>
      <c r="M411" s="1023"/>
      <c r="N411" s="178"/>
      <c r="O411" s="179"/>
      <c r="P411" s="179"/>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row>
    <row r="412" spans="1:40" ht="12" customHeight="1">
      <c r="A412" s="32"/>
      <c r="B412" s="106" t="s">
        <v>312</v>
      </c>
      <c r="C412" s="210"/>
      <c r="D412" s="47"/>
      <c r="E412" s="32"/>
      <c r="F412" s="47"/>
      <c r="G412" s="47"/>
      <c r="H412" s="1029"/>
      <c r="I412" s="1029"/>
      <c r="J412" s="1029"/>
      <c r="K412" s="1029"/>
      <c r="L412" s="1029"/>
      <c r="M412" s="1029"/>
      <c r="N412" s="178"/>
      <c r="O412" s="179"/>
      <c r="P412" s="179"/>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row>
    <row r="413" spans="1:40" ht="12" customHeight="1">
      <c r="A413" s="32"/>
      <c r="B413" s="106" t="s">
        <v>348</v>
      </c>
      <c r="C413" s="210"/>
      <c r="D413" s="47"/>
      <c r="E413" s="32"/>
      <c r="F413" s="47"/>
      <c r="G413" s="47"/>
      <c r="H413" s="1029"/>
      <c r="I413" s="1029"/>
      <c r="J413" s="1029"/>
      <c r="K413" s="1029"/>
      <c r="L413" s="1029"/>
      <c r="M413" s="1029"/>
      <c r="N413" s="178"/>
      <c r="O413" s="179"/>
      <c r="P413" s="179"/>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row>
    <row r="414" spans="1:40" ht="12" customHeight="1">
      <c r="A414" s="32"/>
      <c r="B414" s="210"/>
      <c r="C414" s="210"/>
      <c r="D414" s="47"/>
      <c r="E414" s="32"/>
      <c r="F414" s="47"/>
      <c r="G414" s="47"/>
      <c r="H414" s="1023"/>
      <c r="I414" s="1023"/>
      <c r="J414" s="1023"/>
      <c r="K414" s="1023"/>
      <c r="L414" s="1023"/>
      <c r="M414" s="1023"/>
      <c r="N414" s="178"/>
      <c r="O414" s="179"/>
      <c r="P414" s="179"/>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row>
    <row r="415" spans="1:40" ht="12" customHeight="1">
      <c r="A415" s="86"/>
      <c r="B415" s="86" t="s">
        <v>331</v>
      </c>
      <c r="C415" s="228"/>
      <c r="D415" s="89"/>
      <c r="E415" s="86"/>
      <c r="F415" s="89"/>
      <c r="G415" s="89"/>
      <c r="H415" s="1051"/>
      <c r="I415" s="1051"/>
      <c r="J415" s="1051"/>
      <c r="K415" s="1051"/>
      <c r="L415" s="1051"/>
      <c r="M415" s="1051">
        <f>M410-F254</f>
        <v>0</v>
      </c>
      <c r="N415" s="178"/>
      <c r="O415" s="229"/>
      <c r="P415" s="229"/>
      <c r="Q415" s="86"/>
      <c r="R415" s="86"/>
      <c r="S415" s="86"/>
      <c r="T415" s="86"/>
      <c r="U415" s="86"/>
      <c r="V415" s="86"/>
      <c r="W415" s="86"/>
      <c r="X415" s="86"/>
      <c r="Y415" s="86"/>
      <c r="Z415" s="86"/>
      <c r="AA415" s="86"/>
      <c r="AB415" s="86"/>
      <c r="AC415" s="86"/>
      <c r="AD415" s="86"/>
      <c r="AE415" s="86"/>
      <c r="AF415" s="86"/>
      <c r="AG415" s="86"/>
      <c r="AH415" s="86"/>
      <c r="AI415" s="86"/>
      <c r="AJ415" s="86"/>
      <c r="AK415" s="86"/>
      <c r="AL415" s="86"/>
      <c r="AM415" s="86"/>
      <c r="AN415" s="86"/>
    </row>
    <row r="416" spans="1:40" ht="12" customHeight="1">
      <c r="A416" s="32"/>
      <c r="B416" s="210"/>
      <c r="C416" s="210"/>
      <c r="D416" s="47"/>
      <c r="E416" s="32"/>
      <c r="F416" s="47"/>
      <c r="G416" s="47"/>
      <c r="H416" s="1023"/>
      <c r="I416" s="1023"/>
      <c r="J416" s="1023"/>
      <c r="K416" s="1023"/>
      <c r="L416" s="1023"/>
      <c r="M416" s="1023"/>
      <c r="N416" s="178"/>
      <c r="O416" s="179"/>
      <c r="P416" s="179"/>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row>
    <row r="417" spans="1:40" ht="12" customHeight="1">
      <c r="A417" s="32"/>
      <c r="B417" s="227" t="s">
        <v>109</v>
      </c>
      <c r="C417" s="210"/>
      <c r="D417" s="47"/>
      <c r="E417" s="32"/>
      <c r="F417" s="47"/>
      <c r="G417" s="47"/>
      <c r="H417" s="1023"/>
      <c r="I417" s="1023"/>
      <c r="J417" s="1023"/>
      <c r="K417" s="1023"/>
      <c r="L417" s="1023"/>
      <c r="M417" s="1023"/>
      <c r="N417" s="178"/>
      <c r="O417" s="179"/>
      <c r="P417" s="179"/>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row>
    <row r="418" spans="1:40" ht="12" customHeight="1">
      <c r="A418" s="32"/>
      <c r="B418" s="227" t="s">
        <v>473</v>
      </c>
      <c r="C418" s="210"/>
      <c r="D418" s="179"/>
      <c r="E418" s="179"/>
      <c r="F418" s="179"/>
      <c r="G418" s="179"/>
      <c r="H418" s="1321">
        <f>H398</f>
        <v>0</v>
      </c>
      <c r="I418" s="1029"/>
      <c r="J418" s="1029"/>
      <c r="K418" s="1321">
        <f>SUM(H418:J418)</f>
        <v>0</v>
      </c>
      <c r="L418" s="1321">
        <f>M400</f>
        <v>0</v>
      </c>
      <c r="M418" s="1321">
        <f>SUM(K418:L418)</f>
        <v>0</v>
      </c>
      <c r="N418" s="178"/>
      <c r="O418" s="179"/>
      <c r="P418" s="179"/>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row>
    <row r="419" spans="1:40" ht="12" customHeight="1">
      <c r="A419" s="32"/>
      <c r="B419" s="32"/>
      <c r="C419" s="32"/>
      <c r="D419" s="32"/>
      <c r="E419" s="32"/>
      <c r="F419" s="47"/>
      <c r="G419" s="47"/>
      <c r="H419" s="1023"/>
      <c r="I419" s="1023"/>
      <c r="J419" s="1023"/>
      <c r="K419" s="1023"/>
      <c r="L419" s="1023"/>
      <c r="M419" s="1023"/>
      <c r="N419" s="178"/>
      <c r="O419" s="179"/>
      <c r="P419" s="179"/>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row>
    <row r="420" spans="1:40" ht="12" customHeight="1">
      <c r="A420" s="32"/>
      <c r="B420" s="106" t="s">
        <v>312</v>
      </c>
      <c r="C420" s="32"/>
      <c r="D420" s="32"/>
      <c r="E420" s="32"/>
      <c r="F420" s="47"/>
      <c r="G420" s="47"/>
      <c r="H420" s="1029"/>
      <c r="I420" s="1029"/>
      <c r="J420" s="1029"/>
      <c r="K420" s="1029"/>
      <c r="L420" s="1029"/>
      <c r="M420" s="1029"/>
      <c r="N420" s="127"/>
      <c r="O420" s="32"/>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row>
    <row r="421" spans="1:40" ht="12" customHeight="1">
      <c r="A421" s="32"/>
      <c r="B421" s="106" t="s">
        <v>348</v>
      </c>
      <c r="C421" s="32"/>
      <c r="D421" s="32"/>
      <c r="E421" s="32"/>
      <c r="F421" s="47"/>
      <c r="G421" s="47"/>
      <c r="H421" s="1029"/>
      <c r="I421" s="1029"/>
      <c r="J421" s="1029"/>
      <c r="K421" s="1029"/>
      <c r="L421" s="1029"/>
      <c r="M421" s="1029"/>
      <c r="N421" s="127"/>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row>
    <row r="422" spans="1:40" ht="12" customHeight="1">
      <c r="A422" s="32"/>
      <c r="B422" s="32"/>
      <c r="C422" s="32"/>
      <c r="D422" s="32"/>
      <c r="E422" s="32"/>
      <c r="F422" s="47"/>
      <c r="G422" s="47"/>
      <c r="H422" s="1023"/>
      <c r="I422" s="1023"/>
      <c r="J422" s="1023"/>
      <c r="K422" s="1023"/>
      <c r="L422" s="1060"/>
      <c r="M422" s="1060"/>
      <c r="N422" s="127"/>
      <c r="O422" s="32"/>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row>
    <row r="423" spans="1:40" ht="12" customHeight="1">
      <c r="A423" s="32"/>
      <c r="B423" s="32"/>
      <c r="C423" s="32"/>
      <c r="D423" s="32"/>
      <c r="E423" s="32"/>
      <c r="F423" s="47"/>
      <c r="G423" s="47"/>
      <c r="H423" s="47"/>
      <c r="I423" s="47"/>
      <c r="J423" s="47"/>
      <c r="K423" s="47"/>
      <c r="L423" s="175"/>
      <c r="M423" s="175"/>
      <c r="N423" s="127"/>
      <c r="O423" s="32"/>
      <c r="P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row>
    <row r="424" spans="1:40" ht="12" customHeight="1">
      <c r="A424" s="32"/>
      <c r="B424" s="32"/>
      <c r="C424" s="32"/>
      <c r="D424" s="32"/>
      <c r="E424" s="32"/>
      <c r="F424" s="1921">
        <v>45107</v>
      </c>
      <c r="G424" s="1922"/>
      <c r="H424" s="1922"/>
      <c r="I424" s="1923"/>
      <c r="J424" s="1921">
        <v>44742</v>
      </c>
      <c r="K424" s="1922"/>
      <c r="L424" s="1922"/>
      <c r="M424" s="1923"/>
      <c r="N424" s="129"/>
      <c r="O424" s="32"/>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row>
    <row r="425" spans="1:40" ht="34.200000000000003">
      <c r="A425" s="32"/>
      <c r="B425" s="32"/>
      <c r="C425" s="32"/>
      <c r="D425" s="32"/>
      <c r="E425" s="32"/>
      <c r="F425" s="43" t="s">
        <v>111</v>
      </c>
      <c r="G425" s="43" t="s">
        <v>312</v>
      </c>
      <c r="H425" s="43" t="s">
        <v>112</v>
      </c>
      <c r="I425" s="43" t="s">
        <v>113</v>
      </c>
      <c r="J425" s="43" t="s">
        <v>111</v>
      </c>
      <c r="K425" s="43" t="s">
        <v>312</v>
      </c>
      <c r="L425" s="43" t="s">
        <v>112</v>
      </c>
      <c r="M425" s="43" t="s">
        <v>113</v>
      </c>
      <c r="N425" s="129"/>
      <c r="O425" s="32"/>
      <c r="P425" s="32"/>
      <c r="Q425" s="32" t="s">
        <v>474</v>
      </c>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row>
    <row r="426" spans="1:40" ht="12" customHeight="1">
      <c r="A426" s="32"/>
      <c r="C426" s="32"/>
      <c r="D426" s="32"/>
      <c r="E426" s="32"/>
      <c r="F426" s="45" t="s">
        <v>114</v>
      </c>
      <c r="G426" s="45" t="s">
        <v>114</v>
      </c>
      <c r="H426" s="45" t="s">
        <v>114</v>
      </c>
      <c r="I426" s="45" t="s">
        <v>114</v>
      </c>
      <c r="J426" s="45" t="s">
        <v>114</v>
      </c>
      <c r="K426" s="45" t="s">
        <v>114</v>
      </c>
      <c r="L426" s="45" t="s">
        <v>114</v>
      </c>
      <c r="M426" s="45" t="s">
        <v>114</v>
      </c>
      <c r="N426" s="129"/>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row>
    <row r="427" spans="1:40" ht="12" customHeight="1">
      <c r="A427" s="32"/>
      <c r="B427" s="32" t="s">
        <v>475</v>
      </c>
      <c r="C427" s="32"/>
      <c r="D427" s="32"/>
      <c r="E427" s="32"/>
      <c r="F427" s="1029"/>
      <c r="G427" s="1029"/>
      <c r="H427" s="1023">
        <f>SUM(F427:G427)</f>
        <v>0</v>
      </c>
      <c r="I427" s="1029"/>
      <c r="J427" s="1029"/>
      <c r="K427" s="1029"/>
      <c r="L427" s="1023">
        <f>SUM(J427:K427)</f>
        <v>0</v>
      </c>
      <c r="M427" s="1029"/>
      <c r="N427" s="127"/>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row>
    <row r="428" spans="1:40" ht="12" customHeight="1">
      <c r="A428" s="32"/>
      <c r="B428" s="32" t="s">
        <v>476</v>
      </c>
      <c r="C428" s="32"/>
      <c r="D428" s="32"/>
      <c r="E428" s="32"/>
      <c r="F428" s="1023">
        <f>J410</f>
        <v>0</v>
      </c>
      <c r="G428" s="1029"/>
      <c r="H428" s="1023">
        <f>SUM(F428:G428)</f>
        <v>0</v>
      </c>
      <c r="I428" s="1029"/>
      <c r="J428" s="1023">
        <f>J418</f>
        <v>0</v>
      </c>
      <c r="K428" s="1029"/>
      <c r="L428" s="1023">
        <f>SUM(J428:K428)</f>
        <v>0</v>
      </c>
      <c r="M428" s="1029"/>
      <c r="N428" s="127"/>
      <c r="O428" s="32"/>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row>
    <row r="429" spans="1:40" ht="12" customHeight="1">
      <c r="A429" s="32"/>
      <c r="B429" s="32" t="s">
        <v>442</v>
      </c>
      <c r="C429" s="32"/>
      <c r="D429" s="32"/>
      <c r="E429" s="32"/>
      <c r="F429" s="1041">
        <f t="shared" ref="F429:M429" si="73">SUM(F427:F428)</f>
        <v>0</v>
      </c>
      <c r="G429" s="1041">
        <f t="shared" si="73"/>
        <v>0</v>
      </c>
      <c r="H429" s="1041">
        <f t="shared" si="73"/>
        <v>0</v>
      </c>
      <c r="I429" s="1041">
        <f t="shared" si="73"/>
        <v>0</v>
      </c>
      <c r="J429" s="1041">
        <f t="shared" si="73"/>
        <v>0</v>
      </c>
      <c r="K429" s="1041">
        <f t="shared" si="73"/>
        <v>0</v>
      </c>
      <c r="L429" s="1041">
        <f t="shared" si="73"/>
        <v>0</v>
      </c>
      <c r="M429" s="1041">
        <f t="shared" si="73"/>
        <v>0</v>
      </c>
      <c r="N429" s="135"/>
      <c r="O429" s="32"/>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row>
    <row r="430" spans="1:40" ht="14.4">
      <c r="A430" s="102"/>
      <c r="F430" s="1002"/>
      <c r="G430" s="1002"/>
      <c r="H430" s="1002"/>
      <c r="I430" s="1002"/>
      <c r="J430" s="1002"/>
      <c r="K430" s="1002"/>
      <c r="L430" s="1002"/>
      <c r="M430" s="1002"/>
      <c r="N430" s="140"/>
      <c r="O430" s="102"/>
    </row>
    <row r="431" spans="1:40" ht="14.4">
      <c r="A431" s="102"/>
      <c r="B431" s="86" t="s">
        <v>331</v>
      </c>
      <c r="F431" s="1003">
        <f t="shared" ref="F431:M431" si="74">F429-F254</f>
        <v>0</v>
      </c>
      <c r="G431" s="1003">
        <f t="shared" si="74"/>
        <v>0</v>
      </c>
      <c r="H431" s="1003">
        <f t="shared" si="74"/>
        <v>0</v>
      </c>
      <c r="I431" s="1003">
        <f t="shared" si="74"/>
        <v>0</v>
      </c>
      <c r="J431" s="1003">
        <f t="shared" si="74"/>
        <v>0</v>
      </c>
      <c r="K431" s="1003">
        <f t="shared" si="74"/>
        <v>0</v>
      </c>
      <c r="L431" s="1003">
        <f t="shared" si="74"/>
        <v>0</v>
      </c>
      <c r="M431" s="1003">
        <f t="shared" si="74"/>
        <v>0</v>
      </c>
      <c r="N431" s="140"/>
      <c r="O431" s="102"/>
    </row>
    <row r="432" spans="1:40" ht="14.4">
      <c r="A432" s="102"/>
      <c r="N432" s="140"/>
      <c r="O432" s="102"/>
    </row>
    <row r="433" spans="1:40" ht="12" customHeight="1">
      <c r="A433" s="32"/>
      <c r="B433" s="35"/>
      <c r="C433" s="35"/>
      <c r="D433" s="35"/>
      <c r="E433" s="35"/>
      <c r="F433" s="35"/>
      <c r="G433" s="121"/>
      <c r="H433" s="121"/>
      <c r="I433" s="121"/>
      <c r="J433" s="121"/>
      <c r="K433" s="121"/>
      <c r="L433" s="121"/>
      <c r="M433" s="35"/>
      <c r="N433" s="129"/>
      <c r="O433" s="32"/>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row>
    <row r="434" spans="1:40" ht="12.75" customHeight="1">
      <c r="A434" s="14"/>
      <c r="B434" s="752" t="s">
        <v>326</v>
      </c>
      <c r="C434" s="753"/>
      <c r="D434" s="754"/>
      <c r="E434" s="755"/>
      <c r="F434" s="754"/>
      <c r="G434" s="756"/>
      <c r="H434" s="756"/>
      <c r="I434" s="757"/>
      <c r="J434" s="753"/>
      <c r="K434" s="753"/>
      <c r="L434" s="753"/>
      <c r="M434" s="758"/>
      <c r="N434" s="171"/>
      <c r="O434" s="14"/>
      <c r="P434" s="12"/>
      <c r="Q434" s="12"/>
      <c r="R434" s="12"/>
      <c r="S434" s="12"/>
      <c r="T434" s="12"/>
      <c r="U434" s="12"/>
      <c r="V434" s="12"/>
      <c r="W434" s="12"/>
      <c r="X434" s="12"/>
      <c r="Y434" s="12"/>
      <c r="Z434" s="12"/>
      <c r="AA434" s="12"/>
      <c r="AB434" s="12"/>
      <c r="AC434" s="12"/>
      <c r="AD434" s="35"/>
      <c r="AE434" s="35"/>
      <c r="AF434" s="35"/>
      <c r="AG434" s="35"/>
      <c r="AH434" s="35"/>
      <c r="AI434" s="35"/>
      <c r="AJ434" s="35"/>
      <c r="AK434" s="35"/>
      <c r="AL434" s="35"/>
      <c r="AM434" s="35"/>
      <c r="AN434" s="35"/>
    </row>
    <row r="435" spans="1:40" ht="12.75" customHeight="1">
      <c r="A435" s="14"/>
      <c r="B435" s="734"/>
      <c r="C435" s="733"/>
      <c r="D435" s="735"/>
      <c r="E435" s="736"/>
      <c r="F435" s="735"/>
      <c r="G435" s="737"/>
      <c r="H435" s="737"/>
      <c r="I435" s="738"/>
      <c r="J435" s="733"/>
      <c r="K435" s="733"/>
      <c r="L435" s="733"/>
      <c r="M435" s="739"/>
      <c r="N435" s="172"/>
      <c r="O435" s="14"/>
      <c r="P435" s="14"/>
      <c r="Q435" s="14"/>
      <c r="R435" s="14"/>
      <c r="S435" s="14"/>
      <c r="T435" s="14"/>
      <c r="U435" s="14"/>
      <c r="V435" s="14"/>
      <c r="W435" s="14"/>
      <c r="X435" s="14"/>
      <c r="Y435" s="14"/>
      <c r="Z435" s="14"/>
      <c r="AA435" s="14"/>
      <c r="AB435" s="14"/>
      <c r="AC435" s="14"/>
      <c r="AD435" s="35"/>
      <c r="AE435" s="35"/>
      <c r="AF435" s="35"/>
      <c r="AG435" s="35"/>
      <c r="AH435" s="35"/>
      <c r="AI435" s="35"/>
      <c r="AJ435" s="35"/>
      <c r="AK435" s="35"/>
      <c r="AL435" s="35"/>
      <c r="AM435" s="35"/>
      <c r="AN435" s="35"/>
    </row>
    <row r="436" spans="1:40" ht="12.75" customHeight="1">
      <c r="A436" s="14"/>
      <c r="B436" s="734"/>
      <c r="C436" s="733"/>
      <c r="D436" s="735"/>
      <c r="E436" s="736"/>
      <c r="F436" s="735"/>
      <c r="G436" s="737"/>
      <c r="H436" s="737"/>
      <c r="I436" s="738"/>
      <c r="J436" s="733"/>
      <c r="K436" s="733"/>
      <c r="L436" s="733"/>
      <c r="M436" s="739"/>
      <c r="N436" s="172"/>
      <c r="O436" s="14"/>
      <c r="P436" s="14"/>
      <c r="Q436" s="14"/>
      <c r="R436" s="14"/>
      <c r="S436" s="14"/>
      <c r="T436" s="14"/>
      <c r="U436" s="14"/>
      <c r="V436" s="14"/>
      <c r="W436" s="14"/>
      <c r="X436" s="14"/>
      <c r="Y436" s="14"/>
      <c r="Z436" s="14"/>
      <c r="AA436" s="14"/>
      <c r="AB436" s="14"/>
      <c r="AC436" s="14"/>
      <c r="AD436" s="35"/>
      <c r="AE436" s="35"/>
      <c r="AF436" s="35"/>
      <c r="AG436" s="35"/>
      <c r="AH436" s="35"/>
      <c r="AI436" s="35"/>
      <c r="AJ436" s="35"/>
      <c r="AK436" s="35"/>
      <c r="AL436" s="35"/>
      <c r="AM436" s="35"/>
      <c r="AN436" s="35"/>
    </row>
    <row r="437" spans="1:40" ht="12.75" customHeight="1">
      <c r="A437" s="14"/>
      <c r="B437" s="734"/>
      <c r="C437" s="733"/>
      <c r="D437" s="735"/>
      <c r="E437" s="736"/>
      <c r="F437" s="735"/>
      <c r="G437" s="737"/>
      <c r="H437" s="737"/>
      <c r="I437" s="738"/>
      <c r="J437" s="733"/>
      <c r="K437" s="733"/>
      <c r="L437" s="733"/>
      <c r="M437" s="739"/>
      <c r="N437" s="172"/>
      <c r="O437" s="14"/>
      <c r="P437" s="14"/>
      <c r="Q437" s="14"/>
      <c r="R437" s="14"/>
      <c r="S437" s="14"/>
      <c r="T437" s="14"/>
      <c r="U437" s="14"/>
      <c r="V437" s="14"/>
      <c r="W437" s="14"/>
      <c r="X437" s="14"/>
      <c r="Y437" s="14"/>
      <c r="Z437" s="14"/>
      <c r="AA437" s="14"/>
      <c r="AB437" s="14"/>
      <c r="AC437" s="14"/>
      <c r="AD437" s="35"/>
      <c r="AE437" s="35"/>
      <c r="AF437" s="35"/>
      <c r="AG437" s="35"/>
      <c r="AH437" s="35"/>
      <c r="AI437" s="35"/>
      <c r="AJ437" s="35"/>
      <c r="AK437" s="35"/>
      <c r="AL437" s="35"/>
      <c r="AM437" s="35"/>
      <c r="AN437" s="35"/>
    </row>
    <row r="438" spans="1:40" ht="12.75" customHeight="1">
      <c r="A438" s="14"/>
      <c r="B438" s="734"/>
      <c r="C438" s="733"/>
      <c r="D438" s="735"/>
      <c r="E438" s="736"/>
      <c r="F438" s="735"/>
      <c r="G438" s="737"/>
      <c r="H438" s="737"/>
      <c r="I438" s="738"/>
      <c r="J438" s="733"/>
      <c r="K438" s="733"/>
      <c r="L438" s="733"/>
      <c r="M438" s="739"/>
      <c r="N438" s="172"/>
      <c r="O438" s="14"/>
      <c r="P438" s="14"/>
      <c r="Q438" s="14"/>
      <c r="R438" s="14"/>
      <c r="S438" s="14"/>
      <c r="T438" s="14"/>
      <c r="U438" s="14"/>
      <c r="V438" s="14"/>
      <c r="W438" s="14"/>
      <c r="X438" s="14"/>
      <c r="Y438" s="14"/>
      <c r="Z438" s="14"/>
      <c r="AA438" s="14"/>
      <c r="AB438" s="14"/>
      <c r="AC438" s="14"/>
      <c r="AD438" s="35"/>
      <c r="AE438" s="35"/>
      <c r="AF438" s="35"/>
      <c r="AG438" s="35"/>
      <c r="AH438" s="35"/>
      <c r="AI438" s="35"/>
      <c r="AJ438" s="35"/>
      <c r="AK438" s="35"/>
      <c r="AL438" s="35"/>
      <c r="AM438" s="35"/>
      <c r="AN438" s="35"/>
    </row>
    <row r="439" spans="1:40" ht="12.75" customHeight="1">
      <c r="A439" s="14"/>
      <c r="B439" s="734"/>
      <c r="C439" s="733"/>
      <c r="D439" s="735"/>
      <c r="E439" s="736"/>
      <c r="F439" s="735"/>
      <c r="G439" s="737"/>
      <c r="H439" s="737"/>
      <c r="I439" s="738"/>
      <c r="J439" s="733"/>
      <c r="K439" s="733"/>
      <c r="L439" s="733"/>
      <c r="M439" s="739"/>
      <c r="N439" s="172"/>
      <c r="O439" s="14"/>
      <c r="P439" s="14"/>
      <c r="Q439" s="14"/>
      <c r="R439" s="14"/>
      <c r="S439" s="14"/>
      <c r="T439" s="14"/>
      <c r="U439" s="14"/>
      <c r="V439" s="14"/>
      <c r="W439" s="14"/>
      <c r="X439" s="14"/>
      <c r="Y439" s="14"/>
      <c r="Z439" s="14"/>
      <c r="AA439" s="14"/>
      <c r="AB439" s="14"/>
      <c r="AC439" s="14"/>
      <c r="AD439" s="35"/>
      <c r="AE439" s="35"/>
      <c r="AF439" s="35"/>
      <c r="AG439" s="35"/>
      <c r="AH439" s="35"/>
      <c r="AI439" s="35"/>
      <c r="AJ439" s="35"/>
      <c r="AK439" s="35"/>
      <c r="AL439" s="35"/>
      <c r="AM439" s="35"/>
      <c r="AN439" s="35"/>
    </row>
    <row r="440" spans="1:40" ht="12.75" customHeight="1">
      <c r="A440" s="14"/>
      <c r="B440" s="734"/>
      <c r="C440" s="733"/>
      <c r="D440" s="735"/>
      <c r="E440" s="736"/>
      <c r="F440" s="735"/>
      <c r="G440" s="737"/>
      <c r="H440" s="737"/>
      <c r="I440" s="738"/>
      <c r="J440" s="733"/>
      <c r="K440" s="733"/>
      <c r="L440" s="733"/>
      <c r="M440" s="739"/>
      <c r="N440" s="172"/>
      <c r="O440" s="14"/>
      <c r="P440" s="14"/>
      <c r="Q440" s="14"/>
      <c r="R440" s="14"/>
      <c r="S440" s="14"/>
      <c r="T440" s="14"/>
      <c r="U440" s="14"/>
      <c r="V440" s="14"/>
      <c r="W440" s="14"/>
      <c r="X440" s="14"/>
      <c r="Y440" s="14"/>
      <c r="Z440" s="14"/>
      <c r="AA440" s="14"/>
      <c r="AB440" s="14"/>
      <c r="AC440" s="14"/>
      <c r="AD440" s="35"/>
      <c r="AE440" s="35"/>
      <c r="AF440" s="35"/>
      <c r="AG440" s="35"/>
      <c r="AH440" s="35"/>
      <c r="AI440" s="35"/>
      <c r="AJ440" s="35"/>
      <c r="AK440" s="35"/>
      <c r="AL440" s="35"/>
      <c r="AM440" s="35"/>
      <c r="AN440" s="35"/>
    </row>
    <row r="441" spans="1:40" ht="12.75" customHeight="1">
      <c r="A441" s="14"/>
      <c r="B441" s="734"/>
      <c r="C441" s="733"/>
      <c r="D441" s="735"/>
      <c r="E441" s="736"/>
      <c r="F441" s="735"/>
      <c r="G441" s="737"/>
      <c r="H441" s="737"/>
      <c r="I441" s="738"/>
      <c r="J441" s="733"/>
      <c r="K441" s="733"/>
      <c r="L441" s="733"/>
      <c r="M441" s="739"/>
      <c r="N441" s="172"/>
      <c r="O441" s="14"/>
      <c r="P441" s="14"/>
      <c r="Q441" s="14"/>
      <c r="R441" s="14"/>
      <c r="S441" s="14"/>
      <c r="T441" s="14"/>
      <c r="U441" s="14"/>
      <c r="V441" s="14"/>
      <c r="W441" s="14"/>
      <c r="X441" s="14"/>
      <c r="Y441" s="14"/>
      <c r="Z441" s="14"/>
      <c r="AA441" s="14"/>
      <c r="AB441" s="14"/>
      <c r="AC441" s="14"/>
      <c r="AD441" s="35"/>
      <c r="AE441" s="35"/>
      <c r="AF441" s="35"/>
      <c r="AG441" s="35"/>
      <c r="AH441" s="35"/>
      <c r="AI441" s="35"/>
      <c r="AJ441" s="35"/>
      <c r="AK441" s="35"/>
      <c r="AL441" s="35"/>
      <c r="AM441" s="35"/>
      <c r="AN441" s="35"/>
    </row>
    <row r="442" spans="1:40" ht="12.75" customHeight="1">
      <c r="A442" s="14"/>
      <c r="B442" s="740"/>
      <c r="C442" s="733"/>
      <c r="D442" s="735"/>
      <c r="E442" s="736"/>
      <c r="F442" s="735"/>
      <c r="G442" s="737"/>
      <c r="H442" s="737"/>
      <c r="I442" s="738"/>
      <c r="J442" s="733"/>
      <c r="K442" s="733"/>
      <c r="L442" s="733"/>
      <c r="M442" s="739"/>
      <c r="N442" s="172"/>
      <c r="O442" s="14"/>
      <c r="P442" s="14"/>
      <c r="Q442" s="14"/>
      <c r="R442" s="14"/>
      <c r="S442" s="14"/>
      <c r="T442" s="14"/>
      <c r="U442" s="14"/>
      <c r="V442" s="14"/>
      <c r="W442" s="14"/>
      <c r="X442" s="14"/>
      <c r="Y442" s="14"/>
      <c r="Z442" s="14"/>
      <c r="AA442" s="14"/>
      <c r="AB442" s="14"/>
      <c r="AC442" s="14"/>
      <c r="AD442" s="35"/>
      <c r="AE442" s="35"/>
      <c r="AF442" s="35"/>
      <c r="AG442" s="35"/>
      <c r="AH442" s="35"/>
      <c r="AI442" s="35"/>
      <c r="AJ442" s="35"/>
      <c r="AK442" s="35"/>
      <c r="AL442" s="35"/>
      <c r="AM442" s="35"/>
      <c r="AN442" s="35"/>
    </row>
    <row r="443" spans="1:40" ht="12.75" customHeight="1">
      <c r="A443" s="14"/>
      <c r="B443" s="740"/>
      <c r="C443" s="733"/>
      <c r="D443" s="735"/>
      <c r="E443" s="736"/>
      <c r="F443" s="735"/>
      <c r="G443" s="737"/>
      <c r="H443" s="737"/>
      <c r="I443" s="738"/>
      <c r="J443" s="733"/>
      <c r="K443" s="733"/>
      <c r="L443" s="733"/>
      <c r="M443" s="739"/>
      <c r="N443" s="172"/>
      <c r="O443" s="14"/>
      <c r="P443" s="14"/>
      <c r="Q443" s="14"/>
      <c r="R443" s="14"/>
      <c r="S443" s="14"/>
      <c r="T443" s="14"/>
      <c r="U443" s="14"/>
      <c r="V443" s="14"/>
      <c r="W443" s="14"/>
      <c r="X443" s="14"/>
      <c r="Y443" s="14"/>
      <c r="Z443" s="14"/>
      <c r="AA443" s="14"/>
      <c r="AB443" s="14"/>
      <c r="AC443" s="14"/>
      <c r="AD443" s="35"/>
      <c r="AE443" s="35"/>
      <c r="AF443" s="35"/>
      <c r="AG443" s="35"/>
      <c r="AH443" s="35"/>
      <c r="AI443" s="35"/>
      <c r="AJ443" s="35"/>
      <c r="AK443" s="35"/>
      <c r="AL443" s="35"/>
      <c r="AM443" s="35"/>
      <c r="AN443" s="35"/>
    </row>
    <row r="444" spans="1:40" ht="12.75" customHeight="1">
      <c r="A444" s="14"/>
      <c r="B444" s="741"/>
      <c r="C444" s="742"/>
      <c r="D444" s="743"/>
      <c r="E444" s="744"/>
      <c r="F444" s="743"/>
      <c r="G444" s="745"/>
      <c r="H444" s="745"/>
      <c r="I444" s="746"/>
      <c r="J444" s="742"/>
      <c r="K444" s="742"/>
      <c r="L444" s="742"/>
      <c r="M444" s="747"/>
      <c r="N444" s="173"/>
      <c r="O444" s="14"/>
      <c r="P444" s="14"/>
      <c r="Q444" s="14"/>
      <c r="R444" s="14"/>
      <c r="S444" s="14"/>
      <c r="T444" s="14"/>
      <c r="U444" s="14"/>
      <c r="V444" s="14"/>
      <c r="W444" s="14"/>
      <c r="X444" s="14"/>
      <c r="Y444" s="14"/>
      <c r="Z444" s="14"/>
      <c r="AA444" s="14"/>
      <c r="AB444" s="14"/>
      <c r="AC444" s="14"/>
      <c r="AD444" s="35"/>
      <c r="AE444" s="35"/>
      <c r="AF444" s="35"/>
      <c r="AG444" s="35"/>
      <c r="AH444" s="35"/>
      <c r="AI444" s="35"/>
      <c r="AJ444" s="35"/>
      <c r="AK444" s="35"/>
      <c r="AL444" s="35"/>
      <c r="AM444" s="35"/>
      <c r="AN444" s="35"/>
    </row>
    <row r="445" spans="1:40" ht="12" customHeight="1">
      <c r="A445" s="32"/>
      <c r="B445" s="1266"/>
      <c r="C445" s="35"/>
      <c r="D445" s="35"/>
      <c r="E445" s="35"/>
      <c r="F445" s="35"/>
      <c r="G445" s="121"/>
      <c r="H445" s="121"/>
      <c r="I445" s="121"/>
      <c r="J445" s="121"/>
      <c r="K445" s="121"/>
      <c r="L445" s="121"/>
      <c r="M445" s="35"/>
      <c r="N445" s="129"/>
      <c r="O445" s="32"/>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row>
    <row r="446" spans="1:40" ht="12" customHeight="1">
      <c r="A446" s="539"/>
      <c r="B446" s="35"/>
      <c r="C446" s="35"/>
      <c r="D446" s="35"/>
      <c r="E446" s="35"/>
      <c r="F446" s="35"/>
      <c r="G446" s="121"/>
      <c r="H446" s="121"/>
      <c r="I446" s="121"/>
      <c r="J446" s="121"/>
      <c r="K446" s="121"/>
      <c r="L446" s="121"/>
      <c r="M446" s="35"/>
      <c r="N446" s="129"/>
      <c r="O446" s="539"/>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row>
    <row r="447" spans="1:40" ht="12.75" customHeight="1">
      <c r="A447" s="10" t="s">
        <v>18</v>
      </c>
      <c r="B447" s="12" t="s">
        <v>19</v>
      </c>
      <c r="C447" s="12"/>
      <c r="D447" s="12"/>
      <c r="E447" s="12"/>
      <c r="F447" s="12"/>
      <c r="G447" s="230"/>
      <c r="H447" s="230"/>
      <c r="I447" s="230"/>
      <c r="J447" s="230"/>
      <c r="K447" s="230"/>
      <c r="L447" s="230"/>
      <c r="M447" s="12"/>
      <c r="N447" s="231"/>
      <c r="O447" s="14"/>
      <c r="P447" s="14" t="s">
        <v>477</v>
      </c>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row>
    <row r="448" spans="1:40" ht="12.75" customHeight="1">
      <c r="A448" s="14"/>
      <c r="B448" s="12"/>
      <c r="C448" s="12"/>
      <c r="D448" s="12"/>
      <c r="E448" s="12"/>
      <c r="F448" s="1921">
        <v>45107</v>
      </c>
      <c r="G448" s="1922"/>
      <c r="H448" s="1922"/>
      <c r="I448" s="1923"/>
      <c r="J448" s="1921">
        <v>44742</v>
      </c>
      <c r="K448" s="1922"/>
      <c r="L448" s="1922"/>
      <c r="M448" s="1923"/>
      <c r="N448" s="231"/>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row>
    <row r="449" spans="1:40" ht="34.200000000000003">
      <c r="A449" s="14"/>
      <c r="B449" s="12"/>
      <c r="C449" s="12"/>
      <c r="D449" s="12"/>
      <c r="E449" s="12"/>
      <c r="F449" s="43" t="s">
        <v>111</v>
      </c>
      <c r="G449" s="43" t="s">
        <v>312</v>
      </c>
      <c r="H449" s="43" t="s">
        <v>112</v>
      </c>
      <c r="I449" s="43" t="s">
        <v>478</v>
      </c>
      <c r="J449" s="43" t="s">
        <v>111</v>
      </c>
      <c r="K449" s="43" t="s">
        <v>312</v>
      </c>
      <c r="L449" s="43" t="s">
        <v>112</v>
      </c>
      <c r="M449" s="43" t="s">
        <v>479</v>
      </c>
      <c r="N449" s="231"/>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row>
    <row r="450" spans="1:40" ht="12" customHeight="1">
      <c r="A450" s="14"/>
      <c r="B450" s="12"/>
      <c r="C450" s="12"/>
      <c r="D450" s="12"/>
      <c r="E450" s="12"/>
      <c r="F450" s="45" t="s">
        <v>114</v>
      </c>
      <c r="G450" s="45" t="s">
        <v>114</v>
      </c>
      <c r="H450" s="45" t="s">
        <v>114</v>
      </c>
      <c r="I450" s="45" t="s">
        <v>114</v>
      </c>
      <c r="J450" s="45" t="s">
        <v>114</v>
      </c>
      <c r="K450" s="45" t="s">
        <v>114</v>
      </c>
      <c r="L450" s="45" t="s">
        <v>114</v>
      </c>
      <c r="M450" s="45" t="s">
        <v>114</v>
      </c>
      <c r="N450" s="231"/>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row>
    <row r="451" spans="1:40" ht="12" customHeight="1">
      <c r="A451" s="32"/>
      <c r="B451" s="35"/>
      <c r="C451" s="35"/>
      <c r="D451" s="35"/>
      <c r="E451" s="35"/>
      <c r="F451" s="35"/>
      <c r="G451" s="121"/>
      <c r="H451" s="121"/>
      <c r="I451" s="121"/>
      <c r="J451" s="121"/>
      <c r="K451" s="121"/>
      <c r="L451" s="121"/>
      <c r="M451" s="35"/>
      <c r="N451" s="129"/>
      <c r="O451" s="32"/>
      <c r="P451" s="232" t="s">
        <v>480</v>
      </c>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row>
    <row r="452" spans="1:40" ht="12.75" customHeight="1">
      <c r="A452" s="32"/>
      <c r="B452" s="109" t="s">
        <v>481</v>
      </c>
      <c r="C452" s="35"/>
      <c r="D452" s="35"/>
      <c r="E452" s="35"/>
      <c r="F452" s="35"/>
      <c r="G452" s="121"/>
      <c r="H452" s="121"/>
      <c r="I452" s="121"/>
      <c r="J452" s="121"/>
      <c r="K452" s="121"/>
      <c r="L452" s="121"/>
      <c r="M452" s="35"/>
      <c r="N452" s="129"/>
      <c r="O452" s="32"/>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row>
    <row r="453" spans="1:40" ht="22.5" customHeight="1">
      <c r="A453" s="32"/>
      <c r="B453" s="1978" t="s">
        <v>482</v>
      </c>
      <c r="C453" s="1900"/>
      <c r="D453" s="1900"/>
      <c r="E453" s="1900"/>
      <c r="F453" s="1324"/>
      <c r="G453" s="1324"/>
      <c r="H453" s="1325">
        <f>SUM(F453:G453)</f>
        <v>0</v>
      </c>
      <c r="I453" s="1324"/>
      <c r="J453" s="1106"/>
      <c r="K453" s="1106"/>
      <c r="L453" s="1326">
        <f>SUM(J453:K453)</f>
        <v>0</v>
      </c>
      <c r="M453" s="1324"/>
      <c r="N453" s="233" t="s">
        <v>483</v>
      </c>
      <c r="O453" s="32"/>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row>
    <row r="454" spans="1:40" ht="27.75" customHeight="1">
      <c r="A454" s="32"/>
      <c r="B454" s="1978" t="s">
        <v>484</v>
      </c>
      <c r="C454" s="1900"/>
      <c r="D454" s="1900"/>
      <c r="E454" s="1900"/>
      <c r="F454" s="1324"/>
      <c r="G454" s="1324"/>
      <c r="H454" s="1325">
        <f>SUM(F454:G454)</f>
        <v>0</v>
      </c>
      <c r="I454" s="1324"/>
      <c r="J454" s="1106"/>
      <c r="K454" s="1106"/>
      <c r="L454" s="1326">
        <f>SUM(J454:K454)</f>
        <v>0</v>
      </c>
      <c r="M454" s="1324"/>
      <c r="N454" s="233" t="s">
        <v>485</v>
      </c>
      <c r="O454" s="32"/>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row>
    <row r="455" spans="1:40" ht="12.75" customHeight="1">
      <c r="A455" s="32"/>
      <c r="B455" s="35" t="s">
        <v>486</v>
      </c>
      <c r="C455" s="35"/>
      <c r="D455" s="35"/>
      <c r="E455" s="35"/>
      <c r="F455" s="1065"/>
      <c r="G455" s="1065"/>
      <c r="H455" s="1327">
        <f>SUM(F455:G455)</f>
        <v>0</v>
      </c>
      <c r="I455" s="1065"/>
      <c r="J455" s="1029"/>
      <c r="K455" s="1029"/>
      <c r="L455" s="1255">
        <f>SUM(J455:K455)</f>
        <v>0</v>
      </c>
      <c r="M455" s="1065"/>
      <c r="N455" s="233" t="s">
        <v>487</v>
      </c>
      <c r="O455" s="32"/>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row>
    <row r="456" spans="1:40" ht="12.75" customHeight="1">
      <c r="A456" s="32"/>
      <c r="B456" s="1324" t="s">
        <v>1909</v>
      </c>
      <c r="C456" s="35"/>
      <c r="D456" s="35"/>
      <c r="E456" s="35"/>
      <c r="F456" s="1065"/>
      <c r="G456" s="1065"/>
      <c r="H456" s="1327">
        <f>SUM(F456:G456)</f>
        <v>0</v>
      </c>
      <c r="I456" s="1065"/>
      <c r="J456" s="1029"/>
      <c r="K456" s="1029"/>
      <c r="L456" s="1255">
        <f>SUM(J456:K456)</f>
        <v>0</v>
      </c>
      <c r="M456" s="1065"/>
      <c r="N456" s="233" t="s">
        <v>487</v>
      </c>
      <c r="O456" s="32"/>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row>
    <row r="457" spans="1:40" ht="12" customHeight="1">
      <c r="A457" s="14"/>
      <c r="B457" s="12"/>
      <c r="C457" s="12"/>
      <c r="D457" s="12"/>
      <c r="E457" s="12"/>
      <c r="F457" s="1072">
        <f t="shared" ref="F457:M457" si="75">SUM(F453:F456)</f>
        <v>0</v>
      </c>
      <c r="G457" s="1072">
        <f t="shared" si="75"/>
        <v>0</v>
      </c>
      <c r="H457" s="1328">
        <f t="shared" si="75"/>
        <v>0</v>
      </c>
      <c r="I457" s="1072">
        <f t="shared" si="75"/>
        <v>0</v>
      </c>
      <c r="J457" s="1072">
        <f t="shared" si="75"/>
        <v>0</v>
      </c>
      <c r="K457" s="1072">
        <f t="shared" si="75"/>
        <v>0</v>
      </c>
      <c r="L457" s="1072">
        <f t="shared" si="75"/>
        <v>0</v>
      </c>
      <c r="M457" s="1072">
        <f t="shared" si="75"/>
        <v>0</v>
      </c>
      <c r="N457" s="231"/>
      <c r="O457" s="14"/>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row>
    <row r="458" spans="1:40" ht="12" customHeight="1">
      <c r="A458" s="14"/>
      <c r="B458" s="46" t="s">
        <v>327</v>
      </c>
      <c r="C458" s="12"/>
      <c r="D458" s="12"/>
      <c r="E458" s="12"/>
      <c r="F458" s="1324"/>
      <c r="G458" s="1324"/>
      <c r="H458" s="1325">
        <f>SUM(F458:G458)</f>
        <v>0</v>
      </c>
      <c r="I458" s="1324"/>
      <c r="J458" s="1106"/>
      <c r="K458" s="1106"/>
      <c r="L458" s="1326">
        <f>SUM(J458:K458)</f>
        <v>0</v>
      </c>
      <c r="M458" s="1324"/>
      <c r="N458" s="231"/>
      <c r="O458" s="14"/>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row>
    <row r="459" spans="1:40" ht="12" customHeight="1" thickBot="1">
      <c r="A459" s="14"/>
      <c r="B459" s="51" t="s">
        <v>201</v>
      </c>
      <c r="C459" s="12"/>
      <c r="D459" s="12"/>
      <c r="E459" s="12"/>
      <c r="F459" s="1073">
        <f t="shared" ref="F459:M459" si="76">SUM(F457:F458)</f>
        <v>0</v>
      </c>
      <c r="G459" s="1073">
        <f t="shared" si="76"/>
        <v>0</v>
      </c>
      <c r="H459" s="1329">
        <f t="shared" si="76"/>
        <v>0</v>
      </c>
      <c r="I459" s="1073">
        <f t="shared" si="76"/>
        <v>0</v>
      </c>
      <c r="J459" s="1073">
        <f t="shared" si="76"/>
        <v>0</v>
      </c>
      <c r="K459" s="1073">
        <f t="shared" si="76"/>
        <v>0</v>
      </c>
      <c r="L459" s="1073">
        <f t="shared" si="76"/>
        <v>0</v>
      </c>
      <c r="M459" s="1073">
        <f t="shared" si="76"/>
        <v>0</v>
      </c>
      <c r="N459" s="231"/>
      <c r="O459" s="14"/>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row>
    <row r="460" spans="1:40" ht="12" customHeight="1" thickTop="1">
      <c r="A460" s="14"/>
      <c r="B460" s="12"/>
      <c r="C460" s="12"/>
      <c r="D460" s="12"/>
      <c r="E460" s="12"/>
      <c r="F460" s="1074"/>
      <c r="G460" s="1074"/>
      <c r="H460" s="1330"/>
      <c r="I460" s="1074"/>
      <c r="J460" s="1074"/>
      <c r="K460" s="1074"/>
      <c r="L460" s="1074"/>
      <c r="M460" s="1074"/>
      <c r="N460" s="231"/>
      <c r="O460" s="14"/>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row>
    <row r="461" spans="1:40" ht="12" customHeight="1">
      <c r="A461" s="32"/>
      <c r="B461" s="46" t="s">
        <v>329</v>
      </c>
      <c r="C461" s="709" t="s">
        <v>2357</v>
      </c>
      <c r="D461" s="35"/>
      <c r="E461" s="35"/>
      <c r="F461" s="1324"/>
      <c r="G461" s="1324"/>
      <c r="H461" s="1325">
        <f>SUM(F461:G461)</f>
        <v>0</v>
      </c>
      <c r="I461" s="1324"/>
      <c r="J461" s="1106"/>
      <c r="K461" s="1106"/>
      <c r="L461" s="1325">
        <f>SUM(J461:K461)</f>
        <v>0</v>
      </c>
      <c r="M461" s="1324"/>
      <c r="N461" s="129"/>
      <c r="O461" s="32"/>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row>
    <row r="462" spans="1:40" ht="12" customHeight="1">
      <c r="A462" s="32"/>
      <c r="B462" s="46" t="s">
        <v>330</v>
      </c>
      <c r="C462" s="709" t="s">
        <v>2357</v>
      </c>
      <c r="D462" s="35"/>
      <c r="E462" s="35"/>
      <c r="F462" s="1324"/>
      <c r="G462" s="1324"/>
      <c r="H462" s="1325">
        <f>SUM(F462:G462)</f>
        <v>0</v>
      </c>
      <c r="I462" s="1324"/>
      <c r="J462" s="1106"/>
      <c r="K462" s="1106"/>
      <c r="L462" s="1325">
        <f>SUM(J462:K462)</f>
        <v>0</v>
      </c>
      <c r="M462" s="1324"/>
      <c r="N462" s="129"/>
      <c r="O462" s="32"/>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row>
    <row r="463" spans="1:40" ht="12" customHeight="1" thickBot="1">
      <c r="A463" s="14"/>
      <c r="B463" s="12" t="s">
        <v>201</v>
      </c>
      <c r="D463" s="12"/>
      <c r="E463" s="12"/>
      <c r="F463" s="1073">
        <f t="shared" ref="F463:M463" si="77">SUM(F461:F462)</f>
        <v>0</v>
      </c>
      <c r="G463" s="1073">
        <f t="shared" si="77"/>
        <v>0</v>
      </c>
      <c r="H463" s="1329">
        <f t="shared" si="77"/>
        <v>0</v>
      </c>
      <c r="I463" s="1073">
        <f t="shared" si="77"/>
        <v>0</v>
      </c>
      <c r="J463" s="1073">
        <f t="shared" si="77"/>
        <v>0</v>
      </c>
      <c r="K463" s="1073">
        <f t="shared" si="77"/>
        <v>0</v>
      </c>
      <c r="L463" s="1329">
        <f t="shared" si="77"/>
        <v>0</v>
      </c>
      <c r="M463" s="1073">
        <f t="shared" si="77"/>
        <v>0</v>
      </c>
      <c r="N463" s="231"/>
      <c r="O463" s="14"/>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row>
    <row r="464" spans="1:40" ht="12" customHeight="1" thickTop="1">
      <c r="A464" s="32"/>
      <c r="B464" s="35"/>
      <c r="C464" s="35"/>
      <c r="D464" s="35"/>
      <c r="E464" s="35"/>
      <c r="F464" s="1055"/>
      <c r="G464" s="1055"/>
      <c r="H464" s="1055"/>
      <c r="I464" s="1055"/>
      <c r="J464" s="1055"/>
      <c r="K464" s="1055"/>
      <c r="L464" s="1055"/>
      <c r="M464" s="1055"/>
      <c r="N464" s="129"/>
      <c r="O464" s="32"/>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row>
    <row r="465" spans="1:40" ht="12" customHeight="1">
      <c r="A465" s="32"/>
      <c r="B465" s="58" t="s">
        <v>331</v>
      </c>
      <c r="C465" s="35"/>
      <c r="D465" s="35"/>
      <c r="E465" s="35"/>
      <c r="F465" s="1055">
        <f t="shared" ref="F465:L465" si="78">F459-F463</f>
        <v>0</v>
      </c>
      <c r="G465" s="1055">
        <f t="shared" si="78"/>
        <v>0</v>
      </c>
      <c r="H465" s="1055">
        <f t="shared" si="78"/>
        <v>0</v>
      </c>
      <c r="I465" s="1055">
        <f t="shared" si="78"/>
        <v>0</v>
      </c>
      <c r="J465" s="1055">
        <f t="shared" si="78"/>
        <v>0</v>
      </c>
      <c r="K465" s="1055">
        <f t="shared" si="78"/>
        <v>0</v>
      </c>
      <c r="L465" s="1055">
        <f t="shared" si="78"/>
        <v>0</v>
      </c>
      <c r="M465" s="1055">
        <f>M459-M463</f>
        <v>0</v>
      </c>
      <c r="N465" s="129"/>
      <c r="O465" s="32"/>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row>
    <row r="466" spans="1:40" ht="12" customHeight="1">
      <c r="A466" s="32"/>
      <c r="B466" s="58"/>
      <c r="C466" s="35"/>
      <c r="D466" s="35"/>
      <c r="E466" s="35"/>
      <c r="F466" s="35"/>
      <c r="G466" s="121"/>
      <c r="H466" s="121"/>
      <c r="I466" s="121"/>
      <c r="J466" s="121"/>
      <c r="K466" s="121"/>
      <c r="L466" s="121"/>
      <c r="M466" s="121"/>
      <c r="N466" s="129"/>
      <c r="O466" s="32"/>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row>
    <row r="467" spans="1:40" ht="12" customHeight="1">
      <c r="A467" s="32"/>
      <c r="B467" s="234" t="s">
        <v>488</v>
      </c>
      <c r="C467" s="235"/>
      <c r="D467" s="235"/>
      <c r="E467" s="235"/>
      <c r="F467" s="235"/>
      <c r="G467" s="236"/>
      <c r="H467" s="236"/>
      <c r="I467" s="236"/>
      <c r="J467" s="236"/>
      <c r="K467" s="236"/>
      <c r="L467" s="236"/>
      <c r="M467" s="237"/>
      <c r="N467" s="129"/>
      <c r="O467" s="32"/>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row>
    <row r="468" spans="1:40" ht="12" customHeight="1">
      <c r="A468" s="32"/>
      <c r="B468" s="767"/>
      <c r="C468" s="749"/>
      <c r="D468" s="749"/>
      <c r="E468" s="749"/>
      <c r="F468" s="749"/>
      <c r="G468" s="733"/>
      <c r="H468" s="733"/>
      <c r="I468" s="733"/>
      <c r="J468" s="733"/>
      <c r="K468" s="733"/>
      <c r="L468" s="733"/>
      <c r="M468" s="768"/>
      <c r="N468" s="187"/>
      <c r="O468" s="32"/>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row>
    <row r="469" spans="1:40" ht="12" customHeight="1">
      <c r="A469" s="32"/>
      <c r="B469" s="769"/>
      <c r="C469" s="749"/>
      <c r="D469" s="749"/>
      <c r="E469" s="749"/>
      <c r="F469" s="749"/>
      <c r="G469" s="733"/>
      <c r="H469" s="733"/>
      <c r="I469" s="733"/>
      <c r="J469" s="733"/>
      <c r="K469" s="733"/>
      <c r="L469" s="733"/>
      <c r="M469" s="768"/>
      <c r="N469" s="187"/>
      <c r="O469" s="32"/>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row>
    <row r="470" spans="1:40" ht="12" customHeight="1">
      <c r="A470" s="32"/>
      <c r="B470" s="769"/>
      <c r="C470" s="749"/>
      <c r="D470" s="749"/>
      <c r="E470" s="749"/>
      <c r="F470" s="749"/>
      <c r="G470" s="733"/>
      <c r="H470" s="733"/>
      <c r="I470" s="733"/>
      <c r="J470" s="733"/>
      <c r="K470" s="733"/>
      <c r="L470" s="733"/>
      <c r="M470" s="768"/>
      <c r="N470" s="187"/>
      <c r="O470" s="32"/>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row>
    <row r="471" spans="1:40" ht="12" customHeight="1">
      <c r="A471" s="32"/>
      <c r="B471" s="769"/>
      <c r="C471" s="749"/>
      <c r="D471" s="749"/>
      <c r="E471" s="749"/>
      <c r="F471" s="749"/>
      <c r="G471" s="733"/>
      <c r="H471" s="733"/>
      <c r="I471" s="733"/>
      <c r="J471" s="733"/>
      <c r="K471" s="733"/>
      <c r="L471" s="733"/>
      <c r="M471" s="768"/>
      <c r="N471" s="187"/>
      <c r="O471" s="32"/>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row>
    <row r="472" spans="1:40" ht="12" customHeight="1">
      <c r="A472" s="32"/>
      <c r="B472" s="769"/>
      <c r="C472" s="749"/>
      <c r="D472" s="749"/>
      <c r="E472" s="749"/>
      <c r="F472" s="749"/>
      <c r="G472" s="733"/>
      <c r="H472" s="733"/>
      <c r="I472" s="733"/>
      <c r="J472" s="733"/>
      <c r="K472" s="733"/>
      <c r="L472" s="733"/>
      <c r="M472" s="768"/>
      <c r="N472" s="187"/>
      <c r="O472" s="32"/>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row>
    <row r="473" spans="1:40" ht="12" customHeight="1">
      <c r="A473" s="32"/>
      <c r="B473" s="769"/>
      <c r="C473" s="749"/>
      <c r="D473" s="749"/>
      <c r="E473" s="749"/>
      <c r="F473" s="749"/>
      <c r="G473" s="733"/>
      <c r="H473" s="733"/>
      <c r="I473" s="733"/>
      <c r="J473" s="733"/>
      <c r="K473" s="733"/>
      <c r="L473" s="733"/>
      <c r="M473" s="768"/>
      <c r="N473" s="187"/>
      <c r="O473" s="32"/>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row>
    <row r="474" spans="1:40" ht="12" customHeight="1">
      <c r="A474" s="32"/>
      <c r="B474" s="769"/>
      <c r="C474" s="749"/>
      <c r="D474" s="749"/>
      <c r="E474" s="749"/>
      <c r="F474" s="749"/>
      <c r="G474" s="733"/>
      <c r="H474" s="733"/>
      <c r="I474" s="733"/>
      <c r="J474" s="733"/>
      <c r="K474" s="733"/>
      <c r="L474" s="733"/>
      <c r="M474" s="768"/>
      <c r="N474" s="187"/>
      <c r="O474" s="32"/>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row>
    <row r="475" spans="1:40" ht="12" customHeight="1">
      <c r="A475" s="32"/>
      <c r="B475" s="770"/>
      <c r="C475" s="763"/>
      <c r="D475" s="763"/>
      <c r="E475" s="763"/>
      <c r="F475" s="763"/>
      <c r="G475" s="742"/>
      <c r="H475" s="742"/>
      <c r="I475" s="742"/>
      <c r="J475" s="742"/>
      <c r="K475" s="742"/>
      <c r="L475" s="742"/>
      <c r="M475" s="771"/>
      <c r="N475" s="188"/>
      <c r="O475" s="32"/>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row>
    <row r="476" spans="1:40" ht="12" customHeight="1">
      <c r="A476" s="32"/>
      <c r="B476" s="109"/>
      <c r="C476" s="35"/>
      <c r="D476" s="35"/>
      <c r="E476" s="35"/>
      <c r="F476" s="35"/>
      <c r="G476" s="121"/>
      <c r="H476" s="121"/>
      <c r="I476" s="121"/>
      <c r="J476" s="121"/>
      <c r="K476" s="121"/>
      <c r="L476" s="121"/>
      <c r="M476" s="121"/>
      <c r="N476" s="129"/>
      <c r="O476" s="32"/>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row>
    <row r="477" spans="1:40" ht="12" customHeight="1">
      <c r="A477" s="32"/>
      <c r="B477" s="1979" t="s">
        <v>489</v>
      </c>
      <c r="C477" s="1937"/>
      <c r="D477" s="1937"/>
      <c r="E477" s="1937"/>
      <c r="F477" s="1937"/>
      <c r="G477" s="1937"/>
      <c r="H477" s="1937"/>
      <c r="I477" s="1937"/>
      <c r="J477" s="1937"/>
      <c r="K477" s="1937"/>
      <c r="L477" s="1937"/>
      <c r="M477" s="1938"/>
      <c r="N477" s="233" t="s">
        <v>490</v>
      </c>
      <c r="O477" s="32"/>
      <c r="P477" s="32"/>
      <c r="Q477" s="32"/>
      <c r="R477" s="32"/>
      <c r="S477" s="32"/>
      <c r="T477" s="32"/>
      <c r="U477" s="32"/>
      <c r="V477" s="32"/>
      <c r="W477" s="32"/>
      <c r="X477" s="32"/>
      <c r="Y477" s="32"/>
      <c r="Z477" s="32"/>
      <c r="AA477" s="32"/>
      <c r="AB477" s="32"/>
      <c r="AC477" s="32"/>
      <c r="AD477" s="32"/>
      <c r="AE477" s="32"/>
      <c r="AF477" s="32"/>
      <c r="AG477" s="32"/>
      <c r="AH477" s="32"/>
      <c r="AI477" s="32"/>
      <c r="AJ477" s="32"/>
      <c r="AK477" s="32"/>
      <c r="AL477" s="32"/>
      <c r="AM477" s="32"/>
      <c r="AN477" s="32"/>
    </row>
    <row r="478" spans="1:40" ht="12" customHeight="1">
      <c r="A478" s="32"/>
      <c r="B478" s="1980" t="s">
        <v>491</v>
      </c>
      <c r="C478" s="1933"/>
      <c r="D478" s="1933"/>
      <c r="E478" s="1933"/>
      <c r="F478" s="1933"/>
      <c r="G478" s="1933"/>
      <c r="H478" s="1933"/>
      <c r="I478" s="1933"/>
      <c r="J478" s="1933"/>
      <c r="K478" s="1933"/>
      <c r="L478" s="1933"/>
      <c r="M478" s="1934"/>
      <c r="N478" s="238"/>
      <c r="O478" s="32"/>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row>
    <row r="479" spans="1:40" ht="12" customHeight="1">
      <c r="A479" s="32"/>
      <c r="B479" s="759"/>
      <c r="C479" s="772"/>
      <c r="D479" s="772"/>
      <c r="E479" s="772"/>
      <c r="F479" s="773"/>
      <c r="G479" s="773"/>
      <c r="H479" s="773"/>
      <c r="I479" s="773"/>
      <c r="J479" s="773"/>
      <c r="K479" s="773"/>
      <c r="L479" s="773"/>
      <c r="M479" s="774"/>
      <c r="N479" s="187"/>
      <c r="O479" s="32"/>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row>
    <row r="480" spans="1:40" ht="12" customHeight="1">
      <c r="A480" s="32"/>
      <c r="B480" s="759"/>
      <c r="C480" s="772"/>
      <c r="D480" s="772"/>
      <c r="E480" s="772"/>
      <c r="F480" s="773"/>
      <c r="G480" s="773"/>
      <c r="H480" s="773"/>
      <c r="I480" s="773"/>
      <c r="J480" s="773"/>
      <c r="K480" s="773"/>
      <c r="L480" s="773"/>
      <c r="M480" s="774"/>
      <c r="N480" s="187"/>
      <c r="O480" s="32"/>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row>
    <row r="481" spans="1:40" ht="12" customHeight="1">
      <c r="A481" s="32"/>
      <c r="B481" s="759"/>
      <c r="C481" s="772"/>
      <c r="D481" s="772"/>
      <c r="E481" s="772"/>
      <c r="F481" s="773"/>
      <c r="G481" s="773"/>
      <c r="H481" s="773"/>
      <c r="I481" s="773"/>
      <c r="J481" s="773"/>
      <c r="K481" s="773"/>
      <c r="L481" s="773"/>
      <c r="M481" s="774"/>
      <c r="N481" s="187"/>
      <c r="O481" s="32"/>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row>
    <row r="482" spans="1:40" ht="12" customHeight="1">
      <c r="A482" s="32"/>
      <c r="B482" s="759"/>
      <c r="C482" s="772"/>
      <c r="D482" s="772"/>
      <c r="E482" s="772"/>
      <c r="F482" s="773"/>
      <c r="G482" s="773"/>
      <c r="H482" s="773"/>
      <c r="I482" s="773"/>
      <c r="J482" s="773"/>
      <c r="K482" s="773"/>
      <c r="L482" s="773"/>
      <c r="M482" s="774"/>
      <c r="N482" s="187"/>
      <c r="O482" s="32"/>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row>
    <row r="483" spans="1:40" ht="12" customHeight="1">
      <c r="A483" s="32"/>
      <c r="B483" s="239"/>
      <c r="C483" s="221"/>
      <c r="D483" s="221"/>
      <c r="E483" s="221"/>
      <c r="F483" s="115"/>
      <c r="G483" s="115"/>
      <c r="H483" s="115"/>
      <c r="I483" s="115"/>
      <c r="J483" s="115"/>
      <c r="K483" s="115"/>
      <c r="L483" s="115"/>
      <c r="M483" s="240"/>
      <c r="N483" s="187"/>
      <c r="O483" s="32"/>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row>
    <row r="484" spans="1:40" ht="12" customHeight="1">
      <c r="A484" s="32"/>
      <c r="B484" s="239"/>
      <c r="C484" s="221"/>
      <c r="D484" s="221"/>
      <c r="E484" s="221"/>
      <c r="F484" s="115"/>
      <c r="G484" s="115"/>
      <c r="H484" s="115"/>
      <c r="I484" s="115"/>
      <c r="J484" s="115"/>
      <c r="K484" s="115"/>
      <c r="L484" s="115"/>
      <c r="M484" s="240"/>
      <c r="N484" s="187"/>
      <c r="O484" s="32"/>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row>
    <row r="485" spans="1:40" ht="12" customHeight="1">
      <c r="A485" s="32"/>
      <c r="B485" s="181" t="s">
        <v>492</v>
      </c>
      <c r="C485" s="1981" t="s">
        <v>493</v>
      </c>
      <c r="D485" s="1922"/>
      <c r="E485" s="1964"/>
      <c r="F485" s="1982" t="s">
        <v>494</v>
      </c>
      <c r="G485" s="1922"/>
      <c r="H485" s="1922"/>
      <c r="I485" s="1922"/>
      <c r="J485" s="1922"/>
      <c r="K485" s="1922"/>
      <c r="L485" s="1922"/>
      <c r="M485" s="1923"/>
      <c r="N485" s="129"/>
      <c r="O485" s="32"/>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row>
    <row r="486" spans="1:40" ht="12" customHeight="1">
      <c r="A486" s="32"/>
      <c r="B486" s="241"/>
      <c r="C486" s="1983">
        <v>45107</v>
      </c>
      <c r="D486" s="1985">
        <v>44742</v>
      </c>
      <c r="E486" s="1986"/>
      <c r="F486" s="1982" t="s">
        <v>2063</v>
      </c>
      <c r="G486" s="1922"/>
      <c r="H486" s="1922"/>
      <c r="I486" s="1923"/>
      <c r="J486" s="1982" t="s">
        <v>495</v>
      </c>
      <c r="K486" s="1922"/>
      <c r="L486" s="1922"/>
      <c r="M486" s="1923"/>
      <c r="N486" s="129"/>
      <c r="O486" s="32"/>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row>
    <row r="487" spans="1:40" ht="34.200000000000003">
      <c r="A487" s="32"/>
      <c r="B487" s="242"/>
      <c r="C487" s="1984"/>
      <c r="D487" s="1987"/>
      <c r="E487" s="1988"/>
      <c r="F487" s="243" t="s">
        <v>111</v>
      </c>
      <c r="G487" s="93" t="s">
        <v>312</v>
      </c>
      <c r="H487" s="93" t="s">
        <v>112</v>
      </c>
      <c r="I487" s="93" t="s">
        <v>496</v>
      </c>
      <c r="J487" s="93" t="s">
        <v>111</v>
      </c>
      <c r="K487" s="93" t="s">
        <v>312</v>
      </c>
      <c r="L487" s="93" t="s">
        <v>112</v>
      </c>
      <c r="M487" s="244" t="s">
        <v>497</v>
      </c>
      <c r="N487" s="188"/>
      <c r="O487" s="32"/>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row>
    <row r="488" spans="1:40" ht="12" customHeight="1">
      <c r="A488" s="32"/>
      <c r="B488" s="245"/>
      <c r="C488" s="246" t="s">
        <v>114</v>
      </c>
      <c r="D488" s="1976" t="s">
        <v>114</v>
      </c>
      <c r="E488" s="1942"/>
      <c r="F488" s="246" t="s">
        <v>114</v>
      </c>
      <c r="G488" s="209" t="s">
        <v>114</v>
      </c>
      <c r="H488" s="209" t="s">
        <v>114</v>
      </c>
      <c r="I488" s="209" t="s">
        <v>114</v>
      </c>
      <c r="J488" s="209" t="s">
        <v>114</v>
      </c>
      <c r="K488" s="209" t="s">
        <v>114</v>
      </c>
      <c r="L488" s="209" t="s">
        <v>114</v>
      </c>
      <c r="M488" s="247" t="s">
        <v>114</v>
      </c>
      <c r="N488" s="188"/>
      <c r="O488" s="32"/>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row>
    <row r="489" spans="1:40" ht="12" customHeight="1">
      <c r="A489" s="32"/>
      <c r="B489" s="248" t="s">
        <v>498</v>
      </c>
      <c r="C489" s="249"/>
      <c r="D489" s="1977"/>
      <c r="E489" s="1934"/>
      <c r="F489" s="250"/>
      <c r="G489" s="47"/>
      <c r="H489" s="47"/>
      <c r="I489" s="47"/>
      <c r="J489" s="102"/>
      <c r="K489" s="102"/>
      <c r="L489" s="47"/>
      <c r="M489" s="251"/>
      <c r="N489" s="187"/>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row>
    <row r="490" spans="1:40" ht="12" customHeight="1">
      <c r="A490" s="32"/>
      <c r="B490" s="769"/>
      <c r="C490" s="1075"/>
      <c r="D490" s="1970"/>
      <c r="E490" s="1971"/>
      <c r="F490" s="1075"/>
      <c r="G490" s="1029"/>
      <c r="H490" s="1254">
        <f>SUM(F490:G490)</f>
        <v>0</v>
      </c>
      <c r="I490" s="1029"/>
      <c r="J490" s="1014"/>
      <c r="K490" s="1014"/>
      <c r="L490" s="1254">
        <f>SUM(J490:K490)</f>
        <v>0</v>
      </c>
      <c r="M490" s="1045"/>
      <c r="N490" s="187"/>
      <c r="O490" s="32"/>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row>
    <row r="491" spans="1:40" ht="12" customHeight="1">
      <c r="A491" s="32"/>
      <c r="B491" s="769"/>
      <c r="C491" s="1075"/>
      <c r="D491" s="1970"/>
      <c r="E491" s="1971"/>
      <c r="F491" s="1075"/>
      <c r="G491" s="1029"/>
      <c r="H491" s="1254">
        <f t="shared" ref="H491:H497" si="79">SUM(F491:G491)</f>
        <v>0</v>
      </c>
      <c r="I491" s="1029"/>
      <c r="J491" s="1014"/>
      <c r="K491" s="1014"/>
      <c r="L491" s="1254">
        <f t="shared" ref="L491:L497" si="80">SUM(J491:K491)</f>
        <v>0</v>
      </c>
      <c r="M491" s="1045"/>
      <c r="N491" s="187"/>
      <c r="O491" s="32"/>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row>
    <row r="492" spans="1:40" ht="12" customHeight="1">
      <c r="A492" s="32"/>
      <c r="B492" s="769"/>
      <c r="C492" s="1075"/>
      <c r="D492" s="1970"/>
      <c r="E492" s="1971"/>
      <c r="F492" s="1075"/>
      <c r="G492" s="1029"/>
      <c r="H492" s="1254">
        <f t="shared" si="79"/>
        <v>0</v>
      </c>
      <c r="I492" s="1029"/>
      <c r="J492" s="1014"/>
      <c r="K492" s="1014"/>
      <c r="L492" s="1254">
        <f t="shared" si="80"/>
        <v>0</v>
      </c>
      <c r="M492" s="1045"/>
      <c r="N492" s="187"/>
      <c r="O492" s="32"/>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row>
    <row r="493" spans="1:40" ht="12" customHeight="1">
      <c r="A493" s="32"/>
      <c r="B493" s="769"/>
      <c r="C493" s="1075"/>
      <c r="D493" s="1970"/>
      <c r="E493" s="1971"/>
      <c r="F493" s="1075"/>
      <c r="G493" s="1029"/>
      <c r="H493" s="1254">
        <f t="shared" si="79"/>
        <v>0</v>
      </c>
      <c r="I493" s="1029"/>
      <c r="J493" s="1014"/>
      <c r="K493" s="1014"/>
      <c r="L493" s="1254">
        <f t="shared" si="80"/>
        <v>0</v>
      </c>
      <c r="M493" s="1045"/>
      <c r="N493" s="187"/>
      <c r="O493" s="32"/>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row>
    <row r="494" spans="1:40" ht="12" customHeight="1">
      <c r="A494" s="32"/>
      <c r="B494" s="769"/>
      <c r="C494" s="1075"/>
      <c r="D494" s="1970"/>
      <c r="E494" s="1971"/>
      <c r="F494" s="1075"/>
      <c r="G494" s="1029"/>
      <c r="H494" s="1254">
        <f t="shared" si="79"/>
        <v>0</v>
      </c>
      <c r="I494" s="1029"/>
      <c r="J494" s="1014"/>
      <c r="K494" s="1014"/>
      <c r="L494" s="1254">
        <f t="shared" si="80"/>
        <v>0</v>
      </c>
      <c r="M494" s="1045"/>
      <c r="N494" s="187"/>
      <c r="O494" s="32"/>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row>
    <row r="495" spans="1:40" ht="12" customHeight="1">
      <c r="A495" s="32"/>
      <c r="B495" s="769"/>
      <c r="C495" s="1075"/>
      <c r="D495" s="1970"/>
      <c r="E495" s="1971"/>
      <c r="F495" s="1075"/>
      <c r="G495" s="1029"/>
      <c r="H495" s="1254">
        <f t="shared" si="79"/>
        <v>0</v>
      </c>
      <c r="I495" s="1029"/>
      <c r="J495" s="1014"/>
      <c r="K495" s="1014"/>
      <c r="L495" s="1254">
        <f t="shared" si="80"/>
        <v>0</v>
      </c>
      <c r="M495" s="1045"/>
      <c r="N495" s="187"/>
      <c r="O495" s="32"/>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row>
    <row r="496" spans="1:40" ht="12" customHeight="1">
      <c r="A496" s="32"/>
      <c r="B496" s="769"/>
      <c r="C496" s="1075"/>
      <c r="D496" s="1970"/>
      <c r="E496" s="1971"/>
      <c r="F496" s="1075"/>
      <c r="G496" s="1029"/>
      <c r="H496" s="1254">
        <f t="shared" si="79"/>
        <v>0</v>
      </c>
      <c r="I496" s="1029"/>
      <c r="J496" s="1014"/>
      <c r="K496" s="1014"/>
      <c r="L496" s="1254">
        <f t="shared" si="80"/>
        <v>0</v>
      </c>
      <c r="M496" s="1045"/>
      <c r="N496" s="187"/>
      <c r="O496" s="32"/>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row>
    <row r="497" spans="1:40" ht="12" customHeight="1">
      <c r="A497" s="32"/>
      <c r="B497" s="769"/>
      <c r="C497" s="1075"/>
      <c r="D497" s="1970"/>
      <c r="E497" s="1971"/>
      <c r="F497" s="1075"/>
      <c r="G497" s="1029"/>
      <c r="H497" s="1254">
        <f t="shared" si="79"/>
        <v>0</v>
      </c>
      <c r="I497" s="1029"/>
      <c r="J497" s="1029"/>
      <c r="K497" s="1029"/>
      <c r="L497" s="1254">
        <f t="shared" si="80"/>
        <v>0</v>
      </c>
      <c r="M497" s="1045"/>
      <c r="N497" s="187"/>
      <c r="O497" s="32"/>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row>
    <row r="498" spans="1:40" ht="12" customHeight="1" thickBot="1">
      <c r="A498" s="32"/>
      <c r="B498" s="242" t="s">
        <v>201</v>
      </c>
      <c r="C498" s="1026">
        <f>SUM(C490:C497)</f>
        <v>0</v>
      </c>
      <c r="D498" s="1972">
        <f>SUM(D490:D497)</f>
        <v>0</v>
      </c>
      <c r="E498" s="1973"/>
      <c r="F498" s="1026">
        <f t="shared" ref="F498:M498" si="81">SUM(F490:F497)</f>
        <v>0</v>
      </c>
      <c r="G498" s="1026">
        <f t="shared" si="81"/>
        <v>0</v>
      </c>
      <c r="H498" s="1026">
        <f t="shared" si="81"/>
        <v>0</v>
      </c>
      <c r="I498" s="1026">
        <f t="shared" si="81"/>
        <v>0</v>
      </c>
      <c r="J498" s="1026">
        <f t="shared" si="81"/>
        <v>0</v>
      </c>
      <c r="K498" s="1026">
        <f t="shared" si="81"/>
        <v>0</v>
      </c>
      <c r="L498" s="1026">
        <f t="shared" si="81"/>
        <v>0</v>
      </c>
      <c r="M498" s="1077">
        <f t="shared" si="81"/>
        <v>0</v>
      </c>
      <c r="N498" s="252"/>
      <c r="O498" s="32"/>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row>
    <row r="499" spans="1:40" ht="12" customHeight="1" thickTop="1">
      <c r="A499" s="32"/>
      <c r="B499" s="253" t="s">
        <v>499</v>
      </c>
      <c r="C499" s="1076"/>
      <c r="D499" s="1974"/>
      <c r="E499" s="1975"/>
      <c r="F499" s="1076"/>
      <c r="G499" s="1023"/>
      <c r="H499" s="1023"/>
      <c r="I499" s="1023"/>
      <c r="J499" s="1023"/>
      <c r="K499" s="1023"/>
      <c r="L499" s="1023"/>
      <c r="M499" s="1078"/>
      <c r="N499" s="187"/>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row>
    <row r="500" spans="1:40" ht="12" customHeight="1">
      <c r="A500" s="32"/>
      <c r="B500" s="769"/>
      <c r="C500" s="1075"/>
      <c r="D500" s="1970"/>
      <c r="E500" s="1971"/>
      <c r="F500" s="1075"/>
      <c r="G500" s="1029"/>
      <c r="H500" s="1254">
        <f>SUM(F500:G500)</f>
        <v>0</v>
      </c>
      <c r="I500" s="1029"/>
      <c r="J500" s="1029"/>
      <c r="K500" s="1029"/>
      <c r="L500" s="1254">
        <f>SUM(J500:K500)</f>
        <v>0</v>
      </c>
      <c r="M500" s="1045"/>
      <c r="N500" s="187"/>
      <c r="O500" s="32"/>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row>
    <row r="501" spans="1:40" ht="12" customHeight="1">
      <c r="A501" s="32"/>
      <c r="B501" s="769"/>
      <c r="C501" s="1075"/>
      <c r="D501" s="1970"/>
      <c r="E501" s="1971"/>
      <c r="F501" s="1075"/>
      <c r="G501" s="1029"/>
      <c r="H501" s="1254">
        <f t="shared" ref="H501:H507" si="82">SUM(F501:G501)</f>
        <v>0</v>
      </c>
      <c r="I501" s="1029"/>
      <c r="J501" s="1029"/>
      <c r="K501" s="1029"/>
      <c r="L501" s="1254">
        <f t="shared" ref="L501:L507" si="83">SUM(J501:K501)</f>
        <v>0</v>
      </c>
      <c r="M501" s="1045"/>
      <c r="N501" s="187"/>
      <c r="O501" s="32"/>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row>
    <row r="502" spans="1:40" ht="12" customHeight="1">
      <c r="A502" s="32"/>
      <c r="B502" s="769"/>
      <c r="C502" s="1075"/>
      <c r="D502" s="1970"/>
      <c r="E502" s="1971"/>
      <c r="F502" s="1075"/>
      <c r="G502" s="1029"/>
      <c r="H502" s="1254">
        <f t="shared" si="82"/>
        <v>0</v>
      </c>
      <c r="I502" s="1029"/>
      <c r="J502" s="1029"/>
      <c r="K502" s="1029"/>
      <c r="L502" s="1254">
        <f t="shared" si="83"/>
        <v>0</v>
      </c>
      <c r="M502" s="1045"/>
      <c r="N502" s="187"/>
      <c r="O502" s="32"/>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row>
    <row r="503" spans="1:40" ht="12" customHeight="1">
      <c r="A503" s="32"/>
      <c r="B503" s="769"/>
      <c r="C503" s="1075"/>
      <c r="D503" s="1970"/>
      <c r="E503" s="1971"/>
      <c r="F503" s="1075"/>
      <c r="G503" s="1029"/>
      <c r="H503" s="1254">
        <f t="shared" si="82"/>
        <v>0</v>
      </c>
      <c r="I503" s="1029"/>
      <c r="J503" s="1029"/>
      <c r="K503" s="1029"/>
      <c r="L503" s="1254">
        <f t="shared" si="83"/>
        <v>0</v>
      </c>
      <c r="M503" s="1045"/>
      <c r="N503" s="187"/>
      <c r="O503" s="32"/>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row>
    <row r="504" spans="1:40" ht="12" customHeight="1">
      <c r="A504" s="32"/>
      <c r="B504" s="769"/>
      <c r="C504" s="1075"/>
      <c r="D504" s="1970"/>
      <c r="E504" s="1971"/>
      <c r="F504" s="1075"/>
      <c r="G504" s="1029"/>
      <c r="H504" s="1254">
        <f t="shared" si="82"/>
        <v>0</v>
      </c>
      <c r="I504" s="1029"/>
      <c r="J504" s="1029"/>
      <c r="K504" s="1029"/>
      <c r="L504" s="1254">
        <f t="shared" si="83"/>
        <v>0</v>
      </c>
      <c r="M504" s="1045"/>
      <c r="N504" s="187"/>
      <c r="O504" s="32"/>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row>
    <row r="505" spans="1:40" ht="12" customHeight="1">
      <c r="A505" s="32"/>
      <c r="B505" s="769"/>
      <c r="C505" s="1075"/>
      <c r="D505" s="1970"/>
      <c r="E505" s="1971"/>
      <c r="F505" s="1075"/>
      <c r="G505" s="1029"/>
      <c r="H505" s="1254">
        <f t="shared" si="82"/>
        <v>0</v>
      </c>
      <c r="I505" s="1029"/>
      <c r="J505" s="1029"/>
      <c r="K505" s="1029"/>
      <c r="L505" s="1254">
        <f t="shared" si="83"/>
        <v>0</v>
      </c>
      <c r="M505" s="1045"/>
      <c r="N505" s="187"/>
      <c r="O505" s="32"/>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row>
    <row r="506" spans="1:40" ht="12" customHeight="1">
      <c r="A506" s="32"/>
      <c r="B506" s="769"/>
      <c r="C506" s="1075"/>
      <c r="D506" s="1970"/>
      <c r="E506" s="1971"/>
      <c r="F506" s="1075"/>
      <c r="G506" s="1029"/>
      <c r="H506" s="1254">
        <f t="shared" si="82"/>
        <v>0</v>
      </c>
      <c r="I506" s="1029"/>
      <c r="J506" s="1029"/>
      <c r="K506" s="1029"/>
      <c r="L506" s="1254">
        <f t="shared" si="83"/>
        <v>0</v>
      </c>
      <c r="M506" s="1045"/>
      <c r="N506" s="187"/>
      <c r="O506" s="32"/>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row>
    <row r="507" spans="1:40" ht="12" customHeight="1">
      <c r="A507" s="32"/>
      <c r="B507" s="769"/>
      <c r="C507" s="1075"/>
      <c r="D507" s="1970"/>
      <c r="E507" s="1971"/>
      <c r="F507" s="1075"/>
      <c r="G507" s="1029"/>
      <c r="H507" s="1254">
        <f t="shared" si="82"/>
        <v>0</v>
      </c>
      <c r="I507" s="1029"/>
      <c r="J507" s="1029"/>
      <c r="K507" s="1029"/>
      <c r="L507" s="1254">
        <f t="shared" si="83"/>
        <v>0</v>
      </c>
      <c r="M507" s="1045"/>
      <c r="N507" s="187"/>
      <c r="O507" s="32"/>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row>
    <row r="508" spans="1:40" ht="12" customHeight="1" thickBot="1">
      <c r="A508" s="32"/>
      <c r="B508" s="242" t="s">
        <v>201</v>
      </c>
      <c r="C508" s="1026">
        <f>SUM(C500:C507)</f>
        <v>0</v>
      </c>
      <c r="D508" s="1026">
        <f>SUM(D500:D507)</f>
        <v>0</v>
      </c>
      <c r="E508" s="1026"/>
      <c r="F508" s="1026">
        <f t="shared" ref="F508:M508" si="84">SUM(F500:F507)</f>
        <v>0</v>
      </c>
      <c r="G508" s="1026">
        <f t="shared" si="84"/>
        <v>0</v>
      </c>
      <c r="H508" s="1026">
        <f t="shared" si="84"/>
        <v>0</v>
      </c>
      <c r="I508" s="1026">
        <f t="shared" si="84"/>
        <v>0</v>
      </c>
      <c r="J508" s="1026">
        <f t="shared" si="84"/>
        <v>0</v>
      </c>
      <c r="K508" s="1026">
        <f t="shared" si="84"/>
        <v>0</v>
      </c>
      <c r="L508" s="1026">
        <f t="shared" si="84"/>
        <v>0</v>
      </c>
      <c r="M508" s="1077">
        <f t="shared" si="84"/>
        <v>0</v>
      </c>
      <c r="N508" s="25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row>
    <row r="509" spans="1:40" ht="12" customHeight="1" thickTop="1">
      <c r="A509" s="32"/>
      <c r="B509" s="254"/>
      <c r="C509" s="35"/>
      <c r="D509" s="35"/>
      <c r="E509" s="35"/>
      <c r="F509" s="35"/>
      <c r="G509" s="121"/>
      <c r="H509" s="121"/>
      <c r="I509" s="121"/>
      <c r="J509" s="121"/>
      <c r="K509" s="121"/>
      <c r="L509" s="121"/>
      <c r="M509" s="255"/>
      <c r="N509" s="129"/>
      <c r="O509" s="32"/>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row>
    <row r="510" spans="1:40" ht="12" customHeight="1">
      <c r="A510" s="32"/>
      <c r="B510" s="256"/>
      <c r="C510" s="35"/>
      <c r="D510" s="35"/>
      <c r="E510" s="35"/>
      <c r="F510" s="35"/>
      <c r="G510" s="121"/>
      <c r="H510" s="121"/>
      <c r="I510" s="121"/>
      <c r="J510" s="121"/>
      <c r="K510" s="121"/>
      <c r="M510" s="257"/>
      <c r="N510" s="129"/>
      <c r="O510" s="32"/>
      <c r="P510" s="35"/>
      <c r="Q510" s="35"/>
      <c r="R510" s="35"/>
      <c r="S510" s="35"/>
      <c r="T510" s="35"/>
      <c r="U510" s="35"/>
      <c r="V510" s="35"/>
      <c r="W510" s="35"/>
      <c r="X510" s="35"/>
      <c r="Y510" s="35"/>
      <c r="Z510" s="35"/>
      <c r="AA510" s="35"/>
      <c r="AB510" s="35"/>
      <c r="AC510" s="35"/>
      <c r="AD510" s="35"/>
      <c r="AE510" s="35"/>
      <c r="AF510" s="35"/>
      <c r="AG510" s="258"/>
      <c r="AH510" s="258"/>
      <c r="AI510" s="258"/>
      <c r="AJ510" s="258"/>
      <c r="AK510" s="258"/>
      <c r="AL510" s="258"/>
      <c r="AM510" s="258"/>
      <c r="AN510" s="258"/>
    </row>
    <row r="511" spans="1:40" ht="12" customHeight="1">
      <c r="A511" s="32"/>
      <c r="B511" s="25"/>
      <c r="C511" s="32"/>
      <c r="D511" s="32"/>
      <c r="E511" s="32"/>
      <c r="F511" s="32"/>
      <c r="G511" s="32"/>
      <c r="H511" s="32"/>
      <c r="I511" s="32"/>
      <c r="J511" s="32"/>
      <c r="K511" s="32"/>
      <c r="M511" s="257"/>
      <c r="N511" s="129"/>
      <c r="O511" s="32"/>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row>
    <row r="512" spans="1:40" ht="12" customHeight="1">
      <c r="A512" s="32"/>
      <c r="B512" s="249" t="s">
        <v>500</v>
      </c>
      <c r="C512" s="35"/>
      <c r="D512" s="35"/>
      <c r="E512" s="35"/>
      <c r="F512" s="35"/>
      <c r="G512" s="121"/>
      <c r="H512" s="121"/>
      <c r="I512" s="121"/>
      <c r="J512" s="121"/>
      <c r="K512" s="121"/>
      <c r="M512" s="257"/>
      <c r="N512" s="129"/>
      <c r="O512" s="32"/>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row>
    <row r="513" spans="1:40" ht="12" customHeight="1">
      <c r="A513" s="32"/>
      <c r="B513" s="256"/>
      <c r="C513" s="35"/>
      <c r="D513" s="35"/>
      <c r="E513" s="35"/>
      <c r="F513" s="35"/>
      <c r="G513" s="121"/>
      <c r="H513" s="121"/>
      <c r="I513" s="121"/>
      <c r="J513" s="121"/>
      <c r="K513" s="121"/>
      <c r="L513" s="121"/>
      <c r="M513" s="255"/>
      <c r="N513" s="129"/>
      <c r="O513" s="32"/>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row>
    <row r="514" spans="1:40" ht="12" customHeight="1">
      <c r="A514" s="32"/>
      <c r="B514" s="256"/>
      <c r="C514" s="35"/>
      <c r="D514" s="35"/>
      <c r="E514" s="35"/>
      <c r="F514" s="35"/>
      <c r="G514" s="121"/>
      <c r="H514" s="121"/>
      <c r="I514" s="121"/>
      <c r="J514" s="121"/>
      <c r="K514" s="121"/>
      <c r="L514" s="259">
        <v>45107</v>
      </c>
      <c r="M514" s="260">
        <v>44742</v>
      </c>
      <c r="N514" s="129"/>
      <c r="O514" s="32"/>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row>
    <row r="515" spans="1:40" ht="12" customHeight="1">
      <c r="A515" s="32"/>
      <c r="B515" s="256"/>
      <c r="C515" s="35"/>
      <c r="D515" s="35"/>
      <c r="E515" s="35"/>
      <c r="F515" s="35"/>
      <c r="G515" s="121"/>
      <c r="H515" s="121"/>
      <c r="I515" s="121"/>
      <c r="J515" s="121"/>
      <c r="K515" s="121"/>
      <c r="L515" s="115" t="s">
        <v>114</v>
      </c>
      <c r="M515" s="240" t="s">
        <v>114</v>
      </c>
      <c r="N515" s="187"/>
      <c r="O515" s="32"/>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row>
    <row r="516" spans="1:40" ht="12" customHeight="1">
      <c r="A516" s="32"/>
      <c r="B516" s="775"/>
      <c r="C516" s="749"/>
      <c r="D516" s="749"/>
      <c r="E516" s="749"/>
      <c r="F516" s="749"/>
      <c r="G516" s="733"/>
      <c r="H516" s="733"/>
      <c r="I516" s="733"/>
      <c r="J516" s="733"/>
      <c r="K516" s="733"/>
      <c r="L516" s="1029"/>
      <c r="M516" s="1045"/>
      <c r="N516" s="187"/>
      <c r="O516" s="32"/>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row>
    <row r="517" spans="1:40" ht="12" customHeight="1">
      <c r="A517" s="32"/>
      <c r="B517" s="775"/>
      <c r="C517" s="749"/>
      <c r="D517" s="749"/>
      <c r="E517" s="749"/>
      <c r="F517" s="749"/>
      <c r="G517" s="733"/>
      <c r="H517" s="733"/>
      <c r="I517" s="733"/>
      <c r="J517" s="733"/>
      <c r="K517" s="733"/>
      <c r="L517" s="1029"/>
      <c r="M517" s="1045"/>
      <c r="N517" s="187"/>
      <c r="O517" s="32"/>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row>
    <row r="518" spans="1:40" ht="12" customHeight="1">
      <c r="A518" s="32"/>
      <c r="B518" s="775"/>
      <c r="C518" s="749"/>
      <c r="D518" s="749"/>
      <c r="E518" s="749"/>
      <c r="F518" s="749"/>
      <c r="G518" s="733"/>
      <c r="H518" s="733"/>
      <c r="I518" s="733"/>
      <c r="J518" s="733"/>
      <c r="K518" s="733"/>
      <c r="L518" s="1029"/>
      <c r="M518" s="1045"/>
      <c r="N518" s="187"/>
      <c r="O518" s="32"/>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row>
    <row r="519" spans="1:40" ht="12" customHeight="1">
      <c r="A519" s="32"/>
      <c r="B519" s="775"/>
      <c r="C519" s="749"/>
      <c r="D519" s="749"/>
      <c r="E519" s="749"/>
      <c r="F519" s="749"/>
      <c r="G519" s="733"/>
      <c r="H519" s="733"/>
      <c r="I519" s="733"/>
      <c r="J519" s="733"/>
      <c r="K519" s="733"/>
      <c r="L519" s="1029"/>
      <c r="M519" s="1045"/>
      <c r="N519" s="187"/>
      <c r="O519" s="32"/>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row>
    <row r="520" spans="1:40" ht="12" customHeight="1">
      <c r="A520" s="32"/>
      <c r="B520" s="775"/>
      <c r="C520" s="749"/>
      <c r="D520" s="749"/>
      <c r="E520" s="749"/>
      <c r="F520" s="749"/>
      <c r="G520" s="733"/>
      <c r="H520" s="733"/>
      <c r="I520" s="733"/>
      <c r="J520" s="733"/>
      <c r="K520" s="733"/>
      <c r="L520" s="1029"/>
      <c r="M520" s="1045"/>
      <c r="N520" s="187"/>
      <c r="O520" s="32"/>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row>
    <row r="521" spans="1:40" ht="12" customHeight="1">
      <c r="A521" s="32"/>
      <c r="B521" s="775"/>
      <c r="C521" s="749"/>
      <c r="D521" s="749"/>
      <c r="E521" s="749"/>
      <c r="F521" s="749"/>
      <c r="G521" s="733"/>
      <c r="H521" s="733"/>
      <c r="I521" s="733"/>
      <c r="J521" s="733"/>
      <c r="K521" s="733"/>
      <c r="L521" s="1029"/>
      <c r="M521" s="1045"/>
      <c r="N521" s="187"/>
      <c r="O521" s="32"/>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row>
    <row r="522" spans="1:40" ht="12" customHeight="1">
      <c r="A522" s="32"/>
      <c r="B522" s="256"/>
      <c r="C522" s="35"/>
      <c r="D522" s="35"/>
      <c r="E522" s="35"/>
      <c r="F522" s="35"/>
      <c r="G522" s="121"/>
      <c r="H522" s="121"/>
      <c r="I522" s="121"/>
      <c r="J522" s="121"/>
      <c r="K522" s="121"/>
      <c r="L522" s="121"/>
      <c r="M522" s="255"/>
      <c r="N522" s="129"/>
      <c r="O522" s="32"/>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row>
    <row r="523" spans="1:40" ht="12" customHeight="1">
      <c r="A523" s="32"/>
      <c r="B523" s="256"/>
      <c r="C523" s="35"/>
      <c r="D523" s="35"/>
      <c r="E523" s="35"/>
      <c r="F523" s="35"/>
      <c r="G523" s="121"/>
      <c r="H523" s="121"/>
      <c r="I523" s="121"/>
      <c r="J523" s="121"/>
      <c r="K523" s="121"/>
      <c r="L523" s="121"/>
      <c r="M523" s="255"/>
      <c r="N523" s="129"/>
      <c r="O523" s="32"/>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row>
    <row r="524" spans="1:40" ht="12" customHeight="1">
      <c r="A524" s="32"/>
      <c r="B524" s="261" t="s">
        <v>501</v>
      </c>
      <c r="C524" s="235"/>
      <c r="D524" s="235"/>
      <c r="E524" s="235"/>
      <c r="F524" s="235"/>
      <c r="G524" s="236"/>
      <c r="H524" s="236"/>
      <c r="I524" s="236"/>
      <c r="J524" s="236"/>
      <c r="K524" s="236"/>
      <c r="L524" s="236"/>
      <c r="M524" s="237"/>
      <c r="N524" s="233" t="s">
        <v>502</v>
      </c>
      <c r="O524" s="32"/>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row>
    <row r="525" spans="1:40" ht="36" customHeight="1">
      <c r="A525" s="32"/>
      <c r="B525" s="242" t="s">
        <v>503</v>
      </c>
      <c r="C525" s="32"/>
      <c r="D525" s="32"/>
      <c r="E525" s="32"/>
      <c r="F525" s="32"/>
      <c r="G525" s="47"/>
      <c r="H525" s="47"/>
      <c r="I525" s="47"/>
      <c r="J525" s="47"/>
      <c r="K525" s="47"/>
      <c r="L525" s="47"/>
      <c r="M525" s="251"/>
      <c r="N525" s="187"/>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row>
    <row r="526" spans="1:40" ht="12" customHeight="1">
      <c r="A526" s="32"/>
      <c r="B526" s="769"/>
      <c r="C526" s="749"/>
      <c r="D526" s="749"/>
      <c r="E526" s="749"/>
      <c r="F526" s="749"/>
      <c r="G526" s="733"/>
      <c r="H526" s="733"/>
      <c r="I526" s="733"/>
      <c r="J526" s="733"/>
      <c r="K526" s="733"/>
      <c r="L526" s="733"/>
      <c r="M526" s="768"/>
      <c r="N526" s="187"/>
      <c r="O526" s="32"/>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row>
    <row r="527" spans="1:40" ht="12" customHeight="1">
      <c r="A527" s="32"/>
      <c r="B527" s="769"/>
      <c r="C527" s="749"/>
      <c r="D527" s="749"/>
      <c r="E527" s="749"/>
      <c r="F527" s="749"/>
      <c r="G527" s="733"/>
      <c r="H527" s="733"/>
      <c r="I527" s="733"/>
      <c r="J527" s="733"/>
      <c r="K527" s="733"/>
      <c r="L527" s="733"/>
      <c r="M527" s="768"/>
      <c r="N527" s="187"/>
      <c r="O527" s="32"/>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row>
    <row r="528" spans="1:40" ht="12" customHeight="1">
      <c r="A528" s="32"/>
      <c r="B528" s="769"/>
      <c r="C528" s="749"/>
      <c r="D528" s="749"/>
      <c r="E528" s="749"/>
      <c r="F528" s="749"/>
      <c r="G528" s="733"/>
      <c r="H528" s="733"/>
      <c r="I528" s="733"/>
      <c r="J528" s="733"/>
      <c r="K528" s="733"/>
      <c r="L528" s="733"/>
      <c r="M528" s="768"/>
      <c r="N528" s="187"/>
      <c r="O528" s="32"/>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row>
    <row r="529" spans="1:40" ht="12" customHeight="1">
      <c r="A529" s="32"/>
      <c r="B529" s="769"/>
      <c r="C529" s="749"/>
      <c r="D529" s="749"/>
      <c r="E529" s="749"/>
      <c r="F529" s="749"/>
      <c r="G529" s="733"/>
      <c r="H529" s="733"/>
      <c r="I529" s="733"/>
      <c r="J529" s="733"/>
      <c r="K529" s="733"/>
      <c r="L529" s="733"/>
      <c r="M529" s="768"/>
      <c r="N529" s="187"/>
      <c r="O529" s="32"/>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row>
    <row r="530" spans="1:40" ht="12" customHeight="1">
      <c r="A530" s="32"/>
      <c r="B530" s="770"/>
      <c r="C530" s="763"/>
      <c r="D530" s="763"/>
      <c r="E530" s="763"/>
      <c r="F530" s="763"/>
      <c r="G530" s="742"/>
      <c r="H530" s="742"/>
      <c r="I530" s="742"/>
      <c r="J530" s="742"/>
      <c r="K530" s="742"/>
      <c r="L530" s="742"/>
      <c r="M530" s="771"/>
      <c r="N530" s="188"/>
      <c r="O530" s="32"/>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row>
    <row r="531" spans="1:40" ht="12" customHeight="1">
      <c r="A531" s="32"/>
      <c r="B531" s="262"/>
      <c r="C531" s="263"/>
      <c r="D531" s="263"/>
      <c r="E531" s="263"/>
      <c r="F531" s="263"/>
      <c r="G531" s="264"/>
      <c r="H531" s="264"/>
      <c r="I531" s="264"/>
      <c r="J531" s="264"/>
      <c r="K531" s="264"/>
      <c r="L531" s="264"/>
      <c r="M531" s="265"/>
      <c r="N531" s="129"/>
      <c r="O531" s="32"/>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row>
    <row r="532" spans="1:40" ht="12" customHeight="1">
      <c r="A532" s="32"/>
      <c r="B532" s="109"/>
      <c r="C532" s="35"/>
      <c r="D532" s="35"/>
      <c r="E532" s="35"/>
      <c r="F532" s="35"/>
      <c r="G532" s="121"/>
      <c r="H532" s="121"/>
      <c r="I532" s="121"/>
      <c r="J532" s="121"/>
      <c r="K532" s="121"/>
      <c r="L532" s="121"/>
      <c r="M532" s="121"/>
      <c r="N532" s="129"/>
      <c r="O532" s="32"/>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row>
    <row r="533" spans="1:40" ht="12" customHeight="1">
      <c r="A533" s="32"/>
      <c r="B533" s="109"/>
      <c r="C533" s="35"/>
      <c r="D533" s="35"/>
      <c r="E533" s="35"/>
      <c r="F533" s="35"/>
      <c r="G533" s="121"/>
      <c r="H533" s="121"/>
      <c r="I533" s="121"/>
      <c r="J533" s="121"/>
      <c r="K533" s="121"/>
      <c r="L533" s="121"/>
      <c r="M533" s="121"/>
      <c r="N533" s="129"/>
      <c r="O533" s="32"/>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row>
    <row r="534" spans="1:40" ht="12" customHeight="1">
      <c r="A534" s="32"/>
      <c r="B534" s="109" t="s">
        <v>504</v>
      </c>
      <c r="C534" s="35"/>
      <c r="D534" s="35"/>
      <c r="E534" s="35"/>
      <c r="F534" s="35"/>
      <c r="G534" s="121"/>
      <c r="H534" s="121"/>
      <c r="I534" s="121"/>
      <c r="J534" s="121"/>
      <c r="K534" s="121"/>
      <c r="L534" s="121"/>
      <c r="M534" s="121"/>
      <c r="N534" s="129"/>
      <c r="O534" s="32"/>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row>
    <row r="535" spans="1:40" ht="12" customHeight="1">
      <c r="A535" s="32"/>
      <c r="B535" s="35"/>
      <c r="C535" s="35"/>
      <c r="D535" s="35"/>
      <c r="E535" s="35"/>
      <c r="F535" s="35"/>
      <c r="G535" s="121"/>
      <c r="H535" s="121"/>
      <c r="I535" s="121"/>
      <c r="J535" s="121"/>
      <c r="K535" s="121"/>
      <c r="L535" s="121"/>
      <c r="M535" s="121"/>
      <c r="N535" s="129"/>
      <c r="O535" s="32"/>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row>
    <row r="536" spans="1:40" ht="48" customHeight="1">
      <c r="A536" s="32"/>
      <c r="B536" s="1947" t="s">
        <v>505</v>
      </c>
      <c r="C536" s="1900"/>
      <c r="D536" s="1900"/>
      <c r="E536" s="1900"/>
      <c r="F536" s="1900"/>
      <c r="G536" s="1900"/>
      <c r="H536" s="1900"/>
      <c r="I536" s="1900"/>
      <c r="J536" s="1900"/>
      <c r="K536" s="1900"/>
      <c r="L536" s="1900"/>
      <c r="M536" s="1900"/>
      <c r="N536" s="266" t="s">
        <v>506</v>
      </c>
      <c r="O536" s="32"/>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row>
    <row r="537" spans="1:40" ht="12" customHeight="1">
      <c r="A537" s="14"/>
      <c r="B537" s="12"/>
      <c r="C537" s="267"/>
      <c r="D537" s="267"/>
      <c r="E537" s="267"/>
      <c r="F537" s="267"/>
      <c r="G537" s="267"/>
      <c r="H537" s="267"/>
      <c r="I537" s="267"/>
      <c r="J537" s="267"/>
      <c r="K537" s="267"/>
      <c r="L537" s="267"/>
      <c r="M537" s="267"/>
      <c r="N537" s="129"/>
      <c r="O537" s="32"/>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row>
    <row r="538" spans="1:40" ht="12" customHeight="1">
      <c r="A538" s="32"/>
      <c r="B538" s="1947" t="s">
        <v>507</v>
      </c>
      <c r="C538" s="1900"/>
      <c r="D538" s="1900"/>
      <c r="E538" s="1900"/>
      <c r="F538" s="1900"/>
      <c r="G538" s="1900"/>
      <c r="H538" s="1900"/>
      <c r="I538" s="1900"/>
      <c r="J538" s="1900"/>
      <c r="K538" s="1900"/>
      <c r="L538" s="1900"/>
      <c r="M538" s="1900"/>
      <c r="N538" s="233" t="s">
        <v>506</v>
      </c>
      <c r="O538" s="32"/>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row>
    <row r="539" spans="1:40" ht="12" customHeight="1">
      <c r="A539" s="32"/>
      <c r="B539" s="87"/>
      <c r="C539" s="267"/>
      <c r="D539" s="267"/>
      <c r="E539" s="267"/>
      <c r="F539" s="267"/>
      <c r="G539" s="267"/>
      <c r="H539" s="267"/>
      <c r="I539" s="267"/>
      <c r="J539" s="267"/>
      <c r="K539" s="267"/>
      <c r="L539" s="267"/>
      <c r="M539" s="267"/>
      <c r="N539" s="129"/>
      <c r="O539" s="32"/>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row>
    <row r="540" spans="1:40" ht="12" customHeight="1">
      <c r="A540" s="32"/>
      <c r="B540" s="735" t="s">
        <v>508</v>
      </c>
      <c r="C540" s="268"/>
      <c r="D540" s="268"/>
      <c r="E540" s="268"/>
      <c r="F540" s="267"/>
      <c r="G540" s="267"/>
      <c r="H540" s="267"/>
      <c r="I540" s="267"/>
      <c r="J540" s="267"/>
      <c r="K540" s="267"/>
      <c r="L540" s="267"/>
      <c r="M540" s="267"/>
      <c r="N540" s="129"/>
      <c r="O540" s="32"/>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row>
    <row r="541" spans="1:40" ht="12" customHeight="1">
      <c r="A541" s="32"/>
      <c r="B541" s="267"/>
      <c r="C541" s="267"/>
      <c r="D541" s="267"/>
      <c r="E541" s="267"/>
      <c r="F541" s="267"/>
      <c r="G541" s="267"/>
      <c r="H541" s="267"/>
      <c r="I541" s="267"/>
      <c r="J541" s="267"/>
      <c r="K541" s="267"/>
      <c r="L541" s="267"/>
      <c r="M541" s="267"/>
      <c r="N541" s="129"/>
      <c r="O541" s="32"/>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row>
    <row r="542" spans="1:40" ht="12" customHeight="1">
      <c r="A542" s="32"/>
      <c r="B542" s="269" t="s">
        <v>509</v>
      </c>
      <c r="D542" s="101"/>
      <c r="E542" s="270"/>
      <c r="F542" s="1948" t="s">
        <v>510</v>
      </c>
      <c r="G542" s="1900"/>
      <c r="H542" s="1949" t="s">
        <v>511</v>
      </c>
      <c r="I542" s="1900"/>
      <c r="J542" s="1900"/>
      <c r="K542" s="1900"/>
      <c r="L542" s="1900"/>
      <c r="M542" s="270"/>
      <c r="N542" s="129"/>
      <c r="O542" s="32"/>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row>
    <row r="543" spans="1:40" ht="12" customHeight="1">
      <c r="A543" s="192"/>
      <c r="B543" s="272" t="s">
        <v>251</v>
      </c>
      <c r="C543" s="110"/>
      <c r="D543" s="273"/>
      <c r="E543" s="1928"/>
      <c r="F543" s="1929"/>
      <c r="G543" s="273"/>
      <c r="H543" s="776"/>
      <c r="I543" s="776"/>
      <c r="J543" s="776"/>
      <c r="K543" s="776"/>
      <c r="L543" s="776"/>
      <c r="M543" s="776"/>
      <c r="N543" s="274"/>
      <c r="O543" s="208"/>
      <c r="P543" s="272"/>
      <c r="Q543" s="272"/>
      <c r="R543" s="272"/>
      <c r="S543" s="272"/>
      <c r="T543" s="272"/>
      <c r="U543" s="272"/>
      <c r="V543" s="272"/>
      <c r="W543" s="272"/>
      <c r="X543" s="272"/>
      <c r="Y543" s="272"/>
      <c r="Z543" s="272"/>
      <c r="AA543" s="272"/>
      <c r="AB543" s="272"/>
      <c r="AC543" s="272"/>
      <c r="AD543" s="272"/>
      <c r="AE543" s="272"/>
      <c r="AF543" s="272"/>
      <c r="AG543" s="272"/>
      <c r="AH543" s="272"/>
      <c r="AI543" s="272"/>
      <c r="AJ543" s="272"/>
      <c r="AK543" s="272"/>
      <c r="AL543" s="272"/>
      <c r="AM543" s="272"/>
      <c r="AN543" s="272"/>
    </row>
    <row r="544" spans="1:40" ht="12" customHeight="1">
      <c r="A544" s="192"/>
      <c r="B544" s="267" t="s">
        <v>252</v>
      </c>
      <c r="C544" s="110"/>
      <c r="D544" s="273"/>
      <c r="E544" s="1928"/>
      <c r="F544" s="1929"/>
      <c r="G544" s="273"/>
      <c r="H544" s="776"/>
      <c r="I544" s="776"/>
      <c r="J544" s="776"/>
      <c r="K544" s="776"/>
      <c r="L544" s="776"/>
      <c r="M544" s="776"/>
      <c r="N544" s="127"/>
      <c r="O544" s="32"/>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row>
    <row r="545" spans="1:40" ht="12" customHeight="1">
      <c r="A545" s="192"/>
      <c r="B545" s="267" t="s">
        <v>512</v>
      </c>
      <c r="C545" s="110"/>
      <c r="D545" s="273"/>
      <c r="E545" s="1928"/>
      <c r="F545" s="1929"/>
      <c r="G545" s="273"/>
      <c r="H545" s="776"/>
      <c r="I545" s="776"/>
      <c r="J545" s="776"/>
      <c r="K545" s="776"/>
      <c r="L545" s="776"/>
      <c r="M545" s="776"/>
      <c r="N545" s="127"/>
      <c r="O545" s="32"/>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row>
    <row r="546" spans="1:40" ht="12" customHeight="1">
      <c r="A546" s="32"/>
      <c r="B546" s="267" t="s">
        <v>264</v>
      </c>
      <c r="C546" s="110"/>
      <c r="D546" s="273"/>
      <c r="E546" s="1928"/>
      <c r="F546" s="1929"/>
      <c r="G546" s="273"/>
      <c r="H546" s="776"/>
      <c r="I546" s="776"/>
      <c r="J546" s="776"/>
      <c r="K546" s="776"/>
      <c r="L546" s="776"/>
      <c r="M546" s="776"/>
      <c r="N546" s="127"/>
      <c r="O546" s="32"/>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row>
    <row r="547" spans="1:40" ht="12" customHeight="1">
      <c r="A547" s="32"/>
      <c r="B547" s="90" t="s">
        <v>263</v>
      </c>
      <c r="C547" s="110"/>
      <c r="D547" s="273"/>
      <c r="E547" s="1928"/>
      <c r="F547" s="1929"/>
      <c r="G547" s="273"/>
      <c r="H547" s="776"/>
      <c r="I547" s="776"/>
      <c r="J547" s="776"/>
      <c r="K547" s="776"/>
      <c r="L547" s="776"/>
      <c r="M547" s="776"/>
      <c r="N547" s="127"/>
      <c r="O547" s="32"/>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row>
    <row r="548" spans="1:40" ht="12" customHeight="1">
      <c r="A548" s="32"/>
      <c r="B548" s="275" t="s">
        <v>244</v>
      </c>
      <c r="C548" s="110"/>
      <c r="D548" s="273"/>
      <c r="E548" s="1928"/>
      <c r="F548" s="1929"/>
      <c r="G548" s="273"/>
      <c r="H548" s="776"/>
      <c r="I548" s="776"/>
      <c r="J548" s="776"/>
      <c r="K548" s="776"/>
      <c r="L548" s="776"/>
      <c r="M548" s="776"/>
      <c r="N548" s="127"/>
      <c r="O548" s="32"/>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row>
    <row r="549" spans="1:40" ht="12" customHeight="1">
      <c r="A549" s="32"/>
      <c r="B549" s="275" t="s">
        <v>245</v>
      </c>
      <c r="C549" s="110"/>
      <c r="D549" s="273"/>
      <c r="E549" s="1928"/>
      <c r="F549" s="1929"/>
      <c r="G549" s="273"/>
      <c r="H549" s="776"/>
      <c r="I549" s="776"/>
      <c r="J549" s="776"/>
      <c r="K549" s="776"/>
      <c r="L549" s="776"/>
      <c r="M549" s="776"/>
      <c r="N549" s="127"/>
      <c r="O549" s="32"/>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row>
    <row r="550" spans="1:40" ht="12" customHeight="1">
      <c r="A550" s="32"/>
      <c r="B550" s="275" t="s">
        <v>246</v>
      </c>
      <c r="C550" s="110"/>
      <c r="D550" s="273"/>
      <c r="E550" s="1928"/>
      <c r="F550" s="1929"/>
      <c r="G550" s="273"/>
      <c r="H550" s="776"/>
      <c r="I550" s="776"/>
      <c r="J550" s="776"/>
      <c r="K550" s="776"/>
      <c r="L550" s="776"/>
      <c r="M550" s="776"/>
      <c r="N550" s="127"/>
      <c r="O550" s="32"/>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row>
    <row r="551" spans="1:40" ht="12" customHeight="1">
      <c r="A551" s="32"/>
      <c r="B551" s="275" t="s">
        <v>247</v>
      </c>
      <c r="C551" s="110"/>
      <c r="D551" s="273"/>
      <c r="E551" s="1928"/>
      <c r="F551" s="1929"/>
      <c r="G551" s="273"/>
      <c r="H551" s="776"/>
      <c r="I551" s="776"/>
      <c r="J551" s="776"/>
      <c r="K551" s="776"/>
      <c r="L551" s="776"/>
      <c r="M551" s="776"/>
      <c r="N551" s="127"/>
      <c r="O551" s="32"/>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row>
    <row r="552" spans="1:40" ht="12" customHeight="1">
      <c r="A552" s="32"/>
      <c r="B552" s="275" t="s">
        <v>248</v>
      </c>
      <c r="C552" s="110"/>
      <c r="D552" s="273"/>
      <c r="E552" s="1928"/>
      <c r="F552" s="1929"/>
      <c r="G552" s="273"/>
      <c r="H552" s="776"/>
      <c r="I552" s="776"/>
      <c r="J552" s="776"/>
      <c r="K552" s="776"/>
      <c r="L552" s="776"/>
      <c r="M552" s="776"/>
      <c r="N552" s="127"/>
      <c r="O552" s="32"/>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row>
    <row r="553" spans="1:40" ht="12" customHeight="1">
      <c r="A553" s="32"/>
      <c r="B553" s="275" t="s">
        <v>249</v>
      </c>
      <c r="C553" s="110"/>
      <c r="D553" s="273"/>
      <c r="E553" s="1928"/>
      <c r="F553" s="1929"/>
      <c r="G553" s="273"/>
      <c r="H553" s="776"/>
      <c r="I553" s="776"/>
      <c r="J553" s="776"/>
      <c r="K553" s="776"/>
      <c r="L553" s="776"/>
      <c r="M553" s="776"/>
      <c r="N553" s="127"/>
      <c r="O553" s="32"/>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row>
    <row r="554" spans="1:40" ht="12" customHeight="1">
      <c r="A554" s="32"/>
      <c r="B554" s="735" t="s">
        <v>250</v>
      </c>
      <c r="C554" s="110"/>
      <c r="D554" s="273"/>
      <c r="E554" s="1928"/>
      <c r="F554" s="1929"/>
      <c r="G554" s="273"/>
      <c r="H554" s="776"/>
      <c r="I554" s="776"/>
      <c r="J554" s="776"/>
      <c r="K554" s="776"/>
      <c r="L554" s="776"/>
      <c r="M554" s="776"/>
      <c r="N554" s="127"/>
      <c r="O554" s="32"/>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row>
    <row r="555" spans="1:40" ht="12" customHeight="1">
      <c r="A555" s="32"/>
      <c r="B555" s="267"/>
      <c r="C555" s="110"/>
      <c r="D555" s="110"/>
      <c r="E555" s="110"/>
      <c r="F555" s="110"/>
      <c r="G555" s="110"/>
      <c r="H555" s="110"/>
      <c r="I555" s="110"/>
      <c r="J555" s="110"/>
      <c r="K555" s="110"/>
      <c r="L555" s="110"/>
      <c r="M555" s="110"/>
      <c r="N555" s="129"/>
      <c r="O555" s="32"/>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row>
    <row r="556" spans="1:40" ht="12" customHeight="1">
      <c r="A556" s="14"/>
      <c r="B556" s="1946" t="s">
        <v>513</v>
      </c>
      <c r="C556" s="1900"/>
      <c r="D556" s="1900"/>
      <c r="E556" s="1900"/>
      <c r="F556" s="1900"/>
      <c r="G556" s="1900"/>
      <c r="H556" s="1900"/>
      <c r="I556" s="1900"/>
      <c r="J556" s="1900"/>
      <c r="K556" s="1900"/>
      <c r="L556" s="1900"/>
      <c r="M556" s="1900"/>
      <c r="N556" s="266" t="s">
        <v>514</v>
      </c>
      <c r="O556" s="32"/>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row>
    <row r="557" spans="1:40" ht="31.5" customHeight="1">
      <c r="A557" s="32"/>
      <c r="B557" s="267"/>
      <c r="C557" s="267"/>
      <c r="D557" s="267"/>
      <c r="E557" s="267"/>
      <c r="F557" s="267"/>
      <c r="G557" s="35"/>
      <c r="H557" s="35"/>
      <c r="I557" s="271" t="s">
        <v>515</v>
      </c>
      <c r="J557" s="271" t="s">
        <v>516</v>
      </c>
      <c r="K557" s="271" t="s">
        <v>517</v>
      </c>
      <c r="L557" s="271" t="s">
        <v>518</v>
      </c>
      <c r="M557" s="271" t="s">
        <v>519</v>
      </c>
      <c r="N557" s="129"/>
      <c r="O557" s="32"/>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row>
    <row r="558" spans="1:40" ht="12" customHeight="1">
      <c r="A558" s="32"/>
      <c r="C558" s="267"/>
      <c r="D558" s="267"/>
      <c r="E558" s="267"/>
      <c r="F558" s="267"/>
      <c r="G558" s="35"/>
      <c r="H558" s="35"/>
      <c r="I558" s="271" t="s">
        <v>114</v>
      </c>
      <c r="J558" s="271" t="s">
        <v>114</v>
      </c>
      <c r="K558" s="271" t="s">
        <v>114</v>
      </c>
      <c r="L558" s="271" t="s">
        <v>114</v>
      </c>
      <c r="M558" s="271" t="s">
        <v>114</v>
      </c>
      <c r="N558" s="129"/>
      <c r="O558" s="32"/>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row>
    <row r="559" spans="1:40" ht="12" customHeight="1">
      <c r="A559" s="32"/>
      <c r="B559" s="267"/>
      <c r="C559" s="267"/>
      <c r="D559" s="267"/>
      <c r="E559" s="267"/>
      <c r="F559" s="267"/>
      <c r="G559" s="35"/>
      <c r="H559" s="35"/>
      <c r="I559" s="270"/>
      <c r="J559" s="270"/>
      <c r="K559" s="270"/>
      <c r="L559" s="276"/>
      <c r="M559" s="276"/>
      <c r="N559" s="277" t="s">
        <v>520</v>
      </c>
      <c r="O559" s="32"/>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row>
    <row r="560" spans="1:40" ht="12" customHeight="1">
      <c r="A560" s="32"/>
      <c r="B560" s="272" t="s">
        <v>251</v>
      </c>
      <c r="C560" s="267"/>
      <c r="D560" s="267"/>
      <c r="E560" s="267"/>
      <c r="F560" s="267"/>
      <c r="G560" s="35"/>
      <c r="H560" s="35"/>
      <c r="I560" s="1079"/>
      <c r="J560" s="1079"/>
      <c r="K560" s="1079"/>
      <c r="L560" s="1080">
        <f t="shared" ref="L560:L571" si="85">SUM(I560:K560)</f>
        <v>0</v>
      </c>
      <c r="M560" s="1079"/>
      <c r="N560" s="127"/>
      <c r="O560" s="32"/>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row>
    <row r="561" spans="1:40" ht="12" customHeight="1">
      <c r="A561" s="32"/>
      <c r="B561" s="267" t="s">
        <v>252</v>
      </c>
      <c r="C561" s="267"/>
      <c r="D561" s="267"/>
      <c r="E561" s="267"/>
      <c r="F561" s="267"/>
      <c r="G561" s="35"/>
      <c r="H561" s="35"/>
      <c r="I561" s="1079"/>
      <c r="J561" s="1079"/>
      <c r="K561" s="1079"/>
      <c r="L561" s="1080">
        <f t="shared" si="85"/>
        <v>0</v>
      </c>
      <c r="M561" s="1079"/>
      <c r="N561" s="127"/>
      <c r="O561" s="32"/>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row>
    <row r="562" spans="1:40" ht="12" customHeight="1">
      <c r="A562" s="32"/>
      <c r="B562" s="267" t="s">
        <v>512</v>
      </c>
      <c r="C562" s="267"/>
      <c r="D562" s="267"/>
      <c r="E562" s="267"/>
      <c r="F562" s="267"/>
      <c r="G562" s="35"/>
      <c r="H562" s="35"/>
      <c r="I562" s="1079"/>
      <c r="J562" s="1079"/>
      <c r="K562" s="1079"/>
      <c r="L562" s="1080">
        <f t="shared" si="85"/>
        <v>0</v>
      </c>
      <c r="M562" s="1079"/>
      <c r="N562" s="127"/>
      <c r="O562" s="32"/>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row>
    <row r="563" spans="1:40" ht="12" customHeight="1">
      <c r="A563" s="32"/>
      <c r="B563" s="272" t="s">
        <v>264</v>
      </c>
      <c r="C563" s="267"/>
      <c r="D563" s="267"/>
      <c r="E563" s="267"/>
      <c r="F563" s="267"/>
      <c r="G563" s="35"/>
      <c r="H563" s="35"/>
      <c r="I563" s="1079"/>
      <c r="J563" s="1079"/>
      <c r="K563" s="1079"/>
      <c r="L563" s="1080">
        <f t="shared" si="85"/>
        <v>0</v>
      </c>
      <c r="M563" s="1079"/>
      <c r="N563" s="127"/>
      <c r="O563" s="32"/>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row>
    <row r="564" spans="1:40" ht="12" customHeight="1">
      <c r="A564" s="32"/>
      <c r="B564" s="272" t="s">
        <v>263</v>
      </c>
      <c r="C564" s="267"/>
      <c r="D564" s="267"/>
      <c r="E564" s="267"/>
      <c r="F564" s="267"/>
      <c r="G564" s="35"/>
      <c r="H564" s="35"/>
      <c r="I564" s="1079"/>
      <c r="J564" s="1079"/>
      <c r="K564" s="1079"/>
      <c r="L564" s="1080">
        <f t="shared" si="85"/>
        <v>0</v>
      </c>
      <c r="M564" s="1079"/>
      <c r="N564" s="127"/>
      <c r="O564" s="32"/>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row>
    <row r="565" spans="1:40" ht="12" customHeight="1">
      <c r="A565" s="32"/>
      <c r="B565" s="267" t="s">
        <v>244</v>
      </c>
      <c r="C565" s="267"/>
      <c r="D565" s="267"/>
      <c r="E565" s="267"/>
      <c r="F565" s="267"/>
      <c r="G565" s="35"/>
      <c r="H565" s="35"/>
      <c r="I565" s="1079"/>
      <c r="J565" s="1079"/>
      <c r="K565" s="1079"/>
      <c r="L565" s="1080">
        <f t="shared" si="85"/>
        <v>0</v>
      </c>
      <c r="M565" s="1079"/>
      <c r="N565" s="127"/>
      <c r="O565" s="32"/>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row>
    <row r="566" spans="1:40" ht="12" customHeight="1">
      <c r="A566" s="32"/>
      <c r="B566" s="267" t="s">
        <v>245</v>
      </c>
      <c r="C566" s="267"/>
      <c r="D566" s="267"/>
      <c r="E566" s="267"/>
      <c r="F566" s="267"/>
      <c r="G566" s="35"/>
      <c r="H566" s="35"/>
      <c r="I566" s="1079"/>
      <c r="J566" s="1079"/>
      <c r="K566" s="1079"/>
      <c r="L566" s="1080">
        <f t="shared" si="85"/>
        <v>0</v>
      </c>
      <c r="M566" s="1079"/>
      <c r="N566" s="127"/>
      <c r="O566" s="32"/>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row>
    <row r="567" spans="1:40" ht="12" customHeight="1">
      <c r="A567" s="32"/>
      <c r="B567" s="267" t="s">
        <v>246</v>
      </c>
      <c r="C567" s="267"/>
      <c r="D567" s="267"/>
      <c r="E567" s="267"/>
      <c r="F567" s="267"/>
      <c r="G567" s="35"/>
      <c r="H567" s="35"/>
      <c r="I567" s="1079"/>
      <c r="J567" s="1079"/>
      <c r="K567" s="1079"/>
      <c r="L567" s="1080">
        <f t="shared" si="85"/>
        <v>0</v>
      </c>
      <c r="M567" s="1079"/>
      <c r="N567" s="127"/>
      <c r="O567" s="32"/>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row>
    <row r="568" spans="1:40" ht="12" customHeight="1">
      <c r="A568" s="32"/>
      <c r="B568" s="267" t="s">
        <v>247</v>
      </c>
      <c r="C568" s="267"/>
      <c r="D568" s="267"/>
      <c r="E568" s="267"/>
      <c r="F568" s="267"/>
      <c r="G568" s="35"/>
      <c r="H568" s="35"/>
      <c r="I568" s="1079"/>
      <c r="J568" s="1079"/>
      <c r="K568" s="1079"/>
      <c r="L568" s="1080">
        <f t="shared" si="85"/>
        <v>0</v>
      </c>
      <c r="M568" s="1079"/>
      <c r="N568" s="127"/>
      <c r="O568" s="32"/>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row>
    <row r="569" spans="1:40" ht="12" customHeight="1">
      <c r="A569" s="32"/>
      <c r="B569" s="272" t="s">
        <v>248</v>
      </c>
      <c r="C569" s="267"/>
      <c r="D569" s="267"/>
      <c r="E569" s="267"/>
      <c r="F569" s="267"/>
      <c r="G569" s="35"/>
      <c r="H569" s="35"/>
      <c r="I569" s="1079"/>
      <c r="J569" s="1079"/>
      <c r="K569" s="1079"/>
      <c r="L569" s="1080">
        <f t="shared" si="85"/>
        <v>0</v>
      </c>
      <c r="M569" s="1079"/>
      <c r="N569" s="127"/>
      <c r="O569" s="32"/>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row>
    <row r="570" spans="1:40" ht="12" customHeight="1">
      <c r="A570" s="32"/>
      <c r="B570" s="272" t="s">
        <v>249</v>
      </c>
      <c r="C570" s="267"/>
      <c r="D570" s="267"/>
      <c r="E570" s="267"/>
      <c r="F570" s="267"/>
      <c r="G570" s="35"/>
      <c r="H570" s="35"/>
      <c r="I570" s="1079"/>
      <c r="J570" s="1079"/>
      <c r="K570" s="1079"/>
      <c r="L570" s="1080">
        <f t="shared" si="85"/>
        <v>0</v>
      </c>
      <c r="M570" s="1079"/>
      <c r="N570" s="127"/>
      <c r="O570" s="32"/>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row>
    <row r="571" spans="1:40" ht="12" customHeight="1">
      <c r="A571" s="32"/>
      <c r="B571" s="779" t="s">
        <v>250</v>
      </c>
      <c r="C571" s="267"/>
      <c r="D571" s="267"/>
      <c r="E571" s="267"/>
      <c r="F571" s="267"/>
      <c r="G571" s="35"/>
      <c r="H571" s="35"/>
      <c r="I571" s="1079"/>
      <c r="J571" s="1079"/>
      <c r="K571" s="1079"/>
      <c r="L571" s="1080">
        <f t="shared" si="85"/>
        <v>0</v>
      </c>
      <c r="M571" s="1079"/>
      <c r="N571" s="127"/>
      <c r="O571" s="32"/>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row>
    <row r="572" spans="1:40" ht="12" customHeight="1">
      <c r="A572" s="32"/>
      <c r="B572" s="270" t="s">
        <v>2064</v>
      </c>
      <c r="C572" s="267"/>
      <c r="D572" s="267"/>
      <c r="E572" s="267"/>
      <c r="F572" s="267"/>
      <c r="G572" s="35"/>
      <c r="H572" s="35"/>
      <c r="I572" s="1081">
        <f>SUM(I560:I571)</f>
        <v>0</v>
      </c>
      <c r="J572" s="1081">
        <f>SUM(J560:J571)</f>
        <v>0</v>
      </c>
      <c r="K572" s="1081">
        <f>SUM(K560:K571)</f>
        <v>0</v>
      </c>
      <c r="L572" s="1081">
        <f>SUM(L560:L571)</f>
        <v>0</v>
      </c>
      <c r="M572" s="1081">
        <f>SUM(M560:M571)</f>
        <v>0</v>
      </c>
      <c r="N572" s="129"/>
      <c r="O572" s="32"/>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row>
    <row r="573" spans="1:40" ht="12" customHeight="1">
      <c r="A573" s="32"/>
      <c r="B573" s="278" t="s">
        <v>312</v>
      </c>
      <c r="C573" s="267"/>
      <c r="D573" s="267"/>
      <c r="E573" s="267"/>
      <c r="F573" s="267"/>
      <c r="G573" s="270"/>
      <c r="H573" s="270"/>
      <c r="I573" s="1082"/>
      <c r="J573" s="1082"/>
      <c r="K573" s="1082"/>
      <c r="L573" s="1082"/>
      <c r="M573" s="1082"/>
      <c r="N573" s="126"/>
      <c r="O573" s="32"/>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row>
    <row r="574" spans="1:40" ht="12" customHeight="1">
      <c r="A574" s="32"/>
      <c r="B574" s="278" t="s">
        <v>112</v>
      </c>
      <c r="C574" s="267"/>
      <c r="D574" s="267"/>
      <c r="E574" s="267"/>
      <c r="F574" s="267"/>
      <c r="G574" s="270"/>
      <c r="H574" s="270"/>
      <c r="I574" s="1080">
        <f>SUM(I572:I573)</f>
        <v>0</v>
      </c>
      <c r="J574" s="1080">
        <f>SUM(J572:J573)</f>
        <v>0</v>
      </c>
      <c r="K574" s="1080">
        <f>SUM(K572:K573)</f>
        <v>0</v>
      </c>
      <c r="L574" s="1080">
        <f>SUM(L572:L573)</f>
        <v>0</v>
      </c>
      <c r="M574" s="1080">
        <f>SUM(M572:M573)</f>
        <v>0</v>
      </c>
      <c r="N574" s="129"/>
      <c r="O574" s="32"/>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row>
    <row r="575" spans="1:40" ht="13.5" customHeight="1">
      <c r="A575" s="32"/>
      <c r="B575" s="279" t="s">
        <v>522</v>
      </c>
      <c r="C575" s="267"/>
      <c r="D575" s="267"/>
      <c r="E575" s="267"/>
      <c r="F575" s="267"/>
      <c r="G575" s="270"/>
      <c r="H575" s="270"/>
      <c r="I575" s="1079"/>
      <c r="J575" s="1079"/>
      <c r="K575" s="1079"/>
      <c r="L575" s="1079"/>
      <c r="M575" s="1079"/>
      <c r="N575" s="127"/>
      <c r="O575" s="32"/>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row>
    <row r="576" spans="1:40" ht="12" customHeight="1" thickBot="1">
      <c r="A576" s="32"/>
      <c r="B576" s="267"/>
      <c r="C576" s="267"/>
      <c r="D576" s="267"/>
      <c r="E576" s="267"/>
      <c r="F576" s="267"/>
      <c r="G576" s="270"/>
      <c r="H576" s="270"/>
      <c r="I576" s="1083">
        <f>SUM(I574:I575)</f>
        <v>0</v>
      </c>
      <c r="J576" s="1083">
        <f>SUM(J574:J575)</f>
        <v>0</v>
      </c>
      <c r="K576" s="1083">
        <f>SUM(K574:K575)</f>
        <v>0</v>
      </c>
      <c r="L576" s="1083">
        <f>SUM(L574:L575)</f>
        <v>0</v>
      </c>
      <c r="M576" s="1083">
        <f>SUM(M574:M575)</f>
        <v>0</v>
      </c>
      <c r="N576" s="129"/>
      <c r="O576" s="32"/>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row>
    <row r="577" spans="1:40" ht="12" customHeight="1">
      <c r="A577" s="32"/>
      <c r="B577" s="267"/>
      <c r="C577" s="267"/>
      <c r="D577" s="267"/>
      <c r="E577" s="267"/>
      <c r="F577" s="267"/>
      <c r="G577" s="270"/>
      <c r="H577" s="270"/>
      <c r="I577" s="1080"/>
      <c r="J577" s="1080"/>
      <c r="K577" s="1080"/>
      <c r="L577" s="1080"/>
      <c r="M577" s="1080"/>
      <c r="N577" s="129"/>
      <c r="O577" s="32"/>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row>
    <row r="578" spans="1:40" ht="12" customHeight="1">
      <c r="A578" s="32"/>
      <c r="B578" s="272" t="s">
        <v>251</v>
      </c>
      <c r="C578" s="267"/>
      <c r="D578" s="267"/>
      <c r="E578" s="267"/>
      <c r="F578" s="267"/>
      <c r="G578" s="35"/>
      <c r="H578" s="35"/>
      <c r="I578" s="1079"/>
      <c r="J578" s="1079"/>
      <c r="K578" s="1079"/>
      <c r="L578" s="1080">
        <f t="shared" ref="L578:L589" si="86">SUM(I578:K578)</f>
        <v>0</v>
      </c>
      <c r="M578" s="1079"/>
      <c r="N578" s="127"/>
      <c r="O578" s="32"/>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row>
    <row r="579" spans="1:40" ht="12" customHeight="1">
      <c r="A579" s="32"/>
      <c r="B579" s="267" t="s">
        <v>252</v>
      </c>
      <c r="C579" s="267"/>
      <c r="D579" s="267"/>
      <c r="E579" s="267"/>
      <c r="F579" s="267"/>
      <c r="G579" s="35"/>
      <c r="H579" s="35"/>
      <c r="I579" s="1079"/>
      <c r="J579" s="1079"/>
      <c r="K579" s="1079"/>
      <c r="L579" s="1080">
        <f t="shared" si="86"/>
        <v>0</v>
      </c>
      <c r="M579" s="1079"/>
      <c r="N579" s="127"/>
      <c r="O579" s="32"/>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row>
    <row r="580" spans="1:40" ht="12" customHeight="1">
      <c r="A580" s="32"/>
      <c r="B580" s="267" t="s">
        <v>512</v>
      </c>
      <c r="C580" s="267"/>
      <c r="D580" s="267"/>
      <c r="E580" s="267"/>
      <c r="F580" s="267"/>
      <c r="G580" s="35"/>
      <c r="H580" s="35"/>
      <c r="I580" s="1079"/>
      <c r="J580" s="1079"/>
      <c r="K580" s="1079"/>
      <c r="L580" s="1080">
        <f t="shared" si="86"/>
        <v>0</v>
      </c>
      <c r="M580" s="1079"/>
      <c r="N580" s="127"/>
      <c r="O580" s="32"/>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row>
    <row r="581" spans="1:40" ht="12" customHeight="1">
      <c r="A581" s="32"/>
      <c r="B581" s="272" t="s">
        <v>264</v>
      </c>
      <c r="C581" s="267"/>
      <c r="D581" s="267"/>
      <c r="E581" s="267"/>
      <c r="F581" s="267"/>
      <c r="G581" s="35"/>
      <c r="H581" s="35"/>
      <c r="I581" s="1079"/>
      <c r="J581" s="1079"/>
      <c r="K581" s="1079"/>
      <c r="L581" s="1080">
        <f t="shared" si="86"/>
        <v>0</v>
      </c>
      <c r="M581" s="1079"/>
      <c r="N581" s="127"/>
      <c r="O581" s="32"/>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row>
    <row r="582" spans="1:40" ht="12" customHeight="1">
      <c r="A582" s="32"/>
      <c r="B582" s="272" t="s">
        <v>263</v>
      </c>
      <c r="C582" s="267"/>
      <c r="D582" s="267"/>
      <c r="E582" s="267"/>
      <c r="F582" s="267"/>
      <c r="G582" s="35"/>
      <c r="H582" s="35"/>
      <c r="I582" s="1079"/>
      <c r="J582" s="1079"/>
      <c r="K582" s="1079"/>
      <c r="L582" s="1080">
        <f t="shared" si="86"/>
        <v>0</v>
      </c>
      <c r="M582" s="1079"/>
      <c r="N582" s="127"/>
      <c r="O582" s="32"/>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row>
    <row r="583" spans="1:40" ht="12" customHeight="1">
      <c r="A583" s="32"/>
      <c r="B583" s="272" t="s">
        <v>244</v>
      </c>
      <c r="C583" s="267"/>
      <c r="D583" s="267"/>
      <c r="E583" s="267"/>
      <c r="F583" s="267"/>
      <c r="G583" s="35"/>
      <c r="H583" s="35"/>
      <c r="I583" s="1079"/>
      <c r="J583" s="1079"/>
      <c r="K583" s="1079"/>
      <c r="L583" s="1080">
        <f t="shared" si="86"/>
        <v>0</v>
      </c>
      <c r="M583" s="1079"/>
      <c r="N583" s="127"/>
      <c r="O583" s="32"/>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row>
    <row r="584" spans="1:40" ht="12" customHeight="1">
      <c r="A584" s="32"/>
      <c r="B584" s="267" t="s">
        <v>245</v>
      </c>
      <c r="C584" s="267"/>
      <c r="D584" s="267"/>
      <c r="E584" s="267"/>
      <c r="F584" s="267"/>
      <c r="G584" s="35"/>
      <c r="H584" s="35"/>
      <c r="I584" s="1079"/>
      <c r="J584" s="1079"/>
      <c r="K584" s="1079"/>
      <c r="L584" s="1080">
        <f t="shared" si="86"/>
        <v>0</v>
      </c>
      <c r="M584" s="1079"/>
      <c r="N584" s="127"/>
      <c r="O584" s="32"/>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row>
    <row r="585" spans="1:40" ht="12" customHeight="1">
      <c r="A585" s="32"/>
      <c r="B585" s="267" t="s">
        <v>246</v>
      </c>
      <c r="C585" s="267"/>
      <c r="D585" s="267"/>
      <c r="E585" s="267"/>
      <c r="F585" s="267"/>
      <c r="G585" s="35"/>
      <c r="H585" s="35"/>
      <c r="I585" s="1079"/>
      <c r="J585" s="1079"/>
      <c r="K585" s="1079"/>
      <c r="L585" s="1080">
        <f t="shared" si="86"/>
        <v>0</v>
      </c>
      <c r="M585" s="1079"/>
      <c r="N585" s="127"/>
      <c r="O585" s="32"/>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row>
    <row r="586" spans="1:40" ht="12" customHeight="1">
      <c r="A586" s="32"/>
      <c r="B586" s="272" t="s">
        <v>247</v>
      </c>
      <c r="C586" s="267"/>
      <c r="D586" s="267"/>
      <c r="E586" s="267"/>
      <c r="F586" s="267"/>
      <c r="G586" s="35"/>
      <c r="H586" s="35"/>
      <c r="I586" s="1079"/>
      <c r="J586" s="1079"/>
      <c r="K586" s="1079"/>
      <c r="L586" s="1080">
        <f t="shared" si="86"/>
        <v>0</v>
      </c>
      <c r="M586" s="1079"/>
      <c r="N586" s="127"/>
      <c r="O586" s="32"/>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row>
    <row r="587" spans="1:40" ht="12" customHeight="1">
      <c r="A587" s="32"/>
      <c r="B587" s="272" t="s">
        <v>248</v>
      </c>
      <c r="C587" s="267"/>
      <c r="D587" s="267"/>
      <c r="E587" s="267"/>
      <c r="F587" s="267"/>
      <c r="G587" s="35"/>
      <c r="H587" s="35"/>
      <c r="I587" s="1079"/>
      <c r="J587" s="1079"/>
      <c r="K587" s="1079"/>
      <c r="L587" s="1080">
        <f t="shared" si="86"/>
        <v>0</v>
      </c>
      <c r="M587" s="1079"/>
      <c r="N587" s="127"/>
      <c r="O587" s="32"/>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row>
    <row r="588" spans="1:40" ht="12" customHeight="1">
      <c r="A588" s="32"/>
      <c r="B588" s="267" t="s">
        <v>249</v>
      </c>
      <c r="C588" s="267"/>
      <c r="D588" s="267"/>
      <c r="E588" s="267"/>
      <c r="F588" s="267"/>
      <c r="G588" s="35"/>
      <c r="H588" s="35"/>
      <c r="I588" s="1079"/>
      <c r="J588" s="1079"/>
      <c r="K588" s="1079"/>
      <c r="L588" s="1080">
        <f t="shared" si="86"/>
        <v>0</v>
      </c>
      <c r="M588" s="1079"/>
      <c r="N588" s="127"/>
      <c r="O588" s="32"/>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row>
    <row r="589" spans="1:40" ht="12" customHeight="1">
      <c r="A589" s="32"/>
      <c r="B589" s="779" t="s">
        <v>250</v>
      </c>
      <c r="C589" s="267"/>
      <c r="D589" s="267"/>
      <c r="E589" s="267"/>
      <c r="F589" s="267"/>
      <c r="G589" s="35"/>
      <c r="H589" s="35"/>
      <c r="I589" s="1079"/>
      <c r="J589" s="1079"/>
      <c r="K589" s="1079"/>
      <c r="L589" s="1080">
        <f t="shared" si="86"/>
        <v>0</v>
      </c>
      <c r="M589" s="1079"/>
      <c r="N589" s="127"/>
      <c r="O589" s="32"/>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row>
    <row r="590" spans="1:40" ht="12" customHeight="1">
      <c r="A590" s="32"/>
      <c r="B590" s="270" t="s">
        <v>521</v>
      </c>
      <c r="C590" s="267"/>
      <c r="D590" s="267"/>
      <c r="E590" s="267"/>
      <c r="F590" s="267"/>
      <c r="G590" s="35"/>
      <c r="H590" s="35"/>
      <c r="I590" s="1081">
        <f>SUM(I578:I589)</f>
        <v>0</v>
      </c>
      <c r="J590" s="1081">
        <f>SUM(J578:J589)</f>
        <v>0</v>
      </c>
      <c r="K590" s="1081">
        <f>SUM(K578:K589)</f>
        <v>0</v>
      </c>
      <c r="L590" s="1081">
        <f>SUM(L578:L589)</f>
        <v>0</v>
      </c>
      <c r="M590" s="1081">
        <f>SUM(M578:M589)</f>
        <v>0</v>
      </c>
      <c r="N590" s="129"/>
      <c r="O590" s="32"/>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row>
    <row r="591" spans="1:40" ht="12" customHeight="1">
      <c r="A591" s="32"/>
      <c r="B591" s="278" t="s">
        <v>312</v>
      </c>
      <c r="C591" s="267"/>
      <c r="D591" s="267"/>
      <c r="E591" s="267"/>
      <c r="F591" s="267"/>
      <c r="G591" s="270"/>
      <c r="H591" s="270"/>
      <c r="I591" s="1079"/>
      <c r="J591" s="1079"/>
      <c r="K591" s="1079"/>
      <c r="L591" s="1079"/>
      <c r="M591" s="1079"/>
      <c r="N591" s="127"/>
      <c r="O591" s="32"/>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row>
    <row r="592" spans="1:40" ht="12" customHeight="1">
      <c r="A592" s="32"/>
      <c r="B592" s="278" t="s">
        <v>112</v>
      </c>
      <c r="C592" s="267"/>
      <c r="D592" s="267"/>
      <c r="E592" s="267"/>
      <c r="F592" s="267"/>
      <c r="G592" s="270"/>
      <c r="H592" s="270"/>
      <c r="I592" s="1081">
        <f>SUM(I590:I591)</f>
        <v>0</v>
      </c>
      <c r="J592" s="1081">
        <f>SUM(J590:J591)</f>
        <v>0</v>
      </c>
      <c r="K592" s="1081">
        <f>SUM(K590:K591)</f>
        <v>0</v>
      </c>
      <c r="L592" s="1081">
        <f>SUM(L590:L591)</f>
        <v>0</v>
      </c>
      <c r="M592" s="1081">
        <f>SUM(M590:M591)</f>
        <v>0</v>
      </c>
      <c r="N592" s="129"/>
      <c r="O592" s="32"/>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row>
    <row r="593" spans="1:40" ht="14.25" customHeight="1">
      <c r="A593" s="32"/>
      <c r="B593" s="279" t="s">
        <v>522</v>
      </c>
      <c r="C593" s="267"/>
      <c r="D593" s="267"/>
      <c r="E593" s="267"/>
      <c r="F593" s="267"/>
      <c r="G593" s="270"/>
      <c r="H593" s="270"/>
      <c r="I593" s="1079"/>
      <c r="J593" s="1079"/>
      <c r="K593" s="1079"/>
      <c r="L593" s="1079"/>
      <c r="M593" s="1079"/>
      <c r="N593" s="127"/>
      <c r="O593" s="32"/>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row>
    <row r="594" spans="1:40" ht="12" customHeight="1" thickBot="1">
      <c r="A594" s="32"/>
      <c r="B594" s="267"/>
      <c r="C594" s="267"/>
      <c r="D594" s="267"/>
      <c r="E594" s="267"/>
      <c r="F594" s="267"/>
      <c r="G594" s="270"/>
      <c r="H594" s="270"/>
      <c r="I594" s="1083">
        <f>SUM(I592:I593)</f>
        <v>0</v>
      </c>
      <c r="J594" s="1083">
        <f>SUM(J592:J593)</f>
        <v>0</v>
      </c>
      <c r="K594" s="1083">
        <f>SUM(K592:K593)</f>
        <v>0</v>
      </c>
      <c r="L594" s="1083">
        <f>SUM(L592:L593)</f>
        <v>0</v>
      </c>
      <c r="M594" s="1083">
        <f>SUM(M592:M593)</f>
        <v>0</v>
      </c>
      <c r="N594" s="129"/>
      <c r="O594" s="32"/>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row>
    <row r="595" spans="1:40" ht="12" customHeight="1">
      <c r="A595" s="32"/>
      <c r="B595" s="267"/>
      <c r="C595" s="267"/>
      <c r="D595" s="267"/>
      <c r="E595" s="267"/>
      <c r="F595" s="267"/>
      <c r="G595" s="270"/>
      <c r="H595" s="270"/>
      <c r="I595" s="270"/>
      <c r="J595" s="270"/>
      <c r="K595" s="270"/>
      <c r="L595" s="270"/>
      <c r="M595" s="270"/>
      <c r="N595" s="129"/>
      <c r="O595" s="32"/>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row>
    <row r="596" spans="1:40" ht="12" customHeight="1">
      <c r="A596" s="32"/>
      <c r="B596" s="779" t="s">
        <v>523</v>
      </c>
      <c r="C596" s="268"/>
      <c r="D596" s="268"/>
      <c r="E596" s="268"/>
      <c r="F596" s="268"/>
      <c r="G596" s="267"/>
      <c r="H596" s="267"/>
      <c r="I596" s="267"/>
      <c r="J596" s="267"/>
      <c r="K596" s="267"/>
      <c r="L596" s="267"/>
      <c r="M596" s="267"/>
      <c r="N596" s="129"/>
      <c r="O596" s="32"/>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row>
    <row r="597" spans="1:40" ht="12" customHeight="1">
      <c r="A597" s="32"/>
      <c r="C597" s="267"/>
      <c r="D597" s="267"/>
      <c r="E597" s="267"/>
      <c r="F597" s="267"/>
      <c r="G597" s="267"/>
      <c r="H597" s="267"/>
      <c r="I597" s="267"/>
      <c r="J597" s="267"/>
      <c r="K597" s="267"/>
      <c r="L597" s="267"/>
      <c r="M597" s="267"/>
      <c r="N597" s="277" t="s">
        <v>524</v>
      </c>
      <c r="O597" s="32"/>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row>
    <row r="598" spans="1:40" ht="12" customHeight="1">
      <c r="A598" s="32"/>
      <c r="B598" s="267"/>
      <c r="C598" s="267"/>
      <c r="D598" s="267"/>
      <c r="E598" s="267"/>
      <c r="F598" s="267"/>
      <c r="G598" s="267"/>
      <c r="H598" s="267"/>
      <c r="I598" s="267"/>
      <c r="J598" s="267"/>
      <c r="K598" s="267"/>
      <c r="L598" s="267"/>
      <c r="M598" s="267"/>
      <c r="N598" s="129"/>
      <c r="O598" s="32"/>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row>
    <row r="599" spans="1:40" ht="12" customHeight="1">
      <c r="A599" s="32"/>
      <c r="B599" s="90" t="s">
        <v>525</v>
      </c>
      <c r="C599" s="90"/>
      <c r="D599" s="90"/>
      <c r="E599" s="90"/>
      <c r="F599" s="90"/>
      <c r="H599" s="90"/>
      <c r="I599" s="90"/>
      <c r="J599" s="90"/>
      <c r="K599" s="90"/>
      <c r="L599" s="90"/>
      <c r="M599" s="90"/>
      <c r="N599" s="280" t="s">
        <v>526</v>
      </c>
      <c r="O599" s="32"/>
      <c r="P599" s="35" t="s">
        <v>527</v>
      </c>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row>
    <row r="600" spans="1:40" ht="12" customHeight="1">
      <c r="A600" s="32"/>
      <c r="B600" s="281"/>
      <c r="C600" s="281"/>
      <c r="D600" s="281"/>
      <c r="E600" s="281"/>
      <c r="F600" s="281"/>
      <c r="G600" s="281"/>
      <c r="H600" s="281"/>
      <c r="I600" s="35"/>
      <c r="J600" s="281"/>
      <c r="K600" s="281"/>
      <c r="L600" s="281"/>
      <c r="M600" s="271" t="s">
        <v>114</v>
      </c>
      <c r="N600" s="129"/>
      <c r="O600" s="32"/>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row>
    <row r="601" spans="1:40" ht="12" customHeight="1">
      <c r="A601" s="32"/>
      <c r="B601" s="281" t="s">
        <v>2065</v>
      </c>
      <c r="C601" s="281"/>
      <c r="D601" s="281"/>
      <c r="E601" s="281"/>
      <c r="F601" s="281"/>
      <c r="G601" s="281"/>
      <c r="H601" s="281"/>
      <c r="I601" s="35"/>
      <c r="J601" s="281"/>
      <c r="K601" s="281"/>
      <c r="L601" s="281"/>
      <c r="M601" s="1084"/>
      <c r="N601" s="127"/>
      <c r="O601" s="32"/>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row>
    <row r="602" spans="1:40" ht="12" customHeight="1">
      <c r="A602" s="32"/>
      <c r="B602" s="281" t="s">
        <v>528</v>
      </c>
      <c r="C602" s="281"/>
      <c r="D602" s="281"/>
      <c r="E602" s="281"/>
      <c r="F602" s="281"/>
      <c r="G602" s="281"/>
      <c r="H602" s="281"/>
      <c r="I602" s="35"/>
      <c r="J602" s="281"/>
      <c r="K602" s="281"/>
      <c r="L602" s="281"/>
      <c r="M602" s="1084"/>
      <c r="N602" s="127"/>
      <c r="O602" s="32"/>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row>
    <row r="603" spans="1:40" ht="12" customHeight="1">
      <c r="A603" s="32"/>
      <c r="B603" s="281" t="s">
        <v>529</v>
      </c>
      <c r="C603" s="281"/>
      <c r="D603" s="281"/>
      <c r="E603" s="281"/>
      <c r="F603" s="281"/>
      <c r="G603" s="281"/>
      <c r="H603" s="281"/>
      <c r="I603" s="35"/>
      <c r="J603" s="281"/>
      <c r="K603" s="281"/>
      <c r="L603" s="281"/>
      <c r="M603" s="1084"/>
      <c r="N603" s="127"/>
      <c r="O603" s="32"/>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row>
    <row r="604" spans="1:40" ht="12" customHeight="1">
      <c r="A604" s="32"/>
      <c r="B604" s="281" t="s">
        <v>530</v>
      </c>
      <c r="C604" s="281"/>
      <c r="D604" s="281"/>
      <c r="E604" s="281"/>
      <c r="F604" s="281"/>
      <c r="G604" s="281"/>
      <c r="H604" s="281"/>
      <c r="I604" s="35"/>
      <c r="J604" s="281"/>
      <c r="K604" s="281"/>
      <c r="L604" s="281"/>
      <c r="M604" s="1084"/>
      <c r="N604" s="127"/>
      <c r="O604" s="32"/>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row>
    <row r="605" spans="1:40" ht="12" customHeight="1">
      <c r="A605" s="32"/>
      <c r="B605" s="272" t="s">
        <v>531</v>
      </c>
      <c r="C605" s="281"/>
      <c r="D605" s="281"/>
      <c r="E605" s="281"/>
      <c r="F605" s="281"/>
      <c r="G605" s="281"/>
      <c r="H605" s="281"/>
      <c r="I605" s="35"/>
      <c r="J605" s="281"/>
      <c r="K605" s="281"/>
      <c r="L605" s="281"/>
      <c r="M605" s="1084"/>
      <c r="N605" s="127"/>
      <c r="O605" s="32"/>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row>
    <row r="606" spans="1:40" ht="12" customHeight="1">
      <c r="A606" s="32"/>
      <c r="B606" s="272" t="s">
        <v>532</v>
      </c>
      <c r="C606" s="281"/>
      <c r="D606" s="281"/>
      <c r="E606" s="281"/>
      <c r="F606" s="281"/>
      <c r="G606" s="281"/>
      <c r="H606" s="281"/>
      <c r="I606" s="35"/>
      <c r="J606" s="281"/>
      <c r="K606" s="281"/>
      <c r="L606" s="281"/>
      <c r="M606" s="1084"/>
      <c r="N606" s="127"/>
      <c r="O606" s="32"/>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row>
    <row r="607" spans="1:40" ht="12" customHeight="1">
      <c r="A607" s="32"/>
      <c r="B607" s="272" t="s">
        <v>533</v>
      </c>
      <c r="C607" s="281"/>
      <c r="D607" s="281"/>
      <c r="E607" s="281"/>
      <c r="F607" s="281"/>
      <c r="G607" s="281"/>
      <c r="H607" s="281"/>
      <c r="I607" s="35"/>
      <c r="J607" s="281"/>
      <c r="K607" s="281"/>
      <c r="L607" s="281"/>
      <c r="M607" s="1084"/>
      <c r="N607" s="127"/>
      <c r="O607" s="32"/>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row>
    <row r="608" spans="1:40" ht="12" customHeight="1">
      <c r="A608" s="32"/>
      <c r="B608" s="272" t="s">
        <v>534</v>
      </c>
      <c r="C608" s="281"/>
      <c r="D608" s="281"/>
      <c r="E608" s="281"/>
      <c r="F608" s="281"/>
      <c r="G608" s="281"/>
      <c r="H608" s="281"/>
      <c r="I608" s="35"/>
      <c r="J608" s="281"/>
      <c r="K608" s="281"/>
      <c r="L608" s="281"/>
      <c r="M608" s="1084"/>
      <c r="N608" s="127"/>
      <c r="O608" s="32"/>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row>
    <row r="609" spans="1:40" ht="12" customHeight="1">
      <c r="A609" s="14"/>
      <c r="B609" s="780" t="s">
        <v>535</v>
      </c>
      <c r="C609" s="269"/>
      <c r="D609" s="269"/>
      <c r="E609" s="269"/>
      <c r="F609" s="269"/>
      <c r="G609" s="269"/>
      <c r="H609" s="269"/>
      <c r="I609" s="12"/>
      <c r="J609" s="269"/>
      <c r="K609" s="269"/>
      <c r="L609" s="269"/>
      <c r="M609" s="1085"/>
      <c r="N609" s="196"/>
      <c r="O609" s="14"/>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row>
    <row r="610" spans="1:40" ht="12" customHeight="1">
      <c r="A610" s="14"/>
      <c r="B610" s="269" t="s">
        <v>536</v>
      </c>
      <c r="C610" s="269"/>
      <c r="D610" s="269"/>
      <c r="E610" s="269"/>
      <c r="F610" s="269"/>
      <c r="G610" s="269"/>
      <c r="H610" s="269"/>
      <c r="I610" s="12"/>
      <c r="J610" s="269"/>
      <c r="K610" s="269"/>
      <c r="L610" s="269"/>
      <c r="M610" s="1086">
        <f>SUM(M601:M608)</f>
        <v>0</v>
      </c>
      <c r="N610" s="231"/>
      <c r="O610" s="14"/>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row>
    <row r="611" spans="1:40" ht="12" customHeight="1">
      <c r="A611" s="32"/>
      <c r="B611" s="278" t="s">
        <v>312</v>
      </c>
      <c r="C611" s="281"/>
      <c r="D611" s="281"/>
      <c r="E611" s="281"/>
      <c r="F611" s="281"/>
      <c r="G611" s="281"/>
      <c r="H611" s="281"/>
      <c r="I611" s="35"/>
      <c r="J611" s="281"/>
      <c r="K611" s="281"/>
      <c r="L611" s="281"/>
      <c r="M611" s="1087"/>
      <c r="N611" s="126"/>
      <c r="O611" s="32"/>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row>
    <row r="612" spans="1:40" ht="12" customHeight="1">
      <c r="A612" s="32"/>
      <c r="B612" s="278" t="s">
        <v>112</v>
      </c>
      <c r="C612" s="281"/>
      <c r="D612" s="281"/>
      <c r="E612" s="281"/>
      <c r="F612" s="281"/>
      <c r="G612" s="281"/>
      <c r="H612" s="281"/>
      <c r="I612" s="35"/>
      <c r="J612" s="281"/>
      <c r="K612" s="281"/>
      <c r="L612" s="281"/>
      <c r="M612" s="1088">
        <f>SUM(M610:M611)</f>
        <v>0</v>
      </c>
      <c r="N612" s="129"/>
      <c r="O612" s="32"/>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row>
    <row r="613" spans="1:40" ht="12" customHeight="1">
      <c r="A613" s="32"/>
      <c r="B613" s="279" t="s">
        <v>522</v>
      </c>
      <c r="C613" s="281"/>
      <c r="D613" s="281"/>
      <c r="E613" s="281"/>
      <c r="F613" s="281"/>
      <c r="G613" s="281"/>
      <c r="H613" s="281"/>
      <c r="I613" s="35"/>
      <c r="J613" s="281"/>
      <c r="K613" s="281"/>
      <c r="L613" s="281"/>
      <c r="M613" s="1087"/>
      <c r="N613" s="126"/>
      <c r="O613" s="32"/>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row>
    <row r="614" spans="1:40" ht="12" customHeight="1" thickBot="1">
      <c r="A614" s="32"/>
      <c r="B614" s="279"/>
      <c r="C614" s="281"/>
      <c r="D614" s="281"/>
      <c r="E614" s="281"/>
      <c r="F614" s="281"/>
      <c r="G614" s="281"/>
      <c r="H614" s="281"/>
      <c r="I614" s="35"/>
      <c r="J614" s="281"/>
      <c r="K614" s="281"/>
      <c r="L614" s="281"/>
      <c r="M614" s="1089">
        <f>SUM(M612:M613)</f>
        <v>0</v>
      </c>
      <c r="N614" s="129"/>
      <c r="O614" s="32"/>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row>
    <row r="615" spans="1:40" ht="12" customHeight="1">
      <c r="A615" s="86"/>
      <c r="B615" s="110"/>
      <c r="C615" s="283"/>
      <c r="D615" s="283"/>
      <c r="E615" s="283"/>
      <c r="F615" s="283"/>
      <c r="G615" s="283"/>
      <c r="H615" s="283"/>
      <c r="I615" s="58"/>
      <c r="J615" s="283"/>
      <c r="K615" s="283"/>
      <c r="L615" s="283"/>
      <c r="M615" s="1090"/>
      <c r="N615" s="129"/>
      <c r="O615" s="86"/>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c r="AM615" s="58"/>
      <c r="AN615" s="58"/>
    </row>
    <row r="616" spans="1:40" ht="12" customHeight="1">
      <c r="A616" s="86"/>
      <c r="B616" s="110" t="s">
        <v>331</v>
      </c>
      <c r="C616" s="283"/>
      <c r="D616" s="283"/>
      <c r="E616" s="283"/>
      <c r="F616" s="283"/>
      <c r="G616" s="283"/>
      <c r="H616" s="283"/>
      <c r="I616" s="58"/>
      <c r="J616" s="283"/>
      <c r="K616" s="283"/>
      <c r="L616" s="283"/>
      <c r="M616" s="1090">
        <f>K590-M610</f>
        <v>0</v>
      </c>
      <c r="N616" s="129"/>
      <c r="O616" s="86"/>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c r="AM616" s="58"/>
      <c r="AN616" s="58"/>
    </row>
    <row r="617" spans="1:40" ht="12" customHeight="1">
      <c r="A617" s="32"/>
      <c r="B617" s="110" t="s">
        <v>331</v>
      </c>
      <c r="C617" s="281"/>
      <c r="D617" s="281"/>
      <c r="E617" s="281"/>
      <c r="F617" s="281"/>
      <c r="G617" s="281"/>
      <c r="H617" s="281"/>
      <c r="I617" s="35"/>
      <c r="J617" s="281"/>
      <c r="K617" s="281"/>
      <c r="L617" s="281"/>
      <c r="M617" s="1090">
        <f>K592-M612</f>
        <v>0</v>
      </c>
      <c r="N617" s="129"/>
      <c r="O617" s="32"/>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row>
    <row r="618" spans="1:40" ht="12" customHeight="1">
      <c r="A618" s="32"/>
      <c r="B618" s="279"/>
      <c r="C618" s="281"/>
      <c r="D618" s="281"/>
      <c r="E618" s="281"/>
      <c r="F618" s="281"/>
      <c r="G618" s="281"/>
      <c r="H618" s="281"/>
      <c r="I618" s="35"/>
      <c r="J618" s="281"/>
      <c r="K618" s="281"/>
      <c r="L618" s="281"/>
      <c r="M618" s="1088"/>
      <c r="N618" s="129"/>
      <c r="O618" s="32"/>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row>
    <row r="619" spans="1:40" ht="12" customHeight="1">
      <c r="A619" s="32"/>
      <c r="B619" s="281" t="s">
        <v>528</v>
      </c>
      <c r="C619" s="281"/>
      <c r="D619" s="281"/>
      <c r="E619" s="281"/>
      <c r="F619" s="281"/>
      <c r="G619" s="281"/>
      <c r="H619" s="281"/>
      <c r="I619" s="35"/>
      <c r="J619" s="281"/>
      <c r="K619" s="281"/>
      <c r="L619" s="281"/>
      <c r="M619" s="1084"/>
      <c r="N619" s="127"/>
      <c r="O619" s="32"/>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row>
    <row r="620" spans="1:40" ht="12" customHeight="1">
      <c r="A620" s="32"/>
      <c r="B620" s="281" t="s">
        <v>529</v>
      </c>
      <c r="C620" s="281"/>
      <c r="D620" s="281"/>
      <c r="E620" s="281"/>
      <c r="F620" s="281"/>
      <c r="G620" s="281"/>
      <c r="H620" s="281"/>
      <c r="I620" s="35"/>
      <c r="J620" s="281"/>
      <c r="K620" s="281"/>
      <c r="L620" s="281"/>
      <c r="M620" s="1084"/>
      <c r="N620" s="127"/>
      <c r="O620" s="32"/>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row>
    <row r="621" spans="1:40" ht="12" customHeight="1">
      <c r="A621" s="32"/>
      <c r="B621" s="281" t="s">
        <v>530</v>
      </c>
      <c r="C621" s="281"/>
      <c r="D621" s="281"/>
      <c r="E621" s="281"/>
      <c r="F621" s="281"/>
      <c r="G621" s="281"/>
      <c r="H621" s="281"/>
      <c r="I621" s="35"/>
      <c r="J621" s="281"/>
      <c r="K621" s="281"/>
      <c r="L621" s="281"/>
      <c r="M621" s="1084"/>
      <c r="N621" s="127"/>
      <c r="O621" s="32"/>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row>
    <row r="622" spans="1:40" ht="12" customHeight="1">
      <c r="A622" s="32"/>
      <c r="B622" s="272" t="s">
        <v>531</v>
      </c>
      <c r="C622" s="281"/>
      <c r="D622" s="281"/>
      <c r="E622" s="281"/>
      <c r="F622" s="281"/>
      <c r="G622" s="281"/>
      <c r="H622" s="281"/>
      <c r="I622" s="35"/>
      <c r="J622" s="281"/>
      <c r="K622" s="281"/>
      <c r="L622" s="281"/>
      <c r="M622" s="1084"/>
      <c r="N622" s="127"/>
      <c r="O622" s="32"/>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row>
    <row r="623" spans="1:40" ht="12" customHeight="1">
      <c r="A623" s="32"/>
      <c r="B623" s="272" t="s">
        <v>532</v>
      </c>
      <c r="C623" s="281"/>
      <c r="D623" s="281"/>
      <c r="E623" s="281"/>
      <c r="F623" s="281"/>
      <c r="G623" s="281"/>
      <c r="H623" s="281"/>
      <c r="I623" s="35"/>
      <c r="J623" s="281"/>
      <c r="K623" s="281"/>
      <c r="L623" s="281"/>
      <c r="M623" s="1084"/>
      <c r="N623" s="127"/>
      <c r="O623" s="32"/>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row>
    <row r="624" spans="1:40" ht="12" customHeight="1">
      <c r="A624" s="32"/>
      <c r="B624" s="272" t="s">
        <v>533</v>
      </c>
      <c r="C624" s="281"/>
      <c r="D624" s="281"/>
      <c r="E624" s="281"/>
      <c r="F624" s="281"/>
      <c r="G624" s="281"/>
      <c r="H624" s="281"/>
      <c r="I624" s="35"/>
      <c r="J624" s="281"/>
      <c r="K624" s="281"/>
      <c r="L624" s="281"/>
      <c r="M624" s="1084"/>
      <c r="N624" s="127"/>
      <c r="O624" s="32"/>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row>
    <row r="625" spans="1:40" ht="12" customHeight="1">
      <c r="A625" s="32"/>
      <c r="B625" s="272" t="s">
        <v>534</v>
      </c>
      <c r="C625" s="281"/>
      <c r="D625" s="281"/>
      <c r="E625" s="281"/>
      <c r="F625" s="281"/>
      <c r="G625" s="281"/>
      <c r="H625" s="281"/>
      <c r="I625" s="35"/>
      <c r="J625" s="281"/>
      <c r="K625" s="281"/>
      <c r="L625" s="281"/>
      <c r="M625" s="1084"/>
      <c r="N625" s="127"/>
      <c r="O625" s="32"/>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row>
    <row r="626" spans="1:40" ht="12" customHeight="1">
      <c r="A626" s="32"/>
      <c r="B626" s="780" t="s">
        <v>535</v>
      </c>
      <c r="C626" s="281"/>
      <c r="D626" s="281"/>
      <c r="E626" s="281"/>
      <c r="F626" s="281"/>
      <c r="G626" s="281"/>
      <c r="H626" s="281"/>
      <c r="I626" s="35"/>
      <c r="J626" s="281"/>
      <c r="K626" s="281"/>
      <c r="L626" s="281"/>
      <c r="M626" s="1084"/>
      <c r="N626" s="127"/>
      <c r="O626" s="32"/>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row>
    <row r="627" spans="1:40" ht="12" customHeight="1">
      <c r="A627" s="32"/>
      <c r="B627" s="269" t="s">
        <v>2053</v>
      </c>
      <c r="C627" s="281"/>
      <c r="D627" s="281"/>
      <c r="E627" s="281"/>
      <c r="F627" s="281"/>
      <c r="G627" s="281"/>
      <c r="H627" s="281"/>
      <c r="I627" s="35"/>
      <c r="J627" s="281"/>
      <c r="K627" s="281"/>
      <c r="L627" s="281"/>
      <c r="M627" s="1091">
        <f>SUM(M610,M619:M626)</f>
        <v>0</v>
      </c>
      <c r="N627" s="129"/>
      <c r="O627" s="32"/>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row>
    <row r="628" spans="1:40" ht="12" customHeight="1">
      <c r="A628" s="32"/>
      <c r="B628" s="278" t="s">
        <v>312</v>
      </c>
      <c r="C628" s="281"/>
      <c r="D628" s="281"/>
      <c r="E628" s="281"/>
      <c r="F628" s="281"/>
      <c r="G628" s="281"/>
      <c r="H628" s="281"/>
      <c r="I628" s="35"/>
      <c r="J628" s="281"/>
      <c r="K628" s="281"/>
      <c r="L628" s="281"/>
      <c r="M628" s="1087"/>
      <c r="N628" s="126"/>
      <c r="O628" s="32"/>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row>
    <row r="629" spans="1:40" ht="12" customHeight="1">
      <c r="A629" s="32"/>
      <c r="B629" s="278" t="s">
        <v>112</v>
      </c>
      <c r="C629" s="281"/>
      <c r="D629" s="281"/>
      <c r="E629" s="281"/>
      <c r="F629" s="281"/>
      <c r="G629" s="281"/>
      <c r="H629" s="281"/>
      <c r="I629" s="35"/>
      <c r="J629" s="281"/>
      <c r="K629" s="281"/>
      <c r="L629" s="281"/>
      <c r="M629" s="1088">
        <f>SUM(M627:M628)</f>
        <v>0</v>
      </c>
      <c r="N629" s="129"/>
      <c r="O629" s="32"/>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row>
    <row r="630" spans="1:40" ht="12" customHeight="1">
      <c r="A630" s="32"/>
      <c r="B630" s="278" t="s">
        <v>362</v>
      </c>
      <c r="C630" s="281"/>
      <c r="D630" s="281"/>
      <c r="E630" s="281"/>
      <c r="F630" s="281"/>
      <c r="G630" s="281"/>
      <c r="H630" s="281"/>
      <c r="I630" s="35"/>
      <c r="J630" s="281"/>
      <c r="K630" s="281"/>
      <c r="L630" s="281"/>
      <c r="M630" s="1087"/>
      <c r="N630" s="126"/>
      <c r="O630" s="32"/>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row>
    <row r="631" spans="1:40" ht="12" customHeight="1" thickBot="1">
      <c r="A631" s="32"/>
      <c r="B631" s="278"/>
      <c r="C631" s="281"/>
      <c r="D631" s="281"/>
      <c r="E631" s="281"/>
      <c r="F631" s="281"/>
      <c r="G631" s="281"/>
      <c r="H631" s="281"/>
      <c r="I631" s="35"/>
      <c r="J631" s="281"/>
      <c r="K631" s="281"/>
      <c r="L631" s="281"/>
      <c r="M631" s="1089">
        <f>SUM(M629:M630)</f>
        <v>0</v>
      </c>
      <c r="N631" s="129"/>
      <c r="O631" s="32"/>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row>
    <row r="632" spans="1:40" ht="12" customHeight="1">
      <c r="A632" s="32"/>
      <c r="C632" s="32"/>
      <c r="D632" s="32"/>
      <c r="E632" s="47"/>
      <c r="F632" s="47"/>
      <c r="G632" s="47"/>
      <c r="H632" s="47"/>
      <c r="I632" s="47"/>
      <c r="J632" s="47"/>
      <c r="K632" s="47"/>
      <c r="L632" s="47"/>
      <c r="M632" s="1023"/>
      <c r="N632" s="127"/>
      <c r="O632" s="32"/>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row>
    <row r="633" spans="1:40" ht="12" customHeight="1">
      <c r="A633" s="32"/>
      <c r="B633" s="110" t="s">
        <v>331</v>
      </c>
      <c r="C633" s="32"/>
      <c r="D633" s="32"/>
      <c r="E633" s="47"/>
      <c r="F633" s="47"/>
      <c r="G633" s="47"/>
      <c r="H633" s="47"/>
      <c r="I633" s="47"/>
      <c r="J633" s="47"/>
      <c r="K633" s="47"/>
      <c r="L633" s="47"/>
      <c r="M633" s="1029">
        <f>K572-M627</f>
        <v>0</v>
      </c>
      <c r="N633" s="127"/>
      <c r="O633" s="32"/>
      <c r="P633" s="32"/>
      <c r="Q633" s="32"/>
      <c r="R633" s="32"/>
      <c r="S633" s="32"/>
      <c r="T633" s="32"/>
      <c r="U633" s="32"/>
      <c r="V633" s="32"/>
      <c r="W633" s="32"/>
      <c r="X633" s="32"/>
      <c r="Y633" s="32"/>
      <c r="Z633" s="32"/>
      <c r="AA633" s="32"/>
      <c r="AB633" s="32"/>
      <c r="AC633" s="32"/>
      <c r="AD633" s="32"/>
      <c r="AE633" s="32"/>
      <c r="AF633" s="32"/>
      <c r="AG633" s="32"/>
      <c r="AH633" s="32"/>
      <c r="AI633" s="32"/>
      <c r="AJ633" s="32"/>
      <c r="AK633" s="32"/>
      <c r="AL633" s="32"/>
      <c r="AM633" s="32"/>
      <c r="AN633" s="32"/>
    </row>
    <row r="634" spans="1:40" ht="12" customHeight="1">
      <c r="A634" s="32"/>
      <c r="B634" s="110" t="s">
        <v>331</v>
      </c>
      <c r="C634" s="32"/>
      <c r="D634" s="32"/>
      <c r="E634" s="47"/>
      <c r="F634" s="47"/>
      <c r="G634" s="47"/>
      <c r="H634" s="47"/>
      <c r="I634" s="47"/>
      <c r="J634" s="47"/>
      <c r="K634" s="47"/>
      <c r="L634" s="47"/>
      <c r="M634" s="1029">
        <f>K574-M629</f>
        <v>0</v>
      </c>
      <c r="N634" s="127"/>
      <c r="O634" s="32"/>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row>
    <row r="635" spans="1:40" ht="12" customHeight="1">
      <c r="A635" s="32"/>
      <c r="B635" s="284" t="s">
        <v>537</v>
      </c>
      <c r="C635" s="32"/>
      <c r="D635" s="32"/>
      <c r="E635" s="47"/>
      <c r="F635" s="47"/>
      <c r="G635" s="47"/>
      <c r="H635" s="47"/>
      <c r="I635" s="47"/>
      <c r="J635" s="47"/>
      <c r="K635" s="47"/>
      <c r="L635" s="47"/>
      <c r="N635" s="129"/>
      <c r="O635" s="32"/>
      <c r="P635" s="32"/>
      <c r="Q635" s="32"/>
      <c r="R635" s="32"/>
      <c r="S635" s="32"/>
      <c r="T635" s="32"/>
      <c r="U635" s="32"/>
      <c r="V635" s="32"/>
      <c r="W635" s="32"/>
      <c r="X635" s="32"/>
      <c r="Y635" s="32"/>
      <c r="Z635" s="32"/>
      <c r="AA635" s="32"/>
      <c r="AB635" s="32"/>
      <c r="AC635" s="32"/>
      <c r="AD635" s="32"/>
      <c r="AE635" s="32"/>
      <c r="AF635" s="32"/>
      <c r="AG635" s="32"/>
      <c r="AH635" s="32"/>
      <c r="AI635" s="32"/>
      <c r="AJ635" s="32"/>
      <c r="AK635" s="32"/>
      <c r="AL635" s="32"/>
      <c r="AM635" s="32"/>
      <c r="AN635" s="32"/>
    </row>
    <row r="636" spans="1:40" ht="12" customHeight="1">
      <c r="A636" s="285"/>
      <c r="B636" s="34"/>
      <c r="C636" s="34"/>
      <c r="D636" s="34"/>
      <c r="E636" s="34"/>
      <c r="F636" s="34"/>
      <c r="G636" s="32"/>
      <c r="H636" s="32"/>
      <c r="I636" s="32"/>
      <c r="J636" s="32"/>
      <c r="K636" s="32"/>
      <c r="L636" s="32"/>
      <c r="M636" s="32"/>
      <c r="N636" s="127"/>
      <c r="O636" s="32"/>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row>
    <row r="637" spans="1:40" ht="12.75" customHeight="1">
      <c r="A637" s="286" t="s">
        <v>538</v>
      </c>
      <c r="B637" s="287" t="s">
        <v>539</v>
      </c>
      <c r="C637" s="164"/>
      <c r="D637" s="165"/>
      <c r="E637" s="89"/>
      <c r="F637" s="95"/>
      <c r="H637" s="166"/>
      <c r="I637" s="166"/>
      <c r="J637" s="131"/>
      <c r="K637" s="32"/>
      <c r="L637" s="32"/>
      <c r="M637" s="32"/>
      <c r="N637" s="36" t="s">
        <v>540</v>
      </c>
      <c r="O637" s="32"/>
      <c r="P637" s="32"/>
      <c r="Q637" s="32" t="s">
        <v>541</v>
      </c>
      <c r="R637" s="32"/>
      <c r="S637" s="32"/>
      <c r="T637" s="32"/>
      <c r="U637" s="32"/>
      <c r="V637" s="32"/>
      <c r="W637" s="32"/>
      <c r="X637" s="32"/>
      <c r="Y637" s="32"/>
      <c r="Z637" s="32"/>
      <c r="AA637" s="32"/>
      <c r="AB637" s="32"/>
      <c r="AC637" s="32"/>
      <c r="AD637" s="32"/>
      <c r="AE637" s="32"/>
      <c r="AF637" s="32"/>
      <c r="AG637" s="32"/>
      <c r="AH637" s="32"/>
      <c r="AI637" s="32"/>
      <c r="AJ637" s="32"/>
      <c r="AK637" s="32"/>
      <c r="AL637" s="32"/>
      <c r="AM637" s="32"/>
      <c r="AN637" s="32"/>
    </row>
    <row r="638" spans="1:40" ht="12" customHeight="1">
      <c r="A638" s="285"/>
      <c r="B638" s="34"/>
      <c r="C638" s="34"/>
      <c r="D638" s="34"/>
      <c r="E638" s="34"/>
      <c r="F638" s="34"/>
      <c r="G638" s="32"/>
      <c r="H638" s="32"/>
      <c r="I638" s="32"/>
      <c r="J638" s="32"/>
      <c r="K638" s="32"/>
      <c r="L638" s="32"/>
      <c r="M638" s="32"/>
      <c r="N638" s="127"/>
      <c r="O638" s="32"/>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row>
    <row r="639" spans="1:40" ht="12" customHeight="1">
      <c r="A639" s="32"/>
      <c r="B639" s="100" t="s">
        <v>2047</v>
      </c>
      <c r="C639" s="47"/>
      <c r="D639" s="47"/>
      <c r="E639" s="47"/>
      <c r="F639" s="47"/>
      <c r="G639" s="47"/>
      <c r="H639" s="47"/>
      <c r="I639" s="47"/>
      <c r="J639" s="47"/>
      <c r="K639" s="47"/>
      <c r="L639" s="47"/>
      <c r="M639" s="47"/>
      <c r="N639" s="127"/>
      <c r="O639" s="32"/>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row>
    <row r="640" spans="1:40" ht="22.5" customHeight="1">
      <c r="A640" s="32"/>
      <c r="B640" s="35"/>
      <c r="C640" s="47"/>
      <c r="D640" s="47"/>
      <c r="E640" s="47"/>
      <c r="F640" s="1961" t="s">
        <v>368</v>
      </c>
      <c r="G640" s="1922"/>
      <c r="H640" s="1922"/>
      <c r="I640" s="1964"/>
      <c r="J640" s="1965" t="s">
        <v>333</v>
      </c>
      <c r="K640" s="1922"/>
      <c r="L640" s="1922"/>
      <c r="M640" s="1923"/>
      <c r="N640" s="129"/>
      <c r="O640" s="32"/>
      <c r="P640" s="32"/>
      <c r="Q640" s="155"/>
      <c r="R640" s="155"/>
      <c r="S640" s="32"/>
      <c r="T640" s="32"/>
      <c r="U640" s="32"/>
      <c r="V640" s="32"/>
      <c r="W640" s="32"/>
      <c r="X640" s="32"/>
      <c r="Y640" s="32"/>
      <c r="Z640" s="32"/>
      <c r="AA640" s="32"/>
      <c r="AB640" s="32"/>
      <c r="AC640" s="32"/>
      <c r="AD640" s="32"/>
      <c r="AE640" s="32"/>
      <c r="AF640" s="32"/>
      <c r="AG640" s="32"/>
      <c r="AH640" s="32"/>
      <c r="AI640" s="32"/>
      <c r="AJ640" s="32"/>
      <c r="AK640" s="32"/>
      <c r="AL640" s="32"/>
      <c r="AM640" s="32"/>
      <c r="AN640" s="32"/>
    </row>
    <row r="641" spans="1:40" ht="34.200000000000003">
      <c r="A641" s="32"/>
      <c r="B641" s="35"/>
      <c r="C641" s="47"/>
      <c r="D641" s="47"/>
      <c r="E641" s="47"/>
      <c r="F641" s="43" t="s">
        <v>111</v>
      </c>
      <c r="G641" s="43" t="s">
        <v>312</v>
      </c>
      <c r="H641" s="43" t="s">
        <v>112</v>
      </c>
      <c r="I641" s="43" t="s">
        <v>113</v>
      </c>
      <c r="J641" s="43" t="s">
        <v>111</v>
      </c>
      <c r="K641" s="43" t="s">
        <v>312</v>
      </c>
      <c r="L641" s="43" t="s">
        <v>112</v>
      </c>
      <c r="M641" s="43" t="s">
        <v>113</v>
      </c>
      <c r="N641" s="129"/>
      <c r="O641" s="32"/>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row>
    <row r="642" spans="1:40" ht="14.4">
      <c r="A642" s="32"/>
      <c r="B642" s="35"/>
      <c r="C642" s="47"/>
      <c r="D642" s="47"/>
      <c r="E642" s="47"/>
      <c r="F642" s="271" t="s">
        <v>114</v>
      </c>
      <c r="G642" s="271" t="s">
        <v>114</v>
      </c>
      <c r="H642" s="271" t="s">
        <v>114</v>
      </c>
      <c r="I642" s="271" t="s">
        <v>114</v>
      </c>
      <c r="J642" s="271" t="s">
        <v>114</v>
      </c>
      <c r="K642" s="271" t="s">
        <v>114</v>
      </c>
      <c r="L642" s="271" t="s">
        <v>114</v>
      </c>
      <c r="M642" s="271" t="s">
        <v>114</v>
      </c>
      <c r="N642" s="129"/>
      <c r="O642" s="32"/>
      <c r="P642" s="32"/>
      <c r="Q642" s="32"/>
      <c r="R642" s="32"/>
      <c r="S642" s="32"/>
      <c r="T642" s="32"/>
      <c r="U642" s="32"/>
      <c r="V642" s="32"/>
      <c r="W642" s="32"/>
      <c r="X642" s="32"/>
      <c r="Y642" s="32"/>
      <c r="Z642" s="32"/>
      <c r="AA642" s="32"/>
      <c r="AB642" s="32"/>
      <c r="AC642" s="32"/>
      <c r="AD642" s="32"/>
      <c r="AE642" s="32"/>
      <c r="AF642" s="32"/>
      <c r="AG642" s="32"/>
      <c r="AH642" s="32"/>
      <c r="AI642" s="32"/>
      <c r="AJ642" s="32"/>
      <c r="AK642" s="32"/>
      <c r="AL642" s="32"/>
      <c r="AM642" s="32"/>
      <c r="AN642" s="32"/>
    </row>
    <row r="643" spans="1:40" ht="11.25" customHeight="1">
      <c r="A643" s="32"/>
      <c r="B643" s="156" t="s">
        <v>2058</v>
      </c>
      <c r="C643" s="157"/>
      <c r="D643" s="158"/>
      <c r="E643" s="47"/>
      <c r="F643" s="1069"/>
      <c r="G643" s="1069"/>
      <c r="H643" s="1064">
        <f t="shared" ref="H643:H652" si="87">F643+G643</f>
        <v>0</v>
      </c>
      <c r="I643" s="1069"/>
      <c r="J643" s="1069"/>
      <c r="K643" s="1069"/>
      <c r="L643" s="1064">
        <f t="shared" ref="L643:L652" si="88">J643+K643</f>
        <v>0</v>
      </c>
      <c r="M643" s="1069"/>
      <c r="N643" s="127"/>
      <c r="O643" s="32"/>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row>
    <row r="644" spans="1:40" ht="24.75" customHeight="1">
      <c r="A644" s="32"/>
      <c r="B644" s="1962" t="s">
        <v>2061</v>
      </c>
      <c r="C644" s="1900"/>
      <c r="D644" s="158"/>
      <c r="E644" s="47"/>
      <c r="F644" s="1069"/>
      <c r="G644" s="1069"/>
      <c r="H644" s="1064">
        <f t="shared" si="87"/>
        <v>0</v>
      </c>
      <c r="I644" s="1069"/>
      <c r="J644" s="1069"/>
      <c r="K644" s="1069"/>
      <c r="L644" s="1064">
        <f t="shared" si="88"/>
        <v>0</v>
      </c>
      <c r="M644" s="1069"/>
      <c r="N644" s="127"/>
      <c r="O644" s="32"/>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row>
    <row r="645" spans="1:40" ht="11.25" customHeight="1">
      <c r="A645" s="32"/>
      <c r="B645" s="159" t="s">
        <v>370</v>
      </c>
      <c r="C645" s="157"/>
      <c r="D645" s="158"/>
      <c r="E645" s="47"/>
      <c r="F645" s="1069"/>
      <c r="G645" s="1069"/>
      <c r="H645" s="1064">
        <f t="shared" si="87"/>
        <v>0</v>
      </c>
      <c r="I645" s="1069"/>
      <c r="J645" s="1069"/>
      <c r="K645" s="1069"/>
      <c r="L645" s="1064">
        <f t="shared" si="88"/>
        <v>0</v>
      </c>
      <c r="M645" s="1069"/>
      <c r="N645" s="127"/>
      <c r="O645" s="32"/>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row>
    <row r="646" spans="1:40" ht="11.25" customHeight="1">
      <c r="A646" s="32"/>
      <c r="B646" s="159" t="s">
        <v>371</v>
      </c>
      <c r="C646" s="157"/>
      <c r="D646" s="158"/>
      <c r="E646" s="47"/>
      <c r="F646" s="1069"/>
      <c r="G646" s="1069"/>
      <c r="H646" s="1064">
        <f t="shared" si="87"/>
        <v>0</v>
      </c>
      <c r="I646" s="1069"/>
      <c r="J646" s="1069"/>
      <c r="K646" s="1069"/>
      <c r="L646" s="1064">
        <f t="shared" si="88"/>
        <v>0</v>
      </c>
      <c r="M646" s="1069"/>
      <c r="N646" s="127"/>
      <c r="O646" s="32"/>
      <c r="P646" s="32"/>
      <c r="Q646" s="32"/>
      <c r="R646" s="32"/>
      <c r="S646" s="32"/>
      <c r="T646" s="32"/>
      <c r="U646" s="32"/>
      <c r="V646" s="32"/>
      <c r="W646" s="32"/>
      <c r="X646" s="32"/>
      <c r="Y646" s="32"/>
      <c r="Z646" s="32"/>
      <c r="AA646" s="32"/>
      <c r="AB646" s="32"/>
      <c r="AC646" s="32"/>
      <c r="AD646" s="32"/>
      <c r="AE646" s="32"/>
      <c r="AF646" s="32"/>
      <c r="AG646" s="32"/>
      <c r="AH646" s="32"/>
      <c r="AI646" s="32"/>
      <c r="AJ646" s="32"/>
      <c r="AK646" s="32"/>
      <c r="AL646" s="32"/>
      <c r="AM646" s="32"/>
      <c r="AN646" s="32"/>
    </row>
    <row r="647" spans="1:40" ht="11.25" customHeight="1">
      <c r="A647" s="32"/>
      <c r="B647" s="159" t="s">
        <v>372</v>
      </c>
      <c r="C647" s="157"/>
      <c r="D647" s="158"/>
      <c r="E647" s="47"/>
      <c r="F647" s="1069"/>
      <c r="G647" s="1069"/>
      <c r="H647" s="1064">
        <f t="shared" si="87"/>
        <v>0</v>
      </c>
      <c r="I647" s="1069"/>
      <c r="J647" s="1069"/>
      <c r="K647" s="1069"/>
      <c r="L647" s="1064">
        <f t="shared" si="88"/>
        <v>0</v>
      </c>
      <c r="M647" s="1069"/>
      <c r="N647" s="127"/>
      <c r="O647" s="32"/>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row>
    <row r="648" spans="1:40" ht="23.25" customHeight="1">
      <c r="A648" s="32"/>
      <c r="B648" s="1963" t="s">
        <v>373</v>
      </c>
      <c r="C648" s="1900"/>
      <c r="D648" s="158"/>
      <c r="E648" s="47"/>
      <c r="F648" s="1069"/>
      <c r="G648" s="1069"/>
      <c r="H648" s="1064">
        <f t="shared" si="87"/>
        <v>0</v>
      </c>
      <c r="I648" s="1069"/>
      <c r="J648" s="1069"/>
      <c r="K648" s="1069"/>
      <c r="L648" s="1064">
        <f t="shared" si="88"/>
        <v>0</v>
      </c>
      <c r="M648" s="1069"/>
      <c r="N648" s="127"/>
      <c r="O648" s="32"/>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row>
    <row r="649" spans="1:40" ht="11.25" customHeight="1">
      <c r="A649" s="32"/>
      <c r="B649" s="160" t="s">
        <v>374</v>
      </c>
      <c r="C649" s="157"/>
      <c r="D649" s="158"/>
      <c r="E649" s="47"/>
      <c r="F649" s="1069"/>
      <c r="G649" s="1069"/>
      <c r="H649" s="1064">
        <f t="shared" si="87"/>
        <v>0</v>
      </c>
      <c r="I649" s="1069"/>
      <c r="J649" s="1069"/>
      <c r="K649" s="1069"/>
      <c r="L649" s="1064">
        <f t="shared" si="88"/>
        <v>0</v>
      </c>
      <c r="M649" s="1069"/>
      <c r="N649" s="127"/>
      <c r="O649" s="32"/>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row>
    <row r="650" spans="1:40" ht="11.25" customHeight="1">
      <c r="A650" s="32"/>
      <c r="B650" s="160" t="s">
        <v>375</v>
      </c>
      <c r="C650" s="157"/>
      <c r="D650" s="158"/>
      <c r="E650" s="47"/>
      <c r="F650" s="1069"/>
      <c r="G650" s="1069"/>
      <c r="H650" s="1064">
        <f t="shared" si="87"/>
        <v>0</v>
      </c>
      <c r="I650" s="1069"/>
      <c r="J650" s="1069"/>
      <c r="K650" s="1069"/>
      <c r="L650" s="1064">
        <f t="shared" si="88"/>
        <v>0</v>
      </c>
      <c r="M650" s="1069"/>
      <c r="N650" s="127"/>
      <c r="O650" s="32"/>
      <c r="P650" s="32"/>
      <c r="Q650" s="32"/>
      <c r="R650" s="32"/>
      <c r="S650" s="32"/>
      <c r="T650" s="32"/>
      <c r="U650" s="32"/>
      <c r="V650" s="32"/>
      <c r="W650" s="32"/>
      <c r="X650" s="32"/>
      <c r="Y650" s="32"/>
      <c r="Z650" s="32"/>
      <c r="AA650" s="32"/>
      <c r="AB650" s="32"/>
      <c r="AC650" s="32"/>
      <c r="AD650" s="32"/>
      <c r="AE650" s="32"/>
      <c r="AF650" s="32"/>
      <c r="AG650" s="32"/>
      <c r="AH650" s="32"/>
      <c r="AI650" s="32"/>
      <c r="AJ650" s="32"/>
      <c r="AK650" s="32"/>
      <c r="AL650" s="32"/>
      <c r="AM650" s="32"/>
      <c r="AN650" s="32"/>
    </row>
    <row r="651" spans="1:40" ht="11.25" customHeight="1">
      <c r="A651" s="32"/>
      <c r="B651" s="160" t="s">
        <v>322</v>
      </c>
      <c r="C651" s="157"/>
      <c r="D651" s="158"/>
      <c r="E651" s="47"/>
      <c r="F651" s="1069"/>
      <c r="G651" s="1069"/>
      <c r="H651" s="1064">
        <f t="shared" si="87"/>
        <v>0</v>
      </c>
      <c r="I651" s="1069"/>
      <c r="J651" s="1069"/>
      <c r="K651" s="1069"/>
      <c r="L651" s="1064">
        <f t="shared" si="88"/>
        <v>0</v>
      </c>
      <c r="M651" s="1069"/>
      <c r="N651" s="127"/>
      <c r="O651" s="32"/>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row>
    <row r="652" spans="1:40" ht="11.25" customHeight="1">
      <c r="A652" s="32"/>
      <c r="B652" s="160" t="s">
        <v>376</v>
      </c>
      <c r="C652" s="157"/>
      <c r="D652" s="158"/>
      <c r="E652" s="47"/>
      <c r="F652" s="1069"/>
      <c r="G652" s="1069"/>
      <c r="H652" s="1064">
        <f t="shared" si="87"/>
        <v>0</v>
      </c>
      <c r="I652" s="1069"/>
      <c r="J652" s="1069"/>
      <c r="K652" s="1069"/>
      <c r="L652" s="1064">
        <f t="shared" si="88"/>
        <v>0</v>
      </c>
      <c r="M652" s="1069"/>
      <c r="N652" s="127"/>
      <c r="O652" s="32"/>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row>
    <row r="653" spans="1:40" ht="11.25" customHeight="1">
      <c r="A653" s="32"/>
      <c r="B653" s="156" t="s">
        <v>2059</v>
      </c>
      <c r="C653" s="157"/>
      <c r="D653" s="158"/>
      <c r="E653" s="47"/>
      <c r="F653" s="1066">
        <f t="shared" ref="F653:M653" si="89">SUM(F643:F652)</f>
        <v>0</v>
      </c>
      <c r="G653" s="1066">
        <f t="shared" si="89"/>
        <v>0</v>
      </c>
      <c r="H653" s="1066">
        <f t="shared" si="89"/>
        <v>0</v>
      </c>
      <c r="I653" s="1066">
        <f t="shared" si="89"/>
        <v>0</v>
      </c>
      <c r="J653" s="1066">
        <f t="shared" si="89"/>
        <v>0</v>
      </c>
      <c r="K653" s="1066">
        <f t="shared" si="89"/>
        <v>0</v>
      </c>
      <c r="L653" s="1066">
        <f t="shared" si="89"/>
        <v>0</v>
      </c>
      <c r="M653" s="1066">
        <f t="shared" si="89"/>
        <v>0</v>
      </c>
      <c r="N653" s="135"/>
      <c r="O653" s="32"/>
      <c r="P653" s="32"/>
      <c r="Q653" s="32"/>
      <c r="R653" s="32"/>
      <c r="S653" s="32"/>
      <c r="T653" s="32"/>
      <c r="U653" s="32"/>
      <c r="V653" s="32"/>
      <c r="W653" s="32"/>
      <c r="X653" s="32"/>
      <c r="Y653" s="32"/>
      <c r="Z653" s="32"/>
      <c r="AA653" s="32"/>
      <c r="AB653" s="32"/>
      <c r="AC653" s="32"/>
      <c r="AD653" s="32"/>
      <c r="AE653" s="32"/>
      <c r="AF653" s="32"/>
      <c r="AG653" s="32"/>
      <c r="AH653" s="32"/>
      <c r="AI653" s="32"/>
      <c r="AJ653" s="32"/>
      <c r="AK653" s="32"/>
      <c r="AL653" s="32"/>
      <c r="AM653" s="32"/>
      <c r="AN653" s="32"/>
    </row>
    <row r="654" spans="1:40" ht="11.25" customHeight="1">
      <c r="A654" s="32"/>
      <c r="B654" s="161"/>
      <c r="C654" s="158"/>
      <c r="D654" s="158"/>
      <c r="E654" s="47"/>
      <c r="F654" s="131"/>
      <c r="G654" s="131"/>
      <c r="H654" s="131"/>
      <c r="I654" s="131"/>
      <c r="J654" s="131"/>
      <c r="K654" s="131"/>
      <c r="L654" s="131"/>
      <c r="M654" s="131"/>
      <c r="N654" s="127"/>
      <c r="O654" s="32"/>
      <c r="P654" s="32"/>
      <c r="Q654" s="32"/>
      <c r="R654" s="32"/>
      <c r="S654" s="32"/>
      <c r="T654" s="32"/>
      <c r="U654" s="32"/>
      <c r="V654" s="32"/>
      <c r="W654" s="32"/>
      <c r="X654" s="32"/>
      <c r="Y654" s="32"/>
      <c r="Z654" s="32"/>
      <c r="AA654" s="32"/>
      <c r="AB654" s="32"/>
      <c r="AC654" s="32"/>
      <c r="AD654" s="32"/>
      <c r="AE654" s="32"/>
      <c r="AF654" s="32"/>
      <c r="AG654" s="32"/>
      <c r="AH654" s="32"/>
      <c r="AI654" s="32"/>
      <c r="AJ654" s="32"/>
      <c r="AK654" s="32"/>
      <c r="AL654" s="32"/>
      <c r="AM654" s="32"/>
      <c r="AN654" s="32"/>
    </row>
    <row r="655" spans="1:40" ht="11.25" customHeight="1">
      <c r="A655" s="32"/>
      <c r="B655" s="32"/>
      <c r="C655" s="47"/>
      <c r="D655" s="47"/>
      <c r="E655" s="47"/>
      <c r="F655" s="155"/>
      <c r="G655" s="155"/>
      <c r="H655" s="155"/>
      <c r="I655" s="155"/>
      <c r="J655" s="155"/>
      <c r="K655" s="155"/>
      <c r="L655" s="155"/>
      <c r="M655" s="155"/>
      <c r="N655" s="127"/>
      <c r="O655" s="32"/>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row>
    <row r="656" spans="1:40" ht="27.75" customHeight="1">
      <c r="A656" s="32"/>
      <c r="B656" s="35"/>
      <c r="C656" s="47"/>
      <c r="D656" s="47"/>
      <c r="E656" s="47"/>
      <c r="F656" s="1961" t="s">
        <v>334</v>
      </c>
      <c r="G656" s="1922"/>
      <c r="H656" s="1922"/>
      <c r="I656" s="1923"/>
      <c r="J656" s="1961" t="s">
        <v>377</v>
      </c>
      <c r="K656" s="1922"/>
      <c r="L656" s="1922"/>
      <c r="M656" s="1923"/>
      <c r="N656" s="129"/>
      <c r="O656" s="32"/>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row>
    <row r="657" spans="1:40" ht="47.25" customHeight="1">
      <c r="A657" s="32"/>
      <c r="B657" s="35"/>
      <c r="C657" s="47"/>
      <c r="D657" s="47"/>
      <c r="E657" s="47"/>
      <c r="F657" s="43" t="s">
        <v>111</v>
      </c>
      <c r="G657" s="43" t="s">
        <v>312</v>
      </c>
      <c r="H657" s="43" t="s">
        <v>112</v>
      </c>
      <c r="I657" s="43" t="s">
        <v>113</v>
      </c>
      <c r="J657" s="43" t="s">
        <v>111</v>
      </c>
      <c r="K657" s="43" t="s">
        <v>312</v>
      </c>
      <c r="L657" s="43" t="s">
        <v>112</v>
      </c>
      <c r="M657" s="43" t="s">
        <v>113</v>
      </c>
      <c r="N657" s="129"/>
      <c r="O657" s="32"/>
      <c r="P657" s="32"/>
      <c r="Q657" s="32"/>
      <c r="R657" s="32"/>
      <c r="S657" s="32"/>
      <c r="T657" s="32"/>
      <c r="U657" s="32"/>
      <c r="V657" s="32"/>
      <c r="W657" s="32"/>
      <c r="X657" s="32"/>
      <c r="Y657" s="32"/>
      <c r="Z657" s="32"/>
      <c r="AA657" s="32"/>
      <c r="AB657" s="32"/>
      <c r="AC657" s="32"/>
      <c r="AD657" s="32"/>
      <c r="AE657" s="32"/>
      <c r="AF657" s="32"/>
      <c r="AG657" s="32"/>
      <c r="AH657" s="32"/>
      <c r="AI657" s="32"/>
      <c r="AJ657" s="32"/>
      <c r="AK657" s="32"/>
      <c r="AL657" s="32"/>
      <c r="AM657" s="32"/>
      <c r="AN657" s="32"/>
    </row>
    <row r="658" spans="1:40" ht="14.4">
      <c r="A658" s="32"/>
      <c r="B658" s="35"/>
      <c r="C658" s="47"/>
      <c r="D658" s="47"/>
      <c r="E658" s="47"/>
      <c r="F658" s="271" t="s">
        <v>114</v>
      </c>
      <c r="G658" s="271" t="s">
        <v>114</v>
      </c>
      <c r="H658" s="271" t="s">
        <v>114</v>
      </c>
      <c r="I658" s="271" t="s">
        <v>114</v>
      </c>
      <c r="J658" s="271" t="s">
        <v>114</v>
      </c>
      <c r="K658" s="271" t="s">
        <v>114</v>
      </c>
      <c r="L658" s="271" t="s">
        <v>114</v>
      </c>
      <c r="M658" s="271" t="s">
        <v>114</v>
      </c>
      <c r="N658" s="129"/>
      <c r="O658" s="32"/>
      <c r="P658" s="32"/>
      <c r="Q658" s="32"/>
      <c r="R658" s="32"/>
      <c r="S658" s="32"/>
      <c r="T658" s="32"/>
      <c r="U658" s="32"/>
      <c r="V658" s="32"/>
      <c r="W658" s="32"/>
      <c r="X658" s="32"/>
      <c r="Y658" s="32"/>
      <c r="Z658" s="32"/>
      <c r="AA658" s="32"/>
      <c r="AB658" s="32"/>
      <c r="AC658" s="32"/>
      <c r="AD658" s="32"/>
      <c r="AE658" s="32"/>
      <c r="AF658" s="32"/>
      <c r="AG658" s="32"/>
      <c r="AH658" s="32"/>
      <c r="AI658" s="32"/>
      <c r="AJ658" s="32"/>
      <c r="AK658" s="32"/>
      <c r="AL658" s="32"/>
      <c r="AM658" s="32"/>
      <c r="AN658" s="32"/>
    </row>
    <row r="659" spans="1:40" ht="11.25" customHeight="1">
      <c r="A659" s="32"/>
      <c r="B659" s="156" t="s">
        <v>2058</v>
      </c>
      <c r="C659" s="157"/>
      <c r="D659" s="158"/>
      <c r="E659" s="47"/>
      <c r="F659" s="1069"/>
      <c r="G659" s="1069"/>
      <c r="H659" s="1064">
        <f t="shared" ref="H659:H668" si="90">F659+G659</f>
        <v>0</v>
      </c>
      <c r="I659" s="1069"/>
      <c r="J659" s="1069"/>
      <c r="K659" s="1069"/>
      <c r="L659" s="1064">
        <f t="shared" ref="L659:L668" si="91">J659+K659</f>
        <v>0</v>
      </c>
      <c r="M659" s="1069"/>
      <c r="N659" s="127"/>
      <c r="O659" s="32"/>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row>
    <row r="660" spans="1:40" ht="27.75" customHeight="1">
      <c r="A660" s="32"/>
      <c r="B660" s="1962" t="s">
        <v>2061</v>
      </c>
      <c r="C660" s="1900"/>
      <c r="D660" s="158"/>
      <c r="E660" s="47"/>
      <c r="F660" s="1069"/>
      <c r="G660" s="1069"/>
      <c r="H660" s="1064">
        <f t="shared" si="90"/>
        <v>0</v>
      </c>
      <c r="I660" s="1069"/>
      <c r="J660" s="1069"/>
      <c r="K660" s="1069"/>
      <c r="L660" s="1064">
        <f t="shared" si="91"/>
        <v>0</v>
      </c>
      <c r="M660" s="1069"/>
      <c r="N660" s="127"/>
      <c r="O660" s="32"/>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row>
    <row r="661" spans="1:40" ht="11.25" customHeight="1">
      <c r="A661" s="32"/>
      <c r="B661" s="159" t="s">
        <v>370</v>
      </c>
      <c r="C661" s="157"/>
      <c r="D661" s="158"/>
      <c r="E661" s="47"/>
      <c r="F661" s="1069"/>
      <c r="G661" s="1069"/>
      <c r="H661" s="1064">
        <f t="shared" si="90"/>
        <v>0</v>
      </c>
      <c r="I661" s="1069"/>
      <c r="J661" s="1069"/>
      <c r="K661" s="1069"/>
      <c r="L661" s="1064">
        <f t="shared" si="91"/>
        <v>0</v>
      </c>
      <c r="M661" s="1069"/>
      <c r="N661" s="127"/>
      <c r="O661" s="32"/>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row>
    <row r="662" spans="1:40" ht="11.25" customHeight="1">
      <c r="A662" s="32"/>
      <c r="B662" s="159" t="s">
        <v>371</v>
      </c>
      <c r="C662" s="157"/>
      <c r="D662" s="158"/>
      <c r="E662" s="47"/>
      <c r="F662" s="1069"/>
      <c r="G662" s="1069"/>
      <c r="H662" s="1064">
        <f t="shared" si="90"/>
        <v>0</v>
      </c>
      <c r="I662" s="1069"/>
      <c r="J662" s="1069"/>
      <c r="K662" s="1069"/>
      <c r="L662" s="1064">
        <f t="shared" si="91"/>
        <v>0</v>
      </c>
      <c r="M662" s="1069"/>
      <c r="N662" s="127"/>
      <c r="O662" s="32"/>
      <c r="P662" s="32"/>
      <c r="Q662" s="32"/>
      <c r="R662" s="32"/>
      <c r="S662" s="32"/>
      <c r="T662" s="32"/>
      <c r="U662" s="32"/>
      <c r="V662" s="32"/>
      <c r="W662" s="32"/>
      <c r="X662" s="32"/>
      <c r="Y662" s="32"/>
      <c r="Z662" s="32"/>
      <c r="AA662" s="32"/>
      <c r="AB662" s="32"/>
      <c r="AC662" s="32"/>
      <c r="AD662" s="32"/>
      <c r="AE662" s="32"/>
      <c r="AF662" s="32"/>
      <c r="AG662" s="32"/>
      <c r="AH662" s="32"/>
      <c r="AI662" s="32"/>
      <c r="AJ662" s="32"/>
      <c r="AK662" s="32"/>
      <c r="AL662" s="32"/>
      <c r="AM662" s="32"/>
      <c r="AN662" s="32"/>
    </row>
    <row r="663" spans="1:40" ht="11.25" customHeight="1">
      <c r="A663" s="32"/>
      <c r="B663" s="159" t="s">
        <v>372</v>
      </c>
      <c r="C663" s="157"/>
      <c r="D663" s="158"/>
      <c r="E663" s="47"/>
      <c r="F663" s="1069"/>
      <c r="G663" s="1069"/>
      <c r="H663" s="1064">
        <f t="shared" si="90"/>
        <v>0</v>
      </c>
      <c r="I663" s="1069"/>
      <c r="J663" s="1069"/>
      <c r="K663" s="1069"/>
      <c r="L663" s="1064">
        <f t="shared" si="91"/>
        <v>0</v>
      </c>
      <c r="M663" s="1069"/>
      <c r="N663" s="127"/>
      <c r="O663" s="32"/>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row>
    <row r="664" spans="1:40" ht="23.25" customHeight="1">
      <c r="A664" s="32"/>
      <c r="B664" s="1963" t="s">
        <v>373</v>
      </c>
      <c r="C664" s="1900"/>
      <c r="D664" s="158"/>
      <c r="E664" s="47"/>
      <c r="F664" s="1069"/>
      <c r="G664" s="1069"/>
      <c r="H664" s="1064">
        <f t="shared" si="90"/>
        <v>0</v>
      </c>
      <c r="I664" s="1069"/>
      <c r="J664" s="1069"/>
      <c r="K664" s="1069"/>
      <c r="L664" s="1064">
        <f t="shared" si="91"/>
        <v>0</v>
      </c>
      <c r="M664" s="1069"/>
      <c r="N664" s="127"/>
      <c r="O664" s="32"/>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row>
    <row r="665" spans="1:40" ht="11.25" customHeight="1">
      <c r="A665" s="32"/>
      <c r="B665" s="160" t="s">
        <v>374</v>
      </c>
      <c r="C665" s="157"/>
      <c r="D665" s="158"/>
      <c r="E665" s="47"/>
      <c r="F665" s="1069"/>
      <c r="G665" s="1069"/>
      <c r="H665" s="1064">
        <f t="shared" si="90"/>
        <v>0</v>
      </c>
      <c r="I665" s="1069"/>
      <c r="J665" s="1069"/>
      <c r="K665" s="1069"/>
      <c r="L665" s="1064">
        <f t="shared" si="91"/>
        <v>0</v>
      </c>
      <c r="M665" s="1069"/>
      <c r="N665" s="127"/>
      <c r="O665" s="32"/>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row>
    <row r="666" spans="1:40" ht="11.25" customHeight="1">
      <c r="A666" s="32"/>
      <c r="B666" s="160" t="s">
        <v>375</v>
      </c>
      <c r="C666" s="157"/>
      <c r="D666" s="158"/>
      <c r="E666" s="47"/>
      <c r="F666" s="1069"/>
      <c r="G666" s="1069"/>
      <c r="H666" s="1064">
        <f t="shared" si="90"/>
        <v>0</v>
      </c>
      <c r="I666" s="1069"/>
      <c r="J666" s="1069"/>
      <c r="K666" s="1069"/>
      <c r="L666" s="1064">
        <f t="shared" si="91"/>
        <v>0</v>
      </c>
      <c r="M666" s="1069"/>
      <c r="N666" s="127"/>
      <c r="O666" s="32"/>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row>
    <row r="667" spans="1:40" ht="11.25" customHeight="1">
      <c r="A667" s="32"/>
      <c r="B667" s="160" t="s">
        <v>322</v>
      </c>
      <c r="C667" s="157"/>
      <c r="D667" s="158"/>
      <c r="E667" s="47"/>
      <c r="F667" s="1069"/>
      <c r="G667" s="1069"/>
      <c r="H667" s="1064">
        <f t="shared" si="90"/>
        <v>0</v>
      </c>
      <c r="I667" s="1069"/>
      <c r="J667" s="1069"/>
      <c r="K667" s="1069"/>
      <c r="L667" s="1064">
        <f t="shared" si="91"/>
        <v>0</v>
      </c>
      <c r="M667" s="1069"/>
      <c r="N667" s="127"/>
      <c r="O667" s="32"/>
      <c r="P667" s="32"/>
      <c r="Q667" s="32"/>
      <c r="R667" s="32"/>
      <c r="S667" s="32"/>
      <c r="T667" s="32"/>
      <c r="U667" s="32"/>
      <c r="V667" s="32"/>
      <c r="W667" s="32"/>
      <c r="X667" s="32"/>
      <c r="Y667" s="32"/>
      <c r="Z667" s="32"/>
      <c r="AA667" s="32"/>
      <c r="AB667" s="32"/>
      <c r="AC667" s="32"/>
      <c r="AD667" s="32"/>
      <c r="AE667" s="32"/>
      <c r="AF667" s="32"/>
      <c r="AG667" s="32"/>
      <c r="AH667" s="32"/>
      <c r="AI667" s="32"/>
      <c r="AJ667" s="32"/>
      <c r="AK667" s="32"/>
      <c r="AL667" s="32"/>
      <c r="AM667" s="32"/>
      <c r="AN667" s="32"/>
    </row>
    <row r="668" spans="1:40" ht="11.25" customHeight="1">
      <c r="A668" s="32"/>
      <c r="B668" s="160" t="s">
        <v>376</v>
      </c>
      <c r="C668" s="157"/>
      <c r="D668" s="158"/>
      <c r="E668" s="47"/>
      <c r="F668" s="1069"/>
      <c r="G668" s="1069"/>
      <c r="H668" s="1064">
        <f t="shared" si="90"/>
        <v>0</v>
      </c>
      <c r="I668" s="1069"/>
      <c r="J668" s="1069"/>
      <c r="K668" s="1069"/>
      <c r="L668" s="1064">
        <f t="shared" si="91"/>
        <v>0</v>
      </c>
      <c r="M668" s="1069"/>
      <c r="N668" s="127"/>
      <c r="O668" s="32"/>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row>
    <row r="669" spans="1:40" ht="11.25" customHeight="1">
      <c r="A669" s="32"/>
      <c r="B669" s="156" t="s">
        <v>2059</v>
      </c>
      <c r="C669" s="157"/>
      <c r="D669" s="158"/>
      <c r="E669" s="47"/>
      <c r="F669" s="1066">
        <f>SUM(F659:F668)</f>
        <v>0</v>
      </c>
      <c r="G669" s="1066">
        <f t="shared" ref="G669:M669" si="92">SUM(G659:G668)</f>
        <v>0</v>
      </c>
      <c r="H669" s="1066">
        <f t="shared" si="92"/>
        <v>0</v>
      </c>
      <c r="I669" s="1066">
        <f t="shared" si="92"/>
        <v>0</v>
      </c>
      <c r="J669" s="1066">
        <f t="shared" si="92"/>
        <v>0</v>
      </c>
      <c r="K669" s="1066">
        <f t="shared" si="92"/>
        <v>0</v>
      </c>
      <c r="L669" s="1066">
        <f t="shared" si="92"/>
        <v>0</v>
      </c>
      <c r="M669" s="1066">
        <f t="shared" si="92"/>
        <v>0</v>
      </c>
      <c r="N669" s="135"/>
      <c r="O669" s="32"/>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row>
    <row r="670" spans="1:40" ht="11.25" customHeight="1">
      <c r="A670" s="32"/>
      <c r="B670" s="161"/>
      <c r="C670" s="162"/>
      <c r="D670" s="158"/>
      <c r="E670" s="47"/>
      <c r="F670" s="1064"/>
      <c r="G670" s="1064"/>
      <c r="H670" s="1064"/>
      <c r="I670" s="1064"/>
      <c r="J670" s="1064"/>
      <c r="K670" s="1064"/>
      <c r="L670" s="1064"/>
      <c r="M670" s="1064"/>
      <c r="N670" s="127"/>
      <c r="O670" s="32"/>
      <c r="P670" s="32"/>
      <c r="Q670" s="32"/>
      <c r="R670" s="32"/>
      <c r="S670" s="32"/>
      <c r="T670" s="32"/>
      <c r="U670" s="32"/>
      <c r="V670" s="32"/>
      <c r="W670" s="32"/>
      <c r="X670" s="32"/>
      <c r="Y670" s="32"/>
      <c r="Z670" s="32"/>
      <c r="AA670" s="32"/>
      <c r="AB670" s="32"/>
      <c r="AC670" s="32"/>
      <c r="AD670" s="32"/>
      <c r="AE670" s="32"/>
      <c r="AF670" s="32"/>
      <c r="AG670" s="32"/>
      <c r="AH670" s="32"/>
      <c r="AI670" s="32"/>
      <c r="AJ670" s="32"/>
      <c r="AK670" s="32"/>
      <c r="AL670" s="32"/>
      <c r="AM670" s="32"/>
      <c r="AN670" s="32"/>
    </row>
    <row r="671" spans="1:40" ht="11.25" customHeight="1">
      <c r="A671" s="32"/>
      <c r="B671" s="154"/>
      <c r="C671" s="47"/>
      <c r="D671" s="47"/>
      <c r="E671" s="47"/>
      <c r="F671" s="47"/>
      <c r="G671" s="47"/>
      <c r="H671" s="47"/>
      <c r="I671" s="47"/>
      <c r="J671" s="47"/>
      <c r="K671" s="47"/>
      <c r="L671" s="47"/>
      <c r="M671" s="47"/>
      <c r="N671" s="127"/>
      <c r="O671" s="32"/>
      <c r="P671" s="32"/>
      <c r="Q671" s="32"/>
      <c r="R671" s="32"/>
      <c r="S671" s="32"/>
      <c r="T671" s="32"/>
      <c r="U671" s="32"/>
      <c r="V671" s="32"/>
      <c r="W671" s="32"/>
      <c r="X671" s="32"/>
      <c r="Y671" s="32"/>
      <c r="Z671" s="32"/>
      <c r="AA671" s="32"/>
      <c r="AB671" s="32"/>
      <c r="AC671" s="32"/>
      <c r="AD671" s="32"/>
      <c r="AE671" s="32"/>
      <c r="AF671" s="32"/>
      <c r="AG671" s="32"/>
      <c r="AH671" s="32"/>
      <c r="AI671" s="32"/>
      <c r="AJ671" s="32"/>
      <c r="AK671" s="32"/>
      <c r="AL671" s="32"/>
      <c r="AM671" s="32"/>
      <c r="AN671" s="32"/>
    </row>
    <row r="672" spans="1:40" ht="11.25" customHeight="1">
      <c r="A672" s="32"/>
      <c r="B672" s="100" t="s">
        <v>109</v>
      </c>
      <c r="C672" s="47"/>
      <c r="D672" s="47"/>
      <c r="E672" s="47"/>
      <c r="F672" s="47"/>
      <c r="G672" s="47"/>
      <c r="H672" s="47"/>
      <c r="I672" s="47"/>
      <c r="J672" s="47"/>
      <c r="K672" s="47"/>
      <c r="L672" s="47"/>
      <c r="M672" s="47"/>
      <c r="N672" s="127"/>
      <c r="O672" s="32"/>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row>
    <row r="673" spans="1:40" ht="27.75" customHeight="1">
      <c r="A673" s="32"/>
      <c r="B673" s="35"/>
      <c r="C673" s="47"/>
      <c r="D673" s="47"/>
      <c r="E673" s="47"/>
      <c r="F673" s="1961" t="s">
        <v>368</v>
      </c>
      <c r="G673" s="1966"/>
      <c r="H673" s="1966"/>
      <c r="I673" s="1967"/>
      <c r="J673" s="1961" t="s">
        <v>333</v>
      </c>
      <c r="K673" s="1966"/>
      <c r="L673" s="1966"/>
      <c r="M673" s="1968"/>
      <c r="N673" s="129"/>
      <c r="O673" s="32"/>
      <c r="P673" s="32"/>
      <c r="Q673" s="32"/>
      <c r="R673" s="32"/>
      <c r="S673" s="32"/>
      <c r="T673" s="32"/>
      <c r="U673" s="32"/>
      <c r="V673" s="32"/>
      <c r="W673" s="32"/>
      <c r="X673" s="32"/>
      <c r="Y673" s="32"/>
      <c r="Z673" s="32"/>
      <c r="AA673" s="32"/>
      <c r="AB673" s="32"/>
      <c r="AC673" s="32"/>
      <c r="AD673" s="32"/>
      <c r="AE673" s="32"/>
      <c r="AF673" s="32"/>
      <c r="AG673" s="32"/>
      <c r="AH673" s="32"/>
      <c r="AI673" s="32"/>
      <c r="AJ673" s="32"/>
      <c r="AK673" s="32"/>
      <c r="AL673" s="32"/>
      <c r="AM673" s="32"/>
      <c r="AN673" s="32"/>
    </row>
    <row r="674" spans="1:40" ht="51" customHeight="1">
      <c r="A674" s="32"/>
      <c r="B674" s="35"/>
      <c r="C674" s="47"/>
      <c r="D674" s="47"/>
      <c r="E674" s="47"/>
      <c r="F674" s="43" t="s">
        <v>111</v>
      </c>
      <c r="G674" s="43" t="s">
        <v>312</v>
      </c>
      <c r="H674" s="43" t="s">
        <v>112</v>
      </c>
      <c r="I674" s="43" t="s">
        <v>113</v>
      </c>
      <c r="J674" s="43" t="s">
        <v>111</v>
      </c>
      <c r="K674" s="43" t="s">
        <v>312</v>
      </c>
      <c r="L674" s="43" t="s">
        <v>112</v>
      </c>
      <c r="M674" s="43" t="s">
        <v>113</v>
      </c>
      <c r="N674" s="129"/>
      <c r="O674" s="32"/>
      <c r="P674" s="32"/>
      <c r="Q674" s="32"/>
      <c r="R674" s="32"/>
      <c r="S674" s="32"/>
      <c r="T674" s="32"/>
      <c r="U674" s="32"/>
      <c r="V674" s="32"/>
      <c r="W674" s="32"/>
      <c r="X674" s="32"/>
      <c r="Y674" s="32"/>
      <c r="Z674" s="32"/>
      <c r="AA674" s="32"/>
      <c r="AB674" s="32"/>
      <c r="AC674" s="32"/>
      <c r="AD674" s="32"/>
      <c r="AE674" s="32"/>
      <c r="AF674" s="32"/>
      <c r="AG674" s="32"/>
      <c r="AH674" s="32"/>
      <c r="AI674" s="32"/>
      <c r="AJ674" s="32"/>
      <c r="AK674" s="32"/>
      <c r="AL674" s="32"/>
      <c r="AM674" s="32"/>
      <c r="AN674" s="32"/>
    </row>
    <row r="675" spans="1:40" ht="14.4">
      <c r="A675" s="32"/>
      <c r="B675" s="35"/>
      <c r="C675" s="47"/>
      <c r="D675" s="47"/>
      <c r="E675" s="47"/>
      <c r="F675" s="271" t="s">
        <v>114</v>
      </c>
      <c r="G675" s="271" t="s">
        <v>114</v>
      </c>
      <c r="H675" s="271" t="s">
        <v>114</v>
      </c>
      <c r="I675" s="271" t="s">
        <v>114</v>
      </c>
      <c r="J675" s="271" t="s">
        <v>114</v>
      </c>
      <c r="K675" s="271" t="s">
        <v>114</v>
      </c>
      <c r="L675" s="271" t="s">
        <v>114</v>
      </c>
      <c r="M675" s="271" t="s">
        <v>114</v>
      </c>
      <c r="N675" s="129"/>
      <c r="O675" s="32"/>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row>
    <row r="676" spans="1:40" ht="11.25" customHeight="1">
      <c r="A676" s="32"/>
      <c r="B676" s="156" t="s">
        <v>336</v>
      </c>
      <c r="C676" s="157"/>
      <c r="D676" s="158"/>
      <c r="E676" s="47"/>
      <c r="F676" s="1069"/>
      <c r="G676" s="1069"/>
      <c r="H676" s="1064">
        <f t="shared" ref="H676:H685" si="93">F676+G676</f>
        <v>0</v>
      </c>
      <c r="I676" s="1069"/>
      <c r="J676" s="1069"/>
      <c r="K676" s="1069"/>
      <c r="L676" s="1064">
        <f t="shared" ref="L676:L685" si="94">J676+K676</f>
        <v>0</v>
      </c>
      <c r="M676" s="1069"/>
      <c r="N676" s="127"/>
      <c r="O676" s="32"/>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row>
    <row r="677" spans="1:40" ht="26.25" customHeight="1">
      <c r="A677" s="32"/>
      <c r="B677" s="1962" t="s">
        <v>369</v>
      </c>
      <c r="C677" s="1900"/>
      <c r="D677" s="158"/>
      <c r="E677" s="47"/>
      <c r="F677" s="1069"/>
      <c r="G677" s="1069"/>
      <c r="H677" s="1064">
        <f t="shared" si="93"/>
        <v>0</v>
      </c>
      <c r="I677" s="1069"/>
      <c r="J677" s="1069"/>
      <c r="K677" s="1069"/>
      <c r="L677" s="1064">
        <f t="shared" si="94"/>
        <v>0</v>
      </c>
      <c r="M677" s="1069"/>
      <c r="N677" s="127"/>
      <c r="O677" s="32"/>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row>
    <row r="678" spans="1:40" ht="11.25" customHeight="1">
      <c r="A678" s="32"/>
      <c r="B678" s="159" t="s">
        <v>370</v>
      </c>
      <c r="C678" s="157"/>
      <c r="D678" s="158"/>
      <c r="E678" s="47"/>
      <c r="F678" s="1069"/>
      <c r="G678" s="1069"/>
      <c r="H678" s="1064">
        <f t="shared" si="93"/>
        <v>0</v>
      </c>
      <c r="I678" s="1069"/>
      <c r="J678" s="1069"/>
      <c r="K678" s="1069"/>
      <c r="L678" s="1064">
        <f t="shared" si="94"/>
        <v>0</v>
      </c>
      <c r="M678" s="1069"/>
      <c r="N678" s="127"/>
      <c r="O678" s="32"/>
      <c r="P678" s="32"/>
      <c r="Q678" s="32"/>
      <c r="R678" s="32"/>
      <c r="S678" s="32"/>
      <c r="T678" s="32"/>
      <c r="U678" s="32"/>
      <c r="V678" s="32"/>
      <c r="W678" s="32"/>
      <c r="X678" s="32"/>
      <c r="Y678" s="32"/>
      <c r="Z678" s="32"/>
      <c r="AA678" s="32"/>
      <c r="AB678" s="32"/>
      <c r="AC678" s="32"/>
      <c r="AD678" s="32"/>
      <c r="AE678" s="32"/>
      <c r="AF678" s="32"/>
      <c r="AG678" s="32"/>
      <c r="AH678" s="32"/>
      <c r="AI678" s="32"/>
      <c r="AJ678" s="32"/>
      <c r="AK678" s="32"/>
      <c r="AL678" s="32"/>
      <c r="AM678" s="32"/>
      <c r="AN678" s="32"/>
    </row>
    <row r="679" spans="1:40" ht="11.25" customHeight="1">
      <c r="A679" s="32"/>
      <c r="B679" s="159" t="s">
        <v>371</v>
      </c>
      <c r="C679" s="157"/>
      <c r="D679" s="158"/>
      <c r="E679" s="47"/>
      <c r="F679" s="1069"/>
      <c r="G679" s="1069"/>
      <c r="H679" s="1064">
        <f t="shared" si="93"/>
        <v>0</v>
      </c>
      <c r="I679" s="1069"/>
      <c r="J679" s="1069"/>
      <c r="K679" s="1069"/>
      <c r="L679" s="1064">
        <f t="shared" si="94"/>
        <v>0</v>
      </c>
      <c r="M679" s="1069"/>
      <c r="N679" s="127"/>
      <c r="O679" s="32"/>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row>
    <row r="680" spans="1:40" ht="11.25" customHeight="1">
      <c r="A680" s="32"/>
      <c r="B680" s="159" t="s">
        <v>372</v>
      </c>
      <c r="C680" s="157"/>
      <c r="D680" s="158"/>
      <c r="E680" s="47"/>
      <c r="F680" s="1069"/>
      <c r="G680" s="1069"/>
      <c r="H680" s="1064">
        <f t="shared" si="93"/>
        <v>0</v>
      </c>
      <c r="I680" s="1069"/>
      <c r="J680" s="1069"/>
      <c r="K680" s="1069"/>
      <c r="L680" s="1064">
        <f t="shared" si="94"/>
        <v>0</v>
      </c>
      <c r="M680" s="1069"/>
      <c r="N680" s="127"/>
      <c r="O680" s="32"/>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row>
    <row r="681" spans="1:40" ht="24" customHeight="1">
      <c r="A681" s="32"/>
      <c r="B681" s="1963" t="s">
        <v>373</v>
      </c>
      <c r="C681" s="1900"/>
      <c r="D681" s="158"/>
      <c r="E681" s="47"/>
      <c r="F681" s="1069"/>
      <c r="G681" s="1069"/>
      <c r="H681" s="1064">
        <f t="shared" si="93"/>
        <v>0</v>
      </c>
      <c r="I681" s="1069"/>
      <c r="J681" s="1069"/>
      <c r="K681" s="1069"/>
      <c r="L681" s="1064">
        <f t="shared" si="94"/>
        <v>0</v>
      </c>
      <c r="M681" s="1069"/>
      <c r="N681" s="127"/>
      <c r="O681" s="32"/>
      <c r="P681" s="32"/>
      <c r="Q681" s="32"/>
      <c r="R681" s="32"/>
      <c r="S681" s="32"/>
      <c r="T681" s="32"/>
      <c r="U681" s="32"/>
      <c r="V681" s="32"/>
      <c r="W681" s="32"/>
      <c r="X681" s="32"/>
      <c r="Y681" s="32"/>
      <c r="Z681" s="32"/>
      <c r="AA681" s="32"/>
      <c r="AB681" s="32"/>
      <c r="AC681" s="32"/>
      <c r="AD681" s="32"/>
      <c r="AE681" s="32"/>
      <c r="AF681" s="32"/>
      <c r="AG681" s="32"/>
      <c r="AH681" s="32"/>
      <c r="AI681" s="32"/>
      <c r="AJ681" s="32"/>
      <c r="AK681" s="32"/>
      <c r="AL681" s="32"/>
      <c r="AM681" s="32"/>
      <c r="AN681" s="32"/>
    </row>
    <row r="682" spans="1:40" ht="11.25" customHeight="1">
      <c r="A682" s="32"/>
      <c r="B682" s="160" t="s">
        <v>374</v>
      </c>
      <c r="C682" s="157"/>
      <c r="D682" s="158"/>
      <c r="E682" s="47"/>
      <c r="F682" s="1069"/>
      <c r="G682" s="1069"/>
      <c r="H682" s="1064">
        <f t="shared" si="93"/>
        <v>0</v>
      </c>
      <c r="I682" s="1069"/>
      <c r="J682" s="1069"/>
      <c r="K682" s="1069"/>
      <c r="L682" s="1064">
        <f t="shared" si="94"/>
        <v>0</v>
      </c>
      <c r="M682" s="1069"/>
      <c r="N682" s="127"/>
      <c r="O682" s="32"/>
      <c r="P682" s="32"/>
      <c r="Q682" s="32"/>
      <c r="R682" s="32"/>
      <c r="S682" s="32"/>
      <c r="T682" s="32"/>
      <c r="U682" s="32"/>
      <c r="V682" s="32"/>
      <c r="W682" s="32"/>
      <c r="X682" s="32"/>
      <c r="Y682" s="32"/>
      <c r="Z682" s="32"/>
      <c r="AA682" s="32"/>
      <c r="AB682" s="32"/>
      <c r="AC682" s="32"/>
      <c r="AD682" s="32"/>
      <c r="AE682" s="32"/>
      <c r="AF682" s="32"/>
      <c r="AG682" s="32"/>
      <c r="AH682" s="32"/>
      <c r="AI682" s="32"/>
      <c r="AJ682" s="32"/>
      <c r="AK682" s="32"/>
      <c r="AL682" s="32"/>
      <c r="AM682" s="32"/>
      <c r="AN682" s="32"/>
    </row>
    <row r="683" spans="1:40" ht="11.25" customHeight="1">
      <c r="A683" s="32"/>
      <c r="B683" s="160" t="s">
        <v>375</v>
      </c>
      <c r="C683" s="157"/>
      <c r="D683" s="158"/>
      <c r="E683" s="47"/>
      <c r="F683" s="1069"/>
      <c r="G683" s="1069"/>
      <c r="H683" s="1064">
        <f t="shared" si="93"/>
        <v>0</v>
      </c>
      <c r="I683" s="1069"/>
      <c r="J683" s="1069"/>
      <c r="K683" s="1069"/>
      <c r="L683" s="1064">
        <f t="shared" si="94"/>
        <v>0</v>
      </c>
      <c r="M683" s="1069"/>
      <c r="N683" s="127"/>
      <c r="O683" s="32"/>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row>
    <row r="684" spans="1:40" ht="11.25" customHeight="1">
      <c r="A684" s="32"/>
      <c r="B684" s="160" t="s">
        <v>322</v>
      </c>
      <c r="C684" s="157"/>
      <c r="D684" s="158"/>
      <c r="E684" s="47"/>
      <c r="F684" s="1069"/>
      <c r="G684" s="1069"/>
      <c r="H684" s="1064">
        <f t="shared" si="93"/>
        <v>0</v>
      </c>
      <c r="I684" s="1069"/>
      <c r="J684" s="1069"/>
      <c r="K684" s="1069"/>
      <c r="L684" s="1064">
        <f t="shared" si="94"/>
        <v>0</v>
      </c>
      <c r="M684" s="1069"/>
      <c r="N684" s="127"/>
      <c r="O684" s="32"/>
      <c r="P684" s="32"/>
      <c r="Q684" s="32"/>
      <c r="R684" s="32"/>
      <c r="S684" s="32"/>
      <c r="T684" s="32"/>
      <c r="U684" s="32"/>
      <c r="V684" s="32"/>
      <c r="W684" s="32"/>
      <c r="X684" s="32"/>
      <c r="Y684" s="32"/>
      <c r="Z684" s="32"/>
      <c r="AA684" s="32"/>
      <c r="AB684" s="32"/>
      <c r="AC684" s="32"/>
      <c r="AD684" s="32"/>
      <c r="AE684" s="32"/>
      <c r="AF684" s="32"/>
      <c r="AG684" s="32"/>
      <c r="AH684" s="32"/>
      <c r="AI684" s="32"/>
      <c r="AJ684" s="32"/>
      <c r="AK684" s="32"/>
      <c r="AL684" s="32"/>
      <c r="AM684" s="32"/>
      <c r="AN684" s="32"/>
    </row>
    <row r="685" spans="1:40" ht="11.25" customHeight="1">
      <c r="A685" s="32"/>
      <c r="B685" s="160" t="s">
        <v>376</v>
      </c>
      <c r="C685" s="157"/>
      <c r="D685" s="158"/>
      <c r="E685" s="47"/>
      <c r="F685" s="1069"/>
      <c r="G685" s="1069"/>
      <c r="H685" s="1064">
        <f t="shared" si="93"/>
        <v>0</v>
      </c>
      <c r="I685" s="1069"/>
      <c r="J685" s="1069"/>
      <c r="K685" s="1069"/>
      <c r="L685" s="1064">
        <f t="shared" si="94"/>
        <v>0</v>
      </c>
      <c r="M685" s="1069"/>
      <c r="N685" s="127"/>
      <c r="O685" s="32"/>
      <c r="P685" s="32"/>
      <c r="Q685" s="32"/>
      <c r="R685" s="32"/>
      <c r="S685" s="32"/>
      <c r="T685" s="32"/>
      <c r="U685" s="32"/>
      <c r="V685" s="32"/>
      <c r="W685" s="32"/>
      <c r="X685" s="32"/>
      <c r="Y685" s="32"/>
      <c r="Z685" s="32"/>
      <c r="AA685" s="32"/>
      <c r="AB685" s="32"/>
      <c r="AC685" s="32"/>
      <c r="AD685" s="32"/>
      <c r="AE685" s="32"/>
      <c r="AF685" s="32"/>
      <c r="AG685" s="32"/>
      <c r="AH685" s="32"/>
      <c r="AI685" s="32"/>
      <c r="AJ685" s="32"/>
      <c r="AK685" s="32"/>
      <c r="AL685" s="32"/>
      <c r="AM685" s="32"/>
      <c r="AN685" s="32"/>
    </row>
    <row r="686" spans="1:40" ht="11.25" customHeight="1">
      <c r="A686" s="32"/>
      <c r="B686" s="156" t="s">
        <v>337</v>
      </c>
      <c r="C686" s="157"/>
      <c r="D686" s="158"/>
      <c r="E686" s="47"/>
      <c r="F686" s="1066">
        <f>SUM(F676:F685)</f>
        <v>0</v>
      </c>
      <c r="G686" s="1066">
        <f>SUM(G676:G685)</f>
        <v>0</v>
      </c>
      <c r="H686" s="1066">
        <f t="shared" ref="H686:M686" si="95">SUM(H676:H685)</f>
        <v>0</v>
      </c>
      <c r="I686" s="1066">
        <f>SUM(I676:I685)</f>
        <v>0</v>
      </c>
      <c r="J686" s="1066">
        <f>SUM(J676:J685)</f>
        <v>0</v>
      </c>
      <c r="K686" s="1066">
        <f>SUM(K676:K685)</f>
        <v>0</v>
      </c>
      <c r="L686" s="1066">
        <f t="shared" si="95"/>
        <v>0</v>
      </c>
      <c r="M686" s="1066">
        <f t="shared" si="95"/>
        <v>0</v>
      </c>
      <c r="N686" s="135"/>
      <c r="O686" s="32"/>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row>
    <row r="687" spans="1:40" ht="11.25" customHeight="1">
      <c r="A687" s="32"/>
      <c r="B687" s="161"/>
      <c r="C687" s="158"/>
      <c r="D687" s="158"/>
      <c r="E687" s="47"/>
      <c r="F687" s="131"/>
      <c r="G687" s="131"/>
      <c r="H687" s="131"/>
      <c r="I687" s="131"/>
      <c r="J687" s="131"/>
      <c r="K687" s="131"/>
      <c r="L687" s="131"/>
      <c r="M687" s="131"/>
      <c r="N687" s="127"/>
      <c r="O687" s="32"/>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row>
    <row r="688" spans="1:40" ht="11.25" customHeight="1">
      <c r="A688" s="32"/>
      <c r="B688" s="32"/>
      <c r="C688" s="47"/>
      <c r="D688" s="47"/>
      <c r="E688" s="47"/>
      <c r="F688" s="155"/>
      <c r="G688" s="155"/>
      <c r="H688" s="155"/>
      <c r="I688" s="155"/>
      <c r="J688" s="155"/>
      <c r="K688" s="155"/>
      <c r="L688" s="155"/>
      <c r="M688" s="155"/>
      <c r="N688" s="127"/>
      <c r="O688" s="32"/>
      <c r="P688" s="32"/>
      <c r="Q688" s="32"/>
      <c r="R688" s="32"/>
      <c r="S688" s="32"/>
      <c r="T688" s="32"/>
      <c r="U688" s="32"/>
      <c r="V688" s="32"/>
      <c r="W688" s="32"/>
      <c r="X688" s="32"/>
      <c r="Y688" s="32"/>
      <c r="Z688" s="32"/>
      <c r="AA688" s="32"/>
      <c r="AB688" s="32"/>
      <c r="AC688" s="32"/>
      <c r="AD688" s="32"/>
      <c r="AE688" s="32"/>
      <c r="AF688" s="32"/>
      <c r="AG688" s="32"/>
      <c r="AH688" s="32"/>
      <c r="AI688" s="32"/>
      <c r="AJ688" s="32"/>
      <c r="AK688" s="32"/>
      <c r="AL688" s="32"/>
      <c r="AM688" s="32"/>
      <c r="AN688" s="32"/>
    </row>
    <row r="689" spans="1:40" ht="25.5" customHeight="1">
      <c r="A689" s="32"/>
      <c r="B689" s="35"/>
      <c r="C689" s="47"/>
      <c r="D689" s="47"/>
      <c r="E689" s="47"/>
      <c r="F689" s="1961" t="s">
        <v>334</v>
      </c>
      <c r="G689" s="1922"/>
      <c r="H689" s="1922"/>
      <c r="I689" s="1923"/>
      <c r="J689" s="1961" t="s">
        <v>377</v>
      </c>
      <c r="K689" s="1922"/>
      <c r="L689" s="1922"/>
      <c r="M689" s="1923"/>
      <c r="N689" s="129"/>
      <c r="O689" s="32"/>
      <c r="P689" s="32"/>
      <c r="Q689" s="32"/>
      <c r="R689" s="32"/>
      <c r="S689" s="32"/>
      <c r="T689" s="32"/>
      <c r="U689" s="32"/>
      <c r="V689" s="32"/>
      <c r="W689" s="32"/>
      <c r="X689" s="32"/>
      <c r="Y689" s="32"/>
      <c r="Z689" s="32"/>
      <c r="AA689" s="32"/>
      <c r="AB689" s="32"/>
      <c r="AC689" s="32"/>
      <c r="AD689" s="32"/>
      <c r="AE689" s="32"/>
      <c r="AF689" s="32"/>
      <c r="AG689" s="32"/>
      <c r="AH689" s="32"/>
      <c r="AI689" s="32"/>
      <c r="AJ689" s="32"/>
      <c r="AK689" s="32"/>
      <c r="AL689" s="32"/>
      <c r="AM689" s="32"/>
      <c r="AN689" s="32"/>
    </row>
    <row r="690" spans="1:40" ht="51.75" customHeight="1">
      <c r="A690" s="32"/>
      <c r="B690" s="35"/>
      <c r="C690" s="47"/>
      <c r="D690" s="47"/>
      <c r="E690" s="47"/>
      <c r="F690" s="43" t="s">
        <v>111</v>
      </c>
      <c r="G690" s="43" t="s">
        <v>312</v>
      </c>
      <c r="H690" s="43" t="s">
        <v>112</v>
      </c>
      <c r="I690" s="43" t="s">
        <v>113</v>
      </c>
      <c r="J690" s="43" t="s">
        <v>111</v>
      </c>
      <c r="K690" s="43" t="s">
        <v>312</v>
      </c>
      <c r="L690" s="43" t="s">
        <v>112</v>
      </c>
      <c r="M690" s="43" t="s">
        <v>113</v>
      </c>
      <c r="N690" s="129"/>
      <c r="O690" s="32"/>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row>
    <row r="691" spans="1:40" ht="14.4">
      <c r="A691" s="32"/>
      <c r="B691" s="35"/>
      <c r="C691" s="47"/>
      <c r="D691" s="47"/>
      <c r="E691" s="47"/>
      <c r="F691" s="271" t="s">
        <v>114</v>
      </c>
      <c r="G691" s="271" t="s">
        <v>114</v>
      </c>
      <c r="H691" s="271" t="s">
        <v>114</v>
      </c>
      <c r="I691" s="271" t="s">
        <v>114</v>
      </c>
      <c r="J691" s="271" t="s">
        <v>114</v>
      </c>
      <c r="K691" s="271" t="s">
        <v>114</v>
      </c>
      <c r="L691" s="271" t="s">
        <v>114</v>
      </c>
      <c r="M691" s="271" t="s">
        <v>114</v>
      </c>
      <c r="N691" s="129"/>
      <c r="O691" s="32"/>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row>
    <row r="692" spans="1:40" ht="11.25" customHeight="1">
      <c r="A692" s="32"/>
      <c r="B692" s="156" t="s">
        <v>378</v>
      </c>
      <c r="C692" s="157"/>
      <c r="D692" s="158"/>
      <c r="E692" s="47"/>
      <c r="F692" s="1069"/>
      <c r="G692" s="1069"/>
      <c r="H692" s="1064">
        <f t="shared" ref="H692:H701" si="96">F692+G692</f>
        <v>0</v>
      </c>
      <c r="I692" s="1069"/>
      <c r="J692" s="1069"/>
      <c r="K692" s="1069"/>
      <c r="L692" s="1064">
        <f t="shared" ref="L692:L701" si="97">J692+K692</f>
        <v>0</v>
      </c>
      <c r="M692" s="1069"/>
      <c r="N692" s="127"/>
      <c r="O692" s="32"/>
      <c r="P692" s="32"/>
      <c r="Q692" s="32"/>
      <c r="R692" s="32"/>
      <c r="S692" s="32"/>
      <c r="T692" s="32"/>
      <c r="U692" s="32"/>
      <c r="V692" s="32"/>
      <c r="W692" s="32"/>
      <c r="X692" s="32"/>
      <c r="Y692" s="32"/>
      <c r="Z692" s="32"/>
      <c r="AA692" s="32"/>
      <c r="AB692" s="32"/>
      <c r="AC692" s="32"/>
      <c r="AD692" s="32"/>
      <c r="AE692" s="32"/>
      <c r="AF692" s="32"/>
      <c r="AG692" s="32"/>
      <c r="AH692" s="32"/>
      <c r="AI692" s="32"/>
      <c r="AJ692" s="32"/>
      <c r="AK692" s="32"/>
      <c r="AL692" s="32"/>
      <c r="AM692" s="32"/>
      <c r="AN692" s="32"/>
    </row>
    <row r="693" spans="1:40" ht="24" customHeight="1">
      <c r="A693" s="32"/>
      <c r="B693" s="1962" t="s">
        <v>369</v>
      </c>
      <c r="C693" s="1900"/>
      <c r="D693" s="158"/>
      <c r="E693" s="47"/>
      <c r="F693" s="1069"/>
      <c r="G693" s="1069"/>
      <c r="H693" s="1064">
        <f t="shared" si="96"/>
        <v>0</v>
      </c>
      <c r="I693" s="1069"/>
      <c r="J693" s="1069"/>
      <c r="K693" s="1069"/>
      <c r="L693" s="1064">
        <f t="shared" si="97"/>
        <v>0</v>
      </c>
      <c r="M693" s="1069"/>
      <c r="N693" s="127"/>
      <c r="O693" s="32"/>
      <c r="P693" s="32"/>
      <c r="Q693" s="32"/>
      <c r="R693" s="32"/>
      <c r="S693" s="32"/>
      <c r="T693" s="32"/>
      <c r="U693" s="32"/>
      <c r="V693" s="32"/>
      <c r="W693" s="32"/>
      <c r="X693" s="32"/>
      <c r="Y693" s="32"/>
      <c r="Z693" s="32"/>
      <c r="AA693" s="32"/>
      <c r="AB693" s="32"/>
      <c r="AC693" s="32"/>
      <c r="AD693" s="32"/>
      <c r="AE693" s="32"/>
      <c r="AF693" s="32"/>
      <c r="AG693" s="32"/>
      <c r="AH693" s="32"/>
      <c r="AI693" s="32"/>
      <c r="AJ693" s="32"/>
      <c r="AK693" s="32"/>
      <c r="AL693" s="32"/>
      <c r="AM693" s="32"/>
      <c r="AN693" s="32"/>
    </row>
    <row r="694" spans="1:40" ht="11.25" customHeight="1">
      <c r="A694" s="32"/>
      <c r="B694" s="159" t="s">
        <v>370</v>
      </c>
      <c r="C694" s="157"/>
      <c r="D694" s="158"/>
      <c r="E694" s="47"/>
      <c r="F694" s="1069"/>
      <c r="G694" s="1069"/>
      <c r="H694" s="1064">
        <f t="shared" si="96"/>
        <v>0</v>
      </c>
      <c r="I694" s="1069"/>
      <c r="J694" s="1069"/>
      <c r="K694" s="1069"/>
      <c r="L694" s="1064">
        <f t="shared" si="97"/>
        <v>0</v>
      </c>
      <c r="M694" s="1069"/>
      <c r="N694" s="127"/>
      <c r="O694" s="32"/>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row>
    <row r="695" spans="1:40" ht="11.25" customHeight="1">
      <c r="A695" s="32"/>
      <c r="B695" s="159" t="s">
        <v>371</v>
      </c>
      <c r="C695" s="157"/>
      <c r="D695" s="158"/>
      <c r="E695" s="47"/>
      <c r="F695" s="1069"/>
      <c r="G695" s="1069"/>
      <c r="H695" s="1064">
        <f t="shared" si="96"/>
        <v>0</v>
      </c>
      <c r="I695" s="1069"/>
      <c r="J695" s="1069"/>
      <c r="K695" s="1069"/>
      <c r="L695" s="1064">
        <f t="shared" si="97"/>
        <v>0</v>
      </c>
      <c r="M695" s="1069"/>
      <c r="N695" s="127"/>
      <c r="O695" s="32"/>
      <c r="P695" s="32"/>
      <c r="Q695" s="32"/>
      <c r="R695" s="32"/>
      <c r="S695" s="32"/>
      <c r="T695" s="32"/>
      <c r="U695" s="32"/>
      <c r="V695" s="32"/>
      <c r="W695" s="32"/>
      <c r="X695" s="32"/>
      <c r="Y695" s="32"/>
      <c r="Z695" s="32"/>
      <c r="AA695" s="32"/>
      <c r="AB695" s="32"/>
      <c r="AC695" s="32"/>
      <c r="AD695" s="32"/>
      <c r="AE695" s="32"/>
      <c r="AF695" s="32"/>
      <c r="AG695" s="32"/>
      <c r="AH695" s="32"/>
      <c r="AI695" s="32"/>
      <c r="AJ695" s="32"/>
      <c r="AK695" s="32"/>
      <c r="AL695" s="32"/>
      <c r="AM695" s="32"/>
      <c r="AN695" s="32"/>
    </row>
    <row r="696" spans="1:40" ht="11.25" customHeight="1">
      <c r="A696" s="32"/>
      <c r="B696" s="159" t="s">
        <v>372</v>
      </c>
      <c r="C696" s="157"/>
      <c r="D696" s="158"/>
      <c r="E696" s="47"/>
      <c r="F696" s="1069"/>
      <c r="G696" s="1069"/>
      <c r="H696" s="1064">
        <f t="shared" si="96"/>
        <v>0</v>
      </c>
      <c r="I696" s="1069"/>
      <c r="J696" s="1069"/>
      <c r="K696" s="1069"/>
      <c r="L696" s="1064">
        <f t="shared" si="97"/>
        <v>0</v>
      </c>
      <c r="M696" s="1069"/>
      <c r="N696" s="127"/>
      <c r="O696" s="32"/>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row>
    <row r="697" spans="1:40" ht="25.5" customHeight="1">
      <c r="A697" s="32"/>
      <c r="B697" s="1963" t="s">
        <v>373</v>
      </c>
      <c r="C697" s="1900"/>
      <c r="D697" s="158"/>
      <c r="E697" s="47"/>
      <c r="F697" s="1069"/>
      <c r="G697" s="1069"/>
      <c r="H697" s="1064">
        <f t="shared" si="96"/>
        <v>0</v>
      </c>
      <c r="I697" s="1069"/>
      <c r="J697" s="1069"/>
      <c r="K697" s="1069"/>
      <c r="L697" s="1064">
        <f t="shared" si="97"/>
        <v>0</v>
      </c>
      <c r="M697" s="1069"/>
      <c r="N697" s="127"/>
      <c r="O697" s="32"/>
      <c r="P697" s="32"/>
      <c r="Q697" s="32"/>
      <c r="R697" s="32"/>
      <c r="S697" s="32"/>
      <c r="T697" s="32"/>
      <c r="U697" s="32"/>
      <c r="V697" s="32"/>
      <c r="W697" s="32"/>
      <c r="X697" s="32"/>
      <c r="Y697" s="32"/>
      <c r="Z697" s="32"/>
      <c r="AA697" s="32"/>
      <c r="AB697" s="32"/>
      <c r="AC697" s="32"/>
      <c r="AD697" s="32"/>
      <c r="AE697" s="32"/>
      <c r="AF697" s="32"/>
      <c r="AG697" s="32"/>
      <c r="AH697" s="32"/>
      <c r="AI697" s="32"/>
      <c r="AJ697" s="32"/>
      <c r="AK697" s="32"/>
      <c r="AL697" s="32"/>
      <c r="AM697" s="32"/>
      <c r="AN697" s="32"/>
    </row>
    <row r="698" spans="1:40" ht="11.25" customHeight="1">
      <c r="A698" s="32"/>
      <c r="B698" s="160" t="s">
        <v>374</v>
      </c>
      <c r="C698" s="157"/>
      <c r="D698" s="158"/>
      <c r="E698" s="47"/>
      <c r="F698" s="1069"/>
      <c r="G698" s="1069"/>
      <c r="H698" s="1064">
        <f t="shared" si="96"/>
        <v>0</v>
      </c>
      <c r="I698" s="1069"/>
      <c r="J698" s="1069"/>
      <c r="K698" s="1069"/>
      <c r="L698" s="1064">
        <f t="shared" si="97"/>
        <v>0</v>
      </c>
      <c r="M698" s="1069"/>
      <c r="N698" s="127"/>
      <c r="O698" s="32"/>
      <c r="P698" s="32"/>
      <c r="Q698" s="32"/>
      <c r="R698" s="32"/>
      <c r="S698" s="32"/>
      <c r="T698" s="32"/>
      <c r="U698" s="32"/>
      <c r="V698" s="32"/>
      <c r="W698" s="32"/>
      <c r="X698" s="32"/>
      <c r="Y698" s="32"/>
      <c r="Z698" s="32"/>
      <c r="AA698" s="32"/>
      <c r="AB698" s="32"/>
      <c r="AC698" s="32"/>
      <c r="AD698" s="32"/>
      <c r="AE698" s="32"/>
      <c r="AF698" s="32"/>
      <c r="AG698" s="32"/>
      <c r="AH698" s="32"/>
      <c r="AI698" s="32"/>
      <c r="AJ698" s="32"/>
      <c r="AK698" s="32"/>
      <c r="AL698" s="32"/>
      <c r="AM698" s="32"/>
      <c r="AN698" s="32"/>
    </row>
    <row r="699" spans="1:40" ht="11.25" customHeight="1">
      <c r="A699" s="32"/>
      <c r="B699" s="160" t="s">
        <v>375</v>
      </c>
      <c r="C699" s="157"/>
      <c r="D699" s="158"/>
      <c r="E699" s="47"/>
      <c r="F699" s="1069"/>
      <c r="G699" s="1069"/>
      <c r="H699" s="1064">
        <f t="shared" si="96"/>
        <v>0</v>
      </c>
      <c r="I699" s="1069"/>
      <c r="J699" s="1069"/>
      <c r="K699" s="1069"/>
      <c r="L699" s="1064">
        <f t="shared" si="97"/>
        <v>0</v>
      </c>
      <c r="M699" s="1069"/>
      <c r="N699" s="127"/>
      <c r="O699" s="32"/>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row>
    <row r="700" spans="1:40" ht="11.25" customHeight="1">
      <c r="A700" s="32"/>
      <c r="B700" s="160" t="s">
        <v>322</v>
      </c>
      <c r="C700" s="157"/>
      <c r="D700" s="158"/>
      <c r="E700" s="47"/>
      <c r="F700" s="1069"/>
      <c r="G700" s="1069"/>
      <c r="H700" s="1064">
        <f t="shared" si="96"/>
        <v>0</v>
      </c>
      <c r="I700" s="1069"/>
      <c r="J700" s="1069"/>
      <c r="K700" s="1069"/>
      <c r="L700" s="1064">
        <f t="shared" si="97"/>
        <v>0</v>
      </c>
      <c r="M700" s="1069"/>
      <c r="N700" s="127"/>
      <c r="O700" s="32"/>
      <c r="P700" s="32"/>
      <c r="Q700" s="32"/>
      <c r="R700" s="32"/>
      <c r="S700" s="32"/>
      <c r="T700" s="32"/>
      <c r="U700" s="32"/>
      <c r="V700" s="32"/>
      <c r="W700" s="32"/>
      <c r="X700" s="32"/>
      <c r="Y700" s="32"/>
      <c r="Z700" s="32"/>
      <c r="AA700" s="32"/>
      <c r="AB700" s="32"/>
      <c r="AC700" s="32"/>
      <c r="AD700" s="32"/>
      <c r="AE700" s="32"/>
      <c r="AF700" s="32"/>
      <c r="AG700" s="32"/>
      <c r="AH700" s="32"/>
      <c r="AI700" s="32"/>
      <c r="AJ700" s="32"/>
      <c r="AK700" s="32"/>
      <c r="AL700" s="32"/>
      <c r="AM700" s="32"/>
      <c r="AN700" s="32"/>
    </row>
    <row r="701" spans="1:40" ht="11.25" customHeight="1">
      <c r="A701" s="32"/>
      <c r="B701" s="160" t="s">
        <v>376</v>
      </c>
      <c r="C701" s="157"/>
      <c r="D701" s="158"/>
      <c r="E701" s="47"/>
      <c r="F701" s="1069"/>
      <c r="G701" s="1069"/>
      <c r="H701" s="1064">
        <f t="shared" si="96"/>
        <v>0</v>
      </c>
      <c r="I701" s="1069"/>
      <c r="J701" s="1069"/>
      <c r="K701" s="1069"/>
      <c r="L701" s="1064">
        <f t="shared" si="97"/>
        <v>0</v>
      </c>
      <c r="M701" s="1069"/>
      <c r="N701" s="127"/>
      <c r="O701" s="32"/>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row>
    <row r="702" spans="1:40" ht="11.25" customHeight="1">
      <c r="A702" s="32"/>
      <c r="B702" s="156" t="s">
        <v>337</v>
      </c>
      <c r="C702" s="157"/>
      <c r="D702" s="158"/>
      <c r="E702" s="47"/>
      <c r="F702" s="1066">
        <f>SUM(F692:F701)</f>
        <v>0</v>
      </c>
      <c r="G702" s="1066">
        <f>SUM(G692:G701)</f>
        <v>0</v>
      </c>
      <c r="H702" s="1066">
        <f t="shared" ref="H702:M702" si="98">SUM(H692:H701)</f>
        <v>0</v>
      </c>
      <c r="I702" s="1066">
        <f>SUM(I692:I701)</f>
        <v>0</v>
      </c>
      <c r="J702" s="1066">
        <f t="shared" si="98"/>
        <v>0</v>
      </c>
      <c r="K702" s="1066">
        <f t="shared" si="98"/>
        <v>0</v>
      </c>
      <c r="L702" s="1066">
        <f t="shared" si="98"/>
        <v>0</v>
      </c>
      <c r="M702" s="1066">
        <f t="shared" si="98"/>
        <v>0</v>
      </c>
      <c r="N702" s="135"/>
      <c r="O702" s="32"/>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row>
    <row r="703" spans="1:40" ht="11.25" customHeight="1">
      <c r="A703" s="32"/>
      <c r="B703" s="163"/>
      <c r="C703" s="162"/>
      <c r="D703" s="158"/>
      <c r="E703" s="47"/>
      <c r="F703" s="1064"/>
      <c r="G703" s="1064"/>
      <c r="H703" s="1064"/>
      <c r="I703" s="1064"/>
      <c r="J703" s="1064"/>
      <c r="K703" s="1064"/>
      <c r="L703" s="1064"/>
      <c r="M703" s="1064"/>
      <c r="N703" s="127"/>
      <c r="O703" s="32"/>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row>
    <row r="704" spans="1:40" ht="11.25" customHeight="1">
      <c r="A704" s="32"/>
      <c r="B704" s="89"/>
      <c r="C704" s="164"/>
      <c r="D704" s="165"/>
      <c r="E704" s="89"/>
      <c r="F704" s="1070"/>
      <c r="G704" s="1070"/>
      <c r="H704" s="1070"/>
      <c r="I704" s="1070"/>
      <c r="J704" s="1064"/>
      <c r="K704" s="1064"/>
      <c r="L704" s="1064"/>
      <c r="M704" s="1064"/>
      <c r="N704" s="127"/>
      <c r="O704" s="32"/>
      <c r="P704" s="32"/>
      <c r="Q704" s="32"/>
      <c r="R704" s="32"/>
      <c r="S704" s="32"/>
      <c r="T704" s="32"/>
      <c r="U704" s="32"/>
      <c r="V704" s="32"/>
      <c r="W704" s="32"/>
      <c r="X704" s="32"/>
      <c r="Y704" s="32"/>
      <c r="Z704" s="32"/>
      <c r="AA704" s="32"/>
      <c r="AB704" s="32"/>
      <c r="AC704" s="32"/>
      <c r="AD704" s="32"/>
      <c r="AE704" s="32"/>
      <c r="AF704" s="32"/>
      <c r="AG704" s="32"/>
      <c r="AH704" s="32"/>
      <c r="AI704" s="32"/>
      <c r="AJ704" s="32"/>
      <c r="AK704" s="32"/>
      <c r="AL704" s="32"/>
      <c r="AM704" s="32"/>
      <c r="AN704" s="32"/>
    </row>
    <row r="705" spans="1:40" ht="11.25" customHeight="1">
      <c r="A705" s="115" t="s">
        <v>543</v>
      </c>
      <c r="B705" s="287" t="s">
        <v>544</v>
      </c>
      <c r="C705" s="164"/>
      <c r="D705" s="165"/>
      <c r="E705" s="89"/>
      <c r="F705" s="95"/>
      <c r="H705" s="166"/>
      <c r="I705" s="166"/>
      <c r="J705" s="131"/>
      <c r="K705" s="131"/>
      <c r="L705" s="131"/>
      <c r="M705" s="131"/>
      <c r="N705" s="36" t="s">
        <v>540</v>
      </c>
      <c r="O705" s="32"/>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row>
    <row r="706" spans="1:40" ht="12" customHeight="1">
      <c r="A706" s="32"/>
      <c r="B706" s="154"/>
      <c r="C706" s="47"/>
      <c r="D706" s="47"/>
      <c r="E706" s="47"/>
      <c r="F706" s="47"/>
      <c r="G706" s="47"/>
      <c r="H706" s="47"/>
      <c r="I706" s="47"/>
      <c r="J706" s="47"/>
      <c r="K706" s="47"/>
      <c r="L706" s="47"/>
      <c r="M706" s="47"/>
      <c r="N706" s="127"/>
      <c r="O706" s="32"/>
      <c r="P706" s="32"/>
      <c r="Q706" s="32"/>
      <c r="R706" s="32"/>
      <c r="S706" s="32"/>
      <c r="T706" s="32"/>
      <c r="U706" s="32"/>
      <c r="V706" s="32"/>
      <c r="W706" s="32"/>
      <c r="X706" s="32"/>
      <c r="Y706" s="32"/>
      <c r="Z706" s="32"/>
      <c r="AA706" s="32"/>
      <c r="AB706" s="32"/>
      <c r="AC706" s="32"/>
      <c r="AD706" s="32"/>
      <c r="AE706" s="32"/>
      <c r="AF706" s="32"/>
      <c r="AG706" s="32"/>
      <c r="AH706" s="32"/>
      <c r="AI706" s="32"/>
      <c r="AJ706" s="32"/>
      <c r="AK706" s="32"/>
      <c r="AL706" s="32"/>
      <c r="AM706" s="32"/>
      <c r="AN706" s="32"/>
    </row>
    <row r="707" spans="1:40" ht="12" customHeight="1">
      <c r="A707" s="32"/>
      <c r="B707" s="100" t="s">
        <v>2047</v>
      </c>
      <c r="C707" s="47"/>
      <c r="D707" s="47"/>
      <c r="E707" s="47"/>
      <c r="F707" s="47"/>
      <c r="G707" s="47"/>
      <c r="H707" s="47"/>
      <c r="I707" s="47"/>
      <c r="J707" s="47"/>
      <c r="K707" s="47"/>
      <c r="L707" s="47"/>
      <c r="M707" s="47"/>
      <c r="N707" s="127"/>
      <c r="O707" s="32"/>
      <c r="P707" s="32"/>
      <c r="Q707" s="32"/>
      <c r="R707" s="32"/>
      <c r="S707" s="32"/>
      <c r="T707" s="32"/>
      <c r="U707" s="32"/>
      <c r="V707" s="32"/>
      <c r="W707" s="32"/>
      <c r="X707" s="32"/>
      <c r="Y707" s="32"/>
      <c r="Z707" s="32"/>
      <c r="AA707" s="32"/>
      <c r="AB707" s="32"/>
      <c r="AC707" s="32"/>
      <c r="AD707" s="32"/>
      <c r="AE707" s="32"/>
      <c r="AF707" s="32"/>
      <c r="AG707" s="32"/>
      <c r="AH707" s="32"/>
      <c r="AI707" s="32"/>
      <c r="AJ707" s="32"/>
      <c r="AK707" s="32"/>
      <c r="AL707" s="32"/>
      <c r="AM707" s="32"/>
      <c r="AN707" s="32"/>
    </row>
    <row r="708" spans="1:40" ht="22.5" customHeight="1">
      <c r="A708" s="32"/>
      <c r="B708" s="35"/>
      <c r="C708" s="47"/>
      <c r="D708" s="47"/>
      <c r="E708" s="47"/>
      <c r="F708" s="1961" t="s">
        <v>368</v>
      </c>
      <c r="G708" s="1922"/>
      <c r="H708" s="1922"/>
      <c r="I708" s="1964"/>
      <c r="J708" s="1965" t="s">
        <v>333</v>
      </c>
      <c r="K708" s="1922"/>
      <c r="L708" s="1922"/>
      <c r="M708" s="1923"/>
      <c r="N708" s="129"/>
      <c r="O708" s="32"/>
      <c r="P708" s="32"/>
      <c r="Q708" s="155"/>
      <c r="R708" s="155"/>
      <c r="S708" s="32"/>
      <c r="T708" s="32"/>
      <c r="U708" s="32"/>
      <c r="V708" s="32"/>
      <c r="W708" s="32"/>
      <c r="X708" s="32"/>
      <c r="Y708" s="32"/>
      <c r="Z708" s="32"/>
      <c r="AA708" s="32"/>
      <c r="AB708" s="32"/>
      <c r="AC708" s="32"/>
      <c r="AD708" s="32"/>
      <c r="AE708" s="32"/>
      <c r="AF708" s="32"/>
      <c r="AG708" s="32"/>
      <c r="AH708" s="32"/>
      <c r="AI708" s="32"/>
      <c r="AJ708" s="32"/>
      <c r="AK708" s="32"/>
      <c r="AL708" s="32"/>
      <c r="AM708" s="32"/>
      <c r="AN708" s="32"/>
    </row>
    <row r="709" spans="1:40" ht="12" customHeight="1">
      <c r="A709" s="32"/>
      <c r="B709" s="35"/>
      <c r="C709" s="47"/>
      <c r="D709" s="47"/>
      <c r="E709" s="47"/>
      <c r="F709" s="43" t="s">
        <v>111</v>
      </c>
      <c r="G709" s="43" t="s">
        <v>312</v>
      </c>
      <c r="H709" s="43" t="s">
        <v>112</v>
      </c>
      <c r="I709" s="43" t="s">
        <v>113</v>
      </c>
      <c r="J709" s="43" t="s">
        <v>111</v>
      </c>
      <c r="K709" s="43" t="s">
        <v>312</v>
      </c>
      <c r="L709" s="43" t="s">
        <v>112</v>
      </c>
      <c r="M709" s="43" t="s">
        <v>113</v>
      </c>
      <c r="N709" s="129"/>
      <c r="O709" s="32"/>
      <c r="P709" s="32"/>
      <c r="Q709" s="32"/>
      <c r="R709" s="32"/>
      <c r="S709" s="32"/>
      <c r="T709" s="32"/>
      <c r="U709" s="32"/>
      <c r="V709" s="32"/>
      <c r="W709" s="32"/>
      <c r="X709" s="32"/>
      <c r="Y709" s="32"/>
      <c r="Z709" s="32"/>
      <c r="AA709" s="32"/>
      <c r="AB709" s="32"/>
      <c r="AC709" s="32"/>
      <c r="AD709" s="32"/>
      <c r="AE709" s="32"/>
      <c r="AF709" s="32"/>
      <c r="AG709" s="32"/>
      <c r="AH709" s="32"/>
      <c r="AI709" s="32"/>
      <c r="AJ709" s="32"/>
      <c r="AK709" s="32"/>
      <c r="AL709" s="32"/>
      <c r="AM709" s="32"/>
      <c r="AN709" s="32"/>
    </row>
    <row r="710" spans="1:40" ht="12" customHeight="1">
      <c r="A710" s="32"/>
      <c r="B710" s="35"/>
      <c r="C710" s="47"/>
      <c r="D710" s="47"/>
      <c r="E710" s="47"/>
      <c r="F710" s="271" t="s">
        <v>114</v>
      </c>
      <c r="G710" s="271" t="s">
        <v>114</v>
      </c>
      <c r="H710" s="271" t="s">
        <v>114</v>
      </c>
      <c r="I710" s="271" t="s">
        <v>114</v>
      </c>
      <c r="J710" s="271" t="s">
        <v>114</v>
      </c>
      <c r="K710" s="271" t="s">
        <v>114</v>
      </c>
      <c r="L710" s="271" t="s">
        <v>114</v>
      </c>
      <c r="M710" s="271" t="s">
        <v>114</v>
      </c>
      <c r="N710" s="129"/>
      <c r="O710" s="32"/>
      <c r="P710" s="32"/>
      <c r="Q710" s="32"/>
      <c r="R710" s="32"/>
      <c r="S710" s="32"/>
      <c r="T710" s="32"/>
      <c r="U710" s="32"/>
      <c r="V710" s="32"/>
      <c r="W710" s="32"/>
      <c r="X710" s="32"/>
      <c r="Y710" s="32"/>
      <c r="Z710" s="32"/>
      <c r="AA710" s="32"/>
      <c r="AB710" s="32"/>
      <c r="AC710" s="32"/>
      <c r="AD710" s="32"/>
      <c r="AE710" s="32"/>
      <c r="AF710" s="32"/>
      <c r="AG710" s="32"/>
      <c r="AH710" s="32"/>
      <c r="AI710" s="32"/>
      <c r="AJ710" s="32"/>
      <c r="AK710" s="32"/>
      <c r="AL710" s="32"/>
      <c r="AM710" s="32"/>
      <c r="AN710" s="32"/>
    </row>
    <row r="711" spans="1:40" ht="11.25" customHeight="1">
      <c r="A711" s="32"/>
      <c r="B711" s="156" t="s">
        <v>2058</v>
      </c>
      <c r="C711" s="157"/>
      <c r="D711" s="158"/>
      <c r="E711" s="47"/>
      <c r="F711" s="1069"/>
      <c r="G711" s="1069"/>
      <c r="H711" s="1064">
        <f t="shared" ref="H711:H720" si="99">F711+G711</f>
        <v>0</v>
      </c>
      <c r="I711" s="1069"/>
      <c r="J711" s="1069"/>
      <c r="K711" s="1069"/>
      <c r="L711" s="1064">
        <f t="shared" ref="L711:L720" si="100">J711+K711</f>
        <v>0</v>
      </c>
      <c r="M711" s="1069"/>
      <c r="N711" s="127"/>
      <c r="O711" s="32"/>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row>
    <row r="712" spans="1:40" ht="21.75" customHeight="1">
      <c r="A712" s="32"/>
      <c r="B712" s="1962" t="s">
        <v>2061</v>
      </c>
      <c r="C712" s="1900"/>
      <c r="D712" s="158"/>
      <c r="E712" s="47"/>
      <c r="F712" s="1069"/>
      <c r="G712" s="1069"/>
      <c r="H712" s="1064">
        <f t="shared" si="99"/>
        <v>0</v>
      </c>
      <c r="I712" s="1069"/>
      <c r="J712" s="1069"/>
      <c r="K712" s="1069"/>
      <c r="L712" s="1064">
        <f t="shared" si="100"/>
        <v>0</v>
      </c>
      <c r="M712" s="1069"/>
      <c r="N712" s="127"/>
      <c r="O712" s="32"/>
      <c r="P712" s="32"/>
      <c r="Q712" s="32"/>
      <c r="R712" s="32"/>
      <c r="S712" s="32"/>
      <c r="T712" s="32"/>
      <c r="U712" s="32"/>
      <c r="V712" s="32"/>
      <c r="W712" s="32"/>
      <c r="X712" s="32"/>
      <c r="Y712" s="32"/>
      <c r="Z712" s="32"/>
      <c r="AA712" s="32"/>
      <c r="AB712" s="32"/>
      <c r="AC712" s="32"/>
      <c r="AD712" s="32"/>
      <c r="AE712" s="32"/>
      <c r="AF712" s="32"/>
      <c r="AG712" s="32"/>
      <c r="AH712" s="32"/>
      <c r="AI712" s="32"/>
      <c r="AJ712" s="32"/>
      <c r="AK712" s="32"/>
      <c r="AL712" s="32"/>
      <c r="AM712" s="32"/>
      <c r="AN712" s="32"/>
    </row>
    <row r="713" spans="1:40" ht="11.25" customHeight="1">
      <c r="A713" s="32"/>
      <c r="B713" s="159" t="s">
        <v>370</v>
      </c>
      <c r="C713" s="157"/>
      <c r="D713" s="158"/>
      <c r="E713" s="47"/>
      <c r="F713" s="1069"/>
      <c r="G713" s="1069"/>
      <c r="H713" s="1064">
        <f t="shared" si="99"/>
        <v>0</v>
      </c>
      <c r="I713" s="1069"/>
      <c r="J713" s="1069"/>
      <c r="K713" s="1069"/>
      <c r="L713" s="1064">
        <f t="shared" si="100"/>
        <v>0</v>
      </c>
      <c r="M713" s="1069"/>
      <c r="N713" s="127"/>
      <c r="O713" s="32"/>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row>
    <row r="714" spans="1:40" ht="11.25" customHeight="1">
      <c r="A714" s="32"/>
      <c r="B714" s="159" t="s">
        <v>371</v>
      </c>
      <c r="C714" s="157"/>
      <c r="D714" s="158"/>
      <c r="E714" s="47"/>
      <c r="F714" s="1069"/>
      <c r="G714" s="1069"/>
      <c r="H714" s="1064">
        <f t="shared" si="99"/>
        <v>0</v>
      </c>
      <c r="I714" s="1069"/>
      <c r="J714" s="1069"/>
      <c r="K714" s="1069"/>
      <c r="L714" s="1064">
        <f t="shared" si="100"/>
        <v>0</v>
      </c>
      <c r="M714" s="1069"/>
      <c r="N714" s="127"/>
      <c r="O714" s="32"/>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row>
    <row r="715" spans="1:40" ht="11.25" customHeight="1">
      <c r="A715" s="32"/>
      <c r="B715" s="159" t="s">
        <v>372</v>
      </c>
      <c r="C715" s="157"/>
      <c r="D715" s="158"/>
      <c r="E715" s="47"/>
      <c r="F715" s="1069"/>
      <c r="G715" s="1069"/>
      <c r="H715" s="1064">
        <f t="shared" si="99"/>
        <v>0</v>
      </c>
      <c r="I715" s="1069"/>
      <c r="J715" s="1069"/>
      <c r="K715" s="1069"/>
      <c r="L715" s="1064">
        <f t="shared" si="100"/>
        <v>0</v>
      </c>
      <c r="M715" s="1069"/>
      <c r="N715" s="127"/>
      <c r="O715" s="32"/>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row>
    <row r="716" spans="1:40" ht="23.25" customHeight="1">
      <c r="A716" s="32"/>
      <c r="B716" s="1963" t="s">
        <v>373</v>
      </c>
      <c r="C716" s="1900"/>
      <c r="D716" s="158"/>
      <c r="E716" s="47"/>
      <c r="F716" s="1069"/>
      <c r="G716" s="1069"/>
      <c r="H716" s="1064">
        <f t="shared" si="99"/>
        <v>0</v>
      </c>
      <c r="I716" s="1069"/>
      <c r="J716" s="1069"/>
      <c r="K716" s="1069"/>
      <c r="L716" s="1064">
        <f t="shared" si="100"/>
        <v>0</v>
      </c>
      <c r="M716" s="1069"/>
      <c r="N716" s="127"/>
      <c r="O716" s="32"/>
      <c r="P716" s="32"/>
      <c r="Q716" s="32"/>
      <c r="R716" s="32"/>
      <c r="S716" s="32"/>
      <c r="T716" s="32"/>
      <c r="U716" s="32"/>
      <c r="V716" s="32"/>
      <c r="W716" s="32"/>
      <c r="X716" s="32"/>
      <c r="Y716" s="32"/>
      <c r="Z716" s="32"/>
      <c r="AA716" s="32"/>
      <c r="AB716" s="32"/>
      <c r="AC716" s="32"/>
      <c r="AD716" s="32"/>
      <c r="AE716" s="32"/>
      <c r="AF716" s="32"/>
      <c r="AG716" s="32"/>
      <c r="AH716" s="32"/>
      <c r="AI716" s="32"/>
      <c r="AJ716" s="32"/>
      <c r="AK716" s="32"/>
      <c r="AL716" s="32"/>
      <c r="AM716" s="32"/>
      <c r="AN716" s="32"/>
    </row>
    <row r="717" spans="1:40" ht="11.25" customHeight="1">
      <c r="A717" s="32"/>
      <c r="B717" s="160" t="s">
        <v>374</v>
      </c>
      <c r="C717" s="157"/>
      <c r="D717" s="158"/>
      <c r="E717" s="47"/>
      <c r="F717" s="1069"/>
      <c r="G717" s="1069"/>
      <c r="H717" s="1064">
        <f t="shared" si="99"/>
        <v>0</v>
      </c>
      <c r="I717" s="1069"/>
      <c r="J717" s="1069"/>
      <c r="K717" s="1069"/>
      <c r="L717" s="1064">
        <f t="shared" si="100"/>
        <v>0</v>
      </c>
      <c r="M717" s="1069"/>
      <c r="N717" s="127"/>
      <c r="O717" s="32"/>
      <c r="P717" s="32"/>
      <c r="Q717" s="32"/>
      <c r="R717" s="32"/>
      <c r="S717" s="32"/>
      <c r="T717" s="32"/>
      <c r="U717" s="32"/>
      <c r="V717" s="32"/>
      <c r="W717" s="32"/>
      <c r="X717" s="32"/>
      <c r="Y717" s="32"/>
      <c r="Z717" s="32"/>
      <c r="AA717" s="32"/>
      <c r="AB717" s="32"/>
      <c r="AC717" s="32"/>
      <c r="AD717" s="32"/>
      <c r="AE717" s="32"/>
      <c r="AF717" s="32"/>
      <c r="AG717" s="32"/>
      <c r="AH717" s="32"/>
      <c r="AI717" s="32"/>
      <c r="AJ717" s="32"/>
      <c r="AK717" s="32"/>
      <c r="AL717" s="32"/>
      <c r="AM717" s="32"/>
      <c r="AN717" s="32"/>
    </row>
    <row r="718" spans="1:40" ht="11.25" customHeight="1">
      <c r="A718" s="32"/>
      <c r="B718" s="160" t="s">
        <v>375</v>
      </c>
      <c r="C718" s="157"/>
      <c r="D718" s="158"/>
      <c r="E718" s="47"/>
      <c r="F718" s="1069"/>
      <c r="G718" s="1069"/>
      <c r="H718" s="1064">
        <f t="shared" si="99"/>
        <v>0</v>
      </c>
      <c r="I718" s="1069"/>
      <c r="J718" s="1069"/>
      <c r="K718" s="1069"/>
      <c r="L718" s="1064">
        <f t="shared" si="100"/>
        <v>0</v>
      </c>
      <c r="M718" s="1069"/>
      <c r="N718" s="127"/>
      <c r="O718" s="32"/>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row>
    <row r="719" spans="1:40" ht="11.25" customHeight="1">
      <c r="A719" s="32"/>
      <c r="B719" s="160" t="s">
        <v>322</v>
      </c>
      <c r="C719" s="157"/>
      <c r="D719" s="158"/>
      <c r="E719" s="47"/>
      <c r="F719" s="1069"/>
      <c r="G719" s="1069"/>
      <c r="H719" s="1064">
        <f t="shared" si="99"/>
        <v>0</v>
      </c>
      <c r="I719" s="1069"/>
      <c r="J719" s="1069"/>
      <c r="K719" s="1069"/>
      <c r="L719" s="1064">
        <f t="shared" si="100"/>
        <v>0</v>
      </c>
      <c r="M719" s="1069"/>
      <c r="N719" s="127"/>
      <c r="O719" s="32"/>
      <c r="P719" s="32"/>
      <c r="Q719" s="32"/>
      <c r="R719" s="32"/>
      <c r="S719" s="32"/>
      <c r="T719" s="32"/>
      <c r="U719" s="32"/>
      <c r="V719" s="32"/>
      <c r="W719" s="32"/>
      <c r="X719" s="32"/>
      <c r="Y719" s="32"/>
      <c r="Z719" s="32"/>
      <c r="AA719" s="32"/>
      <c r="AB719" s="32"/>
      <c r="AC719" s="32"/>
      <c r="AD719" s="32"/>
      <c r="AE719" s="32"/>
      <c r="AF719" s="32"/>
      <c r="AG719" s="32"/>
      <c r="AH719" s="32"/>
      <c r="AI719" s="32"/>
      <c r="AJ719" s="32"/>
      <c r="AK719" s="32"/>
      <c r="AL719" s="32"/>
      <c r="AM719" s="32"/>
      <c r="AN719" s="32"/>
    </row>
    <row r="720" spans="1:40" ht="11.25" customHeight="1">
      <c r="A720" s="32"/>
      <c r="B720" s="160" t="s">
        <v>376</v>
      </c>
      <c r="C720" s="157"/>
      <c r="D720" s="158"/>
      <c r="E720" s="47"/>
      <c r="F720" s="1069"/>
      <c r="G720" s="1069"/>
      <c r="H720" s="1064">
        <f t="shared" si="99"/>
        <v>0</v>
      </c>
      <c r="I720" s="1069"/>
      <c r="J720" s="1069"/>
      <c r="K720" s="1069"/>
      <c r="L720" s="1064">
        <f t="shared" si="100"/>
        <v>0</v>
      </c>
      <c r="M720" s="1069"/>
      <c r="N720" s="127"/>
      <c r="O720" s="32"/>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row>
    <row r="721" spans="1:40" ht="11.25" customHeight="1">
      <c r="A721" s="32"/>
      <c r="B721" s="156" t="s">
        <v>2059</v>
      </c>
      <c r="C721" s="157"/>
      <c r="D721" s="158"/>
      <c r="E721" s="47"/>
      <c r="F721" s="1066">
        <f t="shared" ref="F721:M721" si="101">SUM(F711:F720)</f>
        <v>0</v>
      </c>
      <c r="G721" s="1066">
        <f t="shared" si="101"/>
        <v>0</v>
      </c>
      <c r="H721" s="1066">
        <f t="shared" si="101"/>
        <v>0</v>
      </c>
      <c r="I721" s="1066">
        <f t="shared" si="101"/>
        <v>0</v>
      </c>
      <c r="J721" s="1066">
        <f t="shared" si="101"/>
        <v>0</v>
      </c>
      <c r="K721" s="1066">
        <f t="shared" si="101"/>
        <v>0</v>
      </c>
      <c r="L721" s="1066">
        <f t="shared" si="101"/>
        <v>0</v>
      </c>
      <c r="M721" s="1066">
        <f t="shared" si="101"/>
        <v>0</v>
      </c>
      <c r="N721" s="135"/>
      <c r="O721" s="32"/>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row>
    <row r="722" spans="1:40" ht="11.25" customHeight="1">
      <c r="A722" s="32"/>
      <c r="B722" s="161"/>
      <c r="C722" s="158"/>
      <c r="D722" s="158"/>
      <c r="E722" s="47"/>
      <c r="F722" s="131"/>
      <c r="G722" s="131"/>
      <c r="H722" s="131"/>
      <c r="I722" s="131"/>
      <c r="J722" s="131"/>
      <c r="K722" s="131"/>
      <c r="L722" s="131"/>
      <c r="M722" s="131"/>
      <c r="N722" s="127"/>
      <c r="O722" s="32"/>
      <c r="P722" s="32"/>
      <c r="Q722" s="32"/>
      <c r="R722" s="32"/>
      <c r="S722" s="32"/>
      <c r="T722" s="32"/>
      <c r="U722" s="32"/>
      <c r="V722" s="32"/>
      <c r="W722" s="32"/>
      <c r="X722" s="32"/>
      <c r="Y722" s="32"/>
      <c r="Z722" s="32"/>
      <c r="AA722" s="32"/>
      <c r="AB722" s="32"/>
      <c r="AC722" s="32"/>
      <c r="AD722" s="32"/>
      <c r="AE722" s="32"/>
      <c r="AF722" s="32"/>
      <c r="AG722" s="32"/>
      <c r="AH722" s="32"/>
      <c r="AI722" s="32"/>
      <c r="AJ722" s="32"/>
      <c r="AK722" s="32"/>
      <c r="AL722" s="32"/>
      <c r="AM722" s="32"/>
      <c r="AN722" s="32"/>
    </row>
    <row r="723" spans="1:40" ht="11.25" customHeight="1">
      <c r="A723" s="32"/>
      <c r="B723" s="32"/>
      <c r="C723" s="47"/>
      <c r="D723" s="47"/>
      <c r="E723" s="47"/>
      <c r="F723" s="155"/>
      <c r="G723" s="155"/>
      <c r="H723" s="155"/>
      <c r="I723" s="155"/>
      <c r="J723" s="155"/>
      <c r="K723" s="155"/>
      <c r="L723" s="155"/>
      <c r="M723" s="155"/>
      <c r="N723" s="127"/>
      <c r="O723" s="32"/>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row>
    <row r="724" spans="1:40" ht="27.75" customHeight="1">
      <c r="A724" s="32"/>
      <c r="B724" s="35"/>
      <c r="C724" s="47"/>
      <c r="D724" s="47"/>
      <c r="E724" s="47"/>
      <c r="F724" s="1961" t="s">
        <v>334</v>
      </c>
      <c r="G724" s="1922"/>
      <c r="H724" s="1922"/>
      <c r="I724" s="1923"/>
      <c r="J724" s="1961" t="s">
        <v>377</v>
      </c>
      <c r="K724" s="1922"/>
      <c r="L724" s="1922"/>
      <c r="M724" s="1923"/>
      <c r="N724" s="129"/>
      <c r="O724" s="32"/>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row>
    <row r="725" spans="1:40" ht="47.25" customHeight="1">
      <c r="A725" s="32"/>
      <c r="B725" s="35"/>
      <c r="C725" s="47"/>
      <c r="D725" s="47"/>
      <c r="E725" s="47"/>
      <c r="F725" s="43" t="s">
        <v>111</v>
      </c>
      <c r="G725" s="43" t="s">
        <v>312</v>
      </c>
      <c r="H725" s="43" t="s">
        <v>112</v>
      </c>
      <c r="I725" s="43" t="s">
        <v>113</v>
      </c>
      <c r="J725" s="43" t="s">
        <v>111</v>
      </c>
      <c r="K725" s="43" t="s">
        <v>312</v>
      </c>
      <c r="L725" s="43" t="s">
        <v>112</v>
      </c>
      <c r="M725" s="43" t="s">
        <v>113</v>
      </c>
      <c r="N725" s="129"/>
      <c r="O725" s="32"/>
      <c r="P725" s="32"/>
      <c r="Q725" s="32"/>
      <c r="R725" s="32"/>
      <c r="S725" s="32"/>
      <c r="T725" s="32"/>
      <c r="U725" s="32"/>
      <c r="V725" s="32"/>
      <c r="W725" s="32"/>
      <c r="X725" s="32"/>
      <c r="Y725" s="32"/>
      <c r="Z725" s="32"/>
      <c r="AA725" s="32"/>
      <c r="AB725" s="32"/>
      <c r="AC725" s="32"/>
      <c r="AD725" s="32"/>
      <c r="AE725" s="32"/>
      <c r="AF725" s="32"/>
      <c r="AG725" s="32"/>
      <c r="AH725" s="32"/>
      <c r="AI725" s="32"/>
      <c r="AJ725" s="32"/>
      <c r="AK725" s="32"/>
      <c r="AL725" s="32"/>
      <c r="AM725" s="32"/>
      <c r="AN725" s="32"/>
    </row>
    <row r="726" spans="1:40" ht="14.4">
      <c r="A726" s="32"/>
      <c r="B726" s="35"/>
      <c r="C726" s="47"/>
      <c r="D726" s="47"/>
      <c r="E726" s="47"/>
      <c r="F726" s="271" t="s">
        <v>114</v>
      </c>
      <c r="G726" s="271" t="s">
        <v>114</v>
      </c>
      <c r="H726" s="271" t="s">
        <v>114</v>
      </c>
      <c r="I726" s="271" t="s">
        <v>114</v>
      </c>
      <c r="J726" s="271" t="s">
        <v>114</v>
      </c>
      <c r="K726" s="271" t="s">
        <v>114</v>
      </c>
      <c r="L726" s="271" t="s">
        <v>114</v>
      </c>
      <c r="M726" s="271" t="s">
        <v>114</v>
      </c>
      <c r="N726" s="129"/>
      <c r="O726" s="32"/>
      <c r="P726" s="32"/>
      <c r="Q726" s="32"/>
      <c r="R726" s="32"/>
      <c r="S726" s="32"/>
      <c r="T726" s="32"/>
      <c r="U726" s="32"/>
      <c r="V726" s="32"/>
      <c r="W726" s="32"/>
      <c r="X726" s="32"/>
      <c r="Y726" s="32"/>
      <c r="Z726" s="32"/>
      <c r="AA726" s="32"/>
      <c r="AB726" s="32"/>
      <c r="AC726" s="32"/>
      <c r="AD726" s="32"/>
      <c r="AE726" s="32"/>
      <c r="AF726" s="32"/>
      <c r="AG726" s="32"/>
      <c r="AH726" s="32"/>
      <c r="AI726" s="32"/>
      <c r="AJ726" s="32"/>
      <c r="AK726" s="32"/>
      <c r="AL726" s="32"/>
      <c r="AM726" s="32"/>
      <c r="AN726" s="32"/>
    </row>
    <row r="727" spans="1:40" ht="11.25" customHeight="1">
      <c r="A727" s="32"/>
      <c r="B727" s="156" t="s">
        <v>2062</v>
      </c>
      <c r="C727" s="157"/>
      <c r="D727" s="158"/>
      <c r="E727" s="47"/>
      <c r="F727" s="1069"/>
      <c r="G727" s="1069"/>
      <c r="H727" s="1064">
        <f t="shared" ref="H727:H736" si="102">F727+G727</f>
        <v>0</v>
      </c>
      <c r="I727" s="1069"/>
      <c r="J727" s="1069"/>
      <c r="K727" s="1069"/>
      <c r="L727" s="1064">
        <f t="shared" ref="L727:L736" si="103">J727+K727</f>
        <v>0</v>
      </c>
      <c r="M727" s="1069"/>
      <c r="N727" s="127"/>
      <c r="O727" s="32"/>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row>
    <row r="728" spans="1:40" ht="27.75" customHeight="1">
      <c r="A728" s="32"/>
      <c r="B728" s="1962" t="s">
        <v>2061</v>
      </c>
      <c r="C728" s="1900"/>
      <c r="D728" s="158"/>
      <c r="E728" s="47"/>
      <c r="F728" s="1069"/>
      <c r="G728" s="1069"/>
      <c r="H728" s="1064">
        <f t="shared" si="102"/>
        <v>0</v>
      </c>
      <c r="I728" s="1069"/>
      <c r="J728" s="1069"/>
      <c r="K728" s="1069"/>
      <c r="L728" s="1064">
        <f t="shared" si="103"/>
        <v>0</v>
      </c>
      <c r="M728" s="1069"/>
      <c r="N728" s="127"/>
      <c r="O728" s="32"/>
      <c r="P728" s="32"/>
      <c r="Q728" s="32"/>
      <c r="R728" s="32"/>
      <c r="S728" s="32"/>
      <c r="T728" s="32"/>
      <c r="U728" s="32"/>
      <c r="V728" s="32"/>
      <c r="W728" s="32"/>
      <c r="X728" s="32"/>
      <c r="Y728" s="32"/>
      <c r="Z728" s="32"/>
      <c r="AA728" s="32"/>
      <c r="AB728" s="32"/>
      <c r="AC728" s="32"/>
      <c r="AD728" s="32"/>
      <c r="AE728" s="32"/>
      <c r="AF728" s="32"/>
      <c r="AG728" s="32"/>
      <c r="AH728" s="32"/>
      <c r="AI728" s="32"/>
      <c r="AJ728" s="32"/>
      <c r="AK728" s="32"/>
      <c r="AL728" s="32"/>
      <c r="AM728" s="32"/>
      <c r="AN728" s="32"/>
    </row>
    <row r="729" spans="1:40" ht="11.25" customHeight="1">
      <c r="A729" s="32"/>
      <c r="B729" s="159" t="s">
        <v>370</v>
      </c>
      <c r="C729" s="157"/>
      <c r="D729" s="158"/>
      <c r="E729" s="47"/>
      <c r="F729" s="1069"/>
      <c r="G729" s="1069"/>
      <c r="H729" s="1064">
        <f t="shared" si="102"/>
        <v>0</v>
      </c>
      <c r="I729" s="1069"/>
      <c r="J729" s="1069"/>
      <c r="K729" s="1069"/>
      <c r="L729" s="1064">
        <f t="shared" si="103"/>
        <v>0</v>
      </c>
      <c r="M729" s="1069"/>
      <c r="N729" s="127"/>
      <c r="O729" s="32"/>
      <c r="P729" s="32"/>
      <c r="Q729" s="32"/>
      <c r="R729" s="32"/>
      <c r="S729" s="32"/>
      <c r="T729" s="32"/>
      <c r="U729" s="32"/>
      <c r="V729" s="32"/>
      <c r="W729" s="32"/>
      <c r="X729" s="32"/>
      <c r="Y729" s="32"/>
      <c r="Z729" s="32"/>
      <c r="AA729" s="32"/>
      <c r="AB729" s="32"/>
      <c r="AC729" s="32"/>
      <c r="AD729" s="32"/>
      <c r="AE729" s="32"/>
      <c r="AF729" s="32"/>
      <c r="AG729" s="32"/>
      <c r="AH729" s="32"/>
      <c r="AI729" s="32"/>
      <c r="AJ729" s="32"/>
      <c r="AK729" s="32"/>
      <c r="AL729" s="32"/>
      <c r="AM729" s="32"/>
      <c r="AN729" s="32"/>
    </row>
    <row r="730" spans="1:40" ht="11.25" customHeight="1">
      <c r="A730" s="32"/>
      <c r="B730" s="159" t="s">
        <v>371</v>
      </c>
      <c r="C730" s="157"/>
      <c r="D730" s="158"/>
      <c r="E730" s="47"/>
      <c r="F730" s="1069"/>
      <c r="G730" s="1069"/>
      <c r="H730" s="1064">
        <f t="shared" si="102"/>
        <v>0</v>
      </c>
      <c r="I730" s="1069"/>
      <c r="J730" s="1069"/>
      <c r="K730" s="1069"/>
      <c r="L730" s="1064">
        <f t="shared" si="103"/>
        <v>0</v>
      </c>
      <c r="M730" s="1069"/>
      <c r="N730" s="127"/>
      <c r="O730" s="32"/>
      <c r="P730" s="32"/>
      <c r="Q730" s="32"/>
      <c r="R730" s="32"/>
      <c r="S730" s="32"/>
      <c r="T730" s="32"/>
      <c r="U730" s="32"/>
      <c r="V730" s="32"/>
      <c r="W730" s="32"/>
      <c r="X730" s="32"/>
      <c r="Y730" s="32"/>
      <c r="Z730" s="32"/>
      <c r="AA730" s="32"/>
      <c r="AB730" s="32"/>
      <c r="AC730" s="32"/>
      <c r="AD730" s="32"/>
      <c r="AE730" s="32"/>
      <c r="AF730" s="32"/>
      <c r="AG730" s="32"/>
      <c r="AH730" s="32"/>
      <c r="AI730" s="32"/>
      <c r="AJ730" s="32"/>
      <c r="AK730" s="32"/>
      <c r="AL730" s="32"/>
      <c r="AM730" s="32"/>
      <c r="AN730" s="32"/>
    </row>
    <row r="731" spans="1:40" ht="11.25" customHeight="1">
      <c r="A731" s="32"/>
      <c r="B731" s="159" t="s">
        <v>372</v>
      </c>
      <c r="C731" s="157"/>
      <c r="D731" s="158"/>
      <c r="E731" s="47"/>
      <c r="F731" s="1069"/>
      <c r="G731" s="1069"/>
      <c r="H731" s="1064">
        <f t="shared" si="102"/>
        <v>0</v>
      </c>
      <c r="I731" s="1069"/>
      <c r="J731" s="1069"/>
      <c r="K731" s="1069"/>
      <c r="L731" s="1064">
        <f t="shared" si="103"/>
        <v>0</v>
      </c>
      <c r="M731" s="1069"/>
      <c r="N731" s="127"/>
      <c r="O731" s="32"/>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row>
    <row r="732" spans="1:40" ht="23.25" customHeight="1">
      <c r="A732" s="32"/>
      <c r="B732" s="1963" t="s">
        <v>373</v>
      </c>
      <c r="C732" s="1900"/>
      <c r="D732" s="158"/>
      <c r="E732" s="47"/>
      <c r="F732" s="1069"/>
      <c r="G732" s="1069"/>
      <c r="H732" s="1064">
        <f t="shared" si="102"/>
        <v>0</v>
      </c>
      <c r="I732" s="1069"/>
      <c r="J732" s="1069"/>
      <c r="K732" s="1069"/>
      <c r="L732" s="1064">
        <f t="shared" si="103"/>
        <v>0</v>
      </c>
      <c r="M732" s="1069"/>
      <c r="N732" s="127"/>
      <c r="O732" s="32"/>
      <c r="P732" s="32"/>
      <c r="Q732" s="32"/>
      <c r="R732" s="32"/>
      <c r="S732" s="32"/>
      <c r="T732" s="32"/>
      <c r="U732" s="32"/>
      <c r="V732" s="32"/>
      <c r="W732" s="32"/>
      <c r="X732" s="32"/>
      <c r="Y732" s="32"/>
      <c r="Z732" s="32"/>
      <c r="AA732" s="32"/>
      <c r="AB732" s="32"/>
      <c r="AC732" s="32"/>
      <c r="AD732" s="32"/>
      <c r="AE732" s="32"/>
      <c r="AF732" s="32"/>
      <c r="AG732" s="32"/>
      <c r="AH732" s="32"/>
      <c r="AI732" s="32"/>
      <c r="AJ732" s="32"/>
      <c r="AK732" s="32"/>
      <c r="AL732" s="32"/>
      <c r="AM732" s="32"/>
      <c r="AN732" s="32"/>
    </row>
    <row r="733" spans="1:40" ht="11.25" customHeight="1">
      <c r="A733" s="32"/>
      <c r="B733" s="160" t="s">
        <v>374</v>
      </c>
      <c r="C733" s="157"/>
      <c r="D733" s="158"/>
      <c r="E733" s="47"/>
      <c r="F733" s="1069"/>
      <c r="G733" s="1069"/>
      <c r="H733" s="1064">
        <f t="shared" si="102"/>
        <v>0</v>
      </c>
      <c r="I733" s="1069"/>
      <c r="J733" s="1069"/>
      <c r="K733" s="1069"/>
      <c r="L733" s="1064">
        <f t="shared" si="103"/>
        <v>0</v>
      </c>
      <c r="M733" s="1069"/>
      <c r="N733" s="127"/>
      <c r="O733" s="32"/>
      <c r="P733" s="32"/>
      <c r="Q733" s="32"/>
      <c r="R733" s="32"/>
      <c r="S733" s="32"/>
      <c r="T733" s="32"/>
      <c r="U733" s="32"/>
      <c r="V733" s="32"/>
      <c r="W733" s="32"/>
      <c r="X733" s="32"/>
      <c r="Y733" s="32"/>
      <c r="Z733" s="32"/>
      <c r="AA733" s="32"/>
      <c r="AB733" s="32"/>
      <c r="AC733" s="32"/>
      <c r="AD733" s="32"/>
      <c r="AE733" s="32"/>
      <c r="AF733" s="32"/>
      <c r="AG733" s="32"/>
      <c r="AH733" s="32"/>
      <c r="AI733" s="32"/>
      <c r="AJ733" s="32"/>
      <c r="AK733" s="32"/>
      <c r="AL733" s="32"/>
      <c r="AM733" s="32"/>
      <c r="AN733" s="32"/>
    </row>
    <row r="734" spans="1:40" ht="11.25" customHeight="1">
      <c r="A734" s="32"/>
      <c r="B734" s="160" t="s">
        <v>375</v>
      </c>
      <c r="C734" s="157"/>
      <c r="D734" s="158"/>
      <c r="E734" s="47"/>
      <c r="F734" s="1069"/>
      <c r="G734" s="1069"/>
      <c r="H734" s="1064">
        <f t="shared" si="102"/>
        <v>0</v>
      </c>
      <c r="I734" s="1069"/>
      <c r="J734" s="1069"/>
      <c r="K734" s="1069"/>
      <c r="L734" s="1064">
        <f t="shared" si="103"/>
        <v>0</v>
      </c>
      <c r="M734" s="1069"/>
      <c r="N734" s="127"/>
      <c r="O734" s="32"/>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row>
    <row r="735" spans="1:40" ht="11.25" customHeight="1">
      <c r="A735" s="32"/>
      <c r="B735" s="160" t="s">
        <v>322</v>
      </c>
      <c r="C735" s="157"/>
      <c r="D735" s="158"/>
      <c r="E735" s="47"/>
      <c r="F735" s="1069"/>
      <c r="G735" s="1069"/>
      <c r="H735" s="1064">
        <f t="shared" si="102"/>
        <v>0</v>
      </c>
      <c r="I735" s="1069"/>
      <c r="J735" s="1069"/>
      <c r="K735" s="1069"/>
      <c r="L735" s="1064">
        <f t="shared" si="103"/>
        <v>0</v>
      </c>
      <c r="M735" s="1069"/>
      <c r="N735" s="127"/>
      <c r="O735" s="32"/>
      <c r="P735" s="32"/>
      <c r="Q735" s="32"/>
      <c r="R735" s="32"/>
      <c r="S735" s="32"/>
      <c r="T735" s="32"/>
      <c r="U735" s="32"/>
      <c r="V735" s="32"/>
      <c r="W735" s="32"/>
      <c r="X735" s="32"/>
      <c r="Y735" s="32"/>
      <c r="Z735" s="32"/>
      <c r="AA735" s="32"/>
      <c r="AB735" s="32"/>
      <c r="AC735" s="32"/>
      <c r="AD735" s="32"/>
      <c r="AE735" s="32"/>
      <c r="AF735" s="32"/>
      <c r="AG735" s="32"/>
      <c r="AH735" s="32"/>
      <c r="AI735" s="32"/>
      <c r="AJ735" s="32"/>
      <c r="AK735" s="32"/>
      <c r="AL735" s="32"/>
      <c r="AM735" s="32"/>
      <c r="AN735" s="32"/>
    </row>
    <row r="736" spans="1:40" ht="11.25" customHeight="1">
      <c r="A736" s="32"/>
      <c r="B736" s="160" t="s">
        <v>376</v>
      </c>
      <c r="C736" s="157"/>
      <c r="D736" s="158"/>
      <c r="E736" s="47"/>
      <c r="F736" s="1069"/>
      <c r="G736" s="1069"/>
      <c r="H736" s="1064">
        <f t="shared" si="102"/>
        <v>0</v>
      </c>
      <c r="I736" s="1069"/>
      <c r="J736" s="1069"/>
      <c r="K736" s="1069"/>
      <c r="L736" s="1064">
        <f t="shared" si="103"/>
        <v>0</v>
      </c>
      <c r="M736" s="1069"/>
      <c r="N736" s="127"/>
      <c r="O736" s="32"/>
      <c r="P736" s="32"/>
      <c r="Q736" s="32"/>
      <c r="R736" s="32"/>
      <c r="S736" s="32"/>
      <c r="T736" s="32"/>
      <c r="U736" s="32"/>
      <c r="V736" s="32"/>
      <c r="W736" s="32"/>
      <c r="X736" s="32"/>
      <c r="Y736" s="32"/>
      <c r="Z736" s="32"/>
      <c r="AA736" s="32"/>
      <c r="AB736" s="32"/>
      <c r="AC736" s="32"/>
      <c r="AD736" s="32"/>
      <c r="AE736" s="32"/>
      <c r="AF736" s="32"/>
      <c r="AG736" s="32"/>
      <c r="AH736" s="32"/>
      <c r="AI736" s="32"/>
      <c r="AJ736" s="32"/>
      <c r="AK736" s="32"/>
      <c r="AL736" s="32"/>
      <c r="AM736" s="32"/>
      <c r="AN736" s="32"/>
    </row>
    <row r="737" spans="1:40" ht="11.25" customHeight="1">
      <c r="A737" s="32"/>
      <c r="B737" s="156" t="s">
        <v>2059</v>
      </c>
      <c r="C737" s="157"/>
      <c r="D737" s="158"/>
      <c r="E737" s="47"/>
      <c r="F737" s="1066">
        <f t="shared" ref="F737:M737" si="104">SUM(F727:F736)</f>
        <v>0</v>
      </c>
      <c r="G737" s="1066">
        <f t="shared" si="104"/>
        <v>0</v>
      </c>
      <c r="H737" s="1066">
        <f t="shared" si="104"/>
        <v>0</v>
      </c>
      <c r="I737" s="1066">
        <f t="shared" si="104"/>
        <v>0</v>
      </c>
      <c r="J737" s="1066">
        <f t="shared" si="104"/>
        <v>0</v>
      </c>
      <c r="K737" s="1066">
        <f t="shared" si="104"/>
        <v>0</v>
      </c>
      <c r="L737" s="1066">
        <f t="shared" si="104"/>
        <v>0</v>
      </c>
      <c r="M737" s="1066">
        <f t="shared" si="104"/>
        <v>0</v>
      </c>
      <c r="N737" s="135"/>
      <c r="O737" s="32"/>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row>
    <row r="738" spans="1:40" ht="11.25" customHeight="1">
      <c r="A738" s="32"/>
      <c r="B738" s="161"/>
      <c r="C738" s="162"/>
      <c r="D738" s="158"/>
      <c r="E738" s="47"/>
      <c r="F738" s="131"/>
      <c r="G738" s="131"/>
      <c r="H738" s="131"/>
      <c r="I738" s="131"/>
      <c r="J738" s="131"/>
      <c r="K738" s="131"/>
      <c r="L738" s="131"/>
      <c r="M738" s="131"/>
      <c r="N738" s="127"/>
      <c r="O738" s="32"/>
      <c r="P738" s="32"/>
      <c r="Q738" s="32"/>
      <c r="R738" s="32"/>
      <c r="S738" s="32"/>
      <c r="T738" s="32"/>
      <c r="U738" s="32"/>
      <c r="V738" s="32"/>
      <c r="W738" s="32"/>
      <c r="X738" s="32"/>
      <c r="Y738" s="32"/>
      <c r="Z738" s="32"/>
      <c r="AA738" s="32"/>
      <c r="AB738" s="32"/>
      <c r="AC738" s="32"/>
      <c r="AD738" s="32"/>
      <c r="AE738" s="32"/>
      <c r="AF738" s="32"/>
      <c r="AG738" s="32"/>
      <c r="AH738" s="32"/>
      <c r="AI738" s="32"/>
      <c r="AJ738" s="32"/>
      <c r="AK738" s="32"/>
      <c r="AL738" s="32"/>
      <c r="AM738" s="32"/>
      <c r="AN738" s="32"/>
    </row>
    <row r="739" spans="1:40" ht="11.25" customHeight="1">
      <c r="A739" s="32"/>
      <c r="B739" s="154"/>
      <c r="C739" s="47"/>
      <c r="D739" s="47"/>
      <c r="E739" s="47"/>
      <c r="F739" s="47"/>
      <c r="G739" s="47"/>
      <c r="H739" s="47"/>
      <c r="I739" s="47"/>
      <c r="J739" s="47"/>
      <c r="K739" s="47"/>
      <c r="L739" s="47"/>
      <c r="M739" s="47"/>
      <c r="N739" s="127"/>
      <c r="O739" s="32"/>
      <c r="P739" s="32"/>
      <c r="Q739" s="32"/>
      <c r="R739" s="32"/>
      <c r="S739" s="32"/>
      <c r="T739" s="32"/>
      <c r="U739" s="32"/>
      <c r="V739" s="32"/>
      <c r="W739" s="32"/>
      <c r="X739" s="32"/>
      <c r="Y739" s="32"/>
      <c r="Z739" s="32"/>
      <c r="AA739" s="32"/>
      <c r="AB739" s="32"/>
      <c r="AC739" s="32"/>
      <c r="AD739" s="32"/>
      <c r="AE739" s="32"/>
      <c r="AF739" s="32"/>
      <c r="AG739" s="32"/>
      <c r="AH739" s="32"/>
      <c r="AI739" s="32"/>
      <c r="AJ739" s="32"/>
      <c r="AK739" s="32"/>
      <c r="AL739" s="32"/>
      <c r="AM739" s="32"/>
      <c r="AN739" s="32"/>
    </row>
    <row r="740" spans="1:40" ht="11.25" customHeight="1">
      <c r="A740" s="32"/>
      <c r="B740" s="100" t="s">
        <v>109</v>
      </c>
      <c r="C740" s="47"/>
      <c r="D740" s="47"/>
      <c r="E740" s="47"/>
      <c r="F740" s="47"/>
      <c r="G740" s="47"/>
      <c r="H740" s="47"/>
      <c r="I740" s="47"/>
      <c r="J740" s="47"/>
      <c r="K740" s="47"/>
      <c r="L740" s="47"/>
      <c r="M740" s="47"/>
      <c r="N740" s="127"/>
      <c r="O740" s="32"/>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row>
    <row r="741" spans="1:40" ht="27.75" customHeight="1">
      <c r="A741" s="32"/>
      <c r="B741" s="35"/>
      <c r="C741" s="47"/>
      <c r="D741" s="47"/>
      <c r="E741" s="47"/>
      <c r="F741" s="1961" t="s">
        <v>368</v>
      </c>
      <c r="G741" s="1966"/>
      <c r="H741" s="1966"/>
      <c r="I741" s="1967"/>
      <c r="J741" s="1961" t="s">
        <v>333</v>
      </c>
      <c r="K741" s="1966"/>
      <c r="L741" s="1966"/>
      <c r="M741" s="1968"/>
      <c r="N741" s="129"/>
      <c r="O741" s="32"/>
      <c r="P741" s="32"/>
      <c r="Q741" s="32"/>
      <c r="R741" s="32"/>
      <c r="S741" s="32"/>
      <c r="T741" s="32"/>
      <c r="U741" s="32"/>
      <c r="V741" s="32"/>
      <c r="W741" s="32"/>
      <c r="X741" s="32"/>
      <c r="Y741" s="32"/>
      <c r="Z741" s="32"/>
      <c r="AA741" s="32"/>
      <c r="AB741" s="32"/>
      <c r="AC741" s="32"/>
      <c r="AD741" s="32"/>
      <c r="AE741" s="32"/>
      <c r="AF741" s="32"/>
      <c r="AG741" s="32"/>
      <c r="AH741" s="32"/>
      <c r="AI741" s="32"/>
      <c r="AJ741" s="32"/>
      <c r="AK741" s="32"/>
      <c r="AL741" s="32"/>
      <c r="AM741" s="32"/>
      <c r="AN741" s="32"/>
    </row>
    <row r="742" spans="1:40" ht="51" customHeight="1">
      <c r="A742" s="32"/>
      <c r="B742" s="35"/>
      <c r="C742" s="47"/>
      <c r="D742" s="47"/>
      <c r="E742" s="47"/>
      <c r="F742" s="43" t="s">
        <v>111</v>
      </c>
      <c r="G742" s="43" t="s">
        <v>312</v>
      </c>
      <c r="H742" s="43" t="s">
        <v>112</v>
      </c>
      <c r="I742" s="43" t="s">
        <v>113</v>
      </c>
      <c r="J742" s="43" t="s">
        <v>111</v>
      </c>
      <c r="K742" s="43" t="s">
        <v>312</v>
      </c>
      <c r="L742" s="43" t="s">
        <v>112</v>
      </c>
      <c r="M742" s="43" t="s">
        <v>113</v>
      </c>
      <c r="N742" s="129"/>
      <c r="O742" s="32"/>
      <c r="P742" s="32"/>
      <c r="Q742" s="32"/>
      <c r="R742" s="32"/>
      <c r="S742" s="32"/>
      <c r="T742" s="32"/>
      <c r="U742" s="32"/>
      <c r="V742" s="32"/>
      <c r="W742" s="32"/>
      <c r="X742" s="32"/>
      <c r="Y742" s="32"/>
      <c r="Z742" s="32"/>
      <c r="AA742" s="32"/>
      <c r="AB742" s="32"/>
      <c r="AC742" s="32"/>
      <c r="AD742" s="32"/>
      <c r="AE742" s="32"/>
      <c r="AF742" s="32"/>
      <c r="AG742" s="32"/>
      <c r="AH742" s="32"/>
      <c r="AI742" s="32"/>
      <c r="AJ742" s="32"/>
      <c r="AK742" s="32"/>
      <c r="AL742" s="32"/>
      <c r="AM742" s="32"/>
      <c r="AN742" s="32"/>
    </row>
    <row r="743" spans="1:40" ht="14.4">
      <c r="A743" s="32"/>
      <c r="B743" s="35"/>
      <c r="C743" s="47"/>
      <c r="D743" s="47"/>
      <c r="E743" s="47"/>
      <c r="F743" s="271" t="s">
        <v>114</v>
      </c>
      <c r="G743" s="271" t="s">
        <v>114</v>
      </c>
      <c r="H743" s="271" t="s">
        <v>114</v>
      </c>
      <c r="I743" s="271" t="s">
        <v>114</v>
      </c>
      <c r="J743" s="271" t="s">
        <v>114</v>
      </c>
      <c r="K743" s="271" t="s">
        <v>114</v>
      </c>
      <c r="L743" s="271" t="s">
        <v>114</v>
      </c>
      <c r="M743" s="271" t="s">
        <v>114</v>
      </c>
      <c r="N743" s="129"/>
      <c r="O743" s="32"/>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row>
    <row r="744" spans="1:40" ht="11.25" customHeight="1">
      <c r="A744" s="32"/>
      <c r="B744" s="156" t="s">
        <v>336</v>
      </c>
      <c r="C744" s="157"/>
      <c r="D744" s="158"/>
      <c r="E744" s="47"/>
      <c r="F744" s="1069"/>
      <c r="G744" s="1069"/>
      <c r="H744" s="1064">
        <f t="shared" ref="H744:H753" si="105">F744+G744</f>
        <v>0</v>
      </c>
      <c r="I744" s="1069"/>
      <c r="J744" s="1069"/>
      <c r="K744" s="1069"/>
      <c r="L744" s="1064">
        <f t="shared" ref="L744:L753" si="106">J744+K744</f>
        <v>0</v>
      </c>
      <c r="M744" s="1069"/>
      <c r="N744" s="127"/>
      <c r="O744" s="32"/>
      <c r="P744" s="32"/>
      <c r="Q744" s="32"/>
      <c r="R744" s="32"/>
      <c r="S744" s="32"/>
      <c r="T744" s="32"/>
      <c r="U744" s="32"/>
      <c r="V744" s="32"/>
      <c r="W744" s="32"/>
      <c r="X744" s="32"/>
      <c r="Y744" s="32"/>
      <c r="Z744" s="32"/>
      <c r="AA744" s="32"/>
      <c r="AB744" s="32"/>
      <c r="AC744" s="32"/>
      <c r="AD744" s="32"/>
      <c r="AE744" s="32"/>
      <c r="AF744" s="32"/>
      <c r="AG744" s="32"/>
      <c r="AH744" s="32"/>
      <c r="AI744" s="32"/>
      <c r="AJ744" s="32"/>
      <c r="AK744" s="32"/>
      <c r="AL744" s="32"/>
      <c r="AM744" s="32"/>
      <c r="AN744" s="32"/>
    </row>
    <row r="745" spans="1:40" ht="24" customHeight="1">
      <c r="A745" s="32"/>
      <c r="B745" s="1962" t="s">
        <v>369</v>
      </c>
      <c r="C745" s="1900"/>
      <c r="D745" s="158"/>
      <c r="E745" s="47"/>
      <c r="F745" s="1069"/>
      <c r="G745" s="1069"/>
      <c r="H745" s="1064">
        <f t="shared" si="105"/>
        <v>0</v>
      </c>
      <c r="I745" s="1069"/>
      <c r="J745" s="1069"/>
      <c r="K745" s="1069"/>
      <c r="L745" s="1064">
        <f t="shared" si="106"/>
        <v>0</v>
      </c>
      <c r="M745" s="1069"/>
      <c r="N745" s="127"/>
      <c r="O745" s="32"/>
      <c r="P745" s="32"/>
      <c r="Q745" s="32"/>
      <c r="R745" s="32"/>
      <c r="S745" s="32"/>
      <c r="T745" s="32"/>
      <c r="U745" s="32"/>
      <c r="V745" s="32"/>
      <c r="W745" s="32"/>
      <c r="X745" s="32"/>
      <c r="Y745" s="32"/>
      <c r="Z745" s="32"/>
      <c r="AA745" s="32"/>
      <c r="AB745" s="32"/>
      <c r="AC745" s="32"/>
      <c r="AD745" s="32"/>
      <c r="AE745" s="32"/>
      <c r="AF745" s="32"/>
      <c r="AG745" s="32"/>
      <c r="AH745" s="32"/>
      <c r="AI745" s="32"/>
      <c r="AJ745" s="32"/>
      <c r="AK745" s="32"/>
      <c r="AL745" s="32"/>
      <c r="AM745" s="32"/>
      <c r="AN745" s="32"/>
    </row>
    <row r="746" spans="1:40" ht="11.25" customHeight="1">
      <c r="A746" s="32"/>
      <c r="B746" s="159" t="s">
        <v>370</v>
      </c>
      <c r="C746" s="157"/>
      <c r="D746" s="158"/>
      <c r="E746" s="47"/>
      <c r="F746" s="1069"/>
      <c r="G746" s="1069"/>
      <c r="H746" s="1064">
        <f t="shared" si="105"/>
        <v>0</v>
      </c>
      <c r="I746" s="1069"/>
      <c r="J746" s="1069"/>
      <c r="K746" s="1069"/>
      <c r="L746" s="1064">
        <f t="shared" si="106"/>
        <v>0</v>
      </c>
      <c r="M746" s="1069"/>
      <c r="N746" s="127"/>
      <c r="O746" s="32"/>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row>
    <row r="747" spans="1:40" ht="11.25" customHeight="1">
      <c r="A747" s="32"/>
      <c r="B747" s="159" t="s">
        <v>371</v>
      </c>
      <c r="C747" s="157"/>
      <c r="D747" s="158"/>
      <c r="E747" s="47"/>
      <c r="F747" s="1069"/>
      <c r="G747" s="1069"/>
      <c r="H747" s="1064">
        <f t="shared" si="105"/>
        <v>0</v>
      </c>
      <c r="I747" s="1069"/>
      <c r="J747" s="1069"/>
      <c r="K747" s="1069"/>
      <c r="L747" s="1064">
        <f t="shared" si="106"/>
        <v>0</v>
      </c>
      <c r="M747" s="1069"/>
      <c r="N747" s="127"/>
      <c r="O747" s="32"/>
      <c r="P747" s="32"/>
      <c r="Q747" s="32"/>
      <c r="R747" s="32"/>
      <c r="S747" s="32"/>
      <c r="T747" s="32"/>
      <c r="U747" s="32"/>
      <c r="V747" s="32"/>
      <c r="W747" s="32"/>
      <c r="X747" s="32"/>
      <c r="Y747" s="32"/>
      <c r="Z747" s="32"/>
      <c r="AA747" s="32"/>
      <c r="AB747" s="32"/>
      <c r="AC747" s="32"/>
      <c r="AD747" s="32"/>
      <c r="AE747" s="32"/>
      <c r="AF747" s="32"/>
      <c r="AG747" s="32"/>
      <c r="AH747" s="32"/>
      <c r="AI747" s="32"/>
      <c r="AJ747" s="32"/>
      <c r="AK747" s="32"/>
      <c r="AL747" s="32"/>
      <c r="AM747" s="32"/>
      <c r="AN747" s="32"/>
    </row>
    <row r="748" spans="1:40" ht="11.25" customHeight="1">
      <c r="A748" s="32"/>
      <c r="B748" s="159" t="s">
        <v>372</v>
      </c>
      <c r="C748" s="157"/>
      <c r="D748" s="158"/>
      <c r="E748" s="47"/>
      <c r="F748" s="1069"/>
      <c r="G748" s="1069"/>
      <c r="H748" s="1064">
        <f t="shared" si="105"/>
        <v>0</v>
      </c>
      <c r="I748" s="1069"/>
      <c r="J748" s="1069"/>
      <c r="K748" s="1069"/>
      <c r="L748" s="1064">
        <f t="shared" si="106"/>
        <v>0</v>
      </c>
      <c r="M748" s="1069"/>
      <c r="N748" s="127"/>
      <c r="O748" s="32"/>
      <c r="P748" s="32"/>
      <c r="Q748" s="32"/>
      <c r="R748" s="32"/>
      <c r="S748" s="32"/>
      <c r="T748" s="32"/>
      <c r="U748" s="32"/>
      <c r="V748" s="32"/>
      <c r="W748" s="32"/>
      <c r="X748" s="32"/>
      <c r="Y748" s="32"/>
      <c r="Z748" s="32"/>
      <c r="AA748" s="32"/>
      <c r="AB748" s="32"/>
      <c r="AC748" s="32"/>
      <c r="AD748" s="32"/>
      <c r="AE748" s="32"/>
      <c r="AF748" s="32"/>
      <c r="AG748" s="32"/>
      <c r="AH748" s="32"/>
      <c r="AI748" s="32"/>
      <c r="AJ748" s="32"/>
      <c r="AK748" s="32"/>
      <c r="AL748" s="32"/>
      <c r="AM748" s="32"/>
      <c r="AN748" s="32"/>
    </row>
    <row r="749" spans="1:40" ht="24" customHeight="1">
      <c r="A749" s="32"/>
      <c r="B749" s="1963" t="s">
        <v>373</v>
      </c>
      <c r="C749" s="1900"/>
      <c r="D749" s="158"/>
      <c r="E749" s="47"/>
      <c r="F749" s="1069"/>
      <c r="G749" s="1069"/>
      <c r="H749" s="1064">
        <f t="shared" si="105"/>
        <v>0</v>
      </c>
      <c r="I749" s="1069"/>
      <c r="J749" s="1069"/>
      <c r="K749" s="1069"/>
      <c r="L749" s="1064">
        <f t="shared" si="106"/>
        <v>0</v>
      </c>
      <c r="M749" s="1069"/>
      <c r="N749" s="127"/>
      <c r="O749" s="32"/>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row>
    <row r="750" spans="1:40" ht="11.25" customHeight="1">
      <c r="A750" s="32"/>
      <c r="B750" s="160" t="s">
        <v>374</v>
      </c>
      <c r="C750" s="157"/>
      <c r="D750" s="158"/>
      <c r="E750" s="47"/>
      <c r="F750" s="1069"/>
      <c r="G750" s="1069"/>
      <c r="H750" s="1064">
        <f t="shared" si="105"/>
        <v>0</v>
      </c>
      <c r="I750" s="1069"/>
      <c r="J750" s="1069"/>
      <c r="K750" s="1069"/>
      <c r="L750" s="1064">
        <f t="shared" si="106"/>
        <v>0</v>
      </c>
      <c r="M750" s="1069"/>
      <c r="N750" s="127"/>
      <c r="O750" s="32"/>
      <c r="P750" s="32"/>
      <c r="Q750" s="32"/>
      <c r="R750" s="32"/>
      <c r="S750" s="32"/>
      <c r="T750" s="32"/>
      <c r="U750" s="32"/>
      <c r="V750" s="32"/>
      <c r="W750" s="32"/>
      <c r="X750" s="32"/>
      <c r="Y750" s="32"/>
      <c r="Z750" s="32"/>
      <c r="AA750" s="32"/>
      <c r="AB750" s="32"/>
      <c r="AC750" s="32"/>
      <c r="AD750" s="32"/>
      <c r="AE750" s="32"/>
      <c r="AF750" s="32"/>
      <c r="AG750" s="32"/>
      <c r="AH750" s="32"/>
      <c r="AI750" s="32"/>
      <c r="AJ750" s="32"/>
      <c r="AK750" s="32"/>
      <c r="AL750" s="32"/>
      <c r="AM750" s="32"/>
      <c r="AN750" s="32"/>
    </row>
    <row r="751" spans="1:40" ht="11.25" customHeight="1">
      <c r="A751" s="32"/>
      <c r="B751" s="160" t="s">
        <v>375</v>
      </c>
      <c r="C751" s="157"/>
      <c r="D751" s="158"/>
      <c r="E751" s="47"/>
      <c r="F751" s="1069"/>
      <c r="G751" s="1069"/>
      <c r="H751" s="1064">
        <f t="shared" si="105"/>
        <v>0</v>
      </c>
      <c r="I751" s="1069"/>
      <c r="J751" s="1069"/>
      <c r="K751" s="1069"/>
      <c r="L751" s="1064">
        <f t="shared" si="106"/>
        <v>0</v>
      </c>
      <c r="M751" s="1069"/>
      <c r="N751" s="127"/>
      <c r="O751" s="32"/>
      <c r="P751" s="32"/>
      <c r="Q751" s="32"/>
      <c r="R751" s="32"/>
      <c r="S751" s="32"/>
      <c r="T751" s="32"/>
      <c r="U751" s="32"/>
      <c r="V751" s="32"/>
      <c r="W751" s="32"/>
      <c r="X751" s="32"/>
      <c r="Y751" s="32"/>
      <c r="Z751" s="32"/>
      <c r="AA751" s="32"/>
      <c r="AB751" s="32"/>
      <c r="AC751" s="32"/>
      <c r="AD751" s="32"/>
      <c r="AE751" s="32"/>
      <c r="AF751" s="32"/>
      <c r="AG751" s="32"/>
      <c r="AH751" s="32"/>
      <c r="AI751" s="32"/>
      <c r="AJ751" s="32"/>
      <c r="AK751" s="32"/>
      <c r="AL751" s="32"/>
      <c r="AM751" s="32"/>
      <c r="AN751" s="32"/>
    </row>
    <row r="752" spans="1:40" ht="11.25" customHeight="1">
      <c r="A752" s="32"/>
      <c r="B752" s="160" t="s">
        <v>322</v>
      </c>
      <c r="C752" s="157"/>
      <c r="D752" s="158"/>
      <c r="E752" s="47"/>
      <c r="F752" s="1069"/>
      <c r="G752" s="1069"/>
      <c r="H752" s="1064">
        <f t="shared" si="105"/>
        <v>0</v>
      </c>
      <c r="I752" s="1069"/>
      <c r="J752" s="1069"/>
      <c r="K752" s="1069"/>
      <c r="L752" s="1064">
        <f t="shared" si="106"/>
        <v>0</v>
      </c>
      <c r="M752" s="1069"/>
      <c r="N752" s="127"/>
      <c r="O752" s="32"/>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row>
    <row r="753" spans="1:40" ht="11.25" customHeight="1">
      <c r="A753" s="32"/>
      <c r="B753" s="160" t="s">
        <v>376</v>
      </c>
      <c r="C753" s="157"/>
      <c r="D753" s="158"/>
      <c r="E753" s="47"/>
      <c r="F753" s="1069"/>
      <c r="G753" s="1069"/>
      <c r="H753" s="1064">
        <f t="shared" si="105"/>
        <v>0</v>
      </c>
      <c r="I753" s="1069"/>
      <c r="J753" s="1069"/>
      <c r="K753" s="1069"/>
      <c r="L753" s="1064">
        <f t="shared" si="106"/>
        <v>0</v>
      </c>
      <c r="M753" s="1069"/>
      <c r="N753" s="127"/>
      <c r="O753" s="32"/>
      <c r="P753" s="32"/>
      <c r="Q753" s="32"/>
      <c r="R753" s="32"/>
      <c r="S753" s="32"/>
      <c r="T753" s="32"/>
      <c r="U753" s="32"/>
      <c r="V753" s="32"/>
      <c r="W753" s="32"/>
      <c r="X753" s="32"/>
      <c r="Y753" s="32"/>
      <c r="Z753" s="32"/>
      <c r="AA753" s="32"/>
      <c r="AB753" s="32"/>
      <c r="AC753" s="32"/>
      <c r="AD753" s="32"/>
      <c r="AE753" s="32"/>
      <c r="AF753" s="32"/>
      <c r="AG753" s="32"/>
      <c r="AH753" s="32"/>
      <c r="AI753" s="32"/>
      <c r="AJ753" s="32"/>
      <c r="AK753" s="32"/>
      <c r="AL753" s="32"/>
      <c r="AM753" s="32"/>
      <c r="AN753" s="32"/>
    </row>
    <row r="754" spans="1:40" ht="11.25" customHeight="1">
      <c r="A754" s="32"/>
      <c r="B754" s="156" t="s">
        <v>337</v>
      </c>
      <c r="C754" s="157"/>
      <c r="D754" s="158"/>
      <c r="E754" s="47"/>
      <c r="F754" s="1066">
        <f t="shared" ref="F754:M754" si="107">SUM(F744:F753)</f>
        <v>0</v>
      </c>
      <c r="G754" s="1066">
        <f t="shared" si="107"/>
        <v>0</v>
      </c>
      <c r="H754" s="1066">
        <f t="shared" si="107"/>
        <v>0</v>
      </c>
      <c r="I754" s="1066">
        <f t="shared" si="107"/>
        <v>0</v>
      </c>
      <c r="J754" s="1066">
        <f t="shared" si="107"/>
        <v>0</v>
      </c>
      <c r="K754" s="1066">
        <f t="shared" si="107"/>
        <v>0</v>
      </c>
      <c r="L754" s="1066">
        <f t="shared" si="107"/>
        <v>0</v>
      </c>
      <c r="M754" s="1066">
        <f t="shared" si="107"/>
        <v>0</v>
      </c>
      <c r="N754" s="135"/>
      <c r="O754" s="32"/>
      <c r="P754" s="32"/>
      <c r="Q754" s="32"/>
      <c r="R754" s="32"/>
      <c r="S754" s="32"/>
      <c r="T754" s="32"/>
      <c r="U754" s="32"/>
      <c r="V754" s="32"/>
      <c r="W754" s="32"/>
      <c r="X754" s="32"/>
      <c r="Y754" s="32"/>
      <c r="Z754" s="32"/>
      <c r="AA754" s="32"/>
      <c r="AB754" s="32"/>
      <c r="AC754" s="32"/>
      <c r="AD754" s="32"/>
      <c r="AE754" s="32"/>
      <c r="AF754" s="32"/>
      <c r="AG754" s="32"/>
      <c r="AH754" s="32"/>
      <c r="AI754" s="32"/>
      <c r="AJ754" s="32"/>
      <c r="AK754" s="32"/>
      <c r="AL754" s="32"/>
      <c r="AM754" s="32"/>
      <c r="AN754" s="32"/>
    </row>
    <row r="755" spans="1:40" ht="11.25" customHeight="1">
      <c r="A755" s="32"/>
      <c r="B755" s="161"/>
      <c r="C755" s="158"/>
      <c r="D755" s="158"/>
      <c r="E755" s="47"/>
      <c r="F755" s="131"/>
      <c r="G755" s="131"/>
      <c r="H755" s="131"/>
      <c r="I755" s="131"/>
      <c r="J755" s="131"/>
      <c r="K755" s="131"/>
      <c r="L755" s="131"/>
      <c r="M755" s="131"/>
      <c r="N755" s="127"/>
      <c r="O755" s="32"/>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row>
    <row r="756" spans="1:40" ht="11.25" customHeight="1">
      <c r="A756" s="32"/>
      <c r="B756" s="32"/>
      <c r="C756" s="47"/>
      <c r="D756" s="47"/>
      <c r="E756" s="47"/>
      <c r="F756" s="155"/>
      <c r="G756" s="155"/>
      <c r="H756" s="155"/>
      <c r="I756" s="155"/>
      <c r="J756" s="155"/>
      <c r="K756" s="155"/>
      <c r="L756" s="155"/>
      <c r="M756" s="155"/>
      <c r="N756" s="127"/>
      <c r="O756" s="32"/>
      <c r="P756" s="32"/>
      <c r="Q756" s="32"/>
      <c r="R756" s="32"/>
      <c r="S756" s="32"/>
      <c r="T756" s="32"/>
      <c r="U756" s="32"/>
      <c r="V756" s="32"/>
      <c r="W756" s="32"/>
      <c r="X756" s="32"/>
      <c r="Y756" s="32"/>
      <c r="Z756" s="32"/>
      <c r="AA756" s="32"/>
      <c r="AB756" s="32"/>
      <c r="AC756" s="32"/>
      <c r="AD756" s="32"/>
      <c r="AE756" s="32"/>
      <c r="AF756" s="32"/>
      <c r="AG756" s="32"/>
      <c r="AH756" s="32"/>
      <c r="AI756" s="32"/>
      <c r="AJ756" s="32"/>
      <c r="AK756" s="32"/>
      <c r="AL756" s="32"/>
      <c r="AM756" s="32"/>
      <c r="AN756" s="32"/>
    </row>
    <row r="757" spans="1:40" ht="25.5" customHeight="1">
      <c r="A757" s="32"/>
      <c r="B757" s="35"/>
      <c r="C757" s="47"/>
      <c r="D757" s="47"/>
      <c r="E757" s="47"/>
      <c r="F757" s="1961" t="s">
        <v>334</v>
      </c>
      <c r="G757" s="1922"/>
      <c r="H757" s="1922"/>
      <c r="I757" s="1923"/>
      <c r="J757" s="1961" t="s">
        <v>377</v>
      </c>
      <c r="K757" s="1922"/>
      <c r="L757" s="1922"/>
      <c r="M757" s="1923"/>
      <c r="N757" s="129"/>
      <c r="O757" s="32"/>
      <c r="P757" s="32"/>
      <c r="Q757" s="32"/>
      <c r="R757" s="32"/>
      <c r="S757" s="32"/>
      <c r="T757" s="32"/>
      <c r="U757" s="32"/>
      <c r="V757" s="32"/>
      <c r="W757" s="32"/>
      <c r="X757" s="32"/>
      <c r="Y757" s="32"/>
      <c r="Z757" s="32"/>
      <c r="AA757" s="32"/>
      <c r="AB757" s="32"/>
      <c r="AC757" s="32"/>
      <c r="AD757" s="32"/>
      <c r="AE757" s="32"/>
      <c r="AF757" s="32"/>
      <c r="AG757" s="32"/>
      <c r="AH757" s="32"/>
      <c r="AI757" s="32"/>
      <c r="AJ757" s="32"/>
      <c r="AK757" s="32"/>
      <c r="AL757" s="32"/>
      <c r="AM757" s="32"/>
      <c r="AN757" s="32"/>
    </row>
    <row r="758" spans="1:40" ht="51.75" customHeight="1">
      <c r="A758" s="32"/>
      <c r="B758" s="35"/>
      <c r="C758" s="47"/>
      <c r="D758" s="47"/>
      <c r="E758" s="47"/>
      <c r="F758" s="43" t="s">
        <v>111</v>
      </c>
      <c r="G758" s="43" t="s">
        <v>312</v>
      </c>
      <c r="H758" s="43" t="s">
        <v>112</v>
      </c>
      <c r="I758" s="43" t="s">
        <v>113</v>
      </c>
      <c r="J758" s="43" t="s">
        <v>111</v>
      </c>
      <c r="K758" s="43" t="s">
        <v>312</v>
      </c>
      <c r="L758" s="43" t="s">
        <v>112</v>
      </c>
      <c r="M758" s="43" t="s">
        <v>113</v>
      </c>
      <c r="N758" s="129"/>
      <c r="O758" s="32"/>
      <c r="P758" s="32"/>
      <c r="Q758" s="32"/>
      <c r="R758" s="32"/>
      <c r="S758" s="32"/>
      <c r="T758" s="32"/>
      <c r="U758" s="32"/>
      <c r="V758" s="32"/>
      <c r="W758" s="32"/>
      <c r="X758" s="32"/>
      <c r="Y758" s="32"/>
      <c r="Z758" s="32"/>
      <c r="AA758" s="32"/>
      <c r="AB758" s="32"/>
      <c r="AC758" s="32"/>
      <c r="AD758" s="32"/>
      <c r="AE758" s="32"/>
      <c r="AF758" s="32"/>
      <c r="AG758" s="32"/>
      <c r="AH758" s="32"/>
      <c r="AI758" s="32"/>
      <c r="AJ758" s="32"/>
      <c r="AK758" s="32"/>
      <c r="AL758" s="32"/>
      <c r="AM758" s="32"/>
      <c r="AN758" s="32"/>
    </row>
    <row r="759" spans="1:40" ht="14.4">
      <c r="A759" s="32"/>
      <c r="B759" s="35"/>
      <c r="C759" s="47"/>
      <c r="D759" s="47"/>
      <c r="E759" s="47"/>
      <c r="F759" s="271" t="s">
        <v>114</v>
      </c>
      <c r="G759" s="271" t="s">
        <v>114</v>
      </c>
      <c r="H759" s="271" t="s">
        <v>114</v>
      </c>
      <c r="I759" s="271" t="s">
        <v>114</v>
      </c>
      <c r="J759" s="271" t="s">
        <v>114</v>
      </c>
      <c r="K759" s="271" t="s">
        <v>114</v>
      </c>
      <c r="L759" s="271" t="s">
        <v>114</v>
      </c>
      <c r="M759" s="271" t="s">
        <v>114</v>
      </c>
      <c r="N759" s="129"/>
      <c r="O759" s="32"/>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row>
    <row r="760" spans="1:40" ht="11.25" customHeight="1">
      <c r="A760" s="32"/>
      <c r="B760" s="156" t="s">
        <v>378</v>
      </c>
      <c r="C760" s="157"/>
      <c r="D760" s="158"/>
      <c r="E760" s="47"/>
      <c r="F760" s="1069"/>
      <c r="G760" s="1069"/>
      <c r="H760" s="1064">
        <f t="shared" ref="H760:H769" si="108">F760+G760</f>
        <v>0</v>
      </c>
      <c r="I760" s="1069"/>
      <c r="J760" s="1069"/>
      <c r="K760" s="1069"/>
      <c r="L760" s="1064">
        <f t="shared" ref="L760:L769" si="109">J760+K760</f>
        <v>0</v>
      </c>
      <c r="M760" s="1069"/>
      <c r="N760" s="127"/>
      <c r="O760" s="32"/>
      <c r="P760" s="32"/>
      <c r="Q760" s="32"/>
      <c r="R760" s="32"/>
      <c r="S760" s="32"/>
      <c r="T760" s="32"/>
      <c r="U760" s="32"/>
      <c r="V760" s="32"/>
      <c r="W760" s="32"/>
      <c r="X760" s="32"/>
      <c r="Y760" s="32"/>
      <c r="Z760" s="32"/>
      <c r="AA760" s="32"/>
      <c r="AB760" s="32"/>
      <c r="AC760" s="32"/>
      <c r="AD760" s="32"/>
      <c r="AE760" s="32"/>
      <c r="AF760" s="32"/>
      <c r="AG760" s="32"/>
      <c r="AH760" s="32"/>
      <c r="AI760" s="32"/>
      <c r="AJ760" s="32"/>
      <c r="AK760" s="32"/>
      <c r="AL760" s="32"/>
      <c r="AM760" s="32"/>
      <c r="AN760" s="32"/>
    </row>
    <row r="761" spans="1:40" ht="24" customHeight="1">
      <c r="A761" s="32"/>
      <c r="B761" s="1962" t="s">
        <v>369</v>
      </c>
      <c r="C761" s="1900"/>
      <c r="D761" s="158"/>
      <c r="E761" s="47"/>
      <c r="F761" s="1069"/>
      <c r="G761" s="1069"/>
      <c r="H761" s="1064">
        <f t="shared" si="108"/>
        <v>0</v>
      </c>
      <c r="I761" s="1069"/>
      <c r="J761" s="1069"/>
      <c r="K761" s="1069"/>
      <c r="L761" s="1064">
        <f t="shared" si="109"/>
        <v>0</v>
      </c>
      <c r="M761" s="1069"/>
      <c r="N761" s="127"/>
      <c r="O761" s="32"/>
      <c r="P761" s="32"/>
      <c r="Q761" s="32"/>
      <c r="R761" s="32"/>
      <c r="S761" s="32"/>
      <c r="T761" s="32"/>
      <c r="U761" s="32"/>
      <c r="V761" s="32"/>
      <c r="W761" s="32"/>
      <c r="X761" s="32"/>
      <c r="Y761" s="32"/>
      <c r="Z761" s="32"/>
      <c r="AA761" s="32"/>
      <c r="AB761" s="32"/>
      <c r="AC761" s="32"/>
      <c r="AD761" s="32"/>
      <c r="AE761" s="32"/>
      <c r="AF761" s="32"/>
      <c r="AG761" s="32"/>
      <c r="AH761" s="32"/>
      <c r="AI761" s="32"/>
      <c r="AJ761" s="32"/>
      <c r="AK761" s="32"/>
      <c r="AL761" s="32"/>
      <c r="AM761" s="32"/>
      <c r="AN761" s="32"/>
    </row>
    <row r="762" spans="1:40" ht="11.25" customHeight="1">
      <c r="A762" s="32"/>
      <c r="B762" s="159" t="s">
        <v>370</v>
      </c>
      <c r="C762" s="157"/>
      <c r="D762" s="158"/>
      <c r="E762" s="47"/>
      <c r="F762" s="1069"/>
      <c r="G762" s="1069"/>
      <c r="H762" s="1064">
        <f t="shared" si="108"/>
        <v>0</v>
      </c>
      <c r="I762" s="1069"/>
      <c r="J762" s="1069"/>
      <c r="K762" s="1069"/>
      <c r="L762" s="1064">
        <f t="shared" si="109"/>
        <v>0</v>
      </c>
      <c r="M762" s="1069"/>
      <c r="N762" s="127"/>
      <c r="O762" s="32"/>
      <c r="P762" s="32"/>
      <c r="Q762" s="32"/>
      <c r="R762" s="32"/>
      <c r="S762" s="32"/>
      <c r="T762" s="32"/>
      <c r="U762" s="32"/>
      <c r="V762" s="32"/>
      <c r="W762" s="32"/>
      <c r="X762" s="32"/>
      <c r="Y762" s="32"/>
      <c r="Z762" s="32"/>
      <c r="AA762" s="32"/>
      <c r="AB762" s="32"/>
      <c r="AC762" s="32"/>
      <c r="AD762" s="32"/>
      <c r="AE762" s="32"/>
      <c r="AF762" s="32"/>
      <c r="AG762" s="32"/>
      <c r="AH762" s="32"/>
      <c r="AI762" s="32"/>
      <c r="AJ762" s="32"/>
      <c r="AK762" s="32"/>
      <c r="AL762" s="32"/>
      <c r="AM762" s="32"/>
      <c r="AN762" s="32"/>
    </row>
    <row r="763" spans="1:40" ht="11.25" customHeight="1">
      <c r="A763" s="32"/>
      <c r="B763" s="159" t="s">
        <v>371</v>
      </c>
      <c r="C763" s="157"/>
      <c r="D763" s="158"/>
      <c r="E763" s="47"/>
      <c r="F763" s="1069"/>
      <c r="G763" s="1069"/>
      <c r="H763" s="1064">
        <f t="shared" si="108"/>
        <v>0</v>
      </c>
      <c r="I763" s="1069"/>
      <c r="J763" s="1069"/>
      <c r="K763" s="1069"/>
      <c r="L763" s="1064">
        <f t="shared" si="109"/>
        <v>0</v>
      </c>
      <c r="M763" s="1069"/>
      <c r="N763" s="127"/>
      <c r="O763" s="32"/>
      <c r="P763" s="32"/>
      <c r="Q763" s="32"/>
      <c r="R763" s="32"/>
      <c r="S763" s="32"/>
      <c r="T763" s="32"/>
      <c r="U763" s="32"/>
      <c r="V763" s="32"/>
      <c r="W763" s="32"/>
      <c r="X763" s="32"/>
      <c r="Y763" s="32"/>
      <c r="Z763" s="32"/>
      <c r="AA763" s="32"/>
      <c r="AB763" s="32"/>
      <c r="AC763" s="32"/>
      <c r="AD763" s="32"/>
      <c r="AE763" s="32"/>
      <c r="AF763" s="32"/>
      <c r="AG763" s="32"/>
      <c r="AH763" s="32"/>
      <c r="AI763" s="32"/>
      <c r="AJ763" s="32"/>
      <c r="AK763" s="32"/>
      <c r="AL763" s="32"/>
      <c r="AM763" s="32"/>
      <c r="AN763" s="32"/>
    </row>
    <row r="764" spans="1:40" ht="11.25" customHeight="1">
      <c r="A764" s="32"/>
      <c r="B764" s="159" t="s">
        <v>372</v>
      </c>
      <c r="C764" s="157"/>
      <c r="D764" s="158"/>
      <c r="E764" s="47"/>
      <c r="F764" s="1069"/>
      <c r="G764" s="1069"/>
      <c r="H764" s="1064">
        <f t="shared" si="108"/>
        <v>0</v>
      </c>
      <c r="I764" s="1069"/>
      <c r="J764" s="1069"/>
      <c r="K764" s="1069"/>
      <c r="L764" s="1064">
        <f t="shared" si="109"/>
        <v>0</v>
      </c>
      <c r="M764" s="1069"/>
      <c r="N764" s="127"/>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row>
    <row r="765" spans="1:40" ht="21.75" customHeight="1">
      <c r="A765" s="32"/>
      <c r="B765" s="1963" t="s">
        <v>373</v>
      </c>
      <c r="C765" s="1900"/>
      <c r="D765" s="158"/>
      <c r="E765" s="47"/>
      <c r="F765" s="1069"/>
      <c r="G765" s="1069"/>
      <c r="H765" s="1064">
        <f t="shared" si="108"/>
        <v>0</v>
      </c>
      <c r="I765" s="1069"/>
      <c r="J765" s="1069"/>
      <c r="K765" s="1069"/>
      <c r="L765" s="1064">
        <f t="shared" si="109"/>
        <v>0</v>
      </c>
      <c r="M765" s="1069"/>
      <c r="N765" s="127"/>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row>
    <row r="766" spans="1:40" ht="11.25" customHeight="1">
      <c r="A766" s="32"/>
      <c r="B766" s="160" t="s">
        <v>374</v>
      </c>
      <c r="C766" s="157"/>
      <c r="D766" s="158"/>
      <c r="E766" s="47"/>
      <c r="F766" s="1069"/>
      <c r="G766" s="1069"/>
      <c r="H766" s="1064">
        <f>F766+G766</f>
        <v>0</v>
      </c>
      <c r="I766" s="1069"/>
      <c r="J766" s="1069"/>
      <c r="K766" s="1069"/>
      <c r="L766" s="1064">
        <f t="shared" si="109"/>
        <v>0</v>
      </c>
      <c r="M766" s="1069"/>
      <c r="N766" s="127"/>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row>
    <row r="767" spans="1:40" ht="11.25" customHeight="1">
      <c r="A767" s="32"/>
      <c r="B767" s="160" t="s">
        <v>375</v>
      </c>
      <c r="C767" s="157"/>
      <c r="D767" s="158"/>
      <c r="E767" s="47"/>
      <c r="F767" s="1069"/>
      <c r="G767" s="1069"/>
      <c r="H767" s="1064">
        <f t="shared" si="108"/>
        <v>0</v>
      </c>
      <c r="I767" s="1069"/>
      <c r="J767" s="1069"/>
      <c r="K767" s="1069"/>
      <c r="L767" s="1064">
        <f t="shared" si="109"/>
        <v>0</v>
      </c>
      <c r="M767" s="1069"/>
      <c r="N767" s="127"/>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row>
    <row r="768" spans="1:40" ht="11.25" customHeight="1">
      <c r="A768" s="32"/>
      <c r="B768" s="160" t="s">
        <v>322</v>
      </c>
      <c r="C768" s="157"/>
      <c r="D768" s="158"/>
      <c r="E768" s="47"/>
      <c r="F768" s="1069"/>
      <c r="G768" s="1069"/>
      <c r="H768" s="1064">
        <f t="shared" si="108"/>
        <v>0</v>
      </c>
      <c r="I768" s="1069"/>
      <c r="J768" s="1069"/>
      <c r="K768" s="1069"/>
      <c r="L768" s="1064">
        <f t="shared" si="109"/>
        <v>0</v>
      </c>
      <c r="M768" s="1069"/>
      <c r="N768" s="127"/>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row>
    <row r="769" spans="1:40" ht="11.25" customHeight="1">
      <c r="A769" s="32"/>
      <c r="B769" s="160" t="s">
        <v>376</v>
      </c>
      <c r="C769" s="157"/>
      <c r="D769" s="158"/>
      <c r="E769" s="47"/>
      <c r="F769" s="1069"/>
      <c r="G769" s="1069"/>
      <c r="H769" s="1064">
        <f t="shared" si="108"/>
        <v>0</v>
      </c>
      <c r="I769" s="1069"/>
      <c r="J769" s="1069"/>
      <c r="K769" s="1069"/>
      <c r="L769" s="1064">
        <f t="shared" si="109"/>
        <v>0</v>
      </c>
      <c r="M769" s="1069"/>
      <c r="N769" s="127"/>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row>
    <row r="770" spans="1:40" ht="11.25" customHeight="1">
      <c r="A770" s="32"/>
      <c r="B770" s="156" t="s">
        <v>337</v>
      </c>
      <c r="C770" s="157"/>
      <c r="D770" s="158"/>
      <c r="E770" s="47"/>
      <c r="F770" s="1066">
        <f t="shared" ref="F770:M770" si="110">SUM(F760:F769)</f>
        <v>0</v>
      </c>
      <c r="G770" s="1066">
        <f t="shared" si="110"/>
        <v>0</v>
      </c>
      <c r="H770" s="1066">
        <f t="shared" si="110"/>
        <v>0</v>
      </c>
      <c r="I770" s="1066">
        <f t="shared" si="110"/>
        <v>0</v>
      </c>
      <c r="J770" s="1066">
        <f t="shared" si="110"/>
        <v>0</v>
      </c>
      <c r="K770" s="1066">
        <f t="shared" si="110"/>
        <v>0</v>
      </c>
      <c r="L770" s="1066">
        <f t="shared" si="110"/>
        <v>0</v>
      </c>
      <c r="M770" s="1066">
        <f t="shared" si="110"/>
        <v>0</v>
      </c>
      <c r="N770" s="135"/>
      <c r="O770" s="32"/>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row>
    <row r="771" spans="1:40" ht="12" customHeight="1">
      <c r="A771" s="285"/>
      <c r="B771" s="34"/>
      <c r="C771" s="34"/>
      <c r="D771" s="34"/>
      <c r="E771" s="34"/>
      <c r="F771" s="1092"/>
      <c r="G771" s="1023"/>
      <c r="H771" s="1023"/>
      <c r="I771" s="1023"/>
      <c r="J771" s="1023"/>
      <c r="K771" s="1023"/>
      <c r="L771" s="1023"/>
      <c r="M771" s="1023"/>
      <c r="N771" s="127"/>
      <c r="O771" s="32"/>
      <c r="P771" s="32"/>
      <c r="Q771" s="32"/>
      <c r="R771" s="32"/>
      <c r="S771" s="32"/>
      <c r="T771" s="32"/>
      <c r="U771" s="32"/>
      <c r="V771" s="32"/>
      <c r="W771" s="32"/>
      <c r="X771" s="32"/>
      <c r="Y771" s="32"/>
      <c r="Z771" s="32"/>
      <c r="AA771" s="32"/>
      <c r="AB771" s="32"/>
      <c r="AC771" s="32"/>
      <c r="AD771" s="32"/>
      <c r="AE771" s="32"/>
      <c r="AF771" s="32"/>
      <c r="AG771" s="32"/>
      <c r="AH771" s="32"/>
      <c r="AI771" s="32"/>
      <c r="AJ771" s="32"/>
      <c r="AK771" s="32"/>
      <c r="AL771" s="32"/>
      <c r="AM771" s="32"/>
      <c r="AN771" s="32"/>
    </row>
    <row r="772" spans="1:40" ht="12.75" customHeight="1">
      <c r="A772" s="192"/>
      <c r="B772" s="116"/>
      <c r="C772" s="118"/>
      <c r="D772" s="1"/>
      <c r="E772" s="118"/>
      <c r="F772" s="90"/>
      <c r="G772" s="119"/>
      <c r="H772" s="119"/>
      <c r="I772" s="120"/>
      <c r="J772" s="1"/>
      <c r="K772" s="1"/>
      <c r="L772" s="1"/>
      <c r="M772" s="32"/>
      <c r="N772" s="127"/>
      <c r="O772" s="32"/>
      <c r="P772" s="32"/>
      <c r="Q772" s="32"/>
      <c r="R772" s="32"/>
      <c r="S772" s="32"/>
      <c r="T772" s="32"/>
      <c r="U772" s="32"/>
      <c r="V772" s="32"/>
      <c r="W772" s="32"/>
      <c r="X772" s="32"/>
      <c r="Y772" s="32"/>
      <c r="Z772" s="32"/>
      <c r="AA772" s="32"/>
      <c r="AB772" s="32"/>
      <c r="AC772" s="32"/>
      <c r="AD772" s="32"/>
      <c r="AE772" s="32"/>
      <c r="AF772" s="32"/>
      <c r="AG772" s="32"/>
      <c r="AH772" s="32"/>
      <c r="AI772" s="32"/>
      <c r="AJ772" s="32"/>
      <c r="AK772" s="32"/>
      <c r="AL772" s="32"/>
      <c r="AM772" s="32"/>
      <c r="AN772" s="32"/>
    </row>
    <row r="773" spans="1:40" ht="12.75" customHeight="1">
      <c r="A773" s="14"/>
      <c r="B773" s="752" t="s">
        <v>326</v>
      </c>
      <c r="C773" s="753"/>
      <c r="D773" s="754"/>
      <c r="E773" s="755"/>
      <c r="F773" s="754"/>
      <c r="G773" s="756"/>
      <c r="H773" s="756"/>
      <c r="I773" s="757"/>
      <c r="J773" s="757"/>
      <c r="K773" s="753"/>
      <c r="L773" s="753"/>
      <c r="M773" s="758"/>
      <c r="N773" s="171"/>
      <c r="O773" s="14"/>
      <c r="P773" s="12"/>
      <c r="Q773" s="12"/>
      <c r="R773" s="12"/>
      <c r="S773" s="12"/>
      <c r="T773" s="12"/>
      <c r="U773" s="12"/>
      <c r="V773" s="12"/>
      <c r="W773" s="12"/>
      <c r="X773" s="12"/>
      <c r="Y773" s="12"/>
      <c r="Z773" s="12"/>
      <c r="AA773" s="12"/>
      <c r="AB773" s="12"/>
      <c r="AC773" s="12"/>
      <c r="AD773" s="35"/>
      <c r="AE773" s="35"/>
      <c r="AF773" s="35"/>
      <c r="AG773" s="35"/>
      <c r="AH773" s="35"/>
      <c r="AI773" s="35"/>
      <c r="AJ773" s="35"/>
      <c r="AK773" s="35"/>
      <c r="AL773" s="35"/>
      <c r="AM773" s="35"/>
      <c r="AN773" s="35"/>
    </row>
    <row r="774" spans="1:40" ht="12.75" customHeight="1">
      <c r="A774" s="14"/>
      <c r="B774" s="734"/>
      <c r="C774" s="733"/>
      <c r="D774" s="735"/>
      <c r="E774" s="736"/>
      <c r="F774" s="735"/>
      <c r="G774" s="737"/>
      <c r="H774" s="737"/>
      <c r="I774" s="738"/>
      <c r="J774" s="738"/>
      <c r="K774" s="733"/>
      <c r="L774" s="733"/>
      <c r="M774" s="739"/>
      <c r="N774" s="172"/>
      <c r="O774" s="14"/>
      <c r="P774" s="14"/>
      <c r="Q774" s="14"/>
      <c r="R774" s="14"/>
      <c r="S774" s="14"/>
      <c r="T774" s="14"/>
      <c r="U774" s="14"/>
      <c r="V774" s="14"/>
      <c r="W774" s="14"/>
      <c r="X774" s="14"/>
      <c r="Y774" s="14"/>
      <c r="Z774" s="14"/>
      <c r="AA774" s="14"/>
      <c r="AB774" s="14"/>
      <c r="AC774" s="14"/>
      <c r="AD774" s="35"/>
      <c r="AE774" s="35"/>
      <c r="AF774" s="35"/>
      <c r="AG774" s="35"/>
      <c r="AH774" s="35"/>
      <c r="AI774" s="35"/>
      <c r="AJ774" s="35"/>
      <c r="AK774" s="35"/>
      <c r="AL774" s="35"/>
      <c r="AM774" s="35"/>
      <c r="AN774" s="35"/>
    </row>
    <row r="775" spans="1:40" ht="12.75" customHeight="1">
      <c r="A775" s="14"/>
      <c r="B775" s="734"/>
      <c r="C775" s="733"/>
      <c r="D775" s="735"/>
      <c r="E775" s="736"/>
      <c r="F775" s="735"/>
      <c r="G775" s="737"/>
      <c r="H775" s="737"/>
      <c r="I775" s="738"/>
      <c r="J775" s="738"/>
      <c r="K775" s="733"/>
      <c r="L775" s="733"/>
      <c r="M775" s="739"/>
      <c r="N775" s="172"/>
      <c r="O775" s="14"/>
      <c r="P775" s="14"/>
      <c r="Q775" s="14"/>
      <c r="R775" s="14"/>
      <c r="S775" s="14"/>
      <c r="T775" s="14"/>
      <c r="U775" s="14"/>
      <c r="V775" s="14"/>
      <c r="W775" s="14"/>
      <c r="X775" s="14"/>
      <c r="Y775" s="14"/>
      <c r="Z775" s="14"/>
      <c r="AA775" s="14"/>
      <c r="AB775" s="14"/>
      <c r="AC775" s="14"/>
      <c r="AD775" s="35"/>
      <c r="AE775" s="35"/>
      <c r="AF775" s="35"/>
      <c r="AG775" s="35"/>
      <c r="AH775" s="35"/>
      <c r="AI775" s="35"/>
      <c r="AJ775" s="35"/>
      <c r="AK775" s="35"/>
      <c r="AL775" s="35"/>
      <c r="AM775" s="35"/>
      <c r="AN775" s="35"/>
    </row>
    <row r="776" spans="1:40" ht="12.75" customHeight="1">
      <c r="A776" s="14"/>
      <c r="B776" s="734"/>
      <c r="C776" s="733"/>
      <c r="D776" s="735"/>
      <c r="E776" s="736"/>
      <c r="F776" s="735"/>
      <c r="G776" s="737"/>
      <c r="H776" s="737"/>
      <c r="I776" s="738"/>
      <c r="J776" s="738"/>
      <c r="K776" s="733"/>
      <c r="L776" s="733"/>
      <c r="M776" s="739"/>
      <c r="N776" s="172"/>
      <c r="O776" s="14"/>
      <c r="P776" s="14"/>
      <c r="Q776" s="14"/>
      <c r="R776" s="14"/>
      <c r="S776" s="14"/>
      <c r="T776" s="14"/>
      <c r="U776" s="14"/>
      <c r="V776" s="14"/>
      <c r="W776" s="14"/>
      <c r="X776" s="14"/>
      <c r="Y776" s="14"/>
      <c r="Z776" s="14"/>
      <c r="AA776" s="14"/>
      <c r="AB776" s="14"/>
      <c r="AC776" s="14"/>
      <c r="AD776" s="35"/>
      <c r="AE776" s="35"/>
      <c r="AF776" s="35"/>
      <c r="AG776" s="35"/>
      <c r="AH776" s="35"/>
      <c r="AI776" s="35"/>
      <c r="AJ776" s="35"/>
      <c r="AK776" s="35"/>
      <c r="AL776" s="35"/>
      <c r="AM776" s="35"/>
      <c r="AN776" s="35"/>
    </row>
    <row r="777" spans="1:40" ht="12.75" customHeight="1">
      <c r="A777" s="14"/>
      <c r="B777" s="734"/>
      <c r="C777" s="733"/>
      <c r="D777" s="735"/>
      <c r="E777" s="736"/>
      <c r="F777" s="735"/>
      <c r="G777" s="737"/>
      <c r="H777" s="737"/>
      <c r="I777" s="738"/>
      <c r="J777" s="738"/>
      <c r="K777" s="733"/>
      <c r="L777" s="733"/>
      <c r="M777" s="739"/>
      <c r="N777" s="172"/>
      <c r="O777" s="14"/>
      <c r="P777" s="14"/>
      <c r="Q777" s="14"/>
      <c r="R777" s="14"/>
      <c r="S777" s="14"/>
      <c r="T777" s="14"/>
      <c r="U777" s="14"/>
      <c r="V777" s="14"/>
      <c r="W777" s="14"/>
      <c r="X777" s="14"/>
      <c r="Y777" s="14"/>
      <c r="Z777" s="14"/>
      <c r="AA777" s="14"/>
      <c r="AB777" s="14"/>
      <c r="AC777" s="14"/>
      <c r="AD777" s="35"/>
      <c r="AE777" s="35"/>
      <c r="AF777" s="35"/>
      <c r="AG777" s="35"/>
      <c r="AH777" s="35"/>
      <c r="AI777" s="35"/>
      <c r="AJ777" s="35"/>
      <c r="AK777" s="35"/>
      <c r="AL777" s="35"/>
      <c r="AM777" s="35"/>
      <c r="AN777" s="35"/>
    </row>
    <row r="778" spans="1:40" ht="12.75" customHeight="1">
      <c r="A778" s="14"/>
      <c r="B778" s="734"/>
      <c r="C778" s="733"/>
      <c r="D778" s="735"/>
      <c r="E778" s="736"/>
      <c r="F778" s="735"/>
      <c r="G778" s="737"/>
      <c r="H778" s="737"/>
      <c r="I778" s="738"/>
      <c r="J778" s="738"/>
      <c r="K778" s="733"/>
      <c r="L778" s="733"/>
      <c r="M778" s="739"/>
      <c r="N778" s="172"/>
      <c r="O778" s="14"/>
      <c r="P778" s="14"/>
      <c r="Q778" s="14"/>
      <c r="R778" s="14"/>
      <c r="S778" s="14"/>
      <c r="T778" s="14"/>
      <c r="U778" s="14"/>
      <c r="V778" s="14"/>
      <c r="W778" s="14"/>
      <c r="X778" s="14"/>
      <c r="Y778" s="14"/>
      <c r="Z778" s="14"/>
      <c r="AA778" s="14"/>
      <c r="AB778" s="14"/>
      <c r="AC778" s="14"/>
      <c r="AD778" s="35"/>
      <c r="AE778" s="35"/>
      <c r="AF778" s="35"/>
      <c r="AG778" s="35"/>
      <c r="AH778" s="35"/>
      <c r="AI778" s="35"/>
      <c r="AJ778" s="35"/>
      <c r="AK778" s="35"/>
      <c r="AL778" s="35"/>
      <c r="AM778" s="35"/>
      <c r="AN778" s="35"/>
    </row>
    <row r="779" spans="1:40" ht="12.75" customHeight="1">
      <c r="A779" s="14"/>
      <c r="B779" s="734"/>
      <c r="C779" s="733"/>
      <c r="D779" s="735"/>
      <c r="E779" s="736"/>
      <c r="F779" s="735"/>
      <c r="G779" s="737"/>
      <c r="H779" s="737"/>
      <c r="I779" s="738"/>
      <c r="J779" s="738"/>
      <c r="K779" s="733"/>
      <c r="L779" s="733"/>
      <c r="M779" s="739"/>
      <c r="N779" s="172"/>
      <c r="O779" s="14"/>
      <c r="P779" s="14"/>
      <c r="Q779" s="14"/>
      <c r="R779" s="14"/>
      <c r="S779" s="14"/>
      <c r="T779" s="14"/>
      <c r="U779" s="14"/>
      <c r="V779" s="14"/>
      <c r="W779" s="14"/>
      <c r="X779" s="14"/>
      <c r="Y779" s="14"/>
      <c r="Z779" s="14"/>
      <c r="AA779" s="14"/>
      <c r="AB779" s="14"/>
      <c r="AC779" s="14"/>
      <c r="AD779" s="35"/>
      <c r="AE779" s="35"/>
      <c r="AF779" s="35"/>
      <c r="AG779" s="35"/>
      <c r="AH779" s="35"/>
      <c r="AI779" s="35"/>
      <c r="AJ779" s="35"/>
      <c r="AK779" s="35"/>
      <c r="AL779" s="35"/>
      <c r="AM779" s="35"/>
      <c r="AN779" s="35"/>
    </row>
    <row r="780" spans="1:40" ht="12.75" customHeight="1">
      <c r="A780" s="14"/>
      <c r="B780" s="734"/>
      <c r="C780" s="733"/>
      <c r="D780" s="735"/>
      <c r="E780" s="736"/>
      <c r="F780" s="735"/>
      <c r="G780" s="737"/>
      <c r="H780" s="737"/>
      <c r="I780" s="738"/>
      <c r="J780" s="738"/>
      <c r="K780" s="733"/>
      <c r="L780" s="733"/>
      <c r="M780" s="739"/>
      <c r="N780" s="172"/>
      <c r="O780" s="14"/>
      <c r="P780" s="14"/>
      <c r="Q780" s="14"/>
      <c r="R780" s="14"/>
      <c r="S780" s="14"/>
      <c r="T780" s="14"/>
      <c r="U780" s="14"/>
      <c r="V780" s="14"/>
      <c r="W780" s="14"/>
      <c r="X780" s="14"/>
      <c r="Y780" s="14"/>
      <c r="Z780" s="14"/>
      <c r="AA780" s="14"/>
      <c r="AB780" s="14"/>
      <c r="AC780" s="14"/>
      <c r="AD780" s="35"/>
      <c r="AE780" s="35"/>
      <c r="AF780" s="35"/>
      <c r="AG780" s="35"/>
      <c r="AH780" s="35"/>
      <c r="AI780" s="35"/>
      <c r="AJ780" s="35"/>
      <c r="AK780" s="35"/>
      <c r="AL780" s="35"/>
      <c r="AM780" s="35"/>
      <c r="AN780" s="35"/>
    </row>
    <row r="781" spans="1:40" ht="12.75" customHeight="1">
      <c r="A781" s="14"/>
      <c r="B781" s="740"/>
      <c r="C781" s="733"/>
      <c r="D781" s="735"/>
      <c r="E781" s="736"/>
      <c r="F781" s="735"/>
      <c r="G781" s="737"/>
      <c r="H781" s="737"/>
      <c r="I781" s="738"/>
      <c r="J781" s="738"/>
      <c r="K781" s="733"/>
      <c r="L781" s="733"/>
      <c r="M781" s="739"/>
      <c r="N781" s="172"/>
      <c r="O781" s="14"/>
      <c r="P781" s="14"/>
      <c r="Q781" s="14"/>
      <c r="R781" s="14"/>
      <c r="S781" s="14"/>
      <c r="T781" s="14"/>
      <c r="U781" s="14"/>
      <c r="V781" s="14"/>
      <c r="W781" s="14"/>
      <c r="X781" s="14"/>
      <c r="Y781" s="14"/>
      <c r="Z781" s="14"/>
      <c r="AA781" s="14"/>
      <c r="AB781" s="14"/>
      <c r="AC781" s="14"/>
      <c r="AD781" s="35"/>
      <c r="AE781" s="35"/>
      <c r="AF781" s="35"/>
      <c r="AG781" s="35"/>
      <c r="AH781" s="35"/>
      <c r="AI781" s="35"/>
      <c r="AJ781" s="35"/>
      <c r="AK781" s="35"/>
      <c r="AL781" s="35"/>
      <c r="AM781" s="35"/>
      <c r="AN781" s="35"/>
    </row>
    <row r="782" spans="1:40" ht="12.75" customHeight="1">
      <c r="A782" s="14"/>
      <c r="B782" s="740"/>
      <c r="C782" s="733"/>
      <c r="D782" s="735"/>
      <c r="E782" s="736"/>
      <c r="F782" s="735"/>
      <c r="G782" s="737"/>
      <c r="H782" s="737"/>
      <c r="I782" s="738"/>
      <c r="J782" s="738"/>
      <c r="K782" s="733"/>
      <c r="L782" s="733"/>
      <c r="M782" s="739"/>
      <c r="N782" s="172"/>
      <c r="O782" s="14"/>
      <c r="P782" s="14"/>
      <c r="Q782" s="14"/>
      <c r="R782" s="14"/>
      <c r="S782" s="14"/>
      <c r="T782" s="14"/>
      <c r="U782" s="14"/>
      <c r="V782" s="14"/>
      <c r="W782" s="14"/>
      <c r="X782" s="14"/>
      <c r="Y782" s="14"/>
      <c r="Z782" s="14"/>
      <c r="AA782" s="14"/>
      <c r="AB782" s="14"/>
      <c r="AC782" s="14"/>
      <c r="AD782" s="35"/>
      <c r="AE782" s="35"/>
      <c r="AF782" s="35"/>
      <c r="AG782" s="35"/>
      <c r="AH782" s="35"/>
      <c r="AI782" s="35"/>
      <c r="AJ782" s="35"/>
      <c r="AK782" s="35"/>
      <c r="AL782" s="35"/>
      <c r="AM782" s="35"/>
      <c r="AN782" s="35"/>
    </row>
    <row r="783" spans="1:40" ht="12.75" customHeight="1">
      <c r="A783" s="14"/>
      <c r="B783" s="741"/>
      <c r="C783" s="742"/>
      <c r="D783" s="743"/>
      <c r="E783" s="744"/>
      <c r="F783" s="743"/>
      <c r="G783" s="745"/>
      <c r="H783" s="745"/>
      <c r="I783" s="746"/>
      <c r="J783" s="746"/>
      <c r="K783" s="742"/>
      <c r="L783" s="742"/>
      <c r="M783" s="747"/>
      <c r="N783" s="173"/>
      <c r="O783" s="14"/>
      <c r="P783" s="14"/>
      <c r="Q783" s="14"/>
      <c r="R783" s="14"/>
      <c r="S783" s="14"/>
      <c r="T783" s="14"/>
      <c r="U783" s="14"/>
      <c r="V783" s="14"/>
      <c r="W783" s="14"/>
      <c r="X783" s="14"/>
      <c r="Y783" s="14"/>
      <c r="Z783" s="14"/>
      <c r="AA783" s="14"/>
      <c r="AB783" s="14"/>
      <c r="AC783" s="14"/>
      <c r="AD783" s="35"/>
      <c r="AE783" s="35"/>
      <c r="AF783" s="35"/>
      <c r="AG783" s="35"/>
      <c r="AH783" s="35"/>
      <c r="AI783" s="35"/>
      <c r="AJ783" s="35"/>
      <c r="AK783" s="35"/>
      <c r="AL783" s="35"/>
      <c r="AM783" s="35"/>
      <c r="AN783" s="35"/>
    </row>
    <row r="784" spans="1:40" ht="12.75" customHeight="1">
      <c r="A784" s="192"/>
      <c r="B784" s="1266"/>
      <c r="C784" s="32"/>
      <c r="D784" s="32"/>
      <c r="E784" s="32"/>
      <c r="F784" s="32"/>
      <c r="G784" s="32"/>
      <c r="H784" s="32"/>
      <c r="I784" s="32"/>
      <c r="J784" s="32"/>
      <c r="K784" s="32"/>
      <c r="L784" s="32"/>
      <c r="M784" s="32"/>
      <c r="N784" s="127"/>
      <c r="O784" s="32"/>
      <c r="P784" s="32"/>
      <c r="Q784" s="32"/>
      <c r="R784" s="32"/>
      <c r="S784" s="32"/>
      <c r="T784" s="32"/>
      <c r="U784" s="32"/>
      <c r="V784" s="32"/>
      <c r="W784" s="32"/>
      <c r="X784" s="32"/>
      <c r="Y784" s="32"/>
      <c r="Z784" s="32"/>
      <c r="AA784" s="32"/>
      <c r="AB784" s="32"/>
      <c r="AC784" s="32"/>
      <c r="AD784" s="32"/>
      <c r="AE784" s="32"/>
      <c r="AF784" s="32"/>
      <c r="AG784" s="32"/>
      <c r="AH784" s="32"/>
      <c r="AI784" s="32"/>
      <c r="AJ784" s="32"/>
      <c r="AK784" s="32"/>
      <c r="AL784" s="32"/>
      <c r="AM784" s="32"/>
      <c r="AN784" s="32"/>
    </row>
    <row r="785" spans="1:40" ht="12.75" customHeight="1">
      <c r="A785" s="1643"/>
      <c r="B785" s="9"/>
      <c r="C785" s="539"/>
      <c r="D785" s="539"/>
      <c r="E785" s="539"/>
      <c r="F785" s="539"/>
      <c r="G785" s="539"/>
      <c r="H785" s="539"/>
      <c r="I785" s="539"/>
      <c r="J785" s="539"/>
      <c r="K785" s="539"/>
      <c r="L785" s="539"/>
      <c r="M785" s="539"/>
      <c r="N785" s="721"/>
      <c r="O785" s="539"/>
      <c r="P785" s="539"/>
      <c r="Q785" s="539"/>
      <c r="R785" s="539"/>
      <c r="S785" s="539"/>
      <c r="T785" s="539"/>
      <c r="U785" s="539"/>
      <c r="V785" s="539"/>
      <c r="W785" s="539"/>
      <c r="X785" s="539"/>
      <c r="Y785" s="539"/>
      <c r="Z785" s="539"/>
      <c r="AA785" s="539"/>
      <c r="AB785" s="539"/>
      <c r="AC785" s="539"/>
      <c r="AD785" s="539"/>
      <c r="AE785" s="539"/>
      <c r="AF785" s="539"/>
      <c r="AG785" s="539"/>
      <c r="AH785" s="539"/>
      <c r="AI785" s="539"/>
      <c r="AJ785" s="539"/>
      <c r="AK785" s="539"/>
      <c r="AL785" s="539"/>
      <c r="AM785" s="539"/>
      <c r="AN785" s="539"/>
    </row>
    <row r="786" spans="1:40" ht="12.75" customHeight="1">
      <c r="A786" s="13" t="s">
        <v>20</v>
      </c>
      <c r="B786" s="9" t="s">
        <v>21</v>
      </c>
      <c r="C786" s="32"/>
      <c r="D786" s="32"/>
      <c r="E786" s="32"/>
      <c r="F786" s="32"/>
      <c r="G786" s="32"/>
      <c r="H786" s="32"/>
      <c r="I786" s="32"/>
      <c r="J786" s="32"/>
      <c r="K786" s="32"/>
      <c r="L786" s="32"/>
      <c r="M786" s="32"/>
      <c r="N786" s="127"/>
      <c r="O786" s="32"/>
      <c r="P786" s="32" t="s">
        <v>545</v>
      </c>
      <c r="Q786" s="32"/>
      <c r="R786" s="32"/>
      <c r="S786" s="32"/>
      <c r="T786" s="32"/>
      <c r="U786" s="32"/>
      <c r="V786" s="32"/>
      <c r="W786" s="32"/>
      <c r="X786" s="32"/>
      <c r="Y786" s="32"/>
      <c r="Z786" s="32"/>
      <c r="AA786" s="32"/>
      <c r="AB786" s="32"/>
      <c r="AC786" s="32"/>
      <c r="AD786" s="32"/>
      <c r="AE786" s="32"/>
      <c r="AF786" s="32"/>
      <c r="AG786" s="32"/>
      <c r="AH786" s="32"/>
      <c r="AI786" s="32"/>
      <c r="AJ786" s="32"/>
      <c r="AK786" s="32"/>
      <c r="AL786" s="32"/>
      <c r="AM786" s="32"/>
      <c r="AN786" s="32"/>
    </row>
    <row r="787" spans="1:40" ht="12.75" customHeight="1">
      <c r="A787" s="32"/>
      <c r="B787" s="288"/>
      <c r="C787" s="32"/>
      <c r="D787" s="32"/>
      <c r="E787" s="32"/>
      <c r="F787" s="32"/>
      <c r="G787" s="32"/>
      <c r="H787" s="32"/>
      <c r="I787" s="32"/>
      <c r="J787" s="32"/>
      <c r="K787" s="32"/>
      <c r="L787" s="32"/>
      <c r="M787" s="32"/>
      <c r="N787" s="127"/>
      <c r="O787" s="32"/>
      <c r="P787" s="32" t="s">
        <v>546</v>
      </c>
      <c r="Q787" s="32"/>
      <c r="R787" s="32"/>
      <c r="S787" s="32"/>
      <c r="T787" s="32"/>
      <c r="U787" s="32"/>
      <c r="V787" s="32"/>
      <c r="W787" s="32"/>
      <c r="X787" s="32"/>
      <c r="Y787" s="32"/>
      <c r="Z787" s="32"/>
      <c r="AA787" s="32"/>
      <c r="AB787" s="32"/>
      <c r="AC787" s="32"/>
      <c r="AD787" s="32"/>
      <c r="AE787" s="32"/>
      <c r="AF787" s="32"/>
      <c r="AG787" s="32"/>
      <c r="AH787" s="32"/>
      <c r="AI787" s="32"/>
      <c r="AJ787" s="32"/>
      <c r="AK787" s="32"/>
      <c r="AL787" s="32"/>
      <c r="AM787" s="32"/>
      <c r="AN787" s="32"/>
    </row>
    <row r="788" spans="1:40" ht="12.75" customHeight="1">
      <c r="A788" s="32"/>
      <c r="B788" s="32"/>
      <c r="C788" s="32"/>
      <c r="D788" s="32"/>
      <c r="E788" s="32"/>
      <c r="F788" s="1921">
        <v>45107</v>
      </c>
      <c r="G788" s="1922"/>
      <c r="H788" s="1922"/>
      <c r="I788" s="1923"/>
      <c r="J788" s="1921">
        <v>44742</v>
      </c>
      <c r="K788" s="1922"/>
      <c r="L788" s="1922"/>
      <c r="M788" s="1923"/>
      <c r="N788" s="129"/>
      <c r="O788" s="32"/>
      <c r="P788" s="32"/>
      <c r="Q788" s="32"/>
      <c r="R788" s="32"/>
      <c r="S788" s="32"/>
      <c r="T788" s="32"/>
      <c r="U788" s="32"/>
      <c r="V788" s="32"/>
      <c r="W788" s="32"/>
      <c r="X788" s="32"/>
      <c r="Y788" s="32"/>
      <c r="Z788" s="32"/>
      <c r="AA788" s="32"/>
      <c r="AB788" s="32"/>
      <c r="AC788" s="32"/>
      <c r="AD788" s="32"/>
      <c r="AE788" s="32"/>
      <c r="AF788" s="32"/>
      <c r="AG788" s="32"/>
      <c r="AH788" s="32"/>
      <c r="AI788" s="32"/>
      <c r="AJ788" s="32"/>
      <c r="AK788" s="32"/>
      <c r="AL788" s="32"/>
      <c r="AM788" s="32"/>
      <c r="AN788" s="32"/>
    </row>
    <row r="789" spans="1:40" ht="57" customHeight="1">
      <c r="A789" s="32"/>
      <c r="B789" s="32"/>
      <c r="C789" s="32"/>
      <c r="D789" s="32"/>
      <c r="E789" s="32"/>
      <c r="F789" s="43" t="s">
        <v>111</v>
      </c>
      <c r="G789" s="43" t="s">
        <v>312</v>
      </c>
      <c r="H789" s="43" t="s">
        <v>547</v>
      </c>
      <c r="I789" s="289" t="s">
        <v>522</v>
      </c>
      <c r="J789" s="43" t="s">
        <v>111</v>
      </c>
      <c r="K789" s="43" t="s">
        <v>312</v>
      </c>
      <c r="L789" s="43" t="s">
        <v>547</v>
      </c>
      <c r="M789" s="289" t="s">
        <v>522</v>
      </c>
      <c r="N789" s="129"/>
      <c r="O789" s="32"/>
      <c r="P789" s="32" t="s">
        <v>548</v>
      </c>
      <c r="Q789" s="32"/>
      <c r="R789" s="32"/>
      <c r="S789" s="32"/>
      <c r="T789" s="32"/>
      <c r="U789" s="32"/>
      <c r="V789" s="32"/>
      <c r="W789" s="32"/>
      <c r="X789" s="32"/>
      <c r="Y789" s="32"/>
      <c r="Z789" s="32"/>
      <c r="AA789" s="32"/>
      <c r="AB789" s="32"/>
      <c r="AC789" s="32"/>
      <c r="AD789" s="32"/>
      <c r="AE789" s="32"/>
      <c r="AF789" s="32"/>
      <c r="AG789" s="32"/>
      <c r="AH789" s="32"/>
      <c r="AI789" s="32"/>
      <c r="AJ789" s="32"/>
      <c r="AK789" s="32"/>
      <c r="AL789" s="32"/>
      <c r="AM789" s="32"/>
      <c r="AN789" s="32"/>
    </row>
    <row r="790" spans="1:40" ht="12.75" customHeight="1">
      <c r="A790" s="32"/>
      <c r="B790" s="32"/>
      <c r="C790" s="32"/>
      <c r="D790" s="32"/>
      <c r="E790" s="32"/>
      <c r="F790" s="45" t="s">
        <v>114</v>
      </c>
      <c r="G790" s="45" t="s">
        <v>114</v>
      </c>
      <c r="H790" s="45" t="s">
        <v>114</v>
      </c>
      <c r="I790" s="45" t="s">
        <v>114</v>
      </c>
      <c r="J790" s="45" t="s">
        <v>114</v>
      </c>
      <c r="K790" s="45" t="s">
        <v>114</v>
      </c>
      <c r="L790" s="45" t="s">
        <v>114</v>
      </c>
      <c r="M790" s="45" t="s">
        <v>114</v>
      </c>
      <c r="N790" s="129"/>
      <c r="O790" s="32"/>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row>
    <row r="791" spans="1:40" ht="36" customHeight="1">
      <c r="A791" s="32"/>
      <c r="B791" s="1969" t="s">
        <v>253</v>
      </c>
      <c r="C791" s="1926"/>
      <c r="D791" s="32"/>
      <c r="E791" s="32"/>
      <c r="F791" s="1331"/>
      <c r="G791" s="1331"/>
      <c r="H791" s="1332">
        <f>SUM(F791:G791)</f>
        <v>0</v>
      </c>
      <c r="I791" s="1331"/>
      <c r="J791" s="1333"/>
      <c r="K791" s="1333"/>
      <c r="L791" s="1334">
        <f>SUM(J791:K791)</f>
        <v>0</v>
      </c>
      <c r="M791" s="1331"/>
      <c r="N791" s="127"/>
      <c r="O791" s="32"/>
      <c r="P791" s="32"/>
      <c r="Q791" s="32"/>
      <c r="R791" s="32"/>
      <c r="S791" s="32"/>
      <c r="T791" s="32"/>
      <c r="U791" s="32"/>
      <c r="V791" s="32"/>
      <c r="W791" s="32"/>
      <c r="X791" s="32"/>
      <c r="Y791" s="32"/>
      <c r="Z791" s="32"/>
      <c r="AA791" s="32"/>
      <c r="AB791" s="32"/>
      <c r="AC791" s="32"/>
      <c r="AD791" s="32"/>
      <c r="AE791" s="32"/>
      <c r="AF791" s="32"/>
      <c r="AG791" s="32"/>
      <c r="AH791" s="32"/>
      <c r="AI791" s="32"/>
      <c r="AJ791" s="32"/>
      <c r="AK791" s="32"/>
      <c r="AL791" s="32"/>
      <c r="AM791" s="32"/>
      <c r="AN791" s="32"/>
    </row>
    <row r="792" spans="1:40" ht="12.75" customHeight="1">
      <c r="A792" s="32"/>
      <c r="B792" s="32" t="s">
        <v>254</v>
      </c>
      <c r="C792" s="32"/>
      <c r="D792" s="32"/>
      <c r="E792" s="32"/>
      <c r="F792" s="1331"/>
      <c r="G792" s="1331"/>
      <c r="H792" s="1332">
        <f>SUM(F792:G792)</f>
        <v>0</v>
      </c>
      <c r="I792" s="1331"/>
      <c r="J792" s="1333"/>
      <c r="K792" s="1333"/>
      <c r="L792" s="1334">
        <f>SUM(J792:K792)</f>
        <v>0</v>
      </c>
      <c r="M792" s="1331"/>
      <c r="N792" s="127"/>
      <c r="O792" s="32"/>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row>
    <row r="793" spans="1:40" ht="12.75" customHeight="1" thickBot="1">
      <c r="A793" s="14"/>
      <c r="B793" s="14" t="s">
        <v>549</v>
      </c>
      <c r="C793" s="710" t="s">
        <v>2357</v>
      </c>
      <c r="D793" s="14"/>
      <c r="E793" s="14"/>
      <c r="F793" s="1093">
        <f t="shared" ref="F793:M793" si="111">SUM(F791:F792)</f>
        <v>0</v>
      </c>
      <c r="G793" s="1093">
        <f t="shared" si="111"/>
        <v>0</v>
      </c>
      <c r="H793" s="1093">
        <f t="shared" si="111"/>
        <v>0</v>
      </c>
      <c r="I793" s="1093">
        <f t="shared" si="111"/>
        <v>0</v>
      </c>
      <c r="J793" s="1093">
        <f t="shared" si="111"/>
        <v>0</v>
      </c>
      <c r="K793" s="1093">
        <f t="shared" si="111"/>
        <v>0</v>
      </c>
      <c r="L793" s="1093">
        <f t="shared" si="111"/>
        <v>0</v>
      </c>
      <c r="M793" s="1093">
        <f t="shared" si="111"/>
        <v>0</v>
      </c>
      <c r="N793" s="132"/>
      <c r="O793" s="14"/>
      <c r="P793" s="14"/>
      <c r="Q793" s="14"/>
      <c r="R793" s="14"/>
      <c r="S793" s="14"/>
      <c r="T793" s="14"/>
      <c r="U793" s="14"/>
      <c r="V793" s="14"/>
      <c r="W793" s="14"/>
      <c r="X793" s="14"/>
      <c r="Y793" s="14"/>
      <c r="Z793" s="14"/>
      <c r="AA793" s="14"/>
      <c r="AB793" s="14"/>
      <c r="AC793" s="14"/>
      <c r="AD793" s="14"/>
      <c r="AE793" s="14"/>
      <c r="AF793" s="14"/>
      <c r="AG793" s="14"/>
      <c r="AH793" s="14"/>
      <c r="AI793" s="14"/>
      <c r="AJ793" s="14"/>
      <c r="AK793" s="14"/>
      <c r="AL793" s="14"/>
      <c r="AM793" s="14"/>
      <c r="AN793" s="14"/>
    </row>
    <row r="794" spans="1:40" ht="12.75" customHeight="1" thickTop="1">
      <c r="A794" s="32"/>
      <c r="B794" s="32"/>
      <c r="C794" s="32"/>
      <c r="D794" s="32"/>
      <c r="E794" s="32"/>
      <c r="F794" s="1023"/>
      <c r="G794" s="1023"/>
      <c r="H794" s="1023"/>
      <c r="I794" s="1023"/>
      <c r="J794" s="1023"/>
      <c r="K794" s="1023"/>
      <c r="L794" s="1023"/>
      <c r="M794" s="1023"/>
      <c r="N794" s="127"/>
      <c r="O794" s="32"/>
      <c r="P794" s="32"/>
      <c r="Q794" s="32"/>
      <c r="R794" s="32"/>
      <c r="S794" s="32"/>
      <c r="T794" s="32"/>
      <c r="U794" s="32"/>
      <c r="V794" s="32"/>
      <c r="W794" s="32"/>
      <c r="X794" s="32"/>
      <c r="Y794" s="32"/>
      <c r="Z794" s="32"/>
      <c r="AA794" s="32"/>
      <c r="AB794" s="32"/>
      <c r="AC794" s="32"/>
      <c r="AD794" s="32"/>
      <c r="AE794" s="32"/>
      <c r="AF794" s="32"/>
      <c r="AG794" s="32"/>
      <c r="AH794" s="32"/>
      <c r="AI794" s="32"/>
      <c r="AJ794" s="32"/>
      <c r="AK794" s="32"/>
      <c r="AL794" s="32"/>
      <c r="AM794" s="32"/>
      <c r="AN794" s="32"/>
    </row>
    <row r="795" spans="1:40" thickBot="1">
      <c r="A795" s="14"/>
      <c r="B795" s="14" t="s">
        <v>176</v>
      </c>
      <c r="C795" s="101"/>
      <c r="D795" s="101"/>
      <c r="E795" s="101"/>
      <c r="F795" s="1335"/>
      <c r="G795" s="1335"/>
      <c r="H795" s="1336">
        <f>SUM(F795:G795)</f>
        <v>0</v>
      </c>
      <c r="I795" s="1335"/>
      <c r="J795" s="1337"/>
      <c r="K795" s="1337"/>
      <c r="L795" s="1338">
        <f>SUM(J795:K795)</f>
        <v>0</v>
      </c>
      <c r="M795" s="1335"/>
      <c r="N795" s="132"/>
      <c r="O795" s="14"/>
      <c r="P795" s="14"/>
      <c r="Q795" s="14"/>
      <c r="R795" s="14"/>
      <c r="S795" s="14"/>
      <c r="T795" s="14"/>
      <c r="U795" s="14"/>
      <c r="V795" s="14"/>
      <c r="W795" s="14"/>
      <c r="X795" s="14"/>
      <c r="Y795" s="14"/>
      <c r="Z795" s="14"/>
      <c r="AA795" s="14"/>
      <c r="AB795" s="14"/>
      <c r="AC795" s="14"/>
      <c r="AD795" s="14"/>
      <c r="AE795" s="14"/>
      <c r="AF795" s="14"/>
      <c r="AG795" s="14"/>
      <c r="AH795" s="14"/>
      <c r="AI795" s="14"/>
      <c r="AJ795" s="14"/>
      <c r="AK795" s="14"/>
      <c r="AL795" s="14"/>
      <c r="AM795" s="14"/>
      <c r="AN795" s="14"/>
    </row>
    <row r="796" spans="1:40" thickTop="1">
      <c r="A796" s="32"/>
      <c r="B796" s="1684" t="s">
        <v>2357</v>
      </c>
      <c r="C796" s="94"/>
      <c r="D796" s="94"/>
      <c r="E796" s="94"/>
      <c r="F796" s="273"/>
      <c r="G796" s="273"/>
      <c r="H796" s="273"/>
      <c r="I796" s="273"/>
      <c r="J796" s="273"/>
      <c r="K796" s="273"/>
      <c r="L796" s="273"/>
      <c r="M796" s="273"/>
      <c r="N796" s="127"/>
      <c r="O796" s="32"/>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row>
    <row r="797" spans="1:40" ht="12.75" customHeight="1">
      <c r="A797" s="32"/>
      <c r="B797" s="32"/>
      <c r="C797" s="32"/>
      <c r="D797" s="32"/>
      <c r="E797" s="32"/>
      <c r="F797" s="131"/>
      <c r="G797" s="131"/>
      <c r="H797" s="131"/>
      <c r="I797" s="131"/>
      <c r="J797" s="131"/>
      <c r="K797" s="131"/>
      <c r="L797" s="131"/>
      <c r="M797" s="131"/>
      <c r="N797" s="127"/>
      <c r="O797" s="32"/>
      <c r="P797" s="32"/>
      <c r="Q797" s="32"/>
      <c r="R797" s="32"/>
      <c r="S797" s="32"/>
      <c r="T797" s="32"/>
      <c r="U797" s="32"/>
      <c r="V797" s="32"/>
      <c r="W797" s="32"/>
      <c r="X797" s="32"/>
      <c r="Y797" s="32"/>
      <c r="Z797" s="32"/>
      <c r="AA797" s="32"/>
      <c r="AB797" s="32"/>
      <c r="AC797" s="32"/>
      <c r="AD797" s="32"/>
      <c r="AE797" s="32"/>
      <c r="AF797" s="32"/>
      <c r="AG797" s="32"/>
      <c r="AH797" s="32"/>
      <c r="AI797" s="32"/>
      <c r="AJ797" s="32"/>
      <c r="AK797" s="32"/>
      <c r="AL797" s="32"/>
      <c r="AM797" s="32"/>
      <c r="AN797" s="32"/>
    </row>
    <row r="798" spans="1:40" ht="12.75" customHeight="1">
      <c r="A798" s="32"/>
      <c r="B798" s="290" t="s">
        <v>550</v>
      </c>
      <c r="C798" s="32"/>
      <c r="D798" s="32"/>
      <c r="E798" s="32"/>
      <c r="F798" s="131"/>
      <c r="G798" s="131"/>
      <c r="H798" s="131"/>
      <c r="I798" s="131"/>
      <c r="J798" s="131"/>
      <c r="K798" s="131"/>
      <c r="L798" s="131"/>
      <c r="M798" s="131"/>
      <c r="N798" s="127"/>
      <c r="O798" s="32"/>
      <c r="P798" s="32"/>
      <c r="Q798" s="32"/>
      <c r="R798" s="32"/>
      <c r="S798" s="32"/>
      <c r="T798" s="32"/>
      <c r="U798" s="32"/>
      <c r="V798" s="32"/>
      <c r="W798" s="32"/>
      <c r="X798" s="32"/>
      <c r="Y798" s="32"/>
      <c r="Z798" s="32"/>
      <c r="AA798" s="32"/>
      <c r="AB798" s="32"/>
      <c r="AC798" s="32"/>
      <c r="AD798" s="32"/>
      <c r="AE798" s="32"/>
      <c r="AF798" s="32"/>
      <c r="AG798" s="32"/>
      <c r="AH798" s="32"/>
      <c r="AI798" s="32"/>
      <c r="AJ798" s="32"/>
      <c r="AK798" s="32"/>
      <c r="AL798" s="32"/>
      <c r="AM798" s="32"/>
      <c r="AN798" s="32"/>
    </row>
    <row r="799" spans="1:40" ht="12.75" customHeight="1">
      <c r="A799" s="32"/>
      <c r="B799" s="32"/>
      <c r="C799" s="32"/>
      <c r="D799" s="32"/>
      <c r="E799" s="32"/>
      <c r="F799" s="1921">
        <v>45107</v>
      </c>
      <c r="G799" s="1922"/>
      <c r="H799" s="1922"/>
      <c r="I799" s="1923"/>
      <c r="J799" s="1921">
        <v>44742</v>
      </c>
      <c r="K799" s="1922"/>
      <c r="L799" s="1922"/>
      <c r="M799" s="1923"/>
      <c r="N799" s="129"/>
      <c r="O799" s="32"/>
      <c r="P799" s="32"/>
      <c r="Q799" s="32"/>
      <c r="R799" s="32"/>
      <c r="S799" s="32"/>
      <c r="T799" s="32"/>
      <c r="U799" s="32"/>
      <c r="V799" s="32"/>
      <c r="W799" s="32"/>
      <c r="X799" s="32"/>
      <c r="Y799" s="32"/>
      <c r="Z799" s="32"/>
      <c r="AA799" s="32"/>
      <c r="AB799" s="32"/>
      <c r="AC799" s="32"/>
      <c r="AD799" s="32"/>
      <c r="AE799" s="32"/>
      <c r="AF799" s="32"/>
      <c r="AG799" s="32"/>
      <c r="AH799" s="32"/>
      <c r="AI799" s="32"/>
      <c r="AJ799" s="32"/>
      <c r="AK799" s="32"/>
      <c r="AL799" s="32"/>
      <c r="AM799" s="32"/>
      <c r="AN799" s="32"/>
    </row>
    <row r="800" spans="1:40" ht="34.200000000000003">
      <c r="A800" s="32"/>
      <c r="B800" s="32"/>
      <c r="C800" s="32"/>
      <c r="D800" s="32"/>
      <c r="E800" s="32"/>
      <c r="F800" s="43" t="s">
        <v>111</v>
      </c>
      <c r="G800" s="43" t="s">
        <v>312</v>
      </c>
      <c r="H800" s="43" t="s">
        <v>547</v>
      </c>
      <c r="I800" s="289" t="s">
        <v>522</v>
      </c>
      <c r="J800" s="43" t="s">
        <v>111</v>
      </c>
      <c r="K800" s="43" t="s">
        <v>312</v>
      </c>
      <c r="L800" s="43" t="s">
        <v>547</v>
      </c>
      <c r="M800" s="289" t="s">
        <v>522</v>
      </c>
      <c r="N800" s="129"/>
      <c r="O800" s="32"/>
      <c r="P800" s="32"/>
      <c r="Q800" s="32"/>
      <c r="R800" s="32"/>
      <c r="S800" s="32"/>
      <c r="T800" s="32"/>
      <c r="U800" s="32"/>
      <c r="V800" s="32"/>
      <c r="W800" s="32"/>
      <c r="X800" s="32"/>
      <c r="Y800" s="32"/>
      <c r="Z800" s="32"/>
      <c r="AA800" s="32"/>
      <c r="AB800" s="32"/>
      <c r="AC800" s="32"/>
      <c r="AD800" s="32"/>
      <c r="AE800" s="32"/>
      <c r="AF800" s="32"/>
      <c r="AG800" s="32"/>
      <c r="AH800" s="32"/>
      <c r="AI800" s="32"/>
      <c r="AJ800" s="32"/>
      <c r="AK800" s="32"/>
      <c r="AL800" s="32"/>
      <c r="AM800" s="32"/>
      <c r="AN800" s="32"/>
    </row>
    <row r="801" spans="1:40" ht="12.75" customHeight="1">
      <c r="A801" s="32"/>
      <c r="B801" s="32"/>
      <c r="C801" s="32"/>
      <c r="D801" s="32"/>
      <c r="E801" s="32"/>
      <c r="F801" s="45" t="s">
        <v>114</v>
      </c>
      <c r="G801" s="45" t="s">
        <v>114</v>
      </c>
      <c r="H801" s="45" t="s">
        <v>114</v>
      </c>
      <c r="I801" s="45" t="s">
        <v>114</v>
      </c>
      <c r="J801" s="45" t="s">
        <v>114</v>
      </c>
      <c r="K801" s="45" t="s">
        <v>114</v>
      </c>
      <c r="L801" s="45" t="s">
        <v>114</v>
      </c>
      <c r="M801" s="45" t="s">
        <v>114</v>
      </c>
      <c r="N801" s="129"/>
      <c r="O801" s="32"/>
      <c r="P801" s="32"/>
      <c r="Q801" s="32"/>
      <c r="R801" s="32"/>
      <c r="S801" s="32"/>
      <c r="T801" s="32"/>
      <c r="U801" s="32"/>
      <c r="V801" s="32"/>
      <c r="W801" s="32"/>
      <c r="X801" s="32"/>
      <c r="Y801" s="32"/>
      <c r="Z801" s="32"/>
      <c r="AA801" s="32"/>
      <c r="AB801" s="32"/>
      <c r="AC801" s="32"/>
      <c r="AD801" s="32"/>
      <c r="AE801" s="32"/>
      <c r="AF801" s="32"/>
      <c r="AG801" s="32"/>
      <c r="AH801" s="32"/>
      <c r="AI801" s="32"/>
      <c r="AJ801" s="32"/>
      <c r="AK801" s="32"/>
      <c r="AL801" s="32"/>
      <c r="AM801" s="32"/>
      <c r="AN801" s="32"/>
    </row>
    <row r="802" spans="1:40" ht="12.75" customHeight="1">
      <c r="A802" s="32"/>
      <c r="B802" s="32" t="s">
        <v>551</v>
      </c>
      <c r="C802" s="32"/>
      <c r="D802" s="32"/>
      <c r="E802" s="32"/>
      <c r="F802" s="1069"/>
      <c r="G802" s="1069"/>
      <c r="H802" s="1064">
        <f>F802+G802</f>
        <v>0</v>
      </c>
      <c r="I802" s="1069"/>
      <c r="J802" s="1069"/>
      <c r="K802" s="1069"/>
      <c r="L802" s="1064">
        <f>J802+K802</f>
        <v>0</v>
      </c>
      <c r="M802" s="1069"/>
      <c r="N802" s="127"/>
      <c r="O802" s="32"/>
      <c r="P802" s="32"/>
      <c r="Q802" s="32"/>
      <c r="R802" s="32"/>
      <c r="S802" s="32"/>
      <c r="T802" s="32"/>
      <c r="U802" s="32"/>
      <c r="V802" s="32"/>
      <c r="W802" s="32"/>
      <c r="X802" s="32"/>
      <c r="Y802" s="32"/>
      <c r="Z802" s="32"/>
      <c r="AA802" s="32"/>
      <c r="AB802" s="32"/>
      <c r="AC802" s="32"/>
      <c r="AD802" s="32"/>
      <c r="AE802" s="32"/>
      <c r="AF802" s="32"/>
      <c r="AG802" s="32"/>
      <c r="AH802" s="32"/>
      <c r="AI802" s="32"/>
      <c r="AJ802" s="32"/>
      <c r="AK802" s="32"/>
      <c r="AL802" s="32"/>
      <c r="AM802" s="32"/>
      <c r="AN802" s="32"/>
    </row>
    <row r="803" spans="1:40" ht="12.75" customHeight="1">
      <c r="A803" s="32"/>
      <c r="B803" s="32" t="s">
        <v>552</v>
      </c>
      <c r="C803" s="32"/>
      <c r="D803" s="32"/>
      <c r="E803" s="32"/>
      <c r="F803" s="1069"/>
      <c r="G803" s="1069"/>
      <c r="H803" s="1064">
        <f>F803+G803</f>
        <v>0</v>
      </c>
      <c r="I803" s="1069"/>
      <c r="J803" s="1069"/>
      <c r="K803" s="1069"/>
      <c r="L803" s="1064">
        <f>J803+K803</f>
        <v>0</v>
      </c>
      <c r="M803" s="1069"/>
      <c r="N803" s="127"/>
      <c r="O803" s="32"/>
      <c r="P803" s="32"/>
      <c r="Q803" s="32"/>
      <c r="R803" s="32"/>
      <c r="S803" s="32"/>
      <c r="T803" s="32"/>
      <c r="U803" s="32"/>
      <c r="V803" s="32"/>
      <c r="W803" s="32"/>
      <c r="X803" s="32"/>
      <c r="Y803" s="32"/>
      <c r="Z803" s="32"/>
      <c r="AA803" s="32"/>
      <c r="AB803" s="32"/>
      <c r="AC803" s="32"/>
      <c r="AD803" s="32"/>
      <c r="AE803" s="32"/>
      <c r="AF803" s="32"/>
      <c r="AG803" s="32"/>
      <c r="AH803" s="32"/>
      <c r="AI803" s="32"/>
      <c r="AJ803" s="32"/>
      <c r="AK803" s="32"/>
      <c r="AL803" s="32"/>
      <c r="AM803" s="32"/>
      <c r="AN803" s="32"/>
    </row>
    <row r="804" spans="1:40" ht="12.75" customHeight="1">
      <c r="A804" s="32"/>
      <c r="B804" s="32" t="s">
        <v>553</v>
      </c>
      <c r="C804" s="32"/>
      <c r="D804" s="32"/>
      <c r="E804" s="32"/>
      <c r="F804" s="1069"/>
      <c r="G804" s="1069"/>
      <c r="H804" s="1064">
        <f>F804+G804</f>
        <v>0</v>
      </c>
      <c r="I804" s="1069"/>
      <c r="J804" s="1069"/>
      <c r="K804" s="1069"/>
      <c r="L804" s="1064">
        <f>J804+K804</f>
        <v>0</v>
      </c>
      <c r="M804" s="1069"/>
      <c r="N804" s="127"/>
      <c r="O804" s="32"/>
      <c r="P804" s="32"/>
      <c r="Q804" s="32"/>
      <c r="R804" s="32"/>
      <c r="S804" s="32"/>
      <c r="T804" s="32"/>
      <c r="U804" s="32"/>
      <c r="V804" s="32"/>
      <c r="W804" s="32"/>
      <c r="X804" s="32"/>
      <c r="Y804" s="32"/>
      <c r="Z804" s="32"/>
      <c r="AA804" s="32"/>
      <c r="AB804" s="32"/>
      <c r="AC804" s="32"/>
      <c r="AD804" s="32"/>
      <c r="AE804" s="32"/>
      <c r="AF804" s="32"/>
      <c r="AG804" s="32"/>
      <c r="AH804" s="32"/>
      <c r="AI804" s="32"/>
      <c r="AJ804" s="32"/>
      <c r="AK804" s="32"/>
      <c r="AL804" s="32"/>
      <c r="AM804" s="32"/>
      <c r="AN804" s="32"/>
    </row>
    <row r="805" spans="1:40" ht="12" customHeight="1">
      <c r="A805" s="32"/>
      <c r="B805" s="32" t="s">
        <v>554</v>
      </c>
      <c r="C805" s="32"/>
      <c r="D805" s="32"/>
      <c r="E805" s="32"/>
      <c r="F805" s="1069"/>
      <c r="G805" s="1069"/>
      <c r="H805" s="1064">
        <f>F805+G805</f>
        <v>0</v>
      </c>
      <c r="I805" s="1069"/>
      <c r="J805" s="1069"/>
      <c r="K805" s="1069"/>
      <c r="L805" s="1064">
        <f>J805+K805</f>
        <v>0</v>
      </c>
      <c r="M805" s="1069"/>
      <c r="N805" s="127"/>
      <c r="O805" s="32"/>
      <c r="P805" s="32"/>
      <c r="Q805" s="32"/>
      <c r="R805" s="32"/>
      <c r="S805" s="32"/>
      <c r="T805" s="32"/>
      <c r="U805" s="32"/>
      <c r="V805" s="32"/>
      <c r="W805" s="32"/>
      <c r="X805" s="32"/>
      <c r="Y805" s="32"/>
      <c r="Z805" s="32"/>
      <c r="AA805" s="32"/>
      <c r="AB805" s="32"/>
      <c r="AC805" s="32"/>
      <c r="AD805" s="32"/>
      <c r="AE805" s="32"/>
      <c r="AF805" s="32"/>
      <c r="AG805" s="32"/>
      <c r="AH805" s="32"/>
      <c r="AI805" s="32"/>
      <c r="AJ805" s="32"/>
      <c r="AK805" s="32"/>
      <c r="AL805" s="32"/>
      <c r="AM805" s="32"/>
      <c r="AN805" s="32"/>
    </row>
    <row r="806" spans="1:40" ht="12.75" customHeight="1" thickBot="1">
      <c r="A806" s="14"/>
      <c r="B806" s="14" t="s">
        <v>555</v>
      </c>
      <c r="C806" s="14"/>
      <c r="D806" s="14"/>
      <c r="E806" s="14"/>
      <c r="F806" s="1093">
        <f t="shared" ref="F806:M806" si="112">SUM(F802:F805)</f>
        <v>0</v>
      </c>
      <c r="G806" s="1093">
        <f t="shared" si="112"/>
        <v>0</v>
      </c>
      <c r="H806" s="1093">
        <f t="shared" si="112"/>
        <v>0</v>
      </c>
      <c r="I806" s="1093">
        <f t="shared" si="112"/>
        <v>0</v>
      </c>
      <c r="J806" s="1093">
        <f t="shared" si="112"/>
        <v>0</v>
      </c>
      <c r="K806" s="1093">
        <f t="shared" si="112"/>
        <v>0</v>
      </c>
      <c r="L806" s="1093">
        <f t="shared" si="112"/>
        <v>0</v>
      </c>
      <c r="M806" s="1093">
        <f t="shared" si="112"/>
        <v>0</v>
      </c>
      <c r="N806" s="132"/>
      <c r="O806" s="14"/>
      <c r="P806" s="14"/>
      <c r="Q806" s="14"/>
      <c r="R806" s="14"/>
      <c r="S806" s="14"/>
      <c r="T806" s="14"/>
      <c r="U806" s="14"/>
      <c r="V806" s="14"/>
      <c r="W806" s="14"/>
      <c r="X806" s="14"/>
      <c r="Y806" s="14"/>
      <c r="Z806" s="14"/>
      <c r="AA806" s="14"/>
      <c r="AB806" s="14"/>
      <c r="AC806" s="14"/>
      <c r="AD806" s="14"/>
      <c r="AE806" s="14"/>
      <c r="AF806" s="14"/>
      <c r="AG806" s="14"/>
      <c r="AH806" s="14"/>
      <c r="AI806" s="14"/>
      <c r="AJ806" s="14"/>
      <c r="AK806" s="14"/>
      <c r="AL806" s="14"/>
      <c r="AM806" s="14"/>
      <c r="AN806" s="14"/>
    </row>
    <row r="807" spans="1:40" thickTop="1">
      <c r="A807" s="32"/>
      <c r="B807" s="41"/>
      <c r="C807" s="94"/>
      <c r="D807" s="94"/>
      <c r="E807" s="94"/>
      <c r="F807" s="291"/>
      <c r="G807" s="291"/>
      <c r="H807" s="291"/>
      <c r="I807" s="291"/>
      <c r="J807" s="291"/>
      <c r="K807" s="291"/>
      <c r="L807" s="291"/>
      <c r="M807" s="291"/>
      <c r="N807" s="135"/>
      <c r="O807" s="32"/>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row>
    <row r="808" spans="1:40" ht="14.4">
      <c r="A808" s="32"/>
      <c r="B808" s="1928" t="s">
        <v>556</v>
      </c>
      <c r="C808" s="1931"/>
      <c r="D808" s="1931"/>
      <c r="E808" s="1931"/>
      <c r="F808" s="1931"/>
      <c r="G808" s="1931"/>
      <c r="H808" s="1931"/>
      <c r="I808" s="1931"/>
      <c r="J808" s="1931"/>
      <c r="K808" s="1931"/>
      <c r="L808" s="1931"/>
      <c r="M808" s="1929"/>
      <c r="N808" s="127"/>
      <c r="O808" s="32"/>
      <c r="P808" s="32"/>
      <c r="Q808" s="32"/>
      <c r="R808" s="32"/>
      <c r="S808" s="32"/>
      <c r="T808" s="32"/>
      <c r="U808" s="32"/>
      <c r="V808" s="32"/>
      <c r="W808" s="32"/>
      <c r="X808" s="32"/>
      <c r="Y808" s="32"/>
      <c r="Z808" s="32"/>
      <c r="AA808" s="32"/>
      <c r="AB808" s="32"/>
      <c r="AC808" s="32"/>
      <c r="AD808" s="32"/>
      <c r="AE808" s="32"/>
      <c r="AF808" s="32"/>
      <c r="AG808" s="32"/>
      <c r="AH808" s="32"/>
      <c r="AI808" s="32"/>
      <c r="AJ808" s="32"/>
      <c r="AK808" s="32"/>
      <c r="AL808" s="32"/>
      <c r="AM808" s="32"/>
      <c r="AN808" s="32"/>
    </row>
    <row r="809" spans="1:40" ht="14.4">
      <c r="A809" s="32"/>
      <c r="B809" s="290"/>
      <c r="C809" s="94"/>
      <c r="D809" s="94"/>
      <c r="E809" s="94"/>
      <c r="F809" s="94"/>
      <c r="G809" s="94"/>
      <c r="H809" s="94"/>
      <c r="I809" s="94"/>
      <c r="J809" s="94"/>
      <c r="K809" s="94"/>
      <c r="L809" s="94"/>
      <c r="M809" s="94"/>
      <c r="N809" s="127"/>
      <c r="O809" s="32"/>
      <c r="P809" s="32"/>
      <c r="Q809" s="32"/>
      <c r="R809" s="32"/>
      <c r="S809" s="32"/>
      <c r="T809" s="32"/>
      <c r="U809" s="32"/>
      <c r="V809" s="32"/>
      <c r="W809" s="32"/>
      <c r="X809" s="32"/>
      <c r="Y809" s="32"/>
      <c r="Z809" s="32"/>
      <c r="AA809" s="32"/>
      <c r="AB809" s="32"/>
      <c r="AC809" s="32"/>
      <c r="AD809" s="32"/>
      <c r="AE809" s="32"/>
      <c r="AF809" s="32"/>
      <c r="AG809" s="32"/>
      <c r="AH809" s="32"/>
      <c r="AI809" s="32"/>
      <c r="AJ809" s="32"/>
      <c r="AK809" s="32"/>
      <c r="AL809" s="32"/>
      <c r="AM809" s="32"/>
      <c r="AN809" s="32"/>
    </row>
    <row r="810" spans="1:40" ht="14.4">
      <c r="A810" s="292" t="s">
        <v>386</v>
      </c>
      <c r="B810" s="293" t="s">
        <v>557</v>
      </c>
      <c r="C810" s="94"/>
      <c r="D810" s="94"/>
      <c r="E810" s="94"/>
      <c r="F810" s="94"/>
      <c r="G810" s="94"/>
      <c r="H810" s="94"/>
      <c r="I810" s="94"/>
      <c r="J810" s="94"/>
      <c r="K810" s="94"/>
      <c r="L810" s="94"/>
      <c r="M810" s="94"/>
      <c r="N810" s="127"/>
      <c r="O810" s="32"/>
      <c r="P810" s="32"/>
      <c r="Q810" s="32"/>
      <c r="R810" s="32"/>
      <c r="S810" s="32"/>
      <c r="T810" s="32"/>
      <c r="U810" s="32"/>
      <c r="V810" s="32"/>
      <c r="W810" s="32"/>
      <c r="X810" s="32"/>
      <c r="Y810" s="32"/>
      <c r="Z810" s="32"/>
      <c r="AA810" s="32"/>
      <c r="AB810" s="32"/>
      <c r="AC810" s="32"/>
      <c r="AD810" s="32"/>
      <c r="AE810" s="32"/>
      <c r="AF810" s="32"/>
      <c r="AG810" s="32"/>
      <c r="AH810" s="32"/>
      <c r="AI810" s="32"/>
      <c r="AJ810" s="32"/>
      <c r="AK810" s="32"/>
      <c r="AL810" s="32"/>
      <c r="AM810" s="32"/>
      <c r="AN810" s="32"/>
    </row>
    <row r="811" spans="1:40" ht="14.4">
      <c r="A811" s="32"/>
      <c r="B811" s="41"/>
      <c r="C811" s="94"/>
      <c r="D811" s="94"/>
      <c r="E811" s="94"/>
      <c r="F811" s="94"/>
      <c r="G811" s="94"/>
      <c r="H811" s="94"/>
      <c r="I811" s="94"/>
      <c r="J811" s="94"/>
      <c r="K811" s="94"/>
      <c r="L811" s="94"/>
      <c r="M811" s="94"/>
      <c r="N811" s="127"/>
      <c r="O811" s="32"/>
      <c r="P811" s="32"/>
      <c r="Q811" s="32"/>
      <c r="R811" s="32"/>
      <c r="S811" s="32"/>
      <c r="T811" s="32"/>
      <c r="U811" s="32"/>
      <c r="V811" s="32"/>
      <c r="W811" s="32"/>
      <c r="X811" s="32"/>
      <c r="Y811" s="32"/>
      <c r="Z811" s="32"/>
      <c r="AA811" s="32"/>
      <c r="AB811" s="32"/>
      <c r="AC811" s="32"/>
      <c r="AD811" s="32"/>
      <c r="AE811" s="32"/>
      <c r="AF811" s="32"/>
      <c r="AG811" s="32"/>
      <c r="AH811" s="32"/>
      <c r="AI811" s="32"/>
      <c r="AJ811" s="32"/>
      <c r="AK811" s="32"/>
      <c r="AL811" s="32"/>
      <c r="AM811" s="32"/>
      <c r="AN811" s="32"/>
    </row>
    <row r="812" spans="1:40" ht="39" customHeight="1">
      <c r="A812" s="32"/>
      <c r="B812" s="1954" t="s">
        <v>558</v>
      </c>
      <c r="C812" s="1937"/>
      <c r="D812" s="1937"/>
      <c r="E812" s="1937"/>
      <c r="F812" s="1937"/>
      <c r="G812" s="1937"/>
      <c r="H812" s="1937"/>
      <c r="I812" s="1937"/>
      <c r="J812" s="1937"/>
      <c r="K812" s="1937"/>
      <c r="L812" s="1937"/>
      <c r="M812" s="1938"/>
      <c r="N812" s="233" t="s">
        <v>559</v>
      </c>
      <c r="O812" s="32"/>
      <c r="P812" s="32"/>
      <c r="Q812" s="32"/>
      <c r="R812" s="32"/>
      <c r="S812" s="32"/>
      <c r="T812" s="32"/>
      <c r="U812" s="32"/>
      <c r="V812" s="32"/>
      <c r="W812" s="32"/>
      <c r="X812" s="32"/>
      <c r="Y812" s="32"/>
      <c r="Z812" s="32"/>
      <c r="AA812" s="32"/>
      <c r="AB812" s="32"/>
      <c r="AC812" s="32"/>
      <c r="AD812" s="32"/>
      <c r="AE812" s="32"/>
      <c r="AF812" s="32"/>
      <c r="AG812" s="32"/>
      <c r="AH812" s="32"/>
      <c r="AI812" s="32"/>
      <c r="AJ812" s="32"/>
      <c r="AK812" s="32"/>
      <c r="AL812" s="32"/>
      <c r="AM812" s="32"/>
      <c r="AN812" s="32"/>
    </row>
    <row r="813" spans="1:40" ht="14.4">
      <c r="A813" s="32"/>
      <c r="B813" s="781"/>
      <c r="C813" s="782"/>
      <c r="D813" s="782"/>
      <c r="E813" s="782"/>
      <c r="F813" s="782"/>
      <c r="G813" s="782"/>
      <c r="H813" s="782"/>
      <c r="I813" s="782"/>
      <c r="J813" s="782"/>
      <c r="K813" s="782"/>
      <c r="L813" s="782"/>
      <c r="M813" s="783"/>
      <c r="N813" s="187"/>
      <c r="O813" s="32"/>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row>
    <row r="814" spans="1:40" ht="14.4">
      <c r="A814" s="32"/>
      <c r="B814" s="781"/>
      <c r="C814" s="782"/>
      <c r="D814" s="782"/>
      <c r="E814" s="782"/>
      <c r="F814" s="782"/>
      <c r="G814" s="782"/>
      <c r="H814" s="782"/>
      <c r="I814" s="782"/>
      <c r="J814" s="782"/>
      <c r="K814" s="782"/>
      <c r="L814" s="782"/>
      <c r="M814" s="783"/>
      <c r="N814" s="187"/>
      <c r="O814" s="32"/>
      <c r="P814" s="32"/>
      <c r="Q814" s="32"/>
      <c r="R814" s="32"/>
      <c r="S814" s="32"/>
      <c r="T814" s="32"/>
      <c r="U814" s="32"/>
      <c r="V814" s="32"/>
      <c r="W814" s="32"/>
      <c r="X814" s="32"/>
      <c r="Y814" s="32"/>
      <c r="Z814" s="32"/>
      <c r="AA814" s="32"/>
      <c r="AB814" s="32"/>
      <c r="AC814" s="32"/>
      <c r="AD814" s="32"/>
      <c r="AE814" s="32"/>
      <c r="AF814" s="32"/>
      <c r="AG814" s="32"/>
      <c r="AH814" s="32"/>
      <c r="AI814" s="32"/>
      <c r="AJ814" s="32"/>
      <c r="AK814" s="32"/>
      <c r="AL814" s="32"/>
      <c r="AM814" s="32"/>
      <c r="AN814" s="32"/>
    </row>
    <row r="815" spans="1:40" ht="14.4">
      <c r="A815" s="32"/>
      <c r="B815" s="784"/>
      <c r="C815" s="785"/>
      <c r="D815" s="785"/>
      <c r="E815" s="785"/>
      <c r="F815" s="785"/>
      <c r="G815" s="785"/>
      <c r="H815" s="785"/>
      <c r="I815" s="785"/>
      <c r="J815" s="785"/>
      <c r="K815" s="785"/>
      <c r="L815" s="785"/>
      <c r="M815" s="786"/>
      <c r="N815" s="188"/>
      <c r="O815" s="32"/>
      <c r="P815" s="32"/>
      <c r="Q815" s="32"/>
      <c r="R815" s="32"/>
      <c r="S815" s="32"/>
      <c r="T815" s="32"/>
      <c r="U815" s="32"/>
      <c r="V815" s="32"/>
      <c r="W815" s="32"/>
      <c r="X815" s="32"/>
      <c r="Y815" s="32"/>
      <c r="Z815" s="32"/>
      <c r="AA815" s="32"/>
      <c r="AB815" s="32"/>
      <c r="AC815" s="32"/>
      <c r="AD815" s="32"/>
      <c r="AE815" s="32"/>
      <c r="AF815" s="32"/>
      <c r="AG815" s="32"/>
      <c r="AH815" s="32"/>
      <c r="AI815" s="32"/>
      <c r="AJ815" s="32"/>
      <c r="AK815" s="32"/>
      <c r="AL815" s="32"/>
      <c r="AM815" s="32"/>
      <c r="AN815" s="32"/>
    </row>
    <row r="816" spans="1:40" ht="13.5" customHeight="1">
      <c r="A816" s="32"/>
      <c r="B816" s="94"/>
      <c r="C816" s="94"/>
      <c r="D816" s="94"/>
      <c r="E816" s="94"/>
      <c r="F816" s="94"/>
      <c r="G816" s="94"/>
      <c r="H816" s="94"/>
      <c r="I816" s="94"/>
      <c r="J816" s="94"/>
      <c r="K816" s="94"/>
      <c r="L816" s="94"/>
      <c r="M816" s="94"/>
      <c r="N816" s="127"/>
      <c r="O816" s="32"/>
      <c r="P816" s="32"/>
      <c r="Q816" s="32"/>
      <c r="R816" s="32"/>
      <c r="S816" s="32"/>
      <c r="T816" s="32"/>
      <c r="U816" s="32"/>
      <c r="V816" s="32"/>
      <c r="W816" s="32"/>
      <c r="X816" s="32"/>
      <c r="Y816" s="32"/>
      <c r="Z816" s="32"/>
      <c r="AA816" s="32"/>
      <c r="AB816" s="32"/>
      <c r="AC816" s="32"/>
      <c r="AD816" s="32"/>
      <c r="AE816" s="32"/>
      <c r="AF816" s="32"/>
      <c r="AG816" s="32"/>
      <c r="AH816" s="32"/>
      <c r="AI816" s="32"/>
      <c r="AJ816" s="32"/>
      <c r="AK816" s="32"/>
      <c r="AL816" s="32"/>
      <c r="AM816" s="32"/>
      <c r="AN816" s="32"/>
    </row>
    <row r="817" spans="1:40" ht="13.5" customHeight="1">
      <c r="A817" s="32"/>
      <c r="B817" s="294" t="s">
        <v>560</v>
      </c>
      <c r="C817" s="94"/>
      <c r="D817" s="94"/>
      <c r="E817" s="94"/>
      <c r="F817" s="1921">
        <v>45107</v>
      </c>
      <c r="G817" s="1922"/>
      <c r="H817" s="1922"/>
      <c r="I817" s="1923"/>
      <c r="J817" s="1921">
        <v>44742</v>
      </c>
      <c r="K817" s="1922"/>
      <c r="L817" s="1922"/>
      <c r="M817" s="1923"/>
      <c r="N817" s="233" t="s">
        <v>561</v>
      </c>
      <c r="O817" s="32"/>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row>
    <row r="818" spans="1:40" ht="34.200000000000003">
      <c r="A818" s="32"/>
      <c r="B818" s="295"/>
      <c r="C818" s="191"/>
      <c r="D818" s="191"/>
      <c r="E818" s="191"/>
      <c r="F818" s="43" t="s">
        <v>111</v>
      </c>
      <c r="G818" s="43" t="s">
        <v>312</v>
      </c>
      <c r="H818" s="43" t="s">
        <v>547</v>
      </c>
      <c r="I818" s="289" t="s">
        <v>522</v>
      </c>
      <c r="J818" s="43" t="s">
        <v>111</v>
      </c>
      <c r="K818" s="43" t="s">
        <v>312</v>
      </c>
      <c r="L818" s="43" t="s">
        <v>547</v>
      </c>
      <c r="M818" s="289" t="s">
        <v>522</v>
      </c>
      <c r="N818" s="129"/>
      <c r="O818" s="32"/>
      <c r="P818" s="32"/>
      <c r="Q818" s="32"/>
      <c r="R818" s="32"/>
      <c r="S818" s="32"/>
      <c r="T818" s="32"/>
      <c r="U818" s="32"/>
      <c r="V818" s="32"/>
      <c r="W818" s="32"/>
      <c r="X818" s="32"/>
      <c r="Y818" s="32"/>
      <c r="Z818" s="32"/>
      <c r="AA818" s="32"/>
      <c r="AB818" s="32"/>
      <c r="AC818" s="32"/>
      <c r="AD818" s="32"/>
      <c r="AE818" s="32"/>
      <c r="AF818" s="32"/>
      <c r="AG818" s="32"/>
      <c r="AH818" s="32"/>
      <c r="AI818" s="32"/>
      <c r="AJ818" s="32"/>
      <c r="AK818" s="32"/>
      <c r="AL818" s="32"/>
      <c r="AM818" s="32"/>
      <c r="AN818" s="32"/>
    </row>
    <row r="819" spans="1:40" ht="13.5" customHeight="1">
      <c r="A819" s="32"/>
      <c r="B819" s="295"/>
      <c r="C819" s="191"/>
      <c r="D819" s="191"/>
      <c r="E819" s="191"/>
      <c r="F819" s="45" t="s">
        <v>114</v>
      </c>
      <c r="G819" s="45" t="s">
        <v>114</v>
      </c>
      <c r="H819" s="45" t="s">
        <v>114</v>
      </c>
      <c r="I819" s="45" t="s">
        <v>114</v>
      </c>
      <c r="J819" s="45" t="s">
        <v>114</v>
      </c>
      <c r="K819" s="45" t="s">
        <v>114</v>
      </c>
      <c r="L819" s="45" t="s">
        <v>114</v>
      </c>
      <c r="M819" s="45" t="s">
        <v>114</v>
      </c>
      <c r="N819" s="129"/>
      <c r="O819" s="32"/>
      <c r="P819" s="32"/>
      <c r="Q819" s="32"/>
      <c r="R819" s="32"/>
      <c r="S819" s="32"/>
      <c r="T819" s="32"/>
      <c r="U819" s="32"/>
      <c r="V819" s="32"/>
      <c r="W819" s="32"/>
      <c r="X819" s="32"/>
      <c r="Y819" s="32"/>
      <c r="Z819" s="32"/>
      <c r="AA819" s="32"/>
      <c r="AB819" s="32"/>
      <c r="AC819" s="32"/>
      <c r="AD819" s="32"/>
      <c r="AE819" s="32"/>
      <c r="AF819" s="32"/>
      <c r="AG819" s="32"/>
      <c r="AH819" s="32"/>
      <c r="AI819" s="32"/>
      <c r="AJ819" s="32"/>
      <c r="AK819" s="32"/>
      <c r="AL819" s="32"/>
      <c r="AM819" s="32"/>
      <c r="AN819" s="32"/>
    </row>
    <row r="820" spans="1:40" ht="13.5" customHeight="1">
      <c r="A820" s="32"/>
      <c r="C820" s="102"/>
      <c r="D820" s="191"/>
      <c r="E820" s="191"/>
      <c r="F820" s="296"/>
      <c r="G820" s="297"/>
      <c r="H820" s="296"/>
      <c r="I820" s="297"/>
      <c r="J820" s="296"/>
      <c r="K820" s="297"/>
      <c r="L820" s="296"/>
      <c r="M820" s="297"/>
      <c r="N820" s="127"/>
      <c r="O820" s="32"/>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row>
    <row r="821" spans="1:40" ht="13.5" customHeight="1">
      <c r="A821" s="32"/>
      <c r="B821" s="190" t="s">
        <v>562</v>
      </c>
      <c r="C821" s="191"/>
      <c r="D821" s="191"/>
      <c r="E821" s="191"/>
      <c r="F821" s="1014"/>
      <c r="G821" s="1014"/>
      <c r="H821" s="1008">
        <f>F821+G821</f>
        <v>0</v>
      </c>
      <c r="I821" s="1014"/>
      <c r="J821" s="1014"/>
      <c r="K821" s="1014"/>
      <c r="L821" s="1008">
        <f>J821+K821</f>
        <v>0</v>
      </c>
      <c r="M821" s="1014"/>
      <c r="N821" s="298" t="s">
        <v>563</v>
      </c>
      <c r="O821" s="32"/>
      <c r="P821" s="32"/>
      <c r="Q821" s="32"/>
      <c r="R821" s="32"/>
      <c r="S821" s="32"/>
      <c r="T821" s="32"/>
      <c r="U821" s="32"/>
      <c r="V821" s="32"/>
      <c r="W821" s="32"/>
      <c r="X821" s="32"/>
      <c r="Y821" s="32"/>
      <c r="Z821" s="32"/>
      <c r="AA821" s="32"/>
      <c r="AB821" s="32"/>
      <c r="AC821" s="32"/>
      <c r="AD821" s="32"/>
      <c r="AE821" s="32"/>
      <c r="AF821" s="32"/>
      <c r="AG821" s="32"/>
      <c r="AH821" s="32"/>
      <c r="AI821" s="32"/>
      <c r="AJ821" s="32"/>
      <c r="AK821" s="32"/>
      <c r="AL821" s="32"/>
      <c r="AM821" s="32"/>
      <c r="AN821" s="32"/>
    </row>
    <row r="822" spans="1:40" ht="24" customHeight="1">
      <c r="A822" s="32"/>
      <c r="B822" s="1955" t="s">
        <v>564</v>
      </c>
      <c r="C822" s="1926"/>
      <c r="D822" s="94"/>
      <c r="E822" s="94"/>
      <c r="F822" s="1095"/>
      <c r="G822" s="1095"/>
      <c r="H822" s="1008">
        <f>F822+G822</f>
        <v>0</v>
      </c>
      <c r="I822" s="1095"/>
      <c r="J822" s="1095"/>
      <c r="K822" s="1095"/>
      <c r="L822" s="1008">
        <f>J822+K822</f>
        <v>0</v>
      </c>
      <c r="M822" s="1095"/>
      <c r="N822" s="266" t="s">
        <v>565</v>
      </c>
      <c r="O822" s="32"/>
      <c r="P822" s="32"/>
      <c r="Q822" s="32"/>
      <c r="R822" s="32"/>
      <c r="S822" s="32"/>
      <c r="T822" s="32"/>
      <c r="U822" s="32"/>
      <c r="V822" s="32"/>
      <c r="W822" s="32"/>
      <c r="X822" s="32"/>
      <c r="Y822" s="32"/>
      <c r="Z822" s="32"/>
      <c r="AA822" s="32"/>
      <c r="AB822" s="32"/>
      <c r="AC822" s="32"/>
      <c r="AD822" s="32"/>
      <c r="AE822" s="32"/>
      <c r="AF822" s="32"/>
      <c r="AG822" s="32"/>
      <c r="AH822" s="32"/>
      <c r="AI822" s="32"/>
      <c r="AJ822" s="32"/>
      <c r="AK822" s="32"/>
      <c r="AL822" s="32"/>
      <c r="AM822" s="32"/>
      <c r="AN822" s="32"/>
    </row>
    <row r="823" spans="1:40" ht="13.5" customHeight="1">
      <c r="A823" s="32"/>
      <c r="B823" s="94"/>
      <c r="C823" s="94"/>
      <c r="D823" s="94"/>
      <c r="E823" s="94"/>
      <c r="F823" s="94"/>
      <c r="G823" s="94"/>
      <c r="H823" s="94"/>
      <c r="I823" s="94"/>
      <c r="J823" s="94"/>
      <c r="K823" s="94"/>
      <c r="L823" s="94"/>
      <c r="M823" s="94"/>
      <c r="N823" s="127"/>
      <c r="O823" s="32"/>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row>
    <row r="824" spans="1:40" ht="13.5" customHeight="1">
      <c r="A824" s="32"/>
      <c r="B824" s="299" t="s">
        <v>566</v>
      </c>
      <c r="C824" s="291"/>
      <c r="D824" s="291"/>
      <c r="E824" s="291"/>
      <c r="F824" s="291"/>
      <c r="G824" s="291"/>
      <c r="H824" s="291"/>
      <c r="I824" s="291"/>
      <c r="J824" s="291"/>
      <c r="K824" s="291"/>
      <c r="L824" s="291"/>
      <c r="M824" s="300"/>
      <c r="N824" s="233" t="s">
        <v>567</v>
      </c>
      <c r="O824" s="32"/>
      <c r="P824" s="32" t="s">
        <v>541</v>
      </c>
      <c r="Q824" s="32"/>
      <c r="R824" s="32"/>
      <c r="S824" s="32"/>
      <c r="T824" s="32"/>
      <c r="U824" s="32"/>
      <c r="V824" s="32"/>
      <c r="W824" s="32"/>
      <c r="X824" s="32"/>
      <c r="Y824" s="32"/>
      <c r="Z824" s="32"/>
      <c r="AA824" s="32"/>
      <c r="AB824" s="32"/>
      <c r="AC824" s="32"/>
      <c r="AD824" s="32"/>
      <c r="AE824" s="32"/>
      <c r="AF824" s="32"/>
      <c r="AG824" s="32"/>
      <c r="AH824" s="32"/>
      <c r="AI824" s="32"/>
      <c r="AJ824" s="32"/>
      <c r="AK824" s="32"/>
      <c r="AL824" s="32"/>
      <c r="AM824" s="32"/>
      <c r="AN824" s="32"/>
    </row>
    <row r="825" spans="1:40" ht="13.5" customHeight="1">
      <c r="A825" s="32"/>
      <c r="B825" s="301"/>
      <c r="C825" s="94"/>
      <c r="D825" s="94"/>
      <c r="E825" s="94"/>
      <c r="F825" s="94"/>
      <c r="G825" s="94"/>
      <c r="H825" s="94"/>
      <c r="I825" s="94"/>
      <c r="J825" s="94"/>
      <c r="K825" s="94"/>
      <c r="L825" s="94"/>
      <c r="M825" s="302"/>
      <c r="N825" s="187"/>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s="32"/>
      <c r="AL825" s="32"/>
      <c r="AM825" s="32"/>
      <c r="AN825" s="32"/>
    </row>
    <row r="826" spans="1:40" ht="13.5" customHeight="1">
      <c r="A826" s="32"/>
      <c r="B826" s="301" t="s">
        <v>568</v>
      </c>
      <c r="C826" s="94"/>
      <c r="D826" s="94"/>
      <c r="E826" s="94"/>
      <c r="F826" s="94"/>
      <c r="G826" s="94"/>
      <c r="H826" s="94"/>
      <c r="I826" s="94"/>
      <c r="J826" s="94"/>
      <c r="K826" s="94"/>
      <c r="L826" s="94"/>
      <c r="M826" s="302"/>
      <c r="N826" s="233" t="s">
        <v>569</v>
      </c>
      <c r="O826" s="32"/>
      <c r="P826" s="32"/>
      <c r="Q826" s="32"/>
      <c r="R826" s="32"/>
      <c r="S826" s="32"/>
      <c r="T826" s="32"/>
      <c r="U826" s="32"/>
      <c r="V826" s="32"/>
      <c r="W826" s="32"/>
      <c r="X826" s="32"/>
      <c r="Y826" s="32"/>
      <c r="Z826" s="32"/>
      <c r="AA826" s="32"/>
      <c r="AB826" s="32"/>
      <c r="AC826" s="32"/>
      <c r="AD826" s="32"/>
      <c r="AE826" s="32"/>
      <c r="AF826" s="32"/>
      <c r="AG826" s="32"/>
      <c r="AH826" s="32"/>
      <c r="AI826" s="32"/>
      <c r="AJ826" s="32"/>
      <c r="AK826" s="32"/>
      <c r="AL826" s="32"/>
      <c r="AM826" s="32"/>
      <c r="AN826" s="32"/>
    </row>
    <row r="827" spans="1:40" ht="13.5" customHeight="1">
      <c r="A827" s="32"/>
      <c r="B827" s="303"/>
      <c r="C827" s="94"/>
      <c r="D827" s="94"/>
      <c r="E827" s="94"/>
      <c r="F827" s="1921">
        <v>45107</v>
      </c>
      <c r="G827" s="1922"/>
      <c r="H827" s="1922"/>
      <c r="I827" s="1923"/>
      <c r="J827" s="1921">
        <v>44742</v>
      </c>
      <c r="K827" s="1922"/>
      <c r="L827" s="1922"/>
      <c r="M827" s="1923"/>
      <c r="N827" s="129"/>
      <c r="O827" s="32"/>
      <c r="P827" s="32"/>
      <c r="Q827" s="32"/>
      <c r="R827" s="32"/>
      <c r="S827" s="32"/>
      <c r="T827" s="32"/>
      <c r="U827" s="32"/>
      <c r="V827" s="32"/>
      <c r="W827" s="32"/>
      <c r="X827" s="32"/>
      <c r="Y827" s="32"/>
      <c r="Z827" s="32"/>
      <c r="AA827" s="32"/>
      <c r="AB827" s="32"/>
      <c r="AC827" s="32"/>
      <c r="AD827" s="32"/>
      <c r="AE827" s="32"/>
      <c r="AF827" s="32"/>
      <c r="AG827" s="32"/>
      <c r="AH827" s="32"/>
      <c r="AI827" s="32"/>
      <c r="AJ827" s="32"/>
      <c r="AK827" s="32"/>
      <c r="AL827" s="32"/>
      <c r="AM827" s="32"/>
      <c r="AN827" s="32"/>
    </row>
    <row r="828" spans="1:40" ht="34.200000000000003">
      <c r="A828" s="32"/>
      <c r="B828" s="303"/>
      <c r="C828" s="94"/>
      <c r="D828" s="94"/>
      <c r="E828" s="94"/>
      <c r="F828" s="43" t="s">
        <v>111</v>
      </c>
      <c r="G828" s="43" t="s">
        <v>312</v>
      </c>
      <c r="H828" s="43" t="s">
        <v>547</v>
      </c>
      <c r="I828" s="289" t="s">
        <v>522</v>
      </c>
      <c r="J828" s="43" t="s">
        <v>111</v>
      </c>
      <c r="K828" s="43" t="s">
        <v>312</v>
      </c>
      <c r="L828" s="43" t="s">
        <v>547</v>
      </c>
      <c r="M828" s="304" t="s">
        <v>522</v>
      </c>
      <c r="N828" s="129"/>
      <c r="O828" s="32"/>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row>
    <row r="829" spans="1:40" ht="13.5" customHeight="1">
      <c r="A829" s="32"/>
      <c r="B829" s="303"/>
      <c r="C829" s="94"/>
      <c r="D829" s="94"/>
      <c r="E829" s="94"/>
      <c r="F829" s="45" t="s">
        <v>114</v>
      </c>
      <c r="G829" s="45" t="s">
        <v>114</v>
      </c>
      <c r="H829" s="45" t="s">
        <v>114</v>
      </c>
      <c r="I829" s="45" t="s">
        <v>114</v>
      </c>
      <c r="J829" s="45" t="s">
        <v>114</v>
      </c>
      <c r="K829" s="198" t="s">
        <v>114</v>
      </c>
      <c r="L829" s="198" t="s">
        <v>114</v>
      </c>
      <c r="M829" s="305" t="s">
        <v>114</v>
      </c>
      <c r="N829" s="129"/>
      <c r="O829" s="32"/>
      <c r="P829" s="32"/>
      <c r="Q829" s="32"/>
      <c r="R829" s="32"/>
      <c r="S829" s="32"/>
      <c r="T829" s="32"/>
      <c r="U829" s="32"/>
      <c r="V829" s="32"/>
      <c r="W829" s="32"/>
      <c r="X829" s="32"/>
      <c r="Y829" s="32"/>
      <c r="Z829" s="32"/>
      <c r="AA829" s="32"/>
      <c r="AB829" s="32"/>
      <c r="AC829" s="32"/>
      <c r="AD829" s="32"/>
      <c r="AE829" s="32"/>
      <c r="AF829" s="32"/>
      <c r="AG829" s="32"/>
      <c r="AH829" s="32"/>
      <c r="AI829" s="32"/>
      <c r="AJ829" s="32"/>
      <c r="AK829" s="32"/>
      <c r="AL829" s="32"/>
      <c r="AM829" s="32"/>
      <c r="AN829" s="32"/>
    </row>
    <row r="830" spans="1:40" ht="13.5" customHeight="1">
      <c r="A830" s="32"/>
      <c r="B830" s="781" t="s">
        <v>570</v>
      </c>
      <c r="C830" s="94"/>
      <c r="D830" s="94"/>
      <c r="E830" s="94"/>
      <c r="F830" s="1014"/>
      <c r="G830" s="1014"/>
      <c r="H830" s="1008">
        <f>F830+G830</f>
        <v>0</v>
      </c>
      <c r="I830" s="1014"/>
      <c r="J830" s="1014"/>
      <c r="K830" s="1014"/>
      <c r="L830" s="1008">
        <f>J830+K830</f>
        <v>0</v>
      </c>
      <c r="M830" s="1096"/>
      <c r="N830" s="187"/>
      <c r="O830" s="32"/>
      <c r="P830" s="32"/>
      <c r="Q830" s="32"/>
      <c r="R830" s="32"/>
      <c r="S830" s="32"/>
      <c r="T830" s="32"/>
      <c r="U830" s="32"/>
      <c r="V830" s="32"/>
      <c r="W830" s="32"/>
      <c r="X830" s="32"/>
      <c r="Y830" s="32"/>
      <c r="Z830" s="32"/>
      <c r="AA830" s="32"/>
      <c r="AB830" s="32"/>
      <c r="AC830" s="32"/>
      <c r="AD830" s="32"/>
      <c r="AE830" s="32"/>
      <c r="AF830" s="32"/>
      <c r="AG830" s="32"/>
      <c r="AH830" s="32"/>
      <c r="AI830" s="32"/>
      <c r="AJ830" s="32"/>
      <c r="AK830" s="32"/>
      <c r="AL830" s="32"/>
      <c r="AM830" s="32"/>
      <c r="AN830" s="32"/>
    </row>
    <row r="831" spans="1:40" ht="13.5" customHeight="1">
      <c r="A831" s="32"/>
      <c r="B831" s="781" t="s">
        <v>570</v>
      </c>
      <c r="C831" s="94"/>
      <c r="D831" s="94"/>
      <c r="E831" s="94"/>
      <c r="F831" s="1014"/>
      <c r="G831" s="1014"/>
      <c r="H831" s="1008">
        <f>F831+G831</f>
        <v>0</v>
      </c>
      <c r="I831" s="1014"/>
      <c r="J831" s="1014"/>
      <c r="K831" s="1014"/>
      <c r="L831" s="1008">
        <f>J831+K831</f>
        <v>0</v>
      </c>
      <c r="M831" s="1096"/>
      <c r="N831" s="187"/>
      <c r="O831" s="32"/>
      <c r="P831" s="32"/>
      <c r="Q831" s="32"/>
      <c r="R831" s="32"/>
      <c r="S831" s="32"/>
      <c r="T831" s="32"/>
      <c r="U831" s="32"/>
      <c r="V831" s="32"/>
      <c r="W831" s="32"/>
      <c r="X831" s="32"/>
      <c r="Y831" s="32"/>
      <c r="Z831" s="32"/>
      <c r="AA831" s="32"/>
      <c r="AB831" s="32"/>
      <c r="AC831" s="32"/>
      <c r="AD831" s="32"/>
      <c r="AE831" s="32"/>
      <c r="AF831" s="32"/>
      <c r="AG831" s="32"/>
      <c r="AH831" s="32"/>
      <c r="AI831" s="32"/>
      <c r="AJ831" s="32"/>
      <c r="AK831" s="32"/>
      <c r="AL831" s="32"/>
      <c r="AM831" s="32"/>
      <c r="AN831" s="32"/>
    </row>
    <row r="832" spans="1:40" ht="13.5" customHeight="1">
      <c r="A832" s="32"/>
      <c r="B832" s="781" t="s">
        <v>570</v>
      </c>
      <c r="C832" s="94"/>
      <c r="D832" s="94"/>
      <c r="E832" s="94"/>
      <c r="F832" s="1095"/>
      <c r="G832" s="1095"/>
      <c r="H832" s="1008">
        <f>F832+G832</f>
        <v>0</v>
      </c>
      <c r="I832" s="1095"/>
      <c r="J832" s="1095"/>
      <c r="K832" s="1095"/>
      <c r="L832" s="1008">
        <f>J832+K832</f>
        <v>0</v>
      </c>
      <c r="M832" s="1097"/>
      <c r="N832" s="187"/>
      <c r="O832" s="32"/>
      <c r="P832" s="32"/>
      <c r="Q832" s="32"/>
      <c r="R832" s="32"/>
      <c r="S832" s="32"/>
      <c r="T832" s="32"/>
      <c r="U832" s="32"/>
      <c r="V832" s="32"/>
      <c r="W832" s="32"/>
      <c r="X832" s="32"/>
      <c r="Y832" s="32"/>
      <c r="Z832" s="32"/>
      <c r="AA832" s="32"/>
      <c r="AB832" s="32"/>
      <c r="AC832" s="32"/>
      <c r="AD832" s="32"/>
      <c r="AE832" s="32"/>
      <c r="AF832" s="32"/>
      <c r="AG832" s="32"/>
      <c r="AH832" s="32"/>
      <c r="AI832" s="32"/>
      <c r="AJ832" s="32"/>
      <c r="AK832" s="32"/>
      <c r="AL832" s="32"/>
      <c r="AM832" s="32"/>
      <c r="AN832" s="32"/>
    </row>
    <row r="833" spans="1:40" ht="36" customHeight="1">
      <c r="A833" s="32"/>
      <c r="B833" s="1956" t="s">
        <v>253</v>
      </c>
      <c r="C833" s="1926"/>
      <c r="D833" s="94"/>
      <c r="E833" s="94"/>
      <c r="F833" s="1098">
        <f t="shared" ref="F833:M833" si="113">SUM(F830:F832)</f>
        <v>0</v>
      </c>
      <c r="G833" s="1098">
        <f t="shared" si="113"/>
        <v>0</v>
      </c>
      <c r="H833" s="1098">
        <f t="shared" si="113"/>
        <v>0</v>
      </c>
      <c r="I833" s="1098">
        <f t="shared" si="113"/>
        <v>0</v>
      </c>
      <c r="J833" s="1098">
        <f t="shared" si="113"/>
        <v>0</v>
      </c>
      <c r="K833" s="1098">
        <f t="shared" si="113"/>
        <v>0</v>
      </c>
      <c r="L833" s="1098">
        <f t="shared" si="113"/>
        <v>0</v>
      </c>
      <c r="M833" s="1099">
        <f t="shared" si="113"/>
        <v>0</v>
      </c>
      <c r="N833" s="186"/>
      <c r="O833" s="32"/>
      <c r="P833" s="32"/>
      <c r="Q833" s="32"/>
      <c r="R833" s="32"/>
      <c r="S833" s="32"/>
      <c r="T833" s="32"/>
      <c r="U833" s="32"/>
      <c r="V833" s="32"/>
      <c r="W833" s="32"/>
      <c r="X833" s="32"/>
      <c r="Y833" s="32"/>
      <c r="Z833" s="32"/>
      <c r="AA833" s="32"/>
      <c r="AB833" s="32"/>
      <c r="AC833" s="32"/>
      <c r="AD833" s="32"/>
      <c r="AE833" s="32"/>
      <c r="AF833" s="32"/>
      <c r="AG833" s="32"/>
      <c r="AH833" s="32"/>
      <c r="AI833" s="32"/>
      <c r="AJ833" s="32"/>
      <c r="AK833" s="32"/>
      <c r="AL833" s="32"/>
      <c r="AM833" s="32"/>
      <c r="AN833" s="32"/>
    </row>
    <row r="834" spans="1:40" ht="13.5" customHeight="1">
      <c r="A834" s="32"/>
      <c r="B834" s="303"/>
      <c r="C834" s="94"/>
      <c r="D834" s="94"/>
      <c r="E834" s="94"/>
      <c r="F834" s="1057"/>
      <c r="G834" s="1057"/>
      <c r="H834" s="1008"/>
      <c r="I834" s="1057"/>
      <c r="J834" s="1057"/>
      <c r="K834" s="1057"/>
      <c r="L834" s="1008"/>
      <c r="M834" s="1100"/>
      <c r="N834" s="187"/>
      <c r="O834" s="32"/>
      <c r="P834" s="32"/>
      <c r="Q834" s="32"/>
      <c r="R834" s="32"/>
      <c r="S834" s="32"/>
      <c r="T834" s="32"/>
      <c r="U834" s="32"/>
      <c r="V834" s="32"/>
      <c r="W834" s="32"/>
      <c r="X834" s="32"/>
      <c r="Y834" s="32"/>
      <c r="Z834" s="32"/>
      <c r="AA834" s="32"/>
      <c r="AB834" s="32"/>
      <c r="AC834" s="32"/>
      <c r="AD834" s="32"/>
      <c r="AE834" s="32"/>
      <c r="AF834" s="32"/>
      <c r="AG834" s="32"/>
      <c r="AH834" s="32"/>
      <c r="AI834" s="32"/>
      <c r="AJ834" s="32"/>
      <c r="AK834" s="32"/>
      <c r="AL834" s="32"/>
      <c r="AM834" s="32"/>
      <c r="AN834" s="32"/>
    </row>
    <row r="835" spans="1:40" ht="13.5" customHeight="1">
      <c r="A835" s="32"/>
      <c r="B835" s="781" t="s">
        <v>571</v>
      </c>
      <c r="C835" s="94"/>
      <c r="D835" s="94"/>
      <c r="E835" s="94"/>
      <c r="F835" s="1095"/>
      <c r="G835" s="1095"/>
      <c r="H835" s="1008">
        <f>F835+G835</f>
        <v>0</v>
      </c>
      <c r="I835" s="1095"/>
      <c r="J835" s="1095"/>
      <c r="K835" s="1095"/>
      <c r="L835" s="1008">
        <f>J835+K835</f>
        <v>0</v>
      </c>
      <c r="M835" s="1097"/>
      <c r="N835" s="187"/>
      <c r="O835" s="32"/>
      <c r="P835" s="32"/>
      <c r="Q835" s="32"/>
      <c r="R835" s="32"/>
      <c r="S835" s="32"/>
      <c r="T835" s="32"/>
      <c r="U835" s="32"/>
      <c r="V835" s="32"/>
      <c r="W835" s="32"/>
      <c r="X835" s="32"/>
      <c r="Y835" s="32"/>
      <c r="Z835" s="32"/>
      <c r="AA835" s="32"/>
      <c r="AB835" s="32"/>
      <c r="AC835" s="32"/>
      <c r="AD835" s="32"/>
      <c r="AE835" s="32"/>
      <c r="AF835" s="32"/>
      <c r="AG835" s="32"/>
      <c r="AH835" s="32"/>
      <c r="AI835" s="32"/>
      <c r="AJ835" s="32"/>
      <c r="AK835" s="32"/>
      <c r="AL835" s="32"/>
      <c r="AM835" s="32"/>
      <c r="AN835" s="32"/>
    </row>
    <row r="836" spans="1:40" ht="13.5" customHeight="1">
      <c r="A836" s="32"/>
      <c r="B836" s="781" t="s">
        <v>571</v>
      </c>
      <c r="C836" s="94"/>
      <c r="D836" s="94"/>
      <c r="E836" s="94"/>
      <c r="F836" s="1095"/>
      <c r="G836" s="1095"/>
      <c r="H836" s="1008">
        <f>F836+G836</f>
        <v>0</v>
      </c>
      <c r="I836" s="1095"/>
      <c r="J836" s="1095"/>
      <c r="K836" s="1095"/>
      <c r="L836" s="1008">
        <f>J836+K836</f>
        <v>0</v>
      </c>
      <c r="M836" s="1097"/>
      <c r="N836" s="187"/>
      <c r="O836" s="32"/>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row>
    <row r="837" spans="1:40" ht="13.5" customHeight="1">
      <c r="A837" s="32"/>
      <c r="B837" s="781" t="s">
        <v>571</v>
      </c>
      <c r="C837" s="94"/>
      <c r="D837" s="94"/>
      <c r="E837" s="94"/>
      <c r="F837" s="1095"/>
      <c r="G837" s="1095"/>
      <c r="H837" s="1008">
        <f>F837+G837</f>
        <v>0</v>
      </c>
      <c r="I837" s="1095"/>
      <c r="J837" s="1095"/>
      <c r="K837" s="1095"/>
      <c r="L837" s="1008">
        <f>J837+K837</f>
        <v>0</v>
      </c>
      <c r="M837" s="1097"/>
      <c r="N837" s="187"/>
      <c r="O837" s="32"/>
      <c r="P837" s="32"/>
      <c r="Q837" s="32"/>
      <c r="R837" s="32"/>
      <c r="S837" s="32"/>
      <c r="T837" s="32"/>
      <c r="U837" s="32"/>
      <c r="V837" s="32"/>
      <c r="W837" s="32"/>
      <c r="X837" s="32"/>
      <c r="Y837" s="32"/>
      <c r="Z837" s="32"/>
      <c r="AA837" s="32"/>
      <c r="AB837" s="32"/>
      <c r="AC837" s="32"/>
      <c r="AD837" s="32"/>
      <c r="AE837" s="32"/>
      <c r="AF837" s="32"/>
      <c r="AG837" s="32"/>
      <c r="AH837" s="32"/>
      <c r="AI837" s="32"/>
      <c r="AJ837" s="32"/>
      <c r="AK837" s="32"/>
      <c r="AL837" s="32"/>
      <c r="AM837" s="32"/>
      <c r="AN837" s="32"/>
    </row>
    <row r="838" spans="1:40" ht="13.5" customHeight="1">
      <c r="A838" s="32"/>
      <c r="B838" s="239" t="s">
        <v>176</v>
      </c>
      <c r="C838" s="94"/>
      <c r="D838" s="94"/>
      <c r="E838" s="94"/>
      <c r="F838" s="1098">
        <f t="shared" ref="F838:M838" si="114">SUM(F835:F837)</f>
        <v>0</v>
      </c>
      <c r="G838" s="1098">
        <f t="shared" si="114"/>
        <v>0</v>
      </c>
      <c r="H838" s="1098">
        <f t="shared" si="114"/>
        <v>0</v>
      </c>
      <c r="I838" s="1098">
        <f t="shared" si="114"/>
        <v>0</v>
      </c>
      <c r="J838" s="1098">
        <f t="shared" si="114"/>
        <v>0</v>
      </c>
      <c r="K838" s="1098">
        <f t="shared" si="114"/>
        <v>0</v>
      </c>
      <c r="L838" s="1098">
        <f t="shared" si="114"/>
        <v>0</v>
      </c>
      <c r="M838" s="1098">
        <f t="shared" si="114"/>
        <v>0</v>
      </c>
      <c r="N838" s="135"/>
      <c r="O838" s="32"/>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row>
    <row r="839" spans="1:40" ht="13.5" customHeight="1">
      <c r="A839" s="32"/>
      <c r="B839" s="303"/>
      <c r="C839" s="94"/>
      <c r="D839" s="94"/>
      <c r="E839" s="94"/>
      <c r="F839" s="94"/>
      <c r="G839" s="94"/>
      <c r="H839" s="94"/>
      <c r="I839" s="94"/>
      <c r="J839" s="94"/>
      <c r="K839" s="94"/>
      <c r="L839" s="94"/>
      <c r="M839" s="302"/>
      <c r="N839" s="187"/>
      <c r="O839" s="32"/>
      <c r="P839" s="32"/>
      <c r="Q839" s="32"/>
      <c r="R839" s="32"/>
      <c r="S839" s="32"/>
      <c r="T839" s="32"/>
      <c r="U839" s="32"/>
      <c r="V839" s="32"/>
      <c r="W839" s="32"/>
      <c r="X839" s="32"/>
      <c r="Y839" s="32"/>
      <c r="Z839" s="32"/>
      <c r="AA839" s="32"/>
      <c r="AB839" s="32"/>
      <c r="AC839" s="32"/>
      <c r="AD839" s="32"/>
      <c r="AE839" s="32"/>
      <c r="AF839" s="32"/>
      <c r="AG839" s="32"/>
      <c r="AH839" s="32"/>
      <c r="AI839" s="32"/>
      <c r="AJ839" s="32"/>
      <c r="AK839" s="32"/>
      <c r="AL839" s="32"/>
      <c r="AM839" s="32"/>
      <c r="AN839" s="32"/>
    </row>
    <row r="840" spans="1:40" ht="13.5" customHeight="1">
      <c r="A840" s="32"/>
      <c r="B840" s="303"/>
      <c r="C840" s="94"/>
      <c r="D840" s="94"/>
      <c r="E840" s="94"/>
      <c r="F840" s="94"/>
      <c r="G840" s="94"/>
      <c r="H840" s="94"/>
      <c r="I840" s="94"/>
      <c r="J840" s="94"/>
      <c r="K840" s="94"/>
      <c r="L840" s="94"/>
      <c r="M840" s="302"/>
      <c r="N840" s="187"/>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row>
    <row r="841" spans="1:40" ht="13.5" customHeight="1">
      <c r="A841" s="32"/>
      <c r="B841" s="306" t="s">
        <v>572</v>
      </c>
      <c r="C841" s="94"/>
      <c r="D841" s="94"/>
      <c r="E841" s="94"/>
      <c r="F841" s="94"/>
      <c r="G841" s="94"/>
      <c r="H841" s="94"/>
      <c r="I841" s="94"/>
      <c r="J841" s="94"/>
      <c r="K841" s="94"/>
      <c r="L841" s="94"/>
      <c r="M841" s="302"/>
      <c r="N841" s="187"/>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row>
    <row r="842" spans="1:40" ht="48" customHeight="1">
      <c r="A842" s="32"/>
      <c r="B842" s="1957" t="s">
        <v>573</v>
      </c>
      <c r="C842" s="1900"/>
      <c r="D842" s="1900"/>
      <c r="E842" s="1900"/>
      <c r="F842" s="1900"/>
      <c r="G842" s="1900"/>
      <c r="H842" s="1900"/>
      <c r="I842" s="1900"/>
      <c r="J842" s="1900"/>
      <c r="K842" s="1900"/>
      <c r="L842" s="1900"/>
      <c r="M842" s="1958"/>
      <c r="N842" s="266" t="s">
        <v>506</v>
      </c>
      <c r="O842" s="32"/>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row>
    <row r="843" spans="1:40" ht="12" customHeight="1">
      <c r="A843" s="14"/>
      <c r="B843" s="307"/>
      <c r="C843" s="267"/>
      <c r="D843" s="267"/>
      <c r="E843" s="267"/>
      <c r="F843" s="267"/>
      <c r="G843" s="267"/>
      <c r="H843" s="267"/>
      <c r="I843" s="267"/>
      <c r="J843" s="267"/>
      <c r="K843" s="267"/>
      <c r="L843" s="267"/>
      <c r="M843" s="308"/>
      <c r="N843" s="129"/>
      <c r="O843" s="32"/>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row>
    <row r="844" spans="1:40" ht="12" customHeight="1">
      <c r="A844" s="32"/>
      <c r="B844" s="1957" t="s">
        <v>574</v>
      </c>
      <c r="C844" s="1900"/>
      <c r="D844" s="1900"/>
      <c r="E844" s="1900"/>
      <c r="F844" s="1900"/>
      <c r="G844" s="1900"/>
      <c r="H844" s="1900"/>
      <c r="I844" s="1900"/>
      <c r="J844" s="1900"/>
      <c r="K844" s="1900"/>
      <c r="L844" s="1900"/>
      <c r="M844" s="1958"/>
      <c r="N844" s="309" t="s">
        <v>569</v>
      </c>
      <c r="O844" s="32"/>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row>
    <row r="845" spans="1:40" ht="12" customHeight="1">
      <c r="A845" s="32"/>
      <c r="B845" s="310"/>
      <c r="C845" s="267"/>
      <c r="D845" s="267"/>
      <c r="E845" s="267"/>
      <c r="F845" s="267"/>
      <c r="G845" s="267"/>
      <c r="H845" s="267"/>
      <c r="I845" s="267"/>
      <c r="J845" s="267"/>
      <c r="K845" s="267"/>
      <c r="L845" s="267"/>
      <c r="M845" s="308"/>
      <c r="N845" s="129"/>
      <c r="O845" s="32"/>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row>
    <row r="846" spans="1:40" ht="12" customHeight="1">
      <c r="A846" s="32"/>
      <c r="B846" s="788" t="s">
        <v>508</v>
      </c>
      <c r="C846" s="782"/>
      <c r="D846" s="782"/>
      <c r="E846" s="782"/>
      <c r="F846" s="267"/>
      <c r="G846" s="267"/>
      <c r="H846" s="267"/>
      <c r="I846" s="267"/>
      <c r="J846" s="267"/>
      <c r="K846" s="267"/>
      <c r="L846" s="267"/>
      <c r="M846" s="308"/>
      <c r="N846" s="129"/>
      <c r="O846" s="32"/>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row>
    <row r="847" spans="1:40" ht="12" customHeight="1">
      <c r="A847" s="32"/>
      <c r="B847" s="311"/>
      <c r="C847" s="267"/>
      <c r="D847" s="267"/>
      <c r="E847" s="267"/>
      <c r="F847" s="267"/>
      <c r="G847" s="267"/>
      <c r="H847" s="267"/>
      <c r="I847" s="267"/>
      <c r="J847" s="267"/>
      <c r="K847" s="267"/>
      <c r="L847" s="267"/>
      <c r="M847" s="308"/>
      <c r="N847" s="129"/>
      <c r="O847" s="32"/>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row>
    <row r="848" spans="1:40" ht="14.4">
      <c r="A848" s="32"/>
      <c r="B848" s="312" t="s">
        <v>509</v>
      </c>
      <c r="E848" s="101"/>
      <c r="F848" s="1959" t="s">
        <v>575</v>
      </c>
      <c r="G848" s="1923"/>
      <c r="H848" s="1959" t="s">
        <v>576</v>
      </c>
      <c r="I848" s="1923"/>
      <c r="J848" s="1960" t="s">
        <v>577</v>
      </c>
      <c r="K848" s="1923"/>
      <c r="L848" s="1960" t="s">
        <v>578</v>
      </c>
      <c r="M848" s="1923"/>
      <c r="N848" s="129" t="s">
        <v>579</v>
      </c>
      <c r="O848" s="102"/>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row>
    <row r="849" spans="1:40" ht="12" customHeight="1">
      <c r="A849" s="192"/>
      <c r="B849" s="781"/>
      <c r="C849" s="110"/>
      <c r="D849" s="110"/>
      <c r="E849" s="273"/>
      <c r="F849" s="776"/>
      <c r="G849" s="776"/>
      <c r="H849" s="776"/>
      <c r="I849" s="776"/>
      <c r="J849" s="776"/>
      <c r="K849" s="776"/>
      <c r="L849" s="776"/>
      <c r="M849" s="789"/>
      <c r="N849" s="313"/>
      <c r="O849" s="273"/>
      <c r="P849" s="272"/>
      <c r="Q849" s="272"/>
      <c r="R849" s="272"/>
      <c r="S849" s="272"/>
      <c r="T849" s="272"/>
      <c r="U849" s="272"/>
      <c r="V849" s="272"/>
      <c r="W849" s="272"/>
      <c r="X849" s="272"/>
      <c r="Y849" s="272"/>
      <c r="Z849" s="272"/>
      <c r="AA849" s="272"/>
      <c r="AB849" s="272"/>
      <c r="AC849" s="272"/>
      <c r="AD849" s="272"/>
      <c r="AE849" s="272"/>
      <c r="AF849" s="272"/>
      <c r="AG849" s="272"/>
      <c r="AH849" s="272"/>
      <c r="AI849" s="272"/>
      <c r="AJ849" s="272"/>
      <c r="AK849" s="272"/>
      <c r="AL849" s="272"/>
      <c r="AM849" s="272"/>
      <c r="AN849" s="272"/>
    </row>
    <row r="850" spans="1:40" ht="12" customHeight="1">
      <c r="A850" s="192"/>
      <c r="B850" s="781" t="s">
        <v>570</v>
      </c>
      <c r="C850" s="110"/>
      <c r="D850" s="110"/>
      <c r="E850" s="273"/>
      <c r="F850" s="1928"/>
      <c r="G850" s="1929"/>
      <c r="H850" s="1928"/>
      <c r="I850" s="1929"/>
      <c r="J850" s="776"/>
      <c r="K850" s="776"/>
      <c r="L850" s="776"/>
      <c r="M850" s="789"/>
      <c r="N850" s="313"/>
      <c r="O850" s="273"/>
      <c r="P850" s="272"/>
      <c r="Q850" s="272"/>
      <c r="R850" s="272"/>
      <c r="S850" s="272"/>
      <c r="T850" s="272"/>
      <c r="U850" s="272"/>
      <c r="V850" s="272"/>
      <c r="W850" s="272"/>
      <c r="X850" s="272"/>
      <c r="Y850" s="272"/>
      <c r="Z850" s="272"/>
      <c r="AA850" s="272"/>
      <c r="AB850" s="272"/>
      <c r="AC850" s="272"/>
      <c r="AD850" s="272"/>
      <c r="AE850" s="272"/>
      <c r="AF850" s="272"/>
      <c r="AG850" s="272"/>
      <c r="AH850" s="272"/>
      <c r="AI850" s="272"/>
      <c r="AJ850" s="272"/>
      <c r="AK850" s="272"/>
      <c r="AL850" s="272"/>
      <c r="AM850" s="272"/>
      <c r="AN850" s="272"/>
    </row>
    <row r="851" spans="1:40" ht="12" customHeight="1">
      <c r="A851" s="192"/>
      <c r="B851" s="781" t="s">
        <v>570</v>
      </c>
      <c r="C851" s="110"/>
      <c r="D851" s="110"/>
      <c r="E851" s="273"/>
      <c r="F851" s="1928"/>
      <c r="G851" s="1929"/>
      <c r="H851" s="1928"/>
      <c r="I851" s="1929"/>
      <c r="J851" s="776"/>
      <c r="K851" s="776"/>
      <c r="L851" s="776"/>
      <c r="M851" s="789"/>
      <c r="N851" s="313"/>
      <c r="O851" s="273"/>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row>
    <row r="852" spans="1:40" ht="12" customHeight="1">
      <c r="A852" s="192"/>
      <c r="B852" s="781" t="s">
        <v>570</v>
      </c>
      <c r="C852" s="110"/>
      <c r="D852" s="110"/>
      <c r="E852" s="273"/>
      <c r="F852" s="1928"/>
      <c r="G852" s="1929"/>
      <c r="H852" s="1928"/>
      <c r="I852" s="1929"/>
      <c r="J852" s="776"/>
      <c r="K852" s="776"/>
      <c r="L852" s="776"/>
      <c r="M852" s="789"/>
      <c r="N852" s="313"/>
      <c r="O852" s="273"/>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row>
    <row r="853" spans="1:40" ht="13.5" customHeight="1">
      <c r="A853" s="32"/>
      <c r="B853" s="781"/>
      <c r="C853" s="94"/>
      <c r="D853" s="94"/>
      <c r="E853" s="94"/>
      <c r="F853" s="776"/>
      <c r="G853" s="776"/>
      <c r="H853" s="776"/>
      <c r="I853" s="776"/>
      <c r="J853" s="782"/>
      <c r="K853" s="782"/>
      <c r="L853" s="782"/>
      <c r="M853" s="783"/>
      <c r="N853" s="313"/>
      <c r="O853" s="94"/>
      <c r="P853" s="32"/>
      <c r="Q853" s="32"/>
      <c r="R853" s="32"/>
      <c r="S853" s="32"/>
      <c r="T853" s="32"/>
      <c r="U853" s="32"/>
      <c r="V853" s="32"/>
      <c r="W853" s="32"/>
      <c r="X853" s="32"/>
      <c r="Y853" s="32"/>
      <c r="Z853" s="32"/>
      <c r="AA853" s="32"/>
      <c r="AB853" s="32"/>
      <c r="AC853" s="32"/>
      <c r="AD853" s="32"/>
      <c r="AE853" s="32"/>
      <c r="AF853" s="32"/>
      <c r="AG853" s="32"/>
      <c r="AH853" s="32"/>
      <c r="AI853" s="32"/>
      <c r="AJ853" s="32"/>
      <c r="AK853" s="32"/>
      <c r="AL853" s="32"/>
      <c r="AM853" s="32"/>
      <c r="AN853" s="32"/>
    </row>
    <row r="854" spans="1:40" ht="13.5" customHeight="1">
      <c r="A854" s="32"/>
      <c r="B854" s="781" t="s">
        <v>571</v>
      </c>
      <c r="C854" s="94"/>
      <c r="D854" s="94"/>
      <c r="E854" s="94"/>
      <c r="F854" s="1928"/>
      <c r="G854" s="1929"/>
      <c r="H854" s="1928"/>
      <c r="I854" s="1929"/>
      <c r="J854" s="782"/>
      <c r="K854" s="782"/>
      <c r="L854" s="782"/>
      <c r="M854" s="783"/>
      <c r="N854" s="313"/>
      <c r="O854" s="94"/>
      <c r="P854" s="32"/>
      <c r="Q854" s="32"/>
      <c r="R854" s="32"/>
      <c r="S854" s="32"/>
      <c r="T854" s="32"/>
      <c r="U854" s="32"/>
      <c r="V854" s="32"/>
      <c r="W854" s="32"/>
      <c r="X854" s="32"/>
      <c r="Y854" s="32"/>
      <c r="Z854" s="32"/>
      <c r="AA854" s="32"/>
      <c r="AB854" s="32"/>
      <c r="AC854" s="32"/>
      <c r="AD854" s="32"/>
      <c r="AE854" s="32"/>
      <c r="AF854" s="32"/>
      <c r="AG854" s="32"/>
      <c r="AH854" s="32"/>
      <c r="AI854" s="32"/>
      <c r="AJ854" s="32"/>
      <c r="AK854" s="32"/>
      <c r="AL854" s="32"/>
      <c r="AM854" s="32"/>
      <c r="AN854" s="32"/>
    </row>
    <row r="855" spans="1:40" ht="13.5" customHeight="1">
      <c r="A855" s="32"/>
      <c r="B855" s="781" t="s">
        <v>571</v>
      </c>
      <c r="C855" s="94"/>
      <c r="D855" s="94"/>
      <c r="E855" s="94"/>
      <c r="F855" s="1928"/>
      <c r="G855" s="1929"/>
      <c r="H855" s="1928"/>
      <c r="I855" s="1929"/>
      <c r="J855" s="782"/>
      <c r="K855" s="782"/>
      <c r="L855" s="782"/>
      <c r="M855" s="783"/>
      <c r="N855" s="313"/>
      <c r="O855" s="94"/>
      <c r="P855" s="32"/>
      <c r="Q855" s="32"/>
      <c r="R855" s="32"/>
      <c r="S855" s="32"/>
      <c r="T855" s="32"/>
      <c r="U855" s="32"/>
      <c r="V855" s="32"/>
      <c r="W855" s="32"/>
      <c r="X855" s="32"/>
      <c r="Y855" s="32"/>
      <c r="Z855" s="32"/>
      <c r="AA855" s="32"/>
      <c r="AB855" s="32"/>
      <c r="AC855" s="32"/>
      <c r="AD855" s="32"/>
      <c r="AE855" s="32"/>
      <c r="AF855" s="32"/>
      <c r="AG855" s="32"/>
      <c r="AH855" s="32"/>
      <c r="AI855" s="32"/>
      <c r="AJ855" s="32"/>
      <c r="AK855" s="32"/>
      <c r="AL855" s="32"/>
      <c r="AM855" s="32"/>
      <c r="AN855" s="32"/>
    </row>
    <row r="856" spans="1:40" ht="13.5" customHeight="1">
      <c r="A856" s="32"/>
      <c r="B856" s="781" t="s">
        <v>571</v>
      </c>
      <c r="C856" s="94"/>
      <c r="D856" s="94"/>
      <c r="E856" s="94"/>
      <c r="F856" s="1928"/>
      <c r="G856" s="1929"/>
      <c r="H856" s="1928"/>
      <c r="I856" s="1929"/>
      <c r="J856" s="782"/>
      <c r="K856" s="782"/>
      <c r="L856" s="782"/>
      <c r="M856" s="783"/>
      <c r="N856" s="313"/>
      <c r="O856" s="94"/>
      <c r="P856" s="32"/>
      <c r="Q856" s="32"/>
      <c r="R856" s="32"/>
      <c r="S856" s="32"/>
      <c r="T856" s="32"/>
      <c r="U856" s="32"/>
      <c r="V856" s="32"/>
      <c r="W856" s="32"/>
      <c r="X856" s="32"/>
      <c r="Y856" s="32"/>
      <c r="Z856" s="32"/>
      <c r="AA856" s="32"/>
      <c r="AB856" s="32"/>
      <c r="AC856" s="32"/>
      <c r="AD856" s="32"/>
      <c r="AE856" s="32"/>
      <c r="AF856" s="32"/>
      <c r="AG856" s="32"/>
      <c r="AH856" s="32"/>
      <c r="AI856" s="32"/>
      <c r="AJ856" s="32"/>
      <c r="AK856" s="32"/>
      <c r="AL856" s="32"/>
      <c r="AM856" s="32"/>
      <c r="AN856" s="32"/>
    </row>
    <row r="857" spans="1:40" ht="13.5" customHeight="1">
      <c r="A857" s="32"/>
      <c r="B857" s="303"/>
      <c r="C857" s="94"/>
      <c r="D857" s="94"/>
      <c r="E857" s="94"/>
      <c r="F857" s="94"/>
      <c r="G857" s="94"/>
      <c r="H857" s="94"/>
      <c r="I857" s="94"/>
      <c r="J857" s="94"/>
      <c r="K857" s="94"/>
      <c r="L857" s="94"/>
      <c r="M857" s="302"/>
      <c r="N857" s="187"/>
      <c r="O857" s="32"/>
      <c r="P857" s="32"/>
      <c r="Q857" s="32"/>
      <c r="R857" s="32"/>
      <c r="S857" s="32"/>
      <c r="T857" s="32"/>
      <c r="U857" s="32"/>
      <c r="V857" s="32"/>
      <c r="W857" s="32"/>
      <c r="X857" s="32"/>
      <c r="Y857" s="32"/>
      <c r="Z857" s="32"/>
      <c r="AA857" s="32"/>
      <c r="AB857" s="32"/>
      <c r="AC857" s="32"/>
      <c r="AD857" s="32"/>
      <c r="AE857" s="32"/>
      <c r="AF857" s="32"/>
      <c r="AG857" s="32"/>
      <c r="AH857" s="32"/>
      <c r="AI857" s="32"/>
      <c r="AJ857" s="32"/>
      <c r="AK857" s="32"/>
      <c r="AL857" s="32"/>
      <c r="AM857" s="32"/>
      <c r="AN857" s="32"/>
    </row>
    <row r="858" spans="1:40" ht="13.5" customHeight="1">
      <c r="A858" s="32"/>
      <c r="B858" s="314" t="s">
        <v>580</v>
      </c>
      <c r="C858" s="94"/>
      <c r="D858" s="94"/>
      <c r="E858" s="94"/>
      <c r="F858" s="94"/>
      <c r="G858" s="94"/>
      <c r="H858" s="94"/>
      <c r="I858" s="94"/>
      <c r="J858" s="94"/>
      <c r="K858" s="94"/>
      <c r="L858" s="94"/>
      <c r="M858" s="302"/>
      <c r="N858" s="187"/>
      <c r="O858" s="32"/>
      <c r="P858" s="32"/>
      <c r="Q858" s="32"/>
      <c r="R858" s="32"/>
      <c r="S858" s="32"/>
      <c r="T858" s="32"/>
      <c r="U858" s="32"/>
      <c r="V858" s="32"/>
      <c r="W858" s="32"/>
      <c r="X858" s="32"/>
      <c r="Y858" s="32"/>
      <c r="Z858" s="32"/>
      <c r="AA858" s="32"/>
      <c r="AB858" s="32"/>
      <c r="AC858" s="32"/>
      <c r="AD858" s="32"/>
      <c r="AE858" s="32"/>
      <c r="AF858" s="32"/>
      <c r="AG858" s="32"/>
      <c r="AH858" s="32"/>
      <c r="AI858" s="32"/>
      <c r="AJ858" s="32"/>
      <c r="AK858" s="32"/>
      <c r="AL858" s="32"/>
      <c r="AM858" s="32"/>
      <c r="AN858" s="32"/>
    </row>
    <row r="859" spans="1:40" ht="13.5" customHeight="1">
      <c r="A859" s="32"/>
      <c r="B859" s="303"/>
      <c r="C859" s="94"/>
      <c r="D859" s="94"/>
      <c r="E859" s="94"/>
      <c r="F859" s="94"/>
      <c r="G859" s="94"/>
      <c r="H859" s="94"/>
      <c r="I859" s="94"/>
      <c r="J859" s="94"/>
      <c r="K859" s="94"/>
      <c r="L859" s="94"/>
      <c r="M859" s="302"/>
      <c r="N859" s="187"/>
      <c r="O859" s="32"/>
      <c r="P859" s="32"/>
      <c r="Q859" s="32"/>
      <c r="R859" s="32"/>
      <c r="S859" s="32"/>
      <c r="T859" s="32"/>
      <c r="U859" s="32"/>
      <c r="V859" s="32"/>
      <c r="W859" s="32"/>
      <c r="X859" s="32"/>
      <c r="Y859" s="32"/>
      <c r="Z859" s="32"/>
      <c r="AA859" s="32"/>
      <c r="AB859" s="32"/>
      <c r="AC859" s="32"/>
      <c r="AD859" s="32"/>
      <c r="AE859" s="32"/>
      <c r="AF859" s="32"/>
      <c r="AG859" s="32"/>
      <c r="AH859" s="32"/>
      <c r="AI859" s="32"/>
      <c r="AJ859" s="32"/>
      <c r="AK859" s="32"/>
      <c r="AL859" s="32"/>
      <c r="AM859" s="32"/>
      <c r="AN859" s="32"/>
    </row>
    <row r="860" spans="1:40" ht="24" customHeight="1">
      <c r="A860" s="32"/>
      <c r="B860" s="312" t="s">
        <v>509</v>
      </c>
      <c r="C860" s="1936" t="s">
        <v>581</v>
      </c>
      <c r="D860" s="1937"/>
      <c r="E860" s="1938"/>
      <c r="F860" s="1939" t="s">
        <v>582</v>
      </c>
      <c r="G860" s="1937"/>
      <c r="H860" s="1937"/>
      <c r="I860" s="1937"/>
      <c r="J860" s="1937"/>
      <c r="K860" s="1937"/>
      <c r="L860" s="1937"/>
      <c r="M860" s="1938"/>
      <c r="N860" s="266" t="s">
        <v>583</v>
      </c>
      <c r="O860" s="94"/>
      <c r="P860" s="32" t="s">
        <v>541</v>
      </c>
      <c r="Q860" s="32"/>
      <c r="R860" s="32"/>
      <c r="S860" s="32"/>
      <c r="T860" s="32"/>
      <c r="U860" s="32"/>
      <c r="V860" s="32"/>
      <c r="W860" s="32"/>
      <c r="X860" s="32"/>
      <c r="Y860" s="32"/>
      <c r="Z860" s="32"/>
      <c r="AA860" s="32"/>
      <c r="AB860" s="32"/>
      <c r="AC860" s="32"/>
      <c r="AD860" s="32"/>
      <c r="AE860" s="32"/>
      <c r="AF860" s="32"/>
      <c r="AG860" s="32"/>
      <c r="AH860" s="32"/>
      <c r="AI860" s="32"/>
    </row>
    <row r="861" spans="1:40" ht="15.75" customHeight="1">
      <c r="A861" s="32"/>
      <c r="B861" s="303"/>
      <c r="C861" s="1940"/>
      <c r="D861" s="1941"/>
      <c r="E861" s="1942"/>
      <c r="F861" s="1943"/>
      <c r="G861" s="1941"/>
      <c r="H861" s="1941"/>
      <c r="I861" s="1941"/>
      <c r="J861" s="1941"/>
      <c r="K861" s="1941"/>
      <c r="L861" s="1941"/>
      <c r="M861" s="1942"/>
      <c r="N861" s="315"/>
      <c r="O861" s="94"/>
      <c r="P861" s="32"/>
      <c r="Q861" s="32"/>
      <c r="R861" s="32"/>
      <c r="S861" s="32"/>
      <c r="T861" s="32"/>
      <c r="U861" s="32"/>
      <c r="V861" s="32"/>
      <c r="W861" s="32"/>
      <c r="X861" s="32"/>
      <c r="Y861" s="32"/>
      <c r="Z861" s="32"/>
      <c r="AA861" s="32"/>
      <c r="AB861" s="32"/>
      <c r="AC861" s="32"/>
      <c r="AD861" s="32"/>
      <c r="AE861" s="32"/>
      <c r="AF861" s="32"/>
      <c r="AG861" s="32"/>
      <c r="AH861" s="32"/>
      <c r="AI861" s="32"/>
    </row>
    <row r="862" spans="1:40" ht="14.4">
      <c r="A862" s="32"/>
      <c r="B862" s="781" t="s">
        <v>570</v>
      </c>
      <c r="C862" s="1930"/>
      <c r="D862" s="1931"/>
      <c r="E862" s="1929"/>
      <c r="F862" s="782"/>
      <c r="G862" s="782"/>
      <c r="H862" s="782"/>
      <c r="I862" s="782"/>
      <c r="J862" s="782"/>
      <c r="K862" s="782"/>
      <c r="L862" s="782"/>
      <c r="M862" s="783"/>
      <c r="N862" s="313"/>
      <c r="O862" s="94"/>
      <c r="P862" s="32"/>
      <c r="Q862" s="32"/>
      <c r="R862" s="32"/>
      <c r="S862" s="32"/>
      <c r="T862" s="32"/>
      <c r="U862" s="32"/>
      <c r="V862" s="32"/>
      <c r="W862" s="32"/>
      <c r="X862" s="32"/>
      <c r="Y862" s="32"/>
      <c r="Z862" s="32"/>
      <c r="AA862" s="32"/>
      <c r="AB862" s="32"/>
      <c r="AC862" s="32"/>
      <c r="AD862" s="32"/>
      <c r="AE862" s="32"/>
      <c r="AF862" s="32"/>
      <c r="AG862" s="32"/>
      <c r="AH862" s="32"/>
      <c r="AI862" s="32"/>
    </row>
    <row r="863" spans="1:40" ht="13.5" customHeight="1">
      <c r="A863" s="32"/>
      <c r="B863" s="781" t="s">
        <v>570</v>
      </c>
      <c r="C863" s="1930"/>
      <c r="D863" s="1931"/>
      <c r="E863" s="1929"/>
      <c r="F863" s="782"/>
      <c r="G863" s="782"/>
      <c r="H863" s="782"/>
      <c r="I863" s="782"/>
      <c r="J863" s="782"/>
      <c r="K863" s="782"/>
      <c r="L863" s="782"/>
      <c r="M863" s="783"/>
      <c r="N863" s="313"/>
      <c r="O863" s="94"/>
      <c r="P863" s="32"/>
      <c r="Q863" s="32"/>
      <c r="R863" s="32"/>
      <c r="S863" s="32"/>
      <c r="T863" s="32"/>
      <c r="U863" s="32"/>
      <c r="V863" s="32"/>
      <c r="W863" s="32"/>
      <c r="X863" s="32"/>
      <c r="Y863" s="32"/>
      <c r="Z863" s="32"/>
      <c r="AA863" s="32"/>
      <c r="AB863" s="32"/>
      <c r="AC863" s="32"/>
      <c r="AD863" s="32"/>
      <c r="AE863" s="32"/>
      <c r="AF863" s="32"/>
      <c r="AG863" s="32"/>
      <c r="AH863" s="32"/>
      <c r="AI863" s="32"/>
    </row>
    <row r="864" spans="1:40" ht="13.5" customHeight="1">
      <c r="A864" s="32"/>
      <c r="B864" s="781" t="s">
        <v>570</v>
      </c>
      <c r="C864" s="1930"/>
      <c r="D864" s="1931"/>
      <c r="E864" s="1929"/>
      <c r="F864" s="782"/>
      <c r="G864" s="782"/>
      <c r="H864" s="782"/>
      <c r="I864" s="782"/>
      <c r="J864" s="782"/>
      <c r="K864" s="782"/>
      <c r="L864" s="782"/>
      <c r="M864" s="783"/>
      <c r="N864" s="313"/>
      <c r="O864" s="94"/>
      <c r="P864" s="32"/>
      <c r="Q864" s="32"/>
      <c r="R864" s="32"/>
      <c r="S864" s="32"/>
      <c r="T864" s="32"/>
      <c r="U864" s="32"/>
      <c r="V864" s="32"/>
      <c r="W864" s="32"/>
      <c r="X864" s="32"/>
      <c r="Y864" s="32"/>
      <c r="Z864" s="32"/>
      <c r="AA864" s="32"/>
      <c r="AB864" s="32"/>
      <c r="AC864" s="32"/>
      <c r="AD864" s="32"/>
      <c r="AE864" s="32"/>
      <c r="AF864" s="32"/>
      <c r="AG864" s="32"/>
      <c r="AH864" s="32"/>
      <c r="AI864" s="32"/>
    </row>
    <row r="865" spans="1:40" ht="13.5" customHeight="1">
      <c r="A865" s="32"/>
      <c r="B865" s="781"/>
      <c r="C865" s="1930"/>
      <c r="D865" s="1931"/>
      <c r="E865" s="1929"/>
      <c r="F865" s="782"/>
      <c r="G865" s="782"/>
      <c r="H865" s="782"/>
      <c r="I865" s="782"/>
      <c r="J865" s="782"/>
      <c r="K865" s="782"/>
      <c r="L865" s="782"/>
      <c r="M865" s="783"/>
      <c r="N865" s="313"/>
      <c r="O865" s="94"/>
      <c r="P865" s="32"/>
      <c r="Q865" s="32"/>
      <c r="R865" s="32"/>
      <c r="S865" s="32"/>
      <c r="T865" s="32"/>
      <c r="U865" s="32"/>
      <c r="V865" s="32"/>
      <c r="W865" s="32"/>
      <c r="X865" s="32"/>
      <c r="Y865" s="32"/>
      <c r="Z865" s="32"/>
      <c r="AA865" s="32"/>
      <c r="AB865" s="32"/>
      <c r="AC865" s="32"/>
      <c r="AD865" s="32"/>
      <c r="AE865" s="32"/>
      <c r="AF865" s="32"/>
      <c r="AG865" s="32"/>
      <c r="AH865" s="32"/>
      <c r="AI865" s="32"/>
    </row>
    <row r="866" spans="1:40" ht="13.5" customHeight="1">
      <c r="A866" s="32"/>
      <c r="B866" s="781" t="s">
        <v>571</v>
      </c>
      <c r="C866" s="1930"/>
      <c r="D866" s="1931"/>
      <c r="E866" s="1929"/>
      <c r="F866" s="782"/>
      <c r="G866" s="782"/>
      <c r="H866" s="782"/>
      <c r="I866" s="782"/>
      <c r="J866" s="782"/>
      <c r="K866" s="782"/>
      <c r="L866" s="782"/>
      <c r="M866" s="783"/>
      <c r="N866" s="313"/>
      <c r="O866" s="94"/>
      <c r="P866" s="32"/>
      <c r="Q866" s="32"/>
      <c r="R866" s="32"/>
      <c r="S866" s="32"/>
      <c r="T866" s="32"/>
      <c r="U866" s="32"/>
      <c r="V866" s="32"/>
      <c r="W866" s="32"/>
      <c r="X866" s="32"/>
      <c r="Y866" s="32"/>
      <c r="Z866" s="32"/>
      <c r="AA866" s="32"/>
      <c r="AB866" s="32"/>
      <c r="AC866" s="32"/>
      <c r="AD866" s="32"/>
      <c r="AE866" s="32"/>
      <c r="AF866" s="32"/>
      <c r="AG866" s="32"/>
      <c r="AH866" s="32"/>
      <c r="AI866" s="32"/>
    </row>
    <row r="867" spans="1:40" ht="13.5" customHeight="1">
      <c r="A867" s="32"/>
      <c r="B867" s="781" t="s">
        <v>571</v>
      </c>
      <c r="C867" s="1930"/>
      <c r="D867" s="1931"/>
      <c r="E867" s="1929"/>
      <c r="F867" s="782"/>
      <c r="G867" s="782"/>
      <c r="H867" s="782"/>
      <c r="I867" s="782"/>
      <c r="J867" s="782"/>
      <c r="K867" s="782"/>
      <c r="L867" s="782"/>
      <c r="M867" s="783"/>
      <c r="N867" s="313"/>
      <c r="O867" s="94"/>
      <c r="P867" s="32"/>
      <c r="Q867" s="32"/>
      <c r="R867" s="32"/>
      <c r="S867" s="32"/>
      <c r="T867" s="32"/>
      <c r="U867" s="32"/>
      <c r="V867" s="32"/>
      <c r="W867" s="32"/>
      <c r="X867" s="32"/>
      <c r="Y867" s="32"/>
      <c r="Z867" s="32"/>
      <c r="AA867" s="32"/>
      <c r="AB867" s="32"/>
      <c r="AC867" s="32"/>
      <c r="AD867" s="32"/>
      <c r="AE867" s="32"/>
      <c r="AF867" s="32"/>
      <c r="AG867" s="32"/>
      <c r="AH867" s="32"/>
      <c r="AI867" s="32"/>
    </row>
    <row r="868" spans="1:40" ht="13.5" customHeight="1">
      <c r="A868" s="32"/>
      <c r="B868" s="781" t="s">
        <v>571</v>
      </c>
      <c r="C868" s="1930"/>
      <c r="D868" s="1931"/>
      <c r="E868" s="1929"/>
      <c r="F868" s="782"/>
      <c r="G868" s="782"/>
      <c r="H868" s="782"/>
      <c r="I868" s="782"/>
      <c r="J868" s="782"/>
      <c r="K868" s="782"/>
      <c r="L868" s="782"/>
      <c r="M868" s="783"/>
      <c r="N868" s="313"/>
      <c r="O868" s="94"/>
      <c r="P868" s="32"/>
      <c r="Q868" s="32"/>
      <c r="R868" s="32"/>
      <c r="S868" s="32"/>
      <c r="T868" s="32"/>
      <c r="U868" s="32"/>
      <c r="V868" s="32"/>
      <c r="W868" s="32"/>
      <c r="X868" s="32"/>
      <c r="Y868" s="32"/>
      <c r="Z868" s="32"/>
      <c r="AA868" s="32"/>
      <c r="AB868" s="32"/>
      <c r="AC868" s="32"/>
      <c r="AD868" s="32"/>
      <c r="AE868" s="32"/>
      <c r="AF868" s="32"/>
      <c r="AG868" s="32"/>
      <c r="AH868" s="32"/>
      <c r="AI868" s="32"/>
    </row>
    <row r="869" spans="1:40" ht="13.5" customHeight="1">
      <c r="A869" s="32"/>
      <c r="B869" s="303"/>
      <c r="C869" s="94"/>
      <c r="D869" s="94"/>
      <c r="E869" s="94"/>
      <c r="F869" s="94"/>
      <c r="G869" s="94"/>
      <c r="H869" s="94"/>
      <c r="I869" s="94"/>
      <c r="J869" s="94"/>
      <c r="K869" s="94"/>
      <c r="L869" s="94"/>
      <c r="M869" s="302"/>
      <c r="N869" s="187"/>
      <c r="O869" s="32"/>
      <c r="P869" s="32"/>
      <c r="Q869" s="32"/>
      <c r="R869" s="32"/>
      <c r="S869" s="32"/>
      <c r="T869" s="32"/>
      <c r="U869" s="32"/>
      <c r="V869" s="32"/>
      <c r="W869" s="32"/>
      <c r="X869" s="32"/>
      <c r="Y869" s="32"/>
      <c r="Z869" s="32"/>
      <c r="AA869" s="32"/>
      <c r="AB869" s="32"/>
      <c r="AC869" s="32"/>
      <c r="AD869" s="32"/>
      <c r="AE869" s="32"/>
      <c r="AF869" s="32"/>
      <c r="AG869" s="32"/>
      <c r="AH869" s="32"/>
      <c r="AI869" s="32"/>
      <c r="AJ869" s="32"/>
      <c r="AK869" s="32"/>
      <c r="AL869" s="32"/>
      <c r="AM869" s="32"/>
      <c r="AN869" s="32"/>
    </row>
    <row r="870" spans="1:40" ht="25.5" customHeight="1">
      <c r="A870" s="32"/>
      <c r="B870" s="1932" t="s">
        <v>584</v>
      </c>
      <c r="C870" s="1933"/>
      <c r="D870" s="1933"/>
      <c r="E870" s="1933"/>
      <c r="F870" s="1933"/>
      <c r="G870" s="1933"/>
      <c r="H870" s="1933"/>
      <c r="I870" s="1933"/>
      <c r="J870" s="1933"/>
      <c r="K870" s="1933"/>
      <c r="L870" s="1933"/>
      <c r="M870" s="1934"/>
      <c r="N870" s="309" t="s">
        <v>585</v>
      </c>
      <c r="O870" s="32"/>
      <c r="P870" s="32"/>
      <c r="Q870" s="32"/>
      <c r="R870" s="32"/>
      <c r="S870" s="32"/>
      <c r="T870" s="32"/>
      <c r="U870" s="32"/>
      <c r="V870" s="32"/>
      <c r="W870" s="32"/>
      <c r="X870" s="32"/>
      <c r="Y870" s="32"/>
      <c r="Z870" s="32"/>
      <c r="AA870" s="32"/>
      <c r="AB870" s="32"/>
      <c r="AC870" s="32"/>
      <c r="AD870" s="32"/>
      <c r="AE870" s="32"/>
      <c r="AF870" s="32"/>
      <c r="AG870" s="32"/>
      <c r="AH870" s="32"/>
      <c r="AI870" s="32"/>
      <c r="AJ870" s="32"/>
      <c r="AK870" s="32"/>
      <c r="AL870" s="32"/>
      <c r="AM870" s="32"/>
      <c r="AN870" s="32"/>
    </row>
    <row r="871" spans="1:40" ht="13.5" customHeight="1">
      <c r="A871" s="32"/>
      <c r="B871" s="781"/>
      <c r="C871" s="782"/>
      <c r="D871" s="782"/>
      <c r="E871" s="782"/>
      <c r="F871" s="782"/>
      <c r="G871" s="782"/>
      <c r="H871" s="782"/>
      <c r="I871" s="782"/>
      <c r="J871" s="782"/>
      <c r="K871" s="782"/>
      <c r="L871" s="782"/>
      <c r="M871" s="783"/>
      <c r="N871" s="187"/>
      <c r="O871" s="32"/>
      <c r="P871" s="32"/>
      <c r="Q871" s="32"/>
      <c r="R871" s="32"/>
      <c r="S871" s="32"/>
      <c r="T871" s="32"/>
      <c r="U871" s="32"/>
      <c r="V871" s="32"/>
      <c r="W871" s="32"/>
      <c r="X871" s="32"/>
      <c r="Y871" s="32"/>
      <c r="Z871" s="32"/>
      <c r="AA871" s="32"/>
      <c r="AB871" s="32"/>
      <c r="AC871" s="32"/>
      <c r="AD871" s="32"/>
      <c r="AE871" s="32"/>
      <c r="AF871" s="32"/>
      <c r="AG871" s="32"/>
      <c r="AH871" s="32"/>
      <c r="AI871" s="32"/>
      <c r="AJ871" s="32"/>
      <c r="AK871" s="32"/>
      <c r="AL871" s="32"/>
      <c r="AM871" s="32"/>
      <c r="AN871" s="32"/>
    </row>
    <row r="872" spans="1:40" ht="13.5" customHeight="1">
      <c r="A872" s="32"/>
      <c r="B872" s="784"/>
      <c r="C872" s="785"/>
      <c r="D872" s="785"/>
      <c r="E872" s="785"/>
      <c r="F872" s="785"/>
      <c r="G872" s="785"/>
      <c r="H872" s="785"/>
      <c r="I872" s="785"/>
      <c r="J872" s="785"/>
      <c r="K872" s="785"/>
      <c r="L872" s="785"/>
      <c r="M872" s="786"/>
      <c r="N872" s="188"/>
      <c r="O872" s="32"/>
      <c r="P872" s="32"/>
      <c r="Q872" s="32"/>
      <c r="R872" s="32"/>
      <c r="S872" s="32"/>
      <c r="T872" s="32"/>
      <c r="U872" s="32"/>
      <c r="V872" s="32"/>
      <c r="W872" s="32"/>
      <c r="X872" s="32"/>
      <c r="Y872" s="32"/>
      <c r="Z872" s="32"/>
      <c r="AA872" s="32"/>
      <c r="AB872" s="32"/>
      <c r="AC872" s="32"/>
      <c r="AD872" s="32"/>
      <c r="AE872" s="32"/>
      <c r="AF872" s="32"/>
      <c r="AG872" s="32"/>
      <c r="AH872" s="32"/>
      <c r="AI872" s="32"/>
      <c r="AJ872" s="32"/>
      <c r="AK872" s="32"/>
      <c r="AL872" s="32"/>
      <c r="AM872" s="32"/>
      <c r="AN872" s="32"/>
    </row>
    <row r="873" spans="1:40" ht="13.5" customHeight="1">
      <c r="A873" s="32"/>
      <c r="B873" s="94"/>
      <c r="C873" s="94"/>
      <c r="D873" s="94"/>
      <c r="E873" s="94"/>
      <c r="F873" s="94"/>
      <c r="G873" s="94"/>
      <c r="H873" s="94"/>
      <c r="I873" s="94"/>
      <c r="J873" s="94"/>
      <c r="K873" s="94"/>
      <c r="L873" s="94"/>
      <c r="M873" s="94"/>
      <c r="N873" s="127"/>
      <c r="O873" s="32"/>
      <c r="P873" s="32"/>
      <c r="Q873" s="32"/>
      <c r="R873" s="32"/>
      <c r="S873" s="32"/>
      <c r="T873" s="32"/>
      <c r="U873" s="32"/>
      <c r="V873" s="32"/>
      <c r="W873" s="32"/>
      <c r="X873" s="32"/>
      <c r="Y873" s="32"/>
      <c r="Z873" s="32"/>
      <c r="AA873" s="32"/>
      <c r="AB873" s="32"/>
      <c r="AC873" s="32"/>
      <c r="AD873" s="32"/>
      <c r="AE873" s="32"/>
      <c r="AF873" s="32"/>
      <c r="AG873" s="32"/>
      <c r="AH873" s="32"/>
      <c r="AI873" s="32"/>
      <c r="AJ873" s="32"/>
      <c r="AK873" s="32"/>
      <c r="AL873" s="32"/>
      <c r="AM873" s="32"/>
      <c r="AN873" s="32"/>
    </row>
    <row r="874" spans="1:40" ht="13.5" customHeight="1">
      <c r="A874" s="32"/>
      <c r="B874" s="299" t="s">
        <v>586</v>
      </c>
      <c r="C874" s="291"/>
      <c r="D874" s="291"/>
      <c r="E874" s="291"/>
      <c r="F874" s="291"/>
      <c r="G874" s="291"/>
      <c r="H874" s="291"/>
      <c r="I874" s="291"/>
      <c r="J874" s="291"/>
      <c r="K874" s="291"/>
      <c r="L874" s="291"/>
      <c r="M874" s="300"/>
      <c r="N874" s="233" t="s">
        <v>587</v>
      </c>
      <c r="O874" s="32"/>
      <c r="P874" s="32"/>
      <c r="Q874" s="32"/>
      <c r="R874" s="32"/>
      <c r="S874" s="32"/>
      <c r="T874" s="32"/>
      <c r="U874" s="32"/>
      <c r="V874" s="32"/>
      <c r="W874" s="32"/>
      <c r="X874" s="32"/>
      <c r="Y874" s="32"/>
      <c r="Z874" s="32"/>
      <c r="AA874" s="32"/>
      <c r="AB874" s="32"/>
      <c r="AC874" s="32"/>
      <c r="AD874" s="32"/>
      <c r="AE874" s="32"/>
      <c r="AF874" s="32"/>
      <c r="AG874" s="32"/>
      <c r="AH874" s="32"/>
      <c r="AI874" s="32"/>
      <c r="AJ874" s="32"/>
      <c r="AK874" s="32"/>
      <c r="AL874" s="32"/>
      <c r="AM874" s="32"/>
      <c r="AN874" s="32"/>
    </row>
    <row r="875" spans="1:40" ht="45" customHeight="1">
      <c r="A875" s="32"/>
      <c r="B875" s="1935" t="s">
        <v>588</v>
      </c>
      <c r="C875" s="1933"/>
      <c r="D875" s="1933"/>
      <c r="E875" s="1933"/>
      <c r="F875" s="1933"/>
      <c r="G875" s="1933"/>
      <c r="H875" s="1933"/>
      <c r="I875" s="1933"/>
      <c r="J875" s="1933"/>
      <c r="K875" s="1933"/>
      <c r="L875" s="1933"/>
      <c r="M875" s="1934"/>
      <c r="N875" s="238"/>
      <c r="O875" s="32"/>
      <c r="P875" s="32"/>
      <c r="Q875" s="32"/>
      <c r="R875" s="32"/>
      <c r="S875" s="32"/>
      <c r="T875" s="32"/>
      <c r="U875" s="32"/>
      <c r="V875" s="32"/>
      <c r="W875" s="32"/>
      <c r="X875" s="32"/>
      <c r="Y875" s="32"/>
      <c r="Z875" s="32"/>
      <c r="AA875" s="32"/>
      <c r="AB875" s="32"/>
      <c r="AC875" s="32"/>
      <c r="AD875" s="32"/>
      <c r="AE875" s="32"/>
      <c r="AF875" s="32"/>
      <c r="AG875" s="32"/>
      <c r="AH875" s="32"/>
      <c r="AI875" s="32"/>
      <c r="AJ875" s="32"/>
      <c r="AK875" s="32"/>
      <c r="AL875" s="32"/>
      <c r="AM875" s="32"/>
      <c r="AN875" s="32"/>
    </row>
    <row r="876" spans="1:40" ht="13.5" customHeight="1">
      <c r="A876" s="32"/>
      <c r="B876" s="781"/>
      <c r="C876" s="782"/>
      <c r="D876" s="782"/>
      <c r="E876" s="782"/>
      <c r="F876" s="782"/>
      <c r="G876" s="782"/>
      <c r="H876" s="782"/>
      <c r="I876" s="782"/>
      <c r="J876" s="782"/>
      <c r="K876" s="782"/>
      <c r="L876" s="782"/>
      <c r="M876" s="783"/>
      <c r="N876" s="187"/>
      <c r="O876" s="32"/>
      <c r="P876" s="32"/>
      <c r="Q876" s="32"/>
      <c r="R876" s="32"/>
      <c r="S876" s="32"/>
      <c r="T876" s="32"/>
      <c r="U876" s="32"/>
      <c r="V876" s="32"/>
      <c r="W876" s="32"/>
      <c r="X876" s="32"/>
      <c r="Y876" s="32"/>
      <c r="Z876" s="32"/>
      <c r="AA876" s="32"/>
      <c r="AB876" s="32"/>
      <c r="AC876" s="32"/>
      <c r="AD876" s="32"/>
      <c r="AE876" s="32"/>
      <c r="AF876" s="32"/>
      <c r="AG876" s="32"/>
      <c r="AH876" s="32"/>
      <c r="AI876" s="32"/>
      <c r="AJ876" s="32"/>
      <c r="AK876" s="32"/>
      <c r="AL876" s="32"/>
      <c r="AM876" s="32"/>
      <c r="AN876" s="32"/>
    </row>
    <row r="877" spans="1:40" ht="13.5" customHeight="1">
      <c r="A877" s="32"/>
      <c r="B877" s="781"/>
      <c r="C877" s="782"/>
      <c r="D877" s="782"/>
      <c r="E877" s="782"/>
      <c r="F877" s="782"/>
      <c r="G877" s="782"/>
      <c r="H877" s="782"/>
      <c r="I877" s="782"/>
      <c r="J877" s="782"/>
      <c r="K877" s="782"/>
      <c r="L877" s="782"/>
      <c r="M877" s="783"/>
      <c r="N877" s="187"/>
      <c r="O877" s="32"/>
      <c r="P877" s="32"/>
      <c r="Q877" s="32"/>
      <c r="R877" s="32"/>
      <c r="S877" s="32"/>
      <c r="T877" s="32"/>
      <c r="U877" s="32"/>
      <c r="V877" s="32"/>
      <c r="W877" s="32"/>
      <c r="X877" s="32"/>
      <c r="Y877" s="32"/>
      <c r="Z877" s="32"/>
      <c r="AA877" s="32"/>
      <c r="AB877" s="32"/>
      <c r="AC877" s="32"/>
      <c r="AD877" s="32"/>
      <c r="AE877" s="32"/>
      <c r="AF877" s="32"/>
      <c r="AG877" s="32"/>
      <c r="AH877" s="32"/>
      <c r="AI877" s="32"/>
      <c r="AJ877" s="32"/>
      <c r="AK877" s="32"/>
      <c r="AL877" s="32"/>
      <c r="AM877" s="32"/>
      <c r="AN877" s="32"/>
    </row>
    <row r="878" spans="1:40" ht="13.5" customHeight="1">
      <c r="A878" s="32"/>
      <c r="B878" s="781"/>
      <c r="C878" s="782"/>
      <c r="D878" s="782"/>
      <c r="E878" s="782"/>
      <c r="F878" s="782"/>
      <c r="G878" s="782"/>
      <c r="H878" s="782"/>
      <c r="I878" s="782"/>
      <c r="J878" s="782"/>
      <c r="K878" s="782"/>
      <c r="L878" s="782"/>
      <c r="M878" s="783"/>
      <c r="N878" s="187"/>
      <c r="O878" s="32"/>
      <c r="P878" s="32"/>
      <c r="Q878" s="32"/>
      <c r="R878" s="32"/>
      <c r="S878" s="32"/>
      <c r="T878" s="32"/>
      <c r="U878" s="32"/>
      <c r="V878" s="32"/>
      <c r="W878" s="32"/>
      <c r="X878" s="32"/>
      <c r="Y878" s="32"/>
      <c r="Z878" s="32"/>
      <c r="AA878" s="32"/>
      <c r="AB878" s="32"/>
      <c r="AC878" s="32"/>
      <c r="AD878" s="32"/>
      <c r="AE878" s="32"/>
      <c r="AF878" s="32"/>
      <c r="AG878" s="32"/>
      <c r="AH878" s="32"/>
      <c r="AI878" s="32"/>
      <c r="AJ878" s="32"/>
      <c r="AK878" s="32"/>
      <c r="AL878" s="32"/>
      <c r="AM878" s="32"/>
      <c r="AN878" s="32"/>
    </row>
    <row r="879" spans="1:40" ht="13.5" customHeight="1">
      <c r="A879" s="32"/>
      <c r="B879" s="784"/>
      <c r="C879" s="785"/>
      <c r="D879" s="785"/>
      <c r="E879" s="785"/>
      <c r="F879" s="785"/>
      <c r="G879" s="785"/>
      <c r="H879" s="785"/>
      <c r="I879" s="785"/>
      <c r="J879" s="785"/>
      <c r="K879" s="785"/>
      <c r="L879" s="785"/>
      <c r="M879" s="786"/>
      <c r="N879" s="188"/>
      <c r="O879" s="32"/>
      <c r="P879" s="32"/>
      <c r="Q879" s="32"/>
      <c r="R879" s="32"/>
      <c r="S879" s="32"/>
      <c r="T879" s="32"/>
      <c r="U879" s="32"/>
      <c r="V879" s="32"/>
      <c r="W879" s="32"/>
      <c r="X879" s="32"/>
      <c r="Y879" s="32"/>
      <c r="Z879" s="32"/>
      <c r="AA879" s="32"/>
      <c r="AB879" s="32"/>
      <c r="AC879" s="32"/>
      <c r="AD879" s="32"/>
      <c r="AE879" s="32"/>
      <c r="AF879" s="32"/>
      <c r="AG879" s="32"/>
      <c r="AH879" s="32"/>
      <c r="AI879" s="32"/>
      <c r="AJ879" s="32"/>
      <c r="AK879" s="32"/>
      <c r="AL879" s="32"/>
      <c r="AM879" s="32"/>
      <c r="AN879" s="32"/>
    </row>
    <row r="880" spans="1:40" ht="13.5" customHeight="1">
      <c r="A880" s="32"/>
      <c r="B880" s="94"/>
      <c r="C880" s="94"/>
      <c r="D880" s="94"/>
      <c r="E880" s="94"/>
      <c r="F880" s="94"/>
      <c r="G880" s="94"/>
      <c r="H880" s="94"/>
      <c r="I880" s="94"/>
      <c r="J880" s="94"/>
      <c r="K880" s="94"/>
      <c r="L880" s="94"/>
      <c r="M880" s="94"/>
      <c r="N880" s="127"/>
      <c r="O880" s="32"/>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row>
    <row r="881" spans="1:40" ht="12.75" customHeight="1">
      <c r="A881" s="14"/>
      <c r="B881" s="752" t="s">
        <v>326</v>
      </c>
      <c r="C881" s="753"/>
      <c r="D881" s="754"/>
      <c r="E881" s="755"/>
      <c r="F881" s="754"/>
      <c r="G881" s="756"/>
      <c r="H881" s="756"/>
      <c r="I881" s="757"/>
      <c r="J881" s="753"/>
      <c r="K881" s="753"/>
      <c r="L881" s="753"/>
      <c r="M881" s="758"/>
      <c r="N881" s="171"/>
      <c r="O881" s="14"/>
      <c r="P881" s="12"/>
      <c r="Q881" s="12"/>
      <c r="R881" s="12"/>
      <c r="S881" s="12"/>
      <c r="T881" s="12"/>
      <c r="U881" s="12"/>
      <c r="V881" s="12"/>
      <c r="W881" s="12"/>
      <c r="X881" s="12"/>
      <c r="Y881" s="12"/>
      <c r="Z881" s="12"/>
      <c r="AA881" s="12"/>
      <c r="AB881" s="12"/>
      <c r="AC881" s="12"/>
      <c r="AD881" s="35"/>
      <c r="AE881" s="35"/>
      <c r="AF881" s="35"/>
      <c r="AG881" s="35"/>
      <c r="AH881" s="35"/>
      <c r="AI881" s="35"/>
      <c r="AJ881" s="35"/>
      <c r="AK881" s="35"/>
      <c r="AL881" s="35"/>
      <c r="AM881" s="35"/>
      <c r="AN881" s="35"/>
    </row>
    <row r="882" spans="1:40" ht="12.75" customHeight="1">
      <c r="A882" s="14"/>
      <c r="B882" s="734"/>
      <c r="C882" s="733"/>
      <c r="D882" s="735"/>
      <c r="E882" s="736"/>
      <c r="F882" s="735"/>
      <c r="G882" s="737"/>
      <c r="H882" s="737"/>
      <c r="I882" s="738"/>
      <c r="J882" s="733"/>
      <c r="K882" s="733"/>
      <c r="L882" s="733"/>
      <c r="M882" s="739"/>
      <c r="N882" s="172"/>
      <c r="O882" s="14"/>
      <c r="P882" s="14"/>
      <c r="Q882" s="14"/>
      <c r="R882" s="14"/>
      <c r="S882" s="14"/>
      <c r="T882" s="14"/>
      <c r="U882" s="14"/>
      <c r="V882" s="14"/>
      <c r="W882" s="14"/>
      <c r="X882" s="14"/>
      <c r="Y882" s="14"/>
      <c r="Z882" s="14"/>
      <c r="AA882" s="14"/>
      <c r="AB882" s="14"/>
      <c r="AC882" s="14"/>
      <c r="AD882" s="35"/>
      <c r="AE882" s="35"/>
      <c r="AF882" s="35"/>
      <c r="AG882" s="35"/>
      <c r="AH882" s="35"/>
      <c r="AI882" s="35"/>
      <c r="AJ882" s="35"/>
      <c r="AK882" s="35"/>
      <c r="AL882" s="35"/>
      <c r="AM882" s="35"/>
      <c r="AN882" s="35"/>
    </row>
    <row r="883" spans="1:40" ht="12.75" customHeight="1">
      <c r="A883" s="14"/>
      <c r="B883" s="734"/>
      <c r="C883" s="733"/>
      <c r="D883" s="735"/>
      <c r="E883" s="736"/>
      <c r="F883" s="735"/>
      <c r="G883" s="737"/>
      <c r="H883" s="737"/>
      <c r="I883" s="738"/>
      <c r="J883" s="733"/>
      <c r="K883" s="733"/>
      <c r="L883" s="733"/>
      <c r="M883" s="739"/>
      <c r="N883" s="172"/>
      <c r="O883" s="14"/>
      <c r="P883" s="14"/>
      <c r="Q883" s="14"/>
      <c r="R883" s="14"/>
      <c r="S883" s="14"/>
      <c r="T883" s="14"/>
      <c r="U883" s="14"/>
      <c r="V883" s="14"/>
      <c r="W883" s="14"/>
      <c r="X883" s="14"/>
      <c r="Y883" s="14"/>
      <c r="Z883" s="14"/>
      <c r="AA883" s="14"/>
      <c r="AB883" s="14"/>
      <c r="AC883" s="14"/>
      <c r="AD883" s="35"/>
      <c r="AE883" s="35"/>
      <c r="AF883" s="35"/>
      <c r="AG883" s="35"/>
      <c r="AH883" s="35"/>
      <c r="AI883" s="35"/>
      <c r="AJ883" s="35"/>
      <c r="AK883" s="35"/>
      <c r="AL883" s="35"/>
      <c r="AM883" s="35"/>
      <c r="AN883" s="35"/>
    </row>
    <row r="884" spans="1:40" ht="12.75" customHeight="1">
      <c r="A884" s="14"/>
      <c r="B884" s="734"/>
      <c r="C884" s="733"/>
      <c r="D884" s="735"/>
      <c r="E884" s="736"/>
      <c r="F884" s="735"/>
      <c r="G884" s="737"/>
      <c r="H884" s="737"/>
      <c r="I884" s="738"/>
      <c r="J884" s="733"/>
      <c r="K884" s="733"/>
      <c r="L884" s="733"/>
      <c r="M884" s="739"/>
      <c r="N884" s="172"/>
      <c r="O884" s="14"/>
      <c r="P884" s="14"/>
      <c r="Q884" s="14"/>
      <c r="R884" s="14"/>
      <c r="S884" s="14"/>
      <c r="T884" s="14"/>
      <c r="U884" s="14"/>
      <c r="V884" s="14"/>
      <c r="W884" s="14"/>
      <c r="X884" s="14"/>
      <c r="Y884" s="14"/>
      <c r="Z884" s="14"/>
      <c r="AA884" s="14"/>
      <c r="AB884" s="14"/>
      <c r="AC884" s="14"/>
      <c r="AD884" s="35"/>
      <c r="AE884" s="35"/>
      <c r="AF884" s="35"/>
      <c r="AG884" s="35"/>
      <c r="AH884" s="35"/>
      <c r="AI884" s="35"/>
      <c r="AJ884" s="35"/>
      <c r="AK884" s="35"/>
      <c r="AL884" s="35"/>
      <c r="AM884" s="35"/>
      <c r="AN884" s="35"/>
    </row>
    <row r="885" spans="1:40" ht="12.75" customHeight="1">
      <c r="A885" s="14"/>
      <c r="B885" s="734"/>
      <c r="C885" s="733"/>
      <c r="D885" s="735"/>
      <c r="E885" s="736"/>
      <c r="F885" s="735"/>
      <c r="G885" s="737"/>
      <c r="H885" s="737"/>
      <c r="I885" s="738"/>
      <c r="J885" s="733"/>
      <c r="K885" s="733"/>
      <c r="L885" s="733"/>
      <c r="M885" s="739"/>
      <c r="N885" s="172"/>
      <c r="O885" s="14"/>
      <c r="P885" s="14"/>
      <c r="Q885" s="14"/>
      <c r="R885" s="14"/>
      <c r="S885" s="14"/>
      <c r="T885" s="14"/>
      <c r="U885" s="14"/>
      <c r="V885" s="14"/>
      <c r="W885" s="14"/>
      <c r="X885" s="14"/>
      <c r="Y885" s="14"/>
      <c r="Z885" s="14"/>
      <c r="AA885" s="14"/>
      <c r="AB885" s="14"/>
      <c r="AC885" s="14"/>
      <c r="AD885" s="35"/>
      <c r="AE885" s="35"/>
      <c r="AF885" s="35"/>
      <c r="AG885" s="35"/>
      <c r="AH885" s="35"/>
      <c r="AI885" s="35"/>
      <c r="AJ885" s="35"/>
      <c r="AK885" s="35"/>
      <c r="AL885" s="35"/>
      <c r="AM885" s="35"/>
      <c r="AN885" s="35"/>
    </row>
    <row r="886" spans="1:40" ht="12.75" customHeight="1">
      <c r="A886" s="14"/>
      <c r="B886" s="734"/>
      <c r="C886" s="733"/>
      <c r="D886" s="735"/>
      <c r="E886" s="736"/>
      <c r="F886" s="735"/>
      <c r="G886" s="737"/>
      <c r="H886" s="737"/>
      <c r="I886" s="738"/>
      <c r="J886" s="733"/>
      <c r="K886" s="733"/>
      <c r="L886" s="733"/>
      <c r="M886" s="739"/>
      <c r="N886" s="172"/>
      <c r="O886" s="14"/>
      <c r="P886" s="14"/>
      <c r="Q886" s="14"/>
      <c r="R886" s="14"/>
      <c r="S886" s="14"/>
      <c r="T886" s="14"/>
      <c r="U886" s="14"/>
      <c r="V886" s="14"/>
      <c r="W886" s="14"/>
      <c r="X886" s="14"/>
      <c r="Y886" s="14"/>
      <c r="Z886" s="14"/>
      <c r="AA886" s="14"/>
      <c r="AB886" s="14"/>
      <c r="AC886" s="14"/>
      <c r="AD886" s="35"/>
      <c r="AE886" s="35"/>
      <c r="AF886" s="35"/>
      <c r="AG886" s="35"/>
      <c r="AH886" s="35"/>
      <c r="AI886" s="35"/>
      <c r="AJ886" s="35"/>
      <c r="AK886" s="35"/>
      <c r="AL886" s="35"/>
      <c r="AM886" s="35"/>
      <c r="AN886" s="35"/>
    </row>
    <row r="887" spans="1:40" ht="12.75" customHeight="1">
      <c r="A887" s="14"/>
      <c r="B887" s="734"/>
      <c r="C887" s="733"/>
      <c r="D887" s="735"/>
      <c r="E887" s="736"/>
      <c r="F887" s="735"/>
      <c r="G887" s="737"/>
      <c r="H887" s="737"/>
      <c r="I887" s="738"/>
      <c r="J887" s="733"/>
      <c r="K887" s="733"/>
      <c r="L887" s="733"/>
      <c r="M887" s="739"/>
      <c r="N887" s="172"/>
      <c r="O887" s="14"/>
      <c r="P887" s="14"/>
      <c r="Q887" s="14"/>
      <c r="R887" s="14"/>
      <c r="S887" s="14"/>
      <c r="T887" s="14"/>
      <c r="U887" s="14"/>
      <c r="V887" s="14"/>
      <c r="W887" s="14"/>
      <c r="X887" s="14"/>
      <c r="Y887" s="14"/>
      <c r="Z887" s="14"/>
      <c r="AA887" s="14"/>
      <c r="AB887" s="14"/>
      <c r="AC887" s="14"/>
      <c r="AD887" s="35"/>
      <c r="AE887" s="35"/>
      <c r="AF887" s="35"/>
      <c r="AG887" s="35"/>
      <c r="AH887" s="35"/>
      <c r="AI887" s="35"/>
      <c r="AJ887" s="35"/>
      <c r="AK887" s="35"/>
      <c r="AL887" s="35"/>
      <c r="AM887" s="35"/>
      <c r="AN887" s="35"/>
    </row>
    <row r="888" spans="1:40" ht="12.75" customHeight="1">
      <c r="A888" s="14"/>
      <c r="B888" s="734"/>
      <c r="C888" s="733"/>
      <c r="D888" s="735"/>
      <c r="E888" s="736"/>
      <c r="F888" s="735"/>
      <c r="G888" s="737"/>
      <c r="H888" s="737"/>
      <c r="I888" s="738"/>
      <c r="J888" s="733"/>
      <c r="K888" s="733"/>
      <c r="L888" s="733"/>
      <c r="M888" s="739"/>
      <c r="N888" s="172"/>
      <c r="O888" s="14"/>
      <c r="P888" s="14"/>
      <c r="Q888" s="14"/>
      <c r="R888" s="14"/>
      <c r="S888" s="14"/>
      <c r="T888" s="14"/>
      <c r="U888" s="14"/>
      <c r="V888" s="14"/>
      <c r="W888" s="14"/>
      <c r="X888" s="14"/>
      <c r="Y888" s="14"/>
      <c r="Z888" s="14"/>
      <c r="AA888" s="14"/>
      <c r="AB888" s="14"/>
      <c r="AC888" s="14"/>
      <c r="AD888" s="35"/>
      <c r="AE888" s="35"/>
      <c r="AF888" s="35"/>
      <c r="AG888" s="35"/>
      <c r="AH888" s="35"/>
      <c r="AI888" s="35"/>
      <c r="AJ888" s="35"/>
      <c r="AK888" s="35"/>
      <c r="AL888" s="35"/>
      <c r="AM888" s="35"/>
      <c r="AN888" s="35"/>
    </row>
    <row r="889" spans="1:40" ht="12.75" customHeight="1">
      <c r="A889" s="14"/>
      <c r="B889" s="740"/>
      <c r="C889" s="733"/>
      <c r="D889" s="735"/>
      <c r="E889" s="736"/>
      <c r="F889" s="735"/>
      <c r="G889" s="737"/>
      <c r="H889" s="737"/>
      <c r="I889" s="738"/>
      <c r="J889" s="733"/>
      <c r="K889" s="733"/>
      <c r="L889" s="733"/>
      <c r="M889" s="739"/>
      <c r="N889" s="172"/>
      <c r="O889" s="14"/>
      <c r="P889" s="14"/>
      <c r="Q889" s="14"/>
      <c r="R889" s="14"/>
      <c r="S889" s="14"/>
      <c r="T889" s="14"/>
      <c r="U889" s="14"/>
      <c r="V889" s="14"/>
      <c r="W889" s="14"/>
      <c r="X889" s="14"/>
      <c r="Y889" s="14"/>
      <c r="Z889" s="14"/>
      <c r="AA889" s="14"/>
      <c r="AB889" s="14"/>
      <c r="AC889" s="14"/>
      <c r="AD889" s="35"/>
      <c r="AE889" s="35"/>
      <c r="AF889" s="35"/>
      <c r="AG889" s="35"/>
      <c r="AH889" s="35"/>
      <c r="AI889" s="35"/>
      <c r="AJ889" s="35"/>
      <c r="AK889" s="35"/>
      <c r="AL889" s="35"/>
      <c r="AM889" s="35"/>
      <c r="AN889" s="35"/>
    </row>
    <row r="890" spans="1:40" ht="12.75" customHeight="1">
      <c r="A890" s="14"/>
      <c r="B890" s="740"/>
      <c r="C890" s="733"/>
      <c r="D890" s="735"/>
      <c r="E890" s="736"/>
      <c r="F890" s="735"/>
      <c r="G890" s="737"/>
      <c r="H890" s="737"/>
      <c r="I890" s="738"/>
      <c r="J890" s="733"/>
      <c r="K890" s="733"/>
      <c r="L890" s="733"/>
      <c r="M890" s="739"/>
      <c r="N890" s="172"/>
      <c r="O890" s="14"/>
      <c r="P890" s="14"/>
      <c r="Q890" s="14"/>
      <c r="R890" s="14"/>
      <c r="S890" s="14"/>
      <c r="T890" s="14"/>
      <c r="U890" s="14"/>
      <c r="V890" s="14"/>
      <c r="W890" s="14"/>
      <c r="X890" s="14"/>
      <c r="Y890" s="14"/>
      <c r="Z890" s="14"/>
      <c r="AA890" s="14"/>
      <c r="AB890" s="14"/>
      <c r="AC890" s="14"/>
      <c r="AD890" s="35"/>
      <c r="AE890" s="35"/>
      <c r="AF890" s="35"/>
      <c r="AG890" s="35"/>
      <c r="AH890" s="35"/>
      <c r="AI890" s="35"/>
      <c r="AJ890" s="35"/>
      <c r="AK890" s="35"/>
      <c r="AL890" s="35"/>
      <c r="AM890" s="35"/>
      <c r="AN890" s="35"/>
    </row>
    <row r="891" spans="1:40" ht="12.75" customHeight="1">
      <c r="A891" s="14"/>
      <c r="B891" s="741"/>
      <c r="C891" s="742"/>
      <c r="D891" s="743"/>
      <c r="E891" s="744"/>
      <c r="F891" s="743"/>
      <c r="G891" s="745"/>
      <c r="H891" s="745"/>
      <c r="I891" s="746"/>
      <c r="J891" s="742"/>
      <c r="K891" s="742"/>
      <c r="L891" s="742"/>
      <c r="M891" s="747"/>
      <c r="N891" s="173"/>
      <c r="O891" s="14"/>
      <c r="P891" s="14"/>
      <c r="Q891" s="14"/>
      <c r="R891" s="14"/>
      <c r="S891" s="14"/>
      <c r="T891" s="14"/>
      <c r="U891" s="14"/>
      <c r="V891" s="14"/>
      <c r="W891" s="14"/>
      <c r="X891" s="14"/>
      <c r="Y891" s="14"/>
      <c r="Z891" s="14"/>
      <c r="AA891" s="14"/>
      <c r="AB891" s="14"/>
      <c r="AC891" s="14"/>
      <c r="AD891" s="35"/>
      <c r="AE891" s="35"/>
      <c r="AF891" s="35"/>
      <c r="AG891" s="35"/>
      <c r="AH891" s="35"/>
      <c r="AI891" s="35"/>
      <c r="AJ891" s="35"/>
      <c r="AK891" s="35"/>
      <c r="AL891" s="35"/>
      <c r="AM891" s="35"/>
      <c r="AN891" s="35"/>
    </row>
    <row r="892" spans="1:40" ht="14.4">
      <c r="A892" s="32"/>
      <c r="B892" s="290"/>
      <c r="C892" s="94"/>
      <c r="D892" s="94"/>
      <c r="E892" s="94"/>
      <c r="F892" s="94"/>
      <c r="G892" s="94"/>
      <c r="H892" s="94"/>
      <c r="I892" s="94"/>
      <c r="J892" s="94"/>
      <c r="K892" s="94"/>
      <c r="L892" s="94"/>
      <c r="M892" s="94"/>
      <c r="N892" s="127"/>
      <c r="O892" s="32"/>
      <c r="P892" s="32"/>
      <c r="Q892" s="32"/>
      <c r="R892" s="32"/>
      <c r="S892" s="32"/>
      <c r="T892" s="32"/>
      <c r="U892" s="32"/>
      <c r="V892" s="32"/>
      <c r="W892" s="32"/>
      <c r="X892" s="32"/>
      <c r="Y892" s="32"/>
      <c r="Z892" s="32"/>
      <c r="AA892" s="32"/>
      <c r="AB892" s="32"/>
      <c r="AC892" s="32"/>
      <c r="AD892" s="32"/>
      <c r="AE892" s="32"/>
      <c r="AF892" s="32"/>
      <c r="AG892" s="32"/>
      <c r="AH892" s="32"/>
      <c r="AI892" s="32"/>
      <c r="AJ892" s="32"/>
      <c r="AK892" s="32"/>
      <c r="AL892" s="32"/>
      <c r="AM892" s="32"/>
      <c r="AN892" s="32"/>
    </row>
    <row r="893" spans="1:40" ht="14.4">
      <c r="A893" s="14" t="s">
        <v>400</v>
      </c>
      <c r="B893" s="293" t="s">
        <v>589</v>
      </c>
      <c r="C893" s="94"/>
      <c r="D893" s="94"/>
      <c r="E893" s="94"/>
      <c r="F893" s="94"/>
      <c r="G893" s="94"/>
      <c r="H893" s="94"/>
      <c r="I893" s="94"/>
      <c r="J893" s="94"/>
      <c r="K893" s="94"/>
      <c r="L893" s="94"/>
      <c r="M893" s="94"/>
      <c r="N893" s="127"/>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row>
    <row r="894" spans="1:40" ht="12.75" customHeight="1">
      <c r="A894" s="32"/>
      <c r="B894" s="32"/>
      <c r="C894" s="32"/>
      <c r="D894" s="32"/>
      <c r="E894" s="32"/>
      <c r="F894" s="32"/>
      <c r="G894" s="32"/>
      <c r="H894" s="32"/>
      <c r="I894" s="32"/>
      <c r="J894" s="32"/>
      <c r="K894" s="32"/>
      <c r="L894" s="32"/>
      <c r="M894" s="32"/>
      <c r="N894" s="127"/>
      <c r="O894" s="32"/>
      <c r="P894" s="32"/>
      <c r="Q894" s="32"/>
      <c r="R894" s="32"/>
      <c r="S894" s="32"/>
      <c r="T894" s="32"/>
      <c r="U894" s="32"/>
      <c r="V894" s="32"/>
      <c r="W894" s="32"/>
      <c r="X894" s="32"/>
      <c r="Y894" s="32"/>
      <c r="Z894" s="32"/>
      <c r="AA894" s="32"/>
      <c r="AB894" s="32"/>
      <c r="AC894" s="32"/>
      <c r="AD894" s="32"/>
      <c r="AE894" s="32"/>
      <c r="AF894" s="32"/>
      <c r="AG894" s="32"/>
      <c r="AH894" s="32"/>
      <c r="AI894" s="32"/>
      <c r="AJ894" s="32"/>
      <c r="AK894" s="32"/>
      <c r="AL894" s="32"/>
      <c r="AM894" s="32"/>
      <c r="AN894" s="32"/>
    </row>
    <row r="895" spans="1:40" ht="12.75" customHeight="1">
      <c r="A895" s="14"/>
      <c r="B895" s="74" t="s">
        <v>590</v>
      </c>
      <c r="C895" s="75"/>
      <c r="D895" s="76"/>
      <c r="E895" s="77"/>
      <c r="F895" s="76"/>
      <c r="G895" s="78"/>
      <c r="H895" s="78"/>
      <c r="I895" s="79"/>
      <c r="J895" s="75"/>
      <c r="K895" s="75"/>
      <c r="L895" s="75"/>
      <c r="M895" s="80"/>
      <c r="N895" s="171"/>
      <c r="O895" s="316"/>
      <c r="P895" s="14"/>
      <c r="Q895" s="14"/>
      <c r="R895" s="14"/>
      <c r="S895" s="14"/>
      <c r="T895" s="14"/>
      <c r="U895" s="14"/>
      <c r="V895" s="14"/>
      <c r="W895" s="14"/>
      <c r="X895" s="14"/>
      <c r="Y895" s="14"/>
      <c r="Z895" s="14"/>
      <c r="AA895" s="14"/>
      <c r="AB895" s="14"/>
      <c r="AC895" s="14"/>
      <c r="AD895" s="32"/>
      <c r="AE895" s="32"/>
      <c r="AF895" s="32"/>
      <c r="AG895" s="32"/>
      <c r="AH895" s="32"/>
      <c r="AI895" s="32"/>
      <c r="AJ895" s="32"/>
      <c r="AK895" s="32"/>
      <c r="AL895" s="32"/>
      <c r="AM895" s="32"/>
      <c r="AN895" s="32"/>
    </row>
    <row r="896" spans="1:40" ht="12.75" customHeight="1">
      <c r="A896" s="14"/>
      <c r="B896" s="790"/>
      <c r="C896" s="733"/>
      <c r="D896" s="735"/>
      <c r="E896" s="736"/>
      <c r="F896" s="735"/>
      <c r="G896" s="737"/>
      <c r="H896" s="737"/>
      <c r="I896" s="738"/>
      <c r="J896" s="733"/>
      <c r="K896" s="733"/>
      <c r="L896" s="733"/>
      <c r="M896" s="739"/>
      <c r="N896" s="172"/>
      <c r="O896" s="316"/>
      <c r="P896" s="12"/>
      <c r="Q896" s="12"/>
      <c r="R896" s="12"/>
      <c r="S896" s="12"/>
      <c r="T896" s="12"/>
      <c r="U896" s="12"/>
      <c r="V896" s="12"/>
      <c r="W896" s="12"/>
      <c r="X896" s="12"/>
      <c r="Y896" s="12"/>
      <c r="Z896" s="12"/>
      <c r="AA896" s="12"/>
      <c r="AB896" s="12"/>
      <c r="AC896" s="12"/>
      <c r="AD896" s="35"/>
      <c r="AE896" s="35"/>
      <c r="AF896" s="35"/>
      <c r="AG896" s="35"/>
      <c r="AH896" s="35"/>
      <c r="AI896" s="35"/>
      <c r="AJ896" s="35"/>
      <c r="AK896" s="35"/>
      <c r="AL896" s="35"/>
      <c r="AM896" s="35"/>
      <c r="AN896" s="35"/>
    </row>
    <row r="897" spans="1:40" ht="12.75" customHeight="1">
      <c r="A897" s="14"/>
      <c r="B897" s="790"/>
      <c r="C897" s="733"/>
      <c r="D897" s="735"/>
      <c r="E897" s="736"/>
      <c r="F897" s="735"/>
      <c r="G897" s="737"/>
      <c r="H897" s="737"/>
      <c r="I897" s="738"/>
      <c r="J897" s="733"/>
      <c r="K897" s="733"/>
      <c r="L897" s="733"/>
      <c r="M897" s="739"/>
      <c r="N897" s="172"/>
      <c r="O897" s="316"/>
      <c r="P897" s="12"/>
      <c r="Q897" s="12"/>
      <c r="R897" s="12"/>
      <c r="S897" s="12"/>
      <c r="T897" s="12"/>
      <c r="U897" s="12"/>
      <c r="V897" s="12"/>
      <c r="W897" s="12"/>
      <c r="X897" s="12"/>
      <c r="Y897" s="12"/>
      <c r="Z897" s="12"/>
      <c r="AA897" s="12"/>
      <c r="AB897" s="12"/>
      <c r="AC897" s="12"/>
      <c r="AD897" s="35"/>
      <c r="AE897" s="35"/>
      <c r="AF897" s="35"/>
      <c r="AG897" s="35"/>
      <c r="AH897" s="35"/>
      <c r="AI897" s="35"/>
      <c r="AJ897" s="35"/>
      <c r="AK897" s="35"/>
      <c r="AL897" s="35"/>
      <c r="AM897" s="35"/>
      <c r="AN897" s="35"/>
    </row>
    <row r="898" spans="1:40" ht="12.75" customHeight="1">
      <c r="A898" s="14"/>
      <c r="B898" s="790"/>
      <c r="C898" s="733"/>
      <c r="D898" s="735"/>
      <c r="E898" s="736"/>
      <c r="F898" s="735"/>
      <c r="G898" s="737"/>
      <c r="H898" s="737"/>
      <c r="I898" s="738"/>
      <c r="J898" s="733"/>
      <c r="K898" s="733"/>
      <c r="L898" s="733"/>
      <c r="M898" s="739"/>
      <c r="N898" s="172"/>
      <c r="O898" s="316"/>
      <c r="P898" s="12"/>
      <c r="Q898" s="12"/>
      <c r="R898" s="12"/>
      <c r="S898" s="12"/>
      <c r="T898" s="12"/>
      <c r="U898" s="12"/>
      <c r="V898" s="12"/>
      <c r="W898" s="12"/>
      <c r="X898" s="12"/>
      <c r="Y898" s="12"/>
      <c r="Z898" s="12"/>
      <c r="AA898" s="12"/>
      <c r="AB898" s="12"/>
      <c r="AC898" s="12"/>
      <c r="AD898" s="35"/>
      <c r="AE898" s="35"/>
      <c r="AF898" s="35"/>
      <c r="AG898" s="35"/>
      <c r="AH898" s="35"/>
      <c r="AI898" s="35"/>
      <c r="AJ898" s="35"/>
      <c r="AK898" s="35"/>
      <c r="AL898" s="35"/>
      <c r="AM898" s="35"/>
      <c r="AN898" s="35"/>
    </row>
    <row r="899" spans="1:40" ht="12.75" customHeight="1">
      <c r="A899" s="14"/>
      <c r="B899" s="791"/>
      <c r="C899" s="742"/>
      <c r="D899" s="743"/>
      <c r="E899" s="744"/>
      <c r="F899" s="743"/>
      <c r="G899" s="745"/>
      <c r="H899" s="745"/>
      <c r="I899" s="746"/>
      <c r="J899" s="742"/>
      <c r="K899" s="742"/>
      <c r="L899" s="742"/>
      <c r="M899" s="747"/>
      <c r="N899" s="173"/>
      <c r="O899" s="316"/>
      <c r="P899" s="12"/>
      <c r="Q899" s="12"/>
      <c r="R899" s="12"/>
      <c r="S899" s="12"/>
      <c r="T899" s="12"/>
      <c r="U899" s="12"/>
      <c r="V899" s="12"/>
      <c r="W899" s="12"/>
      <c r="X899" s="12"/>
      <c r="Y899" s="12"/>
      <c r="Z899" s="12"/>
      <c r="AA899" s="12"/>
      <c r="AB899" s="12"/>
      <c r="AC899" s="12"/>
      <c r="AD899" s="35"/>
      <c r="AE899" s="35"/>
      <c r="AF899" s="35"/>
      <c r="AG899" s="35"/>
      <c r="AH899" s="35"/>
      <c r="AI899" s="35"/>
      <c r="AJ899" s="35"/>
      <c r="AK899" s="35"/>
      <c r="AL899" s="35"/>
      <c r="AM899" s="35"/>
      <c r="AN899" s="35"/>
    </row>
    <row r="900" spans="1:40" ht="12.75" customHeight="1">
      <c r="A900" s="14"/>
      <c r="B900" s="317"/>
      <c r="C900" s="47"/>
      <c r="D900" s="41"/>
      <c r="E900" s="53"/>
      <c r="F900" s="41"/>
      <c r="G900" s="318"/>
      <c r="H900" s="318"/>
      <c r="I900" s="319"/>
      <c r="J900" s="47"/>
      <c r="K900" s="47"/>
      <c r="L900" s="47"/>
      <c r="M900" s="32"/>
      <c r="N900" s="196"/>
      <c r="O900" s="316"/>
      <c r="P900" s="14"/>
      <c r="Q900" s="14"/>
      <c r="R900" s="14"/>
      <c r="S900" s="14"/>
      <c r="T900" s="14"/>
      <c r="U900" s="14"/>
      <c r="V900" s="14"/>
      <c r="W900" s="14"/>
      <c r="X900" s="14"/>
      <c r="Y900" s="14"/>
      <c r="Z900" s="14"/>
      <c r="AA900" s="14"/>
      <c r="AB900" s="14"/>
      <c r="AC900" s="14"/>
      <c r="AD900" s="32"/>
      <c r="AE900" s="32"/>
      <c r="AF900" s="32"/>
      <c r="AG900" s="32"/>
      <c r="AH900" s="32"/>
      <c r="AI900" s="32"/>
      <c r="AJ900" s="32"/>
      <c r="AK900" s="32"/>
      <c r="AL900" s="32"/>
      <c r="AM900" s="32"/>
      <c r="AN900" s="32"/>
    </row>
    <row r="901" spans="1:40" ht="12.75" customHeight="1">
      <c r="A901" s="14"/>
      <c r="B901" s="53" t="s">
        <v>591</v>
      </c>
      <c r="C901" s="47"/>
      <c r="D901" s="41"/>
      <c r="E901" s="53"/>
      <c r="F901" s="41"/>
      <c r="G901" s="318"/>
      <c r="H901" s="318"/>
      <c r="I901" s="319"/>
      <c r="J901" s="47"/>
      <c r="K901" s="47"/>
      <c r="L901" s="47"/>
      <c r="M901" s="32"/>
      <c r="N901" s="196"/>
      <c r="O901" s="316"/>
      <c r="P901" s="14" t="s">
        <v>592</v>
      </c>
      <c r="Q901" s="14"/>
      <c r="R901" s="14"/>
      <c r="S901" s="14"/>
      <c r="T901" s="14"/>
      <c r="U901" s="14"/>
      <c r="V901" s="14"/>
      <c r="W901" s="14"/>
      <c r="X901" s="14"/>
      <c r="Y901" s="14"/>
      <c r="Z901" s="14"/>
      <c r="AA901" s="14"/>
      <c r="AB901" s="14"/>
      <c r="AC901" s="14"/>
      <c r="AD901" s="32"/>
      <c r="AE901" s="32"/>
      <c r="AF901" s="32"/>
      <c r="AG901" s="32"/>
      <c r="AH901" s="32"/>
      <c r="AI901" s="32"/>
      <c r="AJ901" s="32"/>
      <c r="AK901" s="32"/>
      <c r="AL901" s="32"/>
      <c r="AM901" s="32"/>
      <c r="AN901" s="32"/>
    </row>
    <row r="902" spans="1:40" ht="12.75" customHeight="1">
      <c r="A902" s="14"/>
      <c r="B902" s="317"/>
      <c r="C902" s="47"/>
      <c r="D902" s="41"/>
      <c r="E902" s="53"/>
      <c r="F902" s="41"/>
      <c r="G902" s="318"/>
      <c r="H902" s="318"/>
      <c r="I902" s="319"/>
      <c r="J902" s="47"/>
      <c r="K902" s="47"/>
      <c r="L902" s="47"/>
      <c r="M902" s="32"/>
      <c r="N902" s="196"/>
      <c r="O902" s="316"/>
      <c r="P902" s="14"/>
      <c r="Q902" s="14"/>
      <c r="R902" s="14"/>
      <c r="S902" s="14"/>
      <c r="T902" s="14"/>
      <c r="U902" s="14"/>
      <c r="V902" s="14"/>
      <c r="W902" s="14"/>
      <c r="X902" s="14"/>
      <c r="Y902" s="14"/>
      <c r="Z902" s="14"/>
      <c r="AA902" s="14"/>
      <c r="AB902" s="14"/>
      <c r="AC902" s="14"/>
      <c r="AD902" s="32"/>
      <c r="AE902" s="32"/>
      <c r="AF902" s="32"/>
      <c r="AG902" s="32"/>
      <c r="AH902" s="32"/>
      <c r="AI902" s="32"/>
      <c r="AJ902" s="32"/>
      <c r="AK902" s="32"/>
      <c r="AL902" s="32"/>
      <c r="AM902" s="32"/>
      <c r="AN902" s="32"/>
    </row>
    <row r="903" spans="1:40" ht="12.75" customHeight="1">
      <c r="A903" s="14"/>
      <c r="B903" s="317"/>
      <c r="C903" s="47"/>
      <c r="D903" s="41"/>
      <c r="E903" s="53"/>
      <c r="F903" s="1921">
        <v>45107</v>
      </c>
      <c r="G903" s="1922"/>
      <c r="H903" s="1922"/>
      <c r="I903" s="1923"/>
      <c r="J903" s="1921">
        <v>44742</v>
      </c>
      <c r="K903" s="1922"/>
      <c r="L903" s="1922"/>
      <c r="M903" s="1923"/>
      <c r="N903" s="231"/>
      <c r="O903" s="316"/>
      <c r="P903" s="14"/>
      <c r="Q903" s="14"/>
      <c r="R903" s="14"/>
      <c r="S903" s="14"/>
      <c r="T903" s="14"/>
      <c r="U903" s="14"/>
      <c r="V903" s="14"/>
      <c r="W903" s="14"/>
      <c r="X903" s="14"/>
      <c r="Y903" s="14"/>
      <c r="Z903" s="14"/>
      <c r="AA903" s="14"/>
      <c r="AB903" s="14"/>
      <c r="AC903" s="14"/>
      <c r="AD903" s="32"/>
      <c r="AE903" s="32"/>
      <c r="AF903" s="32"/>
      <c r="AG903" s="32"/>
      <c r="AH903" s="32"/>
      <c r="AI903" s="32"/>
      <c r="AJ903" s="32"/>
      <c r="AK903" s="32"/>
      <c r="AL903" s="32"/>
      <c r="AM903" s="32"/>
      <c r="AN903" s="32"/>
    </row>
    <row r="904" spans="1:40" ht="51.75" customHeight="1">
      <c r="A904" s="14"/>
      <c r="B904" s="317"/>
      <c r="C904" s="47"/>
      <c r="D904" s="41"/>
      <c r="E904" s="53"/>
      <c r="F904" s="43" t="s">
        <v>111</v>
      </c>
      <c r="G904" s="43" t="s">
        <v>312</v>
      </c>
      <c r="H904" s="43" t="s">
        <v>547</v>
      </c>
      <c r="I904" s="289" t="s">
        <v>522</v>
      </c>
      <c r="J904" s="43" t="s">
        <v>111</v>
      </c>
      <c r="K904" s="43" t="s">
        <v>312</v>
      </c>
      <c r="L904" s="43" t="s">
        <v>547</v>
      </c>
      <c r="M904" s="289" t="s">
        <v>522</v>
      </c>
      <c r="N904" s="231"/>
      <c r="O904" s="316"/>
      <c r="P904" s="14"/>
      <c r="Q904" s="14"/>
      <c r="R904" s="14"/>
      <c r="S904" s="14"/>
      <c r="T904" s="14"/>
      <c r="U904" s="14"/>
      <c r="V904" s="14"/>
      <c r="W904" s="14"/>
      <c r="X904" s="14"/>
      <c r="Y904" s="14"/>
      <c r="Z904" s="14"/>
      <c r="AA904" s="14"/>
      <c r="AB904" s="14"/>
      <c r="AC904" s="14"/>
      <c r="AD904" s="32"/>
      <c r="AE904" s="32"/>
      <c r="AF904" s="32"/>
      <c r="AG904" s="32"/>
      <c r="AH904" s="32"/>
      <c r="AI904" s="32"/>
      <c r="AJ904" s="32"/>
      <c r="AK904" s="32"/>
      <c r="AL904" s="32"/>
      <c r="AM904" s="32"/>
      <c r="AN904" s="32"/>
    </row>
    <row r="905" spans="1:40" ht="12.75" customHeight="1">
      <c r="A905" s="14"/>
      <c r="B905" s="317"/>
      <c r="C905" s="47"/>
      <c r="D905" s="41"/>
      <c r="E905" s="53"/>
      <c r="F905" s="45" t="s">
        <v>114</v>
      </c>
      <c r="G905" s="45" t="s">
        <v>114</v>
      </c>
      <c r="H905" s="45" t="s">
        <v>114</v>
      </c>
      <c r="I905" s="45" t="s">
        <v>114</v>
      </c>
      <c r="J905" s="45" t="s">
        <v>114</v>
      </c>
      <c r="K905" s="45" t="s">
        <v>114</v>
      </c>
      <c r="L905" s="45" t="s">
        <v>114</v>
      </c>
      <c r="M905" s="45" t="s">
        <v>114</v>
      </c>
      <c r="N905" s="231"/>
      <c r="O905" s="316"/>
      <c r="P905" s="14"/>
      <c r="Q905" s="14"/>
      <c r="R905" s="14"/>
      <c r="S905" s="14"/>
      <c r="T905" s="14"/>
      <c r="U905" s="14"/>
      <c r="V905" s="14"/>
      <c r="W905" s="14"/>
      <c r="X905" s="14"/>
      <c r="Y905" s="14"/>
      <c r="Z905" s="14"/>
      <c r="AA905" s="14"/>
      <c r="AB905" s="14"/>
      <c r="AC905" s="14"/>
      <c r="AD905" s="32"/>
      <c r="AE905" s="32"/>
      <c r="AF905" s="32"/>
      <c r="AG905" s="32"/>
      <c r="AH905" s="32"/>
      <c r="AI905" s="32"/>
      <c r="AJ905" s="32"/>
      <c r="AK905" s="32"/>
      <c r="AL905" s="32"/>
      <c r="AM905" s="32"/>
      <c r="AN905" s="32"/>
    </row>
    <row r="906" spans="1:40" ht="21.75" customHeight="1">
      <c r="A906" s="14"/>
      <c r="B906" s="53" t="s">
        <v>593</v>
      </c>
      <c r="C906" s="22"/>
      <c r="F906" s="1043"/>
      <c r="G906" s="1044"/>
      <c r="H906" s="1101">
        <f>F906+G906</f>
        <v>0</v>
      </c>
      <c r="I906" s="1044"/>
      <c r="J906" s="1029"/>
      <c r="K906" s="1029"/>
      <c r="L906" s="1101">
        <f>J906+K906</f>
        <v>0</v>
      </c>
      <c r="M906" s="1029"/>
      <c r="N906" s="1927" t="s">
        <v>594</v>
      </c>
      <c r="O906" s="1926"/>
      <c r="P906" s="14"/>
      <c r="Q906" s="14"/>
      <c r="R906" s="14"/>
      <c r="S906" s="14"/>
      <c r="T906" s="14"/>
      <c r="U906" s="14"/>
      <c r="V906" s="14"/>
      <c r="W906" s="14"/>
      <c r="X906" s="14"/>
      <c r="Y906" s="14"/>
      <c r="Z906" s="14"/>
      <c r="AA906" s="14"/>
      <c r="AB906" s="14"/>
      <c r="AC906" s="14"/>
      <c r="AD906" s="32"/>
      <c r="AE906" s="32"/>
      <c r="AF906" s="32"/>
      <c r="AG906" s="32"/>
      <c r="AH906" s="32"/>
      <c r="AI906" s="32"/>
      <c r="AJ906" s="32"/>
      <c r="AK906" s="32"/>
      <c r="AL906" s="32"/>
      <c r="AM906" s="32"/>
      <c r="AN906" s="32"/>
    </row>
    <row r="907" spans="1:40" ht="26.25" customHeight="1">
      <c r="A907" s="14"/>
      <c r="B907" s="53" t="s">
        <v>595</v>
      </c>
      <c r="C907" s="22"/>
      <c r="F907" s="1043"/>
      <c r="G907" s="1044"/>
      <c r="H907" s="1101">
        <f>F907+G907</f>
        <v>0</v>
      </c>
      <c r="I907" s="1044"/>
      <c r="J907" s="1029"/>
      <c r="K907" s="1029"/>
      <c r="L907" s="1101">
        <f>J907+K907</f>
        <v>0</v>
      </c>
      <c r="M907" s="1029"/>
      <c r="N907" s="1927" t="s">
        <v>594</v>
      </c>
      <c r="O907" s="1926"/>
      <c r="P907" s="14"/>
      <c r="Q907" s="14"/>
      <c r="R907" s="14"/>
      <c r="S907" s="14"/>
      <c r="T907" s="14"/>
      <c r="U907" s="14"/>
      <c r="V907" s="14"/>
      <c r="W907" s="14"/>
      <c r="X907" s="14"/>
      <c r="Y907" s="14"/>
      <c r="Z907" s="14"/>
      <c r="AA907" s="14"/>
      <c r="AB907" s="14"/>
      <c r="AC907" s="14"/>
      <c r="AD907" s="32"/>
      <c r="AE907" s="32"/>
      <c r="AF907" s="32"/>
      <c r="AG907" s="32"/>
      <c r="AH907" s="32"/>
      <c r="AI907" s="32"/>
      <c r="AJ907" s="32"/>
      <c r="AK907" s="32"/>
      <c r="AL907" s="32"/>
      <c r="AM907" s="32"/>
      <c r="AN907" s="32"/>
    </row>
    <row r="908" spans="1:40" ht="22.5" customHeight="1">
      <c r="A908" s="14"/>
      <c r="B908" s="1925" t="s">
        <v>596</v>
      </c>
      <c r="C908" s="1926"/>
      <c r="F908" s="1039">
        <f t="shared" ref="F908:M908" si="115">SUM(F906:F907)</f>
        <v>0</v>
      </c>
      <c r="G908" s="1039">
        <f t="shared" si="115"/>
        <v>0</v>
      </c>
      <c r="H908" s="1039">
        <f t="shared" si="115"/>
        <v>0</v>
      </c>
      <c r="I908" s="1039">
        <f t="shared" si="115"/>
        <v>0</v>
      </c>
      <c r="J908" s="1039">
        <f t="shared" si="115"/>
        <v>0</v>
      </c>
      <c r="K908" s="1039">
        <f t="shared" si="115"/>
        <v>0</v>
      </c>
      <c r="L908" s="1039">
        <f t="shared" si="115"/>
        <v>0</v>
      </c>
      <c r="M908" s="1039">
        <f t="shared" si="115"/>
        <v>0</v>
      </c>
      <c r="N908" s="1927" t="s">
        <v>594</v>
      </c>
      <c r="O908" s="1926"/>
      <c r="P908" s="14"/>
      <c r="Q908" s="14"/>
      <c r="R908" s="14"/>
      <c r="S908" s="14"/>
      <c r="T908" s="14"/>
      <c r="U908" s="14"/>
      <c r="V908" s="14"/>
      <c r="W908" s="14"/>
      <c r="X908" s="14"/>
      <c r="Y908" s="14"/>
      <c r="Z908" s="14"/>
      <c r="AA908" s="14"/>
      <c r="AB908" s="14"/>
      <c r="AC908" s="14"/>
      <c r="AD908" s="32"/>
      <c r="AE908" s="32"/>
      <c r="AF908" s="32"/>
      <c r="AG908" s="32"/>
      <c r="AH908" s="32"/>
      <c r="AI908" s="32"/>
      <c r="AJ908" s="32"/>
      <c r="AK908" s="32"/>
      <c r="AL908" s="32"/>
      <c r="AM908" s="32"/>
      <c r="AN908" s="32"/>
    </row>
    <row r="909" spans="1:40" ht="36.75" customHeight="1">
      <c r="A909" s="14"/>
      <c r="B909" s="1925" t="s">
        <v>597</v>
      </c>
      <c r="C909" s="1926"/>
      <c r="E909" s="53"/>
      <c r="F909" s="1043"/>
      <c r="G909" s="1044"/>
      <c r="H909" s="1101">
        <f>F909+G909</f>
        <v>0</v>
      </c>
      <c r="I909" s="1044"/>
      <c r="J909" s="1029"/>
      <c r="K909" s="1029"/>
      <c r="L909" s="1101">
        <f>J909+K909</f>
        <v>0</v>
      </c>
      <c r="M909" s="1029"/>
      <c r="N909" s="320" t="s">
        <v>598</v>
      </c>
      <c r="O909" s="316"/>
      <c r="Q909" s="14"/>
      <c r="R909" s="14"/>
      <c r="S909" s="14"/>
      <c r="T909" s="14"/>
      <c r="U909" s="14"/>
      <c r="V909" s="14"/>
      <c r="W909" s="14"/>
      <c r="X909" s="14"/>
      <c r="Y909" s="14"/>
      <c r="Z909" s="14"/>
      <c r="AA909" s="14"/>
      <c r="AB909" s="14"/>
      <c r="AC909" s="14"/>
      <c r="AD909" s="32"/>
      <c r="AE909" s="32"/>
      <c r="AF909" s="32"/>
      <c r="AG909" s="32"/>
      <c r="AH909" s="32"/>
      <c r="AI909" s="32"/>
      <c r="AJ909" s="32"/>
      <c r="AK909" s="32"/>
      <c r="AL909" s="32"/>
      <c r="AM909" s="32"/>
      <c r="AN909" s="32"/>
    </row>
    <row r="910" spans="1:40" ht="45" customHeight="1">
      <c r="A910" s="14"/>
      <c r="B910" s="53" t="s">
        <v>599</v>
      </c>
      <c r="C910" s="321"/>
      <c r="F910" s="1034"/>
      <c r="G910" s="1101"/>
      <c r="H910" s="1101"/>
      <c r="I910" s="1101"/>
      <c r="J910" s="1023"/>
      <c r="K910" s="1023"/>
      <c r="L910" s="1023"/>
      <c r="M910" s="1023"/>
      <c r="N910" s="1927" t="s">
        <v>600</v>
      </c>
      <c r="O910" s="1926"/>
      <c r="Q910" s="14"/>
      <c r="R910" s="14"/>
      <c r="S910" s="14"/>
      <c r="T910" s="14"/>
      <c r="U910" s="14"/>
      <c r="V910" s="14"/>
      <c r="W910" s="14"/>
      <c r="X910" s="14"/>
      <c r="Y910" s="14"/>
      <c r="Z910" s="14"/>
      <c r="AA910" s="14"/>
      <c r="AB910" s="14"/>
      <c r="AC910" s="14"/>
      <c r="AD910" s="32"/>
      <c r="AE910" s="32"/>
      <c r="AF910" s="32"/>
      <c r="AG910" s="32"/>
      <c r="AH910" s="32"/>
      <c r="AI910" s="32"/>
      <c r="AJ910" s="32"/>
      <c r="AK910" s="32"/>
      <c r="AL910" s="32"/>
      <c r="AM910" s="32"/>
      <c r="AN910" s="32"/>
    </row>
    <row r="911" spans="1:40" ht="21" customHeight="1">
      <c r="A911" s="14"/>
      <c r="B911" s="1925" t="s">
        <v>601</v>
      </c>
      <c r="C911" s="1926"/>
      <c r="D911" s="41"/>
      <c r="E911" s="53"/>
      <c r="F911" s="1043"/>
      <c r="G911" s="1044"/>
      <c r="H911" s="1101">
        <f>F911+G911</f>
        <v>0</v>
      </c>
      <c r="I911" s="1044"/>
      <c r="J911" s="1029"/>
      <c r="K911" s="1029"/>
      <c r="L911" s="1101">
        <f>J911+K911</f>
        <v>0</v>
      </c>
      <c r="M911" s="1029"/>
      <c r="N911" s="196"/>
      <c r="O911" s="316"/>
      <c r="P911" s="14"/>
      <c r="Q911" s="14"/>
      <c r="R911" s="14"/>
      <c r="S911" s="14"/>
      <c r="T911" s="14"/>
      <c r="U911" s="14"/>
      <c r="V911" s="14"/>
      <c r="W911" s="14"/>
      <c r="X911" s="14"/>
      <c r="Y911" s="14"/>
      <c r="Z911" s="14"/>
      <c r="AA911" s="14"/>
      <c r="AB911" s="14"/>
      <c r="AC911" s="14"/>
      <c r="AD911" s="32"/>
      <c r="AE911" s="32"/>
      <c r="AF911" s="32"/>
      <c r="AG911" s="32"/>
      <c r="AH911" s="32"/>
      <c r="AI911" s="32"/>
      <c r="AJ911" s="32"/>
      <c r="AK911" s="32"/>
      <c r="AL911" s="32"/>
      <c r="AM911" s="32"/>
      <c r="AN911" s="32"/>
    </row>
    <row r="912" spans="1:40" ht="21" customHeight="1">
      <c r="A912" s="14"/>
      <c r="B912" s="1925" t="s">
        <v>602</v>
      </c>
      <c r="C912" s="1926"/>
      <c r="D912" s="41"/>
      <c r="E912" s="53"/>
      <c r="F912" s="1043"/>
      <c r="G912" s="1044"/>
      <c r="H912" s="1101">
        <f>F912+G912</f>
        <v>0</v>
      </c>
      <c r="I912" s="1044"/>
      <c r="J912" s="1029"/>
      <c r="K912" s="1029"/>
      <c r="L912" s="1101">
        <f>J912+K912</f>
        <v>0</v>
      </c>
      <c r="M912" s="1029"/>
      <c r="N912" s="196"/>
      <c r="O912" s="316"/>
      <c r="P912" s="14"/>
      <c r="Q912" s="14"/>
      <c r="R912" s="14"/>
      <c r="S912" s="14"/>
      <c r="T912" s="14"/>
      <c r="U912" s="14"/>
      <c r="V912" s="14"/>
      <c r="W912" s="14"/>
      <c r="X912" s="14"/>
      <c r="Y912" s="14"/>
      <c r="Z912" s="14"/>
      <c r="AA912" s="14"/>
      <c r="AB912" s="14"/>
      <c r="AC912" s="14"/>
      <c r="AD912" s="32"/>
      <c r="AE912" s="32"/>
      <c r="AF912" s="32"/>
      <c r="AG912" s="32"/>
      <c r="AH912" s="32"/>
      <c r="AI912" s="32"/>
      <c r="AJ912" s="32"/>
      <c r="AK912" s="32"/>
      <c r="AL912" s="32"/>
      <c r="AM912" s="32"/>
      <c r="AN912" s="32"/>
    </row>
    <row r="913" spans="1:40" ht="12.75" customHeight="1">
      <c r="A913" s="14"/>
      <c r="B913" s="53" t="s">
        <v>603</v>
      </c>
      <c r="C913" s="47"/>
      <c r="D913" s="41"/>
      <c r="E913" s="53"/>
      <c r="F913" s="1039">
        <f t="shared" ref="F913:M913" si="116">F908+F909+F911+F912</f>
        <v>0</v>
      </c>
      <c r="G913" s="1039">
        <f t="shared" si="116"/>
        <v>0</v>
      </c>
      <c r="H913" s="1039">
        <f t="shared" si="116"/>
        <v>0</v>
      </c>
      <c r="I913" s="1039">
        <f t="shared" si="116"/>
        <v>0</v>
      </c>
      <c r="J913" s="1039">
        <f t="shared" si="116"/>
        <v>0</v>
      </c>
      <c r="K913" s="1039">
        <f t="shared" si="116"/>
        <v>0</v>
      </c>
      <c r="L913" s="1039">
        <f t="shared" si="116"/>
        <v>0</v>
      </c>
      <c r="M913" s="1039">
        <f t="shared" si="116"/>
        <v>0</v>
      </c>
      <c r="N913" s="322"/>
      <c r="O913" s="316"/>
      <c r="P913" s="14"/>
      <c r="Q913" s="14"/>
      <c r="R913" s="14"/>
      <c r="S913" s="14"/>
      <c r="T913" s="14"/>
      <c r="U913" s="14"/>
      <c r="V913" s="14"/>
      <c r="W913" s="14"/>
      <c r="X913" s="14"/>
      <c r="Y913" s="14"/>
      <c r="Z913" s="14"/>
      <c r="AA913" s="14"/>
      <c r="AB913" s="14"/>
      <c r="AC913" s="14"/>
      <c r="AD913" s="32"/>
      <c r="AE913" s="32"/>
      <c r="AF913" s="32"/>
      <c r="AG913" s="32"/>
      <c r="AH913" s="32"/>
      <c r="AI913" s="32"/>
      <c r="AJ913" s="32"/>
      <c r="AK913" s="32"/>
      <c r="AL913" s="32"/>
      <c r="AM913" s="32"/>
      <c r="AN913" s="32"/>
    </row>
    <row r="914" spans="1:40" ht="12.75" customHeight="1">
      <c r="A914" s="14"/>
      <c r="B914" s="323"/>
      <c r="C914" s="47"/>
      <c r="D914" s="41"/>
      <c r="E914" s="53"/>
      <c r="F914" s="1034"/>
      <c r="G914" s="1101"/>
      <c r="H914" s="1101"/>
      <c r="I914" s="1101"/>
      <c r="J914" s="1023"/>
      <c r="K914" s="1023"/>
      <c r="L914" s="1023"/>
      <c r="M914" s="1023"/>
      <c r="N914" s="196"/>
      <c r="O914" s="316"/>
      <c r="P914" s="14"/>
      <c r="Q914" s="14"/>
      <c r="R914" s="14"/>
      <c r="S914" s="14"/>
      <c r="T914" s="14"/>
      <c r="U914" s="14"/>
      <c r="V914" s="14"/>
      <c r="W914" s="14"/>
      <c r="X914" s="14"/>
      <c r="Y914" s="14"/>
      <c r="Z914" s="14"/>
      <c r="AA914" s="14"/>
      <c r="AB914" s="14"/>
      <c r="AC914" s="14"/>
      <c r="AD914" s="32"/>
      <c r="AE914" s="32"/>
      <c r="AF914" s="32"/>
      <c r="AG914" s="32"/>
      <c r="AH914" s="32"/>
      <c r="AI914" s="32"/>
      <c r="AJ914" s="32"/>
      <c r="AK914" s="32"/>
      <c r="AL914" s="32"/>
      <c r="AM914" s="32"/>
      <c r="AN914" s="32"/>
    </row>
    <row r="915" spans="1:40" ht="12.75" customHeight="1">
      <c r="A915" s="14"/>
      <c r="B915" s="323"/>
      <c r="C915" s="47"/>
      <c r="D915" s="41"/>
      <c r="E915" s="53"/>
      <c r="F915" s="1034"/>
      <c r="G915" s="1101"/>
      <c r="H915" s="1101"/>
      <c r="I915" s="1101"/>
      <c r="J915" s="1023"/>
      <c r="K915" s="1023"/>
      <c r="L915" s="1023"/>
      <c r="M915" s="1023"/>
      <c r="N915" s="196"/>
      <c r="O915" s="316"/>
      <c r="P915" s="14"/>
      <c r="Q915" s="14"/>
      <c r="R915" s="14"/>
      <c r="S915" s="14"/>
      <c r="T915" s="14"/>
      <c r="U915" s="14"/>
      <c r="V915" s="14"/>
      <c r="W915" s="14"/>
      <c r="X915" s="14"/>
      <c r="Y915" s="14"/>
      <c r="Z915" s="14"/>
      <c r="AA915" s="14"/>
      <c r="AB915" s="14"/>
      <c r="AC915" s="14"/>
      <c r="AD915" s="32"/>
      <c r="AE915" s="32"/>
      <c r="AF915" s="32"/>
      <c r="AG915" s="32"/>
      <c r="AH915" s="32"/>
      <c r="AI915" s="32"/>
      <c r="AJ915" s="32"/>
      <c r="AK915" s="32"/>
      <c r="AL915" s="32"/>
      <c r="AM915" s="32"/>
      <c r="AN915" s="32"/>
    </row>
    <row r="916" spans="1:40" ht="35.25" customHeight="1">
      <c r="A916" s="14"/>
      <c r="B916" s="1925" t="s">
        <v>604</v>
      </c>
      <c r="C916" s="1926"/>
      <c r="F916" s="1043"/>
      <c r="G916" s="1044"/>
      <c r="H916" s="1101">
        <f>F916+G916</f>
        <v>0</v>
      </c>
      <c r="I916" s="1044"/>
      <c r="J916" s="1029"/>
      <c r="K916" s="1029"/>
      <c r="L916" s="1101">
        <f>J916+K916</f>
        <v>0</v>
      </c>
      <c r="M916" s="1029"/>
      <c r="N916" s="1927" t="s">
        <v>605</v>
      </c>
      <c r="O916" s="1926"/>
      <c r="P916" s="14"/>
      <c r="Q916" s="14"/>
      <c r="R916" s="14"/>
      <c r="S916" s="14"/>
      <c r="T916" s="14"/>
      <c r="U916" s="14"/>
      <c r="V916" s="14"/>
      <c r="W916" s="14"/>
      <c r="X916" s="14"/>
      <c r="Y916" s="14"/>
      <c r="Z916" s="14"/>
      <c r="AA916" s="14"/>
      <c r="AB916" s="14"/>
      <c r="AC916" s="14"/>
      <c r="AD916" s="32"/>
      <c r="AE916" s="32"/>
      <c r="AF916" s="32"/>
      <c r="AG916" s="32"/>
      <c r="AH916" s="32"/>
      <c r="AI916" s="32"/>
      <c r="AJ916" s="32"/>
      <c r="AK916" s="32"/>
      <c r="AL916" s="32"/>
      <c r="AM916" s="32"/>
      <c r="AN916" s="32"/>
    </row>
    <row r="917" spans="1:40" ht="32.25" customHeight="1">
      <c r="A917" s="14"/>
      <c r="B917" s="1925" t="s">
        <v>606</v>
      </c>
      <c r="C917" s="1926"/>
      <c r="F917" s="1043"/>
      <c r="G917" s="1044"/>
      <c r="H917" s="1101">
        <f>F917+G917</f>
        <v>0</v>
      </c>
      <c r="I917" s="1044"/>
      <c r="J917" s="1029"/>
      <c r="K917" s="1029"/>
      <c r="L917" s="1101">
        <f>J917+K917</f>
        <v>0</v>
      </c>
      <c r="M917" s="1029"/>
      <c r="N917" s="1927" t="s">
        <v>605</v>
      </c>
      <c r="O917" s="1926"/>
      <c r="P917" s="14"/>
      <c r="Q917" s="14"/>
      <c r="R917" s="14"/>
      <c r="S917" s="14"/>
      <c r="T917" s="14"/>
      <c r="U917" s="14"/>
      <c r="V917" s="14"/>
      <c r="W917" s="14"/>
      <c r="X917" s="14"/>
      <c r="Y917" s="14"/>
      <c r="Z917" s="14"/>
      <c r="AA917" s="14"/>
      <c r="AB917" s="14"/>
      <c r="AC917" s="14"/>
      <c r="AD917" s="32"/>
      <c r="AE917" s="32"/>
      <c r="AF917" s="32"/>
      <c r="AG917" s="32"/>
      <c r="AH917" s="32"/>
      <c r="AI917" s="32"/>
      <c r="AJ917" s="32"/>
      <c r="AK917" s="32"/>
      <c r="AL917" s="32"/>
      <c r="AM917" s="32"/>
      <c r="AN917" s="32"/>
    </row>
    <row r="918" spans="1:40" ht="12.75" customHeight="1">
      <c r="A918" s="14"/>
      <c r="B918" s="53"/>
      <c r="C918" s="47"/>
      <c r="D918" s="41"/>
      <c r="E918" s="53"/>
      <c r="F918" s="1034"/>
      <c r="G918" s="1101"/>
      <c r="H918" s="1101"/>
      <c r="I918" s="1101"/>
      <c r="J918" s="1023"/>
      <c r="K918" s="1023"/>
      <c r="L918" s="1023"/>
      <c r="M918" s="1023"/>
      <c r="N918" s="196"/>
      <c r="O918" s="316"/>
      <c r="P918" s="14"/>
      <c r="Q918" s="14"/>
      <c r="R918" s="14"/>
      <c r="S918" s="14"/>
      <c r="T918" s="14"/>
      <c r="U918" s="14"/>
      <c r="V918" s="14"/>
      <c r="W918" s="14"/>
      <c r="X918" s="14"/>
      <c r="Y918" s="14"/>
      <c r="Z918" s="14"/>
      <c r="AA918" s="14"/>
      <c r="AB918" s="14"/>
      <c r="AC918" s="14"/>
      <c r="AD918" s="32"/>
      <c r="AE918" s="32"/>
      <c r="AF918" s="32"/>
      <c r="AG918" s="32"/>
      <c r="AH918" s="32"/>
      <c r="AI918" s="32"/>
      <c r="AJ918" s="32"/>
      <c r="AK918" s="32"/>
      <c r="AL918" s="32"/>
      <c r="AM918" s="32"/>
      <c r="AN918" s="32"/>
    </row>
    <row r="919" spans="1:40" ht="12.75" customHeight="1">
      <c r="A919" s="14"/>
      <c r="B919" s="53" t="s">
        <v>607</v>
      </c>
      <c r="C919" s="47"/>
      <c r="D919" s="41"/>
      <c r="E919" s="53"/>
      <c r="F919" s="1034"/>
      <c r="G919" s="1101"/>
      <c r="H919" s="1101"/>
      <c r="I919" s="1101"/>
      <c r="J919" s="1023"/>
      <c r="K919" s="1023"/>
      <c r="L919" s="1023"/>
      <c r="M919" s="1023"/>
      <c r="N919" s="298" t="s">
        <v>608</v>
      </c>
      <c r="O919" s="316"/>
      <c r="P919" s="14"/>
      <c r="Q919" s="14"/>
      <c r="R919" s="14"/>
      <c r="S919" s="14"/>
      <c r="T919" s="14"/>
      <c r="U919" s="14"/>
      <c r="V919" s="14"/>
      <c r="W919" s="14"/>
      <c r="X919" s="14"/>
      <c r="Y919" s="14"/>
      <c r="Z919" s="14"/>
      <c r="AA919" s="14"/>
      <c r="AB919" s="14"/>
      <c r="AC919" s="14"/>
      <c r="AD919" s="32"/>
      <c r="AE919" s="32"/>
      <c r="AF919" s="32"/>
      <c r="AG919" s="32"/>
      <c r="AH919" s="32"/>
      <c r="AI919" s="32"/>
      <c r="AJ919" s="32"/>
      <c r="AK919" s="32"/>
      <c r="AL919" s="32"/>
      <c r="AM919" s="32"/>
      <c r="AN919" s="32"/>
    </row>
    <row r="920" spans="1:40" ht="12.75" customHeight="1">
      <c r="A920" s="14"/>
      <c r="B920" s="324"/>
      <c r="C920" s="47"/>
      <c r="D920" s="41"/>
      <c r="E920" s="53"/>
      <c r="F920" s="1034"/>
      <c r="G920" s="1101"/>
      <c r="H920" s="1101"/>
      <c r="I920" s="1101"/>
      <c r="J920" s="1023"/>
      <c r="K920" s="1023"/>
      <c r="L920" s="1023"/>
      <c r="M920" s="1023"/>
      <c r="N920" s="196"/>
      <c r="O920" s="316"/>
      <c r="P920" s="14"/>
      <c r="Q920" s="14"/>
      <c r="R920" s="14"/>
      <c r="S920" s="14"/>
      <c r="T920" s="14"/>
      <c r="U920" s="14"/>
      <c r="V920" s="14"/>
      <c r="W920" s="14"/>
      <c r="X920" s="14"/>
      <c r="Y920" s="14"/>
      <c r="Z920" s="14"/>
      <c r="AA920" s="14"/>
      <c r="AB920" s="14"/>
      <c r="AC920" s="14"/>
      <c r="AD920" s="32"/>
      <c r="AE920" s="32"/>
      <c r="AF920" s="32"/>
      <c r="AG920" s="32"/>
      <c r="AH920" s="32"/>
      <c r="AI920" s="32"/>
      <c r="AJ920" s="32"/>
      <c r="AK920" s="32"/>
      <c r="AL920" s="32"/>
      <c r="AM920" s="32"/>
      <c r="AN920" s="32"/>
    </row>
    <row r="921" spans="1:40" ht="12.75" customHeight="1">
      <c r="A921" s="14"/>
      <c r="B921" s="317"/>
      <c r="C921" s="47"/>
      <c r="D921" s="41"/>
      <c r="E921" s="53"/>
      <c r="F921" s="1921">
        <v>45107</v>
      </c>
      <c r="G921" s="1922"/>
      <c r="H921" s="1922"/>
      <c r="I921" s="1923"/>
      <c r="J921" s="1921">
        <v>44742</v>
      </c>
      <c r="K921" s="1922"/>
      <c r="L921" s="1922"/>
      <c r="M921" s="1923"/>
      <c r="N921" s="231"/>
      <c r="O921" s="316"/>
      <c r="P921" s="14"/>
      <c r="Q921" s="14"/>
      <c r="R921" s="14"/>
      <c r="S921" s="14"/>
      <c r="T921" s="14"/>
      <c r="U921" s="14"/>
      <c r="V921" s="14"/>
      <c r="W921" s="14"/>
      <c r="X921" s="14"/>
      <c r="Y921" s="14"/>
      <c r="Z921" s="14"/>
      <c r="AA921" s="14"/>
      <c r="AB921" s="14"/>
      <c r="AC921" s="14"/>
      <c r="AD921" s="32"/>
      <c r="AE921" s="32"/>
      <c r="AF921" s="32"/>
      <c r="AG921" s="32"/>
      <c r="AH921" s="32"/>
      <c r="AI921" s="32"/>
      <c r="AJ921" s="32"/>
      <c r="AK921" s="32"/>
      <c r="AL921" s="32"/>
      <c r="AM921" s="32"/>
      <c r="AN921" s="32"/>
    </row>
    <row r="922" spans="1:40" ht="51.75" customHeight="1">
      <c r="A922" s="14"/>
      <c r="B922" s="317"/>
      <c r="C922" s="47"/>
      <c r="D922" s="41"/>
      <c r="E922" s="53"/>
      <c r="F922" s="1049" t="s">
        <v>111</v>
      </c>
      <c r="G922" s="1049" t="s">
        <v>312</v>
      </c>
      <c r="H922" s="1049" t="s">
        <v>547</v>
      </c>
      <c r="I922" s="1102" t="s">
        <v>522</v>
      </c>
      <c r="J922" s="1049" t="s">
        <v>111</v>
      </c>
      <c r="K922" s="1049" t="s">
        <v>312</v>
      </c>
      <c r="L922" s="1049" t="s">
        <v>547</v>
      </c>
      <c r="M922" s="1102" t="s">
        <v>522</v>
      </c>
      <c r="N922" s="231"/>
      <c r="O922" s="316"/>
      <c r="P922" s="14"/>
      <c r="Q922" s="14"/>
      <c r="R922" s="14"/>
      <c r="S922" s="14"/>
      <c r="T922" s="14"/>
      <c r="U922" s="14"/>
      <c r="V922" s="14"/>
      <c r="W922" s="14"/>
      <c r="X922" s="14"/>
      <c r="Y922" s="14"/>
      <c r="Z922" s="14"/>
      <c r="AA922" s="14"/>
      <c r="AB922" s="14"/>
      <c r="AC922" s="14"/>
      <c r="AD922" s="32"/>
      <c r="AE922" s="32"/>
      <c r="AF922" s="32"/>
      <c r="AG922" s="32"/>
      <c r="AH922" s="32"/>
      <c r="AI922" s="32"/>
      <c r="AJ922" s="32"/>
      <c r="AK922" s="32"/>
      <c r="AL922" s="32"/>
      <c r="AM922" s="32"/>
      <c r="AN922" s="32"/>
    </row>
    <row r="923" spans="1:40" ht="12.75" customHeight="1">
      <c r="A923" s="14"/>
      <c r="B923" s="317"/>
      <c r="C923" s="47"/>
      <c r="D923" s="41"/>
      <c r="E923" s="53"/>
      <c r="F923" s="1027" t="s">
        <v>114</v>
      </c>
      <c r="G923" s="1027" t="s">
        <v>114</v>
      </c>
      <c r="H923" s="1027" t="s">
        <v>114</v>
      </c>
      <c r="I923" s="1027" t="s">
        <v>114</v>
      </c>
      <c r="J923" s="1027" t="s">
        <v>114</v>
      </c>
      <c r="K923" s="1027" t="s">
        <v>114</v>
      </c>
      <c r="L923" s="1027" t="s">
        <v>114</v>
      </c>
      <c r="M923" s="1027" t="s">
        <v>114</v>
      </c>
      <c r="N923" s="231"/>
      <c r="O923" s="316"/>
      <c r="P923" s="14"/>
      <c r="Q923" s="14"/>
      <c r="R923" s="14"/>
      <c r="S923" s="14"/>
      <c r="T923" s="14"/>
      <c r="U923" s="14"/>
      <c r="V923" s="14"/>
      <c r="W923" s="14"/>
      <c r="X923" s="14"/>
      <c r="Y923" s="14"/>
      <c r="Z923" s="14"/>
      <c r="AA923" s="14"/>
      <c r="AB923" s="14"/>
      <c r="AC923" s="14"/>
      <c r="AD923" s="32"/>
      <c r="AE923" s="32"/>
      <c r="AF923" s="32"/>
      <c r="AG923" s="32"/>
      <c r="AH923" s="32"/>
      <c r="AI923" s="32"/>
      <c r="AJ923" s="32"/>
      <c r="AK923" s="32"/>
      <c r="AL923" s="32"/>
      <c r="AM923" s="32"/>
      <c r="AN923" s="32"/>
    </row>
    <row r="924" spans="1:40" ht="12.75" customHeight="1">
      <c r="A924" s="14"/>
      <c r="B924" s="324" t="s">
        <v>199</v>
      </c>
      <c r="C924" s="47"/>
      <c r="D924" s="41"/>
      <c r="E924" s="53"/>
      <c r="F924" s="1023"/>
      <c r="G924" s="1101"/>
      <c r="H924" s="1101"/>
      <c r="I924" s="1101"/>
      <c r="J924" s="1023"/>
      <c r="K924" s="1023"/>
      <c r="L924" s="1023"/>
      <c r="M924" s="1023"/>
      <c r="N924" s="196"/>
      <c r="O924" s="316"/>
      <c r="P924" s="14"/>
      <c r="Q924" s="14"/>
      <c r="R924" s="14"/>
      <c r="S924" s="14"/>
      <c r="T924" s="14"/>
      <c r="U924" s="14"/>
      <c r="V924" s="14"/>
      <c r="W924" s="14"/>
      <c r="X924" s="14"/>
      <c r="Y924" s="14"/>
      <c r="Z924" s="14"/>
      <c r="AA924" s="14"/>
      <c r="AB924" s="14"/>
      <c r="AC924" s="14"/>
      <c r="AD924" s="32"/>
      <c r="AE924" s="32"/>
      <c r="AF924" s="32"/>
      <c r="AG924" s="32"/>
      <c r="AH924" s="32"/>
      <c r="AI924" s="32"/>
      <c r="AJ924" s="32"/>
      <c r="AK924" s="32"/>
      <c r="AL924" s="32"/>
      <c r="AM924" s="32"/>
      <c r="AN924" s="32"/>
    </row>
    <row r="925" spans="1:40" ht="12.75" customHeight="1">
      <c r="A925" s="14"/>
      <c r="B925" s="736" t="s">
        <v>609</v>
      </c>
      <c r="C925" s="47"/>
      <c r="D925" s="41"/>
      <c r="E925" s="53"/>
      <c r="F925" s="1029"/>
      <c r="G925" s="1044"/>
      <c r="H925" s="1101">
        <f t="shared" ref="H925:H930" si="117">F925+G925</f>
        <v>0</v>
      </c>
      <c r="I925" s="1044"/>
      <c r="J925" s="1029"/>
      <c r="K925" s="1029"/>
      <c r="L925" s="1101">
        <f t="shared" ref="L925:L930" si="118">J925+K925</f>
        <v>0</v>
      </c>
      <c r="M925" s="1029"/>
      <c r="N925" s="196"/>
      <c r="O925" s="316"/>
      <c r="P925" s="14"/>
      <c r="Q925" s="14"/>
      <c r="R925" s="14"/>
      <c r="S925" s="14"/>
      <c r="T925" s="14"/>
      <c r="U925" s="14"/>
      <c r="V925" s="14"/>
      <c r="W925" s="14"/>
      <c r="X925" s="14"/>
      <c r="Y925" s="14"/>
      <c r="Z925" s="14"/>
      <c r="AA925" s="14"/>
      <c r="AB925" s="14"/>
      <c r="AC925" s="14"/>
      <c r="AD925" s="32"/>
      <c r="AE925" s="32"/>
      <c r="AF925" s="32"/>
      <c r="AG925" s="32"/>
      <c r="AH925" s="32"/>
      <c r="AI925" s="32"/>
      <c r="AJ925" s="32"/>
      <c r="AK925" s="32"/>
      <c r="AL925" s="32"/>
      <c r="AM925" s="32"/>
      <c r="AN925" s="32"/>
    </row>
    <row r="926" spans="1:40" ht="12.75" customHeight="1">
      <c r="A926" s="14"/>
      <c r="B926" s="736" t="s">
        <v>609</v>
      </c>
      <c r="C926" s="47"/>
      <c r="D926" s="41"/>
      <c r="E926" s="53"/>
      <c r="F926" s="1029"/>
      <c r="G926" s="1044"/>
      <c r="H926" s="1101">
        <f t="shared" si="117"/>
        <v>0</v>
      </c>
      <c r="I926" s="1044"/>
      <c r="J926" s="1029"/>
      <c r="K926" s="1029"/>
      <c r="L926" s="1101">
        <f t="shared" si="118"/>
        <v>0</v>
      </c>
      <c r="M926" s="1029"/>
      <c r="N926" s="196"/>
      <c r="O926" s="316"/>
      <c r="P926" s="14"/>
      <c r="Q926" s="14"/>
      <c r="R926" s="14"/>
      <c r="S926" s="14"/>
      <c r="T926" s="14"/>
      <c r="U926" s="14"/>
      <c r="V926" s="14"/>
      <c r="W926" s="14"/>
      <c r="X926" s="14"/>
      <c r="Y926" s="14"/>
      <c r="Z926" s="14"/>
      <c r="AA926" s="14"/>
      <c r="AB926" s="14"/>
      <c r="AC926" s="14"/>
      <c r="AD926" s="32"/>
      <c r="AE926" s="32"/>
      <c r="AF926" s="32"/>
      <c r="AG926" s="32"/>
      <c r="AH926" s="32"/>
      <c r="AI926" s="32"/>
      <c r="AJ926" s="32"/>
      <c r="AK926" s="32"/>
      <c r="AL926" s="32"/>
      <c r="AM926" s="32"/>
      <c r="AN926" s="32"/>
    </row>
    <row r="927" spans="1:40" ht="12.75" customHeight="1">
      <c r="A927" s="14"/>
      <c r="B927" s="736" t="s">
        <v>609</v>
      </c>
      <c r="C927" s="47"/>
      <c r="D927" s="41"/>
      <c r="E927" s="53"/>
      <c r="F927" s="1029"/>
      <c r="G927" s="1044"/>
      <c r="H927" s="1101">
        <f t="shared" si="117"/>
        <v>0</v>
      </c>
      <c r="I927" s="1044"/>
      <c r="J927" s="1029"/>
      <c r="K927" s="1029"/>
      <c r="L927" s="1101">
        <f t="shared" si="118"/>
        <v>0</v>
      </c>
      <c r="M927" s="1029"/>
      <c r="N927" s="196"/>
      <c r="O927" s="316"/>
      <c r="P927" s="14"/>
      <c r="Q927" s="14"/>
      <c r="R927" s="14"/>
      <c r="S927" s="14"/>
      <c r="T927" s="14"/>
      <c r="U927" s="14"/>
      <c r="V927" s="14"/>
      <c r="W927" s="14"/>
      <c r="X927" s="14"/>
      <c r="Y927" s="14"/>
      <c r="Z927" s="14"/>
      <c r="AA927" s="14"/>
      <c r="AB927" s="14"/>
      <c r="AC927" s="14"/>
      <c r="AD927" s="32"/>
      <c r="AE927" s="32"/>
      <c r="AF927" s="32"/>
      <c r="AG927" s="32"/>
      <c r="AH927" s="32"/>
      <c r="AI927" s="32"/>
      <c r="AJ927" s="32"/>
      <c r="AK927" s="32"/>
      <c r="AL927" s="32"/>
      <c r="AM927" s="32"/>
      <c r="AN927" s="32"/>
    </row>
    <row r="928" spans="1:40" ht="12.75" customHeight="1">
      <c r="A928" s="14"/>
      <c r="B928" s="736" t="s">
        <v>609</v>
      </c>
      <c r="C928" s="47"/>
      <c r="D928" s="41"/>
      <c r="E928" s="53"/>
      <c r="F928" s="1029"/>
      <c r="G928" s="1044"/>
      <c r="H928" s="1101">
        <f t="shared" si="117"/>
        <v>0</v>
      </c>
      <c r="I928" s="1044"/>
      <c r="J928" s="1029"/>
      <c r="K928" s="1029"/>
      <c r="L928" s="1101">
        <f t="shared" si="118"/>
        <v>0</v>
      </c>
      <c r="M928" s="1029"/>
      <c r="N928" s="196"/>
      <c r="O928" s="316"/>
      <c r="P928" s="14"/>
      <c r="Q928" s="14"/>
      <c r="R928" s="14"/>
      <c r="S928" s="14"/>
      <c r="T928" s="14"/>
      <c r="U928" s="14"/>
      <c r="V928" s="14"/>
      <c r="W928" s="14"/>
      <c r="X928" s="14"/>
      <c r="Y928" s="14"/>
      <c r="Z928" s="14"/>
      <c r="AA928" s="14"/>
      <c r="AB928" s="14"/>
      <c r="AC928" s="14"/>
      <c r="AD928" s="32"/>
      <c r="AE928" s="32"/>
      <c r="AF928" s="32"/>
      <c r="AG928" s="32"/>
      <c r="AH928" s="32"/>
      <c r="AI928" s="32"/>
      <c r="AJ928" s="32"/>
      <c r="AK928" s="32"/>
      <c r="AL928" s="32"/>
      <c r="AM928" s="32"/>
      <c r="AN928" s="32"/>
    </row>
    <row r="929" spans="1:40" ht="12.75" customHeight="1">
      <c r="A929" s="14"/>
      <c r="B929" s="736" t="s">
        <v>609</v>
      </c>
      <c r="C929" s="47"/>
      <c r="D929" s="41"/>
      <c r="E929" s="53"/>
      <c r="F929" s="1029"/>
      <c r="G929" s="1044"/>
      <c r="H929" s="1101">
        <f t="shared" si="117"/>
        <v>0</v>
      </c>
      <c r="I929" s="1044"/>
      <c r="J929" s="1029"/>
      <c r="K929" s="1029"/>
      <c r="L929" s="1101">
        <f t="shared" si="118"/>
        <v>0</v>
      </c>
      <c r="M929" s="1029"/>
      <c r="N929" s="196"/>
      <c r="O929" s="316"/>
      <c r="P929" s="14"/>
      <c r="Q929" s="14"/>
      <c r="R929" s="14"/>
      <c r="S929" s="14"/>
      <c r="T929" s="14"/>
      <c r="U929" s="14"/>
      <c r="V929" s="14"/>
      <c r="W929" s="14"/>
      <c r="X929" s="14"/>
      <c r="Y929" s="14"/>
      <c r="Z929" s="14"/>
      <c r="AA929" s="14"/>
      <c r="AB929" s="14"/>
      <c r="AC929" s="14"/>
      <c r="AD929" s="32"/>
      <c r="AE929" s="32"/>
      <c r="AF929" s="32"/>
      <c r="AG929" s="32"/>
      <c r="AH929" s="32"/>
      <c r="AI929" s="32"/>
      <c r="AJ929" s="32"/>
      <c r="AK929" s="32"/>
      <c r="AL929" s="32"/>
      <c r="AM929" s="32"/>
      <c r="AN929" s="32"/>
    </row>
    <row r="930" spans="1:40" ht="12.75" customHeight="1">
      <c r="A930" s="14"/>
      <c r="B930" s="736" t="s">
        <v>609</v>
      </c>
      <c r="C930" s="47"/>
      <c r="D930" s="41"/>
      <c r="E930" s="53"/>
      <c r="F930" s="1029"/>
      <c r="G930" s="1044"/>
      <c r="H930" s="1101">
        <f t="shared" si="117"/>
        <v>0</v>
      </c>
      <c r="I930" s="1044"/>
      <c r="J930" s="1029"/>
      <c r="K930" s="1029"/>
      <c r="L930" s="1101">
        <f t="shared" si="118"/>
        <v>0</v>
      </c>
      <c r="M930" s="1029"/>
      <c r="N930" s="196"/>
      <c r="O930" s="316"/>
      <c r="P930" s="14"/>
      <c r="Q930" s="14"/>
      <c r="R930" s="14"/>
      <c r="S930" s="14"/>
      <c r="T930" s="14"/>
      <c r="U930" s="14"/>
      <c r="V930" s="14"/>
      <c r="W930" s="14"/>
      <c r="X930" s="14"/>
      <c r="Y930" s="14"/>
      <c r="Z930" s="14"/>
      <c r="AA930" s="14"/>
      <c r="AB930" s="14"/>
      <c r="AC930" s="14"/>
      <c r="AD930" s="32"/>
      <c r="AE930" s="32"/>
      <c r="AF930" s="32"/>
      <c r="AG930" s="32"/>
      <c r="AH930" s="32"/>
      <c r="AI930" s="32"/>
      <c r="AJ930" s="32"/>
      <c r="AK930" s="32"/>
      <c r="AL930" s="32"/>
      <c r="AM930" s="32"/>
      <c r="AN930" s="32"/>
    </row>
    <row r="931" spans="1:40" ht="12.75" customHeight="1">
      <c r="A931" s="14"/>
      <c r="B931" s="134" t="s">
        <v>610</v>
      </c>
      <c r="C931" s="47"/>
      <c r="D931" s="41"/>
      <c r="E931" s="53"/>
      <c r="F931" s="1041">
        <f t="shared" ref="F931:M931" si="119">SUM(F925:F930)</f>
        <v>0</v>
      </c>
      <c r="G931" s="1041">
        <f t="shared" si="119"/>
        <v>0</v>
      </c>
      <c r="H931" s="1041">
        <f t="shared" si="119"/>
        <v>0</v>
      </c>
      <c r="I931" s="1041">
        <f t="shared" si="119"/>
        <v>0</v>
      </c>
      <c r="J931" s="1041">
        <f t="shared" si="119"/>
        <v>0</v>
      </c>
      <c r="K931" s="1041">
        <f t="shared" si="119"/>
        <v>0</v>
      </c>
      <c r="L931" s="1041">
        <f t="shared" si="119"/>
        <v>0</v>
      </c>
      <c r="M931" s="1041">
        <f t="shared" si="119"/>
        <v>0</v>
      </c>
      <c r="N931" s="322"/>
      <c r="O931" s="316"/>
      <c r="P931" s="14"/>
      <c r="Q931" s="14"/>
      <c r="R931" s="14"/>
      <c r="S931" s="14"/>
      <c r="T931" s="14"/>
      <c r="U931" s="14"/>
      <c r="V931" s="14"/>
      <c r="W931" s="14"/>
      <c r="X931" s="14"/>
      <c r="Y931" s="14"/>
      <c r="Z931" s="14"/>
      <c r="AA931" s="14"/>
      <c r="AB931" s="14"/>
      <c r="AC931" s="14"/>
      <c r="AD931" s="32"/>
      <c r="AE931" s="32"/>
      <c r="AF931" s="32"/>
      <c r="AG931" s="32"/>
      <c r="AH931" s="32"/>
      <c r="AI931" s="32"/>
      <c r="AJ931" s="32"/>
      <c r="AK931" s="32"/>
      <c r="AL931" s="32"/>
      <c r="AM931" s="32"/>
      <c r="AN931" s="32"/>
    </row>
    <row r="932" spans="1:40" ht="12.75" customHeight="1">
      <c r="A932" s="14"/>
      <c r="B932" s="97" t="s">
        <v>542</v>
      </c>
      <c r="C932" s="89"/>
      <c r="D932" s="88"/>
      <c r="E932" s="97"/>
      <c r="F932" s="1051">
        <f t="shared" ref="F932:M932" si="120">F931-F792</f>
        <v>0</v>
      </c>
      <c r="G932" s="1051">
        <f t="shared" si="120"/>
        <v>0</v>
      </c>
      <c r="H932" s="1051">
        <f t="shared" si="120"/>
        <v>0</v>
      </c>
      <c r="I932" s="1051">
        <f t="shared" si="120"/>
        <v>0</v>
      </c>
      <c r="J932" s="1051">
        <f t="shared" si="120"/>
        <v>0</v>
      </c>
      <c r="K932" s="1051">
        <f t="shared" si="120"/>
        <v>0</v>
      </c>
      <c r="L932" s="1051">
        <f t="shared" si="120"/>
        <v>0</v>
      </c>
      <c r="M932" s="1051">
        <f t="shared" si="120"/>
        <v>0</v>
      </c>
      <c r="N932" s="196"/>
      <c r="O932" s="316"/>
      <c r="P932" s="14"/>
      <c r="Q932" s="14"/>
      <c r="R932" s="14"/>
      <c r="S932" s="14"/>
      <c r="T932" s="14"/>
      <c r="U932" s="14"/>
      <c r="V932" s="14"/>
      <c r="W932" s="14"/>
      <c r="X932" s="14"/>
      <c r="Y932" s="14"/>
      <c r="Z932" s="14"/>
      <c r="AA932" s="14"/>
      <c r="AB932" s="14"/>
      <c r="AC932" s="14"/>
      <c r="AD932" s="32"/>
      <c r="AE932" s="32"/>
      <c r="AF932" s="32"/>
      <c r="AG932" s="32"/>
      <c r="AH932" s="32"/>
      <c r="AI932" s="32"/>
      <c r="AJ932" s="32"/>
      <c r="AK932" s="32"/>
      <c r="AL932" s="32"/>
      <c r="AM932" s="32"/>
      <c r="AN932" s="32"/>
    </row>
    <row r="933" spans="1:40" ht="12.75" customHeight="1">
      <c r="A933" s="14"/>
      <c r="B933" s="324"/>
      <c r="C933" s="47"/>
      <c r="D933" s="41"/>
      <c r="E933" s="53"/>
      <c r="F933" s="1023"/>
      <c r="G933" s="1101"/>
      <c r="H933" s="1101"/>
      <c r="I933" s="1101"/>
      <c r="J933" s="1023"/>
      <c r="K933" s="1023"/>
      <c r="L933" s="1023"/>
      <c r="M933" s="1023"/>
      <c r="N933" s="196"/>
      <c r="O933" s="316"/>
      <c r="P933" s="14"/>
      <c r="Q933" s="14"/>
      <c r="R933" s="14"/>
      <c r="S933" s="14"/>
      <c r="T933" s="14"/>
      <c r="U933" s="14"/>
      <c r="V933" s="14"/>
      <c r="W933" s="14"/>
      <c r="X933" s="14"/>
      <c r="Y933" s="14"/>
      <c r="Z933" s="14"/>
      <c r="AA933" s="14"/>
      <c r="AB933" s="14"/>
      <c r="AC933" s="14"/>
      <c r="AD933" s="32"/>
      <c r="AE933" s="32"/>
      <c r="AF933" s="32"/>
      <c r="AG933" s="32"/>
      <c r="AH933" s="32"/>
      <c r="AI933" s="32"/>
      <c r="AJ933" s="32"/>
      <c r="AK933" s="32"/>
      <c r="AL933" s="32"/>
      <c r="AM933" s="32"/>
      <c r="AN933" s="32"/>
    </row>
    <row r="934" spans="1:40" ht="12.75" customHeight="1">
      <c r="A934" s="14"/>
      <c r="B934" s="324" t="s">
        <v>200</v>
      </c>
      <c r="C934" s="47"/>
      <c r="D934" s="41"/>
      <c r="E934" s="53"/>
      <c r="F934" s="1023"/>
      <c r="G934" s="1101"/>
      <c r="H934" s="1101"/>
      <c r="I934" s="1101"/>
      <c r="J934" s="1023"/>
      <c r="K934" s="1023"/>
      <c r="L934" s="1023"/>
      <c r="M934" s="1023"/>
      <c r="N934" s="196"/>
      <c r="O934" s="316"/>
      <c r="P934" s="14"/>
      <c r="Q934" s="14"/>
      <c r="R934" s="14"/>
      <c r="S934" s="14"/>
      <c r="T934" s="14"/>
      <c r="U934" s="14"/>
      <c r="V934" s="14"/>
      <c r="W934" s="14"/>
      <c r="X934" s="14"/>
      <c r="Y934" s="14"/>
      <c r="Z934" s="14"/>
      <c r="AA934" s="14"/>
      <c r="AB934" s="14"/>
      <c r="AC934" s="14"/>
      <c r="AD934" s="32"/>
      <c r="AE934" s="32"/>
      <c r="AF934" s="32"/>
      <c r="AG934" s="32"/>
      <c r="AH934" s="32"/>
      <c r="AI934" s="32"/>
      <c r="AJ934" s="32"/>
      <c r="AK934" s="32"/>
      <c r="AL934" s="32"/>
      <c r="AM934" s="32"/>
      <c r="AN934" s="32"/>
    </row>
    <row r="935" spans="1:40" ht="12.75" customHeight="1">
      <c r="A935" s="14"/>
      <c r="B935" s="736" t="s">
        <v>571</v>
      </c>
      <c r="C935" s="47"/>
      <c r="D935" s="41"/>
      <c r="E935" s="53"/>
      <c r="F935" s="1029"/>
      <c r="G935" s="1044"/>
      <c r="H935" s="1101">
        <f>F935+G935</f>
        <v>0</v>
      </c>
      <c r="I935" s="1044"/>
      <c r="J935" s="1029"/>
      <c r="K935" s="1029"/>
      <c r="L935" s="1101">
        <f>J935+K935</f>
        <v>0</v>
      </c>
      <c r="M935" s="1029"/>
      <c r="N935" s="196"/>
      <c r="O935" s="316"/>
      <c r="P935" s="14"/>
      <c r="Q935" s="14"/>
      <c r="R935" s="14"/>
      <c r="S935" s="14"/>
      <c r="T935" s="14"/>
      <c r="U935" s="14"/>
      <c r="V935" s="14"/>
      <c r="W935" s="14"/>
      <c r="X935" s="14"/>
      <c r="Y935" s="14"/>
      <c r="Z935" s="14"/>
      <c r="AA935" s="14"/>
      <c r="AB935" s="14"/>
      <c r="AC935" s="14"/>
      <c r="AD935" s="32"/>
      <c r="AE935" s="32"/>
      <c r="AF935" s="32"/>
      <c r="AG935" s="32"/>
      <c r="AH935" s="32"/>
      <c r="AI935" s="32"/>
      <c r="AJ935" s="32"/>
      <c r="AK935" s="32"/>
      <c r="AL935" s="32"/>
      <c r="AM935" s="32"/>
      <c r="AN935" s="32"/>
    </row>
    <row r="936" spans="1:40" ht="12.75" customHeight="1">
      <c r="A936" s="14"/>
      <c r="B936" s="736" t="s">
        <v>571</v>
      </c>
      <c r="C936" s="47"/>
      <c r="D936" s="41"/>
      <c r="E936" s="53"/>
      <c r="F936" s="1029"/>
      <c r="G936" s="1044"/>
      <c r="H936" s="1101">
        <f>F936+G936</f>
        <v>0</v>
      </c>
      <c r="I936" s="1044"/>
      <c r="J936" s="1029"/>
      <c r="K936" s="1029"/>
      <c r="L936" s="1101">
        <f>J936+K936</f>
        <v>0</v>
      </c>
      <c r="M936" s="1029"/>
      <c r="N936" s="196"/>
      <c r="O936" s="316"/>
      <c r="P936" s="14"/>
      <c r="Q936" s="14"/>
      <c r="R936" s="14"/>
      <c r="S936" s="14"/>
      <c r="T936" s="14"/>
      <c r="U936" s="14"/>
      <c r="V936" s="14"/>
      <c r="W936" s="14"/>
      <c r="X936" s="14"/>
      <c r="Y936" s="14"/>
      <c r="Z936" s="14"/>
      <c r="AA936" s="14"/>
      <c r="AB936" s="14"/>
      <c r="AC936" s="14"/>
      <c r="AD936" s="32"/>
      <c r="AE936" s="32"/>
      <c r="AF936" s="32"/>
      <c r="AG936" s="32"/>
      <c r="AH936" s="32"/>
      <c r="AI936" s="32"/>
      <c r="AJ936" s="32"/>
      <c r="AK936" s="32"/>
      <c r="AL936" s="32"/>
      <c r="AM936" s="32"/>
      <c r="AN936" s="32"/>
    </row>
    <row r="937" spans="1:40" ht="12.75" customHeight="1">
      <c r="A937" s="14"/>
      <c r="B937" s="736" t="s">
        <v>571</v>
      </c>
      <c r="C937" s="47"/>
      <c r="D937" s="41"/>
      <c r="E937" s="53"/>
      <c r="F937" s="1029"/>
      <c r="G937" s="1044"/>
      <c r="H937" s="1101">
        <f>F937+G937</f>
        <v>0</v>
      </c>
      <c r="I937" s="1044"/>
      <c r="J937" s="1029"/>
      <c r="K937" s="1029"/>
      <c r="L937" s="1101">
        <f>J937+K937</f>
        <v>0</v>
      </c>
      <c r="M937" s="1029"/>
      <c r="N937" s="196"/>
      <c r="O937" s="316"/>
      <c r="P937" s="14"/>
      <c r="Q937" s="14"/>
      <c r="R937" s="14"/>
      <c r="S937" s="14"/>
      <c r="T937" s="14"/>
      <c r="U937" s="14"/>
      <c r="V937" s="14"/>
      <c r="W937" s="14"/>
      <c r="X937" s="14"/>
      <c r="Y937" s="14"/>
      <c r="Z937" s="14"/>
      <c r="AA937" s="14"/>
      <c r="AB937" s="14"/>
      <c r="AC937" s="14"/>
      <c r="AD937" s="32"/>
      <c r="AE937" s="32"/>
      <c r="AF937" s="32"/>
      <c r="AG937" s="32"/>
      <c r="AH937" s="32"/>
      <c r="AI937" s="32"/>
      <c r="AJ937" s="32"/>
      <c r="AK937" s="32"/>
      <c r="AL937" s="32"/>
      <c r="AM937" s="32"/>
      <c r="AN937" s="32"/>
    </row>
    <row r="938" spans="1:40" ht="12.75" customHeight="1">
      <c r="A938" s="14"/>
      <c r="B938" s="736" t="s">
        <v>571</v>
      </c>
      <c r="C938" s="47"/>
      <c r="D938" s="41"/>
      <c r="E938" s="53"/>
      <c r="F938" s="1029"/>
      <c r="G938" s="1044"/>
      <c r="H938" s="1101">
        <f>F938+G938</f>
        <v>0</v>
      </c>
      <c r="I938" s="1044"/>
      <c r="J938" s="1029"/>
      <c r="K938" s="1029"/>
      <c r="L938" s="1101">
        <f>J938+K938</f>
        <v>0</v>
      </c>
      <c r="M938" s="1029"/>
      <c r="N938" s="196"/>
      <c r="O938" s="316"/>
      <c r="P938" s="14"/>
      <c r="Q938" s="14"/>
      <c r="R938" s="14"/>
      <c r="S938" s="14"/>
      <c r="T938" s="14"/>
      <c r="U938" s="14"/>
      <c r="V938" s="14"/>
      <c r="W938" s="14"/>
      <c r="X938" s="14"/>
      <c r="Y938" s="14"/>
      <c r="Z938" s="14"/>
      <c r="AA938" s="14"/>
      <c r="AB938" s="14"/>
      <c r="AC938" s="14"/>
      <c r="AD938" s="32"/>
      <c r="AE938" s="32"/>
      <c r="AF938" s="32"/>
      <c r="AG938" s="32"/>
      <c r="AH938" s="32"/>
      <c r="AI938" s="32"/>
      <c r="AJ938" s="32"/>
      <c r="AK938" s="32"/>
      <c r="AL938" s="32"/>
      <c r="AM938" s="32"/>
      <c r="AN938" s="32"/>
    </row>
    <row r="939" spans="1:40" ht="12.75" customHeight="1">
      <c r="A939" s="14"/>
      <c r="B939" s="736" t="s">
        <v>571</v>
      </c>
      <c r="C939" s="47"/>
      <c r="D939" s="41"/>
      <c r="E939" s="53"/>
      <c r="F939" s="1029"/>
      <c r="G939" s="1044"/>
      <c r="H939" s="1101">
        <f>F939+G939</f>
        <v>0</v>
      </c>
      <c r="I939" s="1044"/>
      <c r="J939" s="1029"/>
      <c r="K939" s="1029"/>
      <c r="L939" s="1101">
        <f>J939+K939</f>
        <v>0</v>
      </c>
      <c r="M939" s="1029"/>
      <c r="N939" s="196"/>
      <c r="O939" s="316"/>
      <c r="P939" s="14"/>
      <c r="Q939" s="14"/>
      <c r="R939" s="14"/>
      <c r="S939" s="14"/>
      <c r="T939" s="14"/>
      <c r="U939" s="14"/>
      <c r="V939" s="14"/>
      <c r="W939" s="14"/>
      <c r="X939" s="14"/>
      <c r="Y939" s="14"/>
      <c r="Z939" s="14"/>
      <c r="AA939" s="14"/>
      <c r="AB939" s="14"/>
      <c r="AC939" s="14"/>
      <c r="AD939" s="32"/>
      <c r="AE939" s="32"/>
      <c r="AF939" s="32"/>
      <c r="AG939" s="32"/>
      <c r="AH939" s="32"/>
      <c r="AI939" s="32"/>
      <c r="AJ939" s="32"/>
      <c r="AK939" s="32"/>
      <c r="AL939" s="32"/>
      <c r="AM939" s="32"/>
      <c r="AN939" s="32"/>
    </row>
    <row r="940" spans="1:40" ht="12.75" customHeight="1">
      <c r="A940" s="14"/>
      <c r="B940" s="134" t="s">
        <v>611</v>
      </c>
      <c r="C940" s="47"/>
      <c r="D940" s="41"/>
      <c r="E940" s="53"/>
      <c r="F940" s="1041">
        <f t="shared" ref="F940:M940" si="121">SUM(F935:F939)</f>
        <v>0</v>
      </c>
      <c r="G940" s="1041">
        <f t="shared" si="121"/>
        <v>0</v>
      </c>
      <c r="H940" s="1041">
        <f t="shared" si="121"/>
        <v>0</v>
      </c>
      <c r="I940" s="1041">
        <f t="shared" si="121"/>
        <v>0</v>
      </c>
      <c r="J940" s="1041">
        <f t="shared" si="121"/>
        <v>0</v>
      </c>
      <c r="K940" s="1041">
        <f t="shared" si="121"/>
        <v>0</v>
      </c>
      <c r="L940" s="1041">
        <f t="shared" si="121"/>
        <v>0</v>
      </c>
      <c r="M940" s="1041">
        <f t="shared" si="121"/>
        <v>0</v>
      </c>
      <c r="N940" s="322"/>
      <c r="O940" s="316"/>
      <c r="P940" s="14"/>
      <c r="Q940" s="14"/>
      <c r="R940" s="14"/>
      <c r="S940" s="14"/>
      <c r="T940" s="14"/>
      <c r="U940" s="14"/>
      <c r="V940" s="14"/>
      <c r="W940" s="14"/>
      <c r="X940" s="14"/>
      <c r="Y940" s="14"/>
      <c r="Z940" s="14"/>
      <c r="AA940" s="14"/>
      <c r="AB940" s="14"/>
      <c r="AC940" s="14"/>
      <c r="AD940" s="32"/>
      <c r="AE940" s="32"/>
      <c r="AF940" s="32"/>
      <c r="AG940" s="32"/>
      <c r="AH940" s="32"/>
      <c r="AI940" s="32"/>
      <c r="AJ940" s="32"/>
      <c r="AK940" s="32"/>
      <c r="AL940" s="32"/>
      <c r="AM940" s="32"/>
      <c r="AN940" s="32"/>
    </row>
    <row r="941" spans="1:40" ht="12.75" customHeight="1">
      <c r="A941" s="14"/>
      <c r="B941" s="134" t="s">
        <v>612</v>
      </c>
      <c r="C941" s="47"/>
      <c r="D941" s="41"/>
      <c r="E941" s="53"/>
      <c r="F941" s="1023">
        <f t="shared" ref="F941:M941" si="122">F931-F940</f>
        <v>0</v>
      </c>
      <c r="G941" s="1023">
        <f t="shared" si="122"/>
        <v>0</v>
      </c>
      <c r="H941" s="1023">
        <f t="shared" si="122"/>
        <v>0</v>
      </c>
      <c r="I941" s="1023">
        <f t="shared" si="122"/>
        <v>0</v>
      </c>
      <c r="J941" s="1023">
        <f t="shared" si="122"/>
        <v>0</v>
      </c>
      <c r="K941" s="1023">
        <f t="shared" si="122"/>
        <v>0</v>
      </c>
      <c r="L941" s="1023">
        <f t="shared" si="122"/>
        <v>0</v>
      </c>
      <c r="M941" s="1023">
        <f t="shared" si="122"/>
        <v>0</v>
      </c>
      <c r="N941" s="196"/>
      <c r="O941" s="316"/>
      <c r="P941" s="14"/>
      <c r="Q941" s="14"/>
      <c r="R941" s="14"/>
      <c r="S941" s="14"/>
      <c r="T941" s="14"/>
      <c r="U941" s="14"/>
      <c r="V941" s="14"/>
      <c r="W941" s="14"/>
      <c r="X941" s="14"/>
      <c r="Y941" s="14"/>
      <c r="Z941" s="14"/>
      <c r="AA941" s="14"/>
      <c r="AB941" s="14"/>
      <c r="AC941" s="14"/>
      <c r="AD941" s="32"/>
      <c r="AE941" s="32"/>
      <c r="AF941" s="32"/>
      <c r="AG941" s="32"/>
      <c r="AH941" s="32"/>
      <c r="AI941" s="32"/>
      <c r="AJ941" s="32"/>
      <c r="AK941" s="32"/>
      <c r="AL941" s="32"/>
      <c r="AM941" s="32"/>
      <c r="AN941" s="32"/>
    </row>
    <row r="942" spans="1:40" ht="12.75" customHeight="1">
      <c r="A942" s="14"/>
      <c r="B942" s="97" t="s">
        <v>542</v>
      </c>
      <c r="C942" s="89"/>
      <c r="D942" s="88"/>
      <c r="E942" s="97"/>
      <c r="F942" s="1051">
        <f t="shared" ref="F942:M942" si="123">F940+F838-F795</f>
        <v>0</v>
      </c>
      <c r="G942" s="1051">
        <f t="shared" si="123"/>
        <v>0</v>
      </c>
      <c r="H942" s="1051">
        <f t="shared" si="123"/>
        <v>0</v>
      </c>
      <c r="I942" s="1051">
        <f t="shared" si="123"/>
        <v>0</v>
      </c>
      <c r="J942" s="1051">
        <f t="shared" si="123"/>
        <v>0</v>
      </c>
      <c r="K942" s="1051">
        <f t="shared" si="123"/>
        <v>0</v>
      </c>
      <c r="L942" s="1051">
        <f t="shared" si="123"/>
        <v>0</v>
      </c>
      <c r="M942" s="1051">
        <f t="shared" si="123"/>
        <v>0</v>
      </c>
      <c r="N942" s="196"/>
      <c r="O942" s="14"/>
      <c r="P942" s="14"/>
      <c r="Q942" s="14"/>
      <c r="R942" s="14"/>
      <c r="S942" s="14"/>
      <c r="T942" s="14"/>
      <c r="U942" s="14"/>
      <c r="V942" s="14"/>
      <c r="W942" s="14"/>
      <c r="X942" s="14"/>
      <c r="Y942" s="14"/>
      <c r="Z942" s="14"/>
      <c r="AA942" s="14"/>
      <c r="AB942" s="14"/>
      <c r="AC942" s="14"/>
      <c r="AD942" s="32"/>
      <c r="AE942" s="32"/>
      <c r="AF942" s="32"/>
      <c r="AG942" s="32"/>
      <c r="AH942" s="32"/>
      <c r="AI942" s="32"/>
      <c r="AJ942" s="32"/>
      <c r="AK942" s="32"/>
      <c r="AL942" s="32"/>
      <c r="AM942" s="32"/>
      <c r="AN942" s="32"/>
    </row>
    <row r="943" spans="1:40" ht="12.75" customHeight="1">
      <c r="A943" s="14"/>
      <c r="B943" s="317"/>
      <c r="C943" s="47"/>
      <c r="D943" s="41"/>
      <c r="E943" s="53"/>
      <c r="F943" s="1034"/>
      <c r="G943" s="1101"/>
      <c r="H943" s="1101"/>
      <c r="I943" s="1101"/>
      <c r="J943" s="1023"/>
      <c r="K943" s="1023"/>
      <c r="L943" s="1023"/>
      <c r="M943" s="1023"/>
      <c r="N943" s="196"/>
      <c r="O943" s="14"/>
      <c r="P943" s="14"/>
      <c r="Q943" s="14"/>
      <c r="R943" s="14"/>
      <c r="S943" s="14"/>
      <c r="T943" s="14"/>
      <c r="U943" s="14"/>
      <c r="V943" s="14"/>
      <c r="W943" s="14"/>
      <c r="X943" s="14"/>
      <c r="Y943" s="14"/>
      <c r="Z943" s="14"/>
      <c r="AA943" s="14"/>
      <c r="AB943" s="14"/>
      <c r="AC943" s="14"/>
      <c r="AD943" s="32"/>
      <c r="AE943" s="32"/>
      <c r="AF943" s="32"/>
      <c r="AG943" s="32"/>
      <c r="AH943" s="32"/>
      <c r="AI943" s="32"/>
      <c r="AJ943" s="32"/>
      <c r="AK943" s="32"/>
      <c r="AL943" s="32"/>
      <c r="AM943" s="32"/>
      <c r="AN943" s="32"/>
    </row>
    <row r="944" spans="1:40" ht="12.75" customHeight="1">
      <c r="A944" s="14"/>
      <c r="B944" s="325" t="s">
        <v>613</v>
      </c>
      <c r="C944" s="47"/>
      <c r="D944" s="41"/>
      <c r="E944" s="53"/>
      <c r="F944" s="41"/>
      <c r="H944" s="318"/>
      <c r="I944" s="319"/>
      <c r="J944" s="47"/>
      <c r="K944" s="47"/>
      <c r="L944" s="47"/>
      <c r="M944" s="32"/>
      <c r="N944" s="320" t="s">
        <v>614</v>
      </c>
      <c r="O944" s="14"/>
      <c r="P944" s="14"/>
      <c r="Q944" s="14"/>
      <c r="R944" s="14"/>
      <c r="S944" s="14"/>
      <c r="T944" s="14"/>
      <c r="U944" s="14"/>
      <c r="V944" s="14"/>
      <c r="W944" s="14"/>
      <c r="X944" s="14"/>
      <c r="Y944" s="14"/>
      <c r="Z944" s="14"/>
      <c r="AA944" s="14"/>
      <c r="AB944" s="14"/>
      <c r="AC944" s="14"/>
      <c r="AD944" s="32"/>
      <c r="AE944" s="32"/>
      <c r="AF944" s="32"/>
      <c r="AG944" s="32"/>
      <c r="AH944" s="32"/>
      <c r="AI944" s="32"/>
      <c r="AJ944" s="32"/>
      <c r="AK944" s="32"/>
      <c r="AL944" s="32"/>
      <c r="AM944" s="32"/>
      <c r="AN944" s="32"/>
    </row>
    <row r="945" spans="1:40" ht="12.75" customHeight="1">
      <c r="A945" s="14"/>
      <c r="B945" s="317"/>
      <c r="C945" s="47"/>
      <c r="D945" s="41"/>
      <c r="E945" s="53"/>
      <c r="F945" s="41"/>
      <c r="G945" s="318"/>
      <c r="H945" s="318"/>
      <c r="I945" s="319"/>
      <c r="J945" s="47"/>
      <c r="K945" s="47"/>
      <c r="L945" s="47"/>
      <c r="M945" s="32"/>
      <c r="N945" s="196"/>
      <c r="O945" s="14"/>
      <c r="P945" s="14"/>
      <c r="Q945" s="14"/>
      <c r="R945" s="14"/>
      <c r="S945" s="14"/>
      <c r="T945" s="14"/>
      <c r="U945" s="14"/>
      <c r="V945" s="14"/>
      <c r="W945" s="14"/>
      <c r="X945" s="14"/>
      <c r="Y945" s="14"/>
      <c r="Z945" s="14"/>
      <c r="AA945" s="14"/>
      <c r="AB945" s="14"/>
      <c r="AC945" s="14"/>
      <c r="AD945" s="32"/>
      <c r="AE945" s="32"/>
      <c r="AF945" s="32"/>
      <c r="AG945" s="32"/>
      <c r="AH945" s="32"/>
      <c r="AI945" s="32"/>
      <c r="AJ945" s="32"/>
      <c r="AK945" s="32"/>
      <c r="AL945" s="32"/>
      <c r="AM945" s="32"/>
      <c r="AN945" s="32"/>
    </row>
    <row r="946" spans="1:40" ht="12.75" customHeight="1">
      <c r="A946" s="14"/>
      <c r="C946" s="47"/>
      <c r="D946" s="41"/>
      <c r="E946" s="53"/>
      <c r="F946" s="1921">
        <v>45107</v>
      </c>
      <c r="G946" s="1922"/>
      <c r="H946" s="1922"/>
      <c r="I946" s="1923"/>
      <c r="J946" s="1921">
        <v>44742</v>
      </c>
      <c r="K946" s="1922"/>
      <c r="L946" s="1922"/>
      <c r="M946" s="1923"/>
      <c r="N946" s="231"/>
      <c r="O946" s="14"/>
      <c r="P946" s="14"/>
      <c r="Q946" s="14"/>
      <c r="R946" s="14"/>
      <c r="S946" s="14"/>
      <c r="T946" s="14"/>
      <c r="U946" s="14"/>
      <c r="V946" s="14"/>
      <c r="W946" s="14"/>
      <c r="X946" s="14"/>
      <c r="Y946" s="14"/>
      <c r="Z946" s="14"/>
      <c r="AA946" s="14"/>
      <c r="AB946" s="14"/>
      <c r="AC946" s="14"/>
      <c r="AD946" s="32"/>
      <c r="AE946" s="32"/>
      <c r="AF946" s="32"/>
      <c r="AG946" s="32"/>
      <c r="AH946" s="32"/>
      <c r="AI946" s="32"/>
      <c r="AJ946" s="32"/>
      <c r="AK946" s="32"/>
      <c r="AL946" s="32"/>
      <c r="AM946" s="32"/>
      <c r="AN946" s="32"/>
    </row>
    <row r="947" spans="1:40" ht="34.200000000000003">
      <c r="A947" s="14"/>
      <c r="C947" s="47"/>
      <c r="D947" s="41"/>
      <c r="E947" s="53"/>
      <c r="F947" s="43" t="s">
        <v>111</v>
      </c>
      <c r="G947" s="43" t="s">
        <v>312</v>
      </c>
      <c r="H947" s="43" t="s">
        <v>547</v>
      </c>
      <c r="I947" s="289" t="s">
        <v>522</v>
      </c>
      <c r="J947" s="43" t="s">
        <v>111</v>
      </c>
      <c r="K947" s="43" t="s">
        <v>312</v>
      </c>
      <c r="L947" s="43" t="s">
        <v>547</v>
      </c>
      <c r="M947" s="289" t="s">
        <v>522</v>
      </c>
      <c r="N947" s="231"/>
      <c r="O947" s="14"/>
      <c r="P947" s="14"/>
      <c r="Q947" s="14"/>
      <c r="R947" s="14"/>
      <c r="S947" s="14"/>
      <c r="T947" s="14"/>
      <c r="U947" s="14"/>
      <c r="V947" s="14"/>
      <c r="W947" s="14"/>
      <c r="X947" s="14"/>
      <c r="Y947" s="14"/>
      <c r="Z947" s="14"/>
      <c r="AA947" s="14"/>
      <c r="AB947" s="14"/>
      <c r="AC947" s="14"/>
      <c r="AD947" s="32"/>
      <c r="AE947" s="32"/>
      <c r="AF947" s="32"/>
      <c r="AG947" s="32"/>
      <c r="AH947" s="32"/>
      <c r="AI947" s="32"/>
      <c r="AJ947" s="32"/>
      <c r="AK947" s="32"/>
      <c r="AL947" s="32"/>
      <c r="AM947" s="32"/>
      <c r="AN947" s="32"/>
    </row>
    <row r="948" spans="1:40" ht="12.75" customHeight="1">
      <c r="A948" s="14"/>
      <c r="C948" s="47"/>
      <c r="D948" s="41"/>
      <c r="E948" s="53"/>
      <c r="F948" s="45" t="s">
        <v>114</v>
      </c>
      <c r="G948" s="45" t="s">
        <v>114</v>
      </c>
      <c r="H948" s="45" t="s">
        <v>114</v>
      </c>
      <c r="I948" s="45" t="s">
        <v>114</v>
      </c>
      <c r="J948" s="45" t="s">
        <v>114</v>
      </c>
      <c r="K948" s="45" t="s">
        <v>114</v>
      </c>
      <c r="L948" s="45" t="s">
        <v>114</v>
      </c>
      <c r="M948" s="45" t="s">
        <v>114</v>
      </c>
      <c r="N948" s="231"/>
      <c r="O948" s="14"/>
      <c r="P948" s="14"/>
      <c r="Q948" s="14"/>
      <c r="R948" s="14"/>
      <c r="S948" s="14"/>
      <c r="T948" s="14"/>
      <c r="U948" s="14"/>
      <c r="V948" s="14"/>
      <c r="W948" s="14"/>
      <c r="X948" s="14"/>
      <c r="Y948" s="14"/>
      <c r="Z948" s="14"/>
      <c r="AA948" s="14"/>
      <c r="AB948" s="14"/>
      <c r="AC948" s="14"/>
      <c r="AD948" s="32"/>
      <c r="AE948" s="32"/>
      <c r="AF948" s="32"/>
      <c r="AG948" s="32"/>
      <c r="AH948" s="32"/>
      <c r="AI948" s="32"/>
      <c r="AJ948" s="32"/>
      <c r="AK948" s="32"/>
      <c r="AL948" s="32"/>
      <c r="AM948" s="32"/>
      <c r="AN948" s="32"/>
    </row>
    <row r="949" spans="1:40" ht="12.75" customHeight="1">
      <c r="A949" s="14"/>
      <c r="B949" s="53" t="s">
        <v>615</v>
      </c>
      <c r="C949" s="47"/>
      <c r="D949" s="41"/>
      <c r="E949" s="53"/>
      <c r="F949" s="1043"/>
      <c r="G949" s="1044"/>
      <c r="H949" s="1101">
        <f>F949+G949</f>
        <v>0</v>
      </c>
      <c r="I949" s="1044"/>
      <c r="J949" s="1029"/>
      <c r="K949" s="1029"/>
      <c r="L949" s="1101">
        <f>J949+K949</f>
        <v>0</v>
      </c>
      <c r="M949" s="1029"/>
      <c r="N949" s="196"/>
      <c r="O949" s="14"/>
      <c r="P949" s="14"/>
      <c r="Q949" s="14"/>
      <c r="R949" s="14"/>
      <c r="S949" s="14"/>
      <c r="T949" s="14"/>
      <c r="U949" s="14"/>
      <c r="V949" s="14"/>
      <c r="W949" s="14"/>
      <c r="X949" s="14"/>
      <c r="Y949" s="14"/>
      <c r="Z949" s="14"/>
      <c r="AA949" s="14"/>
      <c r="AB949" s="14"/>
      <c r="AC949" s="14"/>
      <c r="AD949" s="32"/>
      <c r="AE949" s="32"/>
      <c r="AF949" s="32"/>
      <c r="AG949" s="32"/>
      <c r="AH949" s="32"/>
      <c r="AI949" s="32"/>
      <c r="AJ949" s="32"/>
      <c r="AK949" s="32"/>
      <c r="AL949" s="32"/>
      <c r="AM949" s="32"/>
      <c r="AN949" s="32"/>
    </row>
    <row r="950" spans="1:40" ht="12.75" customHeight="1">
      <c r="A950" s="14"/>
      <c r="B950" s="53" t="s">
        <v>616</v>
      </c>
      <c r="C950" s="47"/>
      <c r="D950" s="41"/>
      <c r="E950" s="53"/>
      <c r="F950" s="1043"/>
      <c r="G950" s="1044"/>
      <c r="H950" s="1101">
        <f>F950+G950</f>
        <v>0</v>
      </c>
      <c r="I950" s="1044"/>
      <c r="J950" s="1029"/>
      <c r="K950" s="1029"/>
      <c r="L950" s="1101">
        <f>J950+K950</f>
        <v>0</v>
      </c>
      <c r="M950" s="1029"/>
      <c r="N950" s="196"/>
      <c r="O950" s="14"/>
      <c r="P950" s="14"/>
      <c r="Q950" s="14"/>
      <c r="R950" s="14"/>
      <c r="S950" s="14"/>
      <c r="T950" s="14"/>
      <c r="U950" s="14"/>
      <c r="V950" s="14"/>
      <c r="W950" s="14"/>
      <c r="X950" s="14"/>
      <c r="Y950" s="14"/>
      <c r="Z950" s="14"/>
      <c r="AA950" s="14"/>
      <c r="AB950" s="14"/>
      <c r="AC950" s="14"/>
      <c r="AD950" s="32"/>
      <c r="AE950" s="32"/>
      <c r="AF950" s="32"/>
      <c r="AG950" s="32"/>
      <c r="AH950" s="32"/>
      <c r="AI950" s="32"/>
      <c r="AJ950" s="32"/>
      <c r="AK950" s="32"/>
      <c r="AL950" s="32"/>
      <c r="AM950" s="32"/>
      <c r="AN950" s="32"/>
    </row>
    <row r="951" spans="1:40" ht="12.75" customHeight="1">
      <c r="A951" s="14"/>
      <c r="B951" s="53" t="s">
        <v>617</v>
      </c>
      <c r="C951" s="47"/>
      <c r="D951" s="41"/>
      <c r="E951" s="53"/>
      <c r="F951" s="1043"/>
      <c r="G951" s="1044"/>
      <c r="H951" s="1101">
        <f>F951+G951</f>
        <v>0</v>
      </c>
      <c r="I951" s="1044"/>
      <c r="J951" s="1029"/>
      <c r="K951" s="1029"/>
      <c r="L951" s="1101">
        <f>J951+K951</f>
        <v>0</v>
      </c>
      <c r="M951" s="1029"/>
      <c r="N951" s="196"/>
      <c r="O951" s="14"/>
      <c r="P951" s="14"/>
      <c r="Q951" s="14"/>
      <c r="R951" s="14"/>
      <c r="S951" s="14"/>
      <c r="T951" s="14"/>
      <c r="U951" s="14"/>
      <c r="V951" s="14"/>
      <c r="W951" s="14"/>
      <c r="X951" s="14"/>
      <c r="Y951" s="14"/>
      <c r="Z951" s="14"/>
      <c r="AA951" s="14"/>
      <c r="AB951" s="14"/>
      <c r="AC951" s="14"/>
      <c r="AD951" s="32"/>
      <c r="AE951" s="32"/>
      <c r="AF951" s="32"/>
      <c r="AG951" s="32"/>
      <c r="AH951" s="32"/>
      <c r="AI951" s="32"/>
      <c r="AJ951" s="32"/>
      <c r="AK951" s="32"/>
      <c r="AL951" s="32"/>
      <c r="AM951" s="32"/>
      <c r="AN951" s="32"/>
    </row>
    <row r="952" spans="1:40" ht="12.75" customHeight="1">
      <c r="A952" s="14"/>
      <c r="B952" s="134" t="s">
        <v>618</v>
      </c>
      <c r="C952" s="47"/>
      <c r="D952" s="41"/>
      <c r="E952" s="53"/>
      <c r="F952" s="1040">
        <f t="shared" ref="F952:M952" si="124">SUM(F949:F951)</f>
        <v>0</v>
      </c>
      <c r="G952" s="1040">
        <f t="shared" si="124"/>
        <v>0</v>
      </c>
      <c r="H952" s="1040">
        <f t="shared" si="124"/>
        <v>0</v>
      </c>
      <c r="I952" s="1040">
        <f t="shared" si="124"/>
        <v>0</v>
      </c>
      <c r="J952" s="1040">
        <f t="shared" si="124"/>
        <v>0</v>
      </c>
      <c r="K952" s="1040">
        <f t="shared" si="124"/>
        <v>0</v>
      </c>
      <c r="L952" s="1040">
        <f t="shared" si="124"/>
        <v>0</v>
      </c>
      <c r="M952" s="1040">
        <f t="shared" si="124"/>
        <v>0</v>
      </c>
      <c r="N952" s="322"/>
      <c r="O952" s="14"/>
      <c r="P952" s="14"/>
      <c r="Q952" s="14"/>
      <c r="R952" s="14"/>
      <c r="S952" s="14"/>
      <c r="T952" s="14"/>
      <c r="U952" s="14"/>
      <c r="V952" s="14"/>
      <c r="W952" s="14"/>
      <c r="X952" s="14"/>
      <c r="Y952" s="14"/>
      <c r="Z952" s="14"/>
      <c r="AA952" s="14"/>
      <c r="AB952" s="14"/>
      <c r="AC952" s="14"/>
      <c r="AD952" s="32"/>
      <c r="AE952" s="32"/>
      <c r="AF952" s="32"/>
      <c r="AG952" s="32"/>
      <c r="AH952" s="32"/>
      <c r="AI952" s="32"/>
      <c r="AJ952" s="32"/>
      <c r="AK952" s="32"/>
      <c r="AL952" s="32"/>
      <c r="AM952" s="32"/>
      <c r="AN952" s="32"/>
    </row>
    <row r="953" spans="1:40" ht="12.75" customHeight="1">
      <c r="A953" s="14"/>
      <c r="B953" s="317"/>
      <c r="C953" s="47"/>
      <c r="D953" s="41"/>
      <c r="E953" s="53"/>
      <c r="F953" s="41"/>
      <c r="G953" s="318"/>
      <c r="H953" s="318"/>
      <c r="I953" s="319"/>
      <c r="J953" s="47"/>
      <c r="K953" s="47"/>
      <c r="L953" s="47"/>
      <c r="M953" s="32"/>
      <c r="N953" s="196"/>
      <c r="O953" s="14"/>
      <c r="P953" s="14"/>
      <c r="Q953" s="14"/>
      <c r="R953" s="14"/>
      <c r="S953" s="14"/>
      <c r="T953" s="14"/>
      <c r="U953" s="14"/>
      <c r="V953" s="14"/>
      <c r="W953" s="14"/>
      <c r="X953" s="14"/>
      <c r="Y953" s="14"/>
      <c r="Z953" s="14"/>
      <c r="AA953" s="14"/>
      <c r="AB953" s="14"/>
      <c r="AC953" s="14"/>
      <c r="AD953" s="32"/>
      <c r="AE953" s="32"/>
      <c r="AF953" s="32"/>
      <c r="AG953" s="32"/>
      <c r="AH953" s="32"/>
      <c r="AI953" s="32"/>
      <c r="AJ953" s="32"/>
      <c r="AK953" s="32"/>
      <c r="AL953" s="32"/>
      <c r="AM953" s="32"/>
      <c r="AN953" s="32"/>
    </row>
    <row r="954" spans="1:40" ht="12.75" customHeight="1">
      <c r="A954" s="14"/>
      <c r="B954" s="317"/>
      <c r="C954" s="47"/>
      <c r="D954" s="41"/>
      <c r="E954" s="53"/>
      <c r="F954" s="41"/>
      <c r="G954" s="318"/>
      <c r="H954" s="318"/>
      <c r="I954" s="319"/>
      <c r="J954" s="47"/>
      <c r="K954" s="47"/>
      <c r="L954" s="47"/>
      <c r="M954" s="32"/>
      <c r="N954" s="196"/>
      <c r="O954" s="14"/>
      <c r="P954" s="14"/>
      <c r="Q954" s="14"/>
      <c r="R954" s="14"/>
      <c r="S954" s="14"/>
      <c r="T954" s="14"/>
      <c r="U954" s="14"/>
      <c r="V954" s="14"/>
      <c r="W954" s="14"/>
      <c r="X954" s="14"/>
      <c r="Y954" s="14"/>
      <c r="Z954" s="14"/>
      <c r="AA954" s="14"/>
      <c r="AB954" s="14"/>
      <c r="AC954" s="14"/>
      <c r="AD954" s="32"/>
      <c r="AE954" s="32"/>
      <c r="AF954" s="32"/>
      <c r="AG954" s="32"/>
      <c r="AH954" s="32"/>
      <c r="AI954" s="32"/>
      <c r="AJ954" s="32"/>
      <c r="AK954" s="32"/>
      <c r="AL954" s="32"/>
      <c r="AM954" s="32"/>
      <c r="AN954" s="32"/>
    </row>
    <row r="955" spans="1:40" ht="12.75" customHeight="1">
      <c r="A955" s="14"/>
      <c r="B955" s="752" t="s">
        <v>326</v>
      </c>
      <c r="C955" s="753"/>
      <c r="D955" s="754"/>
      <c r="E955" s="755"/>
      <c r="F955" s="754"/>
      <c r="G955" s="756"/>
      <c r="H955" s="756"/>
      <c r="I955" s="757"/>
      <c r="J955" s="753"/>
      <c r="K955" s="753"/>
      <c r="L955" s="753"/>
      <c r="M955" s="758"/>
      <c r="N955" s="171"/>
      <c r="O955" s="14"/>
      <c r="P955" s="12"/>
      <c r="Q955" s="12"/>
      <c r="R955" s="12"/>
      <c r="S955" s="12"/>
      <c r="T955" s="12"/>
      <c r="U955" s="12"/>
      <c r="V955" s="12"/>
      <c r="W955" s="12"/>
      <c r="X955" s="12"/>
      <c r="Y955" s="12"/>
      <c r="Z955" s="12"/>
      <c r="AA955" s="12"/>
      <c r="AB955" s="12"/>
      <c r="AC955" s="12"/>
      <c r="AD955" s="35"/>
      <c r="AE955" s="35"/>
      <c r="AF955" s="35"/>
      <c r="AG955" s="35"/>
      <c r="AH955" s="35"/>
      <c r="AI955" s="35"/>
      <c r="AJ955" s="35"/>
      <c r="AK955" s="35"/>
      <c r="AL955" s="35"/>
      <c r="AM955" s="35"/>
      <c r="AN955" s="35"/>
    </row>
    <row r="956" spans="1:40" ht="12.75" customHeight="1">
      <c r="A956" s="14"/>
      <c r="B956" s="734"/>
      <c r="C956" s="733"/>
      <c r="D956" s="735"/>
      <c r="E956" s="736"/>
      <c r="F956" s="735"/>
      <c r="G956" s="737"/>
      <c r="H956" s="737"/>
      <c r="I956" s="738"/>
      <c r="J956" s="733"/>
      <c r="K956" s="733"/>
      <c r="L956" s="733"/>
      <c r="M956" s="739"/>
      <c r="N956" s="172"/>
      <c r="O956" s="14"/>
      <c r="P956" s="14"/>
      <c r="Q956" s="14"/>
      <c r="R956" s="14"/>
      <c r="S956" s="14"/>
      <c r="T956" s="14"/>
      <c r="U956" s="14"/>
      <c r="V956" s="14"/>
      <c r="W956" s="14"/>
      <c r="X956" s="14"/>
      <c r="Y956" s="14"/>
      <c r="Z956" s="14"/>
      <c r="AA956" s="14"/>
      <c r="AB956" s="14"/>
      <c r="AC956" s="14"/>
      <c r="AD956" s="35"/>
      <c r="AE956" s="35"/>
      <c r="AF956" s="35"/>
      <c r="AG956" s="35"/>
      <c r="AH956" s="35"/>
      <c r="AI956" s="35"/>
      <c r="AJ956" s="35"/>
      <c r="AK956" s="35"/>
      <c r="AL956" s="35"/>
      <c r="AM956" s="35"/>
      <c r="AN956" s="35"/>
    </row>
    <row r="957" spans="1:40" ht="12.75" customHeight="1">
      <c r="A957" s="14"/>
      <c r="B957" s="734"/>
      <c r="C957" s="733"/>
      <c r="D957" s="735"/>
      <c r="E957" s="736"/>
      <c r="F957" s="735"/>
      <c r="G957" s="737"/>
      <c r="H957" s="737"/>
      <c r="I957" s="738"/>
      <c r="J957" s="733"/>
      <c r="K957" s="733"/>
      <c r="L957" s="733"/>
      <c r="M957" s="739"/>
      <c r="N957" s="172"/>
      <c r="O957" s="14"/>
      <c r="P957" s="14"/>
      <c r="Q957" s="14"/>
      <c r="R957" s="14"/>
      <c r="S957" s="14"/>
      <c r="T957" s="14"/>
      <c r="U957" s="14"/>
      <c r="V957" s="14"/>
      <c r="W957" s="14"/>
      <c r="X957" s="14"/>
      <c r="Y957" s="14"/>
      <c r="Z957" s="14"/>
      <c r="AA957" s="14"/>
      <c r="AB957" s="14"/>
      <c r="AC957" s="14"/>
      <c r="AD957" s="35"/>
      <c r="AE957" s="35"/>
      <c r="AF957" s="35"/>
      <c r="AG957" s="35"/>
      <c r="AH957" s="35"/>
      <c r="AI957" s="35"/>
      <c r="AJ957" s="35"/>
      <c r="AK957" s="35"/>
      <c r="AL957" s="35"/>
      <c r="AM957" s="35"/>
      <c r="AN957" s="35"/>
    </row>
    <row r="958" spans="1:40" ht="12.75" customHeight="1">
      <c r="A958" s="14"/>
      <c r="B958" s="734"/>
      <c r="C958" s="733"/>
      <c r="D958" s="735"/>
      <c r="E958" s="736"/>
      <c r="F958" s="735"/>
      <c r="G958" s="737"/>
      <c r="H958" s="737"/>
      <c r="I958" s="738"/>
      <c r="J958" s="733"/>
      <c r="K958" s="733"/>
      <c r="L958" s="733"/>
      <c r="M958" s="739"/>
      <c r="N958" s="172"/>
      <c r="O958" s="14"/>
      <c r="P958" s="14"/>
      <c r="Q958" s="14"/>
      <c r="R958" s="14"/>
      <c r="S958" s="14"/>
      <c r="T958" s="14"/>
      <c r="U958" s="14"/>
      <c r="V958" s="14"/>
      <c r="W958" s="14"/>
      <c r="X958" s="14"/>
      <c r="Y958" s="14"/>
      <c r="Z958" s="14"/>
      <c r="AA958" s="14"/>
      <c r="AB958" s="14"/>
      <c r="AC958" s="14"/>
      <c r="AD958" s="35"/>
      <c r="AE958" s="35"/>
      <c r="AF958" s="35"/>
      <c r="AG958" s="35"/>
      <c r="AH958" s="35"/>
      <c r="AI958" s="35"/>
      <c r="AJ958" s="35"/>
      <c r="AK958" s="35"/>
      <c r="AL958" s="35"/>
      <c r="AM958" s="35"/>
      <c r="AN958" s="35"/>
    </row>
    <row r="959" spans="1:40" ht="12.75" customHeight="1">
      <c r="A959" s="14"/>
      <c r="B959" s="734"/>
      <c r="C959" s="733"/>
      <c r="D959" s="735"/>
      <c r="E959" s="736"/>
      <c r="F959" s="735"/>
      <c r="G959" s="737"/>
      <c r="H959" s="737"/>
      <c r="I959" s="738"/>
      <c r="J959" s="733"/>
      <c r="K959" s="733"/>
      <c r="L959" s="733"/>
      <c r="M959" s="739"/>
      <c r="N959" s="172"/>
      <c r="O959" s="14"/>
      <c r="P959" s="14"/>
      <c r="Q959" s="14"/>
      <c r="R959" s="14"/>
      <c r="S959" s="14"/>
      <c r="T959" s="14"/>
      <c r="U959" s="14"/>
      <c r="V959" s="14"/>
      <c r="W959" s="14"/>
      <c r="X959" s="14"/>
      <c r="Y959" s="14"/>
      <c r="Z959" s="14"/>
      <c r="AA959" s="14"/>
      <c r="AB959" s="14"/>
      <c r="AC959" s="14"/>
      <c r="AD959" s="35"/>
      <c r="AE959" s="35"/>
      <c r="AF959" s="35"/>
      <c r="AG959" s="35"/>
      <c r="AH959" s="35"/>
      <c r="AI959" s="35"/>
      <c r="AJ959" s="35"/>
      <c r="AK959" s="35"/>
      <c r="AL959" s="35"/>
      <c r="AM959" s="35"/>
      <c r="AN959" s="35"/>
    </row>
    <row r="960" spans="1:40" ht="12.75" customHeight="1">
      <c r="A960" s="14"/>
      <c r="B960" s="734"/>
      <c r="C960" s="733"/>
      <c r="D960" s="735"/>
      <c r="E960" s="736"/>
      <c r="F960" s="735"/>
      <c r="G960" s="737"/>
      <c r="H960" s="737"/>
      <c r="I960" s="738"/>
      <c r="J960" s="733"/>
      <c r="K960" s="733"/>
      <c r="L960" s="733"/>
      <c r="M960" s="739"/>
      <c r="N960" s="172"/>
      <c r="O960" s="14"/>
      <c r="P960" s="14"/>
      <c r="Q960" s="14"/>
      <c r="R960" s="14"/>
      <c r="S960" s="14"/>
      <c r="T960" s="14"/>
      <c r="U960" s="14"/>
      <c r="V960" s="14"/>
      <c r="W960" s="14"/>
      <c r="X960" s="14"/>
      <c r="Y960" s="14"/>
      <c r="Z960" s="14"/>
      <c r="AA960" s="14"/>
      <c r="AB960" s="14"/>
      <c r="AC960" s="14"/>
      <c r="AD960" s="35"/>
      <c r="AE960" s="35"/>
      <c r="AF960" s="35"/>
      <c r="AG960" s="35"/>
      <c r="AH960" s="35"/>
      <c r="AI960" s="35"/>
      <c r="AJ960" s="35"/>
      <c r="AK960" s="35"/>
      <c r="AL960" s="35"/>
      <c r="AM960" s="35"/>
      <c r="AN960" s="35"/>
    </row>
    <row r="961" spans="1:40" ht="12.75" customHeight="1">
      <c r="A961" s="14"/>
      <c r="B961" s="734"/>
      <c r="C961" s="733"/>
      <c r="D961" s="735"/>
      <c r="E961" s="736"/>
      <c r="F961" s="735"/>
      <c r="G961" s="737"/>
      <c r="H961" s="737"/>
      <c r="I961" s="738"/>
      <c r="J961" s="733"/>
      <c r="K961" s="733"/>
      <c r="L961" s="733"/>
      <c r="M961" s="739"/>
      <c r="N961" s="172"/>
      <c r="O961" s="14"/>
      <c r="P961" s="14"/>
      <c r="Q961" s="14"/>
      <c r="R961" s="14"/>
      <c r="S961" s="14"/>
      <c r="T961" s="14"/>
      <c r="U961" s="14"/>
      <c r="V961" s="14"/>
      <c r="W961" s="14"/>
      <c r="X961" s="14"/>
      <c r="Y961" s="14"/>
      <c r="Z961" s="14"/>
      <c r="AA961" s="14"/>
      <c r="AB961" s="14"/>
      <c r="AC961" s="14"/>
      <c r="AD961" s="35"/>
      <c r="AE961" s="35"/>
      <c r="AF961" s="35"/>
      <c r="AG961" s="35"/>
      <c r="AH961" s="35"/>
      <c r="AI961" s="35"/>
      <c r="AJ961" s="35"/>
      <c r="AK961" s="35"/>
      <c r="AL961" s="35"/>
      <c r="AM961" s="35"/>
      <c r="AN961" s="35"/>
    </row>
    <row r="962" spans="1:40" ht="12.75" customHeight="1">
      <c r="A962" s="14"/>
      <c r="B962" s="734"/>
      <c r="C962" s="733"/>
      <c r="D962" s="735"/>
      <c r="E962" s="736"/>
      <c r="F962" s="735"/>
      <c r="G962" s="737"/>
      <c r="H962" s="737"/>
      <c r="I962" s="738"/>
      <c r="J962" s="733"/>
      <c r="K962" s="733"/>
      <c r="L962" s="733"/>
      <c r="M962" s="739"/>
      <c r="N962" s="172"/>
      <c r="O962" s="14"/>
      <c r="P962" s="14"/>
      <c r="Q962" s="14"/>
      <c r="R962" s="14"/>
      <c r="S962" s="14"/>
      <c r="T962" s="14"/>
      <c r="U962" s="14"/>
      <c r="V962" s="14"/>
      <c r="W962" s="14"/>
      <c r="X962" s="14"/>
      <c r="Y962" s="14"/>
      <c r="Z962" s="14"/>
      <c r="AA962" s="14"/>
      <c r="AB962" s="14"/>
      <c r="AC962" s="14"/>
      <c r="AD962" s="35"/>
      <c r="AE962" s="35"/>
      <c r="AF962" s="35"/>
      <c r="AG962" s="35"/>
      <c r="AH962" s="35"/>
      <c r="AI962" s="35"/>
      <c r="AJ962" s="35"/>
      <c r="AK962" s="35"/>
      <c r="AL962" s="35"/>
      <c r="AM962" s="35"/>
      <c r="AN962" s="35"/>
    </row>
    <row r="963" spans="1:40" ht="12.75" customHeight="1">
      <c r="A963" s="14"/>
      <c r="B963" s="740"/>
      <c r="C963" s="733"/>
      <c r="D963" s="735"/>
      <c r="E963" s="736"/>
      <c r="F963" s="735"/>
      <c r="G963" s="737"/>
      <c r="H963" s="737"/>
      <c r="I963" s="738"/>
      <c r="J963" s="733"/>
      <c r="K963" s="733"/>
      <c r="L963" s="733"/>
      <c r="M963" s="739"/>
      <c r="N963" s="172"/>
      <c r="O963" s="14"/>
      <c r="P963" s="14"/>
      <c r="Q963" s="14"/>
      <c r="R963" s="14"/>
      <c r="S963" s="14"/>
      <c r="T963" s="14"/>
      <c r="U963" s="14"/>
      <c r="V963" s="14"/>
      <c r="W963" s="14"/>
      <c r="X963" s="14"/>
      <c r="Y963" s="14"/>
      <c r="Z963" s="14"/>
      <c r="AA963" s="14"/>
      <c r="AB963" s="14"/>
      <c r="AC963" s="14"/>
      <c r="AD963" s="35"/>
      <c r="AE963" s="35"/>
      <c r="AF963" s="35"/>
      <c r="AG963" s="35"/>
      <c r="AH963" s="35"/>
      <c r="AI963" s="35"/>
      <c r="AJ963" s="35"/>
      <c r="AK963" s="35"/>
      <c r="AL963" s="35"/>
      <c r="AM963" s="35"/>
      <c r="AN963" s="35"/>
    </row>
    <row r="964" spans="1:40" ht="12.75" customHeight="1">
      <c r="A964" s="14"/>
      <c r="B964" s="740"/>
      <c r="C964" s="733"/>
      <c r="D964" s="735"/>
      <c r="E964" s="736"/>
      <c r="F964" s="735"/>
      <c r="G964" s="737"/>
      <c r="H964" s="737"/>
      <c r="I964" s="738"/>
      <c r="J964" s="733"/>
      <c r="K964" s="733"/>
      <c r="L964" s="733"/>
      <c r="M964" s="739"/>
      <c r="N964" s="172"/>
      <c r="O964" s="14"/>
      <c r="P964" s="14"/>
      <c r="Q964" s="14"/>
      <c r="R964" s="14"/>
      <c r="S964" s="14"/>
      <c r="T964" s="14"/>
      <c r="U964" s="14"/>
      <c r="V964" s="14"/>
      <c r="W964" s="14"/>
      <c r="X964" s="14"/>
      <c r="Y964" s="14"/>
      <c r="Z964" s="14"/>
      <c r="AA964" s="14"/>
      <c r="AB964" s="14"/>
      <c r="AC964" s="14"/>
      <c r="AD964" s="35"/>
      <c r="AE964" s="35"/>
      <c r="AF964" s="35"/>
      <c r="AG964" s="35"/>
      <c r="AH964" s="35"/>
      <c r="AI964" s="35"/>
      <c r="AJ964" s="35"/>
      <c r="AK964" s="35"/>
      <c r="AL964" s="35"/>
      <c r="AM964" s="35"/>
      <c r="AN964" s="35"/>
    </row>
    <row r="965" spans="1:40" ht="12.75" customHeight="1">
      <c r="A965" s="14"/>
      <c r="B965" s="741"/>
      <c r="C965" s="742"/>
      <c r="D965" s="743"/>
      <c r="E965" s="744"/>
      <c r="F965" s="743"/>
      <c r="G965" s="745"/>
      <c r="H965" s="745"/>
      <c r="I965" s="746"/>
      <c r="J965" s="742"/>
      <c r="K965" s="742"/>
      <c r="L965" s="742"/>
      <c r="M965" s="747"/>
      <c r="N965" s="173"/>
      <c r="O965" s="14"/>
      <c r="P965" s="14"/>
      <c r="Q965" s="14"/>
      <c r="R965" s="14"/>
      <c r="S965" s="14"/>
      <c r="T965" s="14"/>
      <c r="U965" s="14"/>
      <c r="V965" s="14"/>
      <c r="W965" s="14"/>
      <c r="X965" s="14"/>
      <c r="Y965" s="14"/>
      <c r="Z965" s="14"/>
      <c r="AA965" s="14"/>
      <c r="AB965" s="14"/>
      <c r="AC965" s="14"/>
      <c r="AD965" s="35"/>
      <c r="AE965" s="35"/>
      <c r="AF965" s="35"/>
      <c r="AG965" s="35"/>
      <c r="AH965" s="35"/>
      <c r="AI965" s="35"/>
      <c r="AJ965" s="35"/>
      <c r="AK965" s="35"/>
      <c r="AL965" s="35"/>
      <c r="AM965" s="35"/>
      <c r="AN965" s="35"/>
    </row>
    <row r="966" spans="1:40" ht="12.75" customHeight="1">
      <c r="A966" s="32"/>
      <c r="B966" s="710" t="s">
        <v>2357</v>
      </c>
      <c r="C966" s="32"/>
      <c r="D966" s="32"/>
      <c r="E966" s="32"/>
      <c r="F966" s="32"/>
      <c r="G966" s="32"/>
      <c r="H966" s="32"/>
      <c r="I966" s="32"/>
      <c r="J966" s="32"/>
      <c r="K966" s="32"/>
      <c r="L966" s="32"/>
      <c r="M966" s="32"/>
      <c r="N966" s="127"/>
      <c r="O966" s="32"/>
      <c r="P966" s="32"/>
      <c r="Q966" s="32"/>
      <c r="R966" s="32"/>
      <c r="S966" s="32"/>
      <c r="T966" s="32"/>
      <c r="U966" s="32"/>
      <c r="V966" s="32"/>
      <c r="W966" s="32"/>
      <c r="X966" s="32"/>
      <c r="Y966" s="32"/>
      <c r="Z966" s="32"/>
      <c r="AA966" s="32"/>
      <c r="AB966" s="32"/>
      <c r="AC966" s="32"/>
      <c r="AD966" s="32"/>
      <c r="AE966" s="32"/>
      <c r="AF966" s="32"/>
      <c r="AG966" s="32"/>
      <c r="AH966" s="32"/>
      <c r="AI966" s="32"/>
      <c r="AJ966" s="32"/>
      <c r="AK966" s="32"/>
      <c r="AL966" s="32"/>
      <c r="AM966" s="32"/>
      <c r="AN966" s="32"/>
    </row>
    <row r="967" spans="1:40" ht="12.75" customHeight="1">
      <c r="A967" s="32"/>
      <c r="B967" s="32"/>
      <c r="C967" s="32"/>
      <c r="D967" s="32"/>
      <c r="E967" s="32"/>
      <c r="F967" s="32"/>
      <c r="G967" s="32"/>
      <c r="H967" s="32"/>
      <c r="I967" s="32"/>
      <c r="J967" s="32"/>
      <c r="K967" s="32"/>
      <c r="L967" s="32"/>
      <c r="M967" s="32"/>
      <c r="N967" s="127"/>
      <c r="O967" s="32"/>
      <c r="P967" s="32"/>
      <c r="Q967" s="32"/>
      <c r="R967" s="32"/>
      <c r="S967" s="32"/>
      <c r="T967" s="32"/>
      <c r="U967" s="32"/>
      <c r="V967" s="32"/>
      <c r="W967" s="32"/>
      <c r="X967" s="32"/>
      <c r="Y967" s="32"/>
      <c r="Z967" s="32"/>
      <c r="AA967" s="32"/>
      <c r="AB967" s="32"/>
      <c r="AC967" s="32"/>
      <c r="AD967" s="32"/>
      <c r="AE967" s="32"/>
      <c r="AF967" s="32"/>
      <c r="AG967" s="32"/>
      <c r="AH967" s="32"/>
      <c r="AI967" s="32"/>
      <c r="AJ967" s="32"/>
      <c r="AK967" s="32"/>
      <c r="AL967" s="32"/>
      <c r="AM967" s="32"/>
      <c r="AN967" s="32"/>
    </row>
    <row r="968" spans="1:40" ht="12.75" customHeight="1">
      <c r="A968" s="10" t="s">
        <v>22</v>
      </c>
      <c r="B968" s="9" t="s">
        <v>23</v>
      </c>
      <c r="C968" s="32"/>
      <c r="D968" s="32"/>
      <c r="E968" s="32"/>
      <c r="F968" s="32"/>
      <c r="G968" s="32"/>
      <c r="H968" s="32"/>
      <c r="I968" s="32"/>
      <c r="J968" s="32"/>
      <c r="K968" s="32"/>
      <c r="L968" s="32"/>
      <c r="M968" s="32"/>
      <c r="N968" s="127"/>
      <c r="O968" s="32"/>
      <c r="P968" s="32" t="s">
        <v>619</v>
      </c>
      <c r="Q968" s="32"/>
      <c r="R968" s="32"/>
      <c r="S968" s="32"/>
      <c r="T968" s="32"/>
      <c r="U968" s="32"/>
      <c r="V968" s="32"/>
      <c r="W968" s="32"/>
      <c r="X968" s="32"/>
      <c r="Y968" s="32"/>
      <c r="Z968" s="32"/>
      <c r="AA968" s="32"/>
      <c r="AB968" s="32"/>
      <c r="AC968" s="32"/>
      <c r="AD968" s="32"/>
      <c r="AE968" s="32"/>
      <c r="AF968" s="32"/>
      <c r="AG968" s="32"/>
      <c r="AH968" s="32"/>
      <c r="AI968" s="32"/>
      <c r="AJ968" s="32"/>
      <c r="AK968" s="32"/>
      <c r="AL968" s="32"/>
      <c r="AM968" s="32"/>
      <c r="AN968" s="32"/>
    </row>
    <row r="969" spans="1:40" ht="12.75" customHeight="1">
      <c r="A969" s="14"/>
      <c r="B969" s="90"/>
      <c r="C969" s="32"/>
      <c r="D969" s="32"/>
      <c r="E969" s="32"/>
      <c r="F969" s="1921">
        <v>45107</v>
      </c>
      <c r="G969" s="1922"/>
      <c r="H969" s="1922"/>
      <c r="I969" s="1923"/>
      <c r="J969" s="1921">
        <v>44742</v>
      </c>
      <c r="K969" s="1922"/>
      <c r="L969" s="1922"/>
      <c r="M969" s="1923"/>
      <c r="N969" s="129"/>
      <c r="O969" s="32"/>
      <c r="P969" s="32"/>
      <c r="Q969" s="32"/>
      <c r="R969" s="32"/>
      <c r="S969" s="32"/>
      <c r="T969" s="32"/>
      <c r="U969" s="32"/>
      <c r="V969" s="32"/>
      <c r="W969" s="32"/>
      <c r="X969" s="32"/>
      <c r="Y969" s="32"/>
      <c r="Z969" s="32"/>
      <c r="AA969" s="32"/>
      <c r="AB969" s="32"/>
      <c r="AC969" s="32"/>
      <c r="AD969" s="32"/>
      <c r="AE969" s="32"/>
      <c r="AF969" s="32"/>
      <c r="AG969" s="32"/>
      <c r="AH969" s="32"/>
      <c r="AI969" s="32"/>
      <c r="AJ969" s="32"/>
      <c r="AK969" s="32"/>
      <c r="AL969" s="32"/>
      <c r="AM969" s="32"/>
      <c r="AN969" s="32"/>
    </row>
    <row r="970" spans="1:40" ht="34.200000000000003">
      <c r="A970" s="14"/>
      <c r="B970" s="90"/>
      <c r="C970" s="32"/>
      <c r="D970" s="32"/>
      <c r="E970" s="32"/>
      <c r="F970" s="43" t="s">
        <v>111</v>
      </c>
      <c r="G970" s="43" t="s">
        <v>312</v>
      </c>
      <c r="H970" s="43" t="s">
        <v>547</v>
      </c>
      <c r="I970" s="289" t="s">
        <v>522</v>
      </c>
      <c r="J970" s="43" t="s">
        <v>111</v>
      </c>
      <c r="K970" s="43" t="s">
        <v>312</v>
      </c>
      <c r="L970" s="43" t="s">
        <v>547</v>
      </c>
      <c r="M970" s="289" t="s">
        <v>522</v>
      </c>
      <c r="N970" s="129"/>
      <c r="O970" s="32"/>
      <c r="P970" s="32"/>
      <c r="Q970" s="32"/>
      <c r="R970" s="32"/>
      <c r="S970" s="32"/>
      <c r="T970" s="32"/>
      <c r="U970" s="32"/>
      <c r="V970" s="32"/>
      <c r="W970" s="32"/>
      <c r="X970" s="32"/>
      <c r="Y970" s="32"/>
      <c r="Z970" s="32"/>
      <c r="AA970" s="32"/>
      <c r="AB970" s="32"/>
      <c r="AC970" s="32"/>
      <c r="AD970" s="32"/>
      <c r="AE970" s="32"/>
      <c r="AF970" s="32"/>
      <c r="AG970" s="32"/>
      <c r="AH970" s="32"/>
      <c r="AI970" s="32"/>
      <c r="AJ970" s="32"/>
      <c r="AK970" s="32"/>
      <c r="AL970" s="32"/>
      <c r="AM970" s="32"/>
      <c r="AN970" s="32"/>
    </row>
    <row r="971" spans="1:40" ht="12.75" customHeight="1">
      <c r="A971" s="14"/>
      <c r="B971" s="90"/>
      <c r="C971" s="32"/>
      <c r="D971" s="32"/>
      <c r="E971" s="32"/>
      <c r="F971" s="45" t="s">
        <v>114</v>
      </c>
      <c r="G971" s="45" t="s">
        <v>114</v>
      </c>
      <c r="H971" s="45" t="s">
        <v>114</v>
      </c>
      <c r="I971" s="45" t="s">
        <v>114</v>
      </c>
      <c r="J971" s="45" t="s">
        <v>114</v>
      </c>
      <c r="K971" s="45" t="s">
        <v>114</v>
      </c>
      <c r="L971" s="1" t="s">
        <v>114</v>
      </c>
      <c r="M971" s="45" t="s">
        <v>114</v>
      </c>
      <c r="N971" s="129"/>
      <c r="O971" s="32"/>
      <c r="P971" s="32"/>
      <c r="Q971" s="32"/>
      <c r="R971" s="32"/>
      <c r="S971" s="32"/>
      <c r="T971" s="32"/>
      <c r="U971" s="32"/>
      <c r="V971" s="32"/>
      <c r="W971" s="32"/>
      <c r="X971" s="32"/>
      <c r="Y971" s="32"/>
      <c r="Z971" s="32"/>
      <c r="AA971" s="32"/>
      <c r="AB971" s="32"/>
      <c r="AC971" s="32"/>
      <c r="AD971" s="32"/>
      <c r="AE971" s="32"/>
      <c r="AF971" s="32"/>
      <c r="AG971" s="32"/>
      <c r="AH971" s="32"/>
      <c r="AI971" s="32"/>
      <c r="AJ971" s="32"/>
      <c r="AK971" s="32"/>
      <c r="AL971" s="32"/>
      <c r="AM971" s="32"/>
      <c r="AN971" s="32"/>
    </row>
    <row r="972" spans="1:40" ht="12.75" customHeight="1">
      <c r="A972" s="14"/>
      <c r="B972" s="90"/>
      <c r="C972" s="32"/>
      <c r="D972" s="32"/>
      <c r="E972" s="32"/>
      <c r="F972" s="1027"/>
      <c r="G972" s="1027"/>
      <c r="H972" s="1027"/>
      <c r="I972" s="1027"/>
      <c r="J972" s="1027"/>
      <c r="K972" s="1027"/>
      <c r="L972" s="1003"/>
      <c r="M972" s="1027"/>
      <c r="N972" s="129"/>
      <c r="O972" s="32"/>
      <c r="P972" s="32"/>
      <c r="Q972" s="32"/>
      <c r="R972" s="32"/>
      <c r="S972" s="32"/>
      <c r="T972" s="32"/>
      <c r="U972" s="32"/>
      <c r="V972" s="32"/>
      <c r="W972" s="32"/>
      <c r="X972" s="32"/>
      <c r="Y972" s="32"/>
      <c r="Z972" s="32"/>
      <c r="AA972" s="32"/>
      <c r="AB972" s="32"/>
      <c r="AC972" s="32"/>
      <c r="AD972" s="32"/>
      <c r="AE972" s="32"/>
      <c r="AF972" s="32"/>
      <c r="AG972" s="32"/>
      <c r="AH972" s="32"/>
      <c r="AI972" s="32"/>
      <c r="AJ972" s="32"/>
      <c r="AK972" s="32"/>
      <c r="AL972" s="32"/>
      <c r="AM972" s="32"/>
      <c r="AN972" s="32"/>
    </row>
    <row r="973" spans="1:40" ht="12.75" customHeight="1">
      <c r="A973" s="14"/>
      <c r="B973" s="326" t="s">
        <v>620</v>
      </c>
      <c r="C973" s="32"/>
      <c r="E973" s="32"/>
      <c r="F973" s="1023"/>
      <c r="G973" s="1023"/>
      <c r="H973" s="1023"/>
      <c r="I973" s="1023"/>
      <c r="J973" s="1023"/>
      <c r="K973" s="1023"/>
      <c r="L973" s="1023"/>
      <c r="M973" s="1023"/>
      <c r="N973" s="127" t="s">
        <v>621</v>
      </c>
      <c r="O973" s="32"/>
      <c r="P973" s="32"/>
      <c r="Q973" s="32"/>
      <c r="R973" s="32"/>
      <c r="S973" s="32"/>
      <c r="T973" s="32"/>
      <c r="U973" s="32"/>
      <c r="V973" s="32"/>
      <c r="W973" s="32"/>
      <c r="X973" s="32"/>
      <c r="Y973" s="32"/>
      <c r="Z973" s="32"/>
      <c r="AA973" s="32"/>
      <c r="AB973" s="32"/>
      <c r="AC973" s="32"/>
      <c r="AD973" s="32"/>
      <c r="AE973" s="32"/>
      <c r="AF973" s="32"/>
      <c r="AG973" s="32"/>
      <c r="AH973" s="32"/>
      <c r="AI973" s="32"/>
      <c r="AJ973" s="32"/>
      <c r="AK973" s="32"/>
      <c r="AL973" s="32"/>
      <c r="AM973" s="32"/>
      <c r="AN973" s="32"/>
    </row>
    <row r="974" spans="1:40" ht="12.75" customHeight="1">
      <c r="A974" s="14"/>
      <c r="B974" s="90" t="s">
        <v>622</v>
      </c>
      <c r="C974" s="32"/>
      <c r="D974" s="32"/>
      <c r="E974" s="32"/>
      <c r="F974" s="1043"/>
      <c r="G974" s="1044"/>
      <c r="H974" s="1101">
        <f>F974+G974</f>
        <v>0</v>
      </c>
      <c r="I974" s="1044"/>
      <c r="J974" s="1029"/>
      <c r="K974" s="1029"/>
      <c r="L974" s="1101">
        <f>J974+K974</f>
        <v>0</v>
      </c>
      <c r="M974" s="1029"/>
      <c r="N974" s="127"/>
      <c r="O974" s="32"/>
      <c r="P974" s="32"/>
      <c r="Q974" s="32"/>
      <c r="R974" s="32"/>
      <c r="S974" s="32"/>
      <c r="T974" s="32"/>
      <c r="U974" s="32"/>
      <c r="V974" s="32"/>
      <c r="W974" s="32"/>
      <c r="X974" s="32"/>
      <c r="Y974" s="32"/>
      <c r="Z974" s="32"/>
      <c r="AA974" s="32"/>
      <c r="AB974" s="32"/>
      <c r="AC974" s="32"/>
      <c r="AD974" s="32"/>
      <c r="AE974" s="32"/>
      <c r="AF974" s="32"/>
      <c r="AG974" s="32"/>
      <c r="AH974" s="32"/>
      <c r="AI974" s="32"/>
      <c r="AJ974" s="32"/>
      <c r="AK974" s="32"/>
      <c r="AL974" s="32"/>
      <c r="AM974" s="32"/>
      <c r="AN974" s="32"/>
    </row>
    <row r="975" spans="1:40" ht="12.75" customHeight="1">
      <c r="A975" s="14"/>
      <c r="B975" s="90" t="s">
        <v>255</v>
      </c>
      <c r="C975" s="32"/>
      <c r="D975" s="32"/>
      <c r="E975" s="32"/>
      <c r="F975" s="1043"/>
      <c r="G975" s="1044"/>
      <c r="H975" s="1101">
        <f>F975+G975</f>
        <v>0</v>
      </c>
      <c r="I975" s="1044"/>
      <c r="J975" s="1029"/>
      <c r="K975" s="1029"/>
      <c r="L975" s="1101">
        <f>J975+K975</f>
        <v>0</v>
      </c>
      <c r="M975" s="1029"/>
      <c r="N975" s="127"/>
      <c r="O975" s="32"/>
      <c r="P975" s="32"/>
      <c r="Q975" s="32"/>
      <c r="R975" s="32"/>
      <c r="S975" s="32"/>
      <c r="T975" s="32"/>
      <c r="U975" s="32"/>
      <c r="V975" s="32"/>
      <c r="W975" s="32"/>
      <c r="X975" s="32"/>
      <c r="Y975" s="32"/>
      <c r="Z975" s="32"/>
      <c r="AA975" s="32"/>
      <c r="AB975" s="32"/>
      <c r="AC975" s="32"/>
      <c r="AD975" s="32"/>
      <c r="AE975" s="32"/>
      <c r="AF975" s="32"/>
      <c r="AG975" s="32"/>
      <c r="AH975" s="32"/>
      <c r="AI975" s="32"/>
      <c r="AJ975" s="32"/>
      <c r="AK975" s="32"/>
      <c r="AL975" s="32"/>
      <c r="AM975" s="32"/>
      <c r="AN975" s="32"/>
    </row>
    <row r="976" spans="1:40" ht="12.75" customHeight="1">
      <c r="A976" s="14"/>
      <c r="B976" s="90" t="s">
        <v>256</v>
      </c>
      <c r="C976" s="32"/>
      <c r="D976" s="32"/>
      <c r="E976" s="32"/>
      <c r="F976" s="1043"/>
      <c r="G976" s="1044"/>
      <c r="H976" s="1101">
        <f>F976+G976</f>
        <v>0</v>
      </c>
      <c r="I976" s="1044"/>
      <c r="J976" s="1029"/>
      <c r="K976" s="1029"/>
      <c r="L976" s="1101">
        <f>J976+K976</f>
        <v>0</v>
      </c>
      <c r="M976" s="1029"/>
      <c r="N976" s="127"/>
      <c r="O976" s="32"/>
      <c r="P976" s="32"/>
      <c r="Q976" s="32"/>
      <c r="R976" s="32"/>
      <c r="S976" s="32"/>
      <c r="T976" s="32"/>
      <c r="U976" s="32"/>
      <c r="V976" s="32"/>
      <c r="W976" s="32"/>
      <c r="X976" s="32"/>
      <c r="Y976" s="32"/>
      <c r="Z976" s="32"/>
      <c r="AA976" s="32"/>
      <c r="AB976" s="32"/>
      <c r="AC976" s="32"/>
      <c r="AD976" s="32"/>
      <c r="AE976" s="32"/>
      <c r="AF976" s="32"/>
      <c r="AG976" s="32"/>
      <c r="AH976" s="32"/>
      <c r="AI976" s="32"/>
      <c r="AJ976" s="32"/>
      <c r="AK976" s="32"/>
      <c r="AL976" s="32"/>
      <c r="AM976" s="32"/>
      <c r="AN976" s="32"/>
    </row>
    <row r="977" spans="1:40" ht="12.75" customHeight="1" thickBot="1">
      <c r="A977" s="14"/>
      <c r="B977" s="9" t="s">
        <v>201</v>
      </c>
      <c r="C977" s="32"/>
      <c r="D977" s="32"/>
      <c r="E977" s="32"/>
      <c r="F977" s="1026">
        <f t="shared" ref="F977:M977" si="125">SUM(F974:F976)</f>
        <v>0</v>
      </c>
      <c r="G977" s="1026">
        <f t="shared" si="125"/>
        <v>0</v>
      </c>
      <c r="H977" s="1026">
        <f t="shared" si="125"/>
        <v>0</v>
      </c>
      <c r="I977" s="1026">
        <f t="shared" si="125"/>
        <v>0</v>
      </c>
      <c r="J977" s="1026">
        <f t="shared" si="125"/>
        <v>0</v>
      </c>
      <c r="K977" s="1026">
        <f t="shared" si="125"/>
        <v>0</v>
      </c>
      <c r="L977" s="1026">
        <f t="shared" si="125"/>
        <v>0</v>
      </c>
      <c r="M977" s="1026">
        <f t="shared" si="125"/>
        <v>0</v>
      </c>
      <c r="N977" s="136"/>
      <c r="O977" s="32"/>
      <c r="P977" s="32"/>
      <c r="Q977" s="32"/>
      <c r="R977" s="32"/>
      <c r="S977" s="32"/>
      <c r="T977" s="32"/>
      <c r="U977" s="32"/>
      <c r="V977" s="32"/>
      <c r="W977" s="32"/>
      <c r="X977" s="32"/>
      <c r="Y977" s="32"/>
      <c r="Z977" s="32"/>
      <c r="AA977" s="32"/>
      <c r="AB977" s="32"/>
      <c r="AC977" s="32"/>
      <c r="AD977" s="32"/>
      <c r="AE977" s="32"/>
      <c r="AF977" s="32"/>
      <c r="AG977" s="32"/>
      <c r="AH977" s="32"/>
      <c r="AI977" s="32"/>
      <c r="AJ977" s="32"/>
      <c r="AK977" s="32"/>
      <c r="AL977" s="32"/>
      <c r="AM977" s="32"/>
      <c r="AN977" s="32"/>
    </row>
    <row r="978" spans="1:40" ht="12.75" customHeight="1" thickTop="1">
      <c r="A978" s="14"/>
      <c r="B978" s="9"/>
      <c r="C978" s="59"/>
      <c r="D978" s="59"/>
      <c r="E978" s="59"/>
      <c r="F978" s="59"/>
      <c r="G978" s="59"/>
      <c r="H978" s="59"/>
      <c r="I978" s="59"/>
      <c r="J978" s="59"/>
      <c r="K978" s="59"/>
      <c r="L978" s="59"/>
      <c r="M978" s="59"/>
      <c r="N978" s="126"/>
      <c r="O978" s="32"/>
      <c r="P978" s="32"/>
      <c r="Q978" s="32"/>
      <c r="R978" s="32"/>
      <c r="S978" s="32"/>
      <c r="T978" s="32"/>
      <c r="U978" s="32"/>
      <c r="V978" s="32"/>
      <c r="W978" s="32"/>
      <c r="X978" s="32"/>
      <c r="Y978" s="32"/>
      <c r="Z978" s="32"/>
      <c r="AA978" s="32"/>
      <c r="AB978" s="32"/>
      <c r="AC978" s="32"/>
      <c r="AD978" s="32"/>
      <c r="AE978" s="32"/>
      <c r="AF978" s="32"/>
      <c r="AG978" s="32"/>
      <c r="AH978" s="32"/>
      <c r="AI978" s="32"/>
      <c r="AJ978" s="32"/>
      <c r="AK978" s="32"/>
      <c r="AL978" s="32"/>
      <c r="AM978" s="32"/>
      <c r="AN978" s="32"/>
    </row>
    <row r="979" spans="1:40" ht="12.75" customHeight="1">
      <c r="A979" s="327"/>
      <c r="B979" s="328" t="s">
        <v>623</v>
      </c>
      <c r="C979" s="182"/>
      <c r="D979" s="182"/>
      <c r="E979" s="182"/>
      <c r="F979" s="182"/>
      <c r="G979" s="182"/>
      <c r="H979" s="182"/>
      <c r="I979" s="182"/>
      <c r="J979" s="182"/>
      <c r="K979" s="184"/>
      <c r="L979" s="184"/>
      <c r="M979" s="185"/>
      <c r="N979" s="266" t="s">
        <v>624</v>
      </c>
      <c r="O979" s="61"/>
      <c r="P979" s="32"/>
      <c r="Q979" s="32"/>
      <c r="R979" s="32"/>
      <c r="S979" s="32"/>
      <c r="T979" s="32"/>
      <c r="U979" s="32"/>
      <c r="V979" s="32"/>
      <c r="W979" s="32"/>
      <c r="X979" s="32"/>
      <c r="Y979" s="32"/>
      <c r="Z979" s="32"/>
      <c r="AA979" s="32"/>
      <c r="AB979" s="32"/>
      <c r="AC979" s="32"/>
      <c r="AD979" s="32"/>
      <c r="AE979" s="32"/>
      <c r="AF979" s="32"/>
      <c r="AG979" s="32"/>
      <c r="AH979" s="32"/>
      <c r="AI979" s="32"/>
      <c r="AJ979" s="32"/>
      <c r="AK979" s="32"/>
      <c r="AL979" s="32"/>
      <c r="AM979" s="32"/>
      <c r="AN979" s="32"/>
    </row>
    <row r="980" spans="1:40" ht="12.75" customHeight="1">
      <c r="A980" s="327"/>
      <c r="B980" s="792"/>
      <c r="C980" s="749"/>
      <c r="D980" s="749"/>
      <c r="E980" s="749"/>
      <c r="F980" s="749"/>
      <c r="G980" s="749"/>
      <c r="H980" s="749"/>
      <c r="I980" s="749"/>
      <c r="J980" s="749"/>
      <c r="K980" s="760"/>
      <c r="L980" s="760"/>
      <c r="M980" s="761"/>
      <c r="N980" s="238"/>
      <c r="O980" s="329"/>
      <c r="P980" s="32"/>
      <c r="Q980" s="32"/>
      <c r="R980" s="32"/>
      <c r="S980" s="32"/>
      <c r="T980" s="32"/>
      <c r="U980" s="32"/>
      <c r="V980" s="32"/>
      <c r="W980" s="32"/>
      <c r="X980" s="32"/>
      <c r="Y980" s="32"/>
      <c r="Z980" s="32"/>
      <c r="AA980" s="32"/>
      <c r="AB980" s="32"/>
      <c r="AC980" s="32"/>
      <c r="AD980" s="32"/>
      <c r="AE980" s="32"/>
      <c r="AF980" s="32"/>
      <c r="AG980" s="32"/>
      <c r="AH980" s="32"/>
      <c r="AI980" s="32"/>
      <c r="AJ980" s="32"/>
      <c r="AK980" s="32"/>
      <c r="AL980" s="32"/>
      <c r="AM980" s="32"/>
      <c r="AN980" s="32"/>
    </row>
    <row r="981" spans="1:40" ht="12.75" customHeight="1">
      <c r="A981" s="327"/>
      <c r="B981" s="793"/>
      <c r="C981" s="763"/>
      <c r="D981" s="763"/>
      <c r="E981" s="763"/>
      <c r="F981" s="763"/>
      <c r="G981" s="763"/>
      <c r="H981" s="763"/>
      <c r="I981" s="763"/>
      <c r="J981" s="763"/>
      <c r="K981" s="765"/>
      <c r="L981" s="765"/>
      <c r="M981" s="766"/>
      <c r="N981" s="330"/>
      <c r="O981" s="329"/>
      <c r="P981" s="32"/>
      <c r="Q981" s="32"/>
      <c r="R981" s="32"/>
      <c r="S981" s="32"/>
      <c r="T981" s="32"/>
      <c r="U981" s="32"/>
      <c r="V981" s="32"/>
      <c r="W981" s="32"/>
      <c r="X981" s="32"/>
      <c r="Y981" s="32"/>
      <c r="Z981" s="32"/>
      <c r="AA981" s="32"/>
      <c r="AB981" s="32"/>
      <c r="AC981" s="32"/>
      <c r="AD981" s="32"/>
      <c r="AE981" s="32"/>
      <c r="AF981" s="32"/>
      <c r="AG981" s="32"/>
      <c r="AH981" s="32"/>
      <c r="AI981" s="32"/>
      <c r="AJ981" s="32"/>
      <c r="AK981" s="32"/>
      <c r="AL981" s="32"/>
      <c r="AM981" s="32"/>
      <c r="AN981" s="32"/>
    </row>
    <row r="982" spans="1:40" ht="12.75" customHeight="1">
      <c r="A982" s="327"/>
      <c r="B982" s="73"/>
      <c r="C982" s="331"/>
      <c r="D982" s="331"/>
      <c r="E982" s="331"/>
      <c r="F982" s="331"/>
      <c r="G982" s="331"/>
      <c r="H982" s="331"/>
      <c r="I982" s="331"/>
      <c r="J982" s="331"/>
      <c r="K982" s="332"/>
      <c r="L982" s="332"/>
      <c r="M982" s="333"/>
      <c r="N982" s="129"/>
      <c r="O982" s="61"/>
      <c r="P982" s="32"/>
      <c r="Q982" s="32"/>
      <c r="R982" s="32"/>
      <c r="S982" s="32"/>
      <c r="T982" s="32"/>
      <c r="U982" s="32"/>
      <c r="V982" s="32"/>
      <c r="W982" s="32"/>
      <c r="X982" s="32"/>
      <c r="Y982" s="32"/>
      <c r="Z982" s="32"/>
      <c r="AA982" s="32"/>
      <c r="AB982" s="32"/>
      <c r="AC982" s="32"/>
      <c r="AD982" s="32"/>
      <c r="AE982" s="32"/>
      <c r="AF982" s="32"/>
      <c r="AG982" s="32"/>
      <c r="AH982" s="32"/>
      <c r="AI982" s="32"/>
      <c r="AJ982" s="32"/>
      <c r="AK982" s="32"/>
      <c r="AL982" s="32"/>
      <c r="AM982" s="32"/>
      <c r="AN982" s="32"/>
    </row>
    <row r="983" spans="1:40" ht="12.75" customHeight="1">
      <c r="A983" s="720"/>
      <c r="B983" s="73"/>
      <c r="C983" s="539"/>
      <c r="D983" s="539"/>
      <c r="E983" s="539"/>
      <c r="F983" s="1921">
        <v>45107</v>
      </c>
      <c r="G983" s="1922"/>
      <c r="H983" s="1922"/>
      <c r="I983" s="1923"/>
      <c r="J983" s="1921">
        <v>44742</v>
      </c>
      <c r="K983" s="1922"/>
      <c r="L983" s="1922"/>
      <c r="M983" s="1923"/>
      <c r="N983" s="129"/>
      <c r="O983" s="539"/>
      <c r="P983" s="539"/>
      <c r="Q983" s="539"/>
      <c r="R983" s="539"/>
      <c r="S983" s="539"/>
      <c r="T983" s="539"/>
      <c r="U983" s="539"/>
      <c r="V983" s="539"/>
      <c r="W983" s="539"/>
      <c r="X983" s="539"/>
      <c r="Y983" s="539"/>
      <c r="Z983" s="539"/>
      <c r="AA983" s="539"/>
      <c r="AB983" s="539"/>
      <c r="AC983" s="539"/>
      <c r="AD983" s="539"/>
      <c r="AE983" s="539"/>
      <c r="AF983" s="539"/>
      <c r="AG983" s="539"/>
      <c r="AH983" s="539"/>
      <c r="AI983" s="539"/>
      <c r="AJ983" s="539"/>
      <c r="AK983" s="539"/>
      <c r="AL983" s="539"/>
      <c r="AM983" s="539"/>
      <c r="AN983" s="539"/>
    </row>
    <row r="984" spans="1:40" ht="34.200000000000003">
      <c r="A984" s="720"/>
      <c r="B984" s="73"/>
      <c r="C984" s="539"/>
      <c r="D984" s="539"/>
      <c r="E984" s="539"/>
      <c r="F984" s="43" t="s">
        <v>111</v>
      </c>
      <c r="G984" s="43" t="s">
        <v>312</v>
      </c>
      <c r="H984" s="43" t="s">
        <v>547</v>
      </c>
      <c r="I984" s="289" t="s">
        <v>522</v>
      </c>
      <c r="J984" s="43" t="s">
        <v>111</v>
      </c>
      <c r="K984" s="43" t="s">
        <v>312</v>
      </c>
      <c r="L984" s="43" t="s">
        <v>547</v>
      </c>
      <c r="M984" s="289" t="s">
        <v>522</v>
      </c>
      <c r="N984" s="129"/>
      <c r="O984" s="539"/>
      <c r="P984" s="539"/>
      <c r="Q984" s="539"/>
      <c r="R984" s="539"/>
      <c r="S984" s="539"/>
      <c r="T984" s="539"/>
      <c r="U984" s="539"/>
      <c r="V984" s="539"/>
      <c r="W984" s="539"/>
      <c r="X984" s="539"/>
      <c r="Y984" s="539"/>
      <c r="Z984" s="539"/>
      <c r="AA984" s="539"/>
      <c r="AB984" s="539"/>
      <c r="AC984" s="539"/>
      <c r="AD984" s="539"/>
      <c r="AE984" s="539"/>
      <c r="AF984" s="539"/>
      <c r="AG984" s="539"/>
      <c r="AH984" s="539"/>
      <c r="AI984" s="539"/>
      <c r="AJ984" s="539"/>
      <c r="AK984" s="539"/>
      <c r="AL984" s="539"/>
      <c r="AM984" s="539"/>
      <c r="AN984" s="539"/>
    </row>
    <row r="985" spans="1:40" ht="14.4">
      <c r="A985" s="14" t="s">
        <v>625</v>
      </c>
      <c r="B985" s="334" t="s">
        <v>626</v>
      </c>
      <c r="C985" s="72"/>
      <c r="D985" s="72"/>
      <c r="E985" s="539"/>
      <c r="F985" s="45" t="s">
        <v>114</v>
      </c>
      <c r="G985" s="45" t="s">
        <v>114</v>
      </c>
      <c r="H985" s="45" t="s">
        <v>114</v>
      </c>
      <c r="I985" s="45" t="s">
        <v>114</v>
      </c>
      <c r="J985" s="45" t="s">
        <v>114</v>
      </c>
      <c r="K985" s="45" t="s">
        <v>114</v>
      </c>
      <c r="L985" s="1" t="s">
        <v>114</v>
      </c>
      <c r="M985" s="45" t="s">
        <v>114</v>
      </c>
      <c r="N985" s="129"/>
      <c r="O985" s="539"/>
      <c r="P985" s="539"/>
      <c r="Q985" s="539"/>
      <c r="R985" s="539"/>
      <c r="S985" s="539"/>
      <c r="T985" s="539"/>
      <c r="U985" s="539"/>
      <c r="V985" s="539"/>
      <c r="W985" s="539"/>
      <c r="X985" s="539"/>
      <c r="Y985" s="539"/>
      <c r="Z985" s="539"/>
      <c r="AA985" s="539"/>
      <c r="AB985" s="539"/>
      <c r="AC985" s="539"/>
      <c r="AD985" s="539"/>
      <c r="AE985" s="539"/>
      <c r="AF985" s="539"/>
      <c r="AG985" s="539"/>
      <c r="AH985" s="539"/>
      <c r="AI985" s="539"/>
      <c r="AJ985" s="539"/>
      <c r="AK985" s="539"/>
      <c r="AL985" s="539"/>
      <c r="AM985" s="539"/>
      <c r="AN985" s="539"/>
    </row>
    <row r="986" spans="1:40" ht="12.75" customHeight="1">
      <c r="A986" s="32"/>
      <c r="B986" s="32"/>
      <c r="C986" s="32"/>
      <c r="D986" s="32"/>
      <c r="E986" s="32"/>
      <c r="F986" s="32"/>
      <c r="G986" s="32"/>
      <c r="H986" s="32"/>
      <c r="I986" s="32"/>
      <c r="J986" s="32"/>
      <c r="K986" s="115"/>
      <c r="L986" s="115"/>
      <c r="M986" s="115"/>
      <c r="N986" s="127"/>
      <c r="O986" s="32"/>
      <c r="P986" s="32" t="s">
        <v>627</v>
      </c>
      <c r="Q986" s="32"/>
      <c r="R986" s="32"/>
      <c r="S986" s="32"/>
      <c r="T986" s="32"/>
      <c r="U986" s="32"/>
      <c r="V986" s="32"/>
      <c r="W986" s="32"/>
      <c r="X986" s="32"/>
      <c r="Y986" s="32"/>
      <c r="Z986" s="32"/>
      <c r="AA986" s="32"/>
      <c r="AB986" s="32"/>
      <c r="AC986" s="32"/>
      <c r="AD986" s="32"/>
      <c r="AE986" s="32"/>
      <c r="AF986" s="32"/>
      <c r="AG986" s="32"/>
      <c r="AH986" s="32"/>
      <c r="AI986" s="32"/>
      <c r="AJ986" s="32"/>
      <c r="AK986" s="32"/>
      <c r="AL986" s="32"/>
      <c r="AM986" s="32"/>
      <c r="AN986" s="32"/>
    </row>
    <row r="987" spans="1:40" ht="12.75" customHeight="1">
      <c r="A987" s="32"/>
      <c r="B987" s="14" t="s">
        <v>509</v>
      </c>
      <c r="D987" s="32"/>
      <c r="E987" s="32"/>
      <c r="F987" s="32"/>
      <c r="G987" s="32"/>
      <c r="H987" s="32"/>
      <c r="I987" s="32"/>
      <c r="J987" s="32"/>
      <c r="K987" s="115"/>
      <c r="L987" s="115"/>
      <c r="M987" s="115"/>
      <c r="N987" s="127" t="s">
        <v>621</v>
      </c>
      <c r="O987" s="32"/>
      <c r="P987" s="32" t="s">
        <v>628</v>
      </c>
      <c r="Q987" s="32"/>
      <c r="R987" s="32"/>
      <c r="S987" s="32"/>
      <c r="T987" s="32"/>
      <c r="U987" s="32"/>
      <c r="V987" s="32"/>
      <c r="W987" s="32"/>
      <c r="X987" s="32"/>
      <c r="Y987" s="32"/>
      <c r="Z987" s="32"/>
      <c r="AA987" s="32"/>
      <c r="AB987" s="32"/>
      <c r="AC987" s="32"/>
      <c r="AD987" s="32"/>
      <c r="AE987" s="32"/>
      <c r="AF987" s="32"/>
      <c r="AG987" s="32"/>
      <c r="AH987" s="32"/>
      <c r="AI987" s="32"/>
      <c r="AJ987" s="32"/>
      <c r="AK987" s="32"/>
      <c r="AL987" s="32"/>
      <c r="AM987" s="32"/>
      <c r="AN987" s="32"/>
    </row>
    <row r="988" spans="1:40" ht="12.75" customHeight="1">
      <c r="A988" s="32"/>
      <c r="B988" s="14"/>
      <c r="C988" s="32"/>
      <c r="D988" s="32"/>
      <c r="E988" s="32"/>
      <c r="F988" s="32"/>
      <c r="G988" s="32"/>
      <c r="H988" s="32"/>
      <c r="I988" s="32"/>
      <c r="J988" s="32"/>
      <c r="K988" s="115"/>
      <c r="L988" s="115"/>
      <c r="M988" s="115"/>
      <c r="N988" s="127"/>
      <c r="O988" s="32"/>
      <c r="P988" s="32"/>
      <c r="Q988" s="32"/>
      <c r="R988" s="32"/>
      <c r="S988" s="32"/>
      <c r="T988" s="32"/>
      <c r="U988" s="32"/>
      <c r="V988" s="32"/>
      <c r="W988" s="32"/>
      <c r="X988" s="32"/>
      <c r="Y988" s="32"/>
      <c r="Z988" s="32"/>
      <c r="AA988" s="32"/>
      <c r="AB988" s="32"/>
      <c r="AC988" s="32"/>
      <c r="AD988" s="32"/>
      <c r="AE988" s="32"/>
      <c r="AF988" s="32"/>
      <c r="AG988" s="32"/>
      <c r="AH988" s="32"/>
      <c r="AI988" s="32"/>
      <c r="AJ988" s="32"/>
      <c r="AK988" s="32"/>
      <c r="AL988" s="32"/>
      <c r="AM988" s="32"/>
      <c r="AN988" s="32"/>
    </row>
    <row r="989" spans="1:40" ht="12.75" customHeight="1">
      <c r="A989" s="32"/>
      <c r="B989" s="32" t="s">
        <v>629</v>
      </c>
      <c r="C989" s="32"/>
      <c r="D989" s="32"/>
      <c r="E989" s="32"/>
      <c r="F989" s="1103"/>
      <c r="G989" s="1103"/>
      <c r="H989" s="1103"/>
      <c r="I989" s="1103"/>
      <c r="J989" s="1103"/>
      <c r="K989" s="1103"/>
      <c r="L989" s="1103"/>
      <c r="M989" s="1103"/>
      <c r="N989" s="127"/>
      <c r="O989" s="32"/>
      <c r="P989" s="32"/>
      <c r="Q989" s="32"/>
      <c r="R989" s="32"/>
      <c r="S989" s="32"/>
      <c r="T989" s="32"/>
      <c r="U989" s="32"/>
      <c r="V989" s="32"/>
      <c r="W989" s="32"/>
      <c r="X989" s="32"/>
      <c r="Y989" s="32"/>
      <c r="Z989" s="32"/>
      <c r="AA989" s="32"/>
      <c r="AB989" s="32"/>
      <c r="AC989" s="32"/>
      <c r="AD989" s="32"/>
      <c r="AE989" s="32"/>
      <c r="AF989" s="32"/>
      <c r="AG989" s="32"/>
      <c r="AH989" s="32"/>
      <c r="AI989" s="32"/>
      <c r="AJ989" s="32"/>
      <c r="AK989" s="32"/>
      <c r="AL989" s="32"/>
      <c r="AM989" s="32"/>
      <c r="AN989" s="32"/>
    </row>
    <row r="990" spans="1:40" ht="12.75" customHeight="1">
      <c r="A990" s="32"/>
      <c r="B990" s="32" t="s">
        <v>630</v>
      </c>
      <c r="C990" s="32"/>
      <c r="D990" s="32"/>
      <c r="E990" s="32"/>
      <c r="F990" s="1103"/>
      <c r="G990" s="1103"/>
      <c r="H990" s="1103"/>
      <c r="I990" s="1103"/>
      <c r="J990" s="1103"/>
      <c r="K990" s="1103"/>
      <c r="L990" s="1103"/>
      <c r="M990" s="1103"/>
      <c r="N990" s="127"/>
      <c r="O990" s="32"/>
      <c r="P990" s="32"/>
      <c r="Q990" s="32"/>
      <c r="R990" s="32"/>
      <c r="S990" s="32"/>
      <c r="T990" s="32"/>
      <c r="U990" s="32"/>
      <c r="V990" s="32"/>
      <c r="W990" s="32"/>
      <c r="X990" s="32"/>
      <c r="Y990" s="32"/>
      <c r="Z990" s="32"/>
      <c r="AA990" s="32"/>
      <c r="AB990" s="32"/>
      <c r="AC990" s="32"/>
      <c r="AD990" s="32"/>
      <c r="AE990" s="32"/>
      <c r="AF990" s="32"/>
      <c r="AG990" s="32"/>
      <c r="AH990" s="32"/>
      <c r="AI990" s="32"/>
      <c r="AJ990" s="32"/>
      <c r="AK990" s="32"/>
      <c r="AL990" s="32"/>
      <c r="AM990" s="32"/>
      <c r="AN990" s="32"/>
    </row>
    <row r="991" spans="1:40" ht="12.75" customHeight="1">
      <c r="A991" s="32"/>
      <c r="B991" s="32" t="s">
        <v>631</v>
      </c>
      <c r="C991" s="32"/>
      <c r="D991" s="32"/>
      <c r="E991" s="32"/>
      <c r="F991" s="1103"/>
      <c r="G991" s="1103"/>
      <c r="H991" s="1103"/>
      <c r="I991" s="1103"/>
      <c r="J991" s="1103"/>
      <c r="K991" s="1103"/>
      <c r="L991" s="1103"/>
      <c r="M991" s="1103"/>
      <c r="N991" s="127"/>
      <c r="O991" s="32"/>
      <c r="P991" s="32"/>
      <c r="Q991" s="32"/>
      <c r="R991" s="32"/>
      <c r="S991" s="32"/>
      <c r="T991" s="32"/>
      <c r="U991" s="32"/>
      <c r="V991" s="32"/>
      <c r="W991" s="32"/>
      <c r="X991" s="32"/>
      <c r="Y991" s="32"/>
      <c r="Z991" s="32"/>
      <c r="AA991" s="32"/>
      <c r="AB991" s="32"/>
      <c r="AC991" s="32"/>
      <c r="AD991" s="32"/>
      <c r="AE991" s="32"/>
      <c r="AF991" s="32"/>
      <c r="AG991" s="32"/>
      <c r="AH991" s="32"/>
      <c r="AI991" s="32"/>
      <c r="AJ991" s="32"/>
      <c r="AK991" s="32"/>
      <c r="AL991" s="32"/>
      <c r="AM991" s="32"/>
      <c r="AN991" s="32"/>
    </row>
    <row r="992" spans="1:40" ht="12.75" customHeight="1">
      <c r="A992" s="32"/>
      <c r="B992" s="32" t="s">
        <v>632</v>
      </c>
      <c r="C992" s="32"/>
      <c r="D992" s="32"/>
      <c r="E992" s="32"/>
      <c r="F992" s="1103"/>
      <c r="G992" s="1103"/>
      <c r="H992" s="1103"/>
      <c r="I992" s="1103"/>
      <c r="J992" s="1103"/>
      <c r="K992" s="1103"/>
      <c r="L992" s="1103"/>
      <c r="M992" s="1103"/>
      <c r="N992" s="127"/>
      <c r="O992" s="32"/>
      <c r="P992" s="32"/>
      <c r="Q992" s="32"/>
      <c r="R992" s="32"/>
      <c r="S992" s="32"/>
      <c r="T992" s="32"/>
      <c r="U992" s="32"/>
      <c r="V992" s="32"/>
      <c r="W992" s="32"/>
      <c r="X992" s="32"/>
      <c r="Y992" s="32"/>
      <c r="Z992" s="32"/>
      <c r="AA992" s="32"/>
      <c r="AB992" s="32"/>
      <c r="AC992" s="32"/>
      <c r="AD992" s="32"/>
      <c r="AE992" s="32"/>
      <c r="AF992" s="32"/>
      <c r="AG992" s="32"/>
      <c r="AH992" s="32"/>
      <c r="AI992" s="32"/>
      <c r="AJ992" s="32"/>
      <c r="AK992" s="32"/>
      <c r="AL992" s="32"/>
      <c r="AM992" s="32"/>
      <c r="AN992" s="32"/>
    </row>
    <row r="993" spans="1:40" ht="12.75" customHeight="1">
      <c r="A993" s="32"/>
      <c r="B993" s="32" t="s">
        <v>633</v>
      </c>
      <c r="C993" s="32"/>
      <c r="D993" s="32"/>
      <c r="E993" s="32"/>
      <c r="F993" s="1103"/>
      <c r="G993" s="1103"/>
      <c r="H993" s="1103"/>
      <c r="I993" s="1103"/>
      <c r="J993" s="1103"/>
      <c r="K993" s="1103"/>
      <c r="L993" s="1103"/>
      <c r="M993" s="1103"/>
      <c r="N993" s="127"/>
      <c r="O993" s="32"/>
      <c r="P993" s="32"/>
      <c r="Q993" s="32"/>
      <c r="R993" s="32"/>
      <c r="S993" s="32"/>
      <c r="T993" s="335" t="s">
        <v>634</v>
      </c>
      <c r="U993" s="336"/>
      <c r="V993" s="336"/>
      <c r="W993" s="337"/>
      <c r="X993" s="335" t="s">
        <v>634</v>
      </c>
      <c r="Y993" s="336"/>
      <c r="Z993" s="336"/>
      <c r="AA993" s="337"/>
      <c r="AB993" s="32"/>
      <c r="AC993" s="32"/>
      <c r="AD993" s="32"/>
      <c r="AE993" s="32"/>
      <c r="AF993" s="32"/>
      <c r="AG993" s="32"/>
      <c r="AH993" s="32"/>
      <c r="AI993" s="32"/>
      <c r="AJ993" s="32"/>
      <c r="AK993" s="32"/>
      <c r="AL993" s="32"/>
      <c r="AM993" s="32"/>
      <c r="AN993" s="32"/>
    </row>
    <row r="994" spans="1:40" ht="12.75" customHeight="1">
      <c r="A994" s="32"/>
      <c r="B994" s="32" t="s">
        <v>635</v>
      </c>
      <c r="C994" s="32"/>
      <c r="D994" s="32"/>
      <c r="E994" s="32"/>
      <c r="F994" s="1103"/>
      <c r="G994" s="1103"/>
      <c r="H994" s="1103"/>
      <c r="I994" s="1103"/>
      <c r="J994" s="1103"/>
      <c r="K994" s="1103"/>
      <c r="L994" s="1103"/>
      <c r="M994" s="1103"/>
      <c r="N994" s="127"/>
      <c r="O994" s="32"/>
      <c r="P994" s="32"/>
      <c r="Q994" s="32"/>
      <c r="R994" s="32"/>
      <c r="S994" s="32"/>
      <c r="T994" s="338">
        <v>44742</v>
      </c>
      <c r="U994" s="339"/>
      <c r="V994" s="339"/>
      <c r="W994" s="340"/>
      <c r="X994" s="338">
        <v>44377</v>
      </c>
      <c r="Y994" s="339"/>
      <c r="Z994" s="339"/>
      <c r="AA994" s="340"/>
      <c r="AB994" s="32"/>
      <c r="AC994" s="32"/>
      <c r="AD994" s="32"/>
      <c r="AE994" s="32"/>
      <c r="AF994" s="32"/>
      <c r="AG994" s="32"/>
      <c r="AH994" s="32"/>
      <c r="AI994" s="32"/>
      <c r="AJ994" s="32"/>
      <c r="AK994" s="32"/>
      <c r="AL994" s="32"/>
      <c r="AM994" s="32"/>
      <c r="AN994" s="32"/>
    </row>
    <row r="995" spans="1:40" ht="12.75" customHeight="1">
      <c r="A995" s="32"/>
      <c r="B995" s="32" t="s">
        <v>636</v>
      </c>
      <c r="C995" s="32"/>
      <c r="D995" s="32"/>
      <c r="E995" s="32"/>
      <c r="F995" s="1103"/>
      <c r="G995" s="1103"/>
      <c r="H995" s="1103"/>
      <c r="I995" s="1103"/>
      <c r="J995" s="1103"/>
      <c r="K995" s="1103"/>
      <c r="L995" s="1103"/>
      <c r="M995" s="1103"/>
      <c r="N995" s="127"/>
      <c r="O995" s="32"/>
      <c r="P995" s="32"/>
      <c r="Q995" s="32"/>
      <c r="R995" s="32"/>
      <c r="S995" s="32"/>
      <c r="T995" s="43" t="s">
        <v>111</v>
      </c>
      <c r="U995" s="43" t="s">
        <v>312</v>
      </c>
      <c r="V995" s="43" t="s">
        <v>112</v>
      </c>
      <c r="W995" s="43" t="s">
        <v>113</v>
      </c>
      <c r="X995" s="43" t="s">
        <v>111</v>
      </c>
      <c r="Y995" s="43" t="s">
        <v>312</v>
      </c>
      <c r="Z995" s="43" t="s">
        <v>112</v>
      </c>
      <c r="AA995" s="43" t="s">
        <v>113</v>
      </c>
      <c r="AB995" s="32"/>
      <c r="AC995" s="32"/>
      <c r="AD995" s="32"/>
      <c r="AE995" s="32"/>
      <c r="AF995" s="32"/>
      <c r="AG995" s="32"/>
      <c r="AH995" s="32"/>
      <c r="AI995" s="32"/>
      <c r="AJ995" s="32"/>
      <c r="AK995" s="32"/>
      <c r="AL995" s="32"/>
      <c r="AM995" s="32"/>
      <c r="AN995" s="32"/>
    </row>
    <row r="996" spans="1:40" ht="12.75" customHeight="1">
      <c r="A996" s="32"/>
      <c r="B996" s="35" t="s">
        <v>637</v>
      </c>
      <c r="C996" s="32"/>
      <c r="D996" s="32"/>
      <c r="E996" s="32"/>
      <c r="F996" s="1103"/>
      <c r="G996" s="1103"/>
      <c r="H996" s="1103"/>
      <c r="I996" s="1103"/>
      <c r="J996" s="1103"/>
      <c r="K996" s="1103"/>
      <c r="L996" s="1103"/>
      <c r="M996" s="1103"/>
      <c r="N996" s="127"/>
      <c r="O996" s="32"/>
      <c r="P996" s="32"/>
      <c r="Q996" s="32"/>
      <c r="R996" s="32"/>
      <c r="S996" s="32"/>
      <c r="T996" s="32"/>
      <c r="U996" s="32"/>
      <c r="V996" s="32"/>
      <c r="W996" s="32"/>
      <c r="X996" s="32"/>
      <c r="Y996" s="32"/>
      <c r="Z996" s="32"/>
      <c r="AA996" s="32"/>
      <c r="AB996" s="32"/>
      <c r="AC996" s="32"/>
      <c r="AD996" s="32"/>
      <c r="AE996" s="32"/>
      <c r="AF996" s="32"/>
      <c r="AG996" s="32"/>
      <c r="AH996" s="32"/>
      <c r="AI996" s="32"/>
      <c r="AJ996" s="32"/>
      <c r="AK996" s="32"/>
      <c r="AL996" s="32"/>
      <c r="AM996" s="32"/>
      <c r="AN996" s="32"/>
    </row>
    <row r="997" spans="1:40" ht="12.75" customHeight="1">
      <c r="A997" s="32"/>
      <c r="B997" s="749" t="s">
        <v>231</v>
      </c>
      <c r="C997" s="32"/>
      <c r="D997" s="32"/>
      <c r="E997" s="32"/>
      <c r="F997" s="1103"/>
      <c r="G997" s="1103"/>
      <c r="H997" s="1103"/>
      <c r="I997" s="1103"/>
      <c r="J997" s="1103"/>
      <c r="K997" s="1103"/>
      <c r="L997" s="1103"/>
      <c r="M997" s="1103"/>
      <c r="N997" s="127"/>
      <c r="O997" s="32"/>
      <c r="P997" s="32"/>
      <c r="Q997" s="32"/>
      <c r="R997" s="32"/>
      <c r="S997" s="32"/>
      <c r="T997" s="32"/>
      <c r="U997" s="32"/>
      <c r="V997" s="32"/>
      <c r="W997" s="32"/>
      <c r="X997" s="32"/>
      <c r="Y997" s="32"/>
      <c r="Z997" s="32"/>
      <c r="AA997" s="32"/>
      <c r="AB997" s="32"/>
      <c r="AC997" s="32"/>
      <c r="AD997" s="32"/>
      <c r="AE997" s="32"/>
      <c r="AF997" s="32"/>
      <c r="AG997" s="32"/>
      <c r="AH997" s="32"/>
      <c r="AI997" s="32"/>
      <c r="AJ997" s="32"/>
      <c r="AK997" s="32"/>
      <c r="AL997" s="32"/>
      <c r="AM997" s="32"/>
      <c r="AN997" s="32"/>
    </row>
    <row r="998" spans="1:40" ht="12.75" customHeight="1" thickBot="1">
      <c r="A998" s="14"/>
      <c r="B998" s="14"/>
      <c r="C998" s="14"/>
      <c r="D998" s="14"/>
      <c r="E998" s="14"/>
      <c r="F998" s="1050">
        <f t="shared" ref="F998:M998" si="126">SUM(F989:F997)</f>
        <v>0</v>
      </c>
      <c r="G998" s="1050">
        <f t="shared" si="126"/>
        <v>0</v>
      </c>
      <c r="H998" s="1050">
        <f t="shared" si="126"/>
        <v>0</v>
      </c>
      <c r="I998" s="1050">
        <f t="shared" si="126"/>
        <v>0</v>
      </c>
      <c r="J998" s="1050">
        <f t="shared" si="126"/>
        <v>0</v>
      </c>
      <c r="K998" s="1050">
        <f t="shared" si="126"/>
        <v>0</v>
      </c>
      <c r="L998" s="1050">
        <f t="shared" si="126"/>
        <v>0</v>
      </c>
      <c r="M998" s="1050">
        <f t="shared" si="126"/>
        <v>0</v>
      </c>
      <c r="N998" s="132"/>
      <c r="O998" s="14"/>
      <c r="P998" s="14"/>
      <c r="Q998" s="14"/>
      <c r="R998" s="14"/>
      <c r="S998" s="14"/>
      <c r="T998" s="14"/>
      <c r="U998" s="14"/>
      <c r="V998" s="14"/>
      <c r="W998" s="14"/>
      <c r="X998" s="14"/>
      <c r="Y998" s="14"/>
      <c r="Z998" s="14"/>
      <c r="AA998" s="14"/>
      <c r="AB998" s="14"/>
      <c r="AC998" s="14"/>
      <c r="AD998" s="14"/>
      <c r="AE998" s="14"/>
      <c r="AF998" s="14"/>
      <c r="AG998" s="14"/>
      <c r="AH998" s="14"/>
      <c r="AI998" s="14"/>
      <c r="AJ998" s="14"/>
      <c r="AK998" s="14"/>
      <c r="AL998" s="14"/>
      <c r="AM998" s="14"/>
      <c r="AN998" s="14"/>
    </row>
    <row r="999" spans="1:40" ht="12.75" customHeight="1" thickTop="1">
      <c r="A999" s="341"/>
      <c r="B999" s="86" t="s">
        <v>331</v>
      </c>
      <c r="C999" s="341"/>
      <c r="D999" s="341"/>
      <c r="E999" s="341"/>
      <c r="F999" s="1104">
        <f t="shared" ref="F999:M999" si="127">F974-F998</f>
        <v>0</v>
      </c>
      <c r="G999" s="1104">
        <f t="shared" si="127"/>
        <v>0</v>
      </c>
      <c r="H999" s="1104">
        <f>H974-H998</f>
        <v>0</v>
      </c>
      <c r="I999" s="1104">
        <f t="shared" si="127"/>
        <v>0</v>
      </c>
      <c r="J999" s="1104">
        <f t="shared" si="127"/>
        <v>0</v>
      </c>
      <c r="K999" s="1104">
        <f t="shared" si="127"/>
        <v>0</v>
      </c>
      <c r="L999" s="1104">
        <f t="shared" si="127"/>
        <v>0</v>
      </c>
      <c r="M999" s="1104">
        <f t="shared" si="127"/>
        <v>0</v>
      </c>
      <c r="N999" s="196"/>
      <c r="O999" s="341"/>
      <c r="P999" s="341"/>
      <c r="Q999" s="341"/>
      <c r="R999" s="341"/>
      <c r="S999" s="341"/>
      <c r="T999" s="341"/>
      <c r="U999" s="341"/>
      <c r="V999" s="341"/>
      <c r="W999" s="341"/>
      <c r="X999" s="341"/>
      <c r="Y999" s="341"/>
      <c r="Z999" s="341"/>
      <c r="AA999" s="341"/>
      <c r="AB999" s="341"/>
      <c r="AC999" s="341"/>
      <c r="AD999" s="341"/>
      <c r="AE999" s="341"/>
      <c r="AF999" s="341"/>
      <c r="AG999" s="341"/>
      <c r="AH999" s="341"/>
      <c r="AI999" s="341"/>
      <c r="AJ999" s="341"/>
      <c r="AK999" s="341"/>
      <c r="AL999" s="341"/>
      <c r="AM999" s="341"/>
      <c r="AN999" s="341"/>
    </row>
    <row r="1000" spans="1:40" ht="12.75" customHeight="1">
      <c r="A1000" s="14"/>
      <c r="B1000" s="14"/>
      <c r="C1000" s="14"/>
      <c r="D1000" s="14"/>
      <c r="E1000" s="14"/>
      <c r="F1000" s="14"/>
      <c r="G1000" s="14"/>
      <c r="H1000" s="14"/>
      <c r="I1000" s="14"/>
      <c r="J1000" s="14"/>
      <c r="K1000" s="54"/>
      <c r="L1000" s="54"/>
      <c r="M1000" s="54"/>
      <c r="N1000" s="196"/>
      <c r="O1000" s="14"/>
      <c r="P1000" s="14"/>
      <c r="Q1000" s="14"/>
      <c r="R1000" s="14"/>
      <c r="S1000" s="14"/>
      <c r="T1000" s="14"/>
      <c r="U1000" s="14"/>
      <c r="V1000" s="14"/>
      <c r="W1000" s="14"/>
      <c r="X1000" s="14"/>
      <c r="Y1000" s="14"/>
      <c r="Z1000" s="14"/>
      <c r="AA1000" s="14"/>
      <c r="AB1000" s="14"/>
      <c r="AC1000" s="14"/>
      <c r="AD1000" s="14"/>
      <c r="AE1000" s="14"/>
      <c r="AF1000" s="14"/>
      <c r="AG1000" s="14"/>
      <c r="AH1000" s="14"/>
      <c r="AI1000" s="14"/>
      <c r="AJ1000" s="14"/>
      <c r="AK1000" s="14"/>
      <c r="AL1000" s="14"/>
      <c r="AM1000" s="14"/>
      <c r="AN1000" s="14"/>
    </row>
    <row r="1001" spans="1:40" ht="12.75" customHeight="1">
      <c r="A1001" s="14"/>
      <c r="B1001" s="342" t="s">
        <v>638</v>
      </c>
      <c r="C1001" s="14"/>
      <c r="D1001" s="14"/>
      <c r="E1001" s="14"/>
      <c r="F1001" s="14"/>
      <c r="G1001" s="14"/>
      <c r="H1001" s="14"/>
      <c r="I1001" s="14"/>
      <c r="J1001" s="14"/>
      <c r="K1001" s="54"/>
      <c r="L1001" s="54"/>
      <c r="M1001" s="54"/>
      <c r="N1001" s="196"/>
      <c r="O1001" s="14"/>
      <c r="P1001" s="14"/>
      <c r="Q1001" s="14"/>
      <c r="R1001" s="14"/>
      <c r="S1001" s="14"/>
      <c r="T1001" s="14"/>
      <c r="U1001" s="14"/>
      <c r="V1001" s="14"/>
      <c r="W1001" s="14"/>
      <c r="X1001" s="14"/>
      <c r="Y1001" s="14"/>
      <c r="Z1001" s="14"/>
      <c r="AA1001" s="14"/>
      <c r="AB1001" s="14"/>
      <c r="AC1001" s="14"/>
      <c r="AD1001" s="14"/>
      <c r="AE1001" s="14"/>
      <c r="AF1001" s="14"/>
      <c r="AG1001" s="14"/>
      <c r="AH1001" s="14"/>
      <c r="AI1001" s="14"/>
      <c r="AJ1001" s="14"/>
      <c r="AK1001" s="14"/>
      <c r="AL1001" s="14"/>
      <c r="AM1001" s="14"/>
      <c r="AN1001" s="14"/>
    </row>
    <row r="1002" spans="1:40" ht="21" customHeight="1">
      <c r="A1002" s="14"/>
      <c r="B1002" s="1944" t="s">
        <v>2066</v>
      </c>
      <c r="C1002" s="1931"/>
      <c r="D1002" s="1931"/>
      <c r="E1002" s="1931"/>
      <c r="F1002" s="1931"/>
      <c r="G1002" s="1931"/>
      <c r="H1002" s="1931"/>
      <c r="I1002" s="1931"/>
      <c r="J1002" s="1931"/>
      <c r="K1002" s="1931"/>
      <c r="L1002" s="1931"/>
      <c r="M1002" s="1929"/>
      <c r="N1002" s="127" t="s">
        <v>639</v>
      </c>
      <c r="Q1002" s="14"/>
      <c r="R1002" s="14"/>
      <c r="S1002" s="14"/>
      <c r="T1002" s="14"/>
      <c r="U1002" s="14"/>
      <c r="V1002" s="14"/>
      <c r="W1002" s="14"/>
      <c r="X1002" s="14"/>
      <c r="Y1002" s="14"/>
      <c r="Z1002" s="14"/>
      <c r="AA1002" s="14"/>
      <c r="AB1002" s="14"/>
      <c r="AC1002" s="14"/>
      <c r="AD1002" s="14"/>
      <c r="AE1002" s="14"/>
      <c r="AF1002" s="14"/>
      <c r="AG1002" s="14"/>
      <c r="AH1002" s="14"/>
      <c r="AI1002" s="14"/>
      <c r="AJ1002" s="14"/>
      <c r="AK1002" s="14"/>
      <c r="AL1002" s="14"/>
      <c r="AM1002" s="14"/>
      <c r="AN1002" s="14"/>
    </row>
    <row r="1003" spans="1:40" ht="23.25" customHeight="1">
      <c r="A1003" s="14"/>
      <c r="B1003" s="1944" t="s">
        <v>640</v>
      </c>
      <c r="C1003" s="1931"/>
      <c r="D1003" s="1931"/>
      <c r="E1003" s="1931"/>
      <c r="F1003" s="1931"/>
      <c r="G1003" s="1931"/>
      <c r="H1003" s="1931"/>
      <c r="I1003" s="1931"/>
      <c r="J1003" s="1931"/>
      <c r="K1003" s="1931"/>
      <c r="L1003" s="1931"/>
      <c r="M1003" s="1929"/>
      <c r="N1003" s="127" t="s">
        <v>641</v>
      </c>
      <c r="Q1003" s="14"/>
      <c r="R1003" s="14"/>
      <c r="S1003" s="14"/>
      <c r="T1003" s="14"/>
      <c r="U1003" s="14"/>
      <c r="V1003" s="14"/>
      <c r="W1003" s="14"/>
      <c r="X1003" s="14"/>
      <c r="Y1003" s="14"/>
      <c r="Z1003" s="14"/>
      <c r="AA1003" s="14"/>
      <c r="AB1003" s="14"/>
      <c r="AC1003" s="14"/>
      <c r="AD1003" s="14"/>
      <c r="AE1003" s="14"/>
      <c r="AF1003" s="14"/>
      <c r="AG1003" s="14"/>
      <c r="AH1003" s="14"/>
      <c r="AI1003" s="14"/>
      <c r="AJ1003" s="14"/>
      <c r="AK1003" s="14"/>
      <c r="AL1003" s="14"/>
      <c r="AM1003" s="14"/>
      <c r="AN1003" s="14"/>
    </row>
    <row r="1004" spans="1:40" ht="12" customHeight="1">
      <c r="A1004" s="14"/>
      <c r="B1004" s="1944" t="s">
        <v>2067</v>
      </c>
      <c r="C1004" s="1931"/>
      <c r="D1004" s="1931"/>
      <c r="E1004" s="1931"/>
      <c r="F1004" s="1931"/>
      <c r="G1004" s="1931"/>
      <c r="H1004" s="1931"/>
      <c r="I1004" s="1931"/>
      <c r="J1004" s="1931"/>
      <c r="K1004" s="1931"/>
      <c r="L1004" s="1931"/>
      <c r="M1004" s="1929"/>
      <c r="N1004" s="127" t="s">
        <v>642</v>
      </c>
      <c r="Q1004" s="14"/>
      <c r="R1004" s="14"/>
      <c r="S1004" s="14"/>
      <c r="T1004" s="14"/>
      <c r="U1004" s="14"/>
      <c r="V1004" s="14"/>
      <c r="W1004" s="14"/>
      <c r="X1004" s="14"/>
      <c r="Y1004" s="14"/>
      <c r="Z1004" s="14"/>
      <c r="AA1004" s="14"/>
      <c r="AB1004" s="14"/>
      <c r="AC1004" s="14"/>
      <c r="AD1004" s="14"/>
      <c r="AE1004" s="14"/>
      <c r="AF1004" s="14"/>
      <c r="AG1004" s="14"/>
      <c r="AH1004" s="14"/>
      <c r="AI1004" s="14"/>
      <c r="AJ1004" s="14"/>
      <c r="AK1004" s="14"/>
      <c r="AL1004" s="14"/>
      <c r="AM1004" s="14"/>
      <c r="AN1004" s="14"/>
    </row>
    <row r="1005" spans="1:40" ht="12" customHeight="1">
      <c r="A1005" s="14"/>
      <c r="B1005" s="14"/>
      <c r="C1005" s="14"/>
      <c r="D1005" s="14"/>
      <c r="E1005" s="14"/>
      <c r="F1005" s="14"/>
      <c r="G1005" s="14"/>
      <c r="H1005" s="14"/>
      <c r="I1005" s="14"/>
      <c r="J1005" s="14"/>
      <c r="K1005" s="54"/>
      <c r="L1005" s="54"/>
      <c r="M1005" s="54"/>
      <c r="N1005" s="196"/>
      <c r="O1005" s="14"/>
      <c r="P1005" s="32"/>
      <c r="Q1005" s="14"/>
      <c r="R1005" s="14"/>
      <c r="S1005" s="14"/>
      <c r="T1005" s="14"/>
      <c r="U1005" s="14"/>
      <c r="V1005" s="14"/>
      <c r="W1005" s="14"/>
      <c r="X1005" s="14"/>
      <c r="Y1005" s="14"/>
      <c r="Z1005" s="14"/>
      <c r="AA1005" s="14"/>
      <c r="AB1005" s="14"/>
      <c r="AC1005" s="14"/>
      <c r="AD1005" s="14"/>
      <c r="AE1005" s="14"/>
      <c r="AF1005" s="14"/>
      <c r="AG1005" s="14"/>
      <c r="AH1005" s="14"/>
      <c r="AI1005" s="14"/>
      <c r="AJ1005" s="14"/>
      <c r="AK1005" s="14"/>
      <c r="AL1005" s="14"/>
      <c r="AM1005" s="14"/>
      <c r="AN1005" s="14"/>
    </row>
    <row r="1006" spans="1:40" ht="12.75" customHeight="1">
      <c r="A1006" s="14"/>
      <c r="B1006" s="794" t="s">
        <v>2068</v>
      </c>
      <c r="C1006" s="795"/>
      <c r="D1006" s="795"/>
      <c r="E1006" s="795"/>
      <c r="F1006" s="795"/>
      <c r="G1006" s="795"/>
      <c r="H1006" s="795"/>
      <c r="I1006" s="795"/>
      <c r="J1006" s="795"/>
      <c r="K1006" s="732"/>
      <c r="L1006" s="732"/>
      <c r="M1006" s="732"/>
      <c r="N1006" s="127" t="s">
        <v>643</v>
      </c>
      <c r="P1006" s="14"/>
      <c r="Q1006" s="14"/>
      <c r="R1006" s="14"/>
      <c r="S1006" s="14"/>
      <c r="T1006" s="14"/>
      <c r="U1006" s="14"/>
      <c r="V1006" s="14"/>
      <c r="W1006" s="14"/>
      <c r="X1006" s="14"/>
      <c r="Y1006" s="14"/>
      <c r="Z1006" s="14"/>
      <c r="AA1006" s="14"/>
      <c r="AB1006" s="14"/>
      <c r="AC1006" s="14"/>
      <c r="AD1006" s="14"/>
      <c r="AE1006" s="14"/>
      <c r="AF1006" s="14"/>
      <c r="AG1006" s="14"/>
      <c r="AH1006" s="14"/>
      <c r="AI1006" s="14"/>
      <c r="AJ1006" s="14"/>
      <c r="AK1006" s="14"/>
      <c r="AL1006" s="14"/>
      <c r="AM1006" s="14"/>
      <c r="AN1006" s="14"/>
    </row>
    <row r="1007" spans="1:40" ht="12.75" customHeight="1">
      <c r="A1007" s="14"/>
      <c r="B1007" s="12"/>
      <c r="C1007" s="14"/>
      <c r="D1007" s="14"/>
      <c r="E1007" s="14"/>
      <c r="F1007" s="14"/>
      <c r="G1007" s="14"/>
      <c r="H1007" s="14"/>
      <c r="I1007" s="14"/>
      <c r="J1007" s="14"/>
      <c r="K1007" s="54"/>
      <c r="L1007" s="54"/>
      <c r="M1007" s="54"/>
      <c r="N1007" s="196"/>
      <c r="O1007" s="14"/>
      <c r="P1007" s="14"/>
      <c r="Q1007" s="14"/>
      <c r="R1007" s="14"/>
      <c r="S1007" s="14"/>
      <c r="T1007" s="14"/>
      <c r="U1007" s="14"/>
      <c r="V1007" s="14"/>
      <c r="W1007" s="14"/>
      <c r="X1007" s="14"/>
      <c r="Y1007" s="14"/>
      <c r="Z1007" s="14"/>
      <c r="AA1007" s="14"/>
      <c r="AB1007" s="14"/>
      <c r="AC1007" s="14"/>
      <c r="AD1007" s="14"/>
      <c r="AE1007" s="14"/>
      <c r="AF1007" s="14"/>
      <c r="AG1007" s="14"/>
      <c r="AH1007" s="14"/>
      <c r="AI1007" s="14"/>
      <c r="AJ1007" s="14"/>
      <c r="AK1007" s="14"/>
      <c r="AL1007" s="14"/>
      <c r="AM1007" s="14"/>
      <c r="AN1007" s="14"/>
    </row>
    <row r="1008" spans="1:40" ht="12.75" customHeight="1">
      <c r="A1008" s="14" t="s">
        <v>644</v>
      </c>
      <c r="B1008" s="12" t="s">
        <v>645</v>
      </c>
      <c r="C1008" s="14"/>
      <c r="D1008" s="14"/>
      <c r="E1008" s="14"/>
      <c r="F1008" s="14"/>
      <c r="G1008" s="14"/>
      <c r="H1008" s="14"/>
      <c r="I1008" s="14"/>
      <c r="J1008" s="14"/>
      <c r="K1008" s="54"/>
      <c r="L1008" s="54"/>
      <c r="M1008" s="54"/>
      <c r="N1008" s="196"/>
      <c r="O1008" s="14"/>
      <c r="P1008" s="14"/>
      <c r="Q1008" s="14"/>
      <c r="R1008" s="14"/>
      <c r="S1008" s="14"/>
      <c r="T1008" s="14"/>
      <c r="U1008" s="14"/>
      <c r="V1008" s="14"/>
      <c r="W1008" s="14"/>
      <c r="X1008" s="14"/>
      <c r="Y1008" s="14"/>
      <c r="Z1008" s="14"/>
      <c r="AA1008" s="14"/>
      <c r="AB1008" s="14"/>
      <c r="AC1008" s="14"/>
      <c r="AD1008" s="14"/>
      <c r="AE1008" s="14"/>
      <c r="AF1008" s="14"/>
      <c r="AG1008" s="14"/>
      <c r="AH1008" s="14"/>
      <c r="AI1008" s="14"/>
      <c r="AJ1008" s="14"/>
      <c r="AK1008" s="14"/>
      <c r="AL1008" s="14"/>
      <c r="AM1008" s="14"/>
      <c r="AN1008" s="14"/>
    </row>
    <row r="1009" spans="1:40" ht="12" customHeight="1">
      <c r="A1009" s="14"/>
      <c r="B1009" s="12"/>
      <c r="C1009" s="14"/>
      <c r="D1009" s="14"/>
      <c r="E1009" s="14"/>
      <c r="F1009" s="14"/>
      <c r="G1009" s="14"/>
      <c r="H1009" s="14"/>
      <c r="I1009" s="14"/>
      <c r="J1009" s="14"/>
      <c r="K1009" s="54"/>
      <c r="L1009" s="54"/>
      <c r="M1009" s="54"/>
      <c r="N1009" s="196"/>
      <c r="O1009" s="14"/>
      <c r="P1009" s="14"/>
      <c r="Q1009" s="14"/>
      <c r="R1009" s="14"/>
      <c r="S1009" s="14"/>
      <c r="T1009" s="14"/>
      <c r="U1009" s="14"/>
      <c r="V1009" s="14"/>
      <c r="W1009" s="14"/>
      <c r="X1009" s="14"/>
      <c r="Y1009" s="14"/>
      <c r="Z1009" s="14"/>
      <c r="AA1009" s="14"/>
      <c r="AB1009" s="14"/>
      <c r="AC1009" s="14"/>
      <c r="AD1009" s="14"/>
      <c r="AE1009" s="14"/>
      <c r="AF1009" s="14"/>
      <c r="AG1009" s="14"/>
      <c r="AH1009" s="14"/>
      <c r="AI1009" s="14"/>
      <c r="AJ1009" s="14"/>
      <c r="AK1009" s="14"/>
      <c r="AL1009" s="14"/>
      <c r="AM1009" s="14"/>
      <c r="AN1009" s="14"/>
    </row>
    <row r="1010" spans="1:40" ht="12.75" customHeight="1">
      <c r="A1010" s="14"/>
      <c r="B1010" s="796" t="s">
        <v>646</v>
      </c>
      <c r="C1010" s="795"/>
      <c r="D1010" s="795"/>
      <c r="E1010" s="795"/>
      <c r="F1010" s="795"/>
      <c r="G1010" s="749"/>
      <c r="H1010" s="749"/>
      <c r="I1010" s="32"/>
      <c r="J1010" s="32"/>
      <c r="K1010" s="32"/>
      <c r="L1010" s="32"/>
      <c r="M1010" s="32"/>
      <c r="N1010" s="127"/>
      <c r="O1010" s="32"/>
      <c r="P1010" s="32"/>
      <c r="Q1010" s="14"/>
      <c r="R1010" s="14"/>
      <c r="S1010" s="14"/>
      <c r="T1010" s="14"/>
      <c r="U1010" s="14"/>
      <c r="V1010" s="14"/>
      <c r="W1010" s="14"/>
      <c r="X1010" s="14"/>
      <c r="Y1010" s="14"/>
      <c r="Z1010" s="14"/>
      <c r="AA1010" s="14"/>
      <c r="AB1010" s="14"/>
      <c r="AC1010" s="14"/>
      <c r="AD1010" s="14"/>
      <c r="AE1010" s="14"/>
      <c r="AF1010" s="14"/>
      <c r="AG1010" s="14"/>
      <c r="AH1010" s="14"/>
      <c r="AI1010" s="14"/>
      <c r="AJ1010" s="14"/>
      <c r="AK1010" s="14"/>
      <c r="AL1010" s="14"/>
      <c r="AM1010" s="14"/>
      <c r="AN1010" s="14"/>
    </row>
    <row r="1011" spans="1:40" ht="37.5" customHeight="1">
      <c r="A1011" s="14"/>
      <c r="B1011" s="14"/>
      <c r="C1011" s="14"/>
      <c r="D1011" s="14"/>
      <c r="E1011" s="14"/>
      <c r="F1011" s="14"/>
      <c r="G1011" s="14"/>
      <c r="H1011" s="115"/>
      <c r="J1011" s="797" t="s">
        <v>647</v>
      </c>
      <c r="K1011" s="797" t="s">
        <v>647</v>
      </c>
      <c r="L1011" s="797" t="s">
        <v>647</v>
      </c>
      <c r="M1011" s="115" t="s">
        <v>201</v>
      </c>
      <c r="N1011" s="343" t="s">
        <v>621</v>
      </c>
      <c r="O1011" s="32"/>
      <c r="P1011" s="32" t="s">
        <v>648</v>
      </c>
      <c r="Q1011" s="14"/>
      <c r="R1011" s="14"/>
      <c r="S1011" s="14"/>
      <c r="T1011" s="14"/>
      <c r="U1011" s="14"/>
      <c r="V1011" s="14"/>
      <c r="W1011" s="14"/>
      <c r="X1011" s="14"/>
      <c r="Y1011" s="14"/>
      <c r="Z1011" s="14"/>
      <c r="AA1011" s="14"/>
      <c r="AB1011" s="14"/>
      <c r="AC1011" s="14"/>
      <c r="AD1011" s="14"/>
      <c r="AE1011" s="14"/>
      <c r="AF1011" s="14"/>
      <c r="AG1011" s="14"/>
      <c r="AH1011" s="14"/>
      <c r="AI1011" s="14"/>
      <c r="AJ1011" s="14"/>
      <c r="AK1011" s="14"/>
      <c r="AL1011" s="14"/>
      <c r="AM1011" s="14"/>
      <c r="AN1011" s="14"/>
    </row>
    <row r="1012" spans="1:40" ht="12.75" customHeight="1">
      <c r="A1012" s="14"/>
      <c r="B1012" s="14"/>
      <c r="C1012" s="14"/>
      <c r="D1012" s="14"/>
      <c r="E1012" s="14"/>
      <c r="F1012" s="14"/>
      <c r="G1012" s="14"/>
      <c r="H1012" s="32"/>
      <c r="I1012" s="14"/>
      <c r="J1012" s="344" t="s">
        <v>114</v>
      </c>
      <c r="K1012" s="344" t="s">
        <v>114</v>
      </c>
      <c r="L1012" s="344" t="s">
        <v>114</v>
      </c>
      <c r="M1012" s="344" t="s">
        <v>114</v>
      </c>
      <c r="N1012" s="196"/>
      <c r="O1012" s="14"/>
      <c r="P1012" s="14"/>
      <c r="Q1012" s="14"/>
      <c r="R1012" s="14"/>
      <c r="S1012" s="14"/>
      <c r="T1012" s="14"/>
      <c r="U1012" s="14"/>
      <c r="V1012" s="14"/>
      <c r="W1012" s="14"/>
      <c r="X1012" s="14"/>
      <c r="Y1012" s="14"/>
      <c r="Z1012" s="14"/>
      <c r="AA1012" s="14"/>
      <c r="AB1012" s="14"/>
      <c r="AC1012" s="14"/>
      <c r="AD1012" s="14"/>
      <c r="AE1012" s="14"/>
      <c r="AF1012" s="14"/>
      <c r="AG1012" s="14"/>
      <c r="AH1012" s="14"/>
      <c r="AI1012" s="14"/>
      <c r="AJ1012" s="14"/>
      <c r="AK1012" s="14"/>
      <c r="AL1012" s="14"/>
      <c r="AM1012" s="14"/>
      <c r="AN1012" s="14"/>
    </row>
    <row r="1013" spans="1:40" ht="12.75" customHeight="1">
      <c r="A1013" s="14"/>
      <c r="B1013" s="41" t="s">
        <v>653</v>
      </c>
      <c r="C1013" s="14"/>
      <c r="D1013" s="14"/>
      <c r="E1013" s="14"/>
      <c r="F1013" s="14"/>
      <c r="G1013" s="14"/>
      <c r="H1013" s="47"/>
      <c r="I1013" s="14"/>
      <c r="J1013" s="1029"/>
      <c r="K1013" s="1029"/>
      <c r="L1013" s="1029"/>
      <c r="M1013" s="1023">
        <f t="shared" ref="M1013:M1018" si="128">SUM(J1013:L1013)</f>
        <v>0</v>
      </c>
      <c r="N1013" s="196"/>
      <c r="O1013" s="14"/>
      <c r="P1013" s="14"/>
      <c r="Q1013" s="14"/>
      <c r="R1013" s="14"/>
      <c r="S1013" s="14"/>
      <c r="T1013" s="14"/>
      <c r="U1013" s="14"/>
      <c r="V1013" s="14"/>
      <c r="W1013" s="14"/>
      <c r="X1013" s="14"/>
      <c r="Y1013" s="14"/>
      <c r="Z1013" s="14"/>
      <c r="AA1013" s="14"/>
      <c r="AB1013" s="14"/>
      <c r="AC1013" s="14"/>
      <c r="AD1013" s="14"/>
      <c r="AE1013" s="14"/>
      <c r="AF1013" s="14"/>
      <c r="AG1013" s="14"/>
      <c r="AH1013" s="14"/>
      <c r="AI1013" s="14"/>
      <c r="AJ1013" s="14"/>
      <c r="AK1013" s="14"/>
      <c r="AL1013" s="14"/>
      <c r="AM1013" s="14"/>
      <c r="AN1013" s="14"/>
    </row>
    <row r="1014" spans="1:40" ht="12.75" customHeight="1">
      <c r="A1014" s="14"/>
      <c r="B1014" s="41" t="s">
        <v>649</v>
      </c>
      <c r="C1014" s="14"/>
      <c r="D1014" s="14"/>
      <c r="E1014" s="14"/>
      <c r="F1014" s="14"/>
      <c r="G1014" s="14"/>
      <c r="H1014" s="47"/>
      <c r="I1014" s="14"/>
      <c r="J1014" s="1029"/>
      <c r="K1014" s="1029"/>
      <c r="L1014" s="1029"/>
      <c r="M1014" s="1023">
        <f t="shared" si="128"/>
        <v>0</v>
      </c>
      <c r="N1014" s="196"/>
      <c r="O1014" s="14"/>
      <c r="P1014" s="14"/>
      <c r="Q1014" s="14"/>
      <c r="R1014" s="14"/>
      <c r="S1014" s="14"/>
      <c r="T1014" s="14"/>
      <c r="U1014" s="14"/>
      <c r="V1014" s="14"/>
      <c r="W1014" s="14"/>
      <c r="X1014" s="14"/>
      <c r="Y1014" s="14"/>
      <c r="Z1014" s="14"/>
      <c r="AA1014" s="14"/>
      <c r="AB1014" s="14"/>
      <c r="AC1014" s="14"/>
      <c r="AD1014" s="14"/>
      <c r="AE1014" s="14"/>
      <c r="AF1014" s="14"/>
      <c r="AG1014" s="14"/>
      <c r="AH1014" s="14"/>
      <c r="AI1014" s="14"/>
      <c r="AJ1014" s="14"/>
      <c r="AK1014" s="14"/>
      <c r="AL1014" s="14"/>
      <c r="AM1014" s="14"/>
      <c r="AN1014" s="14"/>
    </row>
    <row r="1015" spans="1:40" ht="12.75" customHeight="1">
      <c r="A1015" s="14"/>
      <c r="B1015" s="41" t="s">
        <v>650</v>
      </c>
      <c r="C1015" s="14"/>
      <c r="D1015" s="14"/>
      <c r="E1015" s="14"/>
      <c r="F1015" s="14"/>
      <c r="G1015" s="14"/>
      <c r="H1015" s="47"/>
      <c r="I1015" s="14"/>
      <c r="J1015" s="1105"/>
      <c r="K1015" s="1105"/>
      <c r="L1015" s="1105"/>
      <c r="M1015" s="1030">
        <f t="shared" si="128"/>
        <v>0</v>
      </c>
      <c r="N1015" s="345"/>
      <c r="O1015" s="14"/>
      <c r="P1015" s="14"/>
      <c r="Q1015" s="14"/>
      <c r="R1015" s="14"/>
      <c r="S1015" s="14"/>
      <c r="T1015" s="14"/>
      <c r="U1015" s="14"/>
      <c r="V1015" s="14"/>
      <c r="W1015" s="14"/>
      <c r="X1015" s="14"/>
      <c r="Y1015" s="14"/>
      <c r="Z1015" s="14"/>
      <c r="AA1015" s="14"/>
      <c r="AB1015" s="14"/>
      <c r="AC1015" s="14"/>
      <c r="AD1015" s="14"/>
      <c r="AE1015" s="14"/>
      <c r="AF1015" s="14"/>
      <c r="AG1015" s="14"/>
      <c r="AH1015" s="14"/>
      <c r="AI1015" s="14"/>
      <c r="AJ1015" s="14"/>
      <c r="AK1015" s="14"/>
      <c r="AL1015" s="14"/>
      <c r="AM1015" s="14"/>
      <c r="AN1015" s="14"/>
    </row>
    <row r="1016" spans="1:40" ht="12.75" customHeight="1">
      <c r="A1016" s="14"/>
      <c r="B1016" s="41" t="s">
        <v>651</v>
      </c>
      <c r="C1016" s="14"/>
      <c r="D1016" s="14"/>
      <c r="E1016" s="14"/>
      <c r="F1016" s="14"/>
      <c r="G1016" s="14"/>
      <c r="H1016" s="47"/>
      <c r="I1016" s="327"/>
      <c r="J1016" s="1106"/>
      <c r="K1016" s="1106"/>
      <c r="L1016" s="1106"/>
      <c r="M1016" s="1035">
        <f t="shared" si="128"/>
        <v>0</v>
      </c>
      <c r="N1016" s="231"/>
      <c r="O1016" s="346"/>
      <c r="P1016" s="14"/>
      <c r="Q1016" s="14"/>
      <c r="R1016" s="14"/>
      <c r="S1016" s="14"/>
      <c r="T1016" s="14"/>
      <c r="U1016" s="14"/>
      <c r="V1016" s="14"/>
      <c r="W1016" s="14"/>
      <c r="X1016" s="14"/>
      <c r="Y1016" s="14"/>
      <c r="Z1016" s="14"/>
      <c r="AA1016" s="14"/>
      <c r="AB1016" s="14"/>
      <c r="AC1016" s="14"/>
      <c r="AD1016" s="14"/>
      <c r="AE1016" s="14"/>
      <c r="AF1016" s="14"/>
      <c r="AG1016" s="14"/>
      <c r="AH1016" s="14"/>
      <c r="AI1016" s="14"/>
      <c r="AJ1016" s="14"/>
      <c r="AK1016" s="14"/>
      <c r="AL1016" s="14"/>
      <c r="AM1016" s="14"/>
      <c r="AN1016" s="14"/>
    </row>
    <row r="1017" spans="1:40" ht="12.75" customHeight="1">
      <c r="A1017" s="14"/>
      <c r="B1017" s="735" t="s">
        <v>535</v>
      </c>
      <c r="C1017" s="14"/>
      <c r="D1017" s="14"/>
      <c r="E1017" s="14"/>
      <c r="F1017" s="14"/>
      <c r="G1017" s="14"/>
      <c r="H1017" s="47"/>
      <c r="I1017" s="327"/>
      <c r="J1017" s="1106"/>
      <c r="K1017" s="1106"/>
      <c r="L1017" s="1106"/>
      <c r="M1017" s="1035">
        <f t="shared" si="128"/>
        <v>0</v>
      </c>
      <c r="N1017" s="231"/>
      <c r="O1017" s="348"/>
      <c r="P1017" s="14"/>
      <c r="Q1017" s="14"/>
      <c r="R1017" s="14"/>
      <c r="S1017" s="14"/>
      <c r="T1017" s="14"/>
      <c r="U1017" s="14"/>
      <c r="V1017" s="14"/>
      <c r="W1017" s="14"/>
      <c r="X1017" s="14"/>
      <c r="Y1017" s="14"/>
      <c r="Z1017" s="14"/>
      <c r="AA1017" s="14"/>
      <c r="AB1017" s="14"/>
      <c r="AC1017" s="14"/>
      <c r="AD1017" s="14"/>
      <c r="AE1017" s="14"/>
      <c r="AF1017" s="14"/>
      <c r="AG1017" s="14"/>
      <c r="AH1017" s="14"/>
      <c r="AI1017" s="14"/>
      <c r="AJ1017" s="14"/>
      <c r="AK1017" s="14"/>
      <c r="AL1017" s="14"/>
      <c r="AM1017" s="14"/>
      <c r="AN1017" s="14"/>
    </row>
    <row r="1018" spans="1:40" ht="12.75" customHeight="1">
      <c r="A1018" s="14"/>
      <c r="B1018" s="735" t="s">
        <v>535</v>
      </c>
      <c r="C1018" s="14"/>
      <c r="D1018" s="14"/>
      <c r="E1018" s="14"/>
      <c r="F1018" s="14"/>
      <c r="G1018" s="14"/>
      <c r="H1018" s="47"/>
      <c r="I1018" s="14"/>
      <c r="J1018" s="1107"/>
      <c r="K1018" s="1107"/>
      <c r="L1018" s="1107"/>
      <c r="M1018" s="1108">
        <f t="shared" si="128"/>
        <v>0</v>
      </c>
      <c r="N1018" s="231"/>
      <c r="O1018" s="349"/>
      <c r="P1018" s="14"/>
      <c r="Q1018" s="14"/>
      <c r="R1018" s="14"/>
      <c r="S1018" s="14"/>
      <c r="T1018" s="14"/>
      <c r="U1018" s="14"/>
      <c r="V1018" s="14"/>
      <c r="W1018" s="14"/>
      <c r="X1018" s="14"/>
      <c r="Y1018" s="14"/>
      <c r="Z1018" s="14"/>
      <c r="AA1018" s="14"/>
      <c r="AB1018" s="14"/>
      <c r="AC1018" s="14"/>
      <c r="AD1018" s="14"/>
      <c r="AE1018" s="14"/>
      <c r="AF1018" s="14"/>
      <c r="AG1018" s="14"/>
      <c r="AH1018" s="14"/>
      <c r="AI1018" s="14"/>
      <c r="AJ1018" s="14"/>
      <c r="AK1018" s="14"/>
      <c r="AL1018" s="14"/>
      <c r="AM1018" s="14"/>
      <c r="AN1018" s="14"/>
    </row>
    <row r="1019" spans="1:40" ht="12.75" customHeight="1">
      <c r="A1019" s="14"/>
      <c r="B1019" s="8" t="s">
        <v>1067</v>
      </c>
      <c r="C1019" s="14"/>
      <c r="D1019" s="14"/>
      <c r="E1019" s="14"/>
      <c r="F1019" s="14"/>
      <c r="G1019" s="14"/>
      <c r="H1019" s="47"/>
      <c r="I1019" s="14"/>
      <c r="J1019" s="1037">
        <f>SUM(J1013:J1018)</f>
        <v>0</v>
      </c>
      <c r="K1019" s="1037">
        <f>SUM(K1013:K1018)</f>
        <v>0</v>
      </c>
      <c r="L1019" s="1037">
        <f>SUM(L1013:L1018)</f>
        <v>0</v>
      </c>
      <c r="M1019" s="1037">
        <f>SUM(M1013:M1018)</f>
        <v>0</v>
      </c>
      <c r="N1019" s="322"/>
      <c r="O1019" s="14"/>
      <c r="P1019" s="14"/>
      <c r="Q1019" s="14"/>
      <c r="R1019" s="14"/>
      <c r="S1019" s="14"/>
      <c r="T1019" s="14"/>
      <c r="U1019" s="14"/>
      <c r="V1019" s="14"/>
      <c r="W1019" s="14"/>
      <c r="X1019" s="14"/>
      <c r="Y1019" s="14"/>
      <c r="Z1019" s="14"/>
      <c r="AA1019" s="14"/>
      <c r="AB1019" s="14"/>
      <c r="AC1019" s="14"/>
      <c r="AD1019" s="14"/>
      <c r="AE1019" s="14"/>
      <c r="AF1019" s="14"/>
      <c r="AG1019" s="14"/>
      <c r="AH1019" s="14"/>
      <c r="AI1019" s="14"/>
      <c r="AJ1019" s="14"/>
      <c r="AK1019" s="14"/>
      <c r="AL1019" s="14"/>
      <c r="AM1019" s="14"/>
      <c r="AN1019" s="14"/>
    </row>
    <row r="1020" spans="1:40" ht="14.25" customHeight="1">
      <c r="A1020" s="14"/>
      <c r="B1020" s="350" t="s">
        <v>312</v>
      </c>
      <c r="C1020" s="14"/>
      <c r="D1020" s="14"/>
      <c r="E1020" s="14"/>
      <c r="F1020" s="14"/>
      <c r="G1020" s="14"/>
      <c r="H1020" s="32"/>
      <c r="I1020" s="14"/>
      <c r="J1020" s="1047"/>
      <c r="K1020" s="1047"/>
      <c r="L1020" s="1047"/>
      <c r="M1020" s="1047"/>
      <c r="N1020" s="345"/>
      <c r="O1020" s="14"/>
      <c r="P1020" s="14"/>
      <c r="Q1020" s="14"/>
      <c r="R1020" s="14"/>
      <c r="S1020" s="14"/>
      <c r="T1020" s="14"/>
      <c r="U1020" s="14"/>
      <c r="V1020" s="14"/>
      <c r="W1020" s="14"/>
      <c r="X1020" s="14"/>
      <c r="Y1020" s="14"/>
      <c r="Z1020" s="14"/>
      <c r="AA1020" s="14"/>
      <c r="AB1020" s="14"/>
      <c r="AC1020" s="14"/>
      <c r="AD1020" s="14"/>
      <c r="AE1020" s="14"/>
      <c r="AF1020" s="14"/>
      <c r="AG1020" s="14"/>
      <c r="AH1020" s="14"/>
      <c r="AI1020" s="14"/>
      <c r="AJ1020" s="14"/>
      <c r="AK1020" s="14"/>
      <c r="AL1020" s="14"/>
      <c r="AM1020" s="14"/>
      <c r="AN1020" s="14"/>
    </row>
    <row r="1021" spans="1:40" ht="12.75" customHeight="1">
      <c r="A1021" s="14"/>
      <c r="B1021" s="350" t="s">
        <v>112</v>
      </c>
      <c r="C1021" s="14"/>
      <c r="D1021" s="14"/>
      <c r="E1021" s="14"/>
      <c r="F1021" s="14"/>
      <c r="G1021" s="14"/>
      <c r="H1021" s="32"/>
      <c r="I1021" s="14"/>
      <c r="J1021" s="1023">
        <f>SUM(J1019:J1020)</f>
        <v>0</v>
      </c>
      <c r="K1021" s="1023">
        <f>SUM(K1019:K1020)</f>
        <v>0</v>
      </c>
      <c r="L1021" s="1023">
        <f>SUM(L1019:L1020)</f>
        <v>0</v>
      </c>
      <c r="M1021" s="1023">
        <f>SUM(M1019:M1020)</f>
        <v>0</v>
      </c>
      <c r="N1021" s="196"/>
      <c r="O1021" s="14"/>
      <c r="P1021" s="14"/>
      <c r="Q1021" s="14"/>
      <c r="R1021" s="14"/>
      <c r="S1021" s="14"/>
      <c r="T1021" s="14"/>
      <c r="U1021" s="14"/>
      <c r="V1021" s="14"/>
      <c r="W1021" s="14"/>
      <c r="X1021" s="14"/>
      <c r="Y1021" s="14"/>
      <c r="Z1021" s="14"/>
      <c r="AA1021" s="14"/>
      <c r="AB1021" s="14"/>
      <c r="AC1021" s="14"/>
      <c r="AD1021" s="14"/>
      <c r="AE1021" s="14"/>
      <c r="AF1021" s="14"/>
      <c r="AG1021" s="14"/>
      <c r="AH1021" s="14"/>
      <c r="AI1021" s="14"/>
      <c r="AJ1021" s="14"/>
      <c r="AK1021" s="14"/>
      <c r="AL1021" s="14"/>
      <c r="AM1021" s="14"/>
      <c r="AN1021" s="14"/>
    </row>
    <row r="1022" spans="1:40" ht="12.75" customHeight="1">
      <c r="A1022" s="14"/>
      <c r="B1022" s="350" t="s">
        <v>362</v>
      </c>
      <c r="C1022" s="14"/>
      <c r="D1022" s="14"/>
      <c r="E1022" s="14"/>
      <c r="F1022" s="14"/>
      <c r="G1022" s="14"/>
      <c r="H1022" s="32"/>
      <c r="I1022" s="14"/>
      <c r="J1022" s="1014"/>
      <c r="K1022" s="1014"/>
      <c r="L1022" s="1014"/>
      <c r="M1022" s="1014"/>
      <c r="N1022" s="196"/>
      <c r="O1022" s="14"/>
      <c r="P1022" s="14"/>
      <c r="Q1022" s="14"/>
      <c r="R1022" s="14"/>
      <c r="S1022" s="14"/>
      <c r="T1022" s="14"/>
      <c r="U1022" s="14"/>
      <c r="V1022" s="14"/>
      <c r="W1022" s="14"/>
      <c r="X1022" s="14"/>
      <c r="Y1022" s="14"/>
      <c r="Z1022" s="14"/>
      <c r="AA1022" s="14"/>
      <c r="AB1022" s="14"/>
      <c r="AC1022" s="14"/>
      <c r="AD1022" s="14"/>
      <c r="AE1022" s="14"/>
      <c r="AF1022" s="14"/>
      <c r="AG1022" s="14"/>
      <c r="AH1022" s="14"/>
      <c r="AI1022" s="14"/>
      <c r="AJ1022" s="14"/>
      <c r="AK1022" s="14"/>
      <c r="AL1022" s="14"/>
      <c r="AM1022" s="14"/>
      <c r="AN1022" s="14"/>
    </row>
    <row r="1023" spans="1:40" ht="12.75" customHeight="1" thickBot="1">
      <c r="A1023" s="14"/>
      <c r="B1023" s="8"/>
      <c r="C1023" s="14"/>
      <c r="D1023" s="14"/>
      <c r="E1023" s="14"/>
      <c r="F1023" s="14"/>
      <c r="G1023" s="14"/>
      <c r="H1023" s="32"/>
      <c r="I1023" s="14"/>
      <c r="J1023" s="1109">
        <f>SUM(J1021:J1022)</f>
        <v>0</v>
      </c>
      <c r="K1023" s="1109">
        <f>SUM(K1021:K1022)</f>
        <v>0</v>
      </c>
      <c r="L1023" s="1109">
        <f>SUM(L1021:L1022)</f>
        <v>0</v>
      </c>
      <c r="M1023" s="1109">
        <f>SUM(M1021:M1022)</f>
        <v>0</v>
      </c>
      <c r="N1023" s="132"/>
      <c r="O1023" s="14"/>
      <c r="P1023" s="14"/>
      <c r="Q1023" s="14"/>
      <c r="R1023" s="14"/>
      <c r="S1023" s="14"/>
      <c r="T1023" s="14"/>
      <c r="U1023" s="14"/>
      <c r="V1023" s="14"/>
      <c r="W1023" s="14"/>
      <c r="X1023" s="14"/>
      <c r="Y1023" s="14"/>
      <c r="Z1023" s="14"/>
      <c r="AA1023" s="14"/>
      <c r="AB1023" s="14"/>
      <c r="AC1023" s="14"/>
      <c r="AD1023" s="14"/>
      <c r="AE1023" s="14"/>
      <c r="AF1023" s="14"/>
      <c r="AG1023" s="14"/>
      <c r="AH1023" s="14"/>
      <c r="AI1023" s="14"/>
      <c r="AJ1023" s="14"/>
      <c r="AK1023" s="14"/>
      <c r="AL1023" s="14"/>
      <c r="AM1023" s="14"/>
      <c r="AN1023" s="14"/>
    </row>
    <row r="1024" spans="1:40" ht="12.75" customHeight="1">
      <c r="A1024" s="14"/>
      <c r="B1024" s="88" t="s">
        <v>331</v>
      </c>
      <c r="C1024" s="14"/>
      <c r="D1024" s="14"/>
      <c r="E1024" s="14"/>
      <c r="F1024" s="14"/>
      <c r="G1024" s="14"/>
      <c r="H1024" s="32"/>
      <c r="I1024" s="14"/>
      <c r="J1024" s="1051">
        <f>M1019-J976</f>
        <v>0</v>
      </c>
      <c r="K1024" s="1051">
        <f>M1020-K976</f>
        <v>0</v>
      </c>
      <c r="L1024" s="1051">
        <f>M1021-L976</f>
        <v>0</v>
      </c>
      <c r="M1024" s="1051">
        <f>M1022-M976</f>
        <v>0</v>
      </c>
      <c r="N1024" s="196"/>
      <c r="O1024" s="14"/>
      <c r="P1024" s="14"/>
      <c r="Q1024" s="14"/>
      <c r="R1024" s="14"/>
      <c r="S1024" s="14"/>
      <c r="T1024" s="14"/>
      <c r="U1024" s="14"/>
      <c r="V1024" s="14"/>
      <c r="W1024" s="14"/>
      <c r="X1024" s="14"/>
      <c r="Y1024" s="14"/>
      <c r="Z1024" s="14"/>
      <c r="AA1024" s="14"/>
      <c r="AB1024" s="14"/>
      <c r="AC1024" s="14"/>
      <c r="AD1024" s="14"/>
      <c r="AE1024" s="14"/>
      <c r="AF1024" s="14"/>
      <c r="AG1024" s="14"/>
      <c r="AH1024" s="14"/>
      <c r="AI1024" s="14"/>
      <c r="AJ1024" s="14"/>
      <c r="AK1024" s="14"/>
      <c r="AL1024" s="14"/>
      <c r="AM1024" s="14"/>
      <c r="AN1024" s="14"/>
    </row>
    <row r="1025" spans="1:40" ht="12.75" customHeight="1">
      <c r="A1025" s="14"/>
      <c r="B1025" s="41"/>
      <c r="C1025" s="14"/>
      <c r="D1025" s="14"/>
      <c r="E1025" s="14"/>
      <c r="F1025" s="14"/>
      <c r="G1025" s="14"/>
      <c r="H1025" s="32"/>
      <c r="I1025" s="14"/>
      <c r="J1025" s="1023"/>
      <c r="K1025" s="1023"/>
      <c r="L1025" s="1023"/>
      <c r="M1025" s="1023"/>
      <c r="N1025" s="196"/>
      <c r="O1025" s="14"/>
      <c r="P1025" s="14"/>
      <c r="Q1025" s="14"/>
      <c r="R1025" s="14"/>
      <c r="S1025" s="14"/>
      <c r="T1025" s="14"/>
      <c r="U1025" s="14"/>
      <c r="V1025" s="14"/>
      <c r="W1025" s="14"/>
      <c r="X1025" s="14"/>
      <c r="Y1025" s="14"/>
      <c r="Z1025" s="14"/>
      <c r="AA1025" s="14"/>
      <c r="AB1025" s="14"/>
      <c r="AC1025" s="14"/>
      <c r="AD1025" s="14"/>
      <c r="AE1025" s="14"/>
      <c r="AF1025" s="14"/>
      <c r="AG1025" s="14"/>
      <c r="AH1025" s="14"/>
      <c r="AI1025" s="14"/>
      <c r="AJ1025" s="14"/>
      <c r="AK1025" s="14"/>
      <c r="AL1025" s="14"/>
      <c r="AM1025" s="14"/>
      <c r="AN1025" s="14"/>
    </row>
    <row r="1026" spans="1:40" ht="12.75" customHeight="1">
      <c r="A1026" s="14"/>
      <c r="B1026" s="41" t="s">
        <v>2069</v>
      </c>
      <c r="C1026" s="14"/>
      <c r="D1026" s="14"/>
      <c r="E1026" s="14"/>
      <c r="F1026" s="14"/>
      <c r="G1026" s="14"/>
      <c r="H1026" s="32"/>
      <c r="I1026" s="14"/>
      <c r="J1026" s="1029"/>
      <c r="K1026" s="1029"/>
      <c r="L1026" s="1029"/>
      <c r="M1026" s="1023">
        <f t="shared" ref="M1026:M1031" si="129">SUM(J1026:L1026)</f>
        <v>0</v>
      </c>
      <c r="N1026" s="196"/>
      <c r="O1026" s="14"/>
      <c r="P1026" s="14"/>
      <c r="Q1026" s="14"/>
      <c r="R1026" s="14"/>
      <c r="S1026" s="14"/>
      <c r="T1026" s="14"/>
      <c r="U1026" s="14"/>
      <c r="V1026" s="14"/>
      <c r="W1026" s="14"/>
      <c r="X1026" s="14"/>
      <c r="Y1026" s="14"/>
      <c r="Z1026" s="14"/>
      <c r="AA1026" s="14"/>
      <c r="AB1026" s="14"/>
      <c r="AC1026" s="14"/>
      <c r="AD1026" s="14"/>
      <c r="AE1026" s="14"/>
      <c r="AF1026" s="14"/>
      <c r="AG1026" s="14"/>
      <c r="AH1026" s="14"/>
      <c r="AI1026" s="14"/>
      <c r="AJ1026" s="14"/>
      <c r="AK1026" s="14"/>
      <c r="AL1026" s="14"/>
      <c r="AM1026" s="14"/>
      <c r="AN1026" s="14"/>
    </row>
    <row r="1027" spans="1:40" ht="12.75" customHeight="1">
      <c r="A1027" s="14"/>
      <c r="B1027" s="41" t="s">
        <v>649</v>
      </c>
      <c r="C1027" s="14"/>
      <c r="D1027" s="14"/>
      <c r="E1027" s="14"/>
      <c r="F1027" s="14"/>
      <c r="G1027" s="14"/>
      <c r="H1027" s="47"/>
      <c r="I1027" s="14"/>
      <c r="J1027" s="1029"/>
      <c r="K1027" s="1029"/>
      <c r="L1027" s="1029"/>
      <c r="M1027" s="1023">
        <f t="shared" si="129"/>
        <v>0</v>
      </c>
      <c r="N1027" s="196"/>
      <c r="O1027" s="14"/>
      <c r="P1027" s="14"/>
      <c r="Q1027" s="14"/>
      <c r="R1027" s="14"/>
      <c r="S1027" s="14"/>
      <c r="T1027" s="14"/>
      <c r="U1027" s="14"/>
      <c r="V1027" s="14"/>
      <c r="W1027" s="14"/>
      <c r="X1027" s="14"/>
      <c r="Y1027" s="14"/>
      <c r="Z1027" s="14"/>
      <c r="AA1027" s="14"/>
      <c r="AB1027" s="14"/>
      <c r="AC1027" s="14"/>
      <c r="AD1027" s="14"/>
      <c r="AE1027" s="14"/>
      <c r="AF1027" s="14"/>
      <c r="AG1027" s="14"/>
      <c r="AH1027" s="14"/>
      <c r="AI1027" s="14"/>
      <c r="AJ1027" s="14"/>
      <c r="AK1027" s="14"/>
      <c r="AL1027" s="14"/>
      <c r="AM1027" s="14"/>
      <c r="AN1027" s="14"/>
    </row>
    <row r="1028" spans="1:40" ht="12.75" customHeight="1">
      <c r="A1028" s="14"/>
      <c r="B1028" s="41" t="s">
        <v>650</v>
      </c>
      <c r="C1028" s="14"/>
      <c r="D1028" s="14"/>
      <c r="E1028" s="14"/>
      <c r="F1028" s="14"/>
      <c r="G1028" s="14"/>
      <c r="H1028" s="47"/>
      <c r="I1028" s="14"/>
      <c r="J1028" s="1029"/>
      <c r="K1028" s="1029"/>
      <c r="L1028" s="1029"/>
      <c r="M1028" s="1023">
        <f t="shared" si="129"/>
        <v>0</v>
      </c>
      <c r="N1028" s="196"/>
      <c r="O1028" s="14"/>
      <c r="P1028" s="14"/>
      <c r="Q1028" s="14"/>
      <c r="R1028" s="14"/>
      <c r="S1028" s="14"/>
      <c r="T1028" s="14"/>
      <c r="U1028" s="14"/>
      <c r="V1028" s="14"/>
      <c r="W1028" s="14"/>
      <c r="X1028" s="14"/>
      <c r="Y1028" s="14"/>
      <c r="Z1028" s="14"/>
      <c r="AA1028" s="14"/>
      <c r="AB1028" s="14"/>
      <c r="AC1028" s="14"/>
      <c r="AD1028" s="14"/>
      <c r="AE1028" s="14"/>
      <c r="AF1028" s="14"/>
      <c r="AG1028" s="14"/>
      <c r="AH1028" s="14"/>
      <c r="AI1028" s="14"/>
      <c r="AJ1028" s="14"/>
      <c r="AK1028" s="14"/>
      <c r="AL1028" s="14"/>
      <c r="AM1028" s="14"/>
      <c r="AN1028" s="14"/>
    </row>
    <row r="1029" spans="1:40" ht="12.75" customHeight="1">
      <c r="A1029" s="14"/>
      <c r="B1029" s="41" t="s">
        <v>651</v>
      </c>
      <c r="C1029" s="14"/>
      <c r="D1029" s="14"/>
      <c r="E1029" s="14"/>
      <c r="F1029" s="14"/>
      <c r="G1029" s="14"/>
      <c r="H1029" s="47"/>
      <c r="I1029" s="14"/>
      <c r="J1029" s="1105"/>
      <c r="K1029" s="1105"/>
      <c r="L1029" s="1105"/>
      <c r="M1029" s="1030">
        <f t="shared" si="129"/>
        <v>0</v>
      </c>
      <c r="N1029" s="345"/>
      <c r="O1029" s="14"/>
      <c r="P1029" s="14"/>
      <c r="Q1029" s="14"/>
      <c r="R1029" s="14"/>
      <c r="S1029" s="14"/>
      <c r="T1029" s="14"/>
      <c r="U1029" s="14"/>
      <c r="V1029" s="14"/>
      <c r="W1029" s="14"/>
      <c r="X1029" s="14"/>
      <c r="Y1029" s="14"/>
      <c r="Z1029" s="14"/>
      <c r="AA1029" s="14"/>
      <c r="AB1029" s="14"/>
      <c r="AC1029" s="14"/>
      <c r="AD1029" s="14"/>
      <c r="AE1029" s="14"/>
      <c r="AF1029" s="14"/>
      <c r="AG1029" s="14"/>
      <c r="AH1029" s="14"/>
      <c r="AI1029" s="14"/>
      <c r="AJ1029" s="14"/>
      <c r="AK1029" s="14"/>
      <c r="AL1029" s="14"/>
      <c r="AM1029" s="14"/>
      <c r="AN1029" s="14"/>
    </row>
    <row r="1030" spans="1:40" ht="12.75" customHeight="1">
      <c r="A1030" s="14"/>
      <c r="B1030" s="347" t="s">
        <v>535</v>
      </c>
      <c r="C1030" s="14"/>
      <c r="D1030" s="14"/>
      <c r="E1030" s="14"/>
      <c r="F1030" s="14"/>
      <c r="G1030" s="14"/>
      <c r="H1030" s="32"/>
      <c r="I1030" s="327"/>
      <c r="J1030" s="1105"/>
      <c r="K1030" s="1105"/>
      <c r="L1030" s="1105"/>
      <c r="M1030" s="1030">
        <f t="shared" si="129"/>
        <v>0</v>
      </c>
      <c r="N1030" s="351"/>
      <c r="O1030" s="348"/>
      <c r="P1030" s="14"/>
      <c r="Q1030" s="14"/>
      <c r="R1030" s="14"/>
      <c r="S1030" s="14"/>
      <c r="T1030" s="14"/>
      <c r="U1030" s="14"/>
      <c r="V1030" s="14"/>
      <c r="W1030" s="14"/>
      <c r="X1030" s="14"/>
      <c r="Y1030" s="14"/>
      <c r="Z1030" s="14"/>
      <c r="AA1030" s="14"/>
      <c r="AB1030" s="14"/>
      <c r="AC1030" s="14"/>
      <c r="AD1030" s="14"/>
      <c r="AE1030" s="14"/>
      <c r="AF1030" s="14"/>
      <c r="AG1030" s="14"/>
      <c r="AH1030" s="14"/>
      <c r="AI1030" s="14"/>
      <c r="AJ1030" s="14"/>
      <c r="AK1030" s="14"/>
      <c r="AL1030" s="14"/>
      <c r="AM1030" s="14"/>
      <c r="AN1030" s="14"/>
    </row>
    <row r="1031" spans="1:40" ht="12.75" customHeight="1">
      <c r="A1031" s="14"/>
      <c r="B1031" s="347" t="s">
        <v>535</v>
      </c>
      <c r="C1031" s="14"/>
      <c r="D1031" s="14"/>
      <c r="E1031" s="14"/>
      <c r="F1031" s="14"/>
      <c r="G1031" s="14"/>
      <c r="H1031" s="32"/>
      <c r="I1031" s="14"/>
      <c r="J1031" s="1047"/>
      <c r="K1031" s="1047"/>
      <c r="L1031" s="1047"/>
      <c r="M1031" s="1110">
        <f t="shared" si="129"/>
        <v>0</v>
      </c>
      <c r="N1031" s="345"/>
      <c r="O1031" s="349"/>
      <c r="P1031" s="14"/>
      <c r="Q1031" s="14"/>
      <c r="R1031" s="14"/>
      <c r="S1031" s="14"/>
      <c r="T1031" s="14"/>
      <c r="U1031" s="14"/>
      <c r="V1031" s="14"/>
      <c r="W1031" s="14"/>
      <c r="X1031" s="14"/>
      <c r="Y1031" s="14"/>
      <c r="Z1031" s="14"/>
      <c r="AA1031" s="14"/>
      <c r="AB1031" s="14"/>
      <c r="AC1031" s="14"/>
      <c r="AD1031" s="14"/>
      <c r="AE1031" s="14"/>
      <c r="AF1031" s="14"/>
      <c r="AG1031" s="14"/>
      <c r="AH1031" s="14"/>
      <c r="AI1031" s="14"/>
      <c r="AJ1031" s="14"/>
      <c r="AK1031" s="14"/>
      <c r="AL1031" s="14"/>
      <c r="AM1031" s="14"/>
      <c r="AN1031" s="14"/>
    </row>
    <row r="1032" spans="1:40" ht="12.75" customHeight="1">
      <c r="A1032" s="14"/>
      <c r="B1032" s="8" t="s">
        <v>2070</v>
      </c>
      <c r="C1032" s="14"/>
      <c r="D1032" s="14"/>
      <c r="E1032" s="14"/>
      <c r="F1032" s="14"/>
      <c r="G1032" s="14"/>
      <c r="H1032" s="32"/>
      <c r="I1032" s="14"/>
      <c r="J1032" s="1037">
        <f>SUM(J1026:J1031)</f>
        <v>0</v>
      </c>
      <c r="K1032" s="1037">
        <f>SUM(K1026:K1031)</f>
        <v>0</v>
      </c>
      <c r="L1032" s="1037">
        <f>SUM(L1026:L1031)</f>
        <v>0</v>
      </c>
      <c r="M1032" s="1037">
        <f>SUM(M1026:M1031)</f>
        <v>0</v>
      </c>
      <c r="N1032" s="322"/>
      <c r="O1032" s="14"/>
      <c r="P1032" s="14"/>
      <c r="Q1032" s="14"/>
      <c r="R1032" s="14"/>
      <c r="S1032" s="14"/>
      <c r="T1032" s="14"/>
      <c r="U1032" s="14"/>
      <c r="V1032" s="14"/>
      <c r="W1032" s="14"/>
      <c r="X1032" s="14"/>
      <c r="Y1032" s="14"/>
      <c r="Z1032" s="14"/>
      <c r="AA1032" s="14"/>
      <c r="AB1032" s="14"/>
      <c r="AC1032" s="14"/>
      <c r="AD1032" s="14"/>
      <c r="AE1032" s="14"/>
      <c r="AF1032" s="14"/>
      <c r="AG1032" s="14"/>
      <c r="AH1032" s="14"/>
      <c r="AI1032" s="14"/>
      <c r="AJ1032" s="14"/>
      <c r="AK1032" s="14"/>
      <c r="AL1032" s="14"/>
      <c r="AM1032" s="14"/>
      <c r="AN1032" s="14"/>
    </row>
    <row r="1033" spans="1:40" ht="12.75" customHeight="1">
      <c r="A1033" s="14"/>
      <c r="B1033" s="350" t="s">
        <v>312</v>
      </c>
      <c r="C1033" s="14"/>
      <c r="D1033" s="14"/>
      <c r="E1033" s="14"/>
      <c r="F1033" s="14"/>
      <c r="G1033" s="14"/>
      <c r="H1033" s="32"/>
      <c r="I1033" s="14"/>
      <c r="J1033" s="1047"/>
      <c r="K1033" s="1047"/>
      <c r="L1033" s="1047"/>
      <c r="M1033" s="1047"/>
      <c r="N1033" s="345"/>
      <c r="O1033" s="14"/>
      <c r="P1033" s="14"/>
      <c r="Q1033" s="14"/>
      <c r="R1033" s="14"/>
      <c r="S1033" s="14"/>
      <c r="T1033" s="14"/>
      <c r="U1033" s="14"/>
      <c r="V1033" s="14"/>
      <c r="W1033" s="14"/>
      <c r="X1033" s="14"/>
      <c r="Y1033" s="14"/>
      <c r="Z1033" s="14"/>
      <c r="AA1033" s="14"/>
      <c r="AB1033" s="14"/>
      <c r="AC1033" s="14"/>
      <c r="AD1033" s="14"/>
      <c r="AE1033" s="14"/>
      <c r="AF1033" s="14"/>
      <c r="AG1033" s="14"/>
      <c r="AH1033" s="14"/>
      <c r="AI1033" s="14"/>
      <c r="AJ1033" s="14"/>
      <c r="AK1033" s="14"/>
      <c r="AL1033" s="14"/>
      <c r="AM1033" s="14"/>
      <c r="AN1033" s="14"/>
    </row>
    <row r="1034" spans="1:40" ht="12.75" customHeight="1">
      <c r="A1034" s="14"/>
      <c r="B1034" s="350" t="s">
        <v>112</v>
      </c>
      <c r="C1034" s="14"/>
      <c r="D1034" s="14"/>
      <c r="E1034" s="14"/>
      <c r="F1034" s="14"/>
      <c r="G1034" s="14"/>
      <c r="H1034" s="32"/>
      <c r="I1034" s="14"/>
      <c r="J1034" s="1023">
        <f>SUM(J1032:J1033)</f>
        <v>0</v>
      </c>
      <c r="K1034" s="1023">
        <f>SUM(K1032:K1033)</f>
        <v>0</v>
      </c>
      <c r="L1034" s="1023">
        <f>SUM(L1032:L1033)</f>
        <v>0</v>
      </c>
      <c r="M1034" s="1023">
        <f>SUM(M1032:M1033)</f>
        <v>0</v>
      </c>
      <c r="N1034" s="196"/>
      <c r="O1034" s="14"/>
      <c r="P1034" s="14"/>
      <c r="Q1034" s="14"/>
      <c r="R1034" s="14"/>
      <c r="S1034" s="14"/>
      <c r="T1034" s="14"/>
      <c r="U1034" s="14"/>
      <c r="V1034" s="14"/>
      <c r="W1034" s="14"/>
      <c r="X1034" s="14"/>
      <c r="Y1034" s="14"/>
      <c r="Z1034" s="14"/>
      <c r="AA1034" s="14"/>
      <c r="AB1034" s="14"/>
      <c r="AC1034" s="14"/>
      <c r="AD1034" s="14"/>
      <c r="AE1034" s="14"/>
      <c r="AF1034" s="14"/>
      <c r="AG1034" s="14"/>
      <c r="AH1034" s="14"/>
      <c r="AI1034" s="14"/>
      <c r="AJ1034" s="14"/>
      <c r="AK1034" s="14"/>
      <c r="AL1034" s="14"/>
      <c r="AM1034" s="14"/>
      <c r="AN1034" s="14"/>
    </row>
    <row r="1035" spans="1:40" ht="12.75" customHeight="1">
      <c r="A1035" s="14"/>
      <c r="B1035" s="350" t="s">
        <v>362</v>
      </c>
      <c r="C1035" s="14"/>
      <c r="D1035" s="14"/>
      <c r="E1035" s="14"/>
      <c r="F1035" s="14"/>
      <c r="G1035" s="47"/>
      <c r="H1035" s="32"/>
      <c r="I1035" s="47"/>
      <c r="J1035" s="1014"/>
      <c r="K1035" s="1014"/>
      <c r="L1035" s="1014"/>
      <c r="M1035" s="1014"/>
      <c r="N1035" s="196"/>
      <c r="O1035" s="14"/>
      <c r="P1035" s="14"/>
      <c r="Q1035" s="14"/>
      <c r="R1035" s="14"/>
      <c r="S1035" s="14"/>
      <c r="T1035" s="14"/>
      <c r="U1035" s="14"/>
      <c r="V1035" s="14"/>
      <c r="W1035" s="14"/>
      <c r="X1035" s="14"/>
      <c r="Y1035" s="14"/>
      <c r="Z1035" s="14"/>
      <c r="AA1035" s="14"/>
      <c r="AB1035" s="14"/>
      <c r="AC1035" s="14"/>
      <c r="AD1035" s="14"/>
      <c r="AE1035" s="14"/>
      <c r="AF1035" s="14"/>
      <c r="AG1035" s="14"/>
      <c r="AH1035" s="14"/>
      <c r="AI1035" s="14"/>
      <c r="AJ1035" s="14"/>
      <c r="AK1035" s="14"/>
      <c r="AL1035" s="14"/>
      <c r="AM1035" s="14"/>
      <c r="AN1035" s="14"/>
    </row>
    <row r="1036" spans="1:40" ht="12.75" customHeight="1" thickBot="1">
      <c r="A1036" s="14"/>
      <c r="B1036" s="8"/>
      <c r="C1036" s="14"/>
      <c r="D1036" s="14"/>
      <c r="E1036" s="14"/>
      <c r="F1036" s="14"/>
      <c r="G1036" s="47"/>
      <c r="H1036" s="32"/>
      <c r="I1036" s="47"/>
      <c r="J1036" s="1109">
        <f>SUM(J1034:J1035)</f>
        <v>0</v>
      </c>
      <c r="K1036" s="1109">
        <f>SUM(K1034:K1035)</f>
        <v>0</v>
      </c>
      <c r="L1036" s="1109">
        <f>SUM(L1034:L1035)</f>
        <v>0</v>
      </c>
      <c r="M1036" s="1109">
        <f>SUM(M1034:M1035)</f>
        <v>0</v>
      </c>
      <c r="N1036" s="132"/>
      <c r="O1036" s="14"/>
      <c r="P1036" s="14"/>
      <c r="Q1036" s="14"/>
      <c r="R1036" s="14"/>
      <c r="S1036" s="14"/>
      <c r="T1036" s="14"/>
      <c r="U1036" s="14"/>
      <c r="V1036" s="14"/>
      <c r="W1036" s="14"/>
      <c r="X1036" s="14"/>
      <c r="Y1036" s="14"/>
      <c r="Z1036" s="14"/>
      <c r="AA1036" s="14"/>
      <c r="AB1036" s="14"/>
      <c r="AC1036" s="14"/>
      <c r="AD1036" s="14"/>
      <c r="AE1036" s="14"/>
      <c r="AF1036" s="14"/>
      <c r="AG1036" s="14"/>
      <c r="AH1036" s="14"/>
      <c r="AI1036" s="14"/>
      <c r="AJ1036" s="14"/>
      <c r="AK1036" s="14"/>
      <c r="AL1036" s="14"/>
      <c r="AM1036" s="14"/>
      <c r="AN1036" s="14"/>
    </row>
    <row r="1037" spans="1:40" ht="15.75" customHeight="1">
      <c r="A1037" s="14"/>
      <c r="B1037" s="88" t="s">
        <v>331</v>
      </c>
      <c r="C1037" s="14"/>
      <c r="D1037" s="14"/>
      <c r="E1037" s="14"/>
      <c r="F1037" s="14"/>
      <c r="G1037" s="14"/>
      <c r="H1037" s="14"/>
      <c r="I1037" s="14"/>
      <c r="J1037" s="1104">
        <f>M1032-F976</f>
        <v>0</v>
      </c>
      <c r="K1037" s="1104">
        <f>M1033-G976</f>
        <v>0</v>
      </c>
      <c r="L1037" s="1104">
        <f>M1034-H976</f>
        <v>0</v>
      </c>
      <c r="M1037" s="1104">
        <f>M1035-I976</f>
        <v>0</v>
      </c>
      <c r="N1037" s="196"/>
      <c r="O1037" s="14"/>
      <c r="P1037" s="14"/>
      <c r="Q1037" s="14"/>
      <c r="R1037" s="14"/>
      <c r="S1037" s="14"/>
      <c r="T1037" s="14"/>
      <c r="U1037" s="14"/>
      <c r="V1037" s="14"/>
      <c r="W1037" s="14"/>
      <c r="X1037" s="14"/>
      <c r="Y1037" s="14"/>
      <c r="Z1037" s="14"/>
      <c r="AA1037" s="14"/>
      <c r="AB1037" s="14"/>
      <c r="AC1037" s="14"/>
      <c r="AD1037" s="14"/>
      <c r="AE1037" s="14"/>
      <c r="AF1037" s="14"/>
      <c r="AG1037" s="14"/>
      <c r="AH1037" s="14"/>
      <c r="AI1037" s="14"/>
      <c r="AJ1037" s="14"/>
      <c r="AK1037" s="14"/>
      <c r="AL1037" s="14"/>
      <c r="AM1037" s="14"/>
      <c r="AN1037" s="14"/>
    </row>
    <row r="1038" spans="1:40" ht="15.75" customHeight="1">
      <c r="A1038" s="14"/>
      <c r="B1038" s="41"/>
      <c r="C1038" s="14"/>
      <c r="D1038" s="14"/>
      <c r="E1038" s="14"/>
      <c r="F1038" s="14"/>
      <c r="G1038" s="14"/>
      <c r="H1038" s="14"/>
      <c r="I1038" s="14"/>
      <c r="J1038" s="14"/>
      <c r="K1038" s="54"/>
      <c r="L1038" s="54"/>
      <c r="M1038" s="54"/>
      <c r="N1038" s="196"/>
      <c r="O1038" s="14"/>
      <c r="P1038" s="14"/>
      <c r="Q1038" s="14"/>
      <c r="R1038" s="14"/>
      <c r="S1038" s="14"/>
      <c r="T1038" s="14"/>
      <c r="U1038" s="14"/>
      <c r="V1038" s="14"/>
      <c r="W1038" s="14"/>
      <c r="X1038" s="14"/>
      <c r="Y1038" s="14"/>
      <c r="Z1038" s="14"/>
      <c r="AA1038" s="14"/>
      <c r="AB1038" s="14"/>
      <c r="AC1038" s="14"/>
      <c r="AD1038" s="14"/>
      <c r="AE1038" s="14"/>
      <c r="AF1038" s="14"/>
      <c r="AG1038" s="14"/>
      <c r="AH1038" s="14"/>
      <c r="AI1038" s="14"/>
      <c r="AJ1038" s="14"/>
      <c r="AK1038" s="14"/>
      <c r="AL1038" s="14"/>
      <c r="AM1038" s="14"/>
      <c r="AN1038" s="14"/>
    </row>
    <row r="1039" spans="1:40" ht="27.75" customHeight="1">
      <c r="A1039" s="14"/>
      <c r="B1039" s="1944" t="s">
        <v>2066</v>
      </c>
      <c r="C1039" s="1931"/>
      <c r="D1039" s="1931"/>
      <c r="E1039" s="1931"/>
      <c r="F1039" s="1931"/>
      <c r="G1039" s="1931"/>
      <c r="H1039" s="1931"/>
      <c r="I1039" s="1931"/>
      <c r="J1039" s="1931"/>
      <c r="K1039" s="1931"/>
      <c r="L1039" s="1931"/>
      <c r="M1039" s="1929"/>
      <c r="N1039" s="127" t="s">
        <v>639</v>
      </c>
      <c r="O1039" s="352"/>
      <c r="Q1039" s="14"/>
      <c r="R1039" s="14"/>
      <c r="S1039" s="14"/>
      <c r="T1039" s="14"/>
      <c r="U1039" s="14"/>
      <c r="V1039" s="14"/>
      <c r="W1039" s="14"/>
      <c r="X1039" s="14"/>
      <c r="Y1039" s="14"/>
      <c r="Z1039" s="14"/>
      <c r="AA1039" s="14"/>
      <c r="AB1039" s="14"/>
      <c r="AC1039" s="14"/>
      <c r="AD1039" s="14"/>
      <c r="AE1039" s="14"/>
      <c r="AF1039" s="14"/>
      <c r="AG1039" s="14"/>
      <c r="AH1039" s="14"/>
      <c r="AI1039" s="14"/>
      <c r="AJ1039" s="14"/>
      <c r="AK1039" s="14"/>
      <c r="AL1039" s="14"/>
      <c r="AM1039" s="14"/>
      <c r="AN1039" s="14"/>
    </row>
    <row r="1040" spans="1:40" ht="23.25" customHeight="1">
      <c r="A1040" s="14"/>
      <c r="B1040" s="1944" t="s">
        <v>655</v>
      </c>
      <c r="C1040" s="1931"/>
      <c r="D1040" s="1931"/>
      <c r="E1040" s="1931"/>
      <c r="F1040" s="1931"/>
      <c r="G1040" s="1931"/>
      <c r="H1040" s="1931"/>
      <c r="I1040" s="1931"/>
      <c r="J1040" s="1931"/>
      <c r="K1040" s="1931"/>
      <c r="L1040" s="1931"/>
      <c r="M1040" s="1929"/>
      <c r="N1040" s="127" t="s">
        <v>641</v>
      </c>
      <c r="O1040" s="352"/>
      <c r="Q1040" s="14"/>
      <c r="R1040" s="14"/>
      <c r="S1040" s="14"/>
      <c r="T1040" s="14"/>
      <c r="U1040" s="14"/>
      <c r="V1040" s="14"/>
      <c r="W1040" s="14"/>
      <c r="X1040" s="14"/>
      <c r="Y1040" s="14"/>
      <c r="Z1040" s="14"/>
      <c r="AA1040" s="14"/>
      <c r="AB1040" s="14"/>
      <c r="AC1040" s="14"/>
      <c r="AD1040" s="14"/>
      <c r="AE1040" s="14"/>
      <c r="AF1040" s="14"/>
      <c r="AG1040" s="14"/>
      <c r="AH1040" s="14"/>
      <c r="AI1040" s="14"/>
      <c r="AJ1040" s="14"/>
      <c r="AK1040" s="14"/>
      <c r="AL1040" s="14"/>
      <c r="AM1040" s="14"/>
      <c r="AN1040" s="14"/>
    </row>
    <row r="1041" spans="1:40" ht="12" customHeight="1">
      <c r="A1041" s="14"/>
      <c r="B1041" s="1944" t="s">
        <v>2067</v>
      </c>
      <c r="C1041" s="1931"/>
      <c r="D1041" s="1931"/>
      <c r="E1041" s="1931"/>
      <c r="F1041" s="1931"/>
      <c r="G1041" s="1931"/>
      <c r="H1041" s="1931"/>
      <c r="I1041" s="1931"/>
      <c r="J1041" s="1931"/>
      <c r="K1041" s="1931"/>
      <c r="L1041" s="1931"/>
      <c r="M1041" s="1929"/>
      <c r="N1041" s="127" t="s">
        <v>642</v>
      </c>
      <c r="O1041" s="352"/>
      <c r="Q1041" s="14"/>
      <c r="R1041" s="14"/>
      <c r="S1041" s="14"/>
      <c r="T1041" s="14"/>
      <c r="U1041" s="14"/>
      <c r="V1041" s="14"/>
      <c r="W1041" s="14"/>
      <c r="X1041" s="14"/>
      <c r="Y1041" s="14"/>
      <c r="Z1041" s="14"/>
      <c r="AA1041" s="14"/>
      <c r="AB1041" s="14"/>
      <c r="AC1041" s="14"/>
      <c r="AD1041" s="14"/>
      <c r="AE1041" s="14"/>
      <c r="AF1041" s="14"/>
      <c r="AG1041" s="14"/>
      <c r="AH1041" s="14"/>
      <c r="AI1041" s="14"/>
      <c r="AJ1041" s="14"/>
      <c r="AK1041" s="14"/>
      <c r="AL1041" s="14"/>
      <c r="AM1041" s="14"/>
      <c r="AN1041" s="14"/>
    </row>
    <row r="1042" spans="1:40" ht="12" customHeight="1">
      <c r="A1042" s="14"/>
      <c r="B1042" s="14"/>
      <c r="C1042" s="14"/>
      <c r="D1042" s="14"/>
      <c r="E1042" s="14"/>
      <c r="F1042" s="14"/>
      <c r="G1042" s="14"/>
      <c r="H1042" s="14"/>
      <c r="I1042" s="14"/>
      <c r="J1042" s="14"/>
      <c r="K1042" s="54"/>
      <c r="L1042" s="54"/>
      <c r="M1042" s="54"/>
      <c r="N1042" s="196"/>
      <c r="O1042" s="349"/>
      <c r="P1042" s="32"/>
      <c r="Q1042" s="14"/>
      <c r="R1042" s="14"/>
      <c r="S1042" s="14"/>
      <c r="T1042" s="14"/>
      <c r="U1042" s="14"/>
      <c r="V1042" s="14"/>
      <c r="W1042" s="14"/>
      <c r="X1042" s="14"/>
      <c r="Y1042" s="14"/>
      <c r="Z1042" s="14"/>
      <c r="AA1042" s="14"/>
      <c r="AB1042" s="14"/>
      <c r="AC1042" s="14"/>
      <c r="AD1042" s="14"/>
      <c r="AE1042" s="14"/>
      <c r="AF1042" s="14"/>
      <c r="AG1042" s="14"/>
      <c r="AH1042" s="14"/>
      <c r="AI1042" s="14"/>
      <c r="AJ1042" s="14"/>
      <c r="AK1042" s="14"/>
      <c r="AL1042" s="14"/>
      <c r="AM1042" s="14"/>
      <c r="AN1042" s="14"/>
    </row>
    <row r="1043" spans="1:40" ht="12.75" customHeight="1">
      <c r="A1043" s="14"/>
      <c r="B1043" s="794" t="s">
        <v>2068</v>
      </c>
      <c r="C1043" s="795"/>
      <c r="D1043" s="795"/>
      <c r="E1043" s="795"/>
      <c r="F1043" s="795"/>
      <c r="G1043" s="795"/>
      <c r="H1043" s="795"/>
      <c r="I1043" s="795"/>
      <c r="J1043" s="795"/>
      <c r="K1043" s="732"/>
      <c r="L1043" s="732"/>
      <c r="M1043" s="732"/>
      <c r="N1043" s="127" t="s">
        <v>643</v>
      </c>
      <c r="O1043" s="352"/>
      <c r="P1043" s="14"/>
      <c r="Q1043" s="14"/>
      <c r="R1043" s="14"/>
      <c r="S1043" s="14"/>
      <c r="T1043" s="14"/>
      <c r="U1043" s="14"/>
      <c r="V1043" s="14"/>
      <c r="W1043" s="14"/>
      <c r="X1043" s="14"/>
      <c r="Y1043" s="14"/>
      <c r="Z1043" s="14"/>
      <c r="AA1043" s="14"/>
      <c r="AB1043" s="14"/>
      <c r="AC1043" s="14"/>
      <c r="AD1043" s="14"/>
      <c r="AE1043" s="14"/>
      <c r="AF1043" s="14"/>
      <c r="AG1043" s="14"/>
      <c r="AH1043" s="14"/>
      <c r="AI1043" s="14"/>
      <c r="AJ1043" s="14"/>
      <c r="AK1043" s="14"/>
      <c r="AL1043" s="14"/>
      <c r="AM1043" s="14"/>
      <c r="AN1043" s="14"/>
    </row>
    <row r="1044" spans="1:40" ht="15.75" customHeight="1">
      <c r="A1044" s="14"/>
      <c r="B1044" s="353"/>
      <c r="C1044" s="14"/>
      <c r="D1044" s="14"/>
      <c r="E1044" s="14"/>
      <c r="F1044" s="14"/>
      <c r="G1044" s="14"/>
      <c r="H1044" s="14"/>
      <c r="I1044" s="14"/>
      <c r="J1044" s="14"/>
      <c r="K1044" s="54"/>
      <c r="L1044" s="54"/>
      <c r="M1044" s="54"/>
      <c r="N1044" s="196"/>
      <c r="O1044" s="14"/>
      <c r="P1044" s="14"/>
      <c r="Q1044" s="14"/>
      <c r="R1044" s="14"/>
      <c r="S1044" s="14"/>
      <c r="T1044" s="14"/>
      <c r="U1044" s="14"/>
      <c r="V1044" s="14"/>
      <c r="W1044" s="14"/>
      <c r="X1044" s="14"/>
      <c r="Y1044" s="14"/>
      <c r="Z1044" s="14"/>
      <c r="AA1044" s="14"/>
      <c r="AB1044" s="14"/>
      <c r="AC1044" s="14"/>
      <c r="AD1044" s="14"/>
      <c r="AE1044" s="14"/>
      <c r="AF1044" s="14"/>
      <c r="AG1044" s="14"/>
      <c r="AH1044" s="14"/>
      <c r="AI1044" s="14"/>
      <c r="AJ1044" s="14"/>
      <c r="AK1044" s="14"/>
      <c r="AL1044" s="14"/>
      <c r="AM1044" s="14"/>
      <c r="AN1044" s="14"/>
    </row>
    <row r="1045" spans="1:40" ht="15.75" customHeight="1">
      <c r="A1045" s="14"/>
      <c r="B1045" s="353" t="s">
        <v>656</v>
      </c>
      <c r="C1045" s="14"/>
      <c r="D1045" s="14"/>
      <c r="E1045" s="14"/>
      <c r="F1045" s="14"/>
      <c r="G1045" s="14"/>
      <c r="H1045" s="14"/>
      <c r="I1045" s="14"/>
      <c r="J1045" s="14"/>
      <c r="K1045" s="54"/>
      <c r="L1045" s="54"/>
      <c r="M1045" s="54"/>
      <c r="N1045" s="196"/>
      <c r="O1045" s="14"/>
      <c r="P1045" s="14"/>
      <c r="Q1045" s="14"/>
      <c r="R1045" s="14"/>
      <c r="S1045" s="14"/>
      <c r="T1045" s="14"/>
      <c r="U1045" s="14"/>
      <c r="V1045" s="14"/>
      <c r="W1045" s="14"/>
      <c r="X1045" s="14"/>
      <c r="Y1045" s="14"/>
      <c r="Z1045" s="14"/>
      <c r="AA1045" s="14"/>
      <c r="AB1045" s="14"/>
      <c r="AC1045" s="14"/>
      <c r="AD1045" s="14"/>
      <c r="AE1045" s="14"/>
      <c r="AF1045" s="14"/>
      <c r="AG1045" s="14"/>
      <c r="AH1045" s="14"/>
      <c r="AI1045" s="14"/>
      <c r="AJ1045" s="14"/>
      <c r="AK1045" s="14"/>
      <c r="AL1045" s="14"/>
      <c r="AM1045" s="14"/>
      <c r="AN1045" s="14"/>
    </row>
    <row r="1046" spans="1:40" ht="18" customHeight="1">
      <c r="A1046" s="354" t="s">
        <v>386</v>
      </c>
      <c r="B1046" s="98" t="s">
        <v>657</v>
      </c>
      <c r="C1046" s="98"/>
      <c r="D1046" s="98"/>
      <c r="E1046" s="98"/>
      <c r="F1046" s="216"/>
      <c r="G1046" s="216"/>
      <c r="H1046" s="14"/>
      <c r="I1046" s="14"/>
      <c r="J1046" s="14"/>
      <c r="K1046" s="14"/>
      <c r="N1046" s="355" t="s">
        <v>658</v>
      </c>
      <c r="O1046" s="349"/>
      <c r="P1046" s="14"/>
      <c r="Q1046" s="14"/>
      <c r="R1046" s="14"/>
      <c r="S1046" s="14"/>
      <c r="T1046" s="14"/>
      <c r="U1046" s="14"/>
      <c r="V1046" s="14"/>
      <c r="W1046" s="14"/>
      <c r="X1046" s="14"/>
      <c r="Y1046" s="14"/>
      <c r="Z1046" s="14"/>
      <c r="AA1046" s="14"/>
      <c r="AB1046" s="14"/>
      <c r="AC1046" s="14"/>
      <c r="AD1046" s="14"/>
      <c r="AE1046" s="14"/>
      <c r="AF1046" s="14"/>
      <c r="AG1046" s="14"/>
      <c r="AH1046" s="14"/>
      <c r="AI1046" s="14"/>
      <c r="AJ1046" s="14"/>
      <c r="AK1046" s="14"/>
      <c r="AL1046" s="14"/>
      <c r="AM1046" s="14"/>
      <c r="AN1046" s="14"/>
    </row>
    <row r="1047" spans="1:40" ht="15.75" customHeight="1">
      <c r="A1047" s="14"/>
      <c r="B1047" s="8"/>
      <c r="C1047" s="8"/>
      <c r="D1047" s="8"/>
      <c r="E1047" s="8"/>
      <c r="F1047" s="32"/>
      <c r="G1047" s="32"/>
      <c r="H1047" s="14"/>
      <c r="I1047" s="14"/>
      <c r="J1047" s="14"/>
      <c r="K1047" s="54"/>
      <c r="L1047" s="1953" t="s">
        <v>659</v>
      </c>
      <c r="M1047" s="1953"/>
      <c r="N1047" s="316"/>
      <c r="O1047" s="349"/>
      <c r="P1047" s="14"/>
      <c r="Q1047" s="14"/>
      <c r="R1047" s="14"/>
      <c r="S1047" s="14"/>
      <c r="T1047" s="14"/>
      <c r="U1047" s="14"/>
      <c r="V1047" s="14"/>
      <c r="W1047" s="14"/>
      <c r="X1047" s="14"/>
      <c r="Y1047" s="14"/>
      <c r="Z1047" s="14"/>
      <c r="AA1047" s="14"/>
      <c r="AB1047" s="14"/>
      <c r="AC1047" s="14"/>
      <c r="AD1047" s="14"/>
      <c r="AE1047" s="14"/>
      <c r="AF1047" s="14"/>
      <c r="AG1047" s="14"/>
      <c r="AH1047" s="14"/>
      <c r="AI1047" s="14"/>
      <c r="AJ1047" s="14"/>
      <c r="AK1047" s="14"/>
      <c r="AL1047" s="14"/>
      <c r="AM1047" s="14"/>
      <c r="AN1047" s="14"/>
    </row>
    <row r="1048" spans="1:40" ht="15.75" customHeight="1">
      <c r="A1048" s="14"/>
      <c r="B1048" s="344" t="s">
        <v>509</v>
      </c>
      <c r="D1048" s="1953" t="s">
        <v>660</v>
      </c>
      <c r="E1048" s="1953"/>
      <c r="F1048" s="1953"/>
      <c r="G1048" s="1953"/>
      <c r="H1048" s="1953" t="s">
        <v>661</v>
      </c>
      <c r="I1048" s="1953"/>
      <c r="J1048" s="1953"/>
      <c r="K1048" s="54"/>
      <c r="L1048" s="175">
        <v>45107</v>
      </c>
      <c r="M1048" s="175">
        <v>44742</v>
      </c>
      <c r="N1048" s="316"/>
      <c r="O1048" s="349"/>
      <c r="P1048" s="14"/>
      <c r="Q1048" s="14"/>
      <c r="R1048" s="14"/>
      <c r="S1048" s="14"/>
      <c r="T1048" s="14"/>
      <c r="U1048" s="14"/>
      <c r="V1048" s="14"/>
      <c r="W1048" s="14"/>
      <c r="X1048" s="14"/>
      <c r="Y1048" s="14"/>
      <c r="Z1048" s="14"/>
      <c r="AA1048" s="14"/>
      <c r="AB1048" s="14"/>
      <c r="AC1048" s="14"/>
      <c r="AD1048" s="14"/>
      <c r="AE1048" s="14"/>
      <c r="AF1048" s="14"/>
      <c r="AG1048" s="14"/>
      <c r="AH1048" s="14"/>
      <c r="AI1048" s="14"/>
      <c r="AJ1048" s="14"/>
      <c r="AK1048" s="14"/>
      <c r="AL1048" s="14"/>
      <c r="AM1048" s="14"/>
      <c r="AN1048" s="14"/>
    </row>
    <row r="1049" spans="1:40" ht="15.75" customHeight="1">
      <c r="A1049" s="14"/>
      <c r="B1049" s="8"/>
      <c r="C1049" s="8"/>
      <c r="D1049" s="8"/>
      <c r="E1049" s="8"/>
      <c r="F1049" s="32"/>
      <c r="G1049" s="32"/>
      <c r="H1049" s="14"/>
      <c r="I1049" s="14"/>
      <c r="J1049" s="14"/>
      <c r="K1049" s="54"/>
      <c r="L1049" s="356" t="s">
        <v>114</v>
      </c>
      <c r="M1049" s="356" t="s">
        <v>114</v>
      </c>
      <c r="N1049" s="316"/>
      <c r="O1049" s="349"/>
      <c r="P1049" s="14"/>
      <c r="Q1049" s="14"/>
      <c r="R1049" s="14"/>
      <c r="S1049" s="14"/>
      <c r="T1049" s="14"/>
      <c r="U1049" s="14"/>
      <c r="V1049" s="14"/>
      <c r="W1049" s="14"/>
      <c r="X1049" s="14"/>
      <c r="Y1049" s="14"/>
      <c r="Z1049" s="14"/>
      <c r="AA1049" s="14"/>
      <c r="AB1049" s="14"/>
      <c r="AC1049" s="14"/>
      <c r="AD1049" s="14"/>
      <c r="AE1049" s="14"/>
      <c r="AF1049" s="14"/>
      <c r="AG1049" s="14"/>
      <c r="AH1049" s="14"/>
      <c r="AI1049" s="14"/>
      <c r="AJ1049" s="14"/>
      <c r="AK1049" s="14"/>
      <c r="AL1049" s="14"/>
      <c r="AM1049" s="14"/>
      <c r="AN1049" s="14"/>
    </row>
    <row r="1050" spans="1:40" ht="15.75" customHeight="1">
      <c r="A1050" s="14"/>
      <c r="B1050" s="735"/>
      <c r="C1050" s="798"/>
      <c r="D1050" s="798"/>
      <c r="E1050" s="798"/>
      <c r="F1050" s="749"/>
      <c r="G1050" s="749"/>
      <c r="H1050" s="795"/>
      <c r="I1050" s="795"/>
      <c r="J1050" s="795"/>
      <c r="K1050" s="732"/>
      <c r="L1050" s="1028"/>
      <c r="M1050" s="1028"/>
      <c r="N1050" s="316"/>
      <c r="O1050" s="349"/>
      <c r="P1050" s="14"/>
      <c r="Q1050" s="14"/>
      <c r="R1050" s="14"/>
      <c r="S1050" s="14"/>
      <c r="T1050" s="14"/>
      <c r="U1050" s="14"/>
      <c r="V1050" s="14"/>
      <c r="W1050" s="14"/>
      <c r="X1050" s="14"/>
      <c r="Y1050" s="14"/>
      <c r="Z1050" s="14"/>
      <c r="AA1050" s="14"/>
      <c r="AB1050" s="14"/>
      <c r="AC1050" s="14"/>
      <c r="AD1050" s="14"/>
      <c r="AE1050" s="14"/>
      <c r="AF1050" s="14"/>
      <c r="AG1050" s="14"/>
      <c r="AH1050" s="14"/>
      <c r="AI1050" s="14"/>
      <c r="AJ1050" s="14"/>
      <c r="AK1050" s="14"/>
      <c r="AL1050" s="14"/>
      <c r="AM1050" s="14"/>
      <c r="AN1050" s="14"/>
    </row>
    <row r="1051" spans="1:40" ht="15.75" customHeight="1">
      <c r="A1051" s="14"/>
      <c r="B1051" s="735"/>
      <c r="C1051" s="798"/>
      <c r="D1051" s="798"/>
      <c r="E1051" s="798"/>
      <c r="F1051" s="749"/>
      <c r="G1051" s="749"/>
      <c r="H1051" s="795"/>
      <c r="I1051" s="795"/>
      <c r="J1051" s="795"/>
      <c r="K1051" s="732"/>
      <c r="L1051" s="1028"/>
      <c r="M1051" s="1028"/>
      <c r="N1051" s="316"/>
      <c r="O1051" s="349"/>
      <c r="P1051" s="14"/>
      <c r="Q1051" s="14"/>
      <c r="R1051" s="14"/>
      <c r="S1051" s="14"/>
      <c r="T1051" s="14"/>
      <c r="U1051" s="14"/>
      <c r="V1051" s="14"/>
      <c r="W1051" s="14"/>
      <c r="X1051" s="14"/>
      <c r="Y1051" s="14"/>
      <c r="Z1051" s="14"/>
      <c r="AA1051" s="14"/>
      <c r="AB1051" s="14"/>
      <c r="AC1051" s="14"/>
      <c r="AD1051" s="14"/>
      <c r="AE1051" s="14"/>
      <c r="AF1051" s="14"/>
      <c r="AG1051" s="14"/>
      <c r="AH1051" s="14"/>
      <c r="AI1051" s="14"/>
      <c r="AJ1051" s="14"/>
      <c r="AK1051" s="14"/>
      <c r="AL1051" s="14"/>
      <c r="AM1051" s="14"/>
      <c r="AN1051" s="14"/>
    </row>
    <row r="1052" spans="1:40" ht="15.75" customHeight="1">
      <c r="A1052" s="14"/>
      <c r="B1052" s="798"/>
      <c r="C1052" s="798"/>
      <c r="D1052" s="798"/>
      <c r="E1052" s="798"/>
      <c r="F1052" s="749"/>
      <c r="G1052" s="749"/>
      <c r="H1052" s="795"/>
      <c r="I1052" s="795"/>
      <c r="J1052" s="795"/>
      <c r="K1052" s="732"/>
      <c r="L1052" s="1028"/>
      <c r="M1052" s="1028"/>
      <c r="N1052" s="316"/>
      <c r="O1052" s="349"/>
      <c r="P1052" s="14"/>
      <c r="Q1052" s="14"/>
      <c r="R1052" s="14"/>
      <c r="S1052" s="14"/>
      <c r="T1052" s="14"/>
      <c r="U1052" s="14"/>
      <c r="V1052" s="14"/>
      <c r="W1052" s="14"/>
      <c r="X1052" s="14"/>
      <c r="Y1052" s="14"/>
      <c r="Z1052" s="14"/>
      <c r="AA1052" s="14"/>
      <c r="AB1052" s="14"/>
      <c r="AC1052" s="14"/>
      <c r="AD1052" s="14"/>
      <c r="AE1052" s="14"/>
      <c r="AF1052" s="14"/>
      <c r="AG1052" s="14"/>
      <c r="AH1052" s="14"/>
      <c r="AI1052" s="14"/>
      <c r="AJ1052" s="14"/>
      <c r="AK1052" s="14"/>
      <c r="AL1052" s="14"/>
      <c r="AM1052" s="14"/>
      <c r="AN1052" s="14"/>
    </row>
    <row r="1053" spans="1:40" ht="15.75" customHeight="1">
      <c r="A1053" s="14"/>
      <c r="B1053" s="735"/>
      <c r="C1053" s="798"/>
      <c r="D1053" s="798"/>
      <c r="E1053" s="798"/>
      <c r="F1053" s="749"/>
      <c r="G1053" s="749"/>
      <c r="H1053" s="795"/>
      <c r="I1053" s="795"/>
      <c r="J1053" s="795"/>
      <c r="K1053" s="732"/>
      <c r="L1053" s="1028"/>
      <c r="M1053" s="1028"/>
      <c r="N1053" s="316"/>
      <c r="O1053" s="349"/>
      <c r="P1053" s="14"/>
      <c r="Q1053" s="14"/>
      <c r="R1053" s="14"/>
      <c r="S1053" s="14"/>
      <c r="T1053" s="14"/>
      <c r="U1053" s="14"/>
      <c r="V1053" s="14"/>
      <c r="W1053" s="14"/>
      <c r="X1053" s="14"/>
      <c r="Y1053" s="14"/>
      <c r="Z1053" s="14"/>
      <c r="AA1053" s="14"/>
      <c r="AB1053" s="14"/>
      <c r="AC1053" s="14"/>
      <c r="AD1053" s="14"/>
      <c r="AE1053" s="14"/>
      <c r="AF1053" s="14"/>
      <c r="AG1053" s="14"/>
      <c r="AH1053" s="14"/>
      <c r="AI1053" s="14"/>
      <c r="AJ1053" s="14"/>
      <c r="AK1053" s="14"/>
      <c r="AL1053" s="14"/>
      <c r="AM1053" s="14"/>
      <c r="AN1053" s="14"/>
    </row>
    <row r="1054" spans="1:40" ht="15.75" customHeight="1">
      <c r="A1054" s="14"/>
      <c r="B1054" s="735"/>
      <c r="C1054" s="798"/>
      <c r="D1054" s="798"/>
      <c r="E1054" s="798"/>
      <c r="F1054" s="749"/>
      <c r="G1054" s="749"/>
      <c r="H1054" s="795"/>
      <c r="I1054" s="795"/>
      <c r="J1054" s="795"/>
      <c r="K1054" s="732"/>
      <c r="L1054" s="1028"/>
      <c r="M1054" s="1028"/>
      <c r="N1054" s="316"/>
      <c r="O1054" s="349"/>
      <c r="P1054" s="14"/>
      <c r="Q1054" s="14"/>
      <c r="R1054" s="14"/>
      <c r="S1054" s="14"/>
      <c r="T1054" s="14"/>
      <c r="U1054" s="14"/>
      <c r="V1054" s="14"/>
      <c r="W1054" s="14"/>
      <c r="X1054" s="14"/>
      <c r="Y1054" s="14"/>
      <c r="Z1054" s="14"/>
      <c r="AA1054" s="14"/>
      <c r="AB1054" s="14"/>
      <c r="AC1054" s="14"/>
      <c r="AD1054" s="14"/>
      <c r="AE1054" s="14"/>
      <c r="AF1054" s="14"/>
      <c r="AG1054" s="14"/>
      <c r="AH1054" s="14"/>
      <c r="AI1054" s="14"/>
      <c r="AJ1054" s="14"/>
      <c r="AK1054" s="14"/>
      <c r="AL1054" s="14"/>
      <c r="AM1054" s="14"/>
      <c r="AN1054" s="14"/>
    </row>
    <row r="1055" spans="1:40" ht="15.75" customHeight="1">
      <c r="A1055" s="14"/>
      <c r="B1055" s="798"/>
      <c r="C1055" s="798"/>
      <c r="D1055" s="798"/>
      <c r="E1055" s="798"/>
      <c r="F1055" s="749"/>
      <c r="G1055" s="749"/>
      <c r="H1055" s="795"/>
      <c r="I1055" s="795"/>
      <c r="J1055" s="795"/>
      <c r="K1055" s="732"/>
      <c r="L1055" s="1028"/>
      <c r="M1055" s="1028"/>
      <c r="N1055" s="316"/>
      <c r="O1055" s="349"/>
      <c r="P1055" s="14"/>
      <c r="Q1055" s="14"/>
      <c r="R1055" s="14"/>
      <c r="S1055" s="14"/>
      <c r="T1055" s="14"/>
      <c r="U1055" s="14"/>
      <c r="V1055" s="14"/>
      <c r="W1055" s="14"/>
      <c r="X1055" s="14"/>
      <c r="Y1055" s="14"/>
      <c r="Z1055" s="14"/>
      <c r="AA1055" s="14"/>
      <c r="AB1055" s="14"/>
      <c r="AC1055" s="14"/>
      <c r="AD1055" s="14"/>
      <c r="AE1055" s="14"/>
      <c r="AF1055" s="14"/>
      <c r="AG1055" s="14"/>
      <c r="AH1055" s="14"/>
      <c r="AI1055" s="14"/>
      <c r="AJ1055" s="14"/>
      <c r="AK1055" s="14"/>
      <c r="AL1055" s="14"/>
      <c r="AM1055" s="14"/>
      <c r="AN1055" s="14"/>
    </row>
    <row r="1056" spans="1:40" ht="15.75" customHeight="1">
      <c r="A1056" s="14"/>
      <c r="B1056" s="735"/>
      <c r="C1056" s="798"/>
      <c r="D1056" s="798"/>
      <c r="E1056" s="798"/>
      <c r="F1056" s="749"/>
      <c r="G1056" s="749"/>
      <c r="H1056" s="795"/>
      <c r="I1056" s="795"/>
      <c r="J1056" s="795"/>
      <c r="K1056" s="732"/>
      <c r="L1056" s="1028"/>
      <c r="M1056" s="1028"/>
      <c r="N1056" s="316"/>
      <c r="O1056" s="349"/>
      <c r="P1056" s="14"/>
      <c r="Q1056" s="14"/>
      <c r="R1056" s="14"/>
      <c r="S1056" s="14"/>
      <c r="T1056" s="14"/>
      <c r="U1056" s="14"/>
      <c r="V1056" s="14"/>
      <c r="W1056" s="14"/>
      <c r="X1056" s="14"/>
      <c r="Y1056" s="14"/>
      <c r="Z1056" s="14"/>
      <c r="AA1056" s="14"/>
      <c r="AB1056" s="14"/>
      <c r="AC1056" s="14"/>
      <c r="AD1056" s="14"/>
      <c r="AE1056" s="14"/>
      <c r="AF1056" s="14"/>
      <c r="AG1056" s="14"/>
      <c r="AH1056" s="14"/>
      <c r="AI1056" s="14"/>
      <c r="AJ1056" s="14"/>
      <c r="AK1056" s="14"/>
      <c r="AL1056" s="14"/>
      <c r="AM1056" s="14"/>
      <c r="AN1056" s="14"/>
    </row>
    <row r="1057" spans="1:40" ht="12.75" customHeight="1">
      <c r="A1057" s="14"/>
      <c r="B1057" s="735"/>
      <c r="C1057" s="798"/>
      <c r="D1057" s="798"/>
      <c r="E1057" s="798"/>
      <c r="F1057" s="749"/>
      <c r="G1057" s="749"/>
      <c r="H1057" s="795"/>
      <c r="I1057" s="795"/>
      <c r="J1057" s="795"/>
      <c r="K1057" s="732"/>
      <c r="L1057" s="1028"/>
      <c r="M1057" s="1028"/>
      <c r="N1057" s="316"/>
      <c r="O1057" s="349"/>
      <c r="P1057" s="14"/>
      <c r="Q1057" s="14"/>
      <c r="R1057" s="14"/>
      <c r="S1057" s="14"/>
      <c r="T1057" s="14"/>
      <c r="U1057" s="14"/>
      <c r="V1057" s="14"/>
      <c r="W1057" s="14"/>
      <c r="X1057" s="14"/>
      <c r="Y1057" s="14"/>
      <c r="Z1057" s="14"/>
      <c r="AA1057" s="14"/>
      <c r="AB1057" s="14"/>
      <c r="AC1057" s="14"/>
      <c r="AD1057" s="14"/>
      <c r="AE1057" s="14"/>
      <c r="AF1057" s="14"/>
      <c r="AG1057" s="14"/>
      <c r="AH1057" s="14"/>
      <c r="AI1057" s="14"/>
      <c r="AJ1057" s="14"/>
      <c r="AK1057" s="14"/>
      <c r="AL1057" s="14"/>
      <c r="AM1057" s="14"/>
      <c r="AN1057" s="14"/>
    </row>
    <row r="1058" spans="1:40" ht="12.75" customHeight="1">
      <c r="A1058" s="14"/>
      <c r="B1058" s="735"/>
      <c r="C1058" s="798"/>
      <c r="D1058" s="798"/>
      <c r="E1058" s="798"/>
      <c r="F1058" s="749"/>
      <c r="G1058" s="749"/>
      <c r="H1058" s="795"/>
      <c r="I1058" s="795"/>
      <c r="J1058" s="795"/>
      <c r="K1058" s="732"/>
      <c r="L1058" s="1028"/>
      <c r="M1058" s="1028"/>
      <c r="N1058" s="316"/>
      <c r="O1058" s="349"/>
      <c r="P1058" s="14"/>
      <c r="Q1058" s="14"/>
      <c r="R1058" s="14"/>
      <c r="S1058" s="14"/>
      <c r="T1058" s="14"/>
      <c r="U1058" s="14"/>
      <c r="V1058" s="14"/>
      <c r="W1058" s="14"/>
      <c r="X1058" s="14"/>
      <c r="Y1058" s="14"/>
      <c r="Z1058" s="14"/>
      <c r="AA1058" s="14"/>
      <c r="AB1058" s="14"/>
      <c r="AC1058" s="14"/>
      <c r="AD1058" s="14"/>
      <c r="AE1058" s="14"/>
      <c r="AF1058" s="14"/>
      <c r="AG1058" s="14"/>
      <c r="AH1058" s="14"/>
      <c r="AI1058" s="14"/>
      <c r="AJ1058" s="14"/>
      <c r="AK1058" s="14"/>
      <c r="AL1058" s="14"/>
      <c r="AM1058" s="14"/>
      <c r="AN1058" s="14"/>
    </row>
    <row r="1059" spans="1:40" ht="12.75" customHeight="1">
      <c r="A1059" s="32"/>
      <c r="B1059" s="41"/>
      <c r="C1059" s="41"/>
      <c r="D1059" s="41"/>
      <c r="E1059" s="8"/>
      <c r="F1059" s="32"/>
      <c r="G1059" s="32"/>
      <c r="H1059" s="14"/>
      <c r="I1059" s="14"/>
      <c r="J1059" s="14"/>
      <c r="K1059" s="54"/>
      <c r="L1059" s="54"/>
      <c r="M1059" s="54"/>
      <c r="N1059" s="196"/>
      <c r="O1059" s="14"/>
      <c r="P1059" s="14"/>
      <c r="Q1059" s="14"/>
      <c r="R1059" s="14"/>
      <c r="S1059" s="14"/>
      <c r="T1059" s="14"/>
      <c r="U1059" s="14"/>
      <c r="V1059" s="14"/>
      <c r="W1059" s="14"/>
      <c r="X1059" s="14"/>
      <c r="Y1059" s="14"/>
      <c r="Z1059" s="14"/>
      <c r="AA1059" s="14"/>
      <c r="AB1059" s="14"/>
      <c r="AC1059" s="14"/>
      <c r="AD1059" s="14"/>
      <c r="AE1059" s="14"/>
      <c r="AF1059" s="14"/>
      <c r="AG1059" s="14"/>
      <c r="AH1059" s="14"/>
      <c r="AI1059" s="14"/>
      <c r="AJ1059" s="14"/>
      <c r="AK1059" s="14"/>
      <c r="AL1059" s="14"/>
      <c r="AM1059" s="14"/>
      <c r="AN1059" s="14"/>
    </row>
    <row r="1060" spans="1:40" ht="12.75" customHeight="1">
      <c r="A1060" s="14" t="s">
        <v>400</v>
      </c>
      <c r="B1060" s="41" t="s">
        <v>662</v>
      </c>
      <c r="C1060" s="41"/>
      <c r="D1060" s="41"/>
      <c r="E1060" s="8"/>
      <c r="F1060" s="32"/>
      <c r="G1060" s="32"/>
      <c r="H1060" s="14"/>
      <c r="I1060" s="14"/>
      <c r="J1060" s="14"/>
      <c r="K1060" s="54"/>
      <c r="L1060" s="54"/>
      <c r="M1060" s="54"/>
      <c r="N1060" s="196"/>
      <c r="O1060" s="349"/>
      <c r="P1060" s="14"/>
      <c r="Q1060" s="14"/>
      <c r="R1060" s="14"/>
      <c r="S1060" s="14"/>
      <c r="T1060" s="14"/>
      <c r="U1060" s="14"/>
      <c r="V1060" s="14"/>
      <c r="W1060" s="14"/>
      <c r="X1060" s="14"/>
      <c r="Y1060" s="14"/>
      <c r="Z1060" s="14"/>
      <c r="AA1060" s="14"/>
      <c r="AB1060" s="14"/>
      <c r="AC1060" s="14"/>
      <c r="AD1060" s="14"/>
      <c r="AE1060" s="14"/>
      <c r="AF1060" s="14"/>
      <c r="AG1060" s="14"/>
      <c r="AH1060" s="14"/>
      <c r="AI1060" s="14"/>
      <c r="AJ1060" s="14"/>
      <c r="AK1060" s="14"/>
      <c r="AL1060" s="14"/>
      <c r="AM1060" s="14"/>
      <c r="AN1060" s="14"/>
    </row>
    <row r="1061" spans="1:40" ht="12.75" customHeight="1">
      <c r="A1061" s="14"/>
      <c r="B1061" s="8"/>
      <c r="C1061" s="1951" t="s">
        <v>663</v>
      </c>
      <c r="D1061" s="1933"/>
      <c r="E1061" s="1933"/>
      <c r="F1061" s="1926"/>
      <c r="G1061" s="1952" t="s">
        <v>664</v>
      </c>
      <c r="H1061" s="1933"/>
      <c r="I1061" s="1933"/>
      <c r="J1061" s="1926"/>
      <c r="K1061" s="1952" t="s">
        <v>665</v>
      </c>
      <c r="L1061" s="1933"/>
      <c r="M1061" s="1926"/>
      <c r="N1061" s="196"/>
      <c r="O1061" s="14"/>
      <c r="P1061" s="14"/>
      <c r="Q1061" s="14"/>
      <c r="R1061" s="14"/>
      <c r="S1061" s="14"/>
      <c r="T1061" s="14"/>
      <c r="U1061" s="14"/>
      <c r="V1061" s="14"/>
      <c r="W1061" s="14"/>
      <c r="X1061" s="14"/>
      <c r="Y1061" s="14"/>
      <c r="Z1061" s="14"/>
      <c r="AA1061" s="14"/>
      <c r="AB1061" s="14"/>
      <c r="AC1061" s="14"/>
      <c r="AD1061" s="14"/>
      <c r="AE1061" s="14"/>
      <c r="AF1061" s="14"/>
      <c r="AG1061" s="14"/>
      <c r="AH1061" s="14"/>
      <c r="AI1061" s="14"/>
      <c r="AJ1061" s="14"/>
      <c r="AK1061" s="14"/>
      <c r="AL1061" s="14"/>
      <c r="AM1061" s="14"/>
      <c r="AN1061" s="14"/>
    </row>
    <row r="1062" spans="1:40" ht="12.75" customHeight="1">
      <c r="A1062" s="14"/>
      <c r="B1062" s="41"/>
      <c r="C1062" s="8"/>
      <c r="D1062" s="8"/>
      <c r="E1062" s="8"/>
      <c r="F1062" s="8"/>
      <c r="G1062" s="32"/>
      <c r="H1062" s="32"/>
      <c r="I1062" s="32"/>
      <c r="J1062" s="32"/>
      <c r="K1062" s="14"/>
      <c r="L1062" s="14"/>
      <c r="M1062" s="14"/>
      <c r="N1062" s="196"/>
      <c r="O1062" s="14"/>
      <c r="P1062" s="14"/>
      <c r="Q1062" s="14"/>
      <c r="R1062" s="32"/>
      <c r="S1062" s="32"/>
      <c r="T1062" s="32"/>
      <c r="U1062" s="32"/>
      <c r="V1062" s="14"/>
      <c r="W1062" s="14"/>
      <c r="X1062" s="14"/>
      <c r="Y1062" s="14"/>
      <c r="Z1062" s="14"/>
      <c r="AA1062" s="14"/>
      <c r="AB1062" s="14"/>
      <c r="AC1062" s="14"/>
      <c r="AD1062" s="14"/>
      <c r="AE1062" s="14"/>
      <c r="AF1062" s="14"/>
      <c r="AG1062" s="14"/>
      <c r="AH1062" s="14"/>
      <c r="AI1062" s="14"/>
      <c r="AJ1062" s="14"/>
      <c r="AK1062" s="14"/>
      <c r="AL1062" s="14"/>
      <c r="AM1062" s="14"/>
      <c r="AN1062" s="14"/>
    </row>
    <row r="1063" spans="1:40" ht="57.75" customHeight="1">
      <c r="A1063" s="14"/>
      <c r="B1063" s="798" t="s">
        <v>666</v>
      </c>
      <c r="C1063" s="1950"/>
      <c r="D1063" s="1931"/>
      <c r="E1063" s="1931"/>
      <c r="F1063" s="1929"/>
      <c r="G1063" s="1944" t="s">
        <v>2074</v>
      </c>
      <c r="H1063" s="1931"/>
      <c r="I1063" s="1931"/>
      <c r="J1063" s="1929"/>
      <c r="K1063" s="1944" t="s">
        <v>2071</v>
      </c>
      <c r="L1063" s="1931"/>
      <c r="M1063" s="1929"/>
      <c r="N1063" s="357"/>
      <c r="O1063" s="358"/>
      <c r="P1063" s="358"/>
      <c r="Q1063" s="358"/>
      <c r="R1063" s="14"/>
      <c r="S1063" s="14"/>
      <c r="T1063" s="14"/>
      <c r="U1063" s="14"/>
      <c r="V1063" s="14"/>
      <c r="W1063" s="14"/>
      <c r="X1063" s="14"/>
      <c r="Y1063" s="14"/>
      <c r="Z1063" s="14"/>
      <c r="AA1063" s="14"/>
      <c r="AB1063" s="14"/>
      <c r="AC1063" s="14"/>
      <c r="AD1063" s="14"/>
      <c r="AE1063" s="14"/>
      <c r="AF1063" s="14"/>
      <c r="AG1063" s="14"/>
      <c r="AH1063" s="14"/>
      <c r="AI1063" s="14"/>
      <c r="AJ1063" s="14"/>
      <c r="AK1063" s="14"/>
      <c r="AL1063" s="14"/>
      <c r="AM1063" s="14"/>
      <c r="AN1063" s="14"/>
    </row>
    <row r="1064" spans="1:40" ht="14.4">
      <c r="A1064" s="14"/>
      <c r="B1064" s="735"/>
      <c r="C1064" s="735"/>
      <c r="D1064" s="735"/>
      <c r="E1064" s="749"/>
      <c r="F1064" s="795"/>
      <c r="G1064" s="748"/>
      <c r="H1064" s="748"/>
      <c r="I1064" s="748"/>
      <c r="J1064" s="748"/>
      <c r="K1064" s="1944"/>
      <c r="L1064" s="1931"/>
      <c r="M1064" s="1929"/>
      <c r="N1064" s="357"/>
      <c r="O1064" s="358"/>
      <c r="P1064" s="358"/>
      <c r="Q1064" s="358"/>
      <c r="R1064" s="14"/>
      <c r="S1064" s="14"/>
      <c r="T1064" s="14"/>
      <c r="U1064" s="14"/>
      <c r="V1064" s="14"/>
      <c r="W1064" s="14"/>
      <c r="X1064" s="14"/>
      <c r="Y1064" s="14"/>
      <c r="Z1064" s="14"/>
      <c r="AA1064" s="14"/>
      <c r="AB1064" s="14"/>
      <c r="AC1064" s="14"/>
      <c r="AD1064" s="14"/>
      <c r="AE1064" s="14"/>
      <c r="AF1064" s="14"/>
      <c r="AG1064" s="14"/>
      <c r="AH1064" s="14"/>
      <c r="AI1064" s="14"/>
      <c r="AJ1064" s="14"/>
      <c r="AK1064" s="14"/>
      <c r="AL1064" s="14"/>
      <c r="AM1064" s="14"/>
      <c r="AN1064" s="14"/>
    </row>
    <row r="1065" spans="1:40" ht="14.4">
      <c r="A1065" s="14"/>
      <c r="B1065" s="735"/>
      <c r="C1065" s="735"/>
      <c r="D1065" s="735"/>
      <c r="E1065" s="749"/>
      <c r="F1065" s="795"/>
      <c r="G1065" s="1944"/>
      <c r="H1065" s="1931"/>
      <c r="I1065" s="1931"/>
      <c r="J1065" s="1929"/>
      <c r="K1065" s="1944"/>
      <c r="L1065" s="1931"/>
      <c r="M1065" s="1929"/>
      <c r="N1065" s="357"/>
      <c r="O1065" s="358"/>
      <c r="P1065" s="358"/>
      <c r="Q1065" s="358"/>
      <c r="R1065" s="14"/>
      <c r="S1065" s="14"/>
      <c r="T1065" s="14"/>
      <c r="U1065" s="14"/>
      <c r="V1065" s="14"/>
      <c r="W1065" s="14"/>
      <c r="X1065" s="14"/>
      <c r="Y1065" s="14"/>
      <c r="Z1065" s="14"/>
      <c r="AA1065" s="14"/>
      <c r="AB1065" s="14"/>
      <c r="AC1065" s="14"/>
      <c r="AD1065" s="14"/>
      <c r="AE1065" s="14"/>
      <c r="AF1065" s="14"/>
      <c r="AG1065" s="14"/>
      <c r="AH1065" s="14"/>
      <c r="AI1065" s="14"/>
      <c r="AJ1065" s="14"/>
      <c r="AK1065" s="14"/>
      <c r="AL1065" s="14"/>
      <c r="AM1065" s="14"/>
      <c r="AN1065" s="14"/>
    </row>
    <row r="1066" spans="1:40" ht="12" customHeight="1">
      <c r="A1066" s="14"/>
      <c r="B1066" s="735"/>
      <c r="C1066" s="735"/>
      <c r="D1066" s="735"/>
      <c r="E1066" s="749"/>
      <c r="F1066" s="795"/>
      <c r="G1066" s="799"/>
      <c r="H1066" s="799"/>
      <c r="I1066" s="799"/>
      <c r="J1066" s="749"/>
      <c r="K1066" s="799"/>
      <c r="L1066" s="799"/>
      <c r="M1066" s="799"/>
      <c r="N1066" s="127"/>
      <c r="O1066" s="32"/>
      <c r="P1066" s="32"/>
      <c r="Q1066" s="32"/>
      <c r="R1066" s="14"/>
      <c r="S1066" s="14"/>
      <c r="T1066" s="14"/>
      <c r="U1066" s="14"/>
      <c r="V1066" s="14"/>
      <c r="W1066" s="14"/>
      <c r="X1066" s="14"/>
      <c r="Y1066" s="14"/>
      <c r="Z1066" s="14"/>
      <c r="AA1066" s="14"/>
      <c r="AB1066" s="14"/>
      <c r="AC1066" s="14"/>
      <c r="AD1066" s="14"/>
      <c r="AE1066" s="14"/>
      <c r="AF1066" s="14"/>
      <c r="AG1066" s="14"/>
      <c r="AH1066" s="14"/>
      <c r="AI1066" s="14"/>
      <c r="AJ1066" s="14"/>
      <c r="AK1066" s="14"/>
      <c r="AL1066" s="14"/>
      <c r="AM1066" s="14"/>
      <c r="AN1066" s="14"/>
    </row>
    <row r="1067" spans="1:40" ht="36.75" customHeight="1">
      <c r="A1067" s="14"/>
      <c r="B1067" s="798" t="s">
        <v>666</v>
      </c>
      <c r="C1067" s="1950"/>
      <c r="D1067" s="1931"/>
      <c r="E1067" s="1931"/>
      <c r="F1067" s="1929"/>
      <c r="G1067" s="1944"/>
      <c r="H1067" s="1931"/>
      <c r="I1067" s="1931"/>
      <c r="J1067" s="1929"/>
      <c r="K1067" s="1944"/>
      <c r="L1067" s="1931"/>
      <c r="M1067" s="1929"/>
      <c r="N1067" s="357"/>
      <c r="O1067" s="358"/>
      <c r="P1067" s="358"/>
      <c r="Q1067" s="358"/>
      <c r="R1067" s="14"/>
      <c r="S1067" s="14"/>
      <c r="T1067" s="14"/>
      <c r="U1067" s="14"/>
      <c r="V1067" s="14"/>
      <c r="W1067" s="14"/>
      <c r="X1067" s="14"/>
      <c r="Y1067" s="14"/>
      <c r="Z1067" s="14"/>
      <c r="AA1067" s="14"/>
      <c r="AB1067" s="14"/>
      <c r="AC1067" s="14"/>
      <c r="AD1067" s="14"/>
      <c r="AE1067" s="14"/>
      <c r="AF1067" s="14"/>
      <c r="AG1067" s="14"/>
      <c r="AH1067" s="14"/>
      <c r="AI1067" s="14"/>
      <c r="AJ1067" s="14"/>
      <c r="AK1067" s="14"/>
      <c r="AL1067" s="14"/>
      <c r="AM1067" s="14"/>
      <c r="AN1067" s="14"/>
    </row>
    <row r="1068" spans="1:40" ht="36.75" customHeight="1">
      <c r="A1068" s="14"/>
      <c r="B1068" s="735"/>
      <c r="C1068" s="735"/>
      <c r="D1068" s="735"/>
      <c r="E1068" s="749"/>
      <c r="F1068" s="795"/>
      <c r="G1068" s="1944"/>
      <c r="H1068" s="1931"/>
      <c r="I1068" s="1931"/>
      <c r="J1068" s="1929"/>
      <c r="K1068" s="1944"/>
      <c r="L1068" s="1931"/>
      <c r="M1068" s="1929"/>
      <c r="N1068" s="357"/>
      <c r="O1068" s="358"/>
      <c r="P1068" s="358"/>
      <c r="Q1068" s="358"/>
      <c r="R1068" s="14"/>
      <c r="S1068" s="14"/>
      <c r="T1068" s="14"/>
      <c r="U1068" s="14"/>
      <c r="V1068" s="14"/>
      <c r="W1068" s="14"/>
      <c r="X1068" s="14"/>
      <c r="Y1068" s="14"/>
      <c r="Z1068" s="14"/>
      <c r="AA1068" s="14"/>
      <c r="AB1068" s="14"/>
      <c r="AC1068" s="14"/>
      <c r="AD1068" s="14"/>
      <c r="AE1068" s="14"/>
      <c r="AF1068" s="14"/>
      <c r="AG1068" s="14"/>
      <c r="AH1068" s="14"/>
      <c r="AI1068" s="14"/>
      <c r="AJ1068" s="14"/>
      <c r="AK1068" s="14"/>
      <c r="AL1068" s="14"/>
      <c r="AM1068" s="14"/>
      <c r="AN1068" s="14"/>
    </row>
    <row r="1069" spans="1:40" ht="14.4">
      <c r="A1069" s="14"/>
      <c r="B1069" s="735"/>
      <c r="C1069" s="735"/>
      <c r="D1069" s="735"/>
      <c r="E1069" s="749"/>
      <c r="F1069" s="795"/>
      <c r="G1069" s="1944"/>
      <c r="H1069" s="1931"/>
      <c r="I1069" s="1931"/>
      <c r="J1069" s="1929"/>
      <c r="K1069" s="1944"/>
      <c r="L1069" s="1931"/>
      <c r="M1069" s="1929"/>
      <c r="N1069" s="357"/>
      <c r="O1069" s="358"/>
      <c r="P1069" s="358"/>
      <c r="Q1069" s="358"/>
      <c r="R1069" s="14"/>
      <c r="S1069" s="14"/>
      <c r="T1069" s="14"/>
      <c r="U1069" s="14"/>
      <c r="V1069" s="14"/>
      <c r="W1069" s="14"/>
      <c r="X1069" s="14"/>
      <c r="Y1069" s="14"/>
      <c r="Z1069" s="14"/>
      <c r="AA1069" s="14"/>
      <c r="AB1069" s="14"/>
      <c r="AC1069" s="14"/>
      <c r="AD1069" s="14"/>
      <c r="AE1069" s="14"/>
      <c r="AF1069" s="14"/>
      <c r="AG1069" s="14"/>
      <c r="AH1069" s="14"/>
      <c r="AI1069" s="14"/>
      <c r="AJ1069" s="14"/>
      <c r="AK1069" s="14"/>
      <c r="AL1069" s="14"/>
      <c r="AM1069" s="14"/>
      <c r="AN1069" s="14"/>
    </row>
    <row r="1070" spans="1:40" ht="12" customHeight="1">
      <c r="A1070" s="14"/>
      <c r="B1070" s="735"/>
      <c r="C1070" s="735"/>
      <c r="D1070" s="735"/>
      <c r="E1070" s="749"/>
      <c r="F1070" s="795"/>
      <c r="G1070" s="799"/>
      <c r="H1070" s="799"/>
      <c r="I1070" s="799"/>
      <c r="J1070" s="749"/>
      <c r="K1070" s="799"/>
      <c r="L1070" s="799"/>
      <c r="M1070" s="799"/>
      <c r="N1070" s="127"/>
      <c r="O1070" s="32"/>
      <c r="P1070" s="32"/>
      <c r="Q1070" s="32"/>
      <c r="R1070" s="14"/>
      <c r="S1070" s="14"/>
      <c r="T1070" s="14"/>
      <c r="U1070" s="14"/>
      <c r="V1070" s="14"/>
      <c r="W1070" s="14"/>
      <c r="X1070" s="14"/>
      <c r="Y1070" s="14"/>
      <c r="Z1070" s="14"/>
      <c r="AA1070" s="14"/>
      <c r="AB1070" s="14"/>
      <c r="AC1070" s="14"/>
      <c r="AD1070" s="14"/>
      <c r="AE1070" s="14"/>
      <c r="AF1070" s="14"/>
      <c r="AG1070" s="14"/>
      <c r="AH1070" s="14"/>
      <c r="AI1070" s="14"/>
      <c r="AJ1070" s="14"/>
      <c r="AK1070" s="14"/>
      <c r="AL1070" s="14"/>
      <c r="AM1070" s="14"/>
      <c r="AN1070" s="14"/>
    </row>
    <row r="1071" spans="1:40" ht="37.5" customHeight="1">
      <c r="A1071" s="14"/>
      <c r="B1071" s="798" t="s">
        <v>666</v>
      </c>
      <c r="C1071" s="1950"/>
      <c r="D1071" s="1931"/>
      <c r="E1071" s="1931"/>
      <c r="F1071" s="1929"/>
      <c r="G1071" s="1944"/>
      <c r="H1071" s="1931"/>
      <c r="I1071" s="1931"/>
      <c r="J1071" s="1929"/>
      <c r="K1071" s="1944"/>
      <c r="L1071" s="1931"/>
      <c r="M1071" s="1929"/>
      <c r="N1071" s="357"/>
      <c r="O1071" s="358"/>
      <c r="P1071" s="358"/>
      <c r="Q1071" s="358"/>
      <c r="R1071" s="14"/>
      <c r="S1071" s="14"/>
      <c r="T1071" s="14"/>
      <c r="U1071" s="14"/>
      <c r="V1071" s="14"/>
      <c r="W1071" s="14"/>
      <c r="X1071" s="14"/>
      <c r="Y1071" s="14"/>
      <c r="Z1071" s="14"/>
      <c r="AA1071" s="14"/>
      <c r="AB1071" s="14"/>
      <c r="AC1071" s="14"/>
      <c r="AD1071" s="14"/>
      <c r="AE1071" s="14"/>
      <c r="AF1071" s="14"/>
      <c r="AG1071" s="14"/>
      <c r="AH1071" s="14"/>
      <c r="AI1071" s="14"/>
      <c r="AJ1071" s="14"/>
      <c r="AK1071" s="14"/>
      <c r="AL1071" s="14"/>
      <c r="AM1071" s="14"/>
      <c r="AN1071" s="14"/>
    </row>
    <row r="1072" spans="1:40" ht="14.4">
      <c r="A1072" s="14"/>
      <c r="B1072" s="798"/>
      <c r="C1072" s="798"/>
      <c r="D1072" s="798"/>
      <c r="E1072" s="735"/>
      <c r="F1072" s="735"/>
      <c r="G1072" s="1944"/>
      <c r="H1072" s="1931"/>
      <c r="I1072" s="1931"/>
      <c r="J1072" s="1929"/>
      <c r="K1072" s="1944"/>
      <c r="L1072" s="1931"/>
      <c r="M1072" s="1929"/>
      <c r="N1072" s="357"/>
      <c r="O1072" s="358"/>
      <c r="P1072" s="358"/>
      <c r="Q1072" s="358"/>
      <c r="R1072" s="14"/>
      <c r="S1072" s="14"/>
      <c r="T1072" s="14"/>
      <c r="U1072" s="14"/>
      <c r="V1072" s="14"/>
      <c r="W1072" s="14"/>
      <c r="X1072" s="14"/>
      <c r="Y1072" s="14"/>
      <c r="Z1072" s="14"/>
      <c r="AA1072" s="14"/>
      <c r="AB1072" s="14"/>
      <c r="AC1072" s="14"/>
      <c r="AD1072" s="14"/>
      <c r="AE1072" s="14"/>
      <c r="AF1072" s="14"/>
      <c r="AG1072" s="14"/>
      <c r="AH1072" s="14"/>
      <c r="AI1072" s="14"/>
      <c r="AJ1072" s="14"/>
      <c r="AK1072" s="14"/>
      <c r="AL1072" s="14"/>
      <c r="AM1072" s="14"/>
      <c r="AN1072" s="14"/>
    </row>
    <row r="1073" spans="1:40" ht="12.75" customHeight="1">
      <c r="A1073" s="14"/>
      <c r="B1073" s="14"/>
      <c r="C1073" s="14"/>
      <c r="D1073" s="14"/>
      <c r="E1073" s="14"/>
      <c r="F1073" s="14"/>
      <c r="G1073" s="14"/>
      <c r="H1073" s="14"/>
      <c r="I1073" s="14"/>
      <c r="J1073" s="14"/>
      <c r="K1073" s="54"/>
      <c r="L1073" s="54"/>
      <c r="M1073" s="54"/>
      <c r="N1073" s="196"/>
      <c r="O1073" s="14"/>
      <c r="P1073" s="14"/>
      <c r="Q1073" s="14"/>
      <c r="R1073" s="14"/>
      <c r="S1073" s="14"/>
      <c r="T1073" s="14"/>
      <c r="U1073" s="14"/>
      <c r="V1073" s="14"/>
      <c r="W1073" s="14"/>
      <c r="X1073" s="14"/>
      <c r="Y1073" s="14"/>
      <c r="Z1073" s="14"/>
      <c r="AA1073" s="14"/>
      <c r="AB1073" s="14"/>
      <c r="AC1073" s="14"/>
      <c r="AD1073" s="14"/>
      <c r="AE1073" s="14"/>
      <c r="AF1073" s="14"/>
      <c r="AG1073" s="14"/>
      <c r="AH1073" s="14"/>
      <c r="AI1073" s="14"/>
      <c r="AJ1073" s="14"/>
      <c r="AK1073" s="14"/>
      <c r="AL1073" s="14"/>
      <c r="AM1073" s="14"/>
      <c r="AN1073" s="14"/>
    </row>
    <row r="1074" spans="1:40" ht="12.75" customHeight="1">
      <c r="A1074" s="14"/>
      <c r="B1074" s="752" t="s">
        <v>326</v>
      </c>
      <c r="C1074" s="753"/>
      <c r="D1074" s="754"/>
      <c r="E1074" s="755"/>
      <c r="F1074" s="754"/>
      <c r="G1074" s="756"/>
      <c r="H1074" s="756"/>
      <c r="I1074" s="757"/>
      <c r="J1074" s="753"/>
      <c r="K1074" s="753"/>
      <c r="L1074" s="758"/>
      <c r="M1074" s="12"/>
      <c r="N1074" s="231"/>
      <c r="O1074" s="14"/>
      <c r="P1074" s="12"/>
      <c r="Q1074" s="12"/>
      <c r="R1074" s="12"/>
      <c r="S1074" s="12"/>
      <c r="T1074" s="12"/>
      <c r="U1074" s="12"/>
      <c r="V1074" s="12"/>
      <c r="W1074" s="12"/>
      <c r="X1074" s="12"/>
      <c r="Y1074" s="12"/>
      <c r="Z1074" s="12"/>
      <c r="AA1074" s="12"/>
      <c r="AB1074" s="12"/>
      <c r="AC1074" s="35"/>
      <c r="AD1074" s="35"/>
      <c r="AE1074" s="35"/>
      <c r="AF1074" s="35"/>
      <c r="AG1074" s="35"/>
      <c r="AH1074" s="35"/>
      <c r="AI1074" s="35"/>
      <c r="AJ1074" s="35"/>
      <c r="AK1074" s="35"/>
      <c r="AL1074" s="35"/>
      <c r="AM1074" s="35"/>
      <c r="AN1074" s="35"/>
    </row>
    <row r="1075" spans="1:40" ht="12.75" customHeight="1">
      <c r="A1075" s="14"/>
      <c r="B1075" s="734"/>
      <c r="C1075" s="733"/>
      <c r="D1075" s="735"/>
      <c r="E1075" s="736"/>
      <c r="F1075" s="735"/>
      <c r="G1075" s="737"/>
      <c r="H1075" s="737"/>
      <c r="I1075" s="738"/>
      <c r="J1075" s="733"/>
      <c r="K1075" s="733"/>
      <c r="L1075" s="739"/>
      <c r="M1075" s="14"/>
      <c r="N1075" s="196"/>
      <c r="O1075" s="14"/>
      <c r="P1075" s="14"/>
      <c r="Q1075" s="14"/>
      <c r="R1075" s="14"/>
      <c r="S1075" s="14"/>
      <c r="T1075" s="14"/>
      <c r="U1075" s="14"/>
      <c r="V1075" s="14"/>
      <c r="W1075" s="14"/>
      <c r="X1075" s="14"/>
      <c r="Y1075" s="14"/>
      <c r="Z1075" s="14"/>
      <c r="AA1075" s="14"/>
      <c r="AB1075" s="14"/>
      <c r="AC1075" s="35"/>
      <c r="AD1075" s="35"/>
      <c r="AE1075" s="35"/>
      <c r="AF1075" s="35"/>
      <c r="AG1075" s="35"/>
      <c r="AH1075" s="35"/>
      <c r="AI1075" s="35"/>
      <c r="AJ1075" s="35"/>
      <c r="AK1075" s="35"/>
      <c r="AL1075" s="35"/>
      <c r="AM1075" s="35"/>
      <c r="AN1075" s="35"/>
    </row>
    <row r="1076" spans="1:40" ht="12.75" customHeight="1">
      <c r="A1076" s="14"/>
      <c r="B1076" s="734"/>
      <c r="C1076" s="733"/>
      <c r="D1076" s="735"/>
      <c r="E1076" s="736"/>
      <c r="F1076" s="735"/>
      <c r="G1076" s="737"/>
      <c r="H1076" s="737"/>
      <c r="I1076" s="738"/>
      <c r="J1076" s="733"/>
      <c r="K1076" s="733"/>
      <c r="L1076" s="739"/>
      <c r="M1076" s="14"/>
      <c r="N1076" s="196"/>
      <c r="O1076" s="14"/>
      <c r="P1076" s="14"/>
      <c r="Q1076" s="14"/>
      <c r="R1076" s="14"/>
      <c r="S1076" s="14"/>
      <c r="T1076" s="14"/>
      <c r="U1076" s="14"/>
      <c r="V1076" s="14"/>
      <c r="W1076" s="14"/>
      <c r="X1076" s="14"/>
      <c r="Y1076" s="14"/>
      <c r="Z1076" s="14"/>
      <c r="AA1076" s="14"/>
      <c r="AB1076" s="14"/>
      <c r="AC1076" s="35"/>
      <c r="AD1076" s="35"/>
      <c r="AE1076" s="35"/>
      <c r="AF1076" s="35"/>
      <c r="AG1076" s="35"/>
      <c r="AH1076" s="35"/>
      <c r="AI1076" s="35"/>
      <c r="AJ1076" s="35"/>
      <c r="AK1076" s="35"/>
      <c r="AL1076" s="35"/>
      <c r="AM1076" s="35"/>
      <c r="AN1076" s="35"/>
    </row>
    <row r="1077" spans="1:40" ht="12.75" customHeight="1">
      <c r="A1077" s="14"/>
      <c r="B1077" s="734"/>
      <c r="C1077" s="733"/>
      <c r="D1077" s="735"/>
      <c r="E1077" s="736"/>
      <c r="F1077" s="735"/>
      <c r="G1077" s="737"/>
      <c r="H1077" s="737"/>
      <c r="I1077" s="738"/>
      <c r="J1077" s="733"/>
      <c r="K1077" s="733"/>
      <c r="L1077" s="739"/>
      <c r="M1077" s="14"/>
      <c r="N1077" s="196"/>
      <c r="O1077" s="14"/>
      <c r="P1077" s="14"/>
      <c r="Q1077" s="14"/>
      <c r="R1077" s="14"/>
      <c r="S1077" s="14"/>
      <c r="T1077" s="14"/>
      <c r="U1077" s="14"/>
      <c r="V1077" s="14"/>
      <c r="W1077" s="14"/>
      <c r="X1077" s="14"/>
      <c r="Y1077" s="14"/>
      <c r="Z1077" s="14"/>
      <c r="AA1077" s="14"/>
      <c r="AB1077" s="14"/>
      <c r="AC1077" s="35"/>
      <c r="AD1077" s="35"/>
      <c r="AE1077" s="35"/>
      <c r="AF1077" s="35"/>
      <c r="AG1077" s="35"/>
      <c r="AH1077" s="35"/>
      <c r="AI1077" s="35"/>
      <c r="AJ1077" s="35"/>
      <c r="AK1077" s="35"/>
      <c r="AL1077" s="35"/>
      <c r="AM1077" s="35"/>
      <c r="AN1077" s="35"/>
    </row>
    <row r="1078" spans="1:40" ht="12.75" customHeight="1">
      <c r="A1078" s="14"/>
      <c r="B1078" s="734"/>
      <c r="C1078" s="733"/>
      <c r="D1078" s="735"/>
      <c r="E1078" s="736"/>
      <c r="F1078" s="735"/>
      <c r="G1078" s="737"/>
      <c r="H1078" s="737"/>
      <c r="I1078" s="738"/>
      <c r="J1078" s="733"/>
      <c r="K1078" s="733"/>
      <c r="L1078" s="739"/>
      <c r="M1078" s="14"/>
      <c r="N1078" s="196"/>
      <c r="O1078" s="14"/>
      <c r="P1078" s="14"/>
      <c r="Q1078" s="14"/>
      <c r="R1078" s="14"/>
      <c r="S1078" s="14"/>
      <c r="T1078" s="14"/>
      <c r="U1078" s="14"/>
      <c r="V1078" s="14"/>
      <c r="W1078" s="14"/>
      <c r="X1078" s="14"/>
      <c r="Y1078" s="14"/>
      <c r="Z1078" s="14"/>
      <c r="AA1078" s="14"/>
      <c r="AB1078" s="14"/>
      <c r="AC1078" s="35"/>
      <c r="AD1078" s="35"/>
      <c r="AE1078" s="35"/>
      <c r="AF1078" s="35"/>
      <c r="AG1078" s="35"/>
      <c r="AH1078" s="35"/>
      <c r="AI1078" s="35"/>
      <c r="AJ1078" s="35"/>
      <c r="AK1078" s="35"/>
      <c r="AL1078" s="35"/>
      <c r="AM1078" s="35"/>
      <c r="AN1078" s="35"/>
    </row>
    <row r="1079" spans="1:40" ht="12.75" customHeight="1">
      <c r="A1079" s="14"/>
      <c r="B1079" s="734"/>
      <c r="C1079" s="733"/>
      <c r="D1079" s="735"/>
      <c r="E1079" s="736"/>
      <c r="F1079" s="735"/>
      <c r="G1079" s="737"/>
      <c r="H1079" s="737"/>
      <c r="I1079" s="738"/>
      <c r="J1079" s="733"/>
      <c r="K1079" s="733"/>
      <c r="L1079" s="739"/>
      <c r="M1079" s="14"/>
      <c r="N1079" s="196"/>
      <c r="O1079" s="14"/>
      <c r="P1079" s="14"/>
      <c r="Q1079" s="14"/>
      <c r="R1079" s="14"/>
      <c r="S1079" s="14"/>
      <c r="T1079" s="14"/>
      <c r="U1079" s="14"/>
      <c r="V1079" s="14"/>
      <c r="W1079" s="14"/>
      <c r="X1079" s="14"/>
      <c r="Y1079" s="14"/>
      <c r="Z1079" s="14"/>
      <c r="AA1079" s="14"/>
      <c r="AB1079" s="14"/>
      <c r="AC1079" s="35"/>
      <c r="AD1079" s="35"/>
      <c r="AE1079" s="35"/>
      <c r="AF1079" s="35"/>
      <c r="AG1079" s="35"/>
      <c r="AH1079" s="35"/>
      <c r="AI1079" s="35"/>
      <c r="AJ1079" s="35"/>
      <c r="AK1079" s="35"/>
      <c r="AL1079" s="35"/>
      <c r="AM1079" s="35"/>
      <c r="AN1079" s="35"/>
    </row>
    <row r="1080" spans="1:40" ht="12.75" customHeight="1">
      <c r="A1080" s="14"/>
      <c r="B1080" s="734"/>
      <c r="C1080" s="733"/>
      <c r="D1080" s="735"/>
      <c r="E1080" s="736"/>
      <c r="F1080" s="735"/>
      <c r="G1080" s="737"/>
      <c r="H1080" s="737"/>
      <c r="I1080" s="738"/>
      <c r="J1080" s="733"/>
      <c r="K1080" s="733"/>
      <c r="L1080" s="739"/>
      <c r="M1080" s="14"/>
      <c r="N1080" s="196"/>
      <c r="O1080" s="14"/>
      <c r="P1080" s="14"/>
      <c r="Q1080" s="14"/>
      <c r="R1080" s="14"/>
      <c r="S1080" s="14"/>
      <c r="T1080" s="14"/>
      <c r="U1080" s="14"/>
      <c r="V1080" s="14"/>
      <c r="W1080" s="14"/>
      <c r="X1080" s="14"/>
      <c r="Y1080" s="14"/>
      <c r="Z1080" s="14"/>
      <c r="AA1080" s="14"/>
      <c r="AB1080" s="14"/>
      <c r="AC1080" s="35"/>
      <c r="AD1080" s="35"/>
      <c r="AE1080" s="35"/>
      <c r="AF1080" s="35"/>
      <c r="AG1080" s="35"/>
      <c r="AH1080" s="35"/>
      <c r="AI1080" s="35"/>
      <c r="AJ1080" s="35"/>
      <c r="AK1080" s="35"/>
      <c r="AL1080" s="35"/>
      <c r="AM1080" s="35"/>
      <c r="AN1080" s="35"/>
    </row>
    <row r="1081" spans="1:40" ht="12.75" customHeight="1">
      <c r="A1081" s="14"/>
      <c r="B1081" s="734"/>
      <c r="C1081" s="733"/>
      <c r="D1081" s="735"/>
      <c r="E1081" s="736"/>
      <c r="F1081" s="735"/>
      <c r="G1081" s="737"/>
      <c r="H1081" s="737"/>
      <c r="I1081" s="738"/>
      <c r="J1081" s="733"/>
      <c r="K1081" s="733"/>
      <c r="L1081" s="739"/>
      <c r="M1081" s="14"/>
      <c r="N1081" s="196"/>
      <c r="O1081" s="14"/>
      <c r="P1081" s="14"/>
      <c r="Q1081" s="14"/>
      <c r="R1081" s="14"/>
      <c r="S1081" s="14"/>
      <c r="T1081" s="14"/>
      <c r="U1081" s="14"/>
      <c r="V1081" s="14"/>
      <c r="W1081" s="14"/>
      <c r="X1081" s="14"/>
      <c r="Y1081" s="14"/>
      <c r="Z1081" s="14"/>
      <c r="AA1081" s="14"/>
      <c r="AB1081" s="14"/>
      <c r="AC1081" s="35"/>
      <c r="AD1081" s="35"/>
      <c r="AE1081" s="35"/>
      <c r="AF1081" s="35"/>
      <c r="AG1081" s="35"/>
      <c r="AH1081" s="35"/>
      <c r="AI1081" s="35"/>
      <c r="AJ1081" s="35"/>
      <c r="AK1081" s="35"/>
      <c r="AL1081" s="35"/>
      <c r="AM1081" s="35"/>
      <c r="AN1081" s="35"/>
    </row>
    <row r="1082" spans="1:40" ht="12.75" customHeight="1">
      <c r="A1082" s="14"/>
      <c r="B1082" s="740"/>
      <c r="C1082" s="733"/>
      <c r="D1082" s="735"/>
      <c r="E1082" s="736"/>
      <c r="F1082" s="735"/>
      <c r="G1082" s="737"/>
      <c r="H1082" s="737"/>
      <c r="I1082" s="738"/>
      <c r="J1082" s="733"/>
      <c r="K1082" s="733"/>
      <c r="L1082" s="739"/>
      <c r="M1082" s="14"/>
      <c r="N1082" s="196"/>
      <c r="O1082" s="14"/>
      <c r="P1082" s="14"/>
      <c r="Q1082" s="14"/>
      <c r="R1082" s="14"/>
      <c r="S1082" s="14"/>
      <c r="T1082" s="14"/>
      <c r="U1082" s="14"/>
      <c r="V1082" s="14"/>
      <c r="W1082" s="14"/>
      <c r="X1082" s="14"/>
      <c r="Y1082" s="14"/>
      <c r="Z1082" s="14"/>
      <c r="AA1082" s="14"/>
      <c r="AB1082" s="14"/>
      <c r="AC1082" s="35"/>
      <c r="AD1082" s="35"/>
      <c r="AE1082" s="35"/>
      <c r="AF1082" s="35"/>
      <c r="AG1082" s="35"/>
      <c r="AH1082" s="35"/>
      <c r="AI1082" s="35"/>
      <c r="AJ1082" s="35"/>
      <c r="AK1082" s="35"/>
      <c r="AL1082" s="35"/>
      <c r="AM1082" s="35"/>
      <c r="AN1082" s="35"/>
    </row>
    <row r="1083" spans="1:40" ht="12.75" customHeight="1">
      <c r="A1083" s="14"/>
      <c r="B1083" s="740"/>
      <c r="C1083" s="733"/>
      <c r="D1083" s="735"/>
      <c r="E1083" s="736"/>
      <c r="F1083" s="735"/>
      <c r="G1083" s="737"/>
      <c r="H1083" s="737"/>
      <c r="I1083" s="738"/>
      <c r="J1083" s="733"/>
      <c r="K1083" s="733"/>
      <c r="L1083" s="739"/>
      <c r="M1083" s="14"/>
      <c r="N1083" s="196"/>
      <c r="O1083" s="14"/>
      <c r="P1083" s="14"/>
      <c r="Q1083" s="14"/>
      <c r="R1083" s="14"/>
      <c r="S1083" s="14"/>
      <c r="T1083" s="14"/>
      <c r="U1083" s="14"/>
      <c r="V1083" s="14"/>
      <c r="W1083" s="14"/>
      <c r="X1083" s="14"/>
      <c r="Y1083" s="14"/>
      <c r="Z1083" s="14"/>
      <c r="AA1083" s="14"/>
      <c r="AB1083" s="14"/>
      <c r="AC1083" s="35"/>
      <c r="AD1083" s="35"/>
      <c r="AE1083" s="35"/>
      <c r="AF1083" s="35"/>
      <c r="AG1083" s="35"/>
      <c r="AH1083" s="35"/>
      <c r="AI1083" s="35"/>
      <c r="AJ1083" s="35"/>
      <c r="AK1083" s="35"/>
      <c r="AL1083" s="35"/>
      <c r="AM1083" s="35"/>
      <c r="AN1083" s="35"/>
    </row>
    <row r="1084" spans="1:40" ht="12.75" customHeight="1">
      <c r="A1084" s="14"/>
      <c r="B1084" s="741"/>
      <c r="C1084" s="742"/>
      <c r="D1084" s="743"/>
      <c r="E1084" s="744"/>
      <c r="F1084" s="743"/>
      <c r="G1084" s="745"/>
      <c r="H1084" s="745"/>
      <c r="I1084" s="746"/>
      <c r="J1084" s="742"/>
      <c r="K1084" s="742"/>
      <c r="L1084" s="747"/>
      <c r="M1084" s="14"/>
      <c r="N1084" s="196"/>
      <c r="O1084" s="14"/>
      <c r="P1084" s="14"/>
      <c r="Q1084" s="14"/>
      <c r="R1084" s="14"/>
      <c r="S1084" s="14"/>
      <c r="T1084" s="14"/>
      <c r="U1084" s="14"/>
      <c r="V1084" s="14"/>
      <c r="W1084" s="14"/>
      <c r="X1084" s="14"/>
      <c r="Y1084" s="14"/>
      <c r="Z1084" s="14"/>
      <c r="AA1084" s="14"/>
      <c r="AB1084" s="14"/>
      <c r="AC1084" s="35"/>
      <c r="AD1084" s="35"/>
      <c r="AE1084" s="35"/>
      <c r="AF1084" s="35"/>
      <c r="AG1084" s="35"/>
      <c r="AH1084" s="35"/>
      <c r="AI1084" s="35"/>
      <c r="AJ1084" s="35"/>
      <c r="AK1084" s="35"/>
      <c r="AL1084" s="35"/>
      <c r="AM1084" s="35"/>
      <c r="AN1084" s="35"/>
    </row>
    <row r="1085" spans="1:40" ht="12.75" customHeight="1">
      <c r="A1085" s="14"/>
      <c r="B1085" s="710" t="s">
        <v>2357</v>
      </c>
      <c r="C1085" s="14"/>
      <c r="D1085" s="14"/>
      <c r="E1085" s="14"/>
      <c r="F1085" s="14"/>
      <c r="G1085" s="14"/>
      <c r="H1085" s="14"/>
      <c r="I1085" s="14"/>
      <c r="J1085" s="14"/>
      <c r="K1085" s="54"/>
      <c r="L1085" s="54"/>
      <c r="M1085" s="54"/>
      <c r="N1085" s="196"/>
      <c r="O1085" s="14"/>
      <c r="P1085" s="14"/>
      <c r="Q1085" s="14"/>
      <c r="R1085" s="14"/>
      <c r="S1085" s="14"/>
      <c r="T1085" s="14"/>
      <c r="U1085" s="14"/>
      <c r="V1085" s="14"/>
      <c r="W1085" s="14"/>
      <c r="X1085" s="14"/>
      <c r="Y1085" s="14"/>
      <c r="Z1085" s="14"/>
      <c r="AA1085" s="14"/>
      <c r="AB1085" s="14"/>
      <c r="AC1085" s="14"/>
      <c r="AD1085" s="14"/>
      <c r="AE1085" s="14"/>
      <c r="AF1085" s="14"/>
      <c r="AG1085" s="14"/>
      <c r="AH1085" s="14"/>
      <c r="AI1085" s="14"/>
      <c r="AJ1085" s="14"/>
      <c r="AK1085" s="14"/>
      <c r="AL1085" s="14"/>
      <c r="AM1085" s="14"/>
      <c r="AN1085" s="14"/>
    </row>
    <row r="1086" spans="1:40" ht="12.75" customHeight="1">
      <c r="A1086" s="14"/>
      <c r="B1086" s="14"/>
      <c r="C1086" s="14"/>
      <c r="D1086" s="14"/>
      <c r="E1086" s="14"/>
      <c r="F1086" s="14"/>
      <c r="G1086" s="14"/>
      <c r="H1086" s="14"/>
      <c r="I1086" s="14"/>
      <c r="J1086" s="14"/>
      <c r="K1086" s="54"/>
      <c r="L1086" s="54"/>
      <c r="M1086" s="54"/>
      <c r="N1086" s="196"/>
      <c r="O1086" s="14"/>
      <c r="P1086" s="14"/>
      <c r="Q1086" s="14"/>
      <c r="R1086" s="14"/>
      <c r="S1086" s="14"/>
      <c r="T1086" s="14"/>
      <c r="U1086" s="14"/>
      <c r="V1086" s="14"/>
      <c r="W1086" s="14"/>
      <c r="X1086" s="14"/>
      <c r="Y1086" s="14"/>
      <c r="Z1086" s="14"/>
      <c r="AA1086" s="14"/>
      <c r="AB1086" s="14"/>
      <c r="AC1086" s="14"/>
      <c r="AD1086" s="14"/>
      <c r="AE1086" s="14"/>
      <c r="AF1086" s="14"/>
      <c r="AG1086" s="14"/>
      <c r="AH1086" s="14"/>
      <c r="AI1086" s="14"/>
      <c r="AJ1086" s="14"/>
      <c r="AK1086" s="14"/>
      <c r="AL1086" s="14"/>
      <c r="AM1086" s="14"/>
      <c r="AN1086" s="14"/>
    </row>
    <row r="1087" spans="1:40" ht="12.75" customHeight="1">
      <c r="A1087" s="10" t="s">
        <v>24</v>
      </c>
      <c r="B1087" s="14" t="s">
        <v>25</v>
      </c>
      <c r="C1087" s="14"/>
      <c r="D1087" s="14"/>
      <c r="E1087" s="14"/>
      <c r="F1087" s="14"/>
      <c r="G1087" s="14"/>
      <c r="H1087" s="14"/>
      <c r="I1087" s="14"/>
      <c r="J1087" s="14"/>
      <c r="K1087" s="54"/>
      <c r="L1087" s="54"/>
      <c r="M1087" s="54"/>
      <c r="N1087" s="196"/>
      <c r="O1087" s="14"/>
      <c r="P1087" s="14"/>
      <c r="Q1087" s="14"/>
      <c r="R1087" s="14"/>
      <c r="S1087" s="14"/>
      <c r="T1087" s="14"/>
      <c r="U1087" s="14"/>
      <c r="V1087" s="14"/>
      <c r="W1087" s="14"/>
      <c r="X1087" s="14"/>
      <c r="Y1087" s="14"/>
      <c r="Z1087" s="14"/>
      <c r="AA1087" s="14"/>
      <c r="AB1087" s="14"/>
      <c r="AC1087" s="14"/>
      <c r="AD1087" s="14"/>
      <c r="AE1087" s="14"/>
      <c r="AF1087" s="14"/>
      <c r="AG1087" s="14"/>
      <c r="AH1087" s="14"/>
      <c r="AI1087" s="14"/>
      <c r="AJ1087" s="14"/>
      <c r="AK1087" s="14"/>
      <c r="AL1087" s="14"/>
      <c r="AM1087" s="14"/>
      <c r="AN1087" s="14"/>
    </row>
    <row r="1088" spans="1:40" ht="12.75" customHeight="1">
      <c r="A1088" s="14"/>
      <c r="B1088" s="14"/>
      <c r="C1088" s="14"/>
      <c r="D1088" s="14"/>
      <c r="E1088" s="14"/>
      <c r="F1088" s="14"/>
      <c r="G1088" s="14"/>
      <c r="H1088" s="14"/>
      <c r="I1088" s="14"/>
      <c r="J1088" s="14"/>
      <c r="K1088" s="54"/>
      <c r="L1088" s="54"/>
      <c r="M1088" s="54"/>
      <c r="N1088" s="196"/>
      <c r="O1088" s="14"/>
      <c r="P1088" s="14"/>
      <c r="Q1088" s="14"/>
      <c r="R1088" s="14"/>
      <c r="S1088" s="14"/>
      <c r="T1088" s="14"/>
      <c r="U1088" s="14"/>
      <c r="V1088" s="14"/>
      <c r="W1088" s="14"/>
      <c r="X1088" s="14"/>
      <c r="Y1088" s="14"/>
      <c r="Z1088" s="14"/>
      <c r="AA1088" s="14"/>
      <c r="AB1088" s="14"/>
      <c r="AC1088" s="14"/>
      <c r="AD1088" s="14"/>
      <c r="AE1088" s="14"/>
      <c r="AF1088" s="14"/>
      <c r="AG1088" s="14"/>
      <c r="AH1088" s="14"/>
      <c r="AI1088" s="14"/>
      <c r="AJ1088" s="14"/>
      <c r="AK1088" s="14"/>
      <c r="AL1088" s="14"/>
      <c r="AM1088" s="14"/>
      <c r="AN1088" s="14"/>
    </row>
    <row r="1089" spans="1:40" ht="15" customHeight="1">
      <c r="A1089" s="14"/>
      <c r="B1089" s="32"/>
      <c r="C1089" s="32"/>
      <c r="D1089" s="32"/>
      <c r="E1089" s="32"/>
      <c r="F1089" s="1945">
        <v>45107</v>
      </c>
      <c r="G1089" s="1922"/>
      <c r="H1089" s="1922"/>
      <c r="I1089" s="1923"/>
      <c r="J1089" s="1945">
        <v>44742</v>
      </c>
      <c r="K1089" s="1922"/>
      <c r="L1089" s="1922"/>
      <c r="M1089" s="1922"/>
      <c r="N1089" s="129"/>
      <c r="O1089" s="32"/>
      <c r="P1089" s="32" t="s">
        <v>667</v>
      </c>
      <c r="Q1089" s="359" t="s">
        <v>668</v>
      </c>
      <c r="R1089" s="32"/>
      <c r="S1089" s="14"/>
      <c r="T1089" s="14"/>
      <c r="U1089" s="14"/>
      <c r="V1089" s="14"/>
      <c r="W1089" s="14"/>
      <c r="X1089" s="14"/>
      <c r="Y1089" s="14"/>
      <c r="Z1089" s="14"/>
      <c r="AA1089" s="14"/>
      <c r="AB1089" s="14"/>
      <c r="AC1089" s="14"/>
      <c r="AD1089" s="14"/>
      <c r="AE1089" s="14"/>
      <c r="AF1089" s="14"/>
      <c r="AG1089" s="14"/>
      <c r="AH1089" s="14"/>
      <c r="AI1089" s="14"/>
      <c r="AJ1089" s="14"/>
      <c r="AK1089" s="14"/>
      <c r="AL1089" s="14"/>
      <c r="AM1089" s="14"/>
      <c r="AN1089" s="14"/>
    </row>
    <row r="1090" spans="1:40" ht="58.5" customHeight="1">
      <c r="A1090" s="14"/>
      <c r="B1090" s="12"/>
      <c r="C1090" s="32"/>
      <c r="D1090" s="32"/>
      <c r="E1090" s="32"/>
      <c r="F1090" s="43" t="s">
        <v>111</v>
      </c>
      <c r="G1090" s="43" t="s">
        <v>312</v>
      </c>
      <c r="H1090" s="43" t="s">
        <v>112</v>
      </c>
      <c r="I1090" s="43" t="s">
        <v>113</v>
      </c>
      <c r="J1090" s="43" t="s">
        <v>669</v>
      </c>
      <c r="K1090" s="43" t="s">
        <v>312</v>
      </c>
      <c r="L1090" s="43" t="s">
        <v>112</v>
      </c>
      <c r="M1090" s="43" t="s">
        <v>113</v>
      </c>
      <c r="N1090" s="231"/>
      <c r="O1090" s="14"/>
      <c r="P1090" s="14"/>
      <c r="Q1090" s="32"/>
      <c r="R1090" s="32"/>
      <c r="S1090" s="14"/>
      <c r="T1090" s="14"/>
      <c r="U1090" s="14"/>
      <c r="V1090" s="14"/>
      <c r="W1090" s="14"/>
      <c r="X1090" s="14"/>
      <c r="Y1090" s="14"/>
      <c r="Z1090" s="14"/>
      <c r="AA1090" s="14"/>
      <c r="AB1090" s="14"/>
      <c r="AC1090" s="14"/>
      <c r="AD1090" s="14"/>
      <c r="AE1090" s="14"/>
      <c r="AF1090" s="14"/>
      <c r="AG1090" s="14"/>
      <c r="AH1090" s="14"/>
      <c r="AI1090" s="14"/>
      <c r="AJ1090" s="14"/>
      <c r="AK1090" s="14"/>
      <c r="AL1090" s="14"/>
      <c r="AM1090" s="14"/>
      <c r="AN1090" s="14"/>
    </row>
    <row r="1091" spans="1:40" ht="12.75" customHeight="1">
      <c r="A1091" s="14"/>
      <c r="B1091" s="14"/>
      <c r="C1091" s="32"/>
      <c r="D1091" s="32"/>
      <c r="E1091" s="32"/>
      <c r="F1091" s="119" t="s">
        <v>114</v>
      </c>
      <c r="G1091" s="45" t="s">
        <v>114</v>
      </c>
      <c r="H1091" s="45" t="s">
        <v>114</v>
      </c>
      <c r="I1091" s="45" t="s">
        <v>114</v>
      </c>
      <c r="J1091" s="119" t="s">
        <v>114</v>
      </c>
      <c r="K1091" s="45" t="s">
        <v>114</v>
      </c>
      <c r="L1091" s="45" t="s">
        <v>114</v>
      </c>
      <c r="M1091" s="45" t="s">
        <v>114</v>
      </c>
      <c r="N1091" s="231"/>
      <c r="O1091" s="14"/>
      <c r="P1091" s="14"/>
      <c r="Q1091" s="118"/>
      <c r="R1091" s="360"/>
      <c r="S1091" s="14"/>
      <c r="T1091" s="14"/>
      <c r="U1091" s="14"/>
      <c r="V1091" s="14"/>
      <c r="W1091" s="14"/>
      <c r="X1091" s="14"/>
      <c r="Y1091" s="14"/>
      <c r="Z1091" s="14"/>
      <c r="AA1091" s="14"/>
      <c r="AB1091" s="14"/>
      <c r="AC1091" s="14"/>
      <c r="AD1091" s="14"/>
      <c r="AE1091" s="14"/>
      <c r="AF1091" s="14"/>
      <c r="AG1091" s="14"/>
      <c r="AH1091" s="14"/>
      <c r="AI1091" s="14"/>
      <c r="AJ1091" s="14"/>
      <c r="AK1091" s="14"/>
      <c r="AL1091" s="14"/>
      <c r="AM1091" s="14"/>
      <c r="AN1091" s="14"/>
    </row>
    <row r="1092" spans="1:40" ht="12.75" customHeight="1">
      <c r="A1092" s="14"/>
      <c r="B1092" s="32" t="s">
        <v>670</v>
      </c>
      <c r="C1092" s="32"/>
      <c r="D1092" s="32"/>
      <c r="E1092" s="32"/>
      <c r="F1092" s="1043"/>
      <c r="G1092" s="1044"/>
      <c r="H1092" s="1101">
        <f>F1092+G1092</f>
        <v>0</v>
      </c>
      <c r="I1092" s="1044"/>
      <c r="J1092" s="1029"/>
      <c r="K1092" s="1029"/>
      <c r="L1092" s="1101">
        <f>J1092+K1092</f>
        <v>0</v>
      </c>
      <c r="M1092" s="1029"/>
      <c r="N1092" s="196"/>
      <c r="O1092" s="14"/>
      <c r="P1092" s="14"/>
      <c r="Q1092" s="118"/>
      <c r="R1092" s="360"/>
      <c r="S1092" s="14"/>
      <c r="T1092" s="14"/>
      <c r="U1092" s="14"/>
      <c r="V1092" s="14"/>
      <c r="W1092" s="14"/>
      <c r="X1092" s="14"/>
      <c r="Y1092" s="14"/>
      <c r="Z1092" s="14"/>
      <c r="AA1092" s="14"/>
      <c r="AB1092" s="14"/>
      <c r="AC1092" s="14"/>
      <c r="AD1092" s="14"/>
      <c r="AE1092" s="14"/>
      <c r="AF1092" s="14"/>
      <c r="AG1092" s="14"/>
      <c r="AH1092" s="14"/>
      <c r="AI1092" s="14"/>
      <c r="AJ1092" s="14"/>
      <c r="AK1092" s="14"/>
      <c r="AL1092" s="14"/>
      <c r="AM1092" s="14"/>
      <c r="AN1092" s="14"/>
    </row>
    <row r="1093" spans="1:40" ht="12.75" customHeight="1">
      <c r="A1093" s="14"/>
      <c r="B1093" s="32" t="s">
        <v>257</v>
      </c>
      <c r="C1093" s="32"/>
      <c r="D1093" s="32"/>
      <c r="E1093" s="32"/>
      <c r="F1093" s="1043"/>
      <c r="G1093" s="1044"/>
      <c r="H1093" s="1101">
        <f>F1093+G1093</f>
        <v>0</v>
      </c>
      <c r="I1093" s="1044"/>
      <c r="J1093" s="1029"/>
      <c r="K1093" s="1029"/>
      <c r="L1093" s="1101">
        <f>J1093+K1093</f>
        <v>0</v>
      </c>
      <c r="M1093" s="1029"/>
      <c r="N1093" s="196"/>
      <c r="O1093" s="349"/>
      <c r="P1093" s="14"/>
      <c r="Q1093" s="118"/>
      <c r="R1093" s="360"/>
      <c r="S1093" s="14"/>
      <c r="T1093" s="14"/>
      <c r="U1093" s="14"/>
      <c r="V1093" s="14"/>
      <c r="W1093" s="14"/>
      <c r="X1093" s="14"/>
      <c r="Y1093" s="14"/>
      <c r="Z1093" s="14"/>
      <c r="AA1093" s="14"/>
      <c r="AB1093" s="14"/>
      <c r="AC1093" s="14"/>
      <c r="AD1093" s="14"/>
      <c r="AE1093" s="14"/>
      <c r="AF1093" s="14"/>
      <c r="AG1093" s="14"/>
      <c r="AH1093" s="14"/>
      <c r="AI1093" s="14"/>
      <c r="AJ1093" s="14"/>
      <c r="AK1093" s="14"/>
      <c r="AL1093" s="14"/>
      <c r="AM1093" s="14"/>
      <c r="AN1093" s="14"/>
    </row>
    <row r="1094" spans="1:40" ht="12.75" customHeight="1" thickBot="1">
      <c r="A1094" s="14"/>
      <c r="B1094" s="14" t="s">
        <v>328</v>
      </c>
      <c r="C1094" s="32"/>
      <c r="D1094" s="32"/>
      <c r="E1094" s="32"/>
      <c r="F1094" s="1050">
        <f>SUM(F1092:F1093)</f>
        <v>0</v>
      </c>
      <c r="G1094" s="1050">
        <f t="shared" ref="G1094:M1094" si="130">SUM(G1092:G1093)</f>
        <v>0</v>
      </c>
      <c r="H1094" s="1050">
        <f t="shared" si="130"/>
        <v>0</v>
      </c>
      <c r="I1094" s="1050">
        <f t="shared" si="130"/>
        <v>0</v>
      </c>
      <c r="J1094" s="1050">
        <f t="shared" si="130"/>
        <v>0</v>
      </c>
      <c r="K1094" s="1050">
        <f t="shared" si="130"/>
        <v>0</v>
      </c>
      <c r="L1094" s="1050">
        <f t="shared" si="130"/>
        <v>0</v>
      </c>
      <c r="M1094" s="1050">
        <f t="shared" si="130"/>
        <v>0</v>
      </c>
      <c r="N1094" s="132"/>
      <c r="O1094" s="349"/>
      <c r="P1094" s="14"/>
      <c r="Q1094" s="32"/>
      <c r="R1094" s="32"/>
      <c r="S1094" s="14"/>
      <c r="T1094" s="14"/>
      <c r="U1094" s="14"/>
      <c r="V1094" s="14"/>
      <c r="W1094" s="14"/>
      <c r="X1094" s="14"/>
      <c r="Y1094" s="14"/>
      <c r="Z1094" s="14"/>
      <c r="AA1094" s="14"/>
      <c r="AB1094" s="14"/>
      <c r="AC1094" s="14"/>
      <c r="AD1094" s="14"/>
      <c r="AE1094" s="14"/>
      <c r="AF1094" s="14"/>
      <c r="AG1094" s="14"/>
      <c r="AH1094" s="14"/>
      <c r="AI1094" s="14"/>
      <c r="AJ1094" s="14"/>
      <c r="AK1094" s="14"/>
      <c r="AL1094" s="14"/>
      <c r="AM1094" s="14"/>
      <c r="AN1094" s="14"/>
    </row>
    <row r="1095" spans="1:40" ht="12.75" customHeight="1" thickTop="1">
      <c r="A1095" s="14"/>
      <c r="B1095" s="14"/>
      <c r="C1095" s="41"/>
      <c r="D1095" s="41"/>
      <c r="E1095" s="32"/>
      <c r="F1095" s="1025"/>
      <c r="G1095" s="1025"/>
      <c r="H1095" s="1025"/>
      <c r="I1095" s="1025"/>
      <c r="J1095" s="1025"/>
      <c r="K1095" s="1025"/>
      <c r="L1095" s="1025"/>
      <c r="M1095" s="1025"/>
      <c r="N1095" s="196"/>
      <c r="O1095" s="14"/>
      <c r="P1095" s="14"/>
      <c r="Q1095" s="32"/>
      <c r="R1095" s="32"/>
      <c r="S1095" s="14"/>
      <c r="T1095" s="14"/>
      <c r="U1095" s="14"/>
      <c r="V1095" s="14"/>
      <c r="W1095" s="14"/>
      <c r="X1095" s="14"/>
      <c r="Y1095" s="14"/>
      <c r="Z1095" s="14"/>
      <c r="AA1095" s="14"/>
      <c r="AB1095" s="14"/>
      <c r="AC1095" s="14"/>
      <c r="AD1095" s="14"/>
      <c r="AE1095" s="14"/>
      <c r="AF1095" s="14"/>
      <c r="AG1095" s="14"/>
      <c r="AH1095" s="14"/>
      <c r="AI1095" s="14"/>
      <c r="AJ1095" s="14"/>
      <c r="AK1095" s="14"/>
      <c r="AL1095" s="14"/>
      <c r="AM1095" s="14"/>
      <c r="AN1095" s="14"/>
    </row>
    <row r="1096" spans="1:40" ht="12.75" customHeight="1">
      <c r="A1096" s="14"/>
      <c r="B1096" s="32" t="s">
        <v>671</v>
      </c>
      <c r="C1096" s="711" t="s">
        <v>2357</v>
      </c>
      <c r="D1096" s="41"/>
      <c r="E1096" s="32"/>
      <c r="F1096" s="1043"/>
      <c r="G1096" s="1044"/>
      <c r="H1096" s="1101">
        <f>F1096+G1096</f>
        <v>0</v>
      </c>
      <c r="I1096" s="1044"/>
      <c r="J1096" s="1029"/>
      <c r="K1096" s="1029"/>
      <c r="L1096" s="1101">
        <f>J1096+K1096</f>
        <v>0</v>
      </c>
      <c r="M1096" s="1029"/>
      <c r="N1096" s="196"/>
      <c r="O1096" s="14"/>
      <c r="P1096" s="14"/>
      <c r="Q1096" s="32"/>
      <c r="R1096" s="32"/>
      <c r="S1096" s="14"/>
      <c r="T1096" s="14"/>
      <c r="U1096" s="14"/>
      <c r="V1096" s="14"/>
      <c r="W1096" s="14"/>
      <c r="X1096" s="14"/>
      <c r="Y1096" s="14"/>
      <c r="Z1096" s="14"/>
      <c r="AA1096" s="14"/>
      <c r="AB1096" s="14"/>
      <c r="AC1096" s="14"/>
      <c r="AD1096" s="14"/>
      <c r="AE1096" s="14"/>
      <c r="AF1096" s="14"/>
      <c r="AG1096" s="14"/>
      <c r="AH1096" s="14"/>
      <c r="AI1096" s="14"/>
      <c r="AJ1096" s="14"/>
      <c r="AK1096" s="14"/>
      <c r="AL1096" s="14"/>
      <c r="AM1096" s="14"/>
      <c r="AN1096" s="14"/>
    </row>
    <row r="1097" spans="1:40" ht="12.75" customHeight="1">
      <c r="A1097" s="14"/>
      <c r="B1097" s="32" t="s">
        <v>672</v>
      </c>
      <c r="C1097" s="711" t="s">
        <v>2357</v>
      </c>
      <c r="D1097" s="41"/>
      <c r="E1097" s="32"/>
      <c r="F1097" s="1043"/>
      <c r="G1097" s="1044"/>
      <c r="H1097" s="1101">
        <f>F1097+G1097</f>
        <v>0</v>
      </c>
      <c r="I1097" s="1044"/>
      <c r="J1097" s="1029"/>
      <c r="K1097" s="1029"/>
      <c r="L1097" s="1101">
        <f>J1097+K1097</f>
        <v>0</v>
      </c>
      <c r="M1097" s="1029"/>
      <c r="N1097" s="196"/>
      <c r="O1097" s="14"/>
      <c r="P1097" s="14"/>
      <c r="Q1097" s="32"/>
      <c r="R1097" s="32"/>
      <c r="S1097" s="14"/>
      <c r="T1097" s="14"/>
      <c r="U1097" s="14"/>
      <c r="V1097" s="14"/>
      <c r="W1097" s="14"/>
      <c r="X1097" s="14"/>
      <c r="Y1097" s="14"/>
      <c r="Z1097" s="14"/>
      <c r="AA1097" s="14"/>
      <c r="AB1097" s="14"/>
      <c r="AC1097" s="14"/>
      <c r="AD1097" s="14"/>
      <c r="AE1097" s="14"/>
      <c r="AF1097" s="14"/>
      <c r="AG1097" s="14"/>
      <c r="AH1097" s="14"/>
      <c r="AI1097" s="14"/>
      <c r="AJ1097" s="14"/>
      <c r="AK1097" s="14"/>
      <c r="AL1097" s="14"/>
      <c r="AM1097" s="14"/>
      <c r="AN1097" s="14"/>
    </row>
    <row r="1098" spans="1:40" ht="12.75" customHeight="1" thickBot="1">
      <c r="A1098" s="14"/>
      <c r="B1098" s="51" t="s">
        <v>201</v>
      </c>
      <c r="C1098" s="14"/>
      <c r="D1098" s="14"/>
      <c r="E1098" s="14"/>
      <c r="F1098" s="1050">
        <f t="shared" ref="F1098:L1098" si="131">SUM(F1096:F1097)</f>
        <v>0</v>
      </c>
      <c r="G1098" s="1050">
        <f t="shared" si="131"/>
        <v>0</v>
      </c>
      <c r="H1098" s="1050">
        <f t="shared" si="131"/>
        <v>0</v>
      </c>
      <c r="I1098" s="1050">
        <f t="shared" si="131"/>
        <v>0</v>
      </c>
      <c r="J1098" s="1050">
        <f t="shared" si="131"/>
        <v>0</v>
      </c>
      <c r="K1098" s="1050">
        <f t="shared" si="131"/>
        <v>0</v>
      </c>
      <c r="L1098" s="1050">
        <f t="shared" si="131"/>
        <v>0</v>
      </c>
      <c r="M1098" s="1050">
        <f>SUM(M1096:M1097)</f>
        <v>0</v>
      </c>
      <c r="N1098" s="132"/>
      <c r="O1098" s="14"/>
      <c r="P1098" s="14"/>
      <c r="Q1098" s="14"/>
      <c r="R1098" s="32"/>
      <c r="S1098" s="14"/>
      <c r="T1098" s="14"/>
      <c r="U1098" s="14"/>
      <c r="V1098" s="14"/>
      <c r="W1098" s="14"/>
      <c r="X1098" s="14"/>
      <c r="Y1098" s="14"/>
      <c r="Z1098" s="14"/>
      <c r="AA1098" s="14"/>
      <c r="AB1098" s="14"/>
      <c r="AC1098" s="14"/>
      <c r="AD1098" s="14"/>
      <c r="AE1098" s="14"/>
      <c r="AF1098" s="14"/>
      <c r="AG1098" s="14"/>
      <c r="AH1098" s="14"/>
      <c r="AI1098" s="14"/>
      <c r="AJ1098" s="14"/>
      <c r="AK1098" s="14"/>
      <c r="AL1098" s="14"/>
      <c r="AM1098" s="14"/>
      <c r="AN1098" s="14"/>
    </row>
    <row r="1099" spans="1:40" ht="12.75" customHeight="1" thickTop="1">
      <c r="A1099" s="14"/>
      <c r="B1099" s="14"/>
      <c r="C1099" s="14"/>
      <c r="D1099" s="14"/>
      <c r="E1099" s="14"/>
      <c r="F1099" s="1025"/>
      <c r="G1099" s="1025"/>
      <c r="H1099" s="1025"/>
      <c r="I1099" s="1025"/>
      <c r="J1099" s="1025"/>
      <c r="K1099" s="1025"/>
      <c r="L1099" s="1025"/>
      <c r="M1099" s="1025"/>
      <c r="N1099" s="196"/>
      <c r="O1099" s="14"/>
      <c r="P1099" s="14"/>
      <c r="Q1099" s="14"/>
      <c r="R1099" s="32"/>
      <c r="S1099" s="14"/>
      <c r="T1099" s="14"/>
      <c r="U1099" s="14"/>
      <c r="V1099" s="14"/>
      <c r="W1099" s="14"/>
      <c r="X1099" s="14"/>
      <c r="Y1099" s="14"/>
      <c r="Z1099" s="14"/>
      <c r="AA1099" s="14"/>
      <c r="AB1099" s="14"/>
      <c r="AC1099" s="14"/>
      <c r="AD1099" s="14"/>
      <c r="AE1099" s="14"/>
      <c r="AF1099" s="14"/>
      <c r="AG1099" s="14"/>
      <c r="AH1099" s="14"/>
      <c r="AI1099" s="14"/>
      <c r="AJ1099" s="14"/>
      <c r="AK1099" s="14"/>
      <c r="AL1099" s="14"/>
      <c r="AM1099" s="14"/>
      <c r="AN1099" s="14"/>
    </row>
    <row r="1100" spans="1:40" ht="12.75" customHeight="1">
      <c r="A1100" s="341"/>
      <c r="B1100" s="361" t="s">
        <v>331</v>
      </c>
      <c r="C1100" s="104"/>
      <c r="D1100" s="88"/>
      <c r="E1100" s="362"/>
      <c r="F1100" s="1053">
        <f>F1094-F1098</f>
        <v>0</v>
      </c>
      <c r="G1100" s="1053">
        <f t="shared" ref="G1100:M1100" si="132">G1094-G1098</f>
        <v>0</v>
      </c>
      <c r="H1100" s="1053">
        <f t="shared" si="132"/>
        <v>0</v>
      </c>
      <c r="I1100" s="1053">
        <f t="shared" si="132"/>
        <v>0</v>
      </c>
      <c r="J1100" s="1053">
        <f t="shared" si="132"/>
        <v>0</v>
      </c>
      <c r="K1100" s="1053">
        <f t="shared" si="132"/>
        <v>0</v>
      </c>
      <c r="L1100" s="1053">
        <f t="shared" si="132"/>
        <v>0</v>
      </c>
      <c r="M1100" s="1053">
        <f t="shared" si="132"/>
        <v>0</v>
      </c>
      <c r="N1100" s="196"/>
      <c r="O1100" s="341"/>
      <c r="P1100" s="341"/>
      <c r="Q1100" s="86"/>
      <c r="R1100" s="88"/>
      <c r="S1100" s="341"/>
      <c r="T1100" s="341"/>
      <c r="U1100" s="341"/>
      <c r="V1100" s="341"/>
      <c r="W1100" s="341"/>
      <c r="X1100" s="341"/>
      <c r="Y1100" s="341"/>
      <c r="Z1100" s="341"/>
      <c r="AA1100" s="341"/>
      <c r="AB1100" s="341"/>
      <c r="AC1100" s="341"/>
      <c r="AD1100" s="341"/>
      <c r="AE1100" s="341"/>
      <c r="AF1100" s="341"/>
      <c r="AG1100" s="341"/>
      <c r="AH1100" s="341"/>
      <c r="AI1100" s="341"/>
      <c r="AJ1100" s="341"/>
      <c r="AK1100" s="341"/>
      <c r="AL1100" s="341"/>
      <c r="AM1100" s="341"/>
      <c r="AN1100" s="341"/>
    </row>
    <row r="1101" spans="1:40" ht="12.75" customHeight="1">
      <c r="A1101" s="14"/>
      <c r="B1101" s="116"/>
      <c r="C1101" s="117"/>
      <c r="D1101" s="41"/>
      <c r="E1101" s="360"/>
      <c r="F1101" s="41"/>
      <c r="G1101" s="344"/>
      <c r="H1101" s="344"/>
      <c r="I1101" s="120"/>
      <c r="J1101" s="47"/>
      <c r="K1101" s="47"/>
      <c r="L1101" s="1"/>
      <c r="M1101" s="54"/>
      <c r="N1101" s="196"/>
      <c r="O1101" s="14"/>
      <c r="P1101" s="14"/>
      <c r="Q1101" s="32"/>
      <c r="R1101" s="41"/>
      <c r="S1101" s="14"/>
      <c r="T1101" s="14"/>
      <c r="U1101" s="14"/>
      <c r="V1101" s="14"/>
      <c r="W1101" s="14"/>
      <c r="X1101" s="14"/>
      <c r="Y1101" s="14"/>
      <c r="Z1101" s="14"/>
      <c r="AA1101" s="14"/>
      <c r="AB1101" s="14"/>
      <c r="AC1101" s="14"/>
      <c r="AD1101" s="14"/>
      <c r="AE1101" s="14"/>
      <c r="AF1101" s="14"/>
      <c r="AG1101" s="14"/>
      <c r="AH1101" s="14"/>
      <c r="AI1101" s="14"/>
      <c r="AJ1101" s="14"/>
      <c r="AK1101" s="14"/>
      <c r="AL1101" s="14"/>
      <c r="AM1101" s="14"/>
      <c r="AN1101" s="14"/>
    </row>
    <row r="1102" spans="1:40" ht="12.75" customHeight="1">
      <c r="A1102" s="14"/>
      <c r="B1102" s="752" t="s">
        <v>326</v>
      </c>
      <c r="C1102" s="753"/>
      <c r="D1102" s="754"/>
      <c r="E1102" s="755"/>
      <c r="F1102" s="754"/>
      <c r="G1102" s="756"/>
      <c r="H1102" s="756"/>
      <c r="I1102" s="757"/>
      <c r="J1102" s="753"/>
      <c r="K1102" s="753"/>
      <c r="L1102" s="758"/>
      <c r="M1102" s="12"/>
      <c r="N1102" s="231"/>
      <c r="O1102" s="14"/>
      <c r="P1102" s="12"/>
      <c r="Q1102" s="12"/>
      <c r="R1102" s="12"/>
      <c r="S1102" s="12"/>
      <c r="T1102" s="12"/>
      <c r="U1102" s="12"/>
      <c r="V1102" s="12"/>
      <c r="W1102" s="12"/>
      <c r="X1102" s="12"/>
      <c r="Y1102" s="12"/>
      <c r="Z1102" s="12"/>
      <c r="AA1102" s="12"/>
      <c r="AB1102" s="12"/>
      <c r="AC1102" s="35"/>
      <c r="AD1102" s="35"/>
      <c r="AE1102" s="35"/>
      <c r="AF1102" s="35"/>
      <c r="AG1102" s="35"/>
      <c r="AH1102" s="35"/>
      <c r="AI1102" s="35"/>
      <c r="AJ1102" s="35"/>
      <c r="AK1102" s="35"/>
      <c r="AL1102" s="35"/>
      <c r="AM1102" s="35"/>
      <c r="AN1102" s="35"/>
    </row>
    <row r="1103" spans="1:40" ht="12.75" customHeight="1">
      <c r="A1103" s="14"/>
      <c r="B1103" s="734"/>
      <c r="C1103" s="733"/>
      <c r="D1103" s="735"/>
      <c r="E1103" s="736"/>
      <c r="F1103" s="735"/>
      <c r="G1103" s="737"/>
      <c r="H1103" s="737"/>
      <c r="I1103" s="738"/>
      <c r="J1103" s="733"/>
      <c r="K1103" s="733"/>
      <c r="L1103" s="739"/>
      <c r="M1103" s="14"/>
      <c r="N1103" s="196"/>
      <c r="O1103" s="14"/>
      <c r="P1103" s="14"/>
      <c r="Q1103" s="14"/>
      <c r="R1103" s="14"/>
      <c r="S1103" s="14"/>
      <c r="T1103" s="14"/>
      <c r="U1103" s="14"/>
      <c r="V1103" s="14"/>
      <c r="W1103" s="14"/>
      <c r="X1103" s="14"/>
      <c r="Y1103" s="14"/>
      <c r="Z1103" s="14"/>
      <c r="AA1103" s="14"/>
      <c r="AB1103" s="14"/>
      <c r="AC1103" s="35"/>
      <c r="AD1103" s="35"/>
      <c r="AE1103" s="35"/>
      <c r="AF1103" s="35"/>
      <c r="AG1103" s="35"/>
      <c r="AH1103" s="35"/>
      <c r="AI1103" s="35"/>
      <c r="AJ1103" s="35"/>
      <c r="AK1103" s="35"/>
      <c r="AL1103" s="35"/>
      <c r="AM1103" s="35"/>
      <c r="AN1103" s="35"/>
    </row>
    <row r="1104" spans="1:40" ht="12.75" customHeight="1">
      <c r="A1104" s="14"/>
      <c r="B1104" s="734"/>
      <c r="C1104" s="733"/>
      <c r="D1104" s="735"/>
      <c r="E1104" s="736"/>
      <c r="F1104" s="735"/>
      <c r="G1104" s="737"/>
      <c r="H1104" s="737"/>
      <c r="I1104" s="738"/>
      <c r="J1104" s="733"/>
      <c r="K1104" s="733"/>
      <c r="L1104" s="739"/>
      <c r="M1104" s="14"/>
      <c r="N1104" s="196"/>
      <c r="O1104" s="14"/>
      <c r="P1104" s="14"/>
      <c r="Q1104" s="14"/>
      <c r="R1104" s="14"/>
      <c r="S1104" s="14"/>
      <c r="T1104" s="14"/>
      <c r="U1104" s="14"/>
      <c r="V1104" s="14"/>
      <c r="W1104" s="14"/>
      <c r="X1104" s="14"/>
      <c r="Y1104" s="14"/>
      <c r="Z1104" s="14"/>
      <c r="AA1104" s="14"/>
      <c r="AB1104" s="14"/>
      <c r="AC1104" s="35"/>
      <c r="AD1104" s="35"/>
      <c r="AE1104" s="35"/>
      <c r="AF1104" s="35"/>
      <c r="AG1104" s="35"/>
      <c r="AH1104" s="35"/>
      <c r="AI1104" s="35"/>
      <c r="AJ1104" s="35"/>
      <c r="AK1104" s="35"/>
      <c r="AL1104" s="35"/>
      <c r="AM1104" s="35"/>
      <c r="AN1104" s="35"/>
    </row>
    <row r="1105" spans="1:40" ht="12.75" customHeight="1">
      <c r="A1105" s="14"/>
      <c r="B1105" s="734"/>
      <c r="C1105" s="733"/>
      <c r="D1105" s="735"/>
      <c r="E1105" s="736"/>
      <c r="F1105" s="735"/>
      <c r="G1105" s="737"/>
      <c r="H1105" s="737"/>
      <c r="I1105" s="738"/>
      <c r="J1105" s="733"/>
      <c r="K1105" s="733"/>
      <c r="L1105" s="739"/>
      <c r="M1105" s="14"/>
      <c r="N1105" s="196"/>
      <c r="O1105" s="14"/>
      <c r="P1105" s="14"/>
      <c r="Q1105" s="14"/>
      <c r="R1105" s="14"/>
      <c r="S1105" s="14"/>
      <c r="T1105" s="14"/>
      <c r="U1105" s="14"/>
      <c r="V1105" s="14"/>
      <c r="W1105" s="14"/>
      <c r="X1105" s="14"/>
      <c r="Y1105" s="14"/>
      <c r="Z1105" s="14"/>
      <c r="AA1105" s="14"/>
      <c r="AB1105" s="14"/>
      <c r="AC1105" s="35"/>
      <c r="AD1105" s="35"/>
      <c r="AE1105" s="35"/>
      <c r="AF1105" s="35"/>
      <c r="AG1105" s="35"/>
      <c r="AH1105" s="35"/>
      <c r="AI1105" s="35"/>
      <c r="AJ1105" s="35"/>
      <c r="AK1105" s="35"/>
      <c r="AL1105" s="35"/>
      <c r="AM1105" s="35"/>
      <c r="AN1105" s="35"/>
    </row>
    <row r="1106" spans="1:40" ht="12.75" customHeight="1">
      <c r="A1106" s="14"/>
      <c r="B1106" s="734"/>
      <c r="C1106" s="733"/>
      <c r="D1106" s="735"/>
      <c r="E1106" s="736"/>
      <c r="F1106" s="735"/>
      <c r="G1106" s="737"/>
      <c r="H1106" s="737"/>
      <c r="I1106" s="738"/>
      <c r="J1106" s="733"/>
      <c r="K1106" s="733"/>
      <c r="L1106" s="739"/>
      <c r="M1106" s="14"/>
      <c r="N1106" s="196"/>
      <c r="O1106" s="14"/>
      <c r="P1106" s="14"/>
      <c r="Q1106" s="14"/>
      <c r="R1106" s="14"/>
      <c r="S1106" s="14"/>
      <c r="T1106" s="14"/>
      <c r="U1106" s="14"/>
      <c r="V1106" s="14"/>
      <c r="W1106" s="14"/>
      <c r="X1106" s="14"/>
      <c r="Y1106" s="14"/>
      <c r="Z1106" s="14"/>
      <c r="AA1106" s="14"/>
      <c r="AB1106" s="14"/>
      <c r="AC1106" s="35"/>
      <c r="AD1106" s="35"/>
      <c r="AE1106" s="35"/>
      <c r="AF1106" s="35"/>
      <c r="AG1106" s="35"/>
      <c r="AH1106" s="35"/>
      <c r="AI1106" s="35"/>
      <c r="AJ1106" s="35"/>
      <c r="AK1106" s="35"/>
      <c r="AL1106" s="35"/>
      <c r="AM1106" s="35"/>
      <c r="AN1106" s="35"/>
    </row>
    <row r="1107" spans="1:40" ht="12.75" customHeight="1">
      <c r="A1107" s="14"/>
      <c r="B1107" s="734"/>
      <c r="C1107" s="733"/>
      <c r="D1107" s="735"/>
      <c r="E1107" s="736"/>
      <c r="F1107" s="735"/>
      <c r="G1107" s="737"/>
      <c r="H1107" s="737"/>
      <c r="I1107" s="738"/>
      <c r="J1107" s="733"/>
      <c r="K1107" s="733"/>
      <c r="L1107" s="739"/>
      <c r="M1107" s="14"/>
      <c r="N1107" s="196"/>
      <c r="O1107" s="14"/>
      <c r="P1107" s="14"/>
      <c r="Q1107" s="14"/>
      <c r="R1107" s="14"/>
      <c r="S1107" s="14"/>
      <c r="T1107" s="14"/>
      <c r="U1107" s="14"/>
      <c r="V1107" s="14"/>
      <c r="W1107" s="14"/>
      <c r="X1107" s="14"/>
      <c r="Y1107" s="14"/>
      <c r="Z1107" s="14"/>
      <c r="AA1107" s="14"/>
      <c r="AB1107" s="14"/>
      <c r="AC1107" s="35"/>
      <c r="AD1107" s="35"/>
      <c r="AE1107" s="35"/>
      <c r="AF1107" s="35"/>
      <c r="AG1107" s="35"/>
      <c r="AH1107" s="35"/>
      <c r="AI1107" s="35"/>
      <c r="AJ1107" s="35"/>
      <c r="AK1107" s="35"/>
      <c r="AL1107" s="35"/>
      <c r="AM1107" s="35"/>
      <c r="AN1107" s="35"/>
    </row>
    <row r="1108" spans="1:40" ht="12.75" customHeight="1">
      <c r="A1108" s="14"/>
      <c r="B1108" s="734"/>
      <c r="C1108" s="733"/>
      <c r="D1108" s="735"/>
      <c r="E1108" s="736"/>
      <c r="F1108" s="735"/>
      <c r="G1108" s="737"/>
      <c r="H1108" s="737"/>
      <c r="I1108" s="738"/>
      <c r="J1108" s="733"/>
      <c r="K1108" s="733"/>
      <c r="L1108" s="739"/>
      <c r="M1108" s="14"/>
      <c r="N1108" s="196"/>
      <c r="O1108" s="14"/>
      <c r="P1108" s="14"/>
      <c r="Q1108" s="14"/>
      <c r="R1108" s="14"/>
      <c r="S1108" s="14"/>
      <c r="T1108" s="14"/>
      <c r="U1108" s="14"/>
      <c r="V1108" s="14"/>
      <c r="W1108" s="14"/>
      <c r="X1108" s="14"/>
      <c r="Y1108" s="14"/>
      <c r="Z1108" s="14"/>
      <c r="AA1108" s="14"/>
      <c r="AB1108" s="14"/>
      <c r="AC1108" s="35"/>
      <c r="AD1108" s="35"/>
      <c r="AE1108" s="35"/>
      <c r="AF1108" s="35"/>
      <c r="AG1108" s="35"/>
      <c r="AH1108" s="35"/>
      <c r="AI1108" s="35"/>
      <c r="AJ1108" s="35"/>
      <c r="AK1108" s="35"/>
      <c r="AL1108" s="35"/>
      <c r="AM1108" s="35"/>
      <c r="AN1108" s="35"/>
    </row>
    <row r="1109" spans="1:40" ht="12.75" customHeight="1">
      <c r="A1109" s="14"/>
      <c r="B1109" s="734"/>
      <c r="C1109" s="733"/>
      <c r="D1109" s="735"/>
      <c r="E1109" s="736"/>
      <c r="F1109" s="735"/>
      <c r="G1109" s="737"/>
      <c r="H1109" s="737"/>
      <c r="I1109" s="738"/>
      <c r="J1109" s="733"/>
      <c r="K1109" s="733"/>
      <c r="L1109" s="739"/>
      <c r="M1109" s="14"/>
      <c r="N1109" s="196"/>
      <c r="O1109" s="14"/>
      <c r="P1109" s="14"/>
      <c r="Q1109" s="14"/>
      <c r="R1109" s="14"/>
      <c r="S1109" s="14"/>
      <c r="T1109" s="14"/>
      <c r="U1109" s="14"/>
      <c r="V1109" s="14"/>
      <c r="W1109" s="14"/>
      <c r="X1109" s="14"/>
      <c r="Y1109" s="14"/>
      <c r="Z1109" s="14"/>
      <c r="AA1109" s="14"/>
      <c r="AB1109" s="14"/>
      <c r="AC1109" s="35"/>
      <c r="AD1109" s="35"/>
      <c r="AE1109" s="35"/>
      <c r="AF1109" s="35"/>
      <c r="AG1109" s="35"/>
      <c r="AH1109" s="35"/>
      <c r="AI1109" s="35"/>
      <c r="AJ1109" s="35"/>
      <c r="AK1109" s="35"/>
      <c r="AL1109" s="35"/>
      <c r="AM1109" s="35"/>
      <c r="AN1109" s="35"/>
    </row>
    <row r="1110" spans="1:40" ht="12.75" customHeight="1">
      <c r="A1110" s="14"/>
      <c r="B1110" s="740"/>
      <c r="C1110" s="733"/>
      <c r="D1110" s="735"/>
      <c r="E1110" s="736"/>
      <c r="F1110" s="735"/>
      <c r="G1110" s="737"/>
      <c r="H1110" s="737"/>
      <c r="I1110" s="738"/>
      <c r="J1110" s="733"/>
      <c r="K1110" s="733"/>
      <c r="L1110" s="739"/>
      <c r="M1110" s="14"/>
      <c r="N1110" s="196"/>
      <c r="O1110" s="14"/>
      <c r="P1110" s="14"/>
      <c r="Q1110" s="14"/>
      <c r="R1110" s="14"/>
      <c r="S1110" s="14"/>
      <c r="T1110" s="14"/>
      <c r="U1110" s="14"/>
      <c r="V1110" s="14"/>
      <c r="W1110" s="14"/>
      <c r="X1110" s="14"/>
      <c r="Y1110" s="14"/>
      <c r="Z1110" s="14"/>
      <c r="AA1110" s="14"/>
      <c r="AB1110" s="14"/>
      <c r="AC1110" s="35"/>
      <c r="AD1110" s="35"/>
      <c r="AE1110" s="35"/>
      <c r="AF1110" s="35"/>
      <c r="AG1110" s="35"/>
      <c r="AH1110" s="35"/>
      <c r="AI1110" s="35"/>
      <c r="AJ1110" s="35"/>
      <c r="AK1110" s="35"/>
      <c r="AL1110" s="35"/>
      <c r="AM1110" s="35"/>
      <c r="AN1110" s="35"/>
    </row>
    <row r="1111" spans="1:40" ht="12.75" customHeight="1">
      <c r="A1111" s="14"/>
      <c r="B1111" s="740"/>
      <c r="C1111" s="733"/>
      <c r="D1111" s="735"/>
      <c r="E1111" s="736"/>
      <c r="F1111" s="735"/>
      <c r="G1111" s="737"/>
      <c r="H1111" s="737"/>
      <c r="I1111" s="738"/>
      <c r="J1111" s="733"/>
      <c r="K1111" s="733"/>
      <c r="L1111" s="739"/>
      <c r="M1111" s="14"/>
      <c r="N1111" s="196"/>
      <c r="O1111" s="14"/>
      <c r="P1111" s="14"/>
      <c r="Q1111" s="14"/>
      <c r="R1111" s="14"/>
      <c r="S1111" s="14"/>
      <c r="T1111" s="14"/>
      <c r="U1111" s="14"/>
      <c r="V1111" s="14"/>
      <c r="W1111" s="14"/>
      <c r="X1111" s="14"/>
      <c r="Y1111" s="14"/>
      <c r="Z1111" s="14"/>
      <c r="AA1111" s="14"/>
      <c r="AB1111" s="14"/>
      <c r="AC1111" s="35"/>
      <c r="AD1111" s="35"/>
      <c r="AE1111" s="35"/>
      <c r="AF1111" s="35"/>
      <c r="AG1111" s="35"/>
      <c r="AH1111" s="35"/>
      <c r="AI1111" s="35"/>
      <c r="AJ1111" s="35"/>
      <c r="AK1111" s="35"/>
      <c r="AL1111" s="35"/>
      <c r="AM1111" s="35"/>
      <c r="AN1111" s="35"/>
    </row>
    <row r="1112" spans="1:40" ht="12.75" customHeight="1">
      <c r="A1112" s="14"/>
      <c r="B1112" s="741"/>
      <c r="C1112" s="742"/>
      <c r="D1112" s="743"/>
      <c r="E1112" s="744"/>
      <c r="F1112" s="743"/>
      <c r="G1112" s="745"/>
      <c r="H1112" s="745"/>
      <c r="I1112" s="746"/>
      <c r="J1112" s="742"/>
      <c r="K1112" s="742"/>
      <c r="L1112" s="747"/>
      <c r="M1112" s="14"/>
      <c r="N1112" s="196"/>
      <c r="O1112" s="14"/>
      <c r="P1112" s="14"/>
      <c r="Q1112" s="14"/>
      <c r="R1112" s="14"/>
      <c r="S1112" s="14"/>
      <c r="T1112" s="14"/>
      <c r="U1112" s="14"/>
      <c r="V1112" s="14"/>
      <c r="W1112" s="14"/>
      <c r="X1112" s="14"/>
      <c r="Y1112" s="14"/>
      <c r="Z1112" s="14"/>
      <c r="AA1112" s="14"/>
      <c r="AB1112" s="14"/>
      <c r="AC1112" s="35"/>
      <c r="AD1112" s="35"/>
      <c r="AE1112" s="35"/>
      <c r="AF1112" s="35"/>
      <c r="AG1112" s="35"/>
      <c r="AH1112" s="35"/>
      <c r="AI1112" s="35"/>
      <c r="AJ1112" s="35"/>
      <c r="AK1112" s="35"/>
      <c r="AL1112" s="35"/>
      <c r="AM1112" s="35"/>
      <c r="AN1112" s="35"/>
    </row>
    <row r="1113" spans="1:40" ht="12.75" customHeight="1">
      <c r="A1113" s="14"/>
      <c r="B1113" s="1266"/>
      <c r="C1113" s="14"/>
      <c r="D1113" s="14"/>
      <c r="E1113" s="14"/>
      <c r="F1113" s="14"/>
      <c r="G1113" s="14"/>
      <c r="H1113" s="14"/>
      <c r="I1113" s="14"/>
      <c r="J1113" s="14"/>
      <c r="K1113" s="54"/>
      <c r="L1113" s="54"/>
      <c r="M1113" s="54"/>
      <c r="N1113" s="65"/>
      <c r="O1113" s="41"/>
      <c r="P1113" s="41"/>
      <c r="Q1113" s="41"/>
      <c r="R1113" s="41"/>
      <c r="S1113" s="41"/>
      <c r="T1113" s="41"/>
      <c r="U1113" s="41"/>
      <c r="V1113" s="41"/>
      <c r="W1113" s="41"/>
      <c r="X1113" s="41"/>
      <c r="Y1113" s="41"/>
      <c r="Z1113" s="41"/>
      <c r="AA1113" s="41"/>
      <c r="AB1113" s="41"/>
      <c r="AC1113" s="41"/>
      <c r="AD1113" s="41"/>
      <c r="AE1113" s="41"/>
      <c r="AF1113" s="41"/>
      <c r="AG1113" s="41"/>
      <c r="AH1113" s="41"/>
      <c r="AI1113" s="41"/>
      <c r="AJ1113" s="41"/>
      <c r="AK1113" s="41"/>
      <c r="AL1113" s="41"/>
      <c r="AM1113" s="41"/>
      <c r="AN1113" s="41"/>
    </row>
    <row r="1114" spans="1:40" ht="12" customHeight="1">
      <c r="A1114" s="32"/>
      <c r="B1114" s="32"/>
      <c r="C1114" s="32"/>
      <c r="D1114" s="32"/>
      <c r="E1114" s="32"/>
      <c r="F1114" s="32"/>
      <c r="G1114" s="32"/>
      <c r="H1114" s="32"/>
      <c r="I1114" s="32"/>
      <c r="J1114" s="32"/>
      <c r="K1114" s="32"/>
      <c r="L1114" s="32"/>
      <c r="M1114" s="32"/>
      <c r="N1114" s="65"/>
      <c r="O1114" s="41"/>
      <c r="P1114" s="41"/>
      <c r="Q1114" s="41"/>
      <c r="R1114" s="41"/>
      <c r="S1114" s="41"/>
      <c r="T1114" s="41"/>
      <c r="U1114" s="41"/>
      <c r="V1114" s="41"/>
      <c r="W1114" s="41"/>
      <c r="X1114" s="41"/>
      <c r="Y1114" s="41"/>
      <c r="Z1114" s="41"/>
      <c r="AA1114" s="41"/>
      <c r="AB1114" s="41"/>
      <c r="AC1114" s="41"/>
      <c r="AD1114" s="41"/>
      <c r="AE1114" s="41"/>
      <c r="AF1114" s="41"/>
      <c r="AG1114" s="41"/>
      <c r="AH1114" s="41"/>
      <c r="AI1114" s="41"/>
      <c r="AJ1114" s="41"/>
      <c r="AK1114" s="41"/>
      <c r="AL1114" s="41"/>
      <c r="AM1114" s="41"/>
      <c r="AN1114" s="41"/>
    </row>
    <row r="1115" spans="1:40" ht="12.75" customHeight="1">
      <c r="A1115" s="7" t="s">
        <v>26</v>
      </c>
      <c r="B1115" s="9" t="s">
        <v>27</v>
      </c>
      <c r="C1115" s="32"/>
      <c r="D1115" s="32"/>
      <c r="E1115" s="32"/>
      <c r="F1115" s="32"/>
      <c r="G1115" s="32"/>
      <c r="H1115" s="32"/>
      <c r="I1115" s="32"/>
      <c r="J1115" s="32"/>
      <c r="K1115" s="32"/>
      <c r="L1115" s="32"/>
      <c r="M1115" s="32"/>
      <c r="N1115" s="65"/>
      <c r="O1115" s="41"/>
      <c r="P1115" s="41"/>
      <c r="Q1115" s="41"/>
      <c r="R1115" s="41"/>
      <c r="S1115" s="41"/>
      <c r="T1115" s="41"/>
      <c r="U1115" s="41"/>
      <c r="V1115" s="41"/>
      <c r="W1115" s="41"/>
      <c r="X1115" s="41"/>
      <c r="Y1115" s="41"/>
      <c r="Z1115" s="41"/>
      <c r="AA1115" s="41"/>
      <c r="AB1115" s="41"/>
      <c r="AC1115" s="41"/>
      <c r="AD1115" s="41"/>
      <c r="AE1115" s="41"/>
      <c r="AF1115" s="41"/>
      <c r="AG1115" s="41"/>
      <c r="AH1115" s="41"/>
      <c r="AI1115" s="41"/>
      <c r="AJ1115" s="41"/>
      <c r="AK1115" s="41"/>
      <c r="AL1115" s="41"/>
      <c r="AM1115" s="41"/>
      <c r="AN1115" s="41"/>
    </row>
    <row r="1116" spans="1:40" ht="12.75" customHeight="1">
      <c r="A1116" s="8"/>
      <c r="B1116" s="9"/>
      <c r="C1116" s="32"/>
      <c r="D1116" s="32"/>
      <c r="E1116" s="32"/>
      <c r="F1116" s="1945">
        <v>45107</v>
      </c>
      <c r="G1116" s="1922"/>
      <c r="H1116" s="1922"/>
      <c r="I1116" s="1923"/>
      <c r="J1116" s="1945">
        <v>44742</v>
      </c>
      <c r="K1116" s="1922"/>
      <c r="L1116" s="1922"/>
      <c r="M1116" s="1923"/>
      <c r="N1116" s="108"/>
      <c r="O1116" s="41"/>
      <c r="P1116" s="41"/>
      <c r="Q1116" s="41"/>
      <c r="R1116" s="41"/>
      <c r="S1116" s="41"/>
      <c r="T1116" s="41"/>
      <c r="U1116" s="41"/>
      <c r="V1116" s="41"/>
      <c r="W1116" s="41"/>
      <c r="X1116" s="41"/>
      <c r="Y1116" s="41"/>
      <c r="Z1116" s="41"/>
      <c r="AA1116" s="41"/>
      <c r="AB1116" s="41"/>
      <c r="AC1116" s="41"/>
      <c r="AD1116" s="41"/>
      <c r="AE1116" s="41"/>
      <c r="AF1116" s="41"/>
      <c r="AG1116" s="41"/>
      <c r="AH1116" s="41"/>
      <c r="AI1116" s="41"/>
      <c r="AJ1116" s="41"/>
      <c r="AK1116" s="41"/>
      <c r="AL1116" s="41"/>
      <c r="AM1116" s="41"/>
      <c r="AN1116" s="41"/>
    </row>
    <row r="1117" spans="1:40" ht="34.200000000000003">
      <c r="A1117" s="32"/>
      <c r="B1117" s="32"/>
      <c r="C1117" s="32"/>
      <c r="D1117" s="32"/>
      <c r="E1117" s="32"/>
      <c r="F1117" s="43" t="s">
        <v>111</v>
      </c>
      <c r="G1117" s="43" t="s">
        <v>312</v>
      </c>
      <c r="H1117" s="43" t="s">
        <v>112</v>
      </c>
      <c r="I1117" s="43" t="s">
        <v>113</v>
      </c>
      <c r="J1117" s="43" t="s">
        <v>669</v>
      </c>
      <c r="K1117" s="43" t="s">
        <v>312</v>
      </c>
      <c r="L1117" s="43" t="s">
        <v>112</v>
      </c>
      <c r="M1117" s="43" t="s">
        <v>113</v>
      </c>
      <c r="N1117" s="108"/>
      <c r="O1117" s="41"/>
      <c r="P1117" s="41"/>
      <c r="Q1117" s="41"/>
      <c r="R1117" s="41"/>
      <c r="S1117" s="41"/>
      <c r="T1117" s="41"/>
      <c r="U1117" s="41"/>
      <c r="V1117" s="41"/>
      <c r="W1117" s="41"/>
      <c r="X1117" s="41"/>
      <c r="Y1117" s="41"/>
      <c r="Z1117" s="41"/>
      <c r="AA1117" s="41"/>
      <c r="AB1117" s="41"/>
      <c r="AC1117" s="41"/>
      <c r="AD1117" s="41"/>
      <c r="AE1117" s="41"/>
      <c r="AF1117" s="41"/>
      <c r="AG1117" s="41"/>
      <c r="AH1117" s="41"/>
      <c r="AI1117" s="41"/>
      <c r="AJ1117" s="41"/>
      <c r="AK1117" s="41"/>
      <c r="AL1117" s="41"/>
      <c r="AM1117" s="41"/>
      <c r="AN1117" s="41"/>
    </row>
    <row r="1118" spans="1:40" ht="12.75" customHeight="1">
      <c r="A1118" s="32"/>
      <c r="B1118" s="32"/>
      <c r="C1118" s="32"/>
      <c r="D1118" s="32"/>
      <c r="E1118" s="32"/>
      <c r="F1118" s="119" t="s">
        <v>114</v>
      </c>
      <c r="G1118" s="45" t="s">
        <v>114</v>
      </c>
      <c r="H1118" s="45" t="s">
        <v>114</v>
      </c>
      <c r="I1118" s="45" t="s">
        <v>114</v>
      </c>
      <c r="J1118" s="119" t="s">
        <v>114</v>
      </c>
      <c r="K1118" s="45" t="s">
        <v>114</v>
      </c>
      <c r="L1118" s="1" t="s">
        <v>114</v>
      </c>
      <c r="M1118" s="45" t="s">
        <v>114</v>
      </c>
      <c r="N1118" s="108"/>
      <c r="O1118" s="41"/>
      <c r="P1118" s="41"/>
      <c r="Q1118" s="41"/>
      <c r="R1118" s="41"/>
      <c r="S1118" s="41"/>
      <c r="T1118" s="41"/>
      <c r="U1118" s="41"/>
      <c r="V1118" s="41"/>
      <c r="W1118" s="41"/>
      <c r="X1118" s="41"/>
      <c r="Y1118" s="41"/>
      <c r="Z1118" s="41"/>
      <c r="AA1118" s="41"/>
      <c r="AB1118" s="41"/>
      <c r="AC1118" s="41"/>
      <c r="AD1118" s="41"/>
      <c r="AE1118" s="41"/>
      <c r="AF1118" s="41"/>
      <c r="AG1118" s="41"/>
      <c r="AH1118" s="41"/>
      <c r="AI1118" s="41"/>
      <c r="AJ1118" s="41"/>
      <c r="AK1118" s="41"/>
      <c r="AL1118" s="41"/>
      <c r="AM1118" s="41"/>
      <c r="AN1118" s="41"/>
    </row>
    <row r="1119" spans="1:40" ht="12.75" customHeight="1">
      <c r="A1119" s="32"/>
      <c r="B1119" s="32" t="s">
        <v>266</v>
      </c>
      <c r="C1119" s="32"/>
      <c r="D1119" s="32"/>
      <c r="E1119" s="32"/>
      <c r="F1119" s="1043"/>
      <c r="G1119" s="1044"/>
      <c r="H1119" s="1101">
        <f>F1119+G1119</f>
        <v>0</v>
      </c>
      <c r="I1119" s="1044"/>
      <c r="J1119" s="1029"/>
      <c r="K1119" s="1029"/>
      <c r="L1119" s="1101">
        <f>J1119+K1119</f>
        <v>0</v>
      </c>
      <c r="M1119" s="1029"/>
      <c r="N1119" s="65"/>
      <c r="O1119" s="41"/>
      <c r="P1119" s="41"/>
      <c r="Q1119" s="41"/>
      <c r="R1119" s="41"/>
      <c r="S1119" s="41"/>
      <c r="T1119" s="41"/>
      <c r="U1119" s="41"/>
      <c r="V1119" s="41"/>
      <c r="W1119" s="41"/>
      <c r="X1119" s="41"/>
      <c r="Y1119" s="41"/>
      <c r="Z1119" s="41"/>
      <c r="AA1119" s="41"/>
      <c r="AB1119" s="41"/>
      <c r="AC1119" s="41"/>
      <c r="AD1119" s="41"/>
      <c r="AE1119" s="41"/>
      <c r="AF1119" s="41"/>
      <c r="AG1119" s="41"/>
      <c r="AH1119" s="41"/>
      <c r="AI1119" s="41"/>
      <c r="AJ1119" s="41"/>
      <c r="AK1119" s="41"/>
      <c r="AL1119" s="41"/>
      <c r="AM1119" s="41"/>
      <c r="AN1119" s="41"/>
    </row>
    <row r="1120" spans="1:40" ht="12.75" customHeight="1">
      <c r="A1120" s="32"/>
      <c r="B1120" s="32" t="s">
        <v>267</v>
      </c>
      <c r="C1120" s="32"/>
      <c r="D1120" s="32"/>
      <c r="E1120" s="32"/>
      <c r="F1120" s="1043"/>
      <c r="G1120" s="1044"/>
      <c r="H1120" s="1101">
        <f>F1120+G1120</f>
        <v>0</v>
      </c>
      <c r="I1120" s="1044"/>
      <c r="J1120" s="1029"/>
      <c r="K1120" s="1029"/>
      <c r="L1120" s="1101">
        <f>J1120+K1120</f>
        <v>0</v>
      </c>
      <c r="M1120" s="1029"/>
      <c r="N1120" s="65"/>
      <c r="O1120" s="41"/>
      <c r="P1120" s="41"/>
      <c r="Q1120" s="41"/>
      <c r="R1120" s="41"/>
      <c r="S1120" s="41"/>
      <c r="T1120" s="41"/>
      <c r="U1120" s="41"/>
      <c r="V1120" s="41"/>
      <c r="W1120" s="41"/>
      <c r="X1120" s="41"/>
      <c r="Y1120" s="41"/>
      <c r="Z1120" s="41"/>
      <c r="AA1120" s="41"/>
      <c r="AB1120" s="41"/>
      <c r="AC1120" s="41"/>
      <c r="AD1120" s="41"/>
      <c r="AE1120" s="41"/>
      <c r="AF1120" s="41"/>
      <c r="AG1120" s="41"/>
      <c r="AH1120" s="41"/>
      <c r="AI1120" s="41"/>
      <c r="AJ1120" s="41"/>
      <c r="AK1120" s="41"/>
      <c r="AL1120" s="41"/>
      <c r="AM1120" s="41"/>
      <c r="AN1120" s="41"/>
    </row>
    <row r="1121" spans="1:40" ht="12.75" customHeight="1">
      <c r="A1121" s="539"/>
      <c r="B1121" s="539" t="s">
        <v>1910</v>
      </c>
      <c r="C1121" s="539"/>
      <c r="D1121" s="539"/>
      <c r="E1121" s="539"/>
      <c r="F1121" s="1043"/>
      <c r="G1121" s="1044"/>
      <c r="H1121" s="1101">
        <f>F1121+G1121</f>
        <v>0</v>
      </c>
      <c r="I1121" s="1044"/>
      <c r="J1121" s="1029"/>
      <c r="K1121" s="1029"/>
      <c r="L1121" s="1101">
        <f>J1121+K1121</f>
        <v>0</v>
      </c>
      <c r="M1121" s="1029"/>
      <c r="N1121" s="723"/>
      <c r="O1121" s="724"/>
      <c r="P1121" s="724"/>
      <c r="Q1121" s="724"/>
      <c r="R1121" s="724"/>
      <c r="S1121" s="724"/>
      <c r="T1121" s="724"/>
      <c r="U1121" s="724"/>
      <c r="V1121" s="724"/>
      <c r="W1121" s="724"/>
      <c r="X1121" s="724"/>
      <c r="Y1121" s="724"/>
      <c r="Z1121" s="724"/>
      <c r="AA1121" s="724"/>
      <c r="AB1121" s="724"/>
      <c r="AC1121" s="724"/>
      <c r="AD1121" s="724"/>
      <c r="AE1121" s="724"/>
      <c r="AF1121" s="724"/>
      <c r="AG1121" s="724"/>
      <c r="AH1121" s="724"/>
      <c r="AI1121" s="724"/>
      <c r="AJ1121" s="724"/>
      <c r="AK1121" s="724"/>
      <c r="AL1121" s="724"/>
      <c r="AM1121" s="724"/>
      <c r="AN1121" s="724"/>
    </row>
    <row r="1122" spans="1:40" ht="12.75" customHeight="1">
      <c r="A1122" s="32"/>
      <c r="B1122" s="749" t="s">
        <v>673</v>
      </c>
      <c r="C1122" s="32"/>
      <c r="D1122" s="32"/>
      <c r="E1122" s="32"/>
      <c r="F1122" s="1043"/>
      <c r="G1122" s="1044"/>
      <c r="H1122" s="1101">
        <f>F1122+G1122</f>
        <v>0</v>
      </c>
      <c r="I1122" s="1044"/>
      <c r="J1122" s="1029"/>
      <c r="K1122" s="1029"/>
      <c r="L1122" s="1101">
        <f>J1122+K1122</f>
        <v>0</v>
      </c>
      <c r="M1122" s="1029"/>
      <c r="N1122" s="65"/>
      <c r="O1122" s="41"/>
      <c r="P1122" s="41"/>
      <c r="Q1122" s="41"/>
      <c r="R1122" s="41"/>
      <c r="S1122" s="41"/>
      <c r="T1122" s="41"/>
      <c r="U1122" s="41"/>
      <c r="V1122" s="41"/>
      <c r="W1122" s="41"/>
      <c r="X1122" s="41"/>
      <c r="Y1122" s="41"/>
      <c r="Z1122" s="41"/>
      <c r="AA1122" s="41"/>
      <c r="AB1122" s="41"/>
      <c r="AC1122" s="41"/>
      <c r="AD1122" s="41"/>
      <c r="AE1122" s="41"/>
      <c r="AF1122" s="41"/>
      <c r="AG1122" s="41"/>
      <c r="AH1122" s="41"/>
      <c r="AI1122" s="41"/>
      <c r="AJ1122" s="41"/>
      <c r="AK1122" s="41"/>
      <c r="AL1122" s="41"/>
      <c r="AM1122" s="41"/>
      <c r="AN1122" s="41"/>
    </row>
    <row r="1123" spans="1:40" s="3" customFormat="1" ht="12.75" customHeight="1" thickBot="1">
      <c r="A1123" s="14"/>
      <c r="B1123" s="14" t="s">
        <v>201</v>
      </c>
      <c r="C1123" s="14"/>
      <c r="D1123" s="14"/>
      <c r="E1123" s="14"/>
      <c r="F1123" s="1050">
        <f t="shared" ref="F1123:M1123" si="133">SUM(F1119:F1122)</f>
        <v>0</v>
      </c>
      <c r="G1123" s="1050">
        <f t="shared" si="133"/>
        <v>0</v>
      </c>
      <c r="H1123" s="1050">
        <f t="shared" si="133"/>
        <v>0</v>
      </c>
      <c r="I1123" s="1050">
        <f t="shared" si="133"/>
        <v>0</v>
      </c>
      <c r="J1123" s="1050">
        <f t="shared" si="133"/>
        <v>0</v>
      </c>
      <c r="K1123" s="1050">
        <f t="shared" si="133"/>
        <v>0</v>
      </c>
      <c r="L1123" s="1050">
        <f t="shared" si="133"/>
        <v>0</v>
      </c>
      <c r="M1123" s="1050">
        <f t="shared" si="133"/>
        <v>0</v>
      </c>
      <c r="N1123" s="1247"/>
      <c r="O1123" s="8"/>
      <c r="P1123" s="8"/>
      <c r="Q1123" s="8"/>
      <c r="R1123" s="8"/>
      <c r="S1123" s="8"/>
      <c r="T1123" s="8"/>
      <c r="U1123" s="8"/>
      <c r="V1123" s="8"/>
      <c r="W1123" s="8"/>
      <c r="X1123" s="8"/>
      <c r="Y1123" s="8"/>
      <c r="Z1123" s="8"/>
      <c r="AA1123" s="8"/>
      <c r="AB1123" s="8"/>
      <c r="AC1123" s="8"/>
      <c r="AD1123" s="8"/>
      <c r="AE1123" s="8"/>
      <c r="AF1123" s="8"/>
      <c r="AG1123" s="8"/>
      <c r="AH1123" s="8"/>
      <c r="AI1123" s="8"/>
      <c r="AJ1123" s="8"/>
      <c r="AK1123" s="8"/>
      <c r="AL1123" s="8"/>
      <c r="AM1123" s="8"/>
      <c r="AN1123" s="8"/>
    </row>
    <row r="1124" spans="1:40" ht="12.75" customHeight="1" thickTop="1">
      <c r="A1124" s="32"/>
      <c r="B1124" s="32"/>
      <c r="C1124" s="32"/>
      <c r="D1124" s="32"/>
      <c r="E1124" s="32"/>
      <c r="F1124" s="1023"/>
      <c r="G1124" s="1023"/>
      <c r="H1124" s="1023"/>
      <c r="I1124" s="1023"/>
      <c r="J1124" s="1023"/>
      <c r="K1124" s="1023"/>
      <c r="L1124" s="1023"/>
      <c r="M1124" s="1023"/>
      <c r="N1124" s="65"/>
      <c r="O1124" s="41"/>
      <c r="P1124" s="41"/>
      <c r="Q1124" s="41"/>
      <c r="R1124" s="41"/>
      <c r="S1124" s="41"/>
      <c r="T1124" s="41"/>
      <c r="U1124" s="41"/>
      <c r="V1124" s="41"/>
      <c r="W1124" s="41"/>
      <c r="X1124" s="41"/>
      <c r="Y1124" s="41"/>
      <c r="Z1124" s="41"/>
      <c r="AA1124" s="41"/>
      <c r="AB1124" s="41"/>
      <c r="AC1124" s="41"/>
      <c r="AD1124" s="41"/>
      <c r="AE1124" s="41"/>
      <c r="AF1124" s="41"/>
      <c r="AG1124" s="41"/>
      <c r="AH1124" s="41"/>
      <c r="AI1124" s="41"/>
      <c r="AJ1124" s="41"/>
      <c r="AK1124" s="41"/>
      <c r="AL1124" s="41"/>
      <c r="AM1124" s="41"/>
      <c r="AN1124" s="41"/>
    </row>
    <row r="1125" spans="1:40" ht="12.75" customHeight="1">
      <c r="A1125" s="32"/>
      <c r="B1125" s="32" t="s">
        <v>671</v>
      </c>
      <c r="C1125" s="41"/>
      <c r="D1125" s="41"/>
      <c r="E1125" s="32"/>
      <c r="F1125" s="1043"/>
      <c r="G1125" s="1044"/>
      <c r="H1125" s="1101">
        <f>F1125+G1125</f>
        <v>0</v>
      </c>
      <c r="I1125" s="1044"/>
      <c r="J1125" s="1029"/>
      <c r="K1125" s="1029"/>
      <c r="L1125" s="1101">
        <f>J1125+K1125</f>
        <v>0</v>
      </c>
      <c r="M1125" s="1029"/>
      <c r="N1125" s="65"/>
      <c r="O1125" s="41"/>
      <c r="P1125" s="41"/>
      <c r="Q1125" s="41"/>
      <c r="R1125" s="41"/>
      <c r="S1125" s="41"/>
      <c r="T1125" s="41"/>
      <c r="U1125" s="41"/>
      <c r="V1125" s="41"/>
      <c r="W1125" s="41"/>
      <c r="X1125" s="41"/>
      <c r="Y1125" s="41"/>
      <c r="Z1125" s="41"/>
      <c r="AA1125" s="41"/>
      <c r="AB1125" s="41"/>
      <c r="AC1125" s="41"/>
      <c r="AD1125" s="41"/>
      <c r="AE1125" s="41"/>
      <c r="AF1125" s="41"/>
      <c r="AG1125" s="41"/>
      <c r="AH1125" s="41"/>
      <c r="AI1125" s="41"/>
      <c r="AJ1125" s="41"/>
      <c r="AK1125" s="41"/>
      <c r="AL1125" s="41"/>
      <c r="AM1125" s="41"/>
      <c r="AN1125" s="41"/>
    </row>
    <row r="1126" spans="1:40" ht="12.75" customHeight="1">
      <c r="A1126" s="32"/>
      <c r="B1126" s="32" t="s">
        <v>672</v>
      </c>
      <c r="C1126" s="41"/>
      <c r="D1126" s="41"/>
      <c r="E1126" s="32"/>
      <c r="F1126" s="1043"/>
      <c r="G1126" s="1044"/>
      <c r="H1126" s="1101">
        <f>F1126+G1126</f>
        <v>0</v>
      </c>
      <c r="I1126" s="1044"/>
      <c r="J1126" s="1029"/>
      <c r="K1126" s="1029"/>
      <c r="L1126" s="1101">
        <f>J1126+K1126</f>
        <v>0</v>
      </c>
      <c r="M1126" s="1029"/>
      <c r="N1126" s="65"/>
      <c r="O1126" s="41"/>
      <c r="P1126" s="41"/>
      <c r="Q1126" s="41"/>
      <c r="R1126" s="41"/>
      <c r="S1126" s="41"/>
      <c r="T1126" s="41"/>
      <c r="U1126" s="41"/>
      <c r="V1126" s="41"/>
      <c r="W1126" s="41"/>
      <c r="X1126" s="41"/>
      <c r="Y1126" s="41"/>
      <c r="Z1126" s="41"/>
      <c r="AA1126" s="41"/>
      <c r="AB1126" s="41"/>
      <c r="AC1126" s="41"/>
      <c r="AD1126" s="41"/>
      <c r="AE1126" s="41"/>
      <c r="AF1126" s="41"/>
      <c r="AG1126" s="41"/>
      <c r="AH1126" s="41"/>
      <c r="AI1126" s="41"/>
      <c r="AJ1126" s="41"/>
      <c r="AK1126" s="41"/>
      <c r="AL1126" s="41"/>
      <c r="AM1126" s="41"/>
      <c r="AN1126" s="41"/>
    </row>
    <row r="1127" spans="1:40" s="3" customFormat="1" ht="12.75" customHeight="1" thickBot="1">
      <c r="A1127" s="14"/>
      <c r="B1127" s="51" t="s">
        <v>201</v>
      </c>
      <c r="C1127" s="8"/>
      <c r="D1127" s="8"/>
      <c r="E1127" s="14"/>
      <c r="F1127" s="1050">
        <f t="shared" ref="F1127:M1127" si="134">SUM(F1125:F1126)</f>
        <v>0</v>
      </c>
      <c r="G1127" s="1050">
        <f t="shared" si="134"/>
        <v>0</v>
      </c>
      <c r="H1127" s="1050">
        <f t="shared" si="134"/>
        <v>0</v>
      </c>
      <c r="I1127" s="1050">
        <f t="shared" si="134"/>
        <v>0</v>
      </c>
      <c r="J1127" s="1050">
        <f t="shared" si="134"/>
        <v>0</v>
      </c>
      <c r="K1127" s="1050">
        <f t="shared" si="134"/>
        <v>0</v>
      </c>
      <c r="L1127" s="1050">
        <f t="shared" si="134"/>
        <v>0</v>
      </c>
      <c r="M1127" s="1050">
        <f t="shared" si="134"/>
        <v>0</v>
      </c>
      <c r="N1127" s="1247"/>
      <c r="O1127" s="8"/>
      <c r="P1127" s="8"/>
      <c r="Q1127" s="8"/>
      <c r="R1127" s="8"/>
      <c r="S1127" s="8"/>
      <c r="T1127" s="8"/>
      <c r="U1127" s="8"/>
      <c r="V1127" s="8"/>
      <c r="W1127" s="8"/>
      <c r="X1127" s="8"/>
      <c r="Y1127" s="8"/>
      <c r="Z1127" s="8"/>
      <c r="AA1127" s="8"/>
      <c r="AB1127" s="8"/>
      <c r="AC1127" s="8"/>
      <c r="AD1127" s="8"/>
      <c r="AE1127" s="8"/>
      <c r="AF1127" s="8"/>
      <c r="AG1127" s="8"/>
      <c r="AH1127" s="8"/>
      <c r="AI1127" s="8"/>
      <c r="AJ1127" s="8"/>
      <c r="AK1127" s="8"/>
      <c r="AL1127" s="8"/>
      <c r="AM1127" s="8"/>
      <c r="AN1127" s="8"/>
    </row>
    <row r="1128" spans="1:40" ht="12.75" customHeight="1" thickTop="1">
      <c r="A1128" s="32"/>
      <c r="B1128" s="32"/>
      <c r="C1128" s="32"/>
      <c r="D1128" s="32"/>
      <c r="E1128" s="32"/>
      <c r="F1128" s="1023"/>
      <c r="G1128" s="1023"/>
      <c r="H1128" s="1023"/>
      <c r="I1128" s="1023"/>
      <c r="J1128" s="1023"/>
      <c r="K1128" s="1023"/>
      <c r="L1128" s="1023"/>
      <c r="M1128" s="1023"/>
      <c r="N1128" s="65"/>
      <c r="O1128" s="41"/>
      <c r="P1128" s="41"/>
      <c r="Q1128" s="41"/>
      <c r="R1128" s="41"/>
      <c r="S1128" s="41"/>
      <c r="T1128" s="41"/>
      <c r="U1128" s="41"/>
      <c r="V1128" s="41"/>
      <c r="W1128" s="41"/>
      <c r="X1128" s="41"/>
      <c r="Y1128" s="41"/>
      <c r="Z1128" s="41"/>
      <c r="AA1128" s="41"/>
      <c r="AB1128" s="41"/>
      <c r="AC1128" s="41"/>
      <c r="AD1128" s="41"/>
      <c r="AE1128" s="41"/>
      <c r="AF1128" s="41"/>
      <c r="AG1128" s="41"/>
      <c r="AH1128" s="41"/>
      <c r="AI1128" s="41"/>
      <c r="AJ1128" s="41"/>
      <c r="AK1128" s="41"/>
      <c r="AL1128" s="41"/>
      <c r="AM1128" s="41"/>
      <c r="AN1128" s="41"/>
    </row>
    <row r="1129" spans="1:40" ht="12" customHeight="1">
      <c r="A1129" s="86"/>
      <c r="B1129" s="110" t="s">
        <v>331</v>
      </c>
      <c r="C1129" s="110"/>
      <c r="D1129" s="110"/>
      <c r="E1129" s="110"/>
      <c r="F1129" s="1056">
        <f t="shared" ref="F1129:M1129" si="135">F1123-F1127</f>
        <v>0</v>
      </c>
      <c r="G1129" s="1056">
        <f t="shared" si="135"/>
        <v>0</v>
      </c>
      <c r="H1129" s="1056">
        <f t="shared" si="135"/>
        <v>0</v>
      </c>
      <c r="I1129" s="1056">
        <f t="shared" si="135"/>
        <v>0</v>
      </c>
      <c r="J1129" s="1056">
        <f t="shared" si="135"/>
        <v>0</v>
      </c>
      <c r="K1129" s="1056">
        <f t="shared" si="135"/>
        <v>0</v>
      </c>
      <c r="L1129" s="1056">
        <f t="shared" si="135"/>
        <v>0</v>
      </c>
      <c r="M1129" s="1056">
        <f t="shared" si="135"/>
        <v>0</v>
      </c>
      <c r="N1129" s="108"/>
      <c r="O1129" s="88"/>
      <c r="P1129" s="88"/>
      <c r="Q1129" s="88"/>
      <c r="R1129" s="88"/>
      <c r="S1129" s="88"/>
      <c r="T1129" s="88"/>
      <c r="U1129" s="88"/>
      <c r="V1129" s="88"/>
      <c r="W1129" s="88"/>
      <c r="X1129" s="88"/>
      <c r="Y1129" s="88"/>
      <c r="Z1129" s="88"/>
      <c r="AA1129" s="88"/>
      <c r="AB1129" s="88"/>
      <c r="AC1129" s="88"/>
      <c r="AD1129" s="88"/>
      <c r="AE1129" s="88"/>
      <c r="AF1129" s="88"/>
      <c r="AG1129" s="88"/>
      <c r="AH1129" s="88"/>
      <c r="AI1129" s="88"/>
      <c r="AJ1129" s="88"/>
      <c r="AK1129" s="88"/>
      <c r="AL1129" s="88"/>
      <c r="AM1129" s="88"/>
      <c r="AN1129" s="88"/>
    </row>
    <row r="1130" spans="1:40" ht="12" customHeight="1">
      <c r="A1130" s="32"/>
      <c r="B1130" s="267"/>
      <c r="C1130" s="267"/>
      <c r="D1130" s="267"/>
      <c r="E1130" s="267"/>
      <c r="F1130" s="267"/>
      <c r="G1130" s="267"/>
      <c r="H1130" s="267"/>
      <c r="I1130" s="267"/>
      <c r="J1130" s="267"/>
      <c r="K1130" s="267"/>
      <c r="L1130" s="267"/>
      <c r="M1130" s="267"/>
      <c r="N1130" s="108"/>
      <c r="O1130" s="41"/>
      <c r="P1130" s="41"/>
      <c r="Q1130" s="41"/>
      <c r="R1130" s="41"/>
      <c r="S1130" s="41"/>
      <c r="T1130" s="41"/>
      <c r="U1130" s="41"/>
      <c r="V1130" s="41"/>
      <c r="W1130" s="41"/>
      <c r="X1130" s="41"/>
      <c r="Y1130" s="41"/>
      <c r="Z1130" s="41"/>
      <c r="AA1130" s="41"/>
      <c r="AB1130" s="41"/>
      <c r="AC1130" s="41"/>
      <c r="AD1130" s="41"/>
      <c r="AE1130" s="41"/>
      <c r="AF1130" s="41"/>
      <c r="AG1130" s="41"/>
      <c r="AH1130" s="41"/>
      <c r="AI1130" s="41"/>
      <c r="AJ1130" s="41"/>
      <c r="AK1130" s="41"/>
      <c r="AL1130" s="41"/>
      <c r="AM1130" s="41"/>
      <c r="AN1130" s="41"/>
    </row>
    <row r="1131" spans="1:40" ht="12" customHeight="1">
      <c r="A1131" s="32"/>
      <c r="B1131" s="1944" t="s">
        <v>3296</v>
      </c>
      <c r="C1131" s="1931"/>
      <c r="D1131" s="1931"/>
      <c r="E1131" s="1931"/>
      <c r="F1131" s="1931"/>
      <c r="G1131" s="1931"/>
      <c r="H1131" s="1931"/>
      <c r="I1131" s="1931"/>
      <c r="J1131" s="1931"/>
      <c r="K1131" s="1931"/>
      <c r="L1131" s="1931"/>
      <c r="M1131" s="1929"/>
      <c r="N1131" s="65"/>
      <c r="O1131" s="41"/>
      <c r="P1131" s="41"/>
      <c r="Q1131" s="41"/>
      <c r="R1131" s="41"/>
      <c r="S1131" s="41"/>
      <c r="T1131" s="41"/>
      <c r="U1131" s="41"/>
      <c r="V1131" s="41"/>
      <c r="W1131" s="41"/>
      <c r="X1131" s="41"/>
      <c r="Y1131" s="41"/>
      <c r="Z1131" s="41"/>
      <c r="AA1131" s="41"/>
      <c r="AB1131" s="41"/>
      <c r="AC1131" s="41"/>
      <c r="AD1131" s="41"/>
      <c r="AE1131" s="41"/>
      <c r="AF1131" s="41"/>
      <c r="AG1131" s="41"/>
      <c r="AH1131" s="41"/>
      <c r="AI1131" s="41"/>
      <c r="AJ1131" s="41"/>
      <c r="AK1131" s="41"/>
      <c r="AL1131" s="41"/>
      <c r="AM1131" s="41"/>
      <c r="AN1131" s="41"/>
    </row>
    <row r="1132" spans="1:40" ht="12" customHeight="1">
      <c r="A1132" s="32"/>
      <c r="B1132" s="32"/>
      <c r="C1132" s="32"/>
      <c r="D1132" s="32"/>
      <c r="E1132" s="32"/>
      <c r="F1132" s="32"/>
      <c r="G1132" s="32"/>
      <c r="H1132" s="32"/>
      <c r="I1132" s="32"/>
      <c r="J1132" s="32"/>
      <c r="K1132" s="32"/>
      <c r="L1132" s="32"/>
      <c r="M1132" s="32"/>
      <c r="N1132" s="65"/>
      <c r="O1132" s="41"/>
      <c r="P1132" s="41"/>
      <c r="Q1132" s="41"/>
      <c r="R1132" s="41"/>
      <c r="S1132" s="41"/>
      <c r="T1132" s="41"/>
      <c r="U1132" s="41"/>
      <c r="V1132" s="41"/>
      <c r="W1132" s="41"/>
      <c r="X1132" s="41"/>
      <c r="Y1132" s="41"/>
      <c r="Z1132" s="41"/>
      <c r="AA1132" s="41"/>
      <c r="AB1132" s="41"/>
      <c r="AC1132" s="41"/>
      <c r="AD1132" s="41"/>
      <c r="AE1132" s="41"/>
      <c r="AF1132" s="41"/>
      <c r="AG1132" s="41"/>
      <c r="AH1132" s="41"/>
      <c r="AI1132" s="41"/>
      <c r="AJ1132" s="41"/>
      <c r="AK1132" s="41"/>
      <c r="AL1132" s="41"/>
      <c r="AM1132" s="41"/>
      <c r="AN1132" s="41"/>
    </row>
    <row r="1133" spans="1:40" ht="18.75" customHeight="1">
      <c r="A1133" s="32"/>
      <c r="B1133" s="1944" t="s">
        <v>2072</v>
      </c>
      <c r="C1133" s="1931"/>
      <c r="D1133" s="1931"/>
      <c r="E1133" s="1931"/>
      <c r="F1133" s="1931"/>
      <c r="G1133" s="1931"/>
      <c r="H1133" s="1931"/>
      <c r="I1133" s="1931"/>
      <c r="J1133" s="1931"/>
      <c r="K1133" s="1931"/>
      <c r="L1133" s="1931"/>
      <c r="M1133" s="1929"/>
      <c r="N1133" s="127"/>
      <c r="O1133" s="32"/>
      <c r="P1133" s="32"/>
      <c r="Q1133" s="32"/>
      <c r="R1133" s="32"/>
      <c r="S1133" s="32"/>
      <c r="T1133" s="32"/>
      <c r="U1133" s="32"/>
      <c r="V1133" s="32"/>
      <c r="W1133" s="32"/>
      <c r="X1133" s="32"/>
      <c r="Y1133" s="32"/>
      <c r="Z1133" s="32"/>
      <c r="AA1133" s="32"/>
      <c r="AB1133" s="32"/>
      <c r="AC1133" s="32"/>
      <c r="AD1133" s="32"/>
      <c r="AE1133" s="32"/>
      <c r="AF1133" s="32"/>
      <c r="AG1133" s="32"/>
      <c r="AH1133" s="32"/>
      <c r="AI1133" s="32"/>
      <c r="AJ1133" s="32"/>
      <c r="AK1133" s="32"/>
      <c r="AL1133" s="32"/>
      <c r="AM1133" s="32"/>
      <c r="AN1133" s="32"/>
    </row>
    <row r="1134" spans="1:40" ht="9" customHeight="1">
      <c r="A1134" s="986"/>
      <c r="B1134" s="987"/>
      <c r="C1134" s="988"/>
      <c r="D1134" s="988"/>
      <c r="E1134" s="988"/>
      <c r="F1134" s="988"/>
      <c r="G1134" s="988"/>
      <c r="H1134" s="988"/>
      <c r="I1134" s="988"/>
      <c r="J1134" s="988"/>
      <c r="K1134" s="988"/>
      <c r="L1134" s="988"/>
      <c r="M1134" s="988"/>
      <c r="N1134" s="989"/>
      <c r="O1134" s="986"/>
      <c r="P1134" s="986"/>
      <c r="Q1134" s="986"/>
      <c r="R1134" s="986"/>
      <c r="S1134" s="986"/>
      <c r="T1134" s="986"/>
      <c r="U1134" s="986"/>
      <c r="V1134" s="986"/>
      <c r="W1134" s="986"/>
      <c r="X1134" s="986"/>
      <c r="Y1134" s="986"/>
      <c r="Z1134" s="986"/>
      <c r="AA1134" s="986"/>
      <c r="AB1134" s="986"/>
      <c r="AC1134" s="986"/>
      <c r="AD1134" s="986"/>
      <c r="AE1134" s="986"/>
      <c r="AF1134" s="986"/>
      <c r="AG1134" s="986"/>
      <c r="AH1134" s="986"/>
      <c r="AI1134" s="986"/>
      <c r="AJ1134" s="986"/>
      <c r="AK1134" s="986"/>
      <c r="AL1134" s="986"/>
      <c r="AM1134" s="986"/>
      <c r="AN1134" s="986"/>
    </row>
    <row r="1135" spans="1:40" ht="12" customHeight="1">
      <c r="A1135" s="32"/>
      <c r="B1135" s="1944" t="s">
        <v>2040</v>
      </c>
      <c r="C1135" s="1931"/>
      <c r="D1135" s="1931"/>
      <c r="E1135" s="1931"/>
      <c r="F1135" s="1931"/>
      <c r="G1135" s="1931"/>
      <c r="H1135" s="1931"/>
      <c r="I1135" s="1931"/>
      <c r="J1135" s="1931"/>
      <c r="K1135" s="1931"/>
      <c r="L1135" s="1931"/>
      <c r="M1135" s="1929"/>
      <c r="N1135" s="127"/>
      <c r="O1135" s="32"/>
      <c r="P1135" s="32"/>
      <c r="Q1135" s="32"/>
      <c r="R1135" s="32"/>
      <c r="S1135" s="32"/>
      <c r="T1135" s="32"/>
      <c r="U1135" s="32"/>
      <c r="V1135" s="32"/>
      <c r="W1135" s="32"/>
      <c r="X1135" s="32"/>
      <c r="Y1135" s="32"/>
      <c r="Z1135" s="32"/>
      <c r="AA1135" s="32"/>
      <c r="AB1135" s="32"/>
      <c r="AC1135" s="32"/>
      <c r="AD1135" s="32"/>
      <c r="AE1135" s="32"/>
      <c r="AF1135" s="32"/>
      <c r="AG1135" s="32"/>
      <c r="AH1135" s="32"/>
      <c r="AI1135" s="32"/>
      <c r="AJ1135" s="32"/>
      <c r="AK1135" s="32"/>
      <c r="AL1135" s="32"/>
      <c r="AM1135" s="32"/>
      <c r="AN1135" s="32"/>
    </row>
    <row r="1136" spans="1:40" ht="12" customHeight="1">
      <c r="A1136" s="986"/>
      <c r="B1136" s="990"/>
      <c r="C1136" s="986"/>
      <c r="D1136" s="986"/>
      <c r="E1136" s="986"/>
      <c r="F1136" s="986"/>
      <c r="G1136" s="986"/>
      <c r="H1136" s="986"/>
      <c r="I1136" s="986"/>
      <c r="J1136" s="986"/>
      <c r="K1136" s="986"/>
      <c r="L1136" s="986"/>
      <c r="M1136" s="986"/>
      <c r="N1136" s="989"/>
      <c r="O1136" s="986"/>
      <c r="P1136" s="986"/>
      <c r="Q1136" s="986"/>
      <c r="R1136" s="986"/>
      <c r="S1136" s="986"/>
      <c r="T1136" s="986"/>
      <c r="U1136" s="986"/>
      <c r="V1136" s="986"/>
      <c r="W1136" s="986"/>
      <c r="X1136" s="986"/>
      <c r="Y1136" s="986"/>
      <c r="Z1136" s="986"/>
      <c r="AA1136" s="986"/>
      <c r="AB1136" s="986"/>
      <c r="AC1136" s="986"/>
      <c r="AD1136" s="986"/>
      <c r="AE1136" s="986"/>
      <c r="AF1136" s="986"/>
      <c r="AG1136" s="986"/>
      <c r="AH1136" s="986"/>
      <c r="AI1136" s="986"/>
      <c r="AJ1136" s="986"/>
      <c r="AK1136" s="986"/>
      <c r="AL1136" s="986"/>
      <c r="AM1136" s="986"/>
      <c r="AN1136" s="986"/>
    </row>
    <row r="1137" spans="1:40" ht="12.75" customHeight="1">
      <c r="A1137" s="32"/>
      <c r="B1137" s="32" t="s">
        <v>674</v>
      </c>
      <c r="C1137" s="32"/>
      <c r="D1137" s="32"/>
      <c r="E1137" s="32"/>
      <c r="F1137" s="32"/>
      <c r="G1137" s="32"/>
      <c r="H1137" s="32"/>
      <c r="I1137" s="32"/>
      <c r="J1137" s="32"/>
      <c r="K1137" s="32"/>
      <c r="L1137" s="32"/>
      <c r="M1137" s="32"/>
      <c r="N1137" s="127"/>
      <c r="O1137" s="32"/>
      <c r="P1137" s="32"/>
      <c r="Q1137" s="32"/>
      <c r="R1137" s="32"/>
      <c r="S1137" s="32"/>
      <c r="T1137" s="32"/>
      <c r="U1137" s="32"/>
      <c r="V1137" s="32"/>
      <c r="W1137" s="32"/>
      <c r="X1137" s="32"/>
      <c r="Y1137" s="32"/>
      <c r="Z1137" s="32"/>
      <c r="AA1137" s="32"/>
      <c r="AB1137" s="32"/>
      <c r="AC1137" s="32"/>
      <c r="AD1137" s="32"/>
      <c r="AE1137" s="32"/>
      <c r="AF1137" s="32"/>
      <c r="AG1137" s="32"/>
      <c r="AH1137" s="32"/>
      <c r="AI1137" s="32"/>
      <c r="AJ1137" s="32"/>
      <c r="AK1137" s="32"/>
      <c r="AL1137" s="32"/>
      <c r="AM1137" s="32"/>
      <c r="AN1137" s="32"/>
    </row>
    <row r="1138" spans="1:40" ht="12.75" customHeight="1">
      <c r="A1138" s="32"/>
      <c r="B1138" s="32"/>
      <c r="C1138" s="32"/>
      <c r="D1138" s="32"/>
      <c r="E1138" s="32"/>
      <c r="F1138" s="1945">
        <v>45107</v>
      </c>
      <c r="G1138" s="1922"/>
      <c r="H1138" s="1922"/>
      <c r="I1138" s="1923"/>
      <c r="J1138" s="1945">
        <v>44742</v>
      </c>
      <c r="K1138" s="1922"/>
      <c r="L1138" s="1922"/>
      <c r="M1138" s="1923"/>
      <c r="N1138" s="129"/>
      <c r="O1138" s="32"/>
      <c r="P1138" s="32"/>
      <c r="Q1138" s="32"/>
      <c r="R1138" s="32"/>
      <c r="S1138" s="32"/>
      <c r="T1138" s="32"/>
      <c r="U1138" s="32"/>
      <c r="V1138" s="32"/>
      <c r="W1138" s="32"/>
      <c r="X1138" s="32"/>
      <c r="Y1138" s="32"/>
      <c r="Z1138" s="32"/>
      <c r="AA1138" s="32"/>
      <c r="AB1138" s="32"/>
      <c r="AC1138" s="32"/>
      <c r="AD1138" s="32"/>
      <c r="AE1138" s="32"/>
      <c r="AF1138" s="32"/>
      <c r="AG1138" s="32"/>
      <c r="AH1138" s="32"/>
      <c r="AI1138" s="32"/>
      <c r="AJ1138" s="32"/>
      <c r="AK1138" s="32"/>
      <c r="AL1138" s="32"/>
      <c r="AM1138" s="32"/>
      <c r="AN1138" s="32"/>
    </row>
    <row r="1139" spans="1:40" ht="55.5" customHeight="1">
      <c r="A1139" s="32"/>
      <c r="B1139" s="32"/>
      <c r="C1139" s="32"/>
      <c r="D1139" s="32"/>
      <c r="E1139" s="32"/>
      <c r="F1139" s="43" t="s">
        <v>111</v>
      </c>
      <c r="G1139" s="43" t="s">
        <v>312</v>
      </c>
      <c r="H1139" s="43" t="s">
        <v>112</v>
      </c>
      <c r="I1139" s="43" t="s">
        <v>113</v>
      </c>
      <c r="J1139" s="43" t="s">
        <v>111</v>
      </c>
      <c r="K1139" s="43" t="s">
        <v>312</v>
      </c>
      <c r="L1139" s="43" t="s">
        <v>112</v>
      </c>
      <c r="M1139" s="43" t="s">
        <v>113</v>
      </c>
      <c r="N1139" s="129"/>
      <c r="O1139" s="32"/>
      <c r="P1139" s="32"/>
      <c r="Q1139" s="32"/>
      <c r="R1139" s="32"/>
      <c r="S1139" s="32"/>
      <c r="T1139" s="32"/>
      <c r="U1139" s="32"/>
      <c r="V1139" s="32"/>
      <c r="W1139" s="32"/>
      <c r="X1139" s="32"/>
      <c r="Y1139" s="32"/>
      <c r="Z1139" s="32"/>
      <c r="AA1139" s="32"/>
      <c r="AB1139" s="32"/>
      <c r="AC1139" s="32"/>
      <c r="AD1139" s="32"/>
      <c r="AE1139" s="32"/>
      <c r="AF1139" s="32"/>
      <c r="AG1139" s="32"/>
      <c r="AH1139" s="32"/>
      <c r="AI1139" s="32"/>
      <c r="AJ1139" s="32"/>
      <c r="AK1139" s="32"/>
      <c r="AL1139" s="32"/>
      <c r="AM1139" s="32"/>
      <c r="AN1139" s="32"/>
    </row>
    <row r="1140" spans="1:40" ht="15.75" customHeight="1">
      <c r="A1140" s="32"/>
      <c r="B1140" s="32"/>
      <c r="C1140" s="32"/>
      <c r="D1140" s="32"/>
      <c r="E1140" s="32"/>
      <c r="F1140" s="119" t="s">
        <v>114</v>
      </c>
      <c r="G1140" s="45" t="s">
        <v>114</v>
      </c>
      <c r="H1140" s="45" t="s">
        <v>114</v>
      </c>
      <c r="I1140" s="45" t="s">
        <v>114</v>
      </c>
      <c r="J1140" s="119" t="s">
        <v>114</v>
      </c>
      <c r="K1140" s="119" t="s">
        <v>114</v>
      </c>
      <c r="L1140" s="119" t="s">
        <v>114</v>
      </c>
      <c r="M1140" s="45" t="s">
        <v>114</v>
      </c>
      <c r="N1140" s="129"/>
      <c r="O1140" s="32"/>
      <c r="P1140" s="32"/>
      <c r="Q1140" s="32"/>
      <c r="R1140" s="32"/>
      <c r="S1140" s="32"/>
      <c r="T1140" s="32"/>
      <c r="U1140" s="32"/>
      <c r="V1140" s="32"/>
      <c r="W1140" s="32"/>
      <c r="X1140" s="32"/>
      <c r="Y1140" s="32"/>
      <c r="Z1140" s="32"/>
      <c r="AA1140" s="32"/>
      <c r="AB1140" s="32"/>
      <c r="AC1140" s="32"/>
      <c r="AD1140" s="32"/>
      <c r="AE1140" s="32"/>
      <c r="AF1140" s="32"/>
      <c r="AG1140" s="32"/>
      <c r="AH1140" s="32"/>
      <c r="AI1140" s="32"/>
      <c r="AJ1140" s="32"/>
      <c r="AK1140" s="32"/>
      <c r="AL1140" s="32"/>
      <c r="AM1140" s="32"/>
      <c r="AN1140" s="32"/>
    </row>
    <row r="1141" spans="1:40" ht="12.75" customHeight="1">
      <c r="A1141" s="32"/>
      <c r="B1141" s="32" t="s">
        <v>675</v>
      </c>
      <c r="C1141" s="32"/>
      <c r="D1141" s="32"/>
      <c r="E1141" s="32"/>
      <c r="F1141" s="1069"/>
      <c r="G1141" s="1069"/>
      <c r="H1141" s="1256">
        <f>SUM(F1141:G1141)</f>
        <v>0</v>
      </c>
      <c r="I1141" s="1069"/>
      <c r="J1141" s="1069"/>
      <c r="K1141" s="1069"/>
      <c r="L1141" s="1256">
        <f>SUM(J1141:K1141)</f>
        <v>0</v>
      </c>
      <c r="M1141" s="1069"/>
      <c r="N1141" s="127"/>
      <c r="O1141" s="32"/>
      <c r="P1141" s="32"/>
      <c r="Q1141" s="32"/>
      <c r="R1141" s="32"/>
      <c r="S1141" s="32"/>
      <c r="T1141" s="32"/>
      <c r="U1141" s="32"/>
      <c r="V1141" s="32"/>
      <c r="W1141" s="32"/>
      <c r="X1141" s="32"/>
      <c r="Y1141" s="32"/>
      <c r="Z1141" s="32"/>
      <c r="AA1141" s="32"/>
      <c r="AB1141" s="32"/>
      <c r="AC1141" s="32"/>
      <c r="AD1141" s="32"/>
      <c r="AE1141" s="32"/>
      <c r="AF1141" s="32"/>
      <c r="AG1141" s="32"/>
      <c r="AH1141" s="32"/>
      <c r="AI1141" s="32"/>
      <c r="AJ1141" s="32"/>
      <c r="AK1141" s="32"/>
      <c r="AL1141" s="32"/>
      <c r="AM1141" s="32"/>
      <c r="AN1141" s="32"/>
    </row>
    <row r="1142" spans="1:40" ht="12.75" customHeight="1">
      <c r="A1142" s="32"/>
      <c r="B1142" s="32" t="s">
        <v>676</v>
      </c>
      <c r="C1142" s="32"/>
      <c r="D1142" s="32"/>
      <c r="E1142" s="32"/>
      <c r="F1142" s="1069"/>
      <c r="G1142" s="1069"/>
      <c r="H1142" s="1256">
        <f>SUM(F1142:G1142)</f>
        <v>0</v>
      </c>
      <c r="I1142" s="1069"/>
      <c r="J1142" s="1069"/>
      <c r="K1142" s="1069"/>
      <c r="L1142" s="1256">
        <f>SUM(J1142:K1142)</f>
        <v>0</v>
      </c>
      <c r="M1142" s="1069"/>
      <c r="N1142" s="127"/>
      <c r="O1142" s="32"/>
      <c r="P1142" s="32"/>
      <c r="Q1142" s="32"/>
      <c r="R1142" s="32"/>
      <c r="S1142" s="32"/>
      <c r="T1142" s="32"/>
      <c r="U1142" s="32"/>
      <c r="V1142" s="32"/>
      <c r="W1142" s="32"/>
      <c r="X1142" s="32"/>
      <c r="Y1142" s="32"/>
      <c r="Z1142" s="32"/>
      <c r="AA1142" s="32"/>
      <c r="AB1142" s="32"/>
      <c r="AC1142" s="32"/>
      <c r="AD1142" s="32"/>
      <c r="AE1142" s="32"/>
      <c r="AF1142" s="32"/>
      <c r="AG1142" s="32"/>
      <c r="AH1142" s="32"/>
      <c r="AI1142" s="32"/>
      <c r="AJ1142" s="32"/>
      <c r="AK1142" s="32"/>
      <c r="AL1142" s="32"/>
      <c r="AM1142" s="32"/>
      <c r="AN1142" s="32"/>
    </row>
    <row r="1143" spans="1:40" ht="12.75" customHeight="1">
      <c r="A1143" s="32"/>
      <c r="B1143" s="32" t="s">
        <v>677</v>
      </c>
      <c r="C1143" s="32"/>
      <c r="D1143" s="32"/>
      <c r="E1143" s="32"/>
      <c r="F1143" s="1069"/>
      <c r="G1143" s="1069"/>
      <c r="H1143" s="1256">
        <f>SUM(F1143:G1143)</f>
        <v>0</v>
      </c>
      <c r="I1143" s="1069"/>
      <c r="J1143" s="1069"/>
      <c r="K1143" s="1069"/>
      <c r="L1143" s="1256">
        <f>SUM(J1143:K1143)</f>
        <v>0</v>
      </c>
      <c r="M1143" s="1069"/>
      <c r="N1143" s="127"/>
      <c r="O1143" s="32"/>
      <c r="P1143" s="32"/>
      <c r="Q1143" s="32"/>
      <c r="R1143" s="32"/>
      <c r="S1143" s="32"/>
      <c r="T1143" s="32"/>
      <c r="U1143" s="32"/>
      <c r="V1143" s="32"/>
      <c r="W1143" s="32"/>
      <c r="X1143" s="32"/>
      <c r="Y1143" s="32"/>
      <c r="Z1143" s="32"/>
      <c r="AA1143" s="32"/>
      <c r="AB1143" s="32"/>
      <c r="AC1143" s="32"/>
      <c r="AD1143" s="32"/>
      <c r="AE1143" s="32"/>
      <c r="AF1143" s="32"/>
      <c r="AG1143" s="32"/>
      <c r="AH1143" s="32"/>
      <c r="AI1143" s="32"/>
      <c r="AJ1143" s="32"/>
      <c r="AK1143" s="32"/>
      <c r="AL1143" s="32"/>
      <c r="AM1143" s="32"/>
      <c r="AN1143" s="32"/>
    </row>
    <row r="1144" spans="1:40" ht="12.75" customHeight="1" thickBot="1">
      <c r="A1144" s="32"/>
      <c r="B1144" s="14" t="s">
        <v>678</v>
      </c>
      <c r="C1144" s="32"/>
      <c r="D1144" s="32"/>
      <c r="E1144" s="32"/>
      <c r="F1144" s="1026">
        <f t="shared" ref="F1144:M1144" si="136">SUM(F1141:F1143)</f>
        <v>0</v>
      </c>
      <c r="G1144" s="1026">
        <f t="shared" si="136"/>
        <v>0</v>
      </c>
      <c r="H1144" s="1026">
        <f t="shared" si="136"/>
        <v>0</v>
      </c>
      <c r="I1144" s="1026">
        <f t="shared" si="136"/>
        <v>0</v>
      </c>
      <c r="J1144" s="1026">
        <f t="shared" si="136"/>
        <v>0</v>
      </c>
      <c r="K1144" s="1026">
        <f t="shared" si="136"/>
        <v>0</v>
      </c>
      <c r="L1144" s="1026">
        <f t="shared" si="136"/>
        <v>0</v>
      </c>
      <c r="M1144" s="1026">
        <f t="shared" si="136"/>
        <v>0</v>
      </c>
      <c r="N1144" s="136"/>
      <c r="O1144" s="32"/>
      <c r="P1144" s="32"/>
      <c r="Q1144" s="32"/>
      <c r="R1144" s="32"/>
      <c r="S1144" s="32"/>
      <c r="T1144" s="32"/>
      <c r="U1144" s="32"/>
      <c r="V1144" s="32"/>
      <c r="W1144" s="32"/>
      <c r="X1144" s="32"/>
      <c r="Y1144" s="32"/>
      <c r="Z1144" s="32"/>
      <c r="AA1144" s="32"/>
      <c r="AB1144" s="32"/>
      <c r="AC1144" s="32"/>
      <c r="AD1144" s="32"/>
      <c r="AE1144" s="32"/>
      <c r="AF1144" s="32"/>
      <c r="AG1144" s="32"/>
      <c r="AH1144" s="32"/>
      <c r="AI1144" s="32"/>
      <c r="AJ1144" s="32"/>
      <c r="AK1144" s="32"/>
      <c r="AL1144" s="32"/>
      <c r="AM1144" s="32"/>
      <c r="AN1144" s="32"/>
    </row>
    <row r="1145" spans="1:40" ht="12.75" customHeight="1" thickTop="1">
      <c r="A1145" s="32"/>
      <c r="B1145" s="32"/>
      <c r="C1145" s="32"/>
      <c r="D1145" s="32"/>
      <c r="E1145" s="32"/>
      <c r="F1145" s="1023"/>
      <c r="G1145" s="1023"/>
      <c r="H1145" s="1023"/>
      <c r="I1145" s="1023"/>
      <c r="J1145" s="1023"/>
      <c r="K1145" s="1023"/>
      <c r="L1145" s="1023"/>
      <c r="M1145" s="1023"/>
      <c r="N1145" s="127"/>
      <c r="O1145" s="32"/>
      <c r="P1145" s="32"/>
      <c r="Q1145" s="32"/>
      <c r="R1145" s="32"/>
      <c r="S1145" s="32"/>
      <c r="T1145" s="32"/>
      <c r="U1145" s="32"/>
      <c r="V1145" s="32"/>
      <c r="W1145" s="32"/>
      <c r="X1145" s="32"/>
      <c r="Y1145" s="32"/>
      <c r="Z1145" s="32"/>
      <c r="AA1145" s="32"/>
      <c r="AB1145" s="32"/>
      <c r="AC1145" s="32"/>
      <c r="AD1145" s="32"/>
      <c r="AE1145" s="32"/>
      <c r="AF1145" s="32"/>
      <c r="AG1145" s="32"/>
      <c r="AH1145" s="32"/>
      <c r="AI1145" s="32"/>
      <c r="AJ1145" s="32"/>
      <c r="AK1145" s="32"/>
      <c r="AL1145" s="32"/>
      <c r="AM1145" s="32"/>
      <c r="AN1145" s="32"/>
    </row>
    <row r="1146" spans="1:40" ht="12.75" customHeight="1">
      <c r="A1146" s="32"/>
      <c r="B1146" s="110" t="s">
        <v>331</v>
      </c>
      <c r="C1146" s="32"/>
      <c r="D1146" s="32"/>
      <c r="E1146" s="32"/>
      <c r="F1146" s="1051">
        <f t="shared" ref="F1146:M1146" si="137">F1120-F1144</f>
        <v>0</v>
      </c>
      <c r="G1146" s="1051">
        <f t="shared" si="137"/>
        <v>0</v>
      </c>
      <c r="H1146" s="1051">
        <f t="shared" si="137"/>
        <v>0</v>
      </c>
      <c r="I1146" s="1051">
        <f t="shared" si="137"/>
        <v>0</v>
      </c>
      <c r="J1146" s="1051">
        <f t="shared" si="137"/>
        <v>0</v>
      </c>
      <c r="K1146" s="1051">
        <f t="shared" si="137"/>
        <v>0</v>
      </c>
      <c r="L1146" s="1051">
        <f t="shared" si="137"/>
        <v>0</v>
      </c>
      <c r="M1146" s="1051">
        <f t="shared" si="137"/>
        <v>0</v>
      </c>
      <c r="N1146" s="127"/>
      <c r="O1146" s="32"/>
      <c r="P1146" s="32"/>
      <c r="Q1146" s="32"/>
      <c r="R1146" s="32"/>
      <c r="S1146" s="32"/>
      <c r="T1146" s="32"/>
      <c r="U1146" s="32"/>
      <c r="V1146" s="32"/>
      <c r="W1146" s="32"/>
      <c r="X1146" s="32"/>
      <c r="Y1146" s="32"/>
      <c r="Z1146" s="32"/>
      <c r="AA1146" s="32"/>
      <c r="AB1146" s="32"/>
      <c r="AC1146" s="32"/>
      <c r="AD1146" s="32"/>
      <c r="AE1146" s="32"/>
      <c r="AF1146" s="32"/>
      <c r="AG1146" s="32"/>
      <c r="AH1146" s="32"/>
      <c r="AI1146" s="32"/>
      <c r="AJ1146" s="32"/>
      <c r="AK1146" s="32"/>
      <c r="AL1146" s="32"/>
      <c r="AM1146" s="32"/>
      <c r="AN1146" s="32"/>
    </row>
    <row r="1147" spans="1:40" ht="12.75" customHeight="1">
      <c r="A1147" s="32"/>
      <c r="B1147" s="66"/>
      <c r="C1147" s="32"/>
      <c r="D1147" s="32"/>
      <c r="E1147" s="32"/>
      <c r="F1147" s="32"/>
      <c r="G1147" s="32"/>
      <c r="H1147" s="32"/>
      <c r="I1147" s="32"/>
      <c r="J1147" s="32"/>
      <c r="K1147" s="32"/>
      <c r="L1147" s="32"/>
      <c r="M1147" s="32"/>
      <c r="N1147" s="127"/>
      <c r="O1147" s="32"/>
      <c r="P1147" s="32"/>
      <c r="Q1147" s="32"/>
      <c r="R1147" s="32"/>
      <c r="S1147" s="32"/>
      <c r="T1147" s="32"/>
      <c r="U1147" s="32"/>
      <c r="V1147" s="32"/>
      <c r="W1147" s="32"/>
      <c r="X1147" s="32"/>
      <c r="Y1147" s="32"/>
      <c r="Z1147" s="32"/>
      <c r="AA1147" s="32"/>
      <c r="AB1147" s="32"/>
      <c r="AC1147" s="32"/>
      <c r="AD1147" s="32"/>
      <c r="AE1147" s="32"/>
      <c r="AF1147" s="32"/>
      <c r="AG1147" s="32"/>
      <c r="AH1147" s="32"/>
      <c r="AI1147" s="32"/>
      <c r="AJ1147" s="32"/>
      <c r="AK1147" s="32"/>
      <c r="AL1147" s="32"/>
      <c r="AM1147" s="32"/>
      <c r="AN1147" s="32"/>
    </row>
    <row r="1148" spans="1:40" ht="12" customHeight="1">
      <c r="A1148" s="32"/>
      <c r="B1148" s="363" t="s">
        <v>679</v>
      </c>
      <c r="C1148" s="35"/>
      <c r="D1148" s="35"/>
      <c r="E1148" s="35"/>
      <c r="F1148" s="35"/>
      <c r="G1148" s="121"/>
      <c r="H1148" s="121"/>
      <c r="I1148" s="121"/>
      <c r="J1148" s="121"/>
      <c r="K1148" s="121"/>
      <c r="L1148" s="121"/>
      <c r="M1148" s="121"/>
      <c r="N1148" s="129"/>
      <c r="O1148" s="364"/>
      <c r="P1148" s="35"/>
      <c r="Q1148" s="35"/>
      <c r="R1148" s="35"/>
      <c r="S1148" s="35"/>
      <c r="T1148" s="35"/>
      <c r="U1148" s="35"/>
      <c r="V1148" s="35"/>
      <c r="W1148" s="35"/>
      <c r="X1148" s="35"/>
      <c r="Y1148" s="35"/>
      <c r="Z1148" s="35"/>
      <c r="AA1148" s="35"/>
      <c r="AB1148" s="35"/>
      <c r="AC1148" s="35"/>
      <c r="AD1148" s="35"/>
      <c r="AE1148" s="35"/>
      <c r="AF1148" s="35"/>
      <c r="AG1148" s="35"/>
      <c r="AH1148" s="35"/>
      <c r="AI1148" s="35"/>
      <c r="AJ1148" s="35"/>
      <c r="AK1148" s="35"/>
      <c r="AL1148" s="35"/>
      <c r="AM1148" s="35"/>
      <c r="AN1148" s="35"/>
    </row>
    <row r="1149" spans="1:40" ht="12" customHeight="1">
      <c r="A1149" s="32"/>
      <c r="B1149" s="35"/>
      <c r="C1149" s="35"/>
      <c r="D1149" s="35"/>
      <c r="E1149" s="35"/>
      <c r="F1149" s="35"/>
      <c r="G1149" s="121"/>
      <c r="H1149" s="121"/>
      <c r="I1149" s="121"/>
      <c r="J1149" s="121"/>
      <c r="K1149" s="121"/>
      <c r="L1149" s="121"/>
      <c r="M1149" s="121"/>
      <c r="N1149" s="129"/>
      <c r="O1149" s="364"/>
      <c r="P1149" s="35"/>
      <c r="Q1149" s="35"/>
      <c r="R1149" s="35"/>
      <c r="S1149" s="35"/>
      <c r="T1149" s="35"/>
      <c r="U1149" s="35"/>
      <c r="V1149" s="35"/>
      <c r="W1149" s="35"/>
      <c r="X1149" s="35"/>
      <c r="Y1149" s="35"/>
      <c r="Z1149" s="35"/>
      <c r="AA1149" s="35"/>
      <c r="AB1149" s="35"/>
      <c r="AC1149" s="35"/>
      <c r="AD1149" s="35"/>
      <c r="AE1149" s="35"/>
      <c r="AF1149" s="35"/>
      <c r="AG1149" s="35"/>
      <c r="AH1149" s="35"/>
      <c r="AI1149" s="35"/>
      <c r="AJ1149" s="35"/>
      <c r="AK1149" s="35"/>
      <c r="AL1149" s="35"/>
      <c r="AM1149" s="35"/>
      <c r="AN1149" s="35"/>
    </row>
    <row r="1150" spans="1:40" ht="48" customHeight="1">
      <c r="A1150" s="32"/>
      <c r="B1150" s="1947" t="s">
        <v>505</v>
      </c>
      <c r="C1150" s="1900"/>
      <c r="D1150" s="1900"/>
      <c r="E1150" s="1900"/>
      <c r="F1150" s="1900"/>
      <c r="G1150" s="1900"/>
      <c r="H1150" s="1900"/>
      <c r="I1150" s="1900"/>
      <c r="J1150" s="1900"/>
      <c r="K1150" s="1900"/>
      <c r="L1150" s="1900"/>
      <c r="M1150" s="1900"/>
      <c r="N1150" s="365" t="s">
        <v>506</v>
      </c>
      <c r="O1150" s="364"/>
      <c r="P1150" s="35"/>
      <c r="Q1150" s="35"/>
      <c r="R1150" s="35"/>
      <c r="S1150" s="35"/>
      <c r="T1150" s="35"/>
      <c r="U1150" s="35"/>
      <c r="V1150" s="35"/>
      <c r="W1150" s="35"/>
      <c r="X1150" s="35"/>
      <c r="Y1150" s="35"/>
      <c r="Z1150" s="35"/>
      <c r="AA1150" s="35"/>
      <c r="AB1150" s="35"/>
      <c r="AC1150" s="35"/>
      <c r="AD1150" s="35"/>
      <c r="AE1150" s="35"/>
      <c r="AF1150" s="35"/>
      <c r="AG1150" s="35"/>
      <c r="AH1150" s="35"/>
      <c r="AI1150" s="35"/>
      <c r="AJ1150" s="35"/>
      <c r="AK1150" s="35"/>
      <c r="AL1150" s="35"/>
      <c r="AM1150" s="35"/>
      <c r="AN1150" s="35"/>
    </row>
    <row r="1151" spans="1:40" ht="12" customHeight="1">
      <c r="A1151" s="14"/>
      <c r="B1151" s="12"/>
      <c r="C1151" s="267"/>
      <c r="D1151" s="267"/>
      <c r="E1151" s="267"/>
      <c r="F1151" s="267"/>
      <c r="G1151" s="267"/>
      <c r="H1151" s="267"/>
      <c r="I1151" s="267"/>
      <c r="J1151" s="267"/>
      <c r="K1151" s="267"/>
      <c r="L1151" s="267"/>
      <c r="M1151" s="267"/>
      <c r="N1151" s="129"/>
      <c r="O1151" s="364"/>
      <c r="P1151" s="35"/>
      <c r="Q1151" s="35"/>
      <c r="R1151" s="35"/>
      <c r="S1151" s="35"/>
      <c r="T1151" s="35"/>
      <c r="U1151" s="35"/>
      <c r="V1151" s="35"/>
      <c r="W1151" s="35"/>
      <c r="X1151" s="35"/>
      <c r="Y1151" s="35"/>
      <c r="Z1151" s="35"/>
      <c r="AA1151" s="35"/>
      <c r="AB1151" s="35"/>
      <c r="AC1151" s="35"/>
      <c r="AD1151" s="35"/>
      <c r="AE1151" s="35"/>
      <c r="AF1151" s="35"/>
      <c r="AG1151" s="35"/>
      <c r="AH1151" s="35"/>
      <c r="AI1151" s="35"/>
      <c r="AJ1151" s="35"/>
      <c r="AK1151" s="35"/>
      <c r="AL1151" s="35"/>
      <c r="AM1151" s="35"/>
      <c r="AN1151" s="35"/>
    </row>
    <row r="1152" spans="1:40" ht="12" customHeight="1">
      <c r="A1152" s="32"/>
      <c r="B1152" s="1947" t="s">
        <v>680</v>
      </c>
      <c r="C1152" s="1900"/>
      <c r="D1152" s="1900"/>
      <c r="E1152" s="1900"/>
      <c r="F1152" s="1900"/>
      <c r="G1152" s="1900"/>
      <c r="H1152" s="1900"/>
      <c r="I1152" s="1900"/>
      <c r="J1152" s="1900"/>
      <c r="K1152" s="1900"/>
      <c r="L1152" s="1900"/>
      <c r="M1152" s="1900"/>
      <c r="N1152" s="365" t="s">
        <v>506</v>
      </c>
      <c r="O1152" s="364"/>
      <c r="P1152" s="35"/>
      <c r="Q1152" s="35"/>
      <c r="R1152" s="35"/>
      <c r="S1152" s="35"/>
      <c r="T1152" s="35"/>
      <c r="U1152" s="35"/>
      <c r="V1152" s="35"/>
      <c r="W1152" s="35"/>
      <c r="X1152" s="35"/>
      <c r="Y1152" s="35"/>
      <c r="Z1152" s="35"/>
      <c r="AA1152" s="35"/>
      <c r="AB1152" s="35"/>
      <c r="AC1152" s="35"/>
      <c r="AD1152" s="35"/>
      <c r="AE1152" s="35"/>
      <c r="AF1152" s="35"/>
      <c r="AG1152" s="35"/>
      <c r="AH1152" s="35"/>
      <c r="AI1152" s="35"/>
      <c r="AJ1152" s="35"/>
      <c r="AK1152" s="35"/>
      <c r="AL1152" s="35"/>
      <c r="AM1152" s="35"/>
      <c r="AN1152" s="35"/>
    </row>
    <row r="1153" spans="1:40" ht="12" customHeight="1">
      <c r="A1153" s="32"/>
      <c r="B1153" s="87"/>
      <c r="C1153" s="267"/>
      <c r="D1153" s="267"/>
      <c r="E1153" s="267"/>
      <c r="F1153" s="267"/>
      <c r="G1153" s="267"/>
      <c r="H1153" s="267"/>
      <c r="I1153" s="267"/>
      <c r="J1153" s="267"/>
      <c r="K1153" s="267"/>
      <c r="L1153" s="267"/>
      <c r="M1153" s="267"/>
      <c r="N1153" s="129"/>
      <c r="O1153" s="364"/>
      <c r="P1153" s="35"/>
      <c r="Q1153" s="35"/>
      <c r="R1153" s="35"/>
      <c r="S1153" s="35"/>
      <c r="T1153" s="35"/>
      <c r="U1153" s="35"/>
      <c r="V1153" s="35"/>
      <c r="W1153" s="35"/>
      <c r="X1153" s="35"/>
      <c r="Y1153" s="35"/>
      <c r="Z1153" s="35"/>
      <c r="AA1153" s="35"/>
      <c r="AB1153" s="35"/>
      <c r="AC1153" s="35"/>
      <c r="AD1153" s="35"/>
      <c r="AE1153" s="35"/>
      <c r="AF1153" s="35"/>
      <c r="AG1153" s="35"/>
      <c r="AH1153" s="35"/>
      <c r="AI1153" s="35"/>
      <c r="AJ1153" s="35"/>
      <c r="AK1153" s="35"/>
      <c r="AL1153" s="35"/>
      <c r="AM1153" s="35"/>
      <c r="AN1153" s="35"/>
    </row>
    <row r="1154" spans="1:40" ht="12" customHeight="1">
      <c r="A1154" s="32"/>
      <c r="B1154" s="735" t="s">
        <v>508</v>
      </c>
      <c r="C1154" s="782"/>
      <c r="D1154" s="782"/>
      <c r="E1154" s="782"/>
      <c r="F1154" s="267"/>
      <c r="G1154" s="267"/>
      <c r="H1154" s="267"/>
      <c r="I1154" s="267"/>
      <c r="J1154" s="267"/>
      <c r="K1154" s="267"/>
      <c r="L1154" s="267"/>
      <c r="M1154" s="267"/>
      <c r="N1154" s="129"/>
      <c r="O1154" s="364"/>
      <c r="P1154" s="35"/>
      <c r="Q1154" s="35"/>
      <c r="R1154" s="35"/>
      <c r="S1154" s="35"/>
      <c r="T1154" s="35"/>
      <c r="U1154" s="35"/>
      <c r="V1154" s="35"/>
      <c r="W1154" s="35"/>
      <c r="X1154" s="35"/>
      <c r="Y1154" s="35"/>
      <c r="Z1154" s="35"/>
      <c r="AA1154" s="35"/>
      <c r="AB1154" s="35"/>
      <c r="AC1154" s="35"/>
      <c r="AD1154" s="35"/>
      <c r="AE1154" s="35"/>
      <c r="AF1154" s="35"/>
      <c r="AG1154" s="35"/>
      <c r="AH1154" s="35"/>
      <c r="AI1154" s="35"/>
      <c r="AJ1154" s="35"/>
      <c r="AK1154" s="35"/>
      <c r="AL1154" s="35"/>
      <c r="AM1154" s="35"/>
      <c r="AN1154" s="35"/>
    </row>
    <row r="1155" spans="1:40" ht="12" customHeight="1">
      <c r="A1155" s="32"/>
      <c r="B1155" s="267"/>
      <c r="C1155" s="267"/>
      <c r="D1155" s="267"/>
      <c r="E1155" s="267"/>
      <c r="F1155" s="267"/>
      <c r="G1155" s="267"/>
      <c r="H1155" s="267"/>
      <c r="I1155" s="267"/>
      <c r="J1155" s="267"/>
      <c r="K1155" s="267"/>
      <c r="L1155" s="267"/>
      <c r="M1155" s="267"/>
      <c r="N1155" s="129"/>
      <c r="O1155" s="364"/>
      <c r="P1155" s="35"/>
      <c r="Q1155" s="35"/>
      <c r="R1155" s="35"/>
      <c r="S1155" s="35"/>
      <c r="T1155" s="35"/>
      <c r="U1155" s="35"/>
      <c r="V1155" s="35"/>
      <c r="W1155" s="35"/>
      <c r="X1155" s="35"/>
      <c r="Y1155" s="35"/>
      <c r="Z1155" s="35"/>
      <c r="AA1155" s="35"/>
      <c r="AB1155" s="35"/>
      <c r="AC1155" s="35"/>
      <c r="AD1155" s="35"/>
      <c r="AE1155" s="35"/>
      <c r="AF1155" s="35"/>
      <c r="AG1155" s="35"/>
      <c r="AH1155" s="35"/>
      <c r="AI1155" s="35"/>
      <c r="AJ1155" s="35"/>
      <c r="AK1155" s="35"/>
      <c r="AL1155" s="35"/>
      <c r="AM1155" s="35"/>
      <c r="AN1155" s="35"/>
    </row>
    <row r="1156" spans="1:40" ht="12" customHeight="1">
      <c r="A1156" s="32"/>
      <c r="B1156" s="269" t="s">
        <v>509</v>
      </c>
      <c r="D1156" s="101"/>
      <c r="E1156" s="270"/>
      <c r="F1156" s="1948" t="s">
        <v>510</v>
      </c>
      <c r="G1156" s="1900"/>
      <c r="H1156" s="1949" t="s">
        <v>511</v>
      </c>
      <c r="I1156" s="1900"/>
      <c r="J1156" s="1900"/>
      <c r="K1156" s="1900"/>
      <c r="L1156" s="1900"/>
      <c r="M1156" s="270"/>
      <c r="N1156" s="129"/>
      <c r="O1156" s="364"/>
      <c r="P1156" s="35"/>
      <c r="Q1156" s="35"/>
      <c r="R1156" s="35"/>
      <c r="S1156" s="35"/>
      <c r="T1156" s="35"/>
      <c r="U1156" s="35"/>
      <c r="V1156" s="35"/>
      <c r="W1156" s="35"/>
      <c r="X1156" s="35"/>
      <c r="Y1156" s="35"/>
      <c r="Z1156" s="35"/>
      <c r="AA1156" s="35"/>
      <c r="AB1156" s="35"/>
      <c r="AC1156" s="35"/>
      <c r="AD1156" s="35"/>
      <c r="AE1156" s="35"/>
      <c r="AF1156" s="35"/>
      <c r="AG1156" s="35"/>
      <c r="AH1156" s="35"/>
      <c r="AI1156" s="35"/>
      <c r="AJ1156" s="35"/>
      <c r="AK1156" s="35"/>
      <c r="AL1156" s="35"/>
      <c r="AM1156" s="35"/>
      <c r="AN1156" s="35"/>
    </row>
    <row r="1157" spans="1:40" ht="12" customHeight="1">
      <c r="A1157" s="192"/>
      <c r="B1157" s="32" t="s">
        <v>266</v>
      </c>
      <c r="C1157" s="110"/>
      <c r="D1157" s="273"/>
      <c r="E1157" s="1928"/>
      <c r="F1157" s="1929"/>
      <c r="G1157" s="273"/>
      <c r="H1157" s="776"/>
      <c r="I1157" s="776"/>
      <c r="J1157" s="776"/>
      <c r="K1157" s="776"/>
      <c r="L1157" s="776"/>
      <c r="M1157" s="776"/>
      <c r="N1157" s="274"/>
      <c r="O1157" s="366"/>
      <c r="P1157" s="272"/>
      <c r="Q1157" s="272"/>
      <c r="R1157" s="272"/>
      <c r="S1157" s="272"/>
      <c r="T1157" s="272"/>
      <c r="U1157" s="272"/>
      <c r="V1157" s="272"/>
      <c r="W1157" s="272"/>
      <c r="X1157" s="272"/>
      <c r="Y1157" s="272"/>
      <c r="Z1157" s="272"/>
      <c r="AA1157" s="272"/>
      <c r="AB1157" s="272"/>
      <c r="AC1157" s="272"/>
      <c r="AD1157" s="272"/>
      <c r="AE1157" s="272"/>
      <c r="AF1157" s="272"/>
      <c r="AG1157" s="272"/>
      <c r="AH1157" s="272"/>
      <c r="AI1157" s="272"/>
      <c r="AJ1157" s="272"/>
      <c r="AK1157" s="272"/>
      <c r="AL1157" s="272"/>
      <c r="AM1157" s="272"/>
      <c r="AN1157" s="272"/>
    </row>
    <row r="1158" spans="1:40" ht="12" customHeight="1">
      <c r="A1158" s="192"/>
      <c r="B1158" s="32" t="s">
        <v>267</v>
      </c>
      <c r="C1158" s="110"/>
      <c r="D1158" s="273"/>
      <c r="E1158" s="1928"/>
      <c r="F1158" s="1929"/>
      <c r="G1158" s="273"/>
      <c r="H1158" s="776"/>
      <c r="I1158" s="776"/>
      <c r="J1158" s="776"/>
      <c r="K1158" s="776"/>
      <c r="L1158" s="776"/>
      <c r="M1158" s="776"/>
      <c r="N1158" s="127"/>
      <c r="O1158" s="364"/>
      <c r="P1158" s="35"/>
      <c r="Q1158" s="35"/>
      <c r="R1158" s="35"/>
      <c r="S1158" s="35"/>
      <c r="T1158" s="35"/>
      <c r="U1158" s="35"/>
      <c r="V1158" s="35"/>
      <c r="W1158" s="35"/>
      <c r="X1158" s="35"/>
      <c r="Y1158" s="35"/>
      <c r="Z1158" s="35"/>
      <c r="AA1158" s="35"/>
      <c r="AB1158" s="35"/>
      <c r="AC1158" s="35"/>
      <c r="AD1158" s="35"/>
      <c r="AE1158" s="35"/>
      <c r="AF1158" s="35"/>
      <c r="AG1158" s="35"/>
      <c r="AH1158" s="35"/>
      <c r="AI1158" s="35"/>
      <c r="AJ1158" s="35"/>
      <c r="AK1158" s="35"/>
      <c r="AL1158" s="35"/>
      <c r="AM1158" s="35"/>
      <c r="AN1158" s="35"/>
    </row>
    <row r="1159" spans="1:40" ht="12" customHeight="1">
      <c r="A1159" s="192"/>
      <c r="B1159" s="749" t="s">
        <v>673</v>
      </c>
      <c r="C1159" s="110"/>
      <c r="D1159" s="273"/>
      <c r="E1159" s="1928"/>
      <c r="F1159" s="1929"/>
      <c r="G1159" s="273"/>
      <c r="H1159" s="776"/>
      <c r="I1159" s="776"/>
      <c r="J1159" s="776"/>
      <c r="K1159" s="776"/>
      <c r="L1159" s="776"/>
      <c r="M1159" s="776"/>
      <c r="N1159" s="127"/>
      <c r="O1159" s="364"/>
      <c r="P1159" s="35"/>
      <c r="Q1159" s="35"/>
      <c r="R1159" s="35"/>
      <c r="S1159" s="35"/>
      <c r="T1159" s="35"/>
      <c r="U1159" s="35"/>
      <c r="V1159" s="35"/>
      <c r="W1159" s="35"/>
      <c r="X1159" s="35"/>
      <c r="Y1159" s="35"/>
      <c r="Z1159" s="35"/>
      <c r="AA1159" s="35"/>
      <c r="AB1159" s="35"/>
      <c r="AC1159" s="35"/>
      <c r="AD1159" s="35"/>
      <c r="AE1159" s="35"/>
      <c r="AF1159" s="35"/>
      <c r="AG1159" s="35"/>
      <c r="AH1159" s="35"/>
      <c r="AI1159" s="35"/>
      <c r="AJ1159" s="35"/>
      <c r="AK1159" s="35"/>
      <c r="AL1159" s="35"/>
      <c r="AM1159" s="35"/>
      <c r="AN1159" s="35"/>
    </row>
    <row r="1160" spans="1:40" ht="12" customHeight="1">
      <c r="A1160" s="32"/>
      <c r="B1160" s="749" t="s">
        <v>673</v>
      </c>
      <c r="C1160" s="110"/>
      <c r="D1160" s="273"/>
      <c r="E1160" s="1928"/>
      <c r="F1160" s="1929"/>
      <c r="G1160" s="273"/>
      <c r="H1160" s="776"/>
      <c r="I1160" s="776"/>
      <c r="J1160" s="776"/>
      <c r="K1160" s="776"/>
      <c r="L1160" s="776"/>
      <c r="M1160" s="776"/>
      <c r="N1160" s="127"/>
      <c r="O1160" s="364"/>
      <c r="P1160" s="35"/>
      <c r="Q1160" s="35"/>
      <c r="R1160" s="35"/>
      <c r="S1160" s="35"/>
      <c r="T1160" s="35"/>
      <c r="U1160" s="35"/>
      <c r="V1160" s="35"/>
      <c r="W1160" s="35"/>
      <c r="X1160" s="35"/>
      <c r="Y1160" s="35"/>
      <c r="Z1160" s="35"/>
      <c r="AA1160" s="35"/>
      <c r="AB1160" s="35"/>
      <c r="AC1160" s="35"/>
      <c r="AD1160" s="35"/>
      <c r="AE1160" s="35"/>
      <c r="AF1160" s="35"/>
      <c r="AG1160" s="35"/>
      <c r="AH1160" s="35"/>
      <c r="AI1160" s="35"/>
      <c r="AJ1160" s="35"/>
      <c r="AK1160" s="35"/>
      <c r="AL1160" s="35"/>
      <c r="AM1160" s="35"/>
      <c r="AN1160" s="35"/>
    </row>
    <row r="1161" spans="1:40" ht="12" customHeight="1">
      <c r="A1161" s="32"/>
      <c r="B1161" s="267"/>
      <c r="C1161" s="110"/>
      <c r="D1161" s="110"/>
      <c r="E1161" s="110"/>
      <c r="F1161" s="110"/>
      <c r="G1161" s="110"/>
      <c r="H1161" s="110"/>
      <c r="I1161" s="110"/>
      <c r="J1161" s="110"/>
      <c r="K1161" s="110"/>
      <c r="L1161" s="110"/>
      <c r="M1161" s="110"/>
      <c r="N1161" s="129"/>
      <c r="O1161" s="364"/>
      <c r="P1161" s="35"/>
      <c r="Q1161" s="35"/>
      <c r="R1161" s="35"/>
      <c r="S1161" s="35"/>
      <c r="T1161" s="35"/>
      <c r="U1161" s="35"/>
      <c r="V1161" s="35"/>
      <c r="W1161" s="35"/>
      <c r="X1161" s="35"/>
      <c r="Y1161" s="35"/>
      <c r="Z1161" s="35"/>
      <c r="AA1161" s="35"/>
      <c r="AB1161" s="35"/>
      <c r="AC1161" s="35"/>
      <c r="AD1161" s="35"/>
      <c r="AE1161" s="35"/>
      <c r="AF1161" s="35"/>
      <c r="AG1161" s="35"/>
      <c r="AH1161" s="35"/>
      <c r="AI1161" s="35"/>
      <c r="AJ1161" s="35"/>
      <c r="AK1161" s="35"/>
      <c r="AL1161" s="35"/>
      <c r="AM1161" s="35"/>
      <c r="AN1161" s="35"/>
    </row>
    <row r="1162" spans="1:40" ht="12" customHeight="1">
      <c r="A1162" s="14"/>
      <c r="B1162" s="1946" t="s">
        <v>681</v>
      </c>
      <c r="C1162" s="1900"/>
      <c r="D1162" s="1900"/>
      <c r="E1162" s="1900"/>
      <c r="F1162" s="1900"/>
      <c r="G1162" s="1900"/>
      <c r="H1162" s="1900"/>
      <c r="I1162" s="1900"/>
      <c r="J1162" s="1900"/>
      <c r="K1162" s="1900"/>
      <c r="L1162" s="1900"/>
      <c r="M1162" s="1900"/>
      <c r="N1162" s="365" t="s">
        <v>514</v>
      </c>
      <c r="O1162" s="364"/>
      <c r="P1162" s="35"/>
      <c r="Q1162" s="35"/>
      <c r="R1162" s="35"/>
      <c r="S1162" s="35"/>
      <c r="T1162" s="35"/>
      <c r="U1162" s="35"/>
      <c r="V1162" s="35"/>
      <c r="W1162" s="35"/>
      <c r="X1162" s="35"/>
      <c r="Y1162" s="35"/>
      <c r="Z1162" s="35"/>
      <c r="AA1162" s="35"/>
      <c r="AB1162" s="35"/>
      <c r="AC1162" s="35"/>
      <c r="AD1162" s="35"/>
      <c r="AE1162" s="35"/>
      <c r="AF1162" s="35"/>
      <c r="AG1162" s="35"/>
      <c r="AH1162" s="35"/>
      <c r="AI1162" s="35"/>
      <c r="AJ1162" s="35"/>
      <c r="AK1162" s="35"/>
      <c r="AL1162" s="35"/>
      <c r="AM1162" s="35"/>
      <c r="AN1162" s="35"/>
    </row>
    <row r="1163" spans="1:40" ht="31.5" customHeight="1">
      <c r="A1163" s="32"/>
      <c r="B1163" s="100" t="s">
        <v>2047</v>
      </c>
      <c r="C1163" s="267"/>
      <c r="D1163" s="267"/>
      <c r="E1163" s="267"/>
      <c r="F1163" s="267"/>
      <c r="G1163" s="35"/>
      <c r="H1163" s="35"/>
      <c r="I1163" s="271"/>
      <c r="J1163" s="271"/>
      <c r="K1163" s="271"/>
      <c r="L1163" s="271"/>
      <c r="M1163" s="271"/>
      <c r="N1163" s="129"/>
      <c r="O1163" s="364"/>
      <c r="P1163" s="35"/>
      <c r="Q1163" s="35"/>
      <c r="R1163" s="35"/>
      <c r="S1163" s="35"/>
      <c r="T1163" s="35"/>
      <c r="U1163" s="35"/>
      <c r="V1163" s="35"/>
      <c r="W1163" s="35"/>
      <c r="X1163" s="35"/>
      <c r="Y1163" s="35"/>
      <c r="Z1163" s="35"/>
      <c r="AA1163" s="35"/>
      <c r="AB1163" s="35"/>
      <c r="AC1163" s="35"/>
      <c r="AD1163" s="35"/>
      <c r="AE1163" s="35"/>
      <c r="AF1163" s="35"/>
      <c r="AG1163" s="35"/>
      <c r="AH1163" s="35"/>
      <c r="AI1163" s="35"/>
      <c r="AJ1163" s="35"/>
      <c r="AK1163" s="35"/>
      <c r="AL1163" s="35"/>
      <c r="AM1163" s="35"/>
      <c r="AN1163" s="35"/>
    </row>
    <row r="1164" spans="1:40" ht="31.5" customHeight="1">
      <c r="A1164" s="32"/>
      <c r="B1164" s="267"/>
      <c r="C1164" s="267"/>
      <c r="D1164" s="267"/>
      <c r="E1164" s="267"/>
      <c r="F1164" s="267"/>
      <c r="G1164" s="35"/>
      <c r="H1164" s="35"/>
      <c r="I1164" s="271" t="s">
        <v>515</v>
      </c>
      <c r="J1164" s="271" t="s">
        <v>516</v>
      </c>
      <c r="K1164" s="271" t="s">
        <v>517</v>
      </c>
      <c r="L1164" s="271" t="s">
        <v>518</v>
      </c>
      <c r="M1164" s="271" t="s">
        <v>519</v>
      </c>
      <c r="N1164" s="129"/>
      <c r="O1164" s="364"/>
      <c r="P1164" s="35"/>
      <c r="Q1164" s="35"/>
      <c r="R1164" s="35"/>
      <c r="S1164" s="35"/>
      <c r="T1164" s="35"/>
      <c r="U1164" s="35"/>
      <c r="V1164" s="35"/>
      <c r="W1164" s="35"/>
      <c r="X1164" s="35"/>
      <c r="Y1164" s="35"/>
      <c r="Z1164" s="35"/>
      <c r="AA1164" s="35"/>
      <c r="AB1164" s="35"/>
      <c r="AC1164" s="35"/>
      <c r="AD1164" s="35"/>
      <c r="AE1164" s="35"/>
      <c r="AF1164" s="35"/>
      <c r="AG1164" s="35"/>
      <c r="AH1164" s="35"/>
      <c r="AI1164" s="35"/>
      <c r="AJ1164" s="35"/>
      <c r="AK1164" s="35"/>
      <c r="AL1164" s="35"/>
      <c r="AM1164" s="35"/>
      <c r="AN1164" s="35"/>
    </row>
    <row r="1165" spans="1:40" ht="12" customHeight="1">
      <c r="A1165" s="32"/>
      <c r="C1165" s="267"/>
      <c r="D1165" s="267"/>
      <c r="E1165" s="267"/>
      <c r="F1165" s="267"/>
      <c r="G1165" s="35"/>
      <c r="H1165" s="35"/>
      <c r="I1165" s="271" t="s">
        <v>114</v>
      </c>
      <c r="J1165" s="271" t="s">
        <v>114</v>
      </c>
      <c r="K1165" s="271" t="s">
        <v>114</v>
      </c>
      <c r="L1165" s="271" t="s">
        <v>114</v>
      </c>
      <c r="M1165" s="271" t="s">
        <v>114</v>
      </c>
      <c r="N1165" s="129"/>
      <c r="O1165" s="364"/>
      <c r="P1165" s="35"/>
      <c r="Q1165" s="35"/>
      <c r="R1165" s="35"/>
      <c r="S1165" s="35"/>
      <c r="T1165" s="35"/>
      <c r="U1165" s="35"/>
      <c r="V1165" s="35"/>
      <c r="W1165" s="35"/>
      <c r="X1165" s="35"/>
      <c r="Y1165" s="35"/>
      <c r="Z1165" s="35"/>
      <c r="AA1165" s="35"/>
      <c r="AB1165" s="35"/>
      <c r="AC1165" s="35"/>
      <c r="AD1165" s="35"/>
      <c r="AE1165" s="35"/>
      <c r="AF1165" s="35"/>
      <c r="AG1165" s="35"/>
      <c r="AH1165" s="35"/>
      <c r="AI1165" s="35"/>
      <c r="AJ1165" s="35"/>
      <c r="AK1165" s="35"/>
      <c r="AL1165" s="35"/>
      <c r="AM1165" s="35"/>
      <c r="AN1165" s="35"/>
    </row>
    <row r="1166" spans="1:40" ht="12" customHeight="1">
      <c r="A1166" s="32"/>
      <c r="B1166" s="267"/>
      <c r="C1166" s="267"/>
      <c r="D1166" s="267"/>
      <c r="E1166" s="267"/>
      <c r="F1166" s="267"/>
      <c r="G1166" s="35"/>
      <c r="H1166" s="35"/>
      <c r="I1166" s="270"/>
      <c r="J1166" s="270"/>
      <c r="K1166" s="270"/>
      <c r="M1166" s="276"/>
      <c r="N1166" s="367" t="s">
        <v>520</v>
      </c>
      <c r="O1166" s="364"/>
      <c r="P1166" s="35"/>
      <c r="Q1166" s="35"/>
      <c r="R1166" s="35"/>
      <c r="S1166" s="35"/>
      <c r="T1166" s="35"/>
      <c r="U1166" s="35"/>
      <c r="V1166" s="35"/>
      <c r="W1166" s="35"/>
      <c r="X1166" s="35"/>
      <c r="Y1166" s="35"/>
      <c r="Z1166" s="35"/>
      <c r="AA1166" s="35"/>
      <c r="AB1166" s="35"/>
      <c r="AC1166" s="35"/>
      <c r="AD1166" s="35"/>
      <c r="AE1166" s="35"/>
      <c r="AF1166" s="35"/>
      <c r="AG1166" s="35"/>
      <c r="AH1166" s="35"/>
      <c r="AI1166" s="35"/>
      <c r="AJ1166" s="35"/>
      <c r="AK1166" s="35"/>
      <c r="AL1166" s="35"/>
      <c r="AM1166" s="35"/>
      <c r="AN1166" s="35"/>
    </row>
    <row r="1167" spans="1:40" ht="12" customHeight="1">
      <c r="A1167" s="32"/>
      <c r="B1167" s="32" t="s">
        <v>266</v>
      </c>
      <c r="C1167" s="267"/>
      <c r="D1167" s="267"/>
      <c r="E1167" s="267"/>
      <c r="F1167" s="267"/>
      <c r="G1167" s="35"/>
      <c r="H1167" s="35"/>
      <c r="I1167" s="1079"/>
      <c r="J1167" s="1079"/>
      <c r="K1167" s="1079"/>
      <c r="L1167" s="1080">
        <f>SUM(I1167:K1167)</f>
        <v>0</v>
      </c>
      <c r="M1167" s="1079"/>
      <c r="N1167" s="127"/>
      <c r="O1167" s="364"/>
      <c r="P1167" s="35"/>
      <c r="Q1167" s="35"/>
      <c r="R1167" s="35"/>
      <c r="S1167" s="35"/>
      <c r="T1167" s="35"/>
      <c r="U1167" s="35"/>
      <c r="V1167" s="35"/>
      <c r="W1167" s="35"/>
      <c r="X1167" s="35"/>
      <c r="Y1167" s="35"/>
      <c r="Z1167" s="35"/>
      <c r="AA1167" s="35"/>
      <c r="AB1167" s="35"/>
      <c r="AC1167" s="35"/>
      <c r="AD1167" s="35"/>
      <c r="AE1167" s="35"/>
      <c r="AF1167" s="35"/>
      <c r="AG1167" s="35"/>
      <c r="AH1167" s="35"/>
      <c r="AI1167" s="35"/>
      <c r="AJ1167" s="35"/>
      <c r="AK1167" s="35"/>
      <c r="AL1167" s="35"/>
      <c r="AM1167" s="35"/>
      <c r="AN1167" s="35"/>
    </row>
    <row r="1168" spans="1:40" ht="12" customHeight="1">
      <c r="A1168" s="32"/>
      <c r="B1168" s="32" t="s">
        <v>267</v>
      </c>
      <c r="C1168" s="267"/>
      <c r="D1168" s="267"/>
      <c r="E1168" s="267"/>
      <c r="F1168" s="267"/>
      <c r="G1168" s="35"/>
      <c r="H1168" s="35"/>
      <c r="I1168" s="1079"/>
      <c r="J1168" s="1079"/>
      <c r="K1168" s="1079"/>
      <c r="L1168" s="1080">
        <f>SUM(I1168:K1168)</f>
        <v>0</v>
      </c>
      <c r="M1168" s="1079"/>
      <c r="N1168" s="127"/>
      <c r="O1168" s="364"/>
      <c r="P1168" s="35"/>
      <c r="Q1168" s="35"/>
      <c r="R1168" s="35"/>
      <c r="S1168" s="35"/>
      <c r="T1168" s="35"/>
      <c r="U1168" s="35"/>
      <c r="V1168" s="35"/>
      <c r="W1168" s="35"/>
      <c r="X1168" s="35"/>
      <c r="Y1168" s="35"/>
      <c r="Z1168" s="35"/>
      <c r="AA1168" s="35"/>
      <c r="AB1168" s="35"/>
      <c r="AC1168" s="35"/>
      <c r="AD1168" s="35"/>
      <c r="AE1168" s="35"/>
      <c r="AF1168" s="35"/>
      <c r="AG1168" s="35"/>
      <c r="AH1168" s="35"/>
      <c r="AI1168" s="35"/>
      <c r="AJ1168" s="35"/>
      <c r="AK1168" s="35"/>
      <c r="AL1168" s="35"/>
      <c r="AM1168" s="35"/>
      <c r="AN1168" s="35"/>
    </row>
    <row r="1169" spans="1:40" ht="12" customHeight="1">
      <c r="A1169" s="32"/>
      <c r="B1169" s="749" t="s">
        <v>673</v>
      </c>
      <c r="C1169" s="267"/>
      <c r="D1169" s="267"/>
      <c r="E1169" s="267"/>
      <c r="F1169" s="267"/>
      <c r="G1169" s="35"/>
      <c r="H1169" s="35"/>
      <c r="I1169" s="1079"/>
      <c r="J1169" s="1079"/>
      <c r="K1169" s="1079"/>
      <c r="L1169" s="1080">
        <f>SUM(I1169:K1169)</f>
        <v>0</v>
      </c>
      <c r="M1169" s="1079"/>
      <c r="N1169" s="127"/>
      <c r="O1169" s="364"/>
      <c r="P1169" s="35"/>
      <c r="Q1169" s="35"/>
      <c r="R1169" s="35"/>
      <c r="S1169" s="35"/>
      <c r="T1169" s="35"/>
      <c r="U1169" s="35"/>
      <c r="V1169" s="35"/>
      <c r="W1169" s="35"/>
      <c r="X1169" s="35"/>
      <c r="Y1169" s="35"/>
      <c r="Z1169" s="35"/>
      <c r="AA1169" s="35"/>
      <c r="AB1169" s="35"/>
      <c r="AC1169" s="35"/>
      <c r="AD1169" s="35"/>
      <c r="AE1169" s="35"/>
      <c r="AF1169" s="35"/>
      <c r="AG1169" s="35"/>
      <c r="AH1169" s="35"/>
      <c r="AI1169" s="35"/>
      <c r="AJ1169" s="35"/>
      <c r="AK1169" s="35"/>
      <c r="AL1169" s="35"/>
      <c r="AM1169" s="35"/>
      <c r="AN1169" s="35"/>
    </row>
    <row r="1170" spans="1:40" ht="12.75" customHeight="1">
      <c r="A1170" s="32"/>
      <c r="B1170" s="749" t="s">
        <v>673</v>
      </c>
      <c r="C1170" s="32"/>
      <c r="D1170" s="32"/>
      <c r="E1170" s="32"/>
      <c r="F1170" s="32"/>
      <c r="G1170" s="32"/>
      <c r="H1170" s="32"/>
      <c r="I1170" s="1079"/>
      <c r="J1170" s="1079"/>
      <c r="K1170" s="1079"/>
      <c r="L1170" s="1080">
        <f>SUM(I1170:K1170)</f>
        <v>0</v>
      </c>
      <c r="M1170" s="1079"/>
      <c r="N1170" s="127"/>
      <c r="O1170" s="364"/>
      <c r="P1170" s="32"/>
      <c r="Q1170" s="32"/>
      <c r="R1170" s="32"/>
      <c r="S1170" s="32"/>
      <c r="T1170" s="32"/>
      <c r="U1170" s="32"/>
      <c r="V1170" s="32"/>
      <c r="W1170" s="32"/>
      <c r="X1170" s="32"/>
      <c r="Y1170" s="32"/>
      <c r="Z1170" s="32"/>
      <c r="AA1170" s="32"/>
      <c r="AB1170" s="32"/>
      <c r="AC1170" s="32"/>
      <c r="AD1170" s="32"/>
      <c r="AE1170" s="32"/>
      <c r="AF1170" s="32"/>
      <c r="AG1170" s="32"/>
      <c r="AH1170" s="32"/>
      <c r="AI1170" s="32"/>
      <c r="AJ1170" s="32"/>
      <c r="AK1170" s="32"/>
      <c r="AL1170" s="32"/>
      <c r="AM1170" s="32"/>
      <c r="AN1170" s="32"/>
    </row>
    <row r="1171" spans="1:40" ht="12" customHeight="1">
      <c r="A1171" s="32"/>
      <c r="B1171" s="270" t="s">
        <v>2064</v>
      </c>
      <c r="C1171" s="267"/>
      <c r="D1171" s="267"/>
      <c r="E1171" s="267"/>
      <c r="F1171" s="267"/>
      <c r="G1171" s="35"/>
      <c r="H1171" s="35"/>
      <c r="I1171" s="1081">
        <f>SUM(I1167:I1170)</f>
        <v>0</v>
      </c>
      <c r="J1171" s="1081">
        <f>SUM(J1167:J1170)</f>
        <v>0</v>
      </c>
      <c r="K1171" s="1081">
        <f>SUM(K1167:K1170)</f>
        <v>0</v>
      </c>
      <c r="L1171" s="1081">
        <f>SUM(L1167:L1170)</f>
        <v>0</v>
      </c>
      <c r="M1171" s="1081">
        <f>SUM(M1167:M1170)</f>
        <v>0</v>
      </c>
      <c r="N1171" s="129"/>
      <c r="O1171" s="364"/>
      <c r="P1171" s="35"/>
      <c r="Q1171" s="35"/>
      <c r="R1171" s="35"/>
      <c r="S1171" s="35"/>
      <c r="T1171" s="35"/>
      <c r="U1171" s="35"/>
      <c r="V1171" s="35"/>
      <c r="W1171" s="35"/>
      <c r="X1171" s="35"/>
      <c r="Y1171" s="35"/>
      <c r="Z1171" s="35"/>
      <c r="AA1171" s="35"/>
      <c r="AB1171" s="35"/>
      <c r="AC1171" s="35"/>
      <c r="AD1171" s="35"/>
      <c r="AE1171" s="35"/>
      <c r="AF1171" s="35"/>
      <c r="AG1171" s="35"/>
      <c r="AH1171" s="35"/>
      <c r="AI1171" s="35"/>
      <c r="AJ1171" s="35"/>
      <c r="AK1171" s="35"/>
      <c r="AL1171" s="35"/>
      <c r="AM1171" s="35"/>
      <c r="AN1171" s="35"/>
    </row>
    <row r="1172" spans="1:40" ht="12" customHeight="1">
      <c r="A1172" s="32"/>
      <c r="B1172" s="278" t="s">
        <v>312</v>
      </c>
      <c r="C1172" s="267"/>
      <c r="D1172" s="267"/>
      <c r="E1172" s="267"/>
      <c r="F1172" s="267"/>
      <c r="G1172" s="270"/>
      <c r="H1172" s="270"/>
      <c r="I1172" s="1079"/>
      <c r="J1172" s="1079"/>
      <c r="K1172" s="1079"/>
      <c r="L1172" s="1079"/>
      <c r="M1172" s="1079"/>
      <c r="N1172" s="127"/>
      <c r="O1172" s="364"/>
      <c r="P1172" s="35"/>
      <c r="Q1172" s="35"/>
      <c r="R1172" s="35"/>
      <c r="S1172" s="35"/>
      <c r="T1172" s="35"/>
      <c r="U1172" s="35"/>
      <c r="V1172" s="35"/>
      <c r="W1172" s="35"/>
      <c r="X1172" s="35"/>
      <c r="Y1172" s="35"/>
      <c r="Z1172" s="35"/>
      <c r="AA1172" s="35"/>
      <c r="AB1172" s="35"/>
      <c r="AC1172" s="35"/>
      <c r="AD1172" s="35"/>
      <c r="AE1172" s="35"/>
      <c r="AF1172" s="35"/>
      <c r="AG1172" s="35"/>
      <c r="AH1172" s="35"/>
      <c r="AI1172" s="35"/>
      <c r="AJ1172" s="35"/>
      <c r="AK1172" s="35"/>
      <c r="AL1172" s="35"/>
      <c r="AM1172" s="35"/>
      <c r="AN1172" s="35"/>
    </row>
    <row r="1173" spans="1:40" ht="12" customHeight="1">
      <c r="A1173" s="32"/>
      <c r="B1173" s="278" t="s">
        <v>112</v>
      </c>
      <c r="C1173" s="267"/>
      <c r="D1173" s="267"/>
      <c r="E1173" s="267"/>
      <c r="F1173" s="267"/>
      <c r="G1173" s="270"/>
      <c r="H1173" s="270"/>
      <c r="I1173" s="1081">
        <f>SUM(I1171:I1172)</f>
        <v>0</v>
      </c>
      <c r="J1173" s="1081">
        <f>SUM(J1171:J1172)</f>
        <v>0</v>
      </c>
      <c r="K1173" s="1081">
        <f>SUM(K1171:K1172)</f>
        <v>0</v>
      </c>
      <c r="L1173" s="1081">
        <f>SUM(L1171:L1172)</f>
        <v>0</v>
      </c>
      <c r="M1173" s="1081">
        <f>SUM(M1171:M1172)</f>
        <v>0</v>
      </c>
      <c r="N1173" s="129"/>
      <c r="O1173" s="364"/>
      <c r="P1173" s="35"/>
      <c r="Q1173" s="35"/>
      <c r="R1173" s="35"/>
      <c r="S1173" s="35"/>
      <c r="T1173" s="35"/>
      <c r="U1173" s="35"/>
      <c r="V1173" s="35"/>
      <c r="W1173" s="35"/>
      <c r="X1173" s="35"/>
      <c r="Y1173" s="35"/>
      <c r="Z1173" s="35"/>
      <c r="AA1173" s="35"/>
      <c r="AB1173" s="35"/>
      <c r="AC1173" s="35"/>
      <c r="AD1173" s="35"/>
      <c r="AE1173" s="35"/>
      <c r="AF1173" s="35"/>
      <c r="AG1173" s="35"/>
      <c r="AH1173" s="35"/>
      <c r="AI1173" s="35"/>
      <c r="AJ1173" s="35"/>
      <c r="AK1173" s="35"/>
      <c r="AL1173" s="35"/>
      <c r="AM1173" s="35"/>
      <c r="AN1173" s="35"/>
    </row>
    <row r="1174" spans="1:40" ht="14.25" customHeight="1">
      <c r="A1174" s="32"/>
      <c r="B1174" s="279" t="s">
        <v>522</v>
      </c>
      <c r="C1174" s="267"/>
      <c r="D1174" s="267"/>
      <c r="E1174" s="267"/>
      <c r="F1174" s="267"/>
      <c r="G1174" s="270"/>
      <c r="H1174" s="270"/>
      <c r="I1174" s="1079"/>
      <c r="J1174" s="1079"/>
      <c r="K1174" s="1079"/>
      <c r="L1174" s="1079"/>
      <c r="M1174" s="1079"/>
      <c r="N1174" s="127"/>
      <c r="O1174" s="364"/>
      <c r="P1174" s="35"/>
      <c r="Q1174" s="35"/>
      <c r="R1174" s="35"/>
      <c r="S1174" s="35"/>
      <c r="T1174" s="35"/>
      <c r="U1174" s="35"/>
      <c r="V1174" s="35"/>
      <c r="W1174" s="35"/>
      <c r="X1174" s="35"/>
      <c r="Y1174" s="35"/>
      <c r="Z1174" s="35"/>
      <c r="AA1174" s="35"/>
      <c r="AB1174" s="35"/>
      <c r="AC1174" s="35"/>
      <c r="AD1174" s="35"/>
      <c r="AE1174" s="35"/>
      <c r="AF1174" s="35"/>
      <c r="AG1174" s="35"/>
      <c r="AH1174" s="35"/>
      <c r="AI1174" s="35"/>
      <c r="AJ1174" s="35"/>
      <c r="AK1174" s="35"/>
      <c r="AL1174" s="35"/>
      <c r="AM1174" s="35"/>
      <c r="AN1174" s="35"/>
    </row>
    <row r="1175" spans="1:40" ht="12" customHeight="1" thickBot="1">
      <c r="A1175" s="32"/>
      <c r="B1175" s="267"/>
      <c r="C1175" s="267"/>
      <c r="D1175" s="267"/>
      <c r="E1175" s="267"/>
      <c r="F1175" s="267"/>
      <c r="G1175" s="270"/>
      <c r="H1175" s="270"/>
      <c r="I1175" s="1083">
        <f>SUM(I1173:I1174)</f>
        <v>0</v>
      </c>
      <c r="J1175" s="1083">
        <f>SUM(J1173:J1174)</f>
        <v>0</v>
      </c>
      <c r="K1175" s="1083">
        <f>SUM(K1173:K1174)</f>
        <v>0</v>
      </c>
      <c r="L1175" s="1083">
        <f>SUM(L1173:L1174)</f>
        <v>0</v>
      </c>
      <c r="M1175" s="1083">
        <f>SUM(M1173:M1174)</f>
        <v>0</v>
      </c>
      <c r="N1175" s="129"/>
      <c r="O1175" s="364"/>
      <c r="P1175" s="35"/>
      <c r="Q1175" s="35"/>
      <c r="R1175" s="35"/>
      <c r="S1175" s="35"/>
      <c r="T1175" s="35"/>
      <c r="U1175" s="35"/>
      <c r="V1175" s="35"/>
      <c r="W1175" s="35"/>
      <c r="X1175" s="35"/>
      <c r="Y1175" s="35"/>
      <c r="Z1175" s="35"/>
      <c r="AA1175" s="35"/>
      <c r="AB1175" s="35"/>
      <c r="AC1175" s="35"/>
      <c r="AD1175" s="35"/>
      <c r="AE1175" s="35"/>
      <c r="AF1175" s="35"/>
      <c r="AG1175" s="35"/>
      <c r="AH1175" s="35"/>
      <c r="AI1175" s="35"/>
      <c r="AJ1175" s="35"/>
      <c r="AK1175" s="35"/>
      <c r="AL1175" s="35"/>
      <c r="AM1175" s="35"/>
      <c r="AN1175" s="35"/>
    </row>
    <row r="1176" spans="1:40" ht="12" customHeight="1">
      <c r="A1176" s="32"/>
      <c r="B1176" s="267"/>
      <c r="C1176" s="267"/>
      <c r="D1176" s="267"/>
      <c r="E1176" s="267"/>
      <c r="F1176" s="267"/>
      <c r="G1176" s="270"/>
      <c r="H1176" s="270"/>
      <c r="I1176" s="270"/>
      <c r="J1176" s="270"/>
      <c r="K1176" s="270"/>
      <c r="L1176" s="270"/>
      <c r="M1176" s="270"/>
      <c r="N1176" s="129"/>
      <c r="O1176" s="364"/>
      <c r="P1176" s="35"/>
      <c r="Q1176" s="35"/>
      <c r="R1176" s="35"/>
      <c r="S1176" s="35"/>
      <c r="T1176" s="35"/>
      <c r="U1176" s="35"/>
      <c r="V1176" s="35"/>
      <c r="W1176" s="35"/>
      <c r="X1176" s="35"/>
      <c r="Y1176" s="35"/>
      <c r="Z1176" s="35"/>
      <c r="AA1176" s="35"/>
      <c r="AB1176" s="35"/>
      <c r="AC1176" s="35"/>
      <c r="AD1176" s="35"/>
      <c r="AE1176" s="35"/>
      <c r="AF1176" s="35"/>
      <c r="AG1176" s="35"/>
      <c r="AH1176" s="35"/>
      <c r="AI1176" s="35"/>
      <c r="AJ1176" s="35"/>
      <c r="AK1176" s="35"/>
      <c r="AL1176" s="35"/>
      <c r="AM1176" s="35"/>
      <c r="AN1176" s="35"/>
    </row>
    <row r="1177" spans="1:40" ht="31.5" customHeight="1">
      <c r="A1177" s="32"/>
      <c r="B1177" s="100" t="s">
        <v>109</v>
      </c>
      <c r="C1177" s="267"/>
      <c r="D1177" s="267"/>
      <c r="E1177" s="267"/>
      <c r="F1177" s="267"/>
      <c r="G1177" s="35"/>
      <c r="H1177" s="35"/>
      <c r="I1177" s="271"/>
      <c r="J1177" s="271"/>
      <c r="K1177" s="271"/>
      <c r="L1177" s="271"/>
      <c r="M1177" s="271"/>
      <c r="N1177" s="129"/>
      <c r="O1177" s="364"/>
      <c r="P1177" s="35"/>
      <c r="Q1177" s="35"/>
      <c r="R1177" s="35"/>
      <c r="S1177" s="35"/>
      <c r="T1177" s="35"/>
      <c r="U1177" s="35"/>
      <c r="V1177" s="35"/>
      <c r="W1177" s="35"/>
      <c r="X1177" s="35"/>
      <c r="Y1177" s="35"/>
      <c r="Z1177" s="35"/>
      <c r="AA1177" s="35"/>
      <c r="AB1177" s="35"/>
      <c r="AC1177" s="35"/>
      <c r="AD1177" s="35"/>
      <c r="AE1177" s="35"/>
      <c r="AF1177" s="35"/>
      <c r="AG1177" s="35"/>
      <c r="AH1177" s="35"/>
      <c r="AI1177" s="35"/>
      <c r="AJ1177" s="35"/>
      <c r="AK1177" s="35"/>
      <c r="AL1177" s="35"/>
      <c r="AM1177" s="35"/>
      <c r="AN1177" s="35"/>
    </row>
    <row r="1178" spans="1:40" ht="31.5" customHeight="1">
      <c r="A1178" s="32"/>
      <c r="B1178" s="267"/>
      <c r="C1178" s="267"/>
      <c r="D1178" s="267"/>
      <c r="E1178" s="267"/>
      <c r="F1178" s="267"/>
      <c r="G1178" s="35"/>
      <c r="H1178" s="35"/>
      <c r="I1178" s="271" t="s">
        <v>515</v>
      </c>
      <c r="J1178" s="271" t="s">
        <v>516</v>
      </c>
      <c r="K1178" s="271" t="s">
        <v>517</v>
      </c>
      <c r="L1178" s="271" t="s">
        <v>518</v>
      </c>
      <c r="M1178" s="271" t="s">
        <v>519</v>
      </c>
      <c r="N1178" s="129"/>
      <c r="O1178" s="364"/>
      <c r="P1178" s="35"/>
      <c r="Q1178" s="35"/>
      <c r="R1178" s="35"/>
      <c r="S1178" s="35"/>
      <c r="T1178" s="35"/>
      <c r="U1178" s="35"/>
      <c r="V1178" s="35"/>
      <c r="W1178" s="35"/>
      <c r="X1178" s="35"/>
      <c r="Y1178" s="35"/>
      <c r="Z1178" s="35"/>
      <c r="AA1178" s="35"/>
      <c r="AB1178" s="35"/>
      <c r="AC1178" s="35"/>
      <c r="AD1178" s="35"/>
      <c r="AE1178" s="35"/>
      <c r="AF1178" s="35"/>
      <c r="AG1178" s="35"/>
      <c r="AH1178" s="35"/>
      <c r="AI1178" s="35"/>
      <c r="AJ1178" s="35"/>
      <c r="AK1178" s="35"/>
      <c r="AL1178" s="35"/>
      <c r="AM1178" s="35"/>
      <c r="AN1178" s="35"/>
    </row>
    <row r="1179" spans="1:40" ht="12" customHeight="1">
      <c r="A1179" s="32"/>
      <c r="C1179" s="267"/>
      <c r="D1179" s="267"/>
      <c r="E1179" s="267"/>
      <c r="F1179" s="267"/>
      <c r="G1179" s="35"/>
      <c r="H1179" s="35"/>
      <c r="I1179" s="271" t="s">
        <v>114</v>
      </c>
      <c r="J1179" s="271" t="s">
        <v>114</v>
      </c>
      <c r="K1179" s="271" t="s">
        <v>114</v>
      </c>
      <c r="L1179" s="271" t="s">
        <v>114</v>
      </c>
      <c r="M1179" s="271" t="s">
        <v>114</v>
      </c>
      <c r="N1179" s="129"/>
      <c r="O1179" s="364"/>
      <c r="P1179" s="35"/>
      <c r="Q1179" s="35"/>
      <c r="R1179" s="35"/>
      <c r="S1179" s="35"/>
      <c r="T1179" s="35"/>
      <c r="U1179" s="35"/>
      <c r="V1179" s="35"/>
      <c r="W1179" s="35"/>
      <c r="X1179" s="35"/>
      <c r="Y1179" s="35"/>
      <c r="Z1179" s="35"/>
      <c r="AA1179" s="35"/>
      <c r="AB1179" s="35"/>
      <c r="AC1179" s="35"/>
      <c r="AD1179" s="35"/>
      <c r="AE1179" s="35"/>
      <c r="AF1179" s="35"/>
      <c r="AG1179" s="35"/>
      <c r="AH1179" s="35"/>
      <c r="AI1179" s="35"/>
      <c r="AJ1179" s="35"/>
      <c r="AK1179" s="35"/>
      <c r="AL1179" s="35"/>
      <c r="AM1179" s="35"/>
      <c r="AN1179" s="35"/>
    </row>
    <row r="1180" spans="1:40" ht="12" customHeight="1">
      <c r="A1180" s="32"/>
      <c r="B1180" s="267"/>
      <c r="C1180" s="267"/>
      <c r="D1180" s="267"/>
      <c r="E1180" s="267"/>
      <c r="F1180" s="267"/>
      <c r="G1180" s="35"/>
      <c r="H1180" s="35"/>
      <c r="I1180" s="270"/>
      <c r="J1180" s="270"/>
      <c r="K1180" s="270"/>
      <c r="M1180" s="276"/>
      <c r="N1180" s="367" t="s">
        <v>520</v>
      </c>
      <c r="O1180" s="364"/>
      <c r="P1180" s="35"/>
      <c r="Q1180" s="35"/>
      <c r="R1180" s="35"/>
      <c r="S1180" s="35"/>
      <c r="T1180" s="35"/>
      <c r="U1180" s="35"/>
      <c r="V1180" s="35"/>
      <c r="W1180" s="35"/>
      <c r="X1180" s="35"/>
      <c r="Y1180" s="35"/>
      <c r="Z1180" s="35"/>
      <c r="AA1180" s="35"/>
      <c r="AB1180" s="35"/>
      <c r="AC1180" s="35"/>
      <c r="AD1180" s="35"/>
      <c r="AE1180" s="35"/>
      <c r="AF1180" s="35"/>
      <c r="AG1180" s="35"/>
      <c r="AH1180" s="35"/>
      <c r="AI1180" s="35"/>
      <c r="AJ1180" s="35"/>
      <c r="AK1180" s="35"/>
      <c r="AL1180" s="35"/>
      <c r="AM1180" s="35"/>
      <c r="AN1180" s="35"/>
    </row>
    <row r="1181" spans="1:40" ht="12" customHeight="1">
      <c r="A1181" s="32"/>
      <c r="B1181" s="32" t="s">
        <v>266</v>
      </c>
      <c r="C1181" s="267"/>
      <c r="D1181" s="267"/>
      <c r="E1181" s="267"/>
      <c r="F1181" s="267"/>
      <c r="G1181" s="35"/>
      <c r="H1181" s="35"/>
      <c r="I1181" s="1079"/>
      <c r="J1181" s="1079"/>
      <c r="K1181" s="1079"/>
      <c r="L1181" s="1080">
        <f>SUM(I1181:K1181)</f>
        <v>0</v>
      </c>
      <c r="M1181" s="1079"/>
      <c r="N1181" s="127"/>
      <c r="O1181" s="364"/>
      <c r="P1181" s="35"/>
      <c r="Q1181" s="35"/>
      <c r="R1181" s="35"/>
      <c r="S1181" s="35"/>
      <c r="T1181" s="35"/>
      <c r="U1181" s="35"/>
      <c r="V1181" s="35"/>
      <c r="W1181" s="35"/>
      <c r="X1181" s="35"/>
      <c r="Y1181" s="35"/>
      <c r="Z1181" s="35"/>
      <c r="AA1181" s="35"/>
      <c r="AB1181" s="35"/>
      <c r="AC1181" s="35"/>
      <c r="AD1181" s="35"/>
      <c r="AE1181" s="35"/>
      <c r="AF1181" s="35"/>
      <c r="AG1181" s="35"/>
      <c r="AH1181" s="35"/>
      <c r="AI1181" s="35"/>
      <c r="AJ1181" s="35"/>
      <c r="AK1181" s="35"/>
      <c r="AL1181" s="35"/>
      <c r="AM1181" s="35"/>
      <c r="AN1181" s="35"/>
    </row>
    <row r="1182" spans="1:40" ht="12" customHeight="1">
      <c r="A1182" s="32"/>
      <c r="B1182" s="32" t="s">
        <v>267</v>
      </c>
      <c r="C1182" s="267"/>
      <c r="D1182" s="267"/>
      <c r="E1182" s="267"/>
      <c r="F1182" s="267"/>
      <c r="G1182" s="35"/>
      <c r="H1182" s="35"/>
      <c r="I1182" s="1079"/>
      <c r="J1182" s="1079"/>
      <c r="K1182" s="1079"/>
      <c r="L1182" s="1080">
        <f>SUM(I1182:K1182)</f>
        <v>0</v>
      </c>
      <c r="M1182" s="1079"/>
      <c r="N1182" s="127"/>
      <c r="O1182" s="364"/>
      <c r="P1182" s="35"/>
      <c r="Q1182" s="35"/>
      <c r="R1182" s="35"/>
      <c r="S1182" s="35"/>
      <c r="T1182" s="35"/>
      <c r="U1182" s="35"/>
      <c r="V1182" s="35"/>
      <c r="W1182" s="35"/>
      <c r="X1182" s="35"/>
      <c r="Y1182" s="35"/>
      <c r="Z1182" s="35"/>
      <c r="AA1182" s="35"/>
      <c r="AB1182" s="35"/>
      <c r="AC1182" s="35"/>
      <c r="AD1182" s="35"/>
      <c r="AE1182" s="35"/>
      <c r="AF1182" s="35"/>
      <c r="AG1182" s="35"/>
      <c r="AH1182" s="35"/>
      <c r="AI1182" s="35"/>
      <c r="AJ1182" s="35"/>
      <c r="AK1182" s="35"/>
      <c r="AL1182" s="35"/>
      <c r="AM1182" s="35"/>
      <c r="AN1182" s="35"/>
    </row>
    <row r="1183" spans="1:40" ht="12" customHeight="1">
      <c r="A1183" s="32"/>
      <c r="B1183" s="749" t="s">
        <v>673</v>
      </c>
      <c r="C1183" s="267"/>
      <c r="D1183" s="267"/>
      <c r="E1183" s="267"/>
      <c r="F1183" s="267"/>
      <c r="G1183" s="35"/>
      <c r="H1183" s="35"/>
      <c r="I1183" s="1079"/>
      <c r="J1183" s="1079"/>
      <c r="K1183" s="1079"/>
      <c r="L1183" s="1080">
        <f>SUM(I1183:K1183)</f>
        <v>0</v>
      </c>
      <c r="M1183" s="1079"/>
      <c r="N1183" s="127"/>
      <c r="O1183" s="364"/>
      <c r="P1183" s="35"/>
      <c r="Q1183" s="35"/>
      <c r="R1183" s="35"/>
      <c r="S1183" s="35"/>
      <c r="T1183" s="35"/>
      <c r="U1183" s="35"/>
      <c r="V1183" s="35"/>
      <c r="W1183" s="35"/>
      <c r="X1183" s="35"/>
      <c r="Y1183" s="35"/>
      <c r="Z1183" s="35"/>
      <c r="AA1183" s="35"/>
      <c r="AB1183" s="35"/>
      <c r="AC1183" s="35"/>
      <c r="AD1183" s="35"/>
      <c r="AE1183" s="35"/>
      <c r="AF1183" s="35"/>
      <c r="AG1183" s="35"/>
      <c r="AH1183" s="35"/>
      <c r="AI1183" s="35"/>
      <c r="AJ1183" s="35"/>
      <c r="AK1183" s="35"/>
      <c r="AL1183" s="35"/>
      <c r="AM1183" s="35"/>
      <c r="AN1183" s="35"/>
    </row>
    <row r="1184" spans="1:40" ht="12.75" customHeight="1">
      <c r="A1184" s="32"/>
      <c r="B1184" s="749" t="s">
        <v>673</v>
      </c>
      <c r="C1184" s="32"/>
      <c r="D1184" s="32"/>
      <c r="E1184" s="32"/>
      <c r="F1184" s="32"/>
      <c r="G1184" s="32"/>
      <c r="H1184" s="32"/>
      <c r="I1184" s="1079"/>
      <c r="J1184" s="1079"/>
      <c r="K1184" s="1079"/>
      <c r="L1184" s="1080">
        <f>SUM(I1184:K1184)</f>
        <v>0</v>
      </c>
      <c r="M1184" s="1079"/>
      <c r="N1184" s="127"/>
      <c r="O1184" s="364"/>
      <c r="P1184" s="32"/>
      <c r="Q1184" s="32"/>
      <c r="R1184" s="32"/>
      <c r="S1184" s="32"/>
      <c r="T1184" s="32"/>
      <c r="U1184" s="32"/>
      <c r="V1184" s="32"/>
      <c r="W1184" s="32"/>
      <c r="X1184" s="32"/>
      <c r="Y1184" s="32"/>
      <c r="Z1184" s="32"/>
      <c r="AA1184" s="32"/>
      <c r="AB1184" s="32"/>
      <c r="AC1184" s="32"/>
      <c r="AD1184" s="32"/>
      <c r="AE1184" s="32"/>
      <c r="AF1184" s="32"/>
      <c r="AG1184" s="32"/>
      <c r="AH1184" s="32"/>
      <c r="AI1184" s="32"/>
      <c r="AJ1184" s="32"/>
      <c r="AK1184" s="32"/>
      <c r="AL1184" s="32"/>
      <c r="AM1184" s="32"/>
      <c r="AN1184" s="32"/>
    </row>
    <row r="1185" spans="1:40" ht="12" customHeight="1">
      <c r="A1185" s="32"/>
      <c r="B1185" s="270" t="s">
        <v>521</v>
      </c>
      <c r="C1185" s="267"/>
      <c r="D1185" s="267"/>
      <c r="E1185" s="267"/>
      <c r="F1185" s="267"/>
      <c r="G1185" s="35"/>
      <c r="H1185" s="35"/>
      <c r="I1185" s="1081">
        <f>SUM(I1181:I1184)</f>
        <v>0</v>
      </c>
      <c r="J1185" s="1081">
        <f>SUM(J1181:J1184)</f>
        <v>0</v>
      </c>
      <c r="K1185" s="1081">
        <f>SUM(K1181:K1184)</f>
        <v>0</v>
      </c>
      <c r="L1185" s="1081">
        <f>SUM(L1181:L1184)</f>
        <v>0</v>
      </c>
      <c r="M1185" s="1081">
        <f>SUM(M1181:M1184)</f>
        <v>0</v>
      </c>
      <c r="N1185" s="129"/>
      <c r="O1185" s="364"/>
      <c r="P1185" s="35"/>
      <c r="Q1185" s="35"/>
      <c r="R1185" s="35"/>
      <c r="S1185" s="35"/>
      <c r="T1185" s="35"/>
      <c r="U1185" s="35"/>
      <c r="V1185" s="35"/>
      <c r="W1185" s="35"/>
      <c r="X1185" s="35"/>
      <c r="Y1185" s="35"/>
      <c r="Z1185" s="35"/>
      <c r="AA1185" s="35"/>
      <c r="AB1185" s="35"/>
      <c r="AC1185" s="35"/>
      <c r="AD1185" s="35"/>
      <c r="AE1185" s="35"/>
      <c r="AF1185" s="35"/>
      <c r="AG1185" s="35"/>
      <c r="AH1185" s="35"/>
      <c r="AI1185" s="35"/>
      <c r="AJ1185" s="35"/>
      <c r="AK1185" s="35"/>
      <c r="AL1185" s="35"/>
      <c r="AM1185" s="35"/>
      <c r="AN1185" s="35"/>
    </row>
    <row r="1186" spans="1:40" ht="12" customHeight="1">
      <c r="A1186" s="32"/>
      <c r="B1186" s="278" t="s">
        <v>312</v>
      </c>
      <c r="C1186" s="267"/>
      <c r="D1186" s="267"/>
      <c r="E1186" s="267"/>
      <c r="F1186" s="267"/>
      <c r="G1186" s="270"/>
      <c r="H1186" s="270"/>
      <c r="I1186" s="1079"/>
      <c r="J1186" s="1079"/>
      <c r="K1186" s="1079"/>
      <c r="L1186" s="1079"/>
      <c r="M1186" s="1079"/>
      <c r="N1186" s="127"/>
      <c r="O1186" s="364"/>
      <c r="P1186" s="35"/>
      <c r="Q1186" s="35"/>
      <c r="R1186" s="35"/>
      <c r="S1186" s="35"/>
      <c r="T1186" s="35"/>
      <c r="U1186" s="35"/>
      <c r="V1186" s="35"/>
      <c r="W1186" s="35"/>
      <c r="X1186" s="35"/>
      <c r="Y1186" s="35"/>
      <c r="Z1186" s="35"/>
      <c r="AA1186" s="35"/>
      <c r="AB1186" s="35"/>
      <c r="AC1186" s="35"/>
      <c r="AD1186" s="35"/>
      <c r="AE1186" s="35"/>
      <c r="AF1186" s="35"/>
      <c r="AG1186" s="35"/>
      <c r="AH1186" s="35"/>
      <c r="AI1186" s="35"/>
      <c r="AJ1186" s="35"/>
      <c r="AK1186" s="35"/>
      <c r="AL1186" s="35"/>
      <c r="AM1186" s="35"/>
      <c r="AN1186" s="35"/>
    </row>
    <row r="1187" spans="1:40" ht="12" customHeight="1">
      <c r="A1187" s="32"/>
      <c r="B1187" s="278" t="s">
        <v>112</v>
      </c>
      <c r="C1187" s="267"/>
      <c r="D1187" s="267"/>
      <c r="E1187" s="267"/>
      <c r="F1187" s="267"/>
      <c r="G1187" s="270"/>
      <c r="H1187" s="270"/>
      <c r="I1187" s="1081">
        <f>SUM(I1185:I1186)</f>
        <v>0</v>
      </c>
      <c r="J1187" s="1081">
        <f>SUM(J1185:J1186)</f>
        <v>0</v>
      </c>
      <c r="K1187" s="1081">
        <f>SUM(K1185:K1186)</f>
        <v>0</v>
      </c>
      <c r="L1187" s="1081">
        <f>SUM(L1185:L1186)</f>
        <v>0</v>
      </c>
      <c r="M1187" s="1081">
        <f>SUM(M1185:M1186)</f>
        <v>0</v>
      </c>
      <c r="N1187" s="129"/>
      <c r="O1187" s="364"/>
      <c r="P1187" s="35"/>
      <c r="Q1187" s="35"/>
      <c r="R1187" s="35"/>
      <c r="S1187" s="35"/>
      <c r="T1187" s="35"/>
      <c r="U1187" s="35"/>
      <c r="V1187" s="35"/>
      <c r="W1187" s="35"/>
      <c r="X1187" s="35"/>
      <c r="Y1187" s="35"/>
      <c r="Z1187" s="35"/>
      <c r="AA1187" s="35"/>
      <c r="AB1187" s="35"/>
      <c r="AC1187" s="35"/>
      <c r="AD1187" s="35"/>
      <c r="AE1187" s="35"/>
      <c r="AF1187" s="35"/>
      <c r="AG1187" s="35"/>
      <c r="AH1187" s="35"/>
      <c r="AI1187" s="35"/>
      <c r="AJ1187" s="35"/>
      <c r="AK1187" s="35"/>
      <c r="AL1187" s="35"/>
      <c r="AM1187" s="35"/>
      <c r="AN1187" s="35"/>
    </row>
    <row r="1188" spans="1:40" ht="14.25" customHeight="1">
      <c r="A1188" s="32"/>
      <c r="B1188" s="279" t="s">
        <v>522</v>
      </c>
      <c r="C1188" s="267"/>
      <c r="D1188" s="267"/>
      <c r="E1188" s="267"/>
      <c r="F1188" s="267"/>
      <c r="G1188" s="270"/>
      <c r="H1188" s="270"/>
      <c r="I1188" s="1079"/>
      <c r="J1188" s="1079"/>
      <c r="K1188" s="1079"/>
      <c r="L1188" s="1079"/>
      <c r="M1188" s="1079"/>
      <c r="N1188" s="127"/>
      <c r="O1188" s="364"/>
      <c r="P1188" s="35"/>
      <c r="Q1188" s="35"/>
      <c r="R1188" s="35"/>
      <c r="S1188" s="35"/>
      <c r="T1188" s="35"/>
      <c r="U1188" s="35"/>
      <c r="V1188" s="35"/>
      <c r="W1188" s="35"/>
      <c r="X1188" s="35"/>
      <c r="Y1188" s="35"/>
      <c r="Z1188" s="35"/>
      <c r="AA1188" s="35"/>
      <c r="AB1188" s="35"/>
      <c r="AC1188" s="35"/>
      <c r="AD1188" s="35"/>
      <c r="AE1188" s="35"/>
      <c r="AF1188" s="35"/>
      <c r="AG1188" s="35"/>
      <c r="AH1188" s="35"/>
      <c r="AI1188" s="35"/>
      <c r="AJ1188" s="35"/>
      <c r="AK1188" s="35"/>
      <c r="AL1188" s="35"/>
      <c r="AM1188" s="35"/>
      <c r="AN1188" s="35"/>
    </row>
    <row r="1189" spans="1:40" ht="12" customHeight="1" thickBot="1">
      <c r="A1189" s="32"/>
      <c r="B1189" s="267"/>
      <c r="C1189" s="267"/>
      <c r="D1189" s="267"/>
      <c r="E1189" s="267"/>
      <c r="F1189" s="267"/>
      <c r="G1189" s="270"/>
      <c r="H1189" s="270"/>
      <c r="I1189" s="1083">
        <f>SUM(I1187:I1188)</f>
        <v>0</v>
      </c>
      <c r="J1189" s="1083">
        <f>SUM(J1187:J1188)</f>
        <v>0</v>
      </c>
      <c r="K1189" s="1083">
        <f>SUM(K1187:K1188)</f>
        <v>0</v>
      </c>
      <c r="L1189" s="1083">
        <f>SUM(L1187:L1188)</f>
        <v>0</v>
      </c>
      <c r="M1189" s="1083">
        <f>SUM(M1187:M1188)</f>
        <v>0</v>
      </c>
      <c r="N1189" s="129"/>
      <c r="O1189" s="364"/>
      <c r="P1189" s="35"/>
      <c r="Q1189" s="35"/>
      <c r="R1189" s="35"/>
      <c r="S1189" s="35"/>
      <c r="T1189" s="35"/>
      <c r="U1189" s="35"/>
      <c r="V1189" s="35"/>
      <c r="W1189" s="35"/>
      <c r="X1189" s="35"/>
      <c r="Y1189" s="35"/>
      <c r="Z1189" s="35"/>
      <c r="AA1189" s="35"/>
      <c r="AB1189" s="35"/>
      <c r="AC1189" s="35"/>
      <c r="AD1189" s="35"/>
      <c r="AE1189" s="35"/>
      <c r="AF1189" s="35"/>
      <c r="AG1189" s="35"/>
      <c r="AH1189" s="35"/>
      <c r="AI1189" s="35"/>
      <c r="AJ1189" s="35"/>
      <c r="AK1189" s="35"/>
      <c r="AL1189" s="35"/>
      <c r="AM1189" s="35"/>
      <c r="AN1189" s="35"/>
    </row>
    <row r="1190" spans="1:40" ht="12" customHeight="1">
      <c r="A1190" s="32"/>
      <c r="B1190" s="800"/>
      <c r="C1190" s="801"/>
      <c r="D1190" s="801"/>
      <c r="E1190" s="801"/>
      <c r="F1190" s="801"/>
      <c r="G1190" s="267"/>
      <c r="H1190" s="267"/>
      <c r="I1190" s="267"/>
      <c r="J1190" s="267"/>
      <c r="K1190" s="267"/>
      <c r="L1190" s="267"/>
      <c r="M1190" s="267"/>
      <c r="N1190" s="129"/>
      <c r="O1190" s="364"/>
      <c r="P1190" s="35"/>
      <c r="Q1190" s="35"/>
      <c r="R1190" s="35"/>
      <c r="S1190" s="35"/>
      <c r="T1190" s="35"/>
      <c r="U1190" s="35"/>
      <c r="V1190" s="35"/>
      <c r="W1190" s="35"/>
      <c r="X1190" s="35"/>
      <c r="Y1190" s="35"/>
      <c r="Z1190" s="35"/>
      <c r="AA1190" s="35"/>
      <c r="AB1190" s="35"/>
      <c r="AC1190" s="35"/>
      <c r="AD1190" s="35"/>
      <c r="AE1190" s="35"/>
      <c r="AF1190" s="35"/>
      <c r="AG1190" s="35"/>
      <c r="AH1190" s="35"/>
      <c r="AI1190" s="35"/>
      <c r="AJ1190" s="35"/>
      <c r="AK1190" s="35"/>
      <c r="AL1190" s="35"/>
      <c r="AM1190" s="35"/>
      <c r="AN1190" s="35"/>
    </row>
    <row r="1191" spans="1:40" ht="12" customHeight="1">
      <c r="A1191" s="32"/>
      <c r="B1191" s="800"/>
      <c r="C1191" s="801"/>
      <c r="D1191" s="801"/>
      <c r="E1191" s="801"/>
      <c r="F1191" s="801"/>
      <c r="G1191" s="267"/>
      <c r="H1191" s="267"/>
      <c r="I1191" s="267"/>
      <c r="J1191" s="267"/>
      <c r="K1191" s="267"/>
      <c r="L1191" s="267"/>
      <c r="M1191" s="267"/>
      <c r="N1191" s="129"/>
      <c r="O1191" s="364"/>
      <c r="P1191" s="35"/>
      <c r="Q1191" s="35"/>
      <c r="R1191" s="35"/>
      <c r="S1191" s="35"/>
      <c r="T1191" s="35"/>
      <c r="U1191" s="35"/>
      <c r="V1191" s="35"/>
      <c r="W1191" s="35"/>
      <c r="X1191" s="35"/>
      <c r="Y1191" s="35"/>
      <c r="Z1191" s="35"/>
      <c r="AA1191" s="35"/>
      <c r="AB1191" s="35"/>
      <c r="AC1191" s="35"/>
      <c r="AD1191" s="35"/>
      <c r="AE1191" s="35"/>
      <c r="AF1191" s="35"/>
      <c r="AG1191" s="35"/>
      <c r="AH1191" s="35"/>
      <c r="AI1191" s="35"/>
      <c r="AJ1191" s="35"/>
      <c r="AK1191" s="35"/>
      <c r="AL1191" s="35"/>
      <c r="AM1191" s="35"/>
      <c r="AN1191" s="35"/>
    </row>
    <row r="1192" spans="1:40" ht="12" customHeight="1">
      <c r="A1192" s="32"/>
      <c r="B1192" s="779" t="s">
        <v>523</v>
      </c>
      <c r="C1192" s="782"/>
      <c r="D1192" s="782"/>
      <c r="E1192" s="782"/>
      <c r="F1192" s="782"/>
      <c r="G1192" s="267"/>
      <c r="H1192" s="267"/>
      <c r="I1192" s="267"/>
      <c r="J1192" s="267"/>
      <c r="K1192" s="267"/>
      <c r="L1192" s="267"/>
      <c r="M1192" s="267"/>
      <c r="N1192" s="367" t="s">
        <v>524</v>
      </c>
      <c r="O1192" s="364"/>
      <c r="P1192" s="35"/>
      <c r="Q1192" s="35"/>
      <c r="R1192" s="35"/>
      <c r="S1192" s="35"/>
      <c r="T1192" s="35"/>
      <c r="U1192" s="35"/>
      <c r="V1192" s="35"/>
      <c r="W1192" s="35"/>
      <c r="X1192" s="35"/>
      <c r="Y1192" s="35"/>
      <c r="Z1192" s="35"/>
      <c r="AA1192" s="35"/>
      <c r="AB1192" s="35"/>
      <c r="AC1192" s="35"/>
      <c r="AD1192" s="35"/>
      <c r="AE1192" s="35"/>
      <c r="AF1192" s="35"/>
      <c r="AG1192" s="35"/>
      <c r="AH1192" s="35"/>
      <c r="AI1192" s="35"/>
      <c r="AJ1192" s="35"/>
      <c r="AK1192" s="35"/>
      <c r="AL1192" s="35"/>
      <c r="AM1192" s="35"/>
      <c r="AN1192" s="35"/>
    </row>
    <row r="1193" spans="1:40" ht="12" customHeight="1">
      <c r="A1193" s="32"/>
      <c r="C1193" s="267"/>
      <c r="D1193" s="267"/>
      <c r="E1193" s="267"/>
      <c r="F1193" s="267"/>
      <c r="G1193" s="267"/>
      <c r="H1193" s="267"/>
      <c r="I1193" s="267"/>
      <c r="J1193" s="267"/>
      <c r="K1193" s="267"/>
      <c r="L1193" s="267"/>
      <c r="M1193" s="267"/>
      <c r="N1193" s="129"/>
      <c r="O1193" s="364"/>
      <c r="P1193" s="35"/>
      <c r="Q1193" s="35"/>
      <c r="R1193" s="35"/>
      <c r="S1193" s="35"/>
      <c r="T1193" s="35"/>
      <c r="U1193" s="35"/>
      <c r="V1193" s="35"/>
      <c r="W1193" s="35"/>
      <c r="X1193" s="35"/>
      <c r="Y1193" s="35"/>
      <c r="Z1193" s="35"/>
      <c r="AA1193" s="35"/>
      <c r="AB1193" s="35"/>
      <c r="AC1193" s="35"/>
      <c r="AD1193" s="35"/>
      <c r="AE1193" s="35"/>
      <c r="AF1193" s="35"/>
      <c r="AG1193" s="35"/>
      <c r="AH1193" s="35"/>
      <c r="AI1193" s="35"/>
      <c r="AJ1193" s="35"/>
      <c r="AK1193" s="35"/>
      <c r="AL1193" s="35"/>
      <c r="AM1193" s="35"/>
      <c r="AN1193" s="35"/>
    </row>
    <row r="1194" spans="1:40" ht="12" customHeight="1">
      <c r="A1194" s="32"/>
      <c r="B1194" s="267"/>
      <c r="C1194" s="267"/>
      <c r="D1194" s="267"/>
      <c r="E1194" s="267"/>
      <c r="F1194" s="267"/>
      <c r="G1194" s="267"/>
      <c r="H1194" s="267"/>
      <c r="I1194" s="267"/>
      <c r="J1194" s="267"/>
      <c r="K1194" s="267"/>
      <c r="L1194" s="267"/>
      <c r="M1194" s="267"/>
      <c r="N1194" s="129"/>
      <c r="O1194" s="364"/>
      <c r="P1194" s="35"/>
      <c r="Q1194" s="35"/>
      <c r="R1194" s="35"/>
      <c r="S1194" s="35"/>
      <c r="T1194" s="35"/>
      <c r="U1194" s="35"/>
      <c r="V1194" s="35"/>
      <c r="W1194" s="35"/>
      <c r="X1194" s="35"/>
      <c r="Y1194" s="35"/>
      <c r="Z1194" s="35"/>
      <c r="AA1194" s="35"/>
      <c r="AB1194" s="35"/>
      <c r="AC1194" s="35"/>
      <c r="AD1194" s="35"/>
      <c r="AE1194" s="35"/>
      <c r="AF1194" s="35"/>
      <c r="AG1194" s="35"/>
      <c r="AH1194" s="35"/>
      <c r="AI1194" s="35"/>
      <c r="AJ1194" s="35"/>
      <c r="AK1194" s="35"/>
      <c r="AL1194" s="35"/>
      <c r="AM1194" s="35"/>
      <c r="AN1194" s="35"/>
    </row>
    <row r="1195" spans="1:40" ht="12" customHeight="1">
      <c r="A1195" s="32"/>
      <c r="B1195" s="90" t="s">
        <v>525</v>
      </c>
      <c r="C1195" s="90"/>
      <c r="D1195" s="90"/>
      <c r="E1195" s="90"/>
      <c r="F1195" s="90"/>
      <c r="H1195" s="90"/>
      <c r="I1195" s="90"/>
      <c r="J1195" s="90"/>
      <c r="K1195" s="90"/>
      <c r="L1195" s="90"/>
      <c r="M1195" s="90"/>
      <c r="N1195" s="108" t="s">
        <v>526</v>
      </c>
      <c r="O1195" s="364"/>
      <c r="P1195" s="35"/>
      <c r="Q1195" s="35"/>
      <c r="R1195" s="35"/>
      <c r="S1195" s="35"/>
      <c r="T1195" s="35"/>
      <c r="U1195" s="35"/>
      <c r="V1195" s="35"/>
      <c r="W1195" s="35"/>
      <c r="X1195" s="35"/>
      <c r="Y1195" s="35"/>
      <c r="Z1195" s="35"/>
      <c r="AA1195" s="35"/>
      <c r="AB1195" s="35"/>
      <c r="AC1195" s="35"/>
      <c r="AD1195" s="35"/>
      <c r="AE1195" s="35"/>
      <c r="AF1195" s="35"/>
      <c r="AG1195" s="35"/>
      <c r="AH1195" s="35"/>
      <c r="AI1195" s="35"/>
      <c r="AJ1195" s="35"/>
      <c r="AK1195" s="35"/>
      <c r="AL1195" s="35"/>
      <c r="AM1195" s="35"/>
      <c r="AN1195" s="35"/>
    </row>
    <row r="1196" spans="1:40" ht="12" customHeight="1">
      <c r="A1196" s="32"/>
      <c r="B1196" s="281"/>
      <c r="C1196" s="281"/>
      <c r="D1196" s="281"/>
      <c r="E1196" s="281"/>
      <c r="F1196" s="281"/>
      <c r="G1196" s="281"/>
      <c r="H1196" s="281"/>
      <c r="I1196" s="35"/>
      <c r="J1196" s="281"/>
      <c r="K1196" s="281"/>
      <c r="L1196" s="281"/>
      <c r="M1196" s="271" t="s">
        <v>114</v>
      </c>
      <c r="N1196" s="129"/>
      <c r="O1196" s="364"/>
      <c r="P1196" s="35"/>
      <c r="Q1196" s="35"/>
      <c r="R1196" s="35"/>
      <c r="S1196" s="35"/>
      <c r="T1196" s="35"/>
      <c r="U1196" s="35"/>
      <c r="V1196" s="35"/>
      <c r="W1196" s="35"/>
      <c r="X1196" s="35"/>
      <c r="Y1196" s="35"/>
      <c r="Z1196" s="35"/>
      <c r="AA1196" s="35"/>
      <c r="AB1196" s="35"/>
      <c r="AC1196" s="35"/>
      <c r="AD1196" s="35"/>
      <c r="AE1196" s="35"/>
      <c r="AF1196" s="35"/>
      <c r="AG1196" s="35"/>
      <c r="AH1196" s="35"/>
      <c r="AI1196" s="35"/>
      <c r="AJ1196" s="35"/>
      <c r="AK1196" s="35"/>
      <c r="AL1196" s="35"/>
      <c r="AM1196" s="35"/>
      <c r="AN1196" s="35"/>
    </row>
    <row r="1197" spans="1:40" ht="12" customHeight="1">
      <c r="A1197" s="32"/>
      <c r="B1197" s="281" t="s">
        <v>2065</v>
      </c>
      <c r="C1197" s="281"/>
      <c r="D1197" s="281"/>
      <c r="E1197" s="281"/>
      <c r="F1197" s="281"/>
      <c r="G1197" s="281"/>
      <c r="H1197" s="281"/>
      <c r="I1197" s="35"/>
      <c r="J1197" s="281"/>
      <c r="K1197" s="281"/>
      <c r="L1197" s="281"/>
      <c r="M1197" s="1084"/>
      <c r="N1197" s="127"/>
      <c r="O1197" s="364"/>
      <c r="P1197" s="35"/>
      <c r="Q1197" s="35"/>
      <c r="R1197" s="35"/>
      <c r="S1197" s="35"/>
      <c r="T1197" s="35"/>
      <c r="U1197" s="35"/>
      <c r="V1197" s="35"/>
      <c r="W1197" s="35"/>
      <c r="X1197" s="35"/>
      <c r="Y1197" s="35"/>
      <c r="Z1197" s="35"/>
      <c r="AA1197" s="35"/>
      <c r="AB1197" s="35"/>
      <c r="AC1197" s="35"/>
      <c r="AD1197" s="35"/>
      <c r="AE1197" s="35"/>
      <c r="AF1197" s="35"/>
      <c r="AG1197" s="35"/>
      <c r="AH1197" s="35"/>
      <c r="AI1197" s="35"/>
      <c r="AJ1197" s="35"/>
      <c r="AK1197" s="35"/>
      <c r="AL1197" s="35"/>
      <c r="AM1197" s="35"/>
      <c r="AN1197" s="35"/>
    </row>
    <row r="1198" spans="1:40" ht="12" customHeight="1">
      <c r="A1198" s="32"/>
      <c r="B1198" s="281" t="s">
        <v>528</v>
      </c>
      <c r="C1198" s="281"/>
      <c r="D1198" s="281"/>
      <c r="E1198" s="281"/>
      <c r="F1198" s="281"/>
      <c r="G1198" s="281"/>
      <c r="H1198" s="281"/>
      <c r="I1198" s="35"/>
      <c r="J1198" s="281"/>
      <c r="K1198" s="281"/>
      <c r="L1198" s="281"/>
      <c r="M1198" s="1084"/>
      <c r="N1198" s="127"/>
      <c r="O1198" s="364"/>
      <c r="P1198" s="35"/>
      <c r="Q1198" s="35"/>
      <c r="R1198" s="35"/>
      <c r="S1198" s="35"/>
      <c r="T1198" s="35"/>
      <c r="U1198" s="35"/>
      <c r="V1198" s="35"/>
      <c r="W1198" s="35"/>
      <c r="X1198" s="35"/>
      <c r="Y1198" s="35"/>
      <c r="Z1198" s="35"/>
      <c r="AA1198" s="35"/>
      <c r="AB1198" s="35"/>
      <c r="AC1198" s="35"/>
      <c r="AD1198" s="35"/>
      <c r="AE1198" s="35"/>
      <c r="AF1198" s="35"/>
      <c r="AG1198" s="35"/>
      <c r="AH1198" s="35"/>
      <c r="AI1198" s="35"/>
      <c r="AJ1198" s="35"/>
      <c r="AK1198" s="35"/>
      <c r="AL1198" s="35"/>
      <c r="AM1198" s="35"/>
      <c r="AN1198" s="35"/>
    </row>
    <row r="1199" spans="1:40" ht="12" customHeight="1">
      <c r="A1199" s="32"/>
      <c r="B1199" s="281" t="s">
        <v>682</v>
      </c>
      <c r="C1199" s="281"/>
      <c r="D1199" s="281"/>
      <c r="E1199" s="281"/>
      <c r="F1199" s="281"/>
      <c r="G1199" s="281"/>
      <c r="H1199" s="281"/>
      <c r="I1199" s="35"/>
      <c r="J1199" s="281"/>
      <c r="K1199" s="281"/>
      <c r="L1199" s="281"/>
      <c r="M1199" s="1084"/>
      <c r="N1199" s="127"/>
      <c r="O1199" s="364"/>
      <c r="P1199" s="35"/>
      <c r="Q1199" s="35"/>
      <c r="R1199" s="35"/>
      <c r="S1199" s="35"/>
      <c r="T1199" s="35"/>
      <c r="U1199" s="35"/>
      <c r="V1199" s="35"/>
      <c r="W1199" s="35"/>
      <c r="X1199" s="35"/>
      <c r="Y1199" s="35"/>
      <c r="Z1199" s="35"/>
      <c r="AA1199" s="35"/>
      <c r="AB1199" s="35"/>
      <c r="AC1199" s="35"/>
      <c r="AD1199" s="35"/>
      <c r="AE1199" s="35"/>
      <c r="AF1199" s="35"/>
      <c r="AG1199" s="35"/>
      <c r="AH1199" s="35"/>
      <c r="AI1199" s="35"/>
      <c r="AJ1199" s="35"/>
      <c r="AK1199" s="35"/>
      <c r="AL1199" s="35"/>
      <c r="AM1199" s="35"/>
      <c r="AN1199" s="35"/>
    </row>
    <row r="1200" spans="1:40" ht="12" customHeight="1">
      <c r="A1200" s="32"/>
      <c r="B1200" s="272" t="s">
        <v>531</v>
      </c>
      <c r="C1200" s="281"/>
      <c r="D1200" s="281"/>
      <c r="E1200" s="281"/>
      <c r="F1200" s="281"/>
      <c r="G1200" s="281"/>
      <c r="H1200" s="281"/>
      <c r="I1200" s="35"/>
      <c r="J1200" s="281"/>
      <c r="K1200" s="281"/>
      <c r="L1200" s="281"/>
      <c r="M1200" s="1084"/>
      <c r="N1200" s="127"/>
      <c r="O1200" s="364"/>
      <c r="P1200" s="35"/>
      <c r="Q1200" s="35"/>
      <c r="R1200" s="35"/>
      <c r="S1200" s="35"/>
      <c r="T1200" s="35"/>
      <c r="U1200" s="35"/>
      <c r="V1200" s="35"/>
      <c r="W1200" s="35"/>
      <c r="X1200" s="35"/>
      <c r="Y1200" s="35"/>
      <c r="Z1200" s="35"/>
      <c r="AA1200" s="35"/>
      <c r="AB1200" s="35"/>
      <c r="AC1200" s="35"/>
      <c r="AD1200" s="35"/>
      <c r="AE1200" s="35"/>
      <c r="AF1200" s="35"/>
      <c r="AG1200" s="35"/>
      <c r="AH1200" s="35"/>
      <c r="AI1200" s="35"/>
      <c r="AJ1200" s="35"/>
      <c r="AK1200" s="35"/>
      <c r="AL1200" s="35"/>
      <c r="AM1200" s="35"/>
      <c r="AN1200" s="35"/>
    </row>
    <row r="1201" spans="1:40" ht="12" customHeight="1">
      <c r="A1201" s="32"/>
      <c r="B1201" s="272" t="s">
        <v>683</v>
      </c>
      <c r="C1201" s="281"/>
      <c r="D1201" s="281"/>
      <c r="E1201" s="281"/>
      <c r="F1201" s="281"/>
      <c r="G1201" s="281"/>
      <c r="H1201" s="281"/>
      <c r="I1201" s="35"/>
      <c r="J1201" s="281"/>
      <c r="K1201" s="281"/>
      <c r="L1201" s="281"/>
      <c r="M1201" s="1084"/>
      <c r="N1201" s="127"/>
      <c r="O1201" s="364"/>
      <c r="P1201" s="35"/>
      <c r="Q1201" s="35"/>
      <c r="R1201" s="35"/>
      <c r="S1201" s="35"/>
      <c r="T1201" s="35"/>
      <c r="U1201" s="35"/>
      <c r="V1201" s="35"/>
      <c r="W1201" s="35"/>
      <c r="X1201" s="35"/>
      <c r="Y1201" s="35"/>
      <c r="Z1201" s="35"/>
      <c r="AA1201" s="35"/>
      <c r="AB1201" s="35"/>
      <c r="AC1201" s="35"/>
      <c r="AD1201" s="35"/>
      <c r="AE1201" s="35"/>
      <c r="AF1201" s="35"/>
      <c r="AG1201" s="35"/>
      <c r="AH1201" s="35"/>
      <c r="AI1201" s="35"/>
      <c r="AJ1201" s="35"/>
      <c r="AK1201" s="35"/>
      <c r="AL1201" s="35"/>
      <c r="AM1201" s="35"/>
      <c r="AN1201" s="35"/>
    </row>
    <row r="1202" spans="1:40" ht="12" customHeight="1">
      <c r="A1202" s="32"/>
      <c r="B1202" s="272" t="s">
        <v>684</v>
      </c>
      <c r="C1202" s="281"/>
      <c r="D1202" s="281"/>
      <c r="E1202" s="281"/>
      <c r="F1202" s="281"/>
      <c r="G1202" s="281"/>
      <c r="H1202" s="281"/>
      <c r="I1202" s="35"/>
      <c r="J1202" s="281"/>
      <c r="K1202" s="281"/>
      <c r="L1202" s="281"/>
      <c r="M1202" s="1084"/>
      <c r="N1202" s="127"/>
      <c r="O1202" s="364"/>
      <c r="P1202" s="35"/>
      <c r="Q1202" s="35"/>
      <c r="R1202" s="35"/>
      <c r="S1202" s="35"/>
      <c r="T1202" s="35"/>
      <c r="U1202" s="35"/>
      <c r="V1202" s="35"/>
      <c r="W1202" s="35"/>
      <c r="X1202" s="35"/>
      <c r="Y1202" s="35"/>
      <c r="Z1202" s="35"/>
      <c r="AA1202" s="35"/>
      <c r="AB1202" s="35"/>
      <c r="AC1202" s="35"/>
      <c r="AD1202" s="35"/>
      <c r="AE1202" s="35"/>
      <c r="AF1202" s="35"/>
      <c r="AG1202" s="35"/>
      <c r="AH1202" s="35"/>
      <c r="AI1202" s="35"/>
      <c r="AJ1202" s="35"/>
      <c r="AK1202" s="35"/>
      <c r="AL1202" s="35"/>
      <c r="AM1202" s="35"/>
      <c r="AN1202" s="35"/>
    </row>
    <row r="1203" spans="1:40" ht="12" customHeight="1">
      <c r="A1203" s="32"/>
      <c r="B1203" s="272" t="s">
        <v>534</v>
      </c>
      <c r="C1203" s="281"/>
      <c r="D1203" s="281"/>
      <c r="E1203" s="281"/>
      <c r="F1203" s="281"/>
      <c r="G1203" s="281"/>
      <c r="H1203" s="281"/>
      <c r="I1203" s="35"/>
      <c r="J1203" s="281"/>
      <c r="K1203" s="281"/>
      <c r="L1203" s="281"/>
      <c r="M1203" s="1084"/>
      <c r="N1203" s="127"/>
      <c r="O1203" s="364"/>
      <c r="P1203" s="35"/>
      <c r="Q1203" s="35"/>
      <c r="R1203" s="35"/>
      <c r="S1203" s="35"/>
      <c r="T1203" s="35"/>
      <c r="U1203" s="35"/>
      <c r="V1203" s="35"/>
      <c r="W1203" s="35"/>
      <c r="X1203" s="35"/>
      <c r="Y1203" s="35"/>
      <c r="Z1203" s="35"/>
      <c r="AA1203" s="35"/>
      <c r="AB1203" s="35"/>
      <c r="AC1203" s="35"/>
      <c r="AD1203" s="35"/>
      <c r="AE1203" s="35"/>
      <c r="AF1203" s="35"/>
      <c r="AG1203" s="35"/>
      <c r="AH1203" s="35"/>
      <c r="AI1203" s="35"/>
      <c r="AJ1203" s="35"/>
      <c r="AK1203" s="35"/>
      <c r="AL1203" s="35"/>
      <c r="AM1203" s="35"/>
      <c r="AN1203" s="35"/>
    </row>
    <row r="1204" spans="1:40" ht="12" customHeight="1">
      <c r="A1204" s="14"/>
      <c r="B1204" s="282" t="s">
        <v>535</v>
      </c>
      <c r="C1204" s="269"/>
      <c r="D1204" s="269"/>
      <c r="E1204" s="269"/>
      <c r="F1204" s="269"/>
      <c r="G1204" s="269"/>
      <c r="H1204" s="269"/>
      <c r="I1204" s="12"/>
      <c r="J1204" s="269"/>
      <c r="K1204" s="269"/>
      <c r="L1204" s="269"/>
      <c r="M1204" s="1085"/>
      <c r="N1204" s="196"/>
      <c r="O1204" s="349"/>
      <c r="P1204" s="12"/>
      <c r="Q1204" s="12"/>
      <c r="R1204" s="12"/>
      <c r="S1204" s="12"/>
      <c r="T1204" s="12"/>
      <c r="U1204" s="12"/>
      <c r="V1204" s="12"/>
      <c r="W1204" s="12"/>
      <c r="X1204" s="12"/>
      <c r="Y1204" s="12"/>
      <c r="Z1204" s="12"/>
      <c r="AA1204" s="12"/>
      <c r="AB1204" s="12"/>
      <c r="AC1204" s="12"/>
      <c r="AD1204" s="12"/>
      <c r="AE1204" s="12"/>
      <c r="AF1204" s="12"/>
      <c r="AG1204" s="12"/>
      <c r="AH1204" s="12"/>
      <c r="AI1204" s="12"/>
      <c r="AJ1204" s="12"/>
      <c r="AK1204" s="12"/>
      <c r="AL1204" s="12"/>
      <c r="AM1204" s="12"/>
      <c r="AN1204" s="12"/>
    </row>
    <row r="1205" spans="1:40" ht="12" customHeight="1">
      <c r="A1205" s="14"/>
      <c r="B1205" s="269" t="s">
        <v>536</v>
      </c>
      <c r="C1205" s="269"/>
      <c r="D1205" s="269"/>
      <c r="E1205" s="269"/>
      <c r="F1205" s="269"/>
      <c r="G1205" s="269"/>
      <c r="H1205" s="269"/>
      <c r="I1205" s="12"/>
      <c r="J1205" s="269"/>
      <c r="K1205" s="269"/>
      <c r="L1205" s="269"/>
      <c r="M1205" s="1086">
        <f>SUM(M1197:M1204)</f>
        <v>0</v>
      </c>
      <c r="N1205" s="231"/>
      <c r="O1205" s="349"/>
      <c r="P1205" s="12"/>
      <c r="Q1205" s="12"/>
      <c r="R1205" s="12"/>
      <c r="S1205" s="12"/>
      <c r="T1205" s="12"/>
      <c r="U1205" s="12"/>
      <c r="V1205" s="12"/>
      <c r="W1205" s="12"/>
      <c r="X1205" s="12"/>
      <c r="Y1205" s="12"/>
      <c r="Z1205" s="12"/>
      <c r="AA1205" s="12"/>
      <c r="AB1205" s="12"/>
      <c r="AC1205" s="12"/>
      <c r="AD1205" s="12"/>
      <c r="AE1205" s="12"/>
      <c r="AF1205" s="12"/>
      <c r="AG1205" s="12"/>
      <c r="AH1205" s="12"/>
      <c r="AI1205" s="12"/>
      <c r="AJ1205" s="12"/>
      <c r="AK1205" s="12"/>
      <c r="AL1205" s="12"/>
      <c r="AM1205" s="12"/>
      <c r="AN1205" s="12"/>
    </row>
    <row r="1206" spans="1:40" ht="12" customHeight="1">
      <c r="A1206" s="32"/>
      <c r="B1206" s="278" t="s">
        <v>312</v>
      </c>
      <c r="C1206" s="281"/>
      <c r="D1206" s="281"/>
      <c r="E1206" s="281"/>
      <c r="F1206" s="281"/>
      <c r="G1206" s="281"/>
      <c r="H1206" s="281"/>
      <c r="I1206" s="35"/>
      <c r="J1206" s="281"/>
      <c r="K1206" s="281"/>
      <c r="L1206" s="281"/>
      <c r="M1206" s="1087"/>
      <c r="N1206" s="126"/>
      <c r="O1206" s="364"/>
      <c r="P1206" s="35"/>
      <c r="Q1206" s="35"/>
      <c r="R1206" s="35"/>
      <c r="S1206" s="35"/>
      <c r="T1206" s="35"/>
      <c r="U1206" s="35"/>
      <c r="V1206" s="35"/>
      <c r="W1206" s="35"/>
      <c r="X1206" s="35"/>
      <c r="Y1206" s="35"/>
      <c r="Z1206" s="35"/>
      <c r="AA1206" s="35"/>
      <c r="AB1206" s="35"/>
      <c r="AC1206" s="35"/>
      <c r="AD1206" s="35"/>
      <c r="AE1206" s="35"/>
      <c r="AF1206" s="35"/>
      <c r="AG1206" s="35"/>
      <c r="AH1206" s="35"/>
      <c r="AI1206" s="35"/>
      <c r="AJ1206" s="35"/>
      <c r="AK1206" s="35"/>
      <c r="AL1206" s="35"/>
      <c r="AM1206" s="35"/>
      <c r="AN1206" s="35"/>
    </row>
    <row r="1207" spans="1:40" ht="12" customHeight="1">
      <c r="A1207" s="32"/>
      <c r="B1207" s="278" t="s">
        <v>112</v>
      </c>
      <c r="C1207" s="281"/>
      <c r="D1207" s="281"/>
      <c r="E1207" s="281"/>
      <c r="F1207" s="281"/>
      <c r="G1207" s="281"/>
      <c r="H1207" s="281"/>
      <c r="I1207" s="35"/>
      <c r="J1207" s="281"/>
      <c r="K1207" s="281"/>
      <c r="L1207" s="281"/>
      <c r="M1207" s="1088">
        <f>SUM(M1205:M1206)</f>
        <v>0</v>
      </c>
      <c r="N1207" s="129"/>
      <c r="O1207" s="364"/>
      <c r="P1207" s="35"/>
      <c r="Q1207" s="35"/>
      <c r="R1207" s="35"/>
      <c r="S1207" s="35"/>
      <c r="T1207" s="35"/>
      <c r="U1207" s="35"/>
      <c r="V1207" s="35"/>
      <c r="W1207" s="35"/>
      <c r="X1207" s="35"/>
      <c r="Y1207" s="35"/>
      <c r="Z1207" s="35"/>
      <c r="AA1207" s="35"/>
      <c r="AB1207" s="35"/>
      <c r="AC1207" s="35"/>
      <c r="AD1207" s="35"/>
      <c r="AE1207" s="35"/>
      <c r="AF1207" s="35"/>
      <c r="AG1207" s="35"/>
      <c r="AH1207" s="35"/>
      <c r="AI1207" s="35"/>
      <c r="AJ1207" s="35"/>
      <c r="AK1207" s="35"/>
      <c r="AL1207" s="35"/>
      <c r="AM1207" s="35"/>
      <c r="AN1207" s="35"/>
    </row>
    <row r="1208" spans="1:40" ht="12" customHeight="1">
      <c r="A1208" s="32"/>
      <c r="B1208" s="279" t="s">
        <v>522</v>
      </c>
      <c r="C1208" s="281"/>
      <c r="D1208" s="281"/>
      <c r="E1208" s="281"/>
      <c r="F1208" s="281"/>
      <c r="G1208" s="281"/>
      <c r="H1208" s="281"/>
      <c r="I1208" s="35"/>
      <c r="J1208" s="281"/>
      <c r="K1208" s="281"/>
      <c r="L1208" s="281"/>
      <c r="M1208" s="1087"/>
      <c r="N1208" s="126"/>
      <c r="O1208" s="364"/>
      <c r="P1208" s="35"/>
      <c r="Q1208" s="35"/>
      <c r="R1208" s="35"/>
      <c r="S1208" s="35"/>
      <c r="T1208" s="35"/>
      <c r="U1208" s="35"/>
      <c r="V1208" s="35"/>
      <c r="W1208" s="35"/>
      <c r="X1208" s="35"/>
      <c r="Y1208" s="35"/>
      <c r="Z1208" s="35"/>
      <c r="AA1208" s="35"/>
      <c r="AB1208" s="35"/>
      <c r="AC1208" s="35"/>
      <c r="AD1208" s="35"/>
      <c r="AE1208" s="35"/>
      <c r="AF1208" s="35"/>
      <c r="AG1208" s="35"/>
      <c r="AH1208" s="35"/>
      <c r="AI1208" s="35"/>
      <c r="AJ1208" s="35"/>
      <c r="AK1208" s="35"/>
      <c r="AL1208" s="35"/>
      <c r="AM1208" s="35"/>
      <c r="AN1208" s="35"/>
    </row>
    <row r="1209" spans="1:40" ht="12" customHeight="1" thickBot="1">
      <c r="A1209" s="32"/>
      <c r="B1209" s="279"/>
      <c r="C1209" s="281"/>
      <c r="D1209" s="281"/>
      <c r="E1209" s="281"/>
      <c r="F1209" s="281"/>
      <c r="G1209" s="281"/>
      <c r="H1209" s="281"/>
      <c r="I1209" s="35"/>
      <c r="J1209" s="281"/>
      <c r="K1209" s="281"/>
      <c r="L1209" s="281"/>
      <c r="M1209" s="1089">
        <f>SUM(M1207:M1208)</f>
        <v>0</v>
      </c>
      <c r="N1209" s="129"/>
      <c r="O1209" s="364"/>
      <c r="P1209" s="35"/>
      <c r="Q1209" s="35"/>
      <c r="R1209" s="35"/>
      <c r="S1209" s="35"/>
      <c r="T1209" s="35"/>
      <c r="U1209" s="35"/>
      <c r="V1209" s="35"/>
      <c r="W1209" s="35"/>
      <c r="X1209" s="35"/>
      <c r="Y1209" s="35"/>
      <c r="Z1209" s="35"/>
      <c r="AA1209" s="35"/>
      <c r="AB1209" s="35"/>
      <c r="AC1209" s="35"/>
      <c r="AD1209" s="35"/>
      <c r="AE1209" s="35"/>
      <c r="AF1209" s="35"/>
      <c r="AG1209" s="35"/>
      <c r="AH1209" s="35"/>
      <c r="AI1209" s="35"/>
      <c r="AJ1209" s="35"/>
      <c r="AK1209" s="35"/>
      <c r="AL1209" s="35"/>
      <c r="AM1209" s="35"/>
      <c r="AN1209" s="35"/>
    </row>
    <row r="1210" spans="1:40" ht="12" customHeight="1">
      <c r="A1210" s="32"/>
      <c r="B1210" s="368"/>
      <c r="C1210" s="368"/>
      <c r="D1210" s="368"/>
      <c r="E1210" s="368"/>
      <c r="F1210" s="368"/>
      <c r="G1210" s="368"/>
      <c r="H1210" s="368"/>
      <c r="I1210" s="66"/>
      <c r="J1210" s="368"/>
      <c r="K1210" s="368"/>
      <c r="L1210" s="368"/>
      <c r="M1210" s="1112"/>
      <c r="N1210" s="129"/>
      <c r="O1210" s="364"/>
      <c r="P1210" s="66"/>
      <c r="Q1210" s="66"/>
      <c r="R1210" s="66"/>
      <c r="S1210" s="66"/>
      <c r="T1210" s="66"/>
      <c r="U1210" s="66"/>
      <c r="V1210" s="66"/>
      <c r="W1210" s="66"/>
      <c r="X1210" s="66"/>
      <c r="Y1210" s="66"/>
      <c r="Z1210" s="66"/>
      <c r="AA1210" s="66"/>
      <c r="AB1210" s="66"/>
      <c r="AC1210" s="66"/>
      <c r="AD1210" s="66"/>
      <c r="AE1210" s="66"/>
      <c r="AF1210" s="66"/>
      <c r="AG1210" s="66"/>
      <c r="AH1210" s="66"/>
      <c r="AI1210" s="66"/>
      <c r="AJ1210" s="66"/>
      <c r="AK1210" s="66"/>
      <c r="AL1210" s="66"/>
      <c r="AM1210" s="66"/>
      <c r="AN1210" s="66"/>
    </row>
    <row r="1211" spans="1:40" ht="12" customHeight="1">
      <c r="A1211" s="32"/>
      <c r="B1211" s="281" t="s">
        <v>2073</v>
      </c>
      <c r="C1211" s="281"/>
      <c r="D1211" s="281"/>
      <c r="E1211" s="281"/>
      <c r="F1211" s="281"/>
      <c r="G1211" s="281"/>
      <c r="H1211" s="281"/>
      <c r="I1211" s="35"/>
      <c r="J1211" s="281"/>
      <c r="K1211" s="281"/>
      <c r="L1211" s="281"/>
      <c r="M1211" s="1084"/>
      <c r="N1211" s="127"/>
      <c r="O1211" s="364"/>
      <c r="P1211" s="35"/>
      <c r="Q1211" s="35"/>
      <c r="R1211" s="35"/>
      <c r="S1211" s="35"/>
      <c r="T1211" s="35"/>
      <c r="U1211" s="35"/>
      <c r="V1211" s="35"/>
      <c r="W1211" s="35"/>
      <c r="X1211" s="35"/>
      <c r="Y1211" s="35"/>
      <c r="Z1211" s="35"/>
      <c r="AA1211" s="35"/>
      <c r="AB1211" s="35"/>
      <c r="AC1211" s="35"/>
      <c r="AD1211" s="35"/>
      <c r="AE1211" s="35"/>
      <c r="AF1211" s="35"/>
      <c r="AG1211" s="35"/>
      <c r="AH1211" s="35"/>
      <c r="AI1211" s="35"/>
      <c r="AJ1211" s="35"/>
      <c r="AK1211" s="35"/>
      <c r="AL1211" s="35"/>
      <c r="AM1211" s="35"/>
      <c r="AN1211" s="35"/>
    </row>
    <row r="1212" spans="1:40" ht="12" customHeight="1">
      <c r="A1212" s="32"/>
      <c r="B1212" s="281" t="s">
        <v>528</v>
      </c>
      <c r="C1212" s="281"/>
      <c r="D1212" s="281"/>
      <c r="E1212" s="281"/>
      <c r="F1212" s="281"/>
      <c r="G1212" s="281"/>
      <c r="H1212" s="281"/>
      <c r="I1212" s="35"/>
      <c r="J1212" s="281"/>
      <c r="K1212" s="281"/>
      <c r="L1212" s="281"/>
      <c r="M1212" s="1084"/>
      <c r="N1212" s="127"/>
      <c r="O1212" s="364"/>
      <c r="P1212" s="35"/>
      <c r="Q1212" s="35"/>
      <c r="R1212" s="35"/>
      <c r="S1212" s="35"/>
      <c r="T1212" s="35"/>
      <c r="U1212" s="35"/>
      <c r="V1212" s="35"/>
      <c r="W1212" s="35"/>
      <c r="X1212" s="35"/>
      <c r="Y1212" s="35"/>
      <c r="Z1212" s="35"/>
      <c r="AA1212" s="35"/>
      <c r="AB1212" s="35"/>
      <c r="AC1212" s="35"/>
      <c r="AD1212" s="35"/>
      <c r="AE1212" s="35"/>
      <c r="AF1212" s="35"/>
      <c r="AG1212" s="35"/>
      <c r="AH1212" s="35"/>
      <c r="AI1212" s="35"/>
      <c r="AJ1212" s="35"/>
      <c r="AK1212" s="35"/>
      <c r="AL1212" s="35"/>
      <c r="AM1212" s="35"/>
      <c r="AN1212" s="35"/>
    </row>
    <row r="1213" spans="1:40" ht="12" customHeight="1">
      <c r="A1213" s="32"/>
      <c r="B1213" s="281" t="s">
        <v>682</v>
      </c>
      <c r="C1213" s="281"/>
      <c r="D1213" s="281"/>
      <c r="E1213" s="281"/>
      <c r="F1213" s="281"/>
      <c r="G1213" s="281"/>
      <c r="H1213" s="281"/>
      <c r="I1213" s="35"/>
      <c r="J1213" s="281"/>
      <c r="K1213" s="281"/>
      <c r="L1213" s="281"/>
      <c r="M1213" s="1084"/>
      <c r="N1213" s="127"/>
      <c r="O1213" s="364"/>
      <c r="P1213" s="35"/>
      <c r="Q1213" s="35"/>
      <c r="R1213" s="35"/>
      <c r="S1213" s="35"/>
      <c r="T1213" s="35"/>
      <c r="U1213" s="35"/>
      <c r="V1213" s="35"/>
      <c r="W1213" s="35"/>
      <c r="X1213" s="35"/>
      <c r="Y1213" s="35"/>
      <c r="Z1213" s="35"/>
      <c r="AA1213" s="35"/>
      <c r="AB1213" s="35"/>
      <c r="AC1213" s="35"/>
      <c r="AD1213" s="35"/>
      <c r="AE1213" s="35"/>
      <c r="AF1213" s="35"/>
      <c r="AG1213" s="35"/>
      <c r="AH1213" s="35"/>
      <c r="AI1213" s="35"/>
      <c r="AJ1213" s="35"/>
      <c r="AK1213" s="35"/>
      <c r="AL1213" s="35"/>
      <c r="AM1213" s="35"/>
      <c r="AN1213" s="35"/>
    </row>
    <row r="1214" spans="1:40" ht="12" customHeight="1">
      <c r="A1214" s="32"/>
      <c r="B1214" s="272" t="s">
        <v>531</v>
      </c>
      <c r="C1214" s="281"/>
      <c r="D1214" s="281"/>
      <c r="E1214" s="281"/>
      <c r="F1214" s="281"/>
      <c r="G1214" s="281"/>
      <c r="H1214" s="281"/>
      <c r="I1214" s="35"/>
      <c r="J1214" s="281"/>
      <c r="K1214" s="281"/>
      <c r="L1214" s="281"/>
      <c r="M1214" s="1084"/>
      <c r="N1214" s="127"/>
      <c r="O1214" s="364"/>
      <c r="P1214" s="35"/>
      <c r="Q1214" s="35"/>
      <c r="R1214" s="35"/>
      <c r="S1214" s="35"/>
      <c r="T1214" s="35"/>
      <c r="U1214" s="35"/>
      <c r="V1214" s="35"/>
      <c r="W1214" s="35"/>
      <c r="X1214" s="35"/>
      <c r="Y1214" s="35"/>
      <c r="Z1214" s="35"/>
      <c r="AA1214" s="35"/>
      <c r="AB1214" s="35"/>
      <c r="AC1214" s="35"/>
      <c r="AD1214" s="35"/>
      <c r="AE1214" s="35"/>
      <c r="AF1214" s="35"/>
      <c r="AG1214" s="35"/>
      <c r="AH1214" s="35"/>
      <c r="AI1214" s="35"/>
      <c r="AJ1214" s="35"/>
      <c r="AK1214" s="35"/>
      <c r="AL1214" s="35"/>
      <c r="AM1214" s="35"/>
      <c r="AN1214" s="35"/>
    </row>
    <row r="1215" spans="1:40" ht="12" customHeight="1">
      <c r="A1215" s="32"/>
      <c r="B1215" s="272" t="s">
        <v>683</v>
      </c>
      <c r="C1215" s="281"/>
      <c r="D1215" s="281"/>
      <c r="E1215" s="281"/>
      <c r="F1215" s="281"/>
      <c r="G1215" s="281"/>
      <c r="H1215" s="281"/>
      <c r="I1215" s="35"/>
      <c r="J1215" s="281"/>
      <c r="K1215" s="281"/>
      <c r="L1215" s="281"/>
      <c r="M1215" s="1084"/>
      <c r="N1215" s="127"/>
      <c r="O1215" s="364"/>
      <c r="P1215" s="35"/>
      <c r="Q1215" s="35"/>
      <c r="R1215" s="35"/>
      <c r="S1215" s="35"/>
      <c r="T1215" s="35"/>
      <c r="U1215" s="35"/>
      <c r="V1215" s="35"/>
      <c r="W1215" s="35"/>
      <c r="X1215" s="35"/>
      <c r="Y1215" s="35"/>
      <c r="Z1215" s="35"/>
      <c r="AA1215" s="35"/>
      <c r="AB1215" s="35"/>
      <c r="AC1215" s="35"/>
      <c r="AD1215" s="35"/>
      <c r="AE1215" s="35"/>
      <c r="AF1215" s="35"/>
      <c r="AG1215" s="35"/>
      <c r="AH1215" s="35"/>
      <c r="AI1215" s="35"/>
      <c r="AJ1215" s="35"/>
      <c r="AK1215" s="35"/>
      <c r="AL1215" s="35"/>
      <c r="AM1215" s="35"/>
      <c r="AN1215" s="35"/>
    </row>
    <row r="1216" spans="1:40" ht="12" customHeight="1">
      <c r="A1216" s="32"/>
      <c r="B1216" s="272" t="s">
        <v>684</v>
      </c>
      <c r="C1216" s="281"/>
      <c r="D1216" s="281"/>
      <c r="E1216" s="281"/>
      <c r="F1216" s="281"/>
      <c r="G1216" s="281"/>
      <c r="H1216" s="281"/>
      <c r="I1216" s="35"/>
      <c r="J1216" s="281"/>
      <c r="K1216" s="281"/>
      <c r="L1216" s="281"/>
      <c r="M1216" s="1084"/>
      <c r="N1216" s="127"/>
      <c r="O1216" s="364"/>
      <c r="P1216" s="35"/>
      <c r="Q1216" s="35"/>
      <c r="R1216" s="35"/>
      <c r="S1216" s="35"/>
      <c r="T1216" s="35"/>
      <c r="U1216" s="35"/>
      <c r="V1216" s="35"/>
      <c r="W1216" s="35"/>
      <c r="X1216" s="35"/>
      <c r="Y1216" s="35"/>
      <c r="Z1216" s="35"/>
      <c r="AA1216" s="35"/>
      <c r="AB1216" s="35"/>
      <c r="AC1216" s="35"/>
      <c r="AD1216" s="35"/>
      <c r="AE1216" s="35"/>
      <c r="AF1216" s="35"/>
      <c r="AG1216" s="35"/>
      <c r="AH1216" s="35"/>
      <c r="AI1216" s="35"/>
      <c r="AJ1216" s="35"/>
      <c r="AK1216" s="35"/>
      <c r="AL1216" s="35"/>
      <c r="AM1216" s="35"/>
      <c r="AN1216" s="35"/>
    </row>
    <row r="1217" spans="1:40" ht="12" customHeight="1">
      <c r="A1217" s="32"/>
      <c r="B1217" s="272" t="s">
        <v>534</v>
      </c>
      <c r="C1217" s="281"/>
      <c r="D1217" s="281"/>
      <c r="E1217" s="281"/>
      <c r="F1217" s="281"/>
      <c r="G1217" s="281"/>
      <c r="H1217" s="281"/>
      <c r="I1217" s="35"/>
      <c r="J1217" s="281"/>
      <c r="K1217" s="281"/>
      <c r="L1217" s="281"/>
      <c r="M1217" s="1084"/>
      <c r="N1217" s="127"/>
      <c r="O1217" s="364"/>
      <c r="P1217" s="35"/>
      <c r="Q1217" s="35"/>
      <c r="R1217" s="35"/>
      <c r="S1217" s="35"/>
      <c r="T1217" s="35"/>
      <c r="U1217" s="35"/>
      <c r="V1217" s="35"/>
      <c r="W1217" s="35"/>
      <c r="X1217" s="35"/>
      <c r="Y1217" s="35"/>
      <c r="Z1217" s="35"/>
      <c r="AA1217" s="35"/>
      <c r="AB1217" s="35"/>
      <c r="AC1217" s="35"/>
      <c r="AD1217" s="35"/>
      <c r="AE1217" s="35"/>
      <c r="AF1217" s="35"/>
      <c r="AG1217" s="35"/>
      <c r="AH1217" s="35"/>
      <c r="AI1217" s="35"/>
      <c r="AJ1217" s="35"/>
      <c r="AK1217" s="35"/>
      <c r="AL1217" s="35"/>
      <c r="AM1217" s="35"/>
      <c r="AN1217" s="35"/>
    </row>
    <row r="1218" spans="1:40" ht="12" customHeight="1">
      <c r="A1218" s="14"/>
      <c r="B1218" s="282" t="s">
        <v>535</v>
      </c>
      <c r="C1218" s="269"/>
      <c r="D1218" s="269"/>
      <c r="E1218" s="269"/>
      <c r="F1218" s="269"/>
      <c r="G1218" s="269"/>
      <c r="H1218" s="269"/>
      <c r="I1218" s="12"/>
      <c r="J1218" s="269"/>
      <c r="K1218" s="269"/>
      <c r="L1218" s="269"/>
      <c r="M1218" s="1085"/>
      <c r="N1218" s="196"/>
      <c r="O1218" s="349"/>
      <c r="P1218" s="12"/>
      <c r="Q1218" s="12"/>
      <c r="R1218" s="12"/>
      <c r="S1218" s="12"/>
      <c r="T1218" s="12"/>
      <c r="U1218" s="12"/>
      <c r="V1218" s="12"/>
      <c r="W1218" s="12"/>
      <c r="X1218" s="12"/>
      <c r="Y1218" s="12"/>
      <c r="Z1218" s="12"/>
      <c r="AA1218" s="12"/>
      <c r="AB1218" s="12"/>
      <c r="AC1218" s="12"/>
      <c r="AD1218" s="12"/>
      <c r="AE1218" s="12"/>
      <c r="AF1218" s="12"/>
      <c r="AG1218" s="12"/>
      <c r="AH1218" s="12"/>
      <c r="AI1218" s="12"/>
      <c r="AJ1218" s="12"/>
      <c r="AK1218" s="12"/>
      <c r="AL1218" s="12"/>
      <c r="AM1218" s="12"/>
      <c r="AN1218" s="12"/>
    </row>
    <row r="1219" spans="1:40" ht="12" customHeight="1">
      <c r="A1219" s="14"/>
      <c r="B1219" s="269" t="s">
        <v>2053</v>
      </c>
      <c r="C1219" s="269"/>
      <c r="D1219" s="269"/>
      <c r="E1219" s="269"/>
      <c r="F1219" s="269"/>
      <c r="G1219" s="269"/>
      <c r="H1219" s="269"/>
      <c r="I1219" s="12"/>
      <c r="J1219" s="269"/>
      <c r="K1219" s="269"/>
      <c r="L1219" s="269"/>
      <c r="M1219" s="1086">
        <f>SUM(M1211:Q1218)</f>
        <v>0</v>
      </c>
      <c r="N1219" s="231"/>
      <c r="O1219" s="349"/>
      <c r="P1219" s="12"/>
      <c r="Q1219" s="12"/>
      <c r="R1219" s="12"/>
      <c r="S1219" s="12"/>
      <c r="T1219" s="12"/>
      <c r="U1219" s="12"/>
      <c r="V1219" s="12"/>
      <c r="W1219" s="12"/>
      <c r="X1219" s="12"/>
      <c r="Y1219" s="12"/>
      <c r="Z1219" s="12"/>
      <c r="AA1219" s="12"/>
      <c r="AB1219" s="12"/>
      <c r="AC1219" s="12"/>
      <c r="AD1219" s="12"/>
      <c r="AE1219" s="12"/>
      <c r="AF1219" s="12"/>
      <c r="AG1219" s="12"/>
      <c r="AH1219" s="12"/>
      <c r="AI1219" s="12"/>
      <c r="AJ1219" s="12"/>
      <c r="AK1219" s="12"/>
      <c r="AL1219" s="12"/>
      <c r="AM1219" s="12"/>
      <c r="AN1219" s="12"/>
    </row>
    <row r="1220" spans="1:40" ht="12" customHeight="1">
      <c r="A1220" s="32"/>
      <c r="B1220" s="278" t="s">
        <v>312</v>
      </c>
      <c r="C1220" s="281"/>
      <c r="D1220" s="281"/>
      <c r="E1220" s="281"/>
      <c r="F1220" s="281"/>
      <c r="G1220" s="281"/>
      <c r="H1220" s="281"/>
      <c r="I1220" s="35"/>
      <c r="J1220" s="281"/>
      <c r="K1220" s="281"/>
      <c r="L1220" s="281"/>
      <c r="M1220" s="1087"/>
      <c r="N1220" s="126"/>
      <c r="O1220" s="364"/>
      <c r="P1220" s="35"/>
      <c r="Q1220" s="35"/>
      <c r="R1220" s="35"/>
      <c r="S1220" s="35"/>
      <c r="T1220" s="35"/>
      <c r="U1220" s="35"/>
      <c r="V1220" s="35"/>
      <c r="W1220" s="35"/>
      <c r="X1220" s="35"/>
      <c r="Y1220" s="35"/>
      <c r="Z1220" s="35"/>
      <c r="AA1220" s="35"/>
      <c r="AB1220" s="35"/>
      <c r="AC1220" s="35"/>
      <c r="AD1220" s="35"/>
      <c r="AE1220" s="35"/>
      <c r="AF1220" s="35"/>
      <c r="AG1220" s="35"/>
      <c r="AH1220" s="35"/>
      <c r="AI1220" s="35"/>
      <c r="AJ1220" s="35"/>
      <c r="AK1220" s="35"/>
      <c r="AL1220" s="35"/>
      <c r="AM1220" s="35"/>
      <c r="AN1220" s="35"/>
    </row>
    <row r="1221" spans="1:40" ht="12" customHeight="1">
      <c r="A1221" s="32"/>
      <c r="B1221" s="278" t="s">
        <v>112</v>
      </c>
      <c r="C1221" s="281"/>
      <c r="D1221" s="281"/>
      <c r="E1221" s="281"/>
      <c r="F1221" s="281"/>
      <c r="G1221" s="281"/>
      <c r="H1221" s="281"/>
      <c r="I1221" s="35"/>
      <c r="J1221" s="281"/>
      <c r="K1221" s="281"/>
      <c r="L1221" s="281"/>
      <c r="M1221" s="1088">
        <f>SUM(M1219:M1220)</f>
        <v>0</v>
      </c>
      <c r="N1221" s="129"/>
      <c r="O1221" s="364"/>
      <c r="P1221" s="35"/>
      <c r="Q1221" s="35"/>
      <c r="R1221" s="35"/>
      <c r="S1221" s="35"/>
      <c r="T1221" s="35"/>
      <c r="U1221" s="35"/>
      <c r="V1221" s="35"/>
      <c r="W1221" s="35"/>
      <c r="X1221" s="35"/>
      <c r="Y1221" s="35"/>
      <c r="Z1221" s="35"/>
      <c r="AA1221" s="35"/>
      <c r="AB1221" s="35"/>
      <c r="AC1221" s="35"/>
      <c r="AD1221" s="35"/>
      <c r="AE1221" s="35"/>
      <c r="AF1221" s="35"/>
      <c r="AG1221" s="35"/>
      <c r="AH1221" s="35"/>
      <c r="AI1221" s="35"/>
      <c r="AJ1221" s="35"/>
      <c r="AK1221" s="35"/>
      <c r="AL1221" s="35"/>
      <c r="AM1221" s="35"/>
      <c r="AN1221" s="35"/>
    </row>
    <row r="1222" spans="1:40" ht="12" customHeight="1">
      <c r="A1222" s="32"/>
      <c r="B1222" s="279" t="s">
        <v>522</v>
      </c>
      <c r="C1222" s="281"/>
      <c r="D1222" s="281"/>
      <c r="E1222" s="281"/>
      <c r="F1222" s="281"/>
      <c r="G1222" s="281"/>
      <c r="H1222" s="281"/>
      <c r="I1222" s="35"/>
      <c r="J1222" s="281"/>
      <c r="K1222" s="281"/>
      <c r="L1222" s="281"/>
      <c r="M1222" s="1087"/>
      <c r="N1222" s="126"/>
      <c r="O1222" s="364"/>
      <c r="P1222" s="35"/>
      <c r="Q1222" s="35"/>
      <c r="R1222" s="35"/>
      <c r="S1222" s="35"/>
      <c r="T1222" s="35"/>
      <c r="U1222" s="35"/>
      <c r="V1222" s="35"/>
      <c r="W1222" s="35"/>
      <c r="X1222" s="35"/>
      <c r="Y1222" s="35"/>
      <c r="Z1222" s="35"/>
      <c r="AA1222" s="35"/>
      <c r="AB1222" s="35"/>
      <c r="AC1222" s="35"/>
      <c r="AD1222" s="35"/>
      <c r="AE1222" s="35"/>
      <c r="AF1222" s="35"/>
      <c r="AG1222" s="35"/>
      <c r="AH1222" s="35"/>
      <c r="AI1222" s="35"/>
      <c r="AJ1222" s="35"/>
      <c r="AK1222" s="35"/>
      <c r="AL1222" s="35"/>
      <c r="AM1222" s="35"/>
      <c r="AN1222" s="35"/>
    </row>
    <row r="1223" spans="1:40" ht="12.75" customHeight="1">
      <c r="A1223" s="32"/>
      <c r="B1223" s="66"/>
      <c r="C1223" s="32"/>
      <c r="D1223" s="32"/>
      <c r="E1223" s="32"/>
      <c r="F1223" s="32"/>
      <c r="G1223" s="32"/>
      <c r="H1223" s="32"/>
      <c r="I1223" s="32"/>
      <c r="J1223" s="32"/>
      <c r="K1223" s="32"/>
      <c r="L1223" s="32"/>
      <c r="M1223" s="32"/>
      <c r="N1223" s="127"/>
      <c r="O1223" s="32"/>
      <c r="P1223" s="32"/>
      <c r="Q1223" s="32"/>
      <c r="R1223" s="32"/>
      <c r="S1223" s="32"/>
      <c r="T1223" s="32"/>
      <c r="U1223" s="32"/>
      <c r="V1223" s="32"/>
      <c r="W1223" s="32"/>
      <c r="X1223" s="32"/>
      <c r="Y1223" s="32"/>
      <c r="Z1223" s="32"/>
      <c r="AA1223" s="32"/>
      <c r="AB1223" s="32"/>
      <c r="AC1223" s="32"/>
      <c r="AD1223" s="32"/>
      <c r="AE1223" s="32"/>
      <c r="AF1223" s="32"/>
      <c r="AG1223" s="32"/>
      <c r="AH1223" s="32"/>
      <c r="AI1223" s="32"/>
      <c r="AJ1223" s="32"/>
      <c r="AK1223" s="32"/>
      <c r="AL1223" s="32"/>
      <c r="AM1223" s="32"/>
      <c r="AN1223" s="32"/>
    </row>
    <row r="1224" spans="1:40" ht="12.75" customHeight="1">
      <c r="A1224" s="14"/>
      <c r="B1224" s="369"/>
      <c r="C1224" s="69"/>
      <c r="D1224" s="92"/>
      <c r="E1224" s="64"/>
      <c r="F1224" s="92"/>
      <c r="G1224" s="370"/>
      <c r="H1224" s="370"/>
      <c r="I1224" s="371"/>
      <c r="J1224" s="69"/>
      <c r="K1224" s="69"/>
      <c r="L1224" s="372"/>
      <c r="M1224" s="73"/>
      <c r="N1224" s="231"/>
      <c r="O1224" s="14"/>
      <c r="P1224" s="73"/>
      <c r="Q1224" s="73"/>
      <c r="R1224" s="73"/>
      <c r="S1224" s="73"/>
      <c r="T1224" s="73"/>
      <c r="U1224" s="73"/>
      <c r="V1224" s="73"/>
      <c r="W1224" s="73"/>
      <c r="X1224" s="73"/>
      <c r="Y1224" s="73"/>
      <c r="Z1224" s="73"/>
      <c r="AA1224" s="73"/>
      <c r="AB1224" s="73"/>
      <c r="AC1224" s="66"/>
      <c r="AD1224" s="66"/>
      <c r="AE1224" s="66"/>
      <c r="AF1224" s="66"/>
      <c r="AG1224" s="66"/>
      <c r="AH1224" s="66"/>
      <c r="AI1224" s="66"/>
      <c r="AJ1224" s="66"/>
      <c r="AK1224" s="66"/>
      <c r="AL1224" s="66"/>
      <c r="AM1224" s="66"/>
      <c r="AN1224" s="66"/>
    </row>
    <row r="1225" spans="1:40" ht="12.75" customHeight="1">
      <c r="A1225" s="14"/>
      <c r="B1225" s="74" t="s">
        <v>326</v>
      </c>
      <c r="C1225" s="75"/>
      <c r="D1225" s="76"/>
      <c r="E1225" s="77"/>
      <c r="F1225" s="76"/>
      <c r="G1225" s="78"/>
      <c r="H1225" s="78"/>
      <c r="I1225" s="79"/>
      <c r="J1225" s="75"/>
      <c r="K1225" s="75"/>
      <c r="L1225" s="80"/>
      <c r="M1225" s="12"/>
      <c r="N1225" s="231"/>
      <c r="O1225" s="14"/>
      <c r="P1225" s="12"/>
      <c r="Q1225" s="12"/>
      <c r="R1225" s="12"/>
      <c r="S1225" s="12"/>
      <c r="T1225" s="12"/>
      <c r="U1225" s="12"/>
      <c r="V1225" s="12"/>
      <c r="W1225" s="12"/>
      <c r="X1225" s="12"/>
      <c r="Y1225" s="12"/>
      <c r="Z1225" s="12"/>
      <c r="AA1225" s="12"/>
      <c r="AB1225" s="12"/>
      <c r="AC1225" s="35"/>
      <c r="AD1225" s="35"/>
      <c r="AE1225" s="35"/>
      <c r="AF1225" s="35"/>
      <c r="AG1225" s="35"/>
      <c r="AH1225" s="35"/>
      <c r="AI1225" s="35"/>
      <c r="AJ1225" s="35"/>
      <c r="AK1225" s="35"/>
      <c r="AL1225" s="35"/>
      <c r="AM1225" s="35"/>
      <c r="AN1225" s="35"/>
    </row>
    <row r="1226" spans="1:40" ht="12.75" customHeight="1">
      <c r="A1226" s="14"/>
      <c r="B1226" s="734"/>
      <c r="C1226" s="733"/>
      <c r="D1226" s="735"/>
      <c r="E1226" s="736"/>
      <c r="F1226" s="735"/>
      <c r="G1226" s="737"/>
      <c r="H1226" s="737"/>
      <c r="I1226" s="738"/>
      <c r="J1226" s="733"/>
      <c r="K1226" s="733"/>
      <c r="L1226" s="739"/>
      <c r="M1226" s="14"/>
      <c r="N1226" s="196"/>
      <c r="O1226" s="14"/>
      <c r="P1226" s="14"/>
      <c r="Q1226" s="14"/>
      <c r="R1226" s="14"/>
      <c r="S1226" s="14"/>
      <c r="T1226" s="14"/>
      <c r="U1226" s="14"/>
      <c r="V1226" s="14"/>
      <c r="W1226" s="14"/>
      <c r="X1226" s="14"/>
      <c r="Y1226" s="14"/>
      <c r="Z1226" s="14"/>
      <c r="AA1226" s="14"/>
      <c r="AB1226" s="14"/>
      <c r="AC1226" s="35"/>
      <c r="AD1226" s="35"/>
      <c r="AE1226" s="35"/>
      <c r="AF1226" s="35"/>
      <c r="AG1226" s="35"/>
      <c r="AH1226" s="35"/>
      <c r="AI1226" s="35"/>
      <c r="AJ1226" s="35"/>
      <c r="AK1226" s="35"/>
      <c r="AL1226" s="35"/>
      <c r="AM1226" s="35"/>
      <c r="AN1226" s="35"/>
    </row>
    <row r="1227" spans="1:40" ht="12.75" customHeight="1">
      <c r="A1227" s="14"/>
      <c r="B1227" s="734"/>
      <c r="C1227" s="733"/>
      <c r="D1227" s="735"/>
      <c r="E1227" s="736"/>
      <c r="F1227" s="735"/>
      <c r="G1227" s="737"/>
      <c r="H1227" s="737"/>
      <c r="I1227" s="738"/>
      <c r="J1227" s="733"/>
      <c r="K1227" s="733"/>
      <c r="L1227" s="739"/>
      <c r="M1227" s="14"/>
      <c r="N1227" s="196"/>
      <c r="O1227" s="14"/>
      <c r="P1227" s="14"/>
      <c r="Q1227" s="14"/>
      <c r="R1227" s="14"/>
      <c r="S1227" s="14"/>
      <c r="T1227" s="14"/>
      <c r="U1227" s="14"/>
      <c r="V1227" s="14"/>
      <c r="W1227" s="14"/>
      <c r="X1227" s="14"/>
      <c r="Y1227" s="14"/>
      <c r="Z1227" s="14"/>
      <c r="AA1227" s="14"/>
      <c r="AB1227" s="14"/>
      <c r="AC1227" s="35"/>
      <c r="AD1227" s="35"/>
      <c r="AE1227" s="35"/>
      <c r="AF1227" s="35"/>
      <c r="AG1227" s="35"/>
      <c r="AH1227" s="35"/>
      <c r="AI1227" s="35"/>
      <c r="AJ1227" s="35"/>
      <c r="AK1227" s="35"/>
      <c r="AL1227" s="35"/>
      <c r="AM1227" s="35"/>
      <c r="AN1227" s="35"/>
    </row>
    <row r="1228" spans="1:40" ht="12.75" customHeight="1">
      <c r="A1228" s="14"/>
      <c r="B1228" s="734"/>
      <c r="C1228" s="733"/>
      <c r="D1228" s="735"/>
      <c r="E1228" s="736"/>
      <c r="F1228" s="735"/>
      <c r="G1228" s="737"/>
      <c r="H1228" s="737"/>
      <c r="I1228" s="738"/>
      <c r="J1228" s="733"/>
      <c r="K1228" s="733"/>
      <c r="L1228" s="739"/>
      <c r="M1228" s="14"/>
      <c r="N1228" s="196"/>
      <c r="O1228" s="14"/>
      <c r="P1228" s="14"/>
      <c r="Q1228" s="14"/>
      <c r="R1228" s="14"/>
      <c r="S1228" s="14"/>
      <c r="T1228" s="14"/>
      <c r="U1228" s="14"/>
      <c r="V1228" s="14"/>
      <c r="W1228" s="14"/>
      <c r="X1228" s="14"/>
      <c r="Y1228" s="14"/>
      <c r="Z1228" s="14"/>
      <c r="AA1228" s="14"/>
      <c r="AB1228" s="14"/>
      <c r="AC1228" s="35"/>
      <c r="AD1228" s="35"/>
      <c r="AE1228" s="35"/>
      <c r="AF1228" s="35"/>
      <c r="AG1228" s="35"/>
      <c r="AH1228" s="35"/>
      <c r="AI1228" s="35"/>
      <c r="AJ1228" s="35"/>
      <c r="AK1228" s="35"/>
      <c r="AL1228" s="35"/>
      <c r="AM1228" s="35"/>
      <c r="AN1228" s="35"/>
    </row>
    <row r="1229" spans="1:40" ht="12.75" customHeight="1">
      <c r="A1229" s="14"/>
      <c r="B1229" s="734"/>
      <c r="C1229" s="733"/>
      <c r="D1229" s="735"/>
      <c r="E1229" s="736"/>
      <c r="F1229" s="735"/>
      <c r="G1229" s="737"/>
      <c r="H1229" s="737"/>
      <c r="I1229" s="738"/>
      <c r="J1229" s="733"/>
      <c r="K1229" s="733"/>
      <c r="L1229" s="739"/>
      <c r="M1229" s="14"/>
      <c r="N1229" s="196"/>
      <c r="O1229" s="14"/>
      <c r="P1229" s="14"/>
      <c r="Q1229" s="14"/>
      <c r="R1229" s="14"/>
      <c r="S1229" s="14"/>
      <c r="T1229" s="14"/>
      <c r="U1229" s="14"/>
      <c r="V1229" s="14"/>
      <c r="W1229" s="14"/>
      <c r="X1229" s="14"/>
      <c r="Y1229" s="14"/>
      <c r="Z1229" s="14"/>
      <c r="AA1229" s="14"/>
      <c r="AB1229" s="14"/>
      <c r="AC1229" s="35"/>
      <c r="AD1229" s="35"/>
      <c r="AE1229" s="35"/>
      <c r="AF1229" s="35"/>
      <c r="AG1229" s="35"/>
      <c r="AH1229" s="35"/>
      <c r="AI1229" s="35"/>
      <c r="AJ1229" s="35"/>
      <c r="AK1229" s="35"/>
      <c r="AL1229" s="35"/>
      <c r="AM1229" s="35"/>
      <c r="AN1229" s="35"/>
    </row>
    <row r="1230" spans="1:40" ht="12.75" customHeight="1">
      <c r="A1230" s="14"/>
      <c r="B1230" s="734"/>
      <c r="C1230" s="733"/>
      <c r="D1230" s="735"/>
      <c r="E1230" s="736"/>
      <c r="F1230" s="735"/>
      <c r="G1230" s="737"/>
      <c r="H1230" s="737"/>
      <c r="I1230" s="738"/>
      <c r="J1230" s="733"/>
      <c r="K1230" s="733"/>
      <c r="L1230" s="739"/>
      <c r="M1230" s="14"/>
      <c r="N1230" s="196"/>
      <c r="O1230" s="14"/>
      <c r="P1230" s="14"/>
      <c r="Q1230" s="14"/>
      <c r="R1230" s="14"/>
      <c r="S1230" s="14"/>
      <c r="T1230" s="14"/>
      <c r="U1230" s="14"/>
      <c r="V1230" s="14"/>
      <c r="W1230" s="14"/>
      <c r="X1230" s="14"/>
      <c r="Y1230" s="14"/>
      <c r="Z1230" s="14"/>
      <c r="AA1230" s="14"/>
      <c r="AB1230" s="14"/>
      <c r="AC1230" s="35"/>
      <c r="AD1230" s="35"/>
      <c r="AE1230" s="35"/>
      <c r="AF1230" s="35"/>
      <c r="AG1230" s="35"/>
      <c r="AH1230" s="35"/>
      <c r="AI1230" s="35"/>
      <c r="AJ1230" s="35"/>
      <c r="AK1230" s="35"/>
      <c r="AL1230" s="35"/>
      <c r="AM1230" s="35"/>
      <c r="AN1230" s="35"/>
    </row>
    <row r="1231" spans="1:40" ht="12.75" customHeight="1">
      <c r="A1231" s="14"/>
      <c r="B1231" s="734"/>
      <c r="C1231" s="733"/>
      <c r="D1231" s="735"/>
      <c r="E1231" s="736"/>
      <c r="F1231" s="735"/>
      <c r="G1231" s="737"/>
      <c r="H1231" s="737"/>
      <c r="I1231" s="738"/>
      <c r="J1231" s="733"/>
      <c r="K1231" s="733"/>
      <c r="L1231" s="739"/>
      <c r="M1231" s="14"/>
      <c r="N1231" s="196"/>
      <c r="O1231" s="14"/>
      <c r="P1231" s="14"/>
      <c r="Q1231" s="14"/>
      <c r="R1231" s="14"/>
      <c r="S1231" s="14"/>
      <c r="T1231" s="14"/>
      <c r="U1231" s="14"/>
      <c r="V1231" s="14"/>
      <c r="W1231" s="14"/>
      <c r="X1231" s="14"/>
      <c r="Y1231" s="14"/>
      <c r="Z1231" s="14"/>
      <c r="AA1231" s="14"/>
      <c r="AB1231" s="14"/>
      <c r="AC1231" s="35"/>
      <c r="AD1231" s="35"/>
      <c r="AE1231" s="35"/>
      <c r="AF1231" s="35"/>
      <c r="AG1231" s="35"/>
      <c r="AH1231" s="35"/>
      <c r="AI1231" s="35"/>
      <c r="AJ1231" s="35"/>
      <c r="AK1231" s="35"/>
      <c r="AL1231" s="35"/>
      <c r="AM1231" s="35"/>
      <c r="AN1231" s="35"/>
    </row>
    <row r="1232" spans="1:40" ht="12.75" customHeight="1">
      <c r="A1232" s="14"/>
      <c r="B1232" s="734"/>
      <c r="C1232" s="733"/>
      <c r="D1232" s="735"/>
      <c r="E1232" s="736"/>
      <c r="F1232" s="735"/>
      <c r="G1232" s="737"/>
      <c r="H1232" s="737"/>
      <c r="I1232" s="738"/>
      <c r="J1232" s="733"/>
      <c r="K1232" s="733"/>
      <c r="L1232" s="739"/>
      <c r="M1232" s="14"/>
      <c r="N1232" s="196"/>
      <c r="O1232" s="14"/>
      <c r="P1232" s="14"/>
      <c r="Q1232" s="14"/>
      <c r="R1232" s="14"/>
      <c r="S1232" s="14"/>
      <c r="T1232" s="14"/>
      <c r="U1232" s="14"/>
      <c r="V1232" s="14"/>
      <c r="W1232" s="14"/>
      <c r="X1232" s="14"/>
      <c r="Y1232" s="14"/>
      <c r="Z1232" s="14"/>
      <c r="AA1232" s="14"/>
      <c r="AB1232" s="14"/>
      <c r="AC1232" s="35"/>
      <c r="AD1232" s="35"/>
      <c r="AE1232" s="35"/>
      <c r="AF1232" s="35"/>
      <c r="AG1232" s="35"/>
      <c r="AH1232" s="35"/>
      <c r="AI1232" s="35"/>
      <c r="AJ1232" s="35"/>
      <c r="AK1232" s="35"/>
      <c r="AL1232" s="35"/>
      <c r="AM1232" s="35"/>
      <c r="AN1232" s="35"/>
    </row>
    <row r="1233" spans="1:40" ht="12.75" customHeight="1">
      <c r="A1233" s="14"/>
      <c r="B1233" s="740"/>
      <c r="C1233" s="733"/>
      <c r="D1233" s="735"/>
      <c r="E1233" s="736"/>
      <c r="F1233" s="735"/>
      <c r="G1233" s="737"/>
      <c r="H1233" s="737"/>
      <c r="I1233" s="738"/>
      <c r="J1233" s="733"/>
      <c r="K1233" s="733"/>
      <c r="L1233" s="739"/>
      <c r="M1233" s="14"/>
      <c r="N1233" s="196"/>
      <c r="O1233" s="14"/>
      <c r="P1233" s="14"/>
      <c r="Q1233" s="14"/>
      <c r="R1233" s="14"/>
      <c r="S1233" s="14"/>
      <c r="T1233" s="14"/>
      <c r="U1233" s="14"/>
      <c r="V1233" s="14"/>
      <c r="W1233" s="14"/>
      <c r="X1233" s="14"/>
      <c r="Y1233" s="14"/>
      <c r="Z1233" s="14"/>
      <c r="AA1233" s="14"/>
      <c r="AB1233" s="14"/>
      <c r="AC1233" s="35"/>
      <c r="AD1233" s="35"/>
      <c r="AE1233" s="35"/>
      <c r="AF1233" s="35"/>
      <c r="AG1233" s="35"/>
      <c r="AH1233" s="35"/>
      <c r="AI1233" s="35"/>
      <c r="AJ1233" s="35"/>
      <c r="AK1233" s="35"/>
      <c r="AL1233" s="35"/>
      <c r="AM1233" s="35"/>
      <c r="AN1233" s="35"/>
    </row>
    <row r="1234" spans="1:40" ht="12.75" customHeight="1">
      <c r="A1234" s="14"/>
      <c r="B1234" s="740"/>
      <c r="C1234" s="733"/>
      <c r="D1234" s="735"/>
      <c r="E1234" s="736"/>
      <c r="F1234" s="735"/>
      <c r="G1234" s="737"/>
      <c r="H1234" s="737"/>
      <c r="I1234" s="738"/>
      <c r="J1234" s="733"/>
      <c r="K1234" s="733"/>
      <c r="L1234" s="739"/>
      <c r="M1234" s="14"/>
      <c r="N1234" s="196"/>
      <c r="O1234" s="14"/>
      <c r="P1234" s="14"/>
      <c r="Q1234" s="14"/>
      <c r="R1234" s="14"/>
      <c r="S1234" s="14"/>
      <c r="T1234" s="14"/>
      <c r="U1234" s="14"/>
      <c r="V1234" s="14"/>
      <c r="W1234" s="14"/>
      <c r="X1234" s="14"/>
      <c r="Y1234" s="14"/>
      <c r="Z1234" s="14"/>
      <c r="AA1234" s="14"/>
      <c r="AB1234" s="14"/>
      <c r="AC1234" s="35"/>
      <c r="AD1234" s="35"/>
      <c r="AE1234" s="35"/>
      <c r="AF1234" s="35"/>
      <c r="AG1234" s="35"/>
      <c r="AH1234" s="35"/>
      <c r="AI1234" s="35"/>
      <c r="AJ1234" s="35"/>
      <c r="AK1234" s="35"/>
      <c r="AL1234" s="35"/>
      <c r="AM1234" s="35"/>
      <c r="AN1234" s="35"/>
    </row>
    <row r="1235" spans="1:40" ht="12.75" customHeight="1">
      <c r="A1235" s="14"/>
      <c r="B1235" s="741"/>
      <c r="C1235" s="742"/>
      <c r="D1235" s="743"/>
      <c r="E1235" s="744"/>
      <c r="F1235" s="743"/>
      <c r="G1235" s="745"/>
      <c r="H1235" s="745"/>
      <c r="I1235" s="746"/>
      <c r="J1235" s="742"/>
      <c r="K1235" s="742"/>
      <c r="L1235" s="747"/>
      <c r="M1235" s="14"/>
      <c r="N1235" s="196"/>
      <c r="O1235" s="14"/>
      <c r="P1235" s="14"/>
      <c r="Q1235" s="14"/>
      <c r="R1235" s="14"/>
      <c r="S1235" s="14"/>
      <c r="T1235" s="14"/>
      <c r="U1235" s="14"/>
      <c r="V1235" s="14"/>
      <c r="W1235" s="14"/>
      <c r="X1235" s="14"/>
      <c r="Y1235" s="14"/>
      <c r="Z1235" s="14"/>
      <c r="AA1235" s="14"/>
      <c r="AB1235" s="14"/>
      <c r="AC1235" s="35"/>
      <c r="AD1235" s="35"/>
      <c r="AE1235" s="35"/>
      <c r="AF1235" s="35"/>
      <c r="AG1235" s="35"/>
      <c r="AH1235" s="35"/>
      <c r="AI1235" s="35"/>
      <c r="AJ1235" s="35"/>
      <c r="AK1235" s="35"/>
      <c r="AL1235" s="35"/>
      <c r="AM1235" s="35"/>
      <c r="AN1235" s="35"/>
    </row>
    <row r="1236" spans="1:40" ht="12.75" customHeight="1">
      <c r="A1236" s="720"/>
      <c r="B1236" s="1651" t="s">
        <v>2357</v>
      </c>
      <c r="C1236" s="1646"/>
      <c r="D1236" s="1647"/>
      <c r="E1236" s="1648"/>
      <c r="F1236" s="1647"/>
      <c r="G1236" s="1649"/>
      <c r="H1236" s="1649"/>
      <c r="I1236" s="1650"/>
      <c r="J1236" s="1646"/>
      <c r="K1236" s="1646"/>
      <c r="L1236" s="990"/>
      <c r="M1236" s="720"/>
      <c r="N1236" s="722"/>
      <c r="O1236" s="720"/>
      <c r="P1236" s="720"/>
      <c r="Q1236" s="720"/>
      <c r="R1236" s="720"/>
      <c r="S1236" s="720"/>
      <c r="T1236" s="720"/>
      <c r="U1236" s="720"/>
      <c r="V1236" s="720"/>
      <c r="W1236" s="720"/>
      <c r="X1236" s="720"/>
      <c r="Y1236" s="720"/>
      <c r="Z1236" s="720"/>
      <c r="AA1236" s="720"/>
      <c r="AB1236" s="720"/>
      <c r="AC1236" s="35"/>
      <c r="AD1236" s="35"/>
      <c r="AE1236" s="35"/>
      <c r="AF1236" s="35"/>
      <c r="AG1236" s="35"/>
      <c r="AH1236" s="35"/>
      <c r="AI1236" s="35"/>
      <c r="AJ1236" s="35"/>
      <c r="AK1236" s="35"/>
      <c r="AL1236" s="35"/>
      <c r="AM1236" s="35"/>
      <c r="AN1236" s="35"/>
    </row>
    <row r="1237" spans="1:40" ht="12.75" customHeight="1">
      <c r="A1237" s="720"/>
      <c r="B1237" s="1646"/>
      <c r="C1237" s="1646"/>
      <c r="D1237" s="1647"/>
      <c r="E1237" s="1648"/>
      <c r="F1237" s="1647"/>
      <c r="G1237" s="1649"/>
      <c r="H1237" s="1649"/>
      <c r="I1237" s="1650"/>
      <c r="J1237" s="1646"/>
      <c r="K1237" s="1646"/>
      <c r="L1237" s="990"/>
      <c r="M1237" s="720"/>
      <c r="N1237" s="722"/>
      <c r="O1237" s="720"/>
      <c r="P1237" s="720"/>
      <c r="Q1237" s="720"/>
      <c r="R1237" s="720"/>
      <c r="S1237" s="720"/>
      <c r="T1237" s="720"/>
      <c r="U1237" s="720"/>
      <c r="V1237" s="720"/>
      <c r="W1237" s="720"/>
      <c r="X1237" s="720"/>
      <c r="Y1237" s="720"/>
      <c r="Z1237" s="720"/>
      <c r="AA1237" s="720"/>
      <c r="AB1237" s="720"/>
      <c r="AC1237" s="35"/>
      <c r="AD1237" s="35"/>
      <c r="AE1237" s="35"/>
      <c r="AF1237" s="35"/>
      <c r="AG1237" s="35"/>
      <c r="AH1237" s="35"/>
      <c r="AI1237" s="35"/>
      <c r="AJ1237" s="35"/>
      <c r="AK1237" s="35"/>
      <c r="AL1237" s="35"/>
      <c r="AM1237" s="35"/>
      <c r="AN1237" s="35"/>
    </row>
    <row r="1238" spans="1:40" ht="12.75" customHeight="1">
      <c r="A1238" s="32"/>
      <c r="B1238" s="32"/>
      <c r="C1238" s="32"/>
      <c r="D1238" s="32"/>
      <c r="E1238" s="32"/>
      <c r="F1238" s="32"/>
      <c r="G1238" s="32"/>
      <c r="H1238" s="32"/>
      <c r="I1238" s="32"/>
      <c r="J1238" s="32"/>
      <c r="K1238" s="32"/>
      <c r="L1238" s="32"/>
      <c r="M1238" s="32"/>
      <c r="N1238" s="127"/>
      <c r="O1238" s="32"/>
      <c r="P1238" s="32"/>
      <c r="Q1238" s="32"/>
      <c r="R1238" s="32"/>
      <c r="S1238" s="32"/>
      <c r="T1238" s="32"/>
      <c r="U1238" s="32"/>
      <c r="V1238" s="32"/>
      <c r="W1238" s="32"/>
      <c r="X1238" s="32"/>
      <c r="Y1238" s="32"/>
      <c r="Z1238" s="32"/>
      <c r="AA1238" s="32"/>
      <c r="AB1238" s="32"/>
      <c r="AC1238" s="32"/>
      <c r="AD1238" s="32"/>
      <c r="AE1238" s="32"/>
      <c r="AF1238" s="32"/>
      <c r="AG1238" s="32"/>
      <c r="AH1238" s="32"/>
      <c r="AI1238" s="32"/>
      <c r="AJ1238" s="32"/>
      <c r="AK1238" s="32"/>
      <c r="AL1238" s="32"/>
      <c r="AM1238" s="32"/>
      <c r="AN1238" s="32"/>
    </row>
    <row r="1239" spans="1:40" ht="12.75" customHeight="1">
      <c r="A1239" s="10" t="s">
        <v>28</v>
      </c>
      <c r="B1239" s="15" t="s">
        <v>29</v>
      </c>
      <c r="C1239" s="35"/>
      <c r="D1239" s="35"/>
      <c r="E1239" s="35"/>
      <c r="F1239" s="35"/>
      <c r="G1239" s="35"/>
      <c r="H1239" s="35"/>
      <c r="I1239" s="35"/>
      <c r="J1239" s="35"/>
      <c r="K1239" s="35"/>
      <c r="L1239" s="35"/>
      <c r="M1239" s="35"/>
      <c r="N1239" s="129"/>
      <c r="O1239" s="32"/>
      <c r="P1239" s="35"/>
      <c r="Q1239" s="35"/>
      <c r="R1239" s="32"/>
      <c r="S1239" s="32"/>
      <c r="T1239" s="32"/>
      <c r="U1239" s="32"/>
      <c r="V1239" s="32"/>
      <c r="W1239" s="32"/>
      <c r="X1239" s="32"/>
      <c r="Y1239" s="32"/>
      <c r="Z1239" s="32"/>
      <c r="AA1239" s="32"/>
      <c r="AB1239" s="32"/>
      <c r="AC1239" s="32"/>
      <c r="AD1239" s="32"/>
      <c r="AE1239" s="32"/>
      <c r="AF1239" s="32"/>
      <c r="AG1239" s="32"/>
      <c r="AH1239" s="32"/>
      <c r="AI1239" s="32"/>
      <c r="AJ1239" s="32"/>
      <c r="AK1239" s="32"/>
      <c r="AL1239" s="32"/>
      <c r="AM1239" s="32"/>
      <c r="AN1239" s="32"/>
    </row>
    <row r="1240" spans="1:40" ht="12.75" customHeight="1">
      <c r="A1240" s="32"/>
      <c r="B1240" s="35"/>
      <c r="C1240" s="35"/>
      <c r="D1240" s="35"/>
      <c r="E1240" s="35"/>
      <c r="F1240" s="35"/>
      <c r="G1240" s="35"/>
      <c r="N1240" s="140"/>
      <c r="O1240" s="102"/>
      <c r="R1240" s="32"/>
      <c r="S1240" s="32"/>
      <c r="T1240" s="32"/>
      <c r="U1240" s="32"/>
      <c r="V1240" s="32"/>
      <c r="W1240" s="32"/>
      <c r="X1240" s="32"/>
      <c r="Y1240" s="32"/>
      <c r="Z1240" s="32"/>
      <c r="AA1240" s="32"/>
      <c r="AB1240" s="32"/>
      <c r="AC1240" s="32"/>
      <c r="AD1240" s="32"/>
      <c r="AE1240" s="32"/>
      <c r="AF1240" s="32"/>
      <c r="AG1240" s="32"/>
      <c r="AH1240" s="32"/>
      <c r="AI1240" s="32"/>
      <c r="AJ1240" s="32"/>
      <c r="AK1240" s="32"/>
      <c r="AL1240" s="32"/>
      <c r="AM1240" s="32"/>
      <c r="AN1240" s="32"/>
    </row>
    <row r="1241" spans="1:40" ht="12.75" customHeight="1">
      <c r="A1241" s="32"/>
      <c r="B1241" s="32"/>
      <c r="C1241" s="32"/>
      <c r="D1241" s="32"/>
      <c r="E1241" s="32"/>
      <c r="F1241" s="1945">
        <v>45107</v>
      </c>
      <c r="G1241" s="1922"/>
      <c r="H1241" s="1922"/>
      <c r="I1241" s="1923"/>
      <c r="J1241" s="1945">
        <v>44742</v>
      </c>
      <c r="K1241" s="1922"/>
      <c r="L1241" s="1922"/>
      <c r="M1241" s="1923"/>
      <c r="N1241" s="129"/>
      <c r="O1241" s="32"/>
      <c r="P1241" s="32"/>
      <c r="Q1241" s="32"/>
      <c r="R1241" s="32"/>
      <c r="S1241" s="32"/>
      <c r="T1241" s="32"/>
      <c r="U1241" s="32"/>
      <c r="V1241" s="32"/>
      <c r="W1241" s="32"/>
      <c r="X1241" s="32"/>
      <c r="Y1241" s="32"/>
      <c r="Z1241" s="32"/>
      <c r="AA1241" s="32"/>
      <c r="AB1241" s="32"/>
      <c r="AC1241" s="32"/>
      <c r="AD1241" s="32"/>
      <c r="AE1241" s="32"/>
      <c r="AF1241" s="32"/>
      <c r="AG1241" s="32"/>
      <c r="AH1241" s="32"/>
      <c r="AI1241" s="32"/>
      <c r="AJ1241" s="32"/>
      <c r="AK1241" s="32"/>
      <c r="AL1241" s="32"/>
      <c r="AM1241" s="32"/>
      <c r="AN1241" s="32"/>
    </row>
    <row r="1242" spans="1:40" ht="34.200000000000003">
      <c r="A1242" s="32"/>
      <c r="B1242" s="35"/>
      <c r="C1242" s="35"/>
      <c r="D1242" s="35"/>
      <c r="E1242" s="35"/>
      <c r="F1242" s="43" t="s">
        <v>111</v>
      </c>
      <c r="G1242" s="43" t="s">
        <v>312</v>
      </c>
      <c r="H1242" s="43" t="s">
        <v>112</v>
      </c>
      <c r="I1242" s="43" t="s">
        <v>522</v>
      </c>
      <c r="J1242" s="43" t="s">
        <v>669</v>
      </c>
      <c r="K1242" s="43" t="s">
        <v>312</v>
      </c>
      <c r="L1242" s="43" t="s">
        <v>112</v>
      </c>
      <c r="M1242" s="43" t="s">
        <v>522</v>
      </c>
      <c r="N1242" s="129"/>
      <c r="O1242" s="32"/>
      <c r="P1242" s="35" t="s">
        <v>685</v>
      </c>
      <c r="R1242" s="32"/>
      <c r="S1242" s="32"/>
      <c r="T1242" s="32"/>
      <c r="U1242" s="32"/>
      <c r="V1242" s="32"/>
      <c r="W1242" s="32"/>
      <c r="X1242" s="32"/>
      <c r="Y1242" s="32"/>
      <c r="Z1242" s="32"/>
      <c r="AA1242" s="32"/>
      <c r="AB1242" s="32"/>
      <c r="AC1242" s="32"/>
      <c r="AD1242" s="32"/>
      <c r="AE1242" s="32"/>
      <c r="AF1242" s="32"/>
      <c r="AG1242" s="32"/>
      <c r="AH1242" s="32"/>
      <c r="AI1242" s="32"/>
      <c r="AJ1242" s="32"/>
      <c r="AK1242" s="32"/>
      <c r="AL1242" s="32"/>
      <c r="AM1242" s="32"/>
      <c r="AN1242" s="32"/>
    </row>
    <row r="1243" spans="1:40" ht="12.75" customHeight="1">
      <c r="A1243" s="32"/>
      <c r="B1243" s="35"/>
      <c r="C1243" s="35"/>
      <c r="D1243" s="35"/>
      <c r="E1243" s="35"/>
      <c r="F1243" s="45" t="s">
        <v>114</v>
      </c>
      <c r="G1243" s="45" t="s">
        <v>114</v>
      </c>
      <c r="H1243" s="45" t="s">
        <v>114</v>
      </c>
      <c r="I1243" s="45" t="s">
        <v>114</v>
      </c>
      <c r="J1243" s="45" t="s">
        <v>114</v>
      </c>
      <c r="K1243" s="45" t="s">
        <v>114</v>
      </c>
      <c r="L1243" s="45" t="s">
        <v>114</v>
      </c>
      <c r="M1243" s="45" t="s">
        <v>114</v>
      </c>
      <c r="N1243" s="129"/>
      <c r="O1243" s="32"/>
      <c r="P1243" s="35"/>
      <c r="Q1243" s="35"/>
      <c r="R1243" s="32"/>
      <c r="S1243" s="32"/>
      <c r="T1243" s="32"/>
      <c r="U1243" s="32"/>
      <c r="V1243" s="32"/>
      <c r="W1243" s="32"/>
      <c r="X1243" s="32"/>
      <c r="Y1243" s="32"/>
      <c r="Z1243" s="32"/>
      <c r="AA1243" s="32"/>
      <c r="AB1243" s="32"/>
      <c r="AC1243" s="32"/>
      <c r="AD1243" s="32"/>
      <c r="AE1243" s="32"/>
      <c r="AF1243" s="32"/>
      <c r="AG1243" s="32"/>
      <c r="AH1243" s="32"/>
      <c r="AI1243" s="32"/>
      <c r="AJ1243" s="32"/>
      <c r="AK1243" s="32"/>
      <c r="AL1243" s="32"/>
      <c r="AM1243" s="32"/>
      <c r="AN1243" s="32"/>
    </row>
    <row r="1244" spans="1:40" ht="12.75" customHeight="1">
      <c r="A1244" s="32"/>
      <c r="B1244" s="32"/>
      <c r="C1244" s="32"/>
      <c r="D1244" s="32"/>
      <c r="E1244" s="32"/>
      <c r="F1244" s="32"/>
      <c r="G1244" s="32"/>
      <c r="H1244" s="32"/>
      <c r="I1244" s="32"/>
      <c r="J1244" s="32"/>
      <c r="K1244" s="32"/>
      <c r="L1244" s="32"/>
      <c r="M1244" s="32"/>
      <c r="N1244" s="127"/>
      <c r="O1244" s="32"/>
      <c r="P1244" s="32"/>
      <c r="Q1244" s="32"/>
      <c r="R1244" s="32"/>
      <c r="S1244" s="32"/>
      <c r="T1244" s="32"/>
      <c r="U1244" s="32"/>
      <c r="V1244" s="32"/>
      <c r="W1244" s="32"/>
      <c r="X1244" s="32"/>
      <c r="Y1244" s="32"/>
      <c r="Z1244" s="32"/>
      <c r="AA1244" s="32"/>
      <c r="AB1244" s="32"/>
      <c r="AC1244" s="32"/>
      <c r="AD1244" s="32"/>
      <c r="AE1244" s="32"/>
      <c r="AF1244" s="32"/>
      <c r="AG1244" s="32"/>
      <c r="AH1244" s="32"/>
      <c r="AI1244" s="32"/>
      <c r="AJ1244" s="32"/>
      <c r="AK1244" s="32"/>
      <c r="AL1244" s="32"/>
      <c r="AM1244" s="32"/>
      <c r="AN1244" s="32"/>
    </row>
    <row r="1245" spans="1:40" ht="12.75" customHeight="1">
      <c r="A1245" s="32"/>
      <c r="B1245" s="32"/>
      <c r="C1245" s="32"/>
      <c r="D1245" s="32"/>
      <c r="E1245" s="32"/>
      <c r="F1245" s="32"/>
      <c r="G1245" s="32"/>
      <c r="H1245" s="32"/>
      <c r="I1245" s="32"/>
      <c r="J1245" s="32"/>
      <c r="K1245" s="32"/>
      <c r="L1245" s="32"/>
      <c r="M1245" s="32"/>
      <c r="N1245" s="127"/>
      <c r="O1245" s="32"/>
      <c r="P1245" s="32"/>
      <c r="Q1245" s="32"/>
      <c r="R1245" s="32"/>
      <c r="S1245" s="32"/>
      <c r="T1245" s="32"/>
      <c r="U1245" s="32"/>
      <c r="V1245" s="32"/>
      <c r="W1245" s="32"/>
      <c r="X1245" s="32"/>
      <c r="Y1245" s="32"/>
      <c r="Z1245" s="32"/>
      <c r="AA1245" s="32"/>
      <c r="AB1245" s="32"/>
      <c r="AC1245" s="32"/>
      <c r="AD1245" s="32"/>
      <c r="AE1245" s="32"/>
      <c r="AF1245" s="32"/>
      <c r="AG1245" s="32"/>
      <c r="AH1245" s="32"/>
      <c r="AI1245" s="32"/>
      <c r="AJ1245" s="32"/>
      <c r="AK1245" s="32"/>
      <c r="AL1245" s="32"/>
      <c r="AM1245" s="32"/>
      <c r="AN1245" s="32"/>
    </row>
    <row r="1246" spans="1:40" ht="12.75" customHeight="1">
      <c r="A1246" s="14" t="s">
        <v>386</v>
      </c>
      <c r="B1246" s="12" t="s">
        <v>128</v>
      </c>
      <c r="C1246" s="32"/>
      <c r="D1246" s="32"/>
      <c r="E1246" s="32"/>
      <c r="F1246" s="1023"/>
      <c r="G1246" s="1023"/>
      <c r="H1246" s="1023"/>
      <c r="I1246" s="1023"/>
      <c r="J1246" s="1023"/>
      <c r="K1246" s="1023"/>
      <c r="L1246" s="1023"/>
      <c r="M1246" s="1023"/>
      <c r="N1246" s="127"/>
      <c r="O1246" s="32"/>
      <c r="P1246" s="32"/>
      <c r="Q1246" s="32"/>
      <c r="R1246" s="32"/>
      <c r="S1246" s="32"/>
      <c r="T1246" s="32"/>
      <c r="U1246" s="32"/>
      <c r="V1246" s="32"/>
      <c r="W1246" s="32"/>
      <c r="X1246" s="32"/>
      <c r="Y1246" s="32"/>
      <c r="Z1246" s="32"/>
      <c r="AA1246" s="32"/>
      <c r="AB1246" s="32"/>
      <c r="AC1246" s="32"/>
      <c r="AD1246" s="32"/>
      <c r="AE1246" s="32"/>
      <c r="AF1246" s="32"/>
      <c r="AG1246" s="32"/>
      <c r="AH1246" s="32"/>
      <c r="AI1246" s="32"/>
      <c r="AJ1246" s="32"/>
      <c r="AK1246" s="32"/>
      <c r="AL1246" s="32"/>
      <c r="AM1246" s="32"/>
      <c r="AN1246" s="32"/>
    </row>
    <row r="1247" spans="1:40" ht="12.75" customHeight="1">
      <c r="A1247" s="32"/>
      <c r="B1247" s="35" t="s">
        <v>258</v>
      </c>
      <c r="C1247" s="32"/>
      <c r="D1247" s="32"/>
      <c r="E1247" s="32"/>
      <c r="F1247" s="1043"/>
      <c r="G1247" s="1044"/>
      <c r="H1247" s="1101">
        <f>F1247+G1247</f>
        <v>0</v>
      </c>
      <c r="I1247" s="1044"/>
      <c r="J1247" s="1029"/>
      <c r="K1247" s="1029"/>
      <c r="L1247" s="1101">
        <f>J1247+K1247</f>
        <v>0</v>
      </c>
      <c r="M1247" s="1029"/>
      <c r="N1247" s="127"/>
      <c r="O1247" s="32"/>
      <c r="P1247" s="32"/>
      <c r="Q1247" s="32"/>
      <c r="R1247" s="32"/>
      <c r="S1247" s="32"/>
      <c r="T1247" s="32"/>
      <c r="U1247" s="32"/>
      <c r="V1247" s="32"/>
      <c r="W1247" s="32"/>
      <c r="X1247" s="32"/>
      <c r="Y1247" s="32"/>
      <c r="Z1247" s="32"/>
      <c r="AA1247" s="32"/>
      <c r="AB1247" s="32"/>
      <c r="AC1247" s="32"/>
      <c r="AD1247" s="32"/>
      <c r="AE1247" s="32"/>
      <c r="AF1247" s="32"/>
      <c r="AG1247" s="32"/>
      <c r="AH1247" s="32"/>
      <c r="AI1247" s="32"/>
      <c r="AJ1247" s="32"/>
      <c r="AK1247" s="32"/>
      <c r="AL1247" s="32"/>
      <c r="AM1247" s="32"/>
      <c r="AN1247" s="32"/>
    </row>
    <row r="1248" spans="1:40" ht="12.75" customHeight="1">
      <c r="A1248" s="32"/>
      <c r="B1248" s="35" t="s">
        <v>259</v>
      </c>
      <c r="C1248" s="32"/>
      <c r="D1248" s="32"/>
      <c r="E1248" s="32"/>
      <c r="F1248" s="1043"/>
      <c r="G1248" s="1044"/>
      <c r="H1248" s="1101">
        <f>F1248+G1248</f>
        <v>0</v>
      </c>
      <c r="I1248" s="1044"/>
      <c r="J1248" s="1029"/>
      <c r="K1248" s="1029"/>
      <c r="L1248" s="1101">
        <f>J1248+K1248</f>
        <v>0</v>
      </c>
      <c r="M1248" s="1029"/>
      <c r="N1248" s="127"/>
      <c r="O1248" s="32"/>
      <c r="P1248" s="32"/>
      <c r="Q1248" s="32"/>
      <c r="R1248" s="32"/>
      <c r="S1248" s="32"/>
      <c r="T1248" s="32"/>
      <c r="U1248" s="32"/>
      <c r="V1248" s="32"/>
      <c r="W1248" s="32"/>
      <c r="X1248" s="32"/>
      <c r="Y1248" s="32"/>
      <c r="Z1248" s="32"/>
      <c r="AA1248" s="32"/>
      <c r="AB1248" s="32"/>
      <c r="AC1248" s="32"/>
      <c r="AD1248" s="32"/>
      <c r="AE1248" s="32"/>
      <c r="AF1248" s="32"/>
      <c r="AG1248" s="32"/>
      <c r="AH1248" s="32"/>
      <c r="AI1248" s="32"/>
      <c r="AJ1248" s="32"/>
      <c r="AK1248" s="32"/>
      <c r="AL1248" s="32"/>
      <c r="AM1248" s="32"/>
      <c r="AN1248" s="32"/>
    </row>
    <row r="1249" spans="1:40" ht="12.75" customHeight="1">
      <c r="A1249" s="32"/>
      <c r="B1249" s="35" t="s">
        <v>260</v>
      </c>
      <c r="C1249" s="32"/>
      <c r="D1249" s="32"/>
      <c r="E1249" s="32"/>
      <c r="F1249" s="1043"/>
      <c r="G1249" s="1044"/>
      <c r="H1249" s="1101">
        <f>F1249+G1249</f>
        <v>0</v>
      </c>
      <c r="I1249" s="1044"/>
      <c r="J1249" s="1029"/>
      <c r="K1249" s="1029"/>
      <c r="L1249" s="1101">
        <f>J1249+K1249</f>
        <v>0</v>
      </c>
      <c r="M1249" s="1029"/>
      <c r="N1249" s="127"/>
      <c r="O1249" s="32"/>
      <c r="P1249" s="32"/>
      <c r="Q1249" s="32"/>
      <c r="R1249" s="32"/>
      <c r="S1249" s="32"/>
      <c r="T1249" s="32"/>
      <c r="U1249" s="32"/>
      <c r="V1249" s="32"/>
      <c r="W1249" s="32"/>
      <c r="X1249" s="32"/>
      <c r="Y1249" s="32"/>
      <c r="Z1249" s="32"/>
      <c r="AA1249" s="32"/>
      <c r="AB1249" s="32"/>
      <c r="AC1249" s="32"/>
      <c r="AD1249" s="32"/>
      <c r="AE1249" s="32"/>
      <c r="AF1249" s="32"/>
      <c r="AG1249" s="32"/>
      <c r="AH1249" s="32"/>
      <c r="AI1249" s="32"/>
      <c r="AJ1249" s="32"/>
      <c r="AK1249" s="32"/>
      <c r="AL1249" s="32"/>
      <c r="AM1249" s="32"/>
      <c r="AN1249" s="32"/>
    </row>
    <row r="1250" spans="1:40" ht="12.75" customHeight="1" thickBot="1">
      <c r="A1250" s="14"/>
      <c r="B1250" s="12" t="s">
        <v>201</v>
      </c>
      <c r="C1250" s="32"/>
      <c r="D1250" s="32"/>
      <c r="E1250" s="32"/>
      <c r="F1250" s="1073">
        <f t="shared" ref="F1250:M1250" si="138">SUM(F1247:F1249)</f>
        <v>0</v>
      </c>
      <c r="G1250" s="1073">
        <f t="shared" si="138"/>
        <v>0</v>
      </c>
      <c r="H1250" s="1073">
        <f t="shared" si="138"/>
        <v>0</v>
      </c>
      <c r="I1250" s="1073">
        <f t="shared" si="138"/>
        <v>0</v>
      </c>
      <c r="J1250" s="1073">
        <f t="shared" si="138"/>
        <v>0</v>
      </c>
      <c r="K1250" s="1073">
        <f t="shared" si="138"/>
        <v>0</v>
      </c>
      <c r="L1250" s="1073">
        <f t="shared" si="138"/>
        <v>0</v>
      </c>
      <c r="M1250" s="1073">
        <f t="shared" si="138"/>
        <v>0</v>
      </c>
      <c r="N1250" s="129"/>
      <c r="O1250" s="32"/>
      <c r="P1250" s="32"/>
      <c r="Q1250" s="32"/>
      <c r="R1250" s="32"/>
      <c r="S1250" s="32"/>
      <c r="T1250" s="32"/>
      <c r="U1250" s="32"/>
      <c r="V1250" s="32"/>
      <c r="W1250" s="32"/>
      <c r="X1250" s="32"/>
      <c r="Y1250" s="32"/>
      <c r="Z1250" s="32"/>
      <c r="AA1250" s="32"/>
      <c r="AB1250" s="32"/>
      <c r="AC1250" s="32"/>
      <c r="AD1250" s="32"/>
      <c r="AE1250" s="32"/>
      <c r="AF1250" s="32"/>
      <c r="AG1250" s="32"/>
      <c r="AH1250" s="32"/>
      <c r="AI1250" s="32"/>
      <c r="AJ1250" s="32"/>
      <c r="AK1250" s="32"/>
      <c r="AL1250" s="32"/>
      <c r="AM1250" s="32"/>
      <c r="AN1250" s="32"/>
    </row>
    <row r="1251" spans="1:40" ht="12.75" customHeight="1" thickTop="1">
      <c r="A1251" s="720"/>
      <c r="B1251" s="709" t="s">
        <v>2357</v>
      </c>
      <c r="C1251" s="539"/>
      <c r="D1251" s="539"/>
      <c r="E1251" s="539"/>
      <c r="F1251" s="1644"/>
      <c r="G1251" s="1644"/>
      <c r="H1251" s="1644"/>
      <c r="I1251" s="1644"/>
      <c r="J1251" s="1644"/>
      <c r="K1251" s="1644"/>
      <c r="L1251" s="1644"/>
      <c r="M1251" s="1644"/>
      <c r="N1251" s="129"/>
      <c r="O1251" s="539"/>
      <c r="P1251" s="539"/>
      <c r="Q1251" s="539"/>
      <c r="R1251" s="539"/>
      <c r="S1251" s="539"/>
      <c r="T1251" s="539"/>
      <c r="U1251" s="539"/>
      <c r="V1251" s="539"/>
      <c r="W1251" s="539"/>
      <c r="X1251" s="539"/>
      <c r="Y1251" s="539"/>
      <c r="Z1251" s="539"/>
      <c r="AA1251" s="539"/>
      <c r="AB1251" s="539"/>
      <c r="AC1251" s="539"/>
      <c r="AD1251" s="539"/>
      <c r="AE1251" s="539"/>
      <c r="AF1251" s="539"/>
      <c r="AG1251" s="539"/>
      <c r="AH1251" s="539"/>
      <c r="AI1251" s="539"/>
      <c r="AJ1251" s="539"/>
      <c r="AK1251" s="539"/>
      <c r="AL1251" s="539"/>
      <c r="AM1251" s="539"/>
      <c r="AN1251" s="539"/>
    </row>
    <row r="1252" spans="1:40" ht="12.75" customHeight="1">
      <c r="A1252" s="14"/>
      <c r="B1252" s="12"/>
      <c r="C1252" s="32"/>
      <c r="D1252" s="32"/>
      <c r="E1252" s="32"/>
      <c r="F1252" s="1023"/>
      <c r="G1252" s="1023"/>
      <c r="H1252" s="1023"/>
      <c r="I1252" s="1023"/>
      <c r="J1252" s="1023"/>
      <c r="K1252" s="1023"/>
      <c r="L1252" s="1023"/>
      <c r="M1252" s="1023"/>
      <c r="N1252" s="127"/>
      <c r="O1252" s="32"/>
      <c r="P1252" s="32"/>
      <c r="Q1252" s="32"/>
      <c r="R1252" s="32"/>
      <c r="S1252" s="32"/>
      <c r="T1252" s="32"/>
      <c r="U1252" s="32"/>
      <c r="V1252" s="32"/>
      <c r="W1252" s="32"/>
      <c r="X1252" s="32"/>
      <c r="Y1252" s="32"/>
      <c r="Z1252" s="32"/>
      <c r="AA1252" s="32"/>
      <c r="AB1252" s="32"/>
      <c r="AC1252" s="32"/>
      <c r="AD1252" s="32"/>
      <c r="AE1252" s="32"/>
      <c r="AF1252" s="32"/>
      <c r="AG1252" s="32"/>
      <c r="AH1252" s="32"/>
      <c r="AI1252" s="32"/>
      <c r="AJ1252" s="32"/>
      <c r="AK1252" s="32"/>
      <c r="AL1252" s="32"/>
      <c r="AM1252" s="32"/>
      <c r="AN1252" s="32"/>
    </row>
    <row r="1253" spans="1:40" ht="12.75" customHeight="1">
      <c r="A1253" s="14" t="s">
        <v>400</v>
      </c>
      <c r="B1253" s="12" t="s">
        <v>172</v>
      </c>
      <c r="C1253" s="32"/>
      <c r="D1253" s="32"/>
      <c r="E1253" s="32"/>
      <c r="F1253" s="1023"/>
      <c r="G1253" s="1023"/>
      <c r="H1253" s="1023"/>
      <c r="I1253" s="1023"/>
      <c r="J1253" s="1023"/>
      <c r="K1253" s="1023"/>
      <c r="L1253" s="1023"/>
      <c r="M1253" s="1023"/>
      <c r="N1253" s="127"/>
      <c r="O1253" s="32"/>
      <c r="P1253" s="32"/>
      <c r="Q1253" s="32"/>
      <c r="R1253" s="32"/>
      <c r="S1253" s="32"/>
      <c r="T1253" s="32"/>
      <c r="U1253" s="32"/>
      <c r="V1253" s="32"/>
      <c r="W1253" s="32"/>
      <c r="X1253" s="32"/>
      <c r="Y1253" s="32"/>
      <c r="Z1253" s="32"/>
      <c r="AA1253" s="32"/>
      <c r="AB1253" s="32"/>
      <c r="AC1253" s="32"/>
      <c r="AD1253" s="32"/>
      <c r="AE1253" s="32"/>
      <c r="AF1253" s="32"/>
      <c r="AG1253" s="32"/>
      <c r="AH1253" s="32"/>
      <c r="AI1253" s="32"/>
      <c r="AJ1253" s="32"/>
      <c r="AK1253" s="32"/>
      <c r="AL1253" s="32"/>
      <c r="AM1253" s="32"/>
      <c r="AN1253" s="32"/>
    </row>
    <row r="1254" spans="1:40" ht="12.75" customHeight="1">
      <c r="A1254" s="32"/>
      <c r="B1254" s="35" t="s">
        <v>258</v>
      </c>
      <c r="C1254" s="32"/>
      <c r="D1254" s="32"/>
      <c r="E1254" s="32"/>
      <c r="F1254" s="1043"/>
      <c r="G1254" s="1044"/>
      <c r="H1254" s="1101">
        <f>F1254+G1254</f>
        <v>0</v>
      </c>
      <c r="I1254" s="1044"/>
      <c r="J1254" s="1029"/>
      <c r="K1254" s="1029"/>
      <c r="L1254" s="1101">
        <f>J1254+K1254</f>
        <v>0</v>
      </c>
      <c r="M1254" s="1029"/>
      <c r="N1254" s="127"/>
      <c r="O1254" s="32"/>
      <c r="P1254" s="32"/>
      <c r="Q1254" s="32"/>
      <c r="R1254" s="32"/>
      <c r="S1254" s="32"/>
      <c r="T1254" s="32"/>
      <c r="U1254" s="32"/>
      <c r="V1254" s="32"/>
      <c r="W1254" s="32"/>
      <c r="X1254" s="32"/>
      <c r="Y1254" s="32"/>
      <c r="Z1254" s="32"/>
      <c r="AA1254" s="32"/>
      <c r="AB1254" s="32"/>
      <c r="AC1254" s="32"/>
      <c r="AD1254" s="32"/>
      <c r="AE1254" s="32"/>
      <c r="AF1254" s="32"/>
      <c r="AG1254" s="32"/>
      <c r="AH1254" s="32"/>
      <c r="AI1254" s="32"/>
      <c r="AJ1254" s="32"/>
      <c r="AK1254" s="32"/>
      <c r="AL1254" s="32"/>
      <c r="AM1254" s="32"/>
      <c r="AN1254" s="32"/>
    </row>
    <row r="1255" spans="1:40" ht="12.75" customHeight="1">
      <c r="A1255" s="32"/>
      <c r="B1255" s="35" t="s">
        <v>259</v>
      </c>
      <c r="C1255" s="32"/>
      <c r="D1255" s="32"/>
      <c r="E1255" s="32"/>
      <c r="F1255" s="1043"/>
      <c r="G1255" s="1044"/>
      <c r="H1255" s="1101">
        <f>F1255+G1255</f>
        <v>0</v>
      </c>
      <c r="I1255" s="1044"/>
      <c r="J1255" s="1029"/>
      <c r="K1255" s="1029"/>
      <c r="L1255" s="1101">
        <f>J1255+K1255</f>
        <v>0</v>
      </c>
      <c r="M1255" s="1029"/>
      <c r="N1255" s="127"/>
      <c r="O1255" s="32"/>
      <c r="P1255" s="32"/>
      <c r="Q1255" s="32"/>
      <c r="R1255" s="32"/>
      <c r="S1255" s="32"/>
      <c r="T1255" s="32"/>
      <c r="U1255" s="32"/>
      <c r="V1255" s="32"/>
      <c r="W1255" s="32"/>
      <c r="X1255" s="32"/>
      <c r="Y1255" s="32"/>
      <c r="Z1255" s="32"/>
      <c r="AA1255" s="32"/>
      <c r="AB1255" s="32"/>
      <c r="AC1255" s="32"/>
      <c r="AD1255" s="32"/>
      <c r="AE1255" s="32"/>
      <c r="AF1255" s="32"/>
      <c r="AG1255" s="32"/>
      <c r="AH1255" s="32"/>
      <c r="AI1255" s="32"/>
      <c r="AJ1255" s="32"/>
      <c r="AK1255" s="32"/>
      <c r="AL1255" s="32"/>
      <c r="AM1255" s="32"/>
      <c r="AN1255" s="32"/>
    </row>
    <row r="1256" spans="1:40" ht="12.75" customHeight="1">
      <c r="A1256" s="32"/>
      <c r="B1256" s="35" t="s">
        <v>260</v>
      </c>
      <c r="C1256" s="32"/>
      <c r="D1256" s="32"/>
      <c r="E1256" s="32"/>
      <c r="F1256" s="1043"/>
      <c r="G1256" s="1044"/>
      <c r="H1256" s="1101">
        <f>F1256+G1256</f>
        <v>0</v>
      </c>
      <c r="I1256" s="1044"/>
      <c r="J1256" s="1029"/>
      <c r="K1256" s="1029"/>
      <c r="L1256" s="1101">
        <f>J1256+K1256</f>
        <v>0</v>
      </c>
      <c r="M1256" s="1029"/>
      <c r="N1256" s="127"/>
      <c r="O1256" s="32"/>
      <c r="P1256" s="32"/>
      <c r="Q1256" s="32"/>
      <c r="R1256" s="32"/>
      <c r="S1256" s="32"/>
      <c r="T1256" s="32"/>
      <c r="U1256" s="32"/>
      <c r="V1256" s="32"/>
      <c r="W1256" s="32"/>
      <c r="X1256" s="32"/>
      <c r="Y1256" s="32"/>
      <c r="Z1256" s="32"/>
      <c r="AA1256" s="32"/>
      <c r="AB1256" s="32"/>
      <c r="AC1256" s="32"/>
      <c r="AD1256" s="32"/>
      <c r="AE1256" s="32"/>
      <c r="AF1256" s="32"/>
      <c r="AG1256" s="32"/>
      <c r="AH1256" s="32"/>
      <c r="AI1256" s="32"/>
      <c r="AJ1256" s="32"/>
      <c r="AK1256" s="32"/>
      <c r="AL1256" s="32"/>
      <c r="AM1256" s="32"/>
      <c r="AN1256" s="32"/>
    </row>
    <row r="1257" spans="1:40" ht="12.75" customHeight="1" thickBot="1">
      <c r="A1257" s="14"/>
      <c r="B1257" s="12" t="s">
        <v>201</v>
      </c>
      <c r="C1257" s="32"/>
      <c r="D1257" s="32"/>
      <c r="E1257" s="32"/>
      <c r="F1257" s="1073">
        <f>SUM(F1254:F1256)</f>
        <v>0</v>
      </c>
      <c r="G1257" s="1073">
        <f t="shared" ref="G1257:M1257" si="139">SUM(G1254:G1256)</f>
        <v>0</v>
      </c>
      <c r="H1257" s="1073">
        <f t="shared" si="139"/>
        <v>0</v>
      </c>
      <c r="I1257" s="1073">
        <f t="shared" si="139"/>
        <v>0</v>
      </c>
      <c r="J1257" s="1073">
        <f t="shared" si="139"/>
        <v>0</v>
      </c>
      <c r="K1257" s="1073">
        <f t="shared" si="139"/>
        <v>0</v>
      </c>
      <c r="L1257" s="1073">
        <f t="shared" si="139"/>
        <v>0</v>
      </c>
      <c r="M1257" s="1073">
        <f t="shared" si="139"/>
        <v>0</v>
      </c>
      <c r="N1257" s="129"/>
      <c r="O1257" s="32"/>
      <c r="P1257" s="32"/>
      <c r="Q1257" s="32"/>
      <c r="R1257" s="32"/>
      <c r="S1257" s="32"/>
      <c r="T1257" s="32"/>
      <c r="U1257" s="32"/>
      <c r="V1257" s="32"/>
      <c r="W1257" s="32"/>
      <c r="X1257" s="32"/>
      <c r="Y1257" s="32"/>
      <c r="Z1257" s="32"/>
      <c r="AA1257" s="32"/>
      <c r="AB1257" s="32"/>
      <c r="AC1257" s="32"/>
      <c r="AD1257" s="32"/>
      <c r="AE1257" s="32"/>
      <c r="AF1257" s="32"/>
      <c r="AG1257" s="32"/>
      <c r="AH1257" s="32"/>
      <c r="AI1257" s="32"/>
      <c r="AJ1257" s="32"/>
      <c r="AK1257" s="32"/>
      <c r="AL1257" s="32"/>
      <c r="AM1257" s="32"/>
      <c r="AN1257" s="32"/>
    </row>
    <row r="1258" spans="1:40" ht="12.75" customHeight="1" thickTop="1">
      <c r="A1258" s="720"/>
      <c r="B1258" s="709" t="s">
        <v>2357</v>
      </c>
      <c r="C1258" s="539"/>
      <c r="D1258" s="539"/>
      <c r="E1258" s="539"/>
      <c r="F1258" s="1644"/>
      <c r="G1258" s="1644"/>
      <c r="H1258" s="1644"/>
      <c r="I1258" s="1644"/>
      <c r="J1258" s="1644"/>
      <c r="K1258" s="1644"/>
      <c r="L1258" s="1644"/>
      <c r="M1258" s="1644"/>
      <c r="N1258" s="129"/>
      <c r="O1258" s="539"/>
      <c r="P1258" s="539"/>
      <c r="Q1258" s="539"/>
      <c r="R1258" s="539"/>
      <c r="S1258" s="539"/>
      <c r="T1258" s="539"/>
      <c r="U1258" s="539"/>
      <c r="V1258" s="539"/>
      <c r="W1258" s="539"/>
      <c r="X1258" s="539"/>
      <c r="Y1258" s="539"/>
      <c r="Z1258" s="539"/>
      <c r="AA1258" s="539"/>
      <c r="AB1258" s="539"/>
      <c r="AC1258" s="539"/>
      <c r="AD1258" s="539"/>
      <c r="AE1258" s="539"/>
      <c r="AF1258" s="539"/>
      <c r="AG1258" s="539"/>
      <c r="AH1258" s="539"/>
      <c r="AI1258" s="539"/>
      <c r="AJ1258" s="539"/>
      <c r="AK1258" s="539"/>
      <c r="AL1258" s="539"/>
      <c r="AM1258" s="539"/>
      <c r="AN1258" s="539"/>
    </row>
    <row r="1259" spans="1:40" ht="12.75" customHeight="1">
      <c r="A1259" s="14"/>
      <c r="B1259" s="12"/>
      <c r="C1259" s="32"/>
      <c r="D1259" s="32"/>
      <c r="E1259" s="32"/>
      <c r="F1259" s="1023"/>
      <c r="G1259" s="1023"/>
      <c r="H1259" s="1023"/>
      <c r="I1259" s="1023"/>
      <c r="J1259" s="1023"/>
      <c r="K1259" s="1023"/>
      <c r="L1259" s="1023"/>
      <c r="M1259" s="1023"/>
      <c r="N1259" s="127"/>
      <c r="O1259" s="32"/>
      <c r="P1259" s="32"/>
      <c r="Q1259" s="32"/>
      <c r="R1259" s="32"/>
      <c r="S1259" s="32"/>
      <c r="T1259" s="32"/>
      <c r="U1259" s="32"/>
      <c r="V1259" s="32"/>
      <c r="W1259" s="32"/>
      <c r="X1259" s="32"/>
      <c r="Y1259" s="32"/>
      <c r="Z1259" s="32"/>
      <c r="AA1259" s="32"/>
      <c r="AB1259" s="32"/>
      <c r="AC1259" s="32"/>
      <c r="AD1259" s="32"/>
      <c r="AE1259" s="32"/>
      <c r="AF1259" s="32"/>
      <c r="AG1259" s="32"/>
      <c r="AH1259" s="32"/>
      <c r="AI1259" s="32"/>
      <c r="AJ1259" s="32"/>
      <c r="AK1259" s="32"/>
      <c r="AL1259" s="32"/>
      <c r="AM1259" s="32"/>
      <c r="AN1259" s="32"/>
    </row>
    <row r="1260" spans="1:40" ht="12.75" customHeight="1">
      <c r="A1260" s="192" t="s">
        <v>414</v>
      </c>
      <c r="B1260" s="269" t="s">
        <v>686</v>
      </c>
      <c r="C1260" s="32"/>
      <c r="D1260" s="32"/>
      <c r="E1260" s="32"/>
      <c r="F1260" s="1023"/>
      <c r="G1260" s="1023"/>
      <c r="H1260" s="1023"/>
      <c r="I1260" s="1023"/>
      <c r="J1260" s="1023"/>
      <c r="K1260" s="1023"/>
      <c r="L1260" s="1023"/>
      <c r="M1260" s="1023"/>
      <c r="N1260" s="127"/>
      <c r="O1260" s="32"/>
      <c r="P1260" s="32"/>
      <c r="Q1260" s="32"/>
      <c r="R1260" s="32"/>
      <c r="S1260" s="32"/>
      <c r="T1260" s="32"/>
      <c r="U1260" s="32"/>
      <c r="V1260" s="32"/>
      <c r="W1260" s="32"/>
      <c r="X1260" s="32"/>
      <c r="Y1260" s="32"/>
      <c r="Z1260" s="32"/>
      <c r="AA1260" s="32"/>
      <c r="AB1260" s="32"/>
      <c r="AC1260" s="32"/>
      <c r="AD1260" s="32"/>
      <c r="AE1260" s="32"/>
      <c r="AF1260" s="32"/>
      <c r="AG1260" s="32"/>
      <c r="AH1260" s="32"/>
      <c r="AI1260" s="32"/>
      <c r="AJ1260" s="32"/>
      <c r="AK1260" s="32"/>
      <c r="AL1260" s="32"/>
      <c r="AM1260" s="32"/>
      <c r="AN1260" s="32"/>
    </row>
    <row r="1261" spans="1:40" ht="12.75" customHeight="1">
      <c r="A1261" s="14"/>
      <c r="B1261" s="35" t="s">
        <v>131</v>
      </c>
      <c r="C1261" s="1549" t="s">
        <v>2357</v>
      </c>
      <c r="D1261" s="32"/>
      <c r="E1261" s="32"/>
      <c r="F1261" s="1043"/>
      <c r="G1261" s="1044"/>
      <c r="H1261" s="1101">
        <f>F1261+G1261</f>
        <v>0</v>
      </c>
      <c r="I1261" s="1044"/>
      <c r="J1261" s="1029"/>
      <c r="K1261" s="1029"/>
      <c r="L1261" s="1101">
        <f>J1261+K1261</f>
        <v>0</v>
      </c>
      <c r="M1261" s="1029"/>
      <c r="N1261" s="127"/>
      <c r="O1261" s="32"/>
      <c r="P1261" s="32"/>
      <c r="Q1261" s="32"/>
      <c r="R1261" s="32"/>
      <c r="S1261" s="32"/>
      <c r="T1261" s="32"/>
      <c r="U1261" s="32"/>
      <c r="V1261" s="32"/>
      <c r="W1261" s="32"/>
      <c r="X1261" s="32"/>
      <c r="Y1261" s="32"/>
      <c r="Z1261" s="32"/>
      <c r="AA1261" s="32"/>
      <c r="AB1261" s="32"/>
      <c r="AC1261" s="32"/>
      <c r="AD1261" s="32"/>
      <c r="AE1261" s="32"/>
      <c r="AF1261" s="32"/>
      <c r="AG1261" s="32"/>
      <c r="AH1261" s="32"/>
      <c r="AI1261" s="32"/>
      <c r="AJ1261" s="32"/>
      <c r="AK1261" s="32"/>
      <c r="AL1261" s="32"/>
      <c r="AM1261" s="32"/>
      <c r="AN1261" s="32"/>
    </row>
    <row r="1262" spans="1:40" ht="12.75" customHeight="1">
      <c r="A1262" s="14"/>
      <c r="B1262" s="35" t="s">
        <v>175</v>
      </c>
      <c r="C1262" s="1549" t="s">
        <v>2357</v>
      </c>
      <c r="D1262" s="32"/>
      <c r="E1262" s="32"/>
      <c r="F1262" s="1043"/>
      <c r="G1262" s="1044"/>
      <c r="H1262" s="1101">
        <f>F1262+G1262</f>
        <v>0</v>
      </c>
      <c r="I1262" s="1044"/>
      <c r="J1262" s="1029"/>
      <c r="K1262" s="1029"/>
      <c r="L1262" s="1101">
        <f>J1262+K1262</f>
        <v>0</v>
      </c>
      <c r="M1262" s="1029"/>
      <c r="N1262" s="127"/>
      <c r="O1262" s="32"/>
      <c r="P1262" s="32"/>
      <c r="Q1262" s="32"/>
      <c r="R1262" s="32"/>
      <c r="S1262" s="32"/>
      <c r="T1262" s="32"/>
      <c r="U1262" s="32"/>
      <c r="V1262" s="32"/>
      <c r="W1262" s="32"/>
      <c r="X1262" s="32"/>
      <c r="Y1262" s="32"/>
      <c r="Z1262" s="32"/>
      <c r="AA1262" s="32"/>
      <c r="AB1262" s="32"/>
      <c r="AC1262" s="32"/>
      <c r="AD1262" s="32"/>
      <c r="AE1262" s="32"/>
      <c r="AF1262" s="32"/>
      <c r="AG1262" s="32"/>
      <c r="AH1262" s="32"/>
      <c r="AI1262" s="32"/>
      <c r="AJ1262" s="32"/>
      <c r="AK1262" s="32"/>
      <c r="AL1262" s="32"/>
      <c r="AM1262" s="32"/>
      <c r="AN1262" s="32"/>
    </row>
    <row r="1263" spans="1:40" ht="12.75" customHeight="1" thickBot="1">
      <c r="A1263" s="102"/>
      <c r="B1263" s="12" t="s">
        <v>201</v>
      </c>
      <c r="C1263" s="32"/>
      <c r="D1263" s="32"/>
      <c r="E1263" s="32"/>
      <c r="F1263" s="1073">
        <f t="shared" ref="F1263:M1263" si="140">SUM(F1261:F1262)</f>
        <v>0</v>
      </c>
      <c r="G1263" s="1073">
        <f t="shared" si="140"/>
        <v>0</v>
      </c>
      <c r="H1263" s="1073">
        <f t="shared" si="140"/>
        <v>0</v>
      </c>
      <c r="I1263" s="1073">
        <f t="shared" si="140"/>
        <v>0</v>
      </c>
      <c r="J1263" s="1073">
        <f t="shared" si="140"/>
        <v>0</v>
      </c>
      <c r="K1263" s="1073">
        <f t="shared" si="140"/>
        <v>0</v>
      </c>
      <c r="L1263" s="1073">
        <f t="shared" si="140"/>
        <v>0</v>
      </c>
      <c r="M1263" s="1073">
        <f t="shared" si="140"/>
        <v>0</v>
      </c>
      <c r="N1263" s="129"/>
      <c r="O1263" s="32"/>
      <c r="P1263" s="32"/>
      <c r="Q1263" s="32"/>
      <c r="R1263" s="32"/>
      <c r="S1263" s="32"/>
      <c r="T1263" s="32"/>
      <c r="U1263" s="32"/>
      <c r="V1263" s="32"/>
      <c r="W1263" s="32"/>
      <c r="X1263" s="32"/>
      <c r="Y1263" s="32"/>
      <c r="Z1263" s="32"/>
      <c r="AA1263" s="32"/>
      <c r="AB1263" s="32"/>
      <c r="AC1263" s="32"/>
      <c r="AD1263" s="32"/>
      <c r="AE1263" s="32"/>
      <c r="AF1263" s="32"/>
      <c r="AG1263" s="32"/>
      <c r="AH1263" s="32"/>
      <c r="AI1263" s="32"/>
      <c r="AJ1263" s="32"/>
      <c r="AK1263" s="32"/>
      <c r="AL1263" s="32"/>
      <c r="AM1263" s="32"/>
      <c r="AN1263" s="32"/>
    </row>
    <row r="1264" spans="1:40" ht="12.75" customHeight="1" thickTop="1">
      <c r="A1264" s="1645"/>
      <c r="C1264" s="539"/>
      <c r="D1264" s="539"/>
      <c r="E1264" s="539"/>
      <c r="F1264" s="1644"/>
      <c r="G1264" s="1644"/>
      <c r="H1264" s="1644"/>
      <c r="I1264" s="1644"/>
      <c r="J1264" s="1644"/>
      <c r="K1264" s="1644"/>
      <c r="L1264" s="1644"/>
      <c r="M1264" s="1644"/>
      <c r="N1264" s="129"/>
      <c r="O1264" s="539"/>
      <c r="P1264" s="539"/>
      <c r="Q1264" s="539"/>
      <c r="R1264" s="539"/>
      <c r="S1264" s="539"/>
      <c r="T1264" s="539"/>
      <c r="U1264" s="539"/>
      <c r="V1264" s="539"/>
      <c r="W1264" s="539"/>
      <c r="X1264" s="539"/>
      <c r="Y1264" s="539"/>
      <c r="Z1264" s="539"/>
      <c r="AA1264" s="539"/>
      <c r="AB1264" s="539"/>
      <c r="AC1264" s="539"/>
      <c r="AD1264" s="539"/>
      <c r="AE1264" s="539"/>
      <c r="AF1264" s="539"/>
      <c r="AG1264" s="539"/>
      <c r="AH1264" s="539"/>
      <c r="AI1264" s="539"/>
      <c r="AJ1264" s="539"/>
      <c r="AK1264" s="539"/>
      <c r="AL1264" s="539"/>
      <c r="AM1264" s="539"/>
      <c r="AN1264" s="539"/>
    </row>
    <row r="1265" spans="1:40" ht="12.75" customHeight="1">
      <c r="A1265" s="102"/>
      <c r="C1265" s="32"/>
      <c r="D1265" s="32"/>
      <c r="E1265" s="32"/>
      <c r="F1265" s="1002"/>
      <c r="G1265" s="1023"/>
      <c r="H1265" s="1023"/>
      <c r="I1265" s="1023"/>
      <c r="J1265" s="1023"/>
      <c r="K1265" s="1023"/>
      <c r="L1265" s="1023"/>
      <c r="M1265" s="1023"/>
      <c r="N1265" s="127"/>
      <c r="O1265" s="32"/>
      <c r="P1265" s="32"/>
      <c r="Q1265" s="32"/>
      <c r="R1265" s="32"/>
      <c r="S1265" s="32"/>
      <c r="T1265" s="32"/>
      <c r="U1265" s="32"/>
      <c r="V1265" s="32"/>
      <c r="W1265" s="32"/>
      <c r="X1265" s="32"/>
      <c r="Y1265" s="32"/>
      <c r="Z1265" s="32"/>
      <c r="AA1265" s="32"/>
      <c r="AB1265" s="32"/>
      <c r="AC1265" s="32"/>
      <c r="AD1265" s="32"/>
      <c r="AE1265" s="32"/>
      <c r="AF1265" s="32"/>
      <c r="AG1265" s="32"/>
      <c r="AH1265" s="32"/>
      <c r="AI1265" s="32"/>
      <c r="AJ1265" s="32"/>
      <c r="AK1265" s="32"/>
      <c r="AL1265" s="32"/>
      <c r="AM1265" s="32"/>
      <c r="AN1265" s="32"/>
    </row>
    <row r="1266" spans="1:40" ht="12.75" customHeight="1">
      <c r="A1266" s="14" t="s">
        <v>420</v>
      </c>
      <c r="B1266" s="12" t="s">
        <v>687</v>
      </c>
      <c r="C1266" s="32"/>
      <c r="D1266" s="32"/>
      <c r="E1266" s="32"/>
      <c r="F1266" s="1023"/>
      <c r="G1266" s="1023"/>
      <c r="H1266" s="1023"/>
      <c r="I1266" s="1023"/>
      <c r="J1266" s="1023"/>
      <c r="K1266" s="1023"/>
      <c r="L1266" s="1023"/>
      <c r="M1266" s="1023"/>
      <c r="N1266" s="127"/>
      <c r="O1266" s="32"/>
      <c r="P1266" s="32"/>
      <c r="Q1266" s="32"/>
      <c r="R1266" s="32"/>
      <c r="S1266" s="32"/>
      <c r="T1266" s="32"/>
      <c r="U1266" s="32"/>
      <c r="V1266" s="32"/>
      <c r="W1266" s="32"/>
      <c r="X1266" s="32"/>
      <c r="Y1266" s="32"/>
      <c r="Z1266" s="32"/>
      <c r="AA1266" s="32"/>
      <c r="AB1266" s="32"/>
      <c r="AC1266" s="32"/>
      <c r="AD1266" s="32"/>
      <c r="AE1266" s="32"/>
      <c r="AF1266" s="32"/>
      <c r="AG1266" s="32"/>
      <c r="AH1266" s="32"/>
      <c r="AI1266" s="32"/>
      <c r="AJ1266" s="32"/>
      <c r="AK1266" s="32"/>
      <c r="AL1266" s="32"/>
      <c r="AM1266" s="32"/>
      <c r="AN1266" s="32"/>
    </row>
    <row r="1267" spans="1:40" ht="12.75" customHeight="1">
      <c r="A1267" s="14"/>
      <c r="B1267" s="35" t="s">
        <v>258</v>
      </c>
      <c r="C1267" s="32"/>
      <c r="D1267" s="32"/>
      <c r="E1267" s="32"/>
      <c r="F1267" s="1043"/>
      <c r="G1267" s="1044"/>
      <c r="H1267" s="1101">
        <f>F1267+G1267</f>
        <v>0</v>
      </c>
      <c r="I1267" s="1044"/>
      <c r="J1267" s="1029"/>
      <c r="K1267" s="1029"/>
      <c r="L1267" s="1101">
        <f>J1267+K1267</f>
        <v>0</v>
      </c>
      <c r="M1267" s="1029"/>
      <c r="N1267" s="127"/>
      <c r="O1267" s="32"/>
      <c r="P1267" s="32"/>
      <c r="Q1267" s="32"/>
      <c r="R1267" s="32"/>
      <c r="S1267" s="32"/>
      <c r="T1267" s="32"/>
      <c r="U1267" s="32"/>
      <c r="V1267" s="32"/>
      <c r="W1267" s="32"/>
      <c r="X1267" s="32"/>
      <c r="Y1267" s="32"/>
      <c r="Z1267" s="32"/>
      <c r="AA1267" s="32"/>
      <c r="AB1267" s="32"/>
      <c r="AC1267" s="32"/>
      <c r="AD1267" s="32"/>
      <c r="AE1267" s="32"/>
      <c r="AF1267" s="32"/>
      <c r="AG1267" s="32"/>
      <c r="AH1267" s="32"/>
      <c r="AI1267" s="32"/>
      <c r="AJ1267" s="32"/>
      <c r="AK1267" s="32"/>
      <c r="AL1267" s="32"/>
      <c r="AM1267" s="32"/>
      <c r="AN1267" s="32"/>
    </row>
    <row r="1268" spans="1:40" ht="12.75" customHeight="1">
      <c r="A1268" s="14"/>
      <c r="B1268" s="35" t="s">
        <v>259</v>
      </c>
      <c r="C1268" s="32"/>
      <c r="D1268" s="32"/>
      <c r="E1268" s="32"/>
      <c r="F1268" s="1043"/>
      <c r="G1268" s="1044"/>
      <c r="H1268" s="1101">
        <f>F1268+G1268</f>
        <v>0</v>
      </c>
      <c r="I1268" s="1044"/>
      <c r="J1268" s="1029"/>
      <c r="K1268" s="1029"/>
      <c r="L1268" s="1101">
        <f>J1268+K1268</f>
        <v>0</v>
      </c>
      <c r="M1268" s="1029"/>
      <c r="N1268" s="127"/>
      <c r="O1268" s="32"/>
      <c r="P1268" s="32"/>
      <c r="Q1268" s="32"/>
      <c r="R1268" s="32"/>
      <c r="S1268" s="32"/>
      <c r="T1268" s="32"/>
      <c r="U1268" s="32"/>
      <c r="V1268" s="32"/>
      <c r="W1268" s="32"/>
      <c r="X1268" s="32"/>
      <c r="Y1268" s="32"/>
      <c r="Z1268" s="32"/>
      <c r="AA1268" s="32"/>
      <c r="AB1268" s="32"/>
      <c r="AC1268" s="32"/>
      <c r="AD1268" s="32"/>
      <c r="AE1268" s="32"/>
      <c r="AF1268" s="32"/>
      <c r="AG1268" s="32"/>
      <c r="AH1268" s="32"/>
      <c r="AI1268" s="32"/>
      <c r="AJ1268" s="32"/>
      <c r="AK1268" s="32"/>
      <c r="AL1268" s="32"/>
      <c r="AM1268" s="32"/>
      <c r="AN1268" s="32"/>
    </row>
    <row r="1269" spans="1:40" ht="12.75" customHeight="1">
      <c r="A1269" s="14"/>
      <c r="B1269" s="35" t="s">
        <v>260</v>
      </c>
      <c r="C1269" s="32"/>
      <c r="D1269" s="32"/>
      <c r="E1269" s="32"/>
      <c r="F1269" s="1043"/>
      <c r="G1269" s="1044"/>
      <c r="H1269" s="1101">
        <f>F1269+G1269</f>
        <v>0</v>
      </c>
      <c r="I1269" s="1044"/>
      <c r="J1269" s="1029"/>
      <c r="K1269" s="1029"/>
      <c r="L1269" s="1101">
        <f>J1269+K1269</f>
        <v>0</v>
      </c>
      <c r="M1269" s="1029"/>
      <c r="N1269" s="127"/>
      <c r="O1269" s="32"/>
      <c r="P1269" s="32"/>
      <c r="Q1269" s="32"/>
      <c r="R1269" s="32"/>
      <c r="S1269" s="32"/>
      <c r="T1269" s="32"/>
      <c r="U1269" s="32"/>
      <c r="V1269" s="32"/>
      <c r="W1269" s="32"/>
      <c r="X1269" s="32"/>
      <c r="Y1269" s="32"/>
      <c r="Z1269" s="32"/>
      <c r="AA1269" s="32"/>
      <c r="AB1269" s="32"/>
      <c r="AC1269" s="32"/>
      <c r="AD1269" s="32"/>
      <c r="AE1269" s="32"/>
      <c r="AF1269" s="32"/>
      <c r="AG1269" s="32"/>
      <c r="AH1269" s="32"/>
      <c r="AI1269" s="32"/>
      <c r="AJ1269" s="32"/>
      <c r="AK1269" s="32"/>
      <c r="AL1269" s="32"/>
      <c r="AM1269" s="32"/>
      <c r="AN1269" s="32"/>
    </row>
    <row r="1270" spans="1:40" ht="12.75" customHeight="1">
      <c r="A1270" s="720"/>
      <c r="B1270" s="1551" t="s">
        <v>1040</v>
      </c>
      <c r="C1270" s="539"/>
      <c r="D1270" s="539"/>
      <c r="E1270" s="539"/>
      <c r="F1270" s="1043"/>
      <c r="G1270" s="1044"/>
      <c r="H1270" s="1101">
        <f>F1270+G1270</f>
        <v>0</v>
      </c>
      <c r="I1270" s="1044"/>
      <c r="J1270" s="1029"/>
      <c r="K1270" s="1029"/>
      <c r="L1270" s="1101">
        <f>J1270+K1270</f>
        <v>0</v>
      </c>
      <c r="M1270" s="1029"/>
      <c r="N1270" s="721"/>
      <c r="O1270" s="539"/>
      <c r="P1270" s="539"/>
      <c r="Q1270" s="539"/>
      <c r="R1270" s="539"/>
      <c r="S1270" s="539"/>
      <c r="T1270" s="539"/>
      <c r="U1270" s="539"/>
      <c r="V1270" s="539"/>
      <c r="W1270" s="539"/>
      <c r="X1270" s="539"/>
      <c r="Y1270" s="539"/>
      <c r="Z1270" s="539"/>
      <c r="AA1270" s="539"/>
      <c r="AB1270" s="539"/>
      <c r="AC1270" s="539"/>
      <c r="AD1270" s="539"/>
      <c r="AE1270" s="539"/>
      <c r="AF1270" s="539"/>
      <c r="AG1270" s="539"/>
      <c r="AH1270" s="539"/>
      <c r="AI1270" s="539"/>
      <c r="AJ1270" s="539"/>
      <c r="AK1270" s="539"/>
      <c r="AL1270" s="539"/>
      <c r="AM1270" s="539"/>
      <c r="AN1270" s="539"/>
    </row>
    <row r="1271" spans="1:40" ht="12.75" customHeight="1" thickBot="1">
      <c r="A1271" s="14"/>
      <c r="B1271" s="12" t="s">
        <v>201</v>
      </c>
      <c r="C1271" s="32"/>
      <c r="D1271" s="32"/>
      <c r="E1271" s="32"/>
      <c r="F1271" s="1073">
        <f>SUM(F1267:F1270)</f>
        <v>0</v>
      </c>
      <c r="G1271" s="1073">
        <f t="shared" ref="G1271:M1271" si="141">SUM(G1267:G1270)</f>
        <v>0</v>
      </c>
      <c r="H1271" s="1073">
        <f t="shared" si="141"/>
        <v>0</v>
      </c>
      <c r="I1271" s="1073">
        <f t="shared" si="141"/>
        <v>0</v>
      </c>
      <c r="J1271" s="1073">
        <f t="shared" si="141"/>
        <v>0</v>
      </c>
      <c r="K1271" s="1073">
        <f t="shared" si="141"/>
        <v>0</v>
      </c>
      <c r="L1271" s="1073">
        <f t="shared" si="141"/>
        <v>0</v>
      </c>
      <c r="M1271" s="1073">
        <f t="shared" si="141"/>
        <v>0</v>
      </c>
      <c r="N1271" s="129"/>
      <c r="O1271" s="32"/>
      <c r="P1271" s="32"/>
      <c r="Q1271" s="32"/>
      <c r="R1271" s="32"/>
      <c r="S1271" s="32"/>
      <c r="T1271" s="32"/>
      <c r="U1271" s="32"/>
      <c r="V1271" s="32"/>
      <c r="W1271" s="32"/>
      <c r="X1271" s="32"/>
      <c r="Y1271" s="32"/>
      <c r="Z1271" s="32"/>
      <c r="AA1271" s="32"/>
      <c r="AB1271" s="32"/>
      <c r="AC1271" s="32"/>
      <c r="AD1271" s="32"/>
      <c r="AE1271" s="32"/>
      <c r="AF1271" s="32"/>
      <c r="AG1271" s="32"/>
      <c r="AH1271" s="32"/>
      <c r="AI1271" s="32"/>
      <c r="AJ1271" s="32"/>
      <c r="AK1271" s="32"/>
      <c r="AL1271" s="32"/>
      <c r="AM1271" s="32"/>
      <c r="AN1271" s="32"/>
    </row>
    <row r="1272" spans="1:40" ht="12.75" customHeight="1" thickTop="1">
      <c r="A1272" s="32"/>
      <c r="B1272" s="710" t="s">
        <v>2365</v>
      </c>
      <c r="C1272" s="32"/>
      <c r="D1272" s="32"/>
      <c r="E1272" s="32"/>
      <c r="F1272" s="32"/>
      <c r="G1272" s="32"/>
      <c r="H1272" s="32"/>
      <c r="I1272" s="32"/>
      <c r="J1272" s="32"/>
      <c r="K1272" s="32"/>
      <c r="L1272" s="32"/>
      <c r="M1272" s="32"/>
      <c r="N1272" s="127"/>
      <c r="O1272" s="32"/>
      <c r="P1272" s="32"/>
      <c r="Q1272" s="32"/>
      <c r="R1272" s="32"/>
      <c r="S1272" s="32"/>
      <c r="T1272" s="32"/>
      <c r="U1272" s="32"/>
      <c r="V1272" s="32"/>
      <c r="W1272" s="32"/>
      <c r="X1272" s="32"/>
      <c r="Y1272" s="32"/>
      <c r="Z1272" s="32"/>
      <c r="AA1272" s="32"/>
      <c r="AB1272" s="32"/>
      <c r="AC1272" s="32"/>
      <c r="AD1272" s="32"/>
      <c r="AE1272" s="32"/>
      <c r="AF1272" s="32"/>
      <c r="AG1272" s="32"/>
      <c r="AH1272" s="32"/>
      <c r="AI1272" s="32"/>
      <c r="AJ1272" s="32"/>
      <c r="AK1272" s="32"/>
      <c r="AL1272" s="32"/>
      <c r="AM1272" s="32"/>
      <c r="AN1272" s="32"/>
    </row>
    <row r="1273" spans="1:40" ht="12.75" customHeight="1">
      <c r="A1273" s="32"/>
      <c r="B1273" s="32"/>
      <c r="C1273" s="32"/>
      <c r="D1273" s="32"/>
      <c r="E1273" s="32"/>
      <c r="F1273" s="32"/>
      <c r="G1273" s="32"/>
      <c r="H1273" s="32"/>
      <c r="I1273" s="32"/>
      <c r="J1273" s="32"/>
      <c r="K1273" s="32"/>
      <c r="L1273" s="32"/>
      <c r="M1273" s="32"/>
      <c r="N1273" s="127"/>
      <c r="O1273" s="32"/>
      <c r="P1273" s="32"/>
      <c r="Q1273" s="32"/>
      <c r="R1273" s="32"/>
      <c r="S1273" s="32"/>
      <c r="T1273" s="32"/>
      <c r="U1273" s="32"/>
      <c r="V1273" s="32"/>
      <c r="W1273" s="32"/>
      <c r="X1273" s="32"/>
      <c r="Y1273" s="32"/>
      <c r="Z1273" s="32"/>
      <c r="AA1273" s="32"/>
      <c r="AB1273" s="32"/>
      <c r="AC1273" s="32"/>
      <c r="AD1273" s="32"/>
      <c r="AE1273" s="32"/>
      <c r="AF1273" s="32"/>
      <c r="AG1273" s="32"/>
      <c r="AH1273" s="32"/>
      <c r="AI1273" s="32"/>
      <c r="AJ1273" s="32"/>
      <c r="AK1273" s="32"/>
      <c r="AL1273" s="32"/>
      <c r="AM1273" s="32"/>
      <c r="AN1273" s="32"/>
    </row>
    <row r="1274" spans="1:40" ht="12.75" customHeight="1">
      <c r="A1274" s="32"/>
      <c r="B1274" s="32"/>
      <c r="C1274" s="32"/>
      <c r="D1274" s="32"/>
      <c r="E1274" s="32"/>
      <c r="F1274" s="32"/>
      <c r="G1274" s="32"/>
      <c r="H1274" s="32"/>
      <c r="I1274" s="32"/>
      <c r="J1274" s="32"/>
      <c r="K1274" s="32"/>
      <c r="L1274" s="32"/>
      <c r="M1274" s="32"/>
      <c r="N1274" s="127"/>
      <c r="O1274" s="32"/>
      <c r="P1274" s="32"/>
      <c r="Q1274" s="32"/>
      <c r="R1274" s="32"/>
      <c r="S1274" s="32"/>
      <c r="T1274" s="32"/>
      <c r="U1274" s="32"/>
      <c r="V1274" s="32"/>
      <c r="W1274" s="32"/>
      <c r="X1274" s="32"/>
      <c r="Y1274" s="32"/>
      <c r="Z1274" s="32"/>
      <c r="AA1274" s="32"/>
      <c r="AB1274" s="32"/>
      <c r="AC1274" s="32"/>
      <c r="AD1274" s="32"/>
      <c r="AE1274" s="32"/>
      <c r="AF1274" s="32"/>
      <c r="AG1274" s="32"/>
      <c r="AH1274" s="32"/>
      <c r="AI1274" s="32"/>
      <c r="AJ1274" s="32"/>
      <c r="AK1274" s="32"/>
      <c r="AL1274" s="32"/>
      <c r="AM1274" s="32"/>
      <c r="AN1274" s="32"/>
    </row>
    <row r="1275" spans="1:40" ht="12.75" customHeight="1">
      <c r="A1275" s="32"/>
      <c r="B1275" s="32"/>
      <c r="C1275" s="32"/>
      <c r="D1275" s="32"/>
      <c r="E1275" s="32"/>
      <c r="F1275" s="32"/>
      <c r="G1275" s="32"/>
      <c r="H1275" s="32"/>
      <c r="I1275" s="32"/>
      <c r="J1275" s="32"/>
      <c r="K1275" s="32"/>
      <c r="L1275" s="32"/>
      <c r="M1275" s="32"/>
      <c r="N1275" s="127"/>
      <c r="O1275" s="32"/>
      <c r="P1275" s="32"/>
      <c r="Q1275" s="32"/>
      <c r="R1275" s="32"/>
      <c r="S1275" s="32"/>
      <c r="T1275" s="32"/>
      <c r="U1275" s="32"/>
      <c r="V1275" s="32"/>
      <c r="W1275" s="32"/>
      <c r="X1275" s="32"/>
      <c r="Y1275" s="32"/>
      <c r="Z1275" s="32"/>
      <c r="AA1275" s="32"/>
      <c r="AB1275" s="32"/>
      <c r="AC1275" s="32"/>
      <c r="AD1275" s="32"/>
      <c r="AE1275" s="32"/>
      <c r="AF1275" s="32"/>
      <c r="AG1275" s="32"/>
      <c r="AH1275" s="32"/>
      <c r="AI1275" s="32"/>
      <c r="AJ1275" s="32"/>
      <c r="AK1275" s="32"/>
      <c r="AL1275" s="32"/>
      <c r="AM1275" s="32"/>
      <c r="AN1275" s="32"/>
    </row>
    <row r="1276" spans="1:40" ht="12.75" customHeight="1">
      <c r="A1276" s="32"/>
      <c r="B1276" s="32"/>
      <c r="C1276" s="32"/>
      <c r="D1276" s="32"/>
      <c r="E1276" s="32"/>
      <c r="F1276" s="32"/>
      <c r="G1276" s="32"/>
      <c r="H1276" s="32"/>
      <c r="I1276" s="32"/>
      <c r="J1276" s="32"/>
      <c r="K1276" s="32"/>
      <c r="L1276" s="32"/>
      <c r="M1276" s="32"/>
      <c r="N1276" s="127"/>
      <c r="O1276" s="32"/>
      <c r="P1276" s="32"/>
      <c r="Q1276" s="32"/>
      <c r="R1276" s="32"/>
      <c r="S1276" s="32"/>
      <c r="T1276" s="32"/>
      <c r="U1276" s="32"/>
      <c r="V1276" s="32"/>
      <c r="W1276" s="32"/>
      <c r="X1276" s="32"/>
      <c r="Y1276" s="32"/>
      <c r="Z1276" s="32"/>
      <c r="AA1276" s="32"/>
      <c r="AB1276" s="32"/>
      <c r="AC1276" s="32"/>
      <c r="AD1276" s="32"/>
      <c r="AE1276" s="32"/>
      <c r="AF1276" s="32"/>
      <c r="AG1276" s="32"/>
      <c r="AH1276" s="32"/>
      <c r="AI1276" s="32"/>
      <c r="AJ1276" s="32"/>
      <c r="AK1276" s="32"/>
      <c r="AL1276" s="32"/>
      <c r="AM1276" s="32"/>
      <c r="AN1276" s="32"/>
    </row>
    <row r="1277" spans="1:40" ht="12.75" customHeight="1">
      <c r="A1277" s="32"/>
      <c r="B1277" s="32"/>
      <c r="C1277" s="32"/>
      <c r="D1277" s="32"/>
      <c r="E1277" s="32"/>
      <c r="F1277" s="32"/>
      <c r="G1277" s="32"/>
      <c r="H1277" s="32"/>
      <c r="I1277" s="32"/>
      <c r="J1277" s="32"/>
      <c r="K1277" s="32"/>
      <c r="L1277" s="32"/>
      <c r="M1277" s="32"/>
      <c r="N1277" s="127"/>
      <c r="O1277" s="32"/>
      <c r="P1277" s="32"/>
      <c r="Q1277" s="32"/>
      <c r="R1277" s="32"/>
      <c r="S1277" s="32"/>
      <c r="T1277" s="32"/>
      <c r="U1277" s="32"/>
      <c r="V1277" s="32"/>
      <c r="W1277" s="32"/>
      <c r="X1277" s="32"/>
      <c r="Y1277" s="32"/>
      <c r="Z1277" s="32"/>
      <c r="AA1277" s="32"/>
      <c r="AB1277" s="32"/>
      <c r="AC1277" s="32"/>
      <c r="AD1277" s="32"/>
      <c r="AE1277" s="32"/>
      <c r="AF1277" s="32"/>
      <c r="AG1277" s="32"/>
      <c r="AH1277" s="32"/>
      <c r="AI1277" s="32"/>
      <c r="AJ1277" s="32"/>
      <c r="AK1277" s="32"/>
      <c r="AL1277" s="32"/>
      <c r="AM1277" s="32"/>
      <c r="AN1277" s="32"/>
    </row>
    <row r="1278" spans="1:40" ht="12.75" customHeight="1">
      <c r="A1278" s="32"/>
      <c r="B1278" s="32"/>
      <c r="C1278" s="32"/>
      <c r="D1278" s="32"/>
      <c r="E1278" s="32"/>
      <c r="F1278" s="32"/>
      <c r="G1278" s="32"/>
      <c r="H1278" s="32"/>
      <c r="I1278" s="32"/>
      <c r="J1278" s="32"/>
      <c r="K1278" s="32"/>
      <c r="L1278" s="32"/>
      <c r="M1278" s="32"/>
      <c r="N1278" s="127"/>
      <c r="O1278" s="32"/>
      <c r="P1278" s="32"/>
      <c r="Q1278" s="32"/>
      <c r="R1278" s="32"/>
      <c r="S1278" s="32"/>
      <c r="T1278" s="32"/>
      <c r="U1278" s="32"/>
      <c r="V1278" s="32"/>
      <c r="W1278" s="32"/>
      <c r="X1278" s="32"/>
      <c r="Y1278" s="32"/>
      <c r="Z1278" s="32"/>
      <c r="AA1278" s="32"/>
      <c r="AB1278" s="32"/>
      <c r="AC1278" s="32"/>
      <c r="AD1278" s="32"/>
      <c r="AE1278" s="32"/>
      <c r="AF1278" s="32"/>
      <c r="AG1278" s="32"/>
      <c r="AH1278" s="32"/>
      <c r="AI1278" s="32"/>
      <c r="AJ1278" s="32"/>
      <c r="AK1278" s="32"/>
      <c r="AL1278" s="32"/>
      <c r="AM1278" s="32"/>
      <c r="AN1278" s="32"/>
    </row>
    <row r="1279" spans="1:40" ht="12.75" customHeight="1">
      <c r="A1279" s="32"/>
      <c r="B1279" s="32"/>
      <c r="C1279" s="32"/>
      <c r="D1279" s="32"/>
      <c r="E1279" s="32"/>
      <c r="F1279" s="32"/>
      <c r="G1279" s="32"/>
      <c r="H1279" s="32"/>
      <c r="I1279" s="32"/>
      <c r="J1279" s="32"/>
      <c r="K1279" s="32"/>
      <c r="L1279" s="32"/>
      <c r="M1279" s="32"/>
      <c r="N1279" s="127"/>
      <c r="O1279" s="32"/>
      <c r="P1279" s="32"/>
      <c r="Q1279" s="32"/>
      <c r="R1279" s="32"/>
      <c r="S1279" s="32"/>
      <c r="T1279" s="32"/>
      <c r="U1279" s="32"/>
      <c r="V1279" s="32"/>
      <c r="W1279" s="32"/>
      <c r="X1279" s="32"/>
      <c r="Y1279" s="32"/>
      <c r="Z1279" s="32"/>
      <c r="AA1279" s="32"/>
      <c r="AB1279" s="32"/>
      <c r="AC1279" s="32"/>
      <c r="AD1279" s="32"/>
      <c r="AE1279" s="32"/>
      <c r="AF1279" s="32"/>
      <c r="AG1279" s="32"/>
      <c r="AH1279" s="32"/>
      <c r="AI1279" s="32"/>
      <c r="AJ1279" s="32"/>
      <c r="AK1279" s="32"/>
      <c r="AL1279" s="32"/>
      <c r="AM1279" s="32"/>
      <c r="AN1279" s="32"/>
    </row>
    <row r="1280" spans="1:40" ht="12.75" customHeight="1">
      <c r="A1280" s="32"/>
      <c r="B1280" s="32"/>
      <c r="C1280" s="32"/>
      <c r="D1280" s="32"/>
      <c r="E1280" s="32"/>
      <c r="F1280" s="32"/>
      <c r="G1280" s="32"/>
      <c r="H1280" s="32"/>
      <c r="I1280" s="32"/>
      <c r="J1280" s="32"/>
      <c r="K1280" s="32"/>
      <c r="L1280" s="32"/>
      <c r="M1280" s="32"/>
      <c r="N1280" s="127"/>
      <c r="O1280" s="32"/>
      <c r="P1280" s="32"/>
      <c r="Q1280" s="32"/>
      <c r="R1280" s="32"/>
      <c r="S1280" s="32"/>
      <c r="T1280" s="32"/>
      <c r="U1280" s="32"/>
      <c r="V1280" s="32"/>
      <c r="W1280" s="32"/>
      <c r="X1280" s="32"/>
      <c r="Y1280" s="32"/>
      <c r="Z1280" s="32"/>
      <c r="AA1280" s="32"/>
      <c r="AB1280" s="32"/>
      <c r="AC1280" s="32"/>
      <c r="AD1280" s="32"/>
      <c r="AE1280" s="32"/>
      <c r="AF1280" s="32"/>
      <c r="AG1280" s="32"/>
      <c r="AH1280" s="32"/>
      <c r="AI1280" s="32"/>
      <c r="AJ1280" s="32"/>
      <c r="AK1280" s="32"/>
      <c r="AL1280" s="32"/>
      <c r="AM1280" s="32"/>
      <c r="AN1280" s="32"/>
    </row>
    <row r="1281" spans="1:40" ht="12.75" customHeight="1">
      <c r="A1281" s="32"/>
      <c r="B1281" s="32"/>
      <c r="C1281" s="32"/>
      <c r="D1281" s="32"/>
      <c r="E1281" s="32"/>
      <c r="F1281" s="32"/>
      <c r="G1281" s="32"/>
      <c r="H1281" s="32"/>
      <c r="I1281" s="32"/>
      <c r="J1281" s="32"/>
      <c r="K1281" s="32"/>
      <c r="L1281" s="32"/>
      <c r="M1281" s="32"/>
      <c r="N1281" s="127"/>
      <c r="O1281" s="32"/>
      <c r="P1281" s="32"/>
      <c r="Q1281" s="32"/>
      <c r="R1281" s="32"/>
      <c r="S1281" s="32"/>
      <c r="T1281" s="32"/>
      <c r="U1281" s="32"/>
      <c r="V1281" s="32"/>
      <c r="W1281" s="32"/>
      <c r="X1281" s="32"/>
      <c r="Y1281" s="32"/>
      <c r="Z1281" s="32"/>
      <c r="AA1281" s="32"/>
      <c r="AB1281" s="32"/>
      <c r="AC1281" s="32"/>
      <c r="AD1281" s="32"/>
      <c r="AE1281" s="32"/>
      <c r="AF1281" s="32"/>
      <c r="AG1281" s="32"/>
      <c r="AH1281" s="32"/>
      <c r="AI1281" s="32"/>
      <c r="AJ1281" s="32"/>
      <c r="AK1281" s="32"/>
      <c r="AL1281" s="32"/>
      <c r="AM1281" s="32"/>
      <c r="AN1281" s="32"/>
    </row>
    <row r="1282" spans="1:40" ht="12.75" customHeight="1">
      <c r="A1282" s="32"/>
      <c r="B1282" s="32"/>
      <c r="C1282" s="32"/>
      <c r="D1282" s="32"/>
      <c r="E1282" s="32"/>
      <c r="F1282" s="32"/>
      <c r="G1282" s="32"/>
      <c r="H1282" s="32"/>
      <c r="I1282" s="32"/>
      <c r="J1282" s="32"/>
      <c r="K1282" s="32"/>
      <c r="L1282" s="32"/>
      <c r="M1282" s="32"/>
      <c r="N1282" s="127"/>
      <c r="O1282" s="32"/>
      <c r="P1282" s="32"/>
      <c r="Q1282" s="32"/>
      <c r="R1282" s="32"/>
      <c r="S1282" s="32"/>
      <c r="T1282" s="32"/>
      <c r="U1282" s="32"/>
      <c r="V1282" s="32"/>
      <c r="W1282" s="32"/>
      <c r="X1282" s="32"/>
      <c r="Y1282" s="32"/>
      <c r="Z1282" s="32"/>
      <c r="AA1282" s="32"/>
      <c r="AB1282" s="32"/>
      <c r="AC1282" s="32"/>
      <c r="AD1282" s="32"/>
      <c r="AE1282" s="32"/>
      <c r="AF1282" s="32"/>
      <c r="AG1282" s="32"/>
      <c r="AH1282" s="32"/>
      <c r="AI1282" s="32"/>
      <c r="AJ1282" s="32"/>
      <c r="AK1282" s="32"/>
      <c r="AL1282" s="32"/>
      <c r="AM1282" s="32"/>
      <c r="AN1282" s="32"/>
    </row>
    <row r="1283" spans="1:40" ht="12.75" customHeight="1">
      <c r="A1283" s="32"/>
      <c r="B1283" s="32"/>
      <c r="C1283" s="32"/>
      <c r="D1283" s="32"/>
      <c r="E1283" s="32"/>
      <c r="F1283" s="32"/>
      <c r="G1283" s="32"/>
      <c r="H1283" s="32"/>
      <c r="I1283" s="32"/>
      <c r="J1283" s="32"/>
      <c r="K1283" s="32"/>
      <c r="L1283" s="32"/>
      <c r="M1283" s="32"/>
      <c r="N1283" s="127"/>
      <c r="O1283" s="32"/>
      <c r="P1283" s="32"/>
      <c r="Q1283" s="32"/>
      <c r="R1283" s="32"/>
      <c r="S1283" s="32"/>
      <c r="T1283" s="32"/>
      <c r="U1283" s="32"/>
      <c r="V1283" s="32"/>
      <c r="W1283" s="32"/>
      <c r="X1283" s="32"/>
      <c r="Y1283" s="32"/>
      <c r="Z1283" s="32"/>
      <c r="AA1283" s="32"/>
      <c r="AB1283" s="32"/>
      <c r="AC1283" s="32"/>
      <c r="AD1283" s="32"/>
      <c r="AE1283" s="32"/>
      <c r="AF1283" s="32"/>
      <c r="AG1283" s="32"/>
      <c r="AH1283" s="32"/>
      <c r="AI1283" s="32"/>
      <c r="AJ1283" s="32"/>
      <c r="AK1283" s="32"/>
      <c r="AL1283" s="32"/>
      <c r="AM1283" s="32"/>
      <c r="AN1283" s="32"/>
    </row>
    <row r="1284" spans="1:40" ht="12.75" customHeight="1">
      <c r="A1284" s="32"/>
      <c r="B1284" s="32"/>
      <c r="C1284" s="32"/>
      <c r="D1284" s="32"/>
      <c r="E1284" s="32"/>
      <c r="F1284" s="32"/>
      <c r="G1284" s="32"/>
      <c r="H1284" s="32"/>
      <c r="I1284" s="32"/>
      <c r="J1284" s="32"/>
      <c r="K1284" s="32"/>
      <c r="L1284" s="32"/>
      <c r="M1284" s="32"/>
      <c r="N1284" s="127"/>
      <c r="O1284" s="32"/>
      <c r="P1284" s="32"/>
      <c r="Q1284" s="32"/>
      <c r="R1284" s="32"/>
      <c r="S1284" s="32"/>
      <c r="T1284" s="32"/>
      <c r="U1284" s="32"/>
      <c r="V1284" s="32"/>
      <c r="W1284" s="32"/>
      <c r="X1284" s="32"/>
      <c r="Y1284" s="32"/>
      <c r="Z1284" s="32"/>
      <c r="AA1284" s="32"/>
      <c r="AB1284" s="32"/>
      <c r="AC1284" s="32"/>
      <c r="AD1284" s="32"/>
      <c r="AE1284" s="32"/>
      <c r="AF1284" s="32"/>
      <c r="AG1284" s="32"/>
      <c r="AH1284" s="32"/>
      <c r="AI1284" s="32"/>
      <c r="AJ1284" s="32"/>
      <c r="AK1284" s="32"/>
      <c r="AL1284" s="32"/>
      <c r="AM1284" s="32"/>
      <c r="AN1284" s="32"/>
    </row>
    <row r="1285" spans="1:40" ht="12.75" customHeight="1">
      <c r="A1285" s="32"/>
      <c r="B1285" s="32"/>
      <c r="C1285" s="32"/>
      <c r="D1285" s="32"/>
      <c r="E1285" s="32"/>
      <c r="F1285" s="32"/>
      <c r="G1285" s="32"/>
      <c r="H1285" s="32"/>
      <c r="I1285" s="32"/>
      <c r="J1285" s="32"/>
      <c r="K1285" s="32"/>
      <c r="L1285" s="32"/>
      <c r="M1285" s="32"/>
      <c r="N1285" s="127"/>
      <c r="O1285" s="32"/>
      <c r="P1285" s="32"/>
      <c r="Q1285" s="32"/>
      <c r="R1285" s="32"/>
      <c r="S1285" s="32"/>
      <c r="T1285" s="32"/>
      <c r="U1285" s="32"/>
      <c r="V1285" s="32"/>
      <c r="W1285" s="32"/>
      <c r="X1285" s="32"/>
      <c r="Y1285" s="32"/>
      <c r="Z1285" s="32"/>
      <c r="AA1285" s="32"/>
      <c r="AB1285" s="32"/>
      <c r="AC1285" s="32"/>
      <c r="AD1285" s="32"/>
      <c r="AE1285" s="32"/>
      <c r="AF1285" s="32"/>
      <c r="AG1285" s="32"/>
      <c r="AH1285" s="32"/>
      <c r="AI1285" s="32"/>
      <c r="AJ1285" s="32"/>
      <c r="AK1285" s="32"/>
      <c r="AL1285" s="32"/>
      <c r="AM1285" s="32"/>
      <c r="AN1285" s="32"/>
    </row>
    <row r="1286" spans="1:40" ht="12.75" customHeight="1">
      <c r="A1286" s="32"/>
      <c r="B1286" s="32"/>
      <c r="C1286" s="32"/>
      <c r="D1286" s="32"/>
      <c r="E1286" s="32"/>
      <c r="F1286" s="32"/>
      <c r="G1286" s="32"/>
      <c r="H1286" s="32"/>
      <c r="I1286" s="32"/>
      <c r="J1286" s="32"/>
      <c r="K1286" s="32"/>
      <c r="L1286" s="32"/>
      <c r="M1286" s="32"/>
      <c r="N1286" s="127"/>
      <c r="O1286" s="32"/>
      <c r="P1286" s="32"/>
      <c r="Q1286" s="32"/>
      <c r="R1286" s="32"/>
      <c r="S1286" s="32"/>
      <c r="T1286" s="32"/>
      <c r="U1286" s="32"/>
      <c r="V1286" s="32"/>
      <c r="W1286" s="32"/>
      <c r="X1286" s="32"/>
      <c r="Y1286" s="32"/>
      <c r="Z1286" s="32"/>
      <c r="AA1286" s="32"/>
      <c r="AB1286" s="32"/>
      <c r="AC1286" s="32"/>
      <c r="AD1286" s="32"/>
      <c r="AE1286" s="32"/>
      <c r="AF1286" s="32"/>
      <c r="AG1286" s="32"/>
      <c r="AH1286" s="32"/>
      <c r="AI1286" s="32"/>
      <c r="AJ1286" s="32"/>
      <c r="AK1286" s="32"/>
      <c r="AL1286" s="32"/>
      <c r="AM1286" s="32"/>
      <c r="AN1286" s="32"/>
    </row>
    <row r="1287" spans="1:40" ht="12.75" customHeight="1">
      <c r="A1287" s="32"/>
      <c r="B1287" s="32"/>
      <c r="C1287" s="32"/>
      <c r="D1287" s="32"/>
      <c r="E1287" s="32"/>
      <c r="F1287" s="32"/>
      <c r="G1287" s="32"/>
      <c r="H1287" s="32"/>
      <c r="I1287" s="32"/>
      <c r="J1287" s="32"/>
      <c r="K1287" s="32"/>
      <c r="L1287" s="32"/>
      <c r="M1287" s="32"/>
      <c r="N1287" s="127"/>
      <c r="O1287" s="32"/>
      <c r="P1287" s="32"/>
      <c r="Q1287" s="32"/>
      <c r="R1287" s="32"/>
      <c r="S1287" s="32"/>
      <c r="T1287" s="32"/>
      <c r="U1287" s="32"/>
      <c r="V1287" s="32"/>
      <c r="W1287" s="32"/>
      <c r="X1287" s="32"/>
      <c r="Y1287" s="32"/>
      <c r="Z1287" s="32"/>
      <c r="AA1287" s="32"/>
      <c r="AB1287" s="32"/>
      <c r="AC1287" s="32"/>
      <c r="AD1287" s="32"/>
      <c r="AE1287" s="32"/>
      <c r="AF1287" s="32"/>
      <c r="AG1287" s="32"/>
      <c r="AH1287" s="32"/>
      <c r="AI1287" s="32"/>
      <c r="AJ1287" s="32"/>
      <c r="AK1287" s="32"/>
      <c r="AL1287" s="32"/>
      <c r="AM1287" s="32"/>
      <c r="AN1287" s="32"/>
    </row>
    <row r="1288" spans="1:40" ht="12.75" customHeight="1">
      <c r="A1288" s="32"/>
      <c r="B1288" s="32"/>
      <c r="C1288" s="32"/>
      <c r="D1288" s="32"/>
      <c r="E1288" s="32"/>
      <c r="F1288" s="32"/>
      <c r="G1288" s="32"/>
      <c r="H1288" s="32"/>
      <c r="I1288" s="32"/>
      <c r="J1288" s="32"/>
      <c r="K1288" s="32"/>
      <c r="L1288" s="32"/>
      <c r="M1288" s="32"/>
      <c r="N1288" s="127"/>
      <c r="O1288" s="32"/>
      <c r="P1288" s="32"/>
      <c r="Q1288" s="32"/>
      <c r="R1288" s="32"/>
      <c r="S1288" s="32"/>
      <c r="T1288" s="32"/>
      <c r="U1288" s="32"/>
      <c r="V1288" s="32"/>
      <c r="W1288" s="32"/>
      <c r="X1288" s="32"/>
      <c r="Y1288" s="32"/>
      <c r="Z1288" s="32"/>
      <c r="AA1288" s="32"/>
      <c r="AB1288" s="32"/>
      <c r="AC1288" s="32"/>
      <c r="AD1288" s="32"/>
      <c r="AE1288" s="32"/>
      <c r="AF1288" s="32"/>
      <c r="AG1288" s="32"/>
      <c r="AH1288" s="32"/>
      <c r="AI1288" s="32"/>
      <c r="AJ1288" s="32"/>
      <c r="AK1288" s="32"/>
      <c r="AL1288" s="32"/>
      <c r="AM1288" s="32"/>
      <c r="AN1288" s="32"/>
    </row>
    <row r="1289" spans="1:40" ht="12.75" customHeight="1">
      <c r="A1289" s="32"/>
      <c r="B1289" s="32"/>
      <c r="C1289" s="32"/>
      <c r="D1289" s="32"/>
      <c r="E1289" s="32"/>
      <c r="F1289" s="32"/>
      <c r="G1289" s="32"/>
      <c r="H1289" s="32"/>
      <c r="I1289" s="32"/>
      <c r="J1289" s="32"/>
      <c r="K1289" s="32"/>
      <c r="L1289" s="32"/>
      <c r="M1289" s="32"/>
      <c r="N1289" s="127"/>
      <c r="O1289" s="32"/>
      <c r="P1289" s="32"/>
      <c r="Q1289" s="32"/>
      <c r="R1289" s="32"/>
      <c r="S1289" s="32"/>
      <c r="T1289" s="32"/>
      <c r="U1289" s="32"/>
      <c r="V1289" s="32"/>
      <c r="W1289" s="32"/>
      <c r="X1289" s="32"/>
      <c r="Y1289" s="32"/>
      <c r="Z1289" s="32"/>
      <c r="AA1289" s="32"/>
      <c r="AB1289" s="32"/>
      <c r="AC1289" s="32"/>
      <c r="AD1289" s="32"/>
      <c r="AE1289" s="32"/>
      <c r="AF1289" s="32"/>
      <c r="AG1289" s="32"/>
      <c r="AH1289" s="32"/>
      <c r="AI1289" s="32"/>
      <c r="AJ1289" s="32"/>
      <c r="AK1289" s="32"/>
      <c r="AL1289" s="32"/>
      <c r="AM1289" s="32"/>
      <c r="AN1289" s="32"/>
    </row>
    <row r="1290" spans="1:40" ht="12.75" customHeight="1">
      <c r="A1290" s="32"/>
      <c r="B1290" s="32"/>
      <c r="C1290" s="32"/>
      <c r="D1290" s="32"/>
      <c r="E1290" s="32"/>
      <c r="F1290" s="32"/>
      <c r="G1290" s="32"/>
      <c r="H1290" s="32"/>
      <c r="I1290" s="32"/>
      <c r="J1290" s="32"/>
      <c r="K1290" s="32"/>
      <c r="L1290" s="32"/>
      <c r="M1290" s="32"/>
      <c r="N1290" s="127"/>
      <c r="O1290" s="32"/>
      <c r="P1290" s="32"/>
      <c r="Q1290" s="32"/>
      <c r="R1290" s="32"/>
      <c r="S1290" s="32"/>
      <c r="T1290" s="32"/>
      <c r="U1290" s="32"/>
      <c r="V1290" s="32"/>
      <c r="W1290" s="32"/>
      <c r="X1290" s="32"/>
      <c r="Y1290" s="32"/>
      <c r="Z1290" s="32"/>
      <c r="AA1290" s="32"/>
      <c r="AB1290" s="32"/>
      <c r="AC1290" s="32"/>
      <c r="AD1290" s="32"/>
      <c r="AE1290" s="32"/>
      <c r="AF1290" s="32"/>
      <c r="AG1290" s="32"/>
      <c r="AH1290" s="32"/>
      <c r="AI1290" s="32"/>
      <c r="AJ1290" s="32"/>
      <c r="AK1290" s="32"/>
      <c r="AL1290" s="32"/>
      <c r="AM1290" s="32"/>
      <c r="AN1290" s="32"/>
    </row>
    <row r="1291" spans="1:40" ht="12.75" customHeight="1">
      <c r="A1291" s="32"/>
      <c r="B1291" s="32"/>
      <c r="C1291" s="32"/>
      <c r="D1291" s="32"/>
      <c r="E1291" s="32"/>
      <c r="F1291" s="32"/>
      <c r="G1291" s="32"/>
      <c r="H1291" s="32"/>
      <c r="I1291" s="32"/>
      <c r="J1291" s="32"/>
      <c r="K1291" s="32"/>
      <c r="L1291" s="32"/>
      <c r="M1291" s="32"/>
      <c r="N1291" s="127"/>
      <c r="O1291" s="32"/>
      <c r="P1291" s="32"/>
      <c r="Q1291" s="32"/>
      <c r="R1291" s="32"/>
      <c r="S1291" s="32"/>
      <c r="T1291" s="32"/>
      <c r="U1291" s="32"/>
      <c r="V1291" s="32"/>
      <c r="W1291" s="32"/>
      <c r="X1291" s="32"/>
      <c r="Y1291" s="32"/>
      <c r="Z1291" s="32"/>
      <c r="AA1291" s="32"/>
      <c r="AB1291" s="32"/>
      <c r="AC1291" s="32"/>
      <c r="AD1291" s="32"/>
      <c r="AE1291" s="32"/>
      <c r="AF1291" s="32"/>
      <c r="AG1291" s="32"/>
      <c r="AH1291" s="32"/>
      <c r="AI1291" s="32"/>
      <c r="AJ1291" s="32"/>
      <c r="AK1291" s="32"/>
      <c r="AL1291" s="32"/>
      <c r="AM1291" s="32"/>
      <c r="AN1291" s="32"/>
    </row>
    <row r="1292" spans="1:40" ht="12.75" customHeight="1">
      <c r="A1292" s="32"/>
      <c r="B1292" s="32"/>
      <c r="C1292" s="32"/>
      <c r="D1292" s="32"/>
      <c r="E1292" s="32"/>
      <c r="F1292" s="32"/>
      <c r="G1292" s="32"/>
      <c r="H1292" s="32"/>
      <c r="I1292" s="32"/>
      <c r="J1292" s="32"/>
      <c r="K1292" s="32"/>
      <c r="L1292" s="32"/>
      <c r="M1292" s="32"/>
      <c r="N1292" s="127"/>
      <c r="O1292" s="32"/>
      <c r="P1292" s="32"/>
      <c r="Q1292" s="32"/>
      <c r="R1292" s="32"/>
      <c r="S1292" s="32"/>
      <c r="T1292" s="32"/>
      <c r="U1292" s="32"/>
      <c r="V1292" s="32"/>
      <c r="W1292" s="32"/>
      <c r="X1292" s="32"/>
      <c r="Y1292" s="32"/>
      <c r="Z1292" s="32"/>
      <c r="AA1292" s="32"/>
      <c r="AB1292" s="32"/>
      <c r="AC1292" s="32"/>
      <c r="AD1292" s="32"/>
      <c r="AE1292" s="32"/>
      <c r="AF1292" s="32"/>
      <c r="AG1292" s="32"/>
      <c r="AH1292" s="32"/>
      <c r="AI1292" s="32"/>
      <c r="AJ1292" s="32"/>
      <c r="AK1292" s="32"/>
      <c r="AL1292" s="32"/>
      <c r="AM1292" s="32"/>
      <c r="AN1292" s="32"/>
    </row>
    <row r="1293" spans="1:40" ht="12.75" customHeight="1">
      <c r="A1293" s="32"/>
      <c r="B1293" s="32"/>
      <c r="C1293" s="32"/>
      <c r="D1293" s="32"/>
      <c r="E1293" s="32"/>
      <c r="F1293" s="32"/>
      <c r="G1293" s="32"/>
      <c r="H1293" s="32"/>
      <c r="I1293" s="32"/>
      <c r="J1293" s="32"/>
      <c r="K1293" s="32"/>
      <c r="L1293" s="32"/>
      <c r="M1293" s="32"/>
      <c r="N1293" s="127"/>
      <c r="O1293" s="32"/>
      <c r="P1293" s="32"/>
      <c r="Q1293" s="32"/>
      <c r="R1293" s="32"/>
      <c r="S1293" s="32"/>
      <c r="T1293" s="32"/>
      <c r="U1293" s="32"/>
      <c r="V1293" s="32"/>
      <c r="W1293" s="32"/>
      <c r="X1293" s="32"/>
      <c r="Y1293" s="32"/>
      <c r="Z1293" s="32"/>
      <c r="AA1293" s="32"/>
      <c r="AB1293" s="32"/>
      <c r="AC1293" s="32"/>
      <c r="AD1293" s="32"/>
      <c r="AE1293" s="32"/>
      <c r="AF1293" s="32"/>
      <c r="AG1293" s="32"/>
      <c r="AH1293" s="32"/>
      <c r="AI1293" s="32"/>
      <c r="AJ1293" s="32"/>
      <c r="AK1293" s="32"/>
      <c r="AL1293" s="32"/>
      <c r="AM1293" s="32"/>
      <c r="AN1293" s="32"/>
    </row>
    <row r="1294" spans="1:40" ht="12.75" customHeight="1">
      <c r="A1294" s="32"/>
      <c r="B1294" s="32"/>
      <c r="C1294" s="32"/>
      <c r="D1294" s="32"/>
      <c r="E1294" s="32"/>
      <c r="F1294" s="32"/>
      <c r="G1294" s="32"/>
      <c r="H1294" s="32"/>
      <c r="I1294" s="32"/>
      <c r="J1294" s="32"/>
      <c r="K1294" s="32"/>
      <c r="L1294" s="32"/>
      <c r="M1294" s="32"/>
      <c r="N1294" s="127"/>
      <c r="O1294" s="32"/>
      <c r="P1294" s="32"/>
      <c r="Q1294" s="32"/>
      <c r="R1294" s="32"/>
      <c r="S1294" s="32"/>
      <c r="T1294" s="32"/>
      <c r="U1294" s="32"/>
      <c r="V1294" s="32"/>
      <c r="W1294" s="32"/>
      <c r="X1294" s="32"/>
      <c r="Y1294" s="32"/>
      <c r="Z1294" s="32"/>
      <c r="AA1294" s="32"/>
      <c r="AB1294" s="32"/>
      <c r="AC1294" s="32"/>
      <c r="AD1294" s="32"/>
      <c r="AE1294" s="32"/>
      <c r="AF1294" s="32"/>
      <c r="AG1294" s="32"/>
      <c r="AH1294" s="32"/>
      <c r="AI1294" s="32"/>
      <c r="AJ1294" s="32"/>
      <c r="AK1294" s="32"/>
      <c r="AL1294" s="32"/>
      <c r="AM1294" s="32"/>
      <c r="AN1294" s="32"/>
    </row>
    <row r="1295" spans="1:40" ht="12.75" customHeight="1">
      <c r="A1295" s="32"/>
      <c r="B1295" s="32"/>
      <c r="C1295" s="32"/>
      <c r="D1295" s="32"/>
      <c r="E1295" s="32"/>
      <c r="F1295" s="32"/>
      <c r="G1295" s="32"/>
      <c r="H1295" s="32"/>
      <c r="I1295" s="32"/>
      <c r="J1295" s="32"/>
      <c r="K1295" s="32"/>
      <c r="L1295" s="32"/>
      <c r="M1295" s="32"/>
      <c r="N1295" s="127"/>
      <c r="O1295" s="32"/>
      <c r="P1295" s="32"/>
      <c r="Q1295" s="32"/>
      <c r="R1295" s="32"/>
      <c r="S1295" s="32"/>
      <c r="T1295" s="32"/>
      <c r="U1295" s="32"/>
      <c r="V1295" s="32"/>
      <c r="W1295" s="32"/>
      <c r="X1295" s="32"/>
      <c r="Y1295" s="32"/>
      <c r="Z1295" s="32"/>
      <c r="AA1295" s="32"/>
      <c r="AB1295" s="32"/>
      <c r="AC1295" s="32"/>
      <c r="AD1295" s="32"/>
      <c r="AE1295" s="32"/>
      <c r="AF1295" s="32"/>
      <c r="AG1295" s="32"/>
      <c r="AH1295" s="32"/>
      <c r="AI1295" s="32"/>
      <c r="AJ1295" s="32"/>
      <c r="AK1295" s="32"/>
      <c r="AL1295" s="32"/>
      <c r="AM1295" s="32"/>
      <c r="AN1295" s="32"/>
    </row>
    <row r="1296" spans="1:40" ht="12.75" customHeight="1">
      <c r="A1296" s="32"/>
      <c r="B1296" s="32"/>
      <c r="C1296" s="32"/>
      <c r="D1296" s="32"/>
      <c r="E1296" s="32"/>
      <c r="F1296" s="32"/>
      <c r="G1296" s="32"/>
      <c r="H1296" s="32"/>
      <c r="I1296" s="32"/>
      <c r="J1296" s="32"/>
      <c r="K1296" s="32"/>
      <c r="L1296" s="32"/>
      <c r="M1296" s="32"/>
      <c r="N1296" s="127"/>
      <c r="O1296" s="32"/>
      <c r="P1296" s="32"/>
      <c r="Q1296" s="32"/>
      <c r="R1296" s="32"/>
      <c r="S1296" s="32"/>
      <c r="T1296" s="32"/>
      <c r="U1296" s="32"/>
      <c r="V1296" s="32"/>
      <c r="W1296" s="32"/>
      <c r="X1296" s="32"/>
      <c r="Y1296" s="32"/>
      <c r="Z1296" s="32"/>
      <c r="AA1296" s="32"/>
      <c r="AB1296" s="32"/>
      <c r="AC1296" s="32"/>
      <c r="AD1296" s="32"/>
      <c r="AE1296" s="32"/>
      <c r="AF1296" s="32"/>
      <c r="AG1296" s="32"/>
      <c r="AH1296" s="32"/>
      <c r="AI1296" s="32"/>
      <c r="AJ1296" s="32"/>
      <c r="AK1296" s="32"/>
      <c r="AL1296" s="32"/>
      <c r="AM1296" s="32"/>
      <c r="AN1296" s="32"/>
    </row>
    <row r="1297" spans="1:40" ht="12.75" customHeight="1">
      <c r="A1297" s="32"/>
      <c r="B1297" s="32"/>
      <c r="C1297" s="32"/>
      <c r="D1297" s="32"/>
      <c r="E1297" s="32"/>
      <c r="F1297" s="32"/>
      <c r="G1297" s="32"/>
      <c r="H1297" s="32"/>
      <c r="I1297" s="32"/>
      <c r="J1297" s="32"/>
      <c r="K1297" s="32"/>
      <c r="L1297" s="32"/>
      <c r="M1297" s="32"/>
      <c r="N1297" s="127"/>
      <c r="O1297" s="32"/>
      <c r="P1297" s="32"/>
      <c r="Q1297" s="32"/>
      <c r="R1297" s="32"/>
      <c r="S1297" s="32"/>
      <c r="T1297" s="32"/>
      <c r="U1297" s="32"/>
      <c r="V1297" s="32"/>
      <c r="W1297" s="32"/>
      <c r="X1297" s="32"/>
      <c r="Y1297" s="32"/>
      <c r="Z1297" s="32"/>
      <c r="AA1297" s="32"/>
      <c r="AB1297" s="32"/>
      <c r="AC1297" s="32"/>
      <c r="AD1297" s="32"/>
      <c r="AE1297" s="32"/>
      <c r="AF1297" s="32"/>
      <c r="AG1297" s="32"/>
      <c r="AH1297" s="32"/>
      <c r="AI1297" s="32"/>
      <c r="AJ1297" s="32"/>
      <c r="AK1297" s="32"/>
      <c r="AL1297" s="32"/>
      <c r="AM1297" s="32"/>
      <c r="AN1297" s="32"/>
    </row>
    <row r="1298" spans="1:40" ht="12.75" customHeight="1">
      <c r="A1298" s="32"/>
      <c r="B1298" s="32"/>
      <c r="C1298" s="32"/>
      <c r="D1298" s="32"/>
      <c r="E1298" s="32"/>
      <c r="F1298" s="32"/>
      <c r="G1298" s="32"/>
      <c r="H1298" s="32"/>
      <c r="I1298" s="32"/>
      <c r="J1298" s="32"/>
      <c r="K1298" s="32"/>
      <c r="L1298" s="32"/>
      <c r="M1298" s="32"/>
      <c r="N1298" s="127"/>
      <c r="O1298" s="32"/>
      <c r="P1298" s="32"/>
      <c r="Q1298" s="32"/>
      <c r="R1298" s="32"/>
      <c r="S1298" s="32"/>
      <c r="T1298" s="32"/>
      <c r="U1298" s="32"/>
      <c r="V1298" s="32"/>
      <c r="W1298" s="32"/>
      <c r="X1298" s="32"/>
      <c r="Y1298" s="32"/>
      <c r="Z1298" s="32"/>
      <c r="AA1298" s="32"/>
      <c r="AB1298" s="32"/>
      <c r="AC1298" s="32"/>
      <c r="AD1298" s="32"/>
      <c r="AE1298" s="32"/>
      <c r="AF1298" s="32"/>
      <c r="AG1298" s="32"/>
      <c r="AH1298" s="32"/>
      <c r="AI1298" s="32"/>
      <c r="AJ1298" s="32"/>
      <c r="AK1298" s="32"/>
      <c r="AL1298" s="32"/>
      <c r="AM1298" s="32"/>
      <c r="AN1298" s="32"/>
    </row>
    <row r="1299" spans="1:40" ht="12.75" customHeight="1">
      <c r="A1299" s="32"/>
      <c r="B1299" s="32"/>
      <c r="C1299" s="32"/>
      <c r="D1299" s="32"/>
      <c r="E1299" s="32"/>
      <c r="F1299" s="32"/>
      <c r="G1299" s="32"/>
      <c r="H1299" s="32"/>
      <c r="I1299" s="32"/>
      <c r="J1299" s="32"/>
      <c r="K1299" s="32"/>
      <c r="L1299" s="32"/>
      <c r="M1299" s="32"/>
      <c r="N1299" s="127"/>
      <c r="O1299" s="32"/>
      <c r="P1299" s="32"/>
      <c r="Q1299" s="32"/>
      <c r="R1299" s="32"/>
      <c r="S1299" s="32"/>
      <c r="T1299" s="32"/>
      <c r="U1299" s="32"/>
      <c r="V1299" s="32"/>
      <c r="W1299" s="32"/>
      <c r="X1299" s="32"/>
      <c r="Y1299" s="32"/>
      <c r="Z1299" s="32"/>
      <c r="AA1299" s="32"/>
      <c r="AB1299" s="32"/>
      <c r="AC1299" s="32"/>
      <c r="AD1299" s="32"/>
      <c r="AE1299" s="32"/>
      <c r="AF1299" s="32"/>
      <c r="AG1299" s="32"/>
      <c r="AH1299" s="32"/>
      <c r="AI1299" s="32"/>
      <c r="AJ1299" s="32"/>
      <c r="AK1299" s="32"/>
      <c r="AL1299" s="32"/>
      <c r="AM1299" s="32"/>
      <c r="AN1299" s="32"/>
    </row>
    <row r="1300" spans="1:40" ht="12.75" customHeight="1">
      <c r="A1300" s="32"/>
      <c r="B1300" s="32"/>
      <c r="C1300" s="32"/>
      <c r="D1300" s="32"/>
      <c r="E1300" s="32"/>
      <c r="F1300" s="32"/>
      <c r="G1300" s="32"/>
      <c r="H1300" s="32"/>
      <c r="I1300" s="32"/>
      <c r="J1300" s="32"/>
      <c r="K1300" s="32"/>
      <c r="L1300" s="32"/>
      <c r="M1300" s="32"/>
      <c r="N1300" s="127"/>
      <c r="O1300" s="32"/>
      <c r="P1300" s="32"/>
      <c r="Q1300" s="32"/>
      <c r="R1300" s="32"/>
      <c r="S1300" s="32"/>
      <c r="T1300" s="32"/>
      <c r="U1300" s="32"/>
      <c r="V1300" s="32"/>
      <c r="W1300" s="32"/>
      <c r="X1300" s="32"/>
      <c r="Y1300" s="32"/>
      <c r="Z1300" s="32"/>
      <c r="AA1300" s="32"/>
      <c r="AB1300" s="32"/>
      <c r="AC1300" s="32"/>
      <c r="AD1300" s="32"/>
      <c r="AE1300" s="32"/>
      <c r="AF1300" s="32"/>
      <c r="AG1300" s="32"/>
      <c r="AH1300" s="32"/>
      <c r="AI1300" s="32"/>
      <c r="AJ1300" s="32"/>
      <c r="AK1300" s="32"/>
      <c r="AL1300" s="32"/>
      <c r="AM1300" s="32"/>
      <c r="AN1300" s="32"/>
    </row>
    <row r="1301" spans="1:40" ht="12.75" customHeight="1">
      <c r="A1301" s="32"/>
      <c r="B1301" s="32"/>
      <c r="C1301" s="32"/>
      <c r="D1301" s="32"/>
      <c r="E1301" s="32"/>
      <c r="F1301" s="32"/>
      <c r="G1301" s="32"/>
      <c r="H1301" s="32"/>
      <c r="I1301" s="32"/>
      <c r="J1301" s="32"/>
      <c r="K1301" s="32"/>
      <c r="L1301" s="32"/>
      <c r="M1301" s="32"/>
      <c r="N1301" s="127"/>
      <c r="O1301" s="32"/>
      <c r="P1301" s="32"/>
      <c r="Q1301" s="32"/>
      <c r="R1301" s="32"/>
      <c r="S1301" s="32"/>
      <c r="T1301" s="32"/>
      <c r="U1301" s="32"/>
      <c r="V1301" s="32"/>
      <c r="W1301" s="32"/>
      <c r="X1301" s="32"/>
      <c r="Y1301" s="32"/>
      <c r="Z1301" s="32"/>
      <c r="AA1301" s="32"/>
      <c r="AB1301" s="32"/>
      <c r="AC1301" s="32"/>
      <c r="AD1301" s="32"/>
      <c r="AE1301" s="32"/>
      <c r="AF1301" s="32"/>
      <c r="AG1301" s="32"/>
      <c r="AH1301" s="32"/>
      <c r="AI1301" s="32"/>
      <c r="AJ1301" s="32"/>
      <c r="AK1301" s="32"/>
      <c r="AL1301" s="32"/>
      <c r="AM1301" s="32"/>
      <c r="AN1301" s="32"/>
    </row>
    <row r="1302" spans="1:40" ht="12.75" customHeight="1">
      <c r="A1302" s="32"/>
      <c r="B1302" s="32"/>
      <c r="C1302" s="32"/>
      <c r="D1302" s="32"/>
      <c r="E1302" s="32"/>
      <c r="F1302" s="32"/>
      <c r="G1302" s="32"/>
      <c r="H1302" s="32"/>
      <c r="I1302" s="32"/>
      <c r="J1302" s="32"/>
      <c r="K1302" s="32"/>
      <c r="L1302" s="32"/>
      <c r="M1302" s="32"/>
      <c r="N1302" s="127"/>
      <c r="O1302" s="32"/>
      <c r="P1302" s="32"/>
      <c r="Q1302" s="32"/>
      <c r="R1302" s="32"/>
      <c r="S1302" s="32"/>
      <c r="T1302" s="32"/>
      <c r="U1302" s="32"/>
      <c r="V1302" s="32"/>
      <c r="W1302" s="32"/>
      <c r="X1302" s="32"/>
      <c r="Y1302" s="32"/>
      <c r="Z1302" s="32"/>
      <c r="AA1302" s="32"/>
      <c r="AB1302" s="32"/>
      <c r="AC1302" s="32"/>
      <c r="AD1302" s="32"/>
      <c r="AE1302" s="32"/>
      <c r="AF1302" s="32"/>
      <c r="AG1302" s="32"/>
      <c r="AH1302" s="32"/>
      <c r="AI1302" s="32"/>
      <c r="AJ1302" s="32"/>
      <c r="AK1302" s="32"/>
      <c r="AL1302" s="32"/>
      <c r="AM1302" s="32"/>
      <c r="AN1302" s="32"/>
    </row>
    <row r="1303" spans="1:40" ht="12.75" customHeight="1">
      <c r="A1303" s="32"/>
      <c r="B1303" s="32"/>
      <c r="C1303" s="32"/>
      <c r="D1303" s="32"/>
      <c r="E1303" s="32"/>
      <c r="F1303" s="32"/>
      <c r="G1303" s="32"/>
      <c r="H1303" s="32"/>
      <c r="I1303" s="32"/>
      <c r="J1303" s="32"/>
      <c r="K1303" s="32"/>
      <c r="L1303" s="32"/>
      <c r="M1303" s="32"/>
      <c r="N1303" s="127"/>
      <c r="O1303" s="32"/>
      <c r="P1303" s="32"/>
      <c r="Q1303" s="32"/>
      <c r="R1303" s="32"/>
      <c r="S1303" s="32"/>
      <c r="T1303" s="32"/>
      <c r="U1303" s="32"/>
      <c r="V1303" s="32"/>
      <c r="W1303" s="32"/>
      <c r="X1303" s="32"/>
      <c r="Y1303" s="32"/>
      <c r="Z1303" s="32"/>
      <c r="AA1303" s="32"/>
      <c r="AB1303" s="32"/>
      <c r="AC1303" s="32"/>
      <c r="AD1303" s="32"/>
      <c r="AE1303" s="32"/>
      <c r="AF1303" s="32"/>
      <c r="AG1303" s="32"/>
      <c r="AH1303" s="32"/>
      <c r="AI1303" s="32"/>
      <c r="AJ1303" s="32"/>
      <c r="AK1303" s="32"/>
      <c r="AL1303" s="32"/>
      <c r="AM1303" s="32"/>
      <c r="AN1303" s="32"/>
    </row>
    <row r="1304" spans="1:40" ht="12.75" customHeight="1">
      <c r="A1304" s="32"/>
      <c r="B1304" s="32"/>
      <c r="C1304" s="32"/>
      <c r="D1304" s="32"/>
      <c r="E1304" s="32"/>
      <c r="F1304" s="32"/>
      <c r="G1304" s="32"/>
      <c r="H1304" s="32"/>
      <c r="I1304" s="32"/>
      <c r="J1304" s="32"/>
      <c r="K1304" s="32"/>
      <c r="L1304" s="32"/>
      <c r="M1304" s="32"/>
      <c r="N1304" s="127"/>
      <c r="O1304" s="32"/>
      <c r="P1304" s="32"/>
      <c r="Q1304" s="32"/>
      <c r="R1304" s="32"/>
      <c r="S1304" s="32"/>
      <c r="T1304" s="32"/>
      <c r="U1304" s="32"/>
      <c r="V1304" s="32"/>
      <c r="W1304" s="32"/>
      <c r="X1304" s="32"/>
      <c r="Y1304" s="32"/>
      <c r="Z1304" s="32"/>
      <c r="AA1304" s="32"/>
      <c r="AB1304" s="32"/>
      <c r="AC1304" s="32"/>
      <c r="AD1304" s="32"/>
      <c r="AE1304" s="32"/>
      <c r="AF1304" s="32"/>
      <c r="AG1304" s="32"/>
      <c r="AH1304" s="32"/>
      <c r="AI1304" s="32"/>
      <c r="AJ1304" s="32"/>
      <c r="AK1304" s="32"/>
      <c r="AL1304" s="32"/>
      <c r="AM1304" s="32"/>
      <c r="AN1304" s="32"/>
    </row>
    <row r="1305" spans="1:40" ht="12.75" customHeight="1">
      <c r="A1305" s="32"/>
      <c r="B1305" s="32"/>
      <c r="C1305" s="32"/>
      <c r="D1305" s="32"/>
      <c r="E1305" s="32"/>
      <c r="F1305" s="32"/>
      <c r="G1305" s="32"/>
      <c r="H1305" s="32"/>
      <c r="I1305" s="32"/>
      <c r="J1305" s="32"/>
      <c r="K1305" s="32"/>
      <c r="L1305" s="32"/>
      <c r="M1305" s="32"/>
      <c r="N1305" s="127"/>
      <c r="O1305" s="32"/>
      <c r="P1305" s="32"/>
      <c r="Q1305" s="32"/>
      <c r="R1305" s="32"/>
      <c r="S1305" s="32"/>
      <c r="T1305" s="32"/>
      <c r="U1305" s="32"/>
      <c r="V1305" s="32"/>
      <c r="W1305" s="32"/>
      <c r="X1305" s="32"/>
      <c r="Y1305" s="32"/>
      <c r="Z1305" s="32"/>
      <c r="AA1305" s="32"/>
      <c r="AB1305" s="32"/>
      <c r="AC1305" s="32"/>
      <c r="AD1305" s="32"/>
      <c r="AE1305" s="32"/>
      <c r="AF1305" s="32"/>
      <c r="AG1305" s="32"/>
      <c r="AH1305" s="32"/>
      <c r="AI1305" s="32"/>
      <c r="AJ1305" s="32"/>
      <c r="AK1305" s="32"/>
      <c r="AL1305" s="32"/>
      <c r="AM1305" s="32"/>
      <c r="AN1305" s="32"/>
    </row>
    <row r="1306" spans="1:40" ht="12.75" customHeight="1">
      <c r="A1306" s="32"/>
      <c r="B1306" s="32"/>
      <c r="C1306" s="32"/>
      <c r="D1306" s="32"/>
      <c r="E1306" s="32"/>
      <c r="F1306" s="32"/>
      <c r="G1306" s="32"/>
      <c r="H1306" s="32"/>
      <c r="I1306" s="32"/>
      <c r="J1306" s="32"/>
      <c r="K1306" s="32"/>
      <c r="L1306" s="32"/>
      <c r="M1306" s="32"/>
      <c r="N1306" s="127"/>
      <c r="O1306" s="32"/>
      <c r="P1306" s="32"/>
      <c r="Q1306" s="32"/>
      <c r="R1306" s="32"/>
      <c r="S1306" s="32"/>
      <c r="T1306" s="32"/>
      <c r="U1306" s="32"/>
      <c r="V1306" s="32"/>
      <c r="W1306" s="32"/>
      <c r="X1306" s="32"/>
      <c r="Y1306" s="32"/>
      <c r="Z1306" s="32"/>
      <c r="AA1306" s="32"/>
      <c r="AB1306" s="32"/>
      <c r="AC1306" s="32"/>
      <c r="AD1306" s="32"/>
      <c r="AE1306" s="32"/>
      <c r="AF1306" s="32"/>
      <c r="AG1306" s="32"/>
      <c r="AH1306" s="32"/>
      <c r="AI1306" s="32"/>
      <c r="AJ1306" s="32"/>
      <c r="AK1306" s="32"/>
      <c r="AL1306" s="32"/>
      <c r="AM1306" s="32"/>
      <c r="AN1306" s="32"/>
    </row>
    <row r="1307" spans="1:40" ht="12.75" customHeight="1">
      <c r="A1307" s="32"/>
      <c r="B1307" s="32"/>
      <c r="C1307" s="32"/>
      <c r="D1307" s="32"/>
      <c r="E1307" s="32"/>
      <c r="F1307" s="32"/>
      <c r="G1307" s="32"/>
      <c r="H1307" s="32"/>
      <c r="I1307" s="32"/>
      <c r="J1307" s="32"/>
      <c r="K1307" s="32"/>
      <c r="L1307" s="32"/>
      <c r="M1307" s="32"/>
      <c r="N1307" s="127"/>
      <c r="O1307" s="32"/>
      <c r="P1307" s="32"/>
      <c r="Q1307" s="32"/>
      <c r="R1307" s="32"/>
      <c r="S1307" s="32"/>
      <c r="T1307" s="32"/>
      <c r="U1307" s="32"/>
      <c r="V1307" s="32"/>
      <c r="W1307" s="32"/>
      <c r="X1307" s="32"/>
      <c r="Y1307" s="32"/>
      <c r="Z1307" s="32"/>
      <c r="AA1307" s="32"/>
      <c r="AB1307" s="32"/>
      <c r="AC1307" s="32"/>
      <c r="AD1307" s="32"/>
      <c r="AE1307" s="32"/>
      <c r="AF1307" s="32"/>
      <c r="AG1307" s="32"/>
      <c r="AH1307" s="32"/>
      <c r="AI1307" s="32"/>
      <c r="AJ1307" s="32"/>
      <c r="AK1307" s="32"/>
      <c r="AL1307" s="32"/>
      <c r="AM1307" s="32"/>
      <c r="AN1307" s="32"/>
    </row>
    <row r="1308" spans="1:40" ht="12.75" customHeight="1">
      <c r="A1308" s="32"/>
      <c r="B1308" s="32"/>
      <c r="C1308" s="32"/>
      <c r="D1308" s="32"/>
      <c r="E1308" s="32"/>
      <c r="F1308" s="32"/>
      <c r="G1308" s="32"/>
      <c r="H1308" s="32"/>
      <c r="I1308" s="32"/>
      <c r="J1308" s="32"/>
      <c r="K1308" s="32"/>
      <c r="L1308" s="32"/>
      <c r="M1308" s="32"/>
      <c r="N1308" s="127"/>
      <c r="O1308" s="32"/>
      <c r="P1308" s="32"/>
      <c r="Q1308" s="32"/>
      <c r="R1308" s="32"/>
      <c r="S1308" s="32"/>
      <c r="T1308" s="32"/>
      <c r="U1308" s="32"/>
      <c r="V1308" s="32"/>
      <c r="W1308" s="32"/>
      <c r="X1308" s="32"/>
      <c r="Y1308" s="32"/>
      <c r="Z1308" s="32"/>
      <c r="AA1308" s="32"/>
      <c r="AB1308" s="32"/>
      <c r="AC1308" s="32"/>
      <c r="AD1308" s="32"/>
      <c r="AE1308" s="32"/>
      <c r="AF1308" s="32"/>
      <c r="AG1308" s="32"/>
      <c r="AH1308" s="32"/>
      <c r="AI1308" s="32"/>
      <c r="AJ1308" s="32"/>
      <c r="AK1308" s="32"/>
      <c r="AL1308" s="32"/>
      <c r="AM1308" s="32"/>
      <c r="AN1308" s="32"/>
    </row>
    <row r="1309" spans="1:40" ht="12.75" customHeight="1">
      <c r="A1309" s="32"/>
      <c r="B1309" s="32"/>
      <c r="C1309" s="32"/>
      <c r="D1309" s="32"/>
      <c r="E1309" s="32"/>
      <c r="F1309" s="32"/>
      <c r="G1309" s="32"/>
      <c r="H1309" s="32"/>
      <c r="I1309" s="32"/>
      <c r="J1309" s="32"/>
      <c r="K1309" s="32"/>
      <c r="L1309" s="32"/>
      <c r="M1309" s="32"/>
      <c r="N1309" s="127"/>
      <c r="O1309" s="32"/>
      <c r="P1309" s="32"/>
      <c r="Q1309" s="32"/>
      <c r="R1309" s="32"/>
      <c r="S1309" s="32"/>
      <c r="T1309" s="32"/>
      <c r="U1309" s="32"/>
      <c r="V1309" s="32"/>
      <c r="W1309" s="32"/>
      <c r="X1309" s="32"/>
      <c r="Y1309" s="32"/>
      <c r="Z1309" s="32"/>
      <c r="AA1309" s="32"/>
      <c r="AB1309" s="32"/>
      <c r="AC1309" s="32"/>
      <c r="AD1309" s="32"/>
      <c r="AE1309" s="32"/>
      <c r="AF1309" s="32"/>
      <c r="AG1309" s="32"/>
      <c r="AH1309" s="32"/>
      <c r="AI1309" s="32"/>
      <c r="AJ1309" s="32"/>
      <c r="AK1309" s="32"/>
      <c r="AL1309" s="32"/>
      <c r="AM1309" s="32"/>
      <c r="AN1309" s="32"/>
    </row>
    <row r="1310" spans="1:40" ht="12.75" customHeight="1">
      <c r="A1310" s="32"/>
      <c r="B1310" s="32"/>
      <c r="C1310" s="32"/>
      <c r="D1310" s="32"/>
      <c r="E1310" s="32"/>
      <c r="F1310" s="32"/>
      <c r="G1310" s="32"/>
      <c r="H1310" s="32"/>
      <c r="I1310" s="32"/>
      <c r="J1310" s="32"/>
      <c r="K1310" s="32"/>
      <c r="L1310" s="32"/>
      <c r="M1310" s="32"/>
      <c r="N1310" s="127"/>
      <c r="O1310" s="32"/>
      <c r="P1310" s="32"/>
      <c r="Q1310" s="32"/>
      <c r="R1310" s="32"/>
      <c r="S1310" s="32"/>
      <c r="T1310" s="32"/>
      <c r="U1310" s="32"/>
      <c r="V1310" s="32"/>
      <c r="W1310" s="32"/>
      <c r="X1310" s="32"/>
      <c r="Y1310" s="32"/>
      <c r="Z1310" s="32"/>
      <c r="AA1310" s="32"/>
      <c r="AB1310" s="32"/>
      <c r="AC1310" s="32"/>
      <c r="AD1310" s="32"/>
      <c r="AE1310" s="32"/>
      <c r="AF1310" s="32"/>
      <c r="AG1310" s="32"/>
      <c r="AH1310" s="32"/>
      <c r="AI1310" s="32"/>
      <c r="AJ1310" s="32"/>
      <c r="AK1310" s="32"/>
      <c r="AL1310" s="32"/>
      <c r="AM1310" s="32"/>
      <c r="AN1310" s="32"/>
    </row>
    <row r="1311" spans="1:40" ht="12.75" customHeight="1">
      <c r="A1311" s="32"/>
      <c r="B1311" s="32"/>
      <c r="C1311" s="32"/>
      <c r="D1311" s="32"/>
      <c r="E1311" s="32"/>
      <c r="F1311" s="32"/>
      <c r="G1311" s="32"/>
      <c r="H1311" s="32"/>
      <c r="I1311" s="32"/>
      <c r="J1311" s="32"/>
      <c r="K1311" s="32"/>
      <c r="L1311" s="32"/>
      <c r="M1311" s="32"/>
      <c r="N1311" s="127"/>
      <c r="O1311" s="32"/>
      <c r="P1311" s="32"/>
      <c r="Q1311" s="32"/>
      <c r="R1311" s="32"/>
      <c r="S1311" s="32"/>
      <c r="T1311" s="32"/>
      <c r="U1311" s="32"/>
      <c r="V1311" s="32"/>
      <c r="W1311" s="32"/>
      <c r="X1311" s="32"/>
      <c r="Y1311" s="32"/>
      <c r="Z1311" s="32"/>
      <c r="AA1311" s="32"/>
      <c r="AB1311" s="32"/>
      <c r="AC1311" s="32"/>
      <c r="AD1311" s="32"/>
      <c r="AE1311" s="32"/>
      <c r="AF1311" s="32"/>
      <c r="AG1311" s="32"/>
      <c r="AH1311" s="32"/>
      <c r="AI1311" s="32"/>
      <c r="AJ1311" s="32"/>
      <c r="AK1311" s="32"/>
      <c r="AL1311" s="32"/>
      <c r="AM1311" s="32"/>
      <c r="AN1311" s="32"/>
    </row>
    <row r="1312" spans="1:40" ht="12.75" customHeight="1">
      <c r="A1312" s="32"/>
      <c r="B1312" s="32"/>
      <c r="C1312" s="32"/>
      <c r="D1312" s="32"/>
      <c r="E1312" s="32"/>
      <c r="F1312" s="32"/>
      <c r="G1312" s="32"/>
      <c r="H1312" s="32"/>
      <c r="I1312" s="32"/>
      <c r="J1312" s="32"/>
      <c r="K1312" s="32"/>
      <c r="L1312" s="32"/>
      <c r="M1312" s="32"/>
      <c r="N1312" s="127"/>
      <c r="O1312" s="32"/>
      <c r="P1312" s="32"/>
      <c r="Q1312" s="32"/>
      <c r="R1312" s="32"/>
      <c r="S1312" s="32"/>
      <c r="T1312" s="32"/>
      <c r="U1312" s="32"/>
      <c r="V1312" s="32"/>
      <c r="W1312" s="32"/>
      <c r="X1312" s="32"/>
      <c r="Y1312" s="32"/>
      <c r="Z1312" s="32"/>
      <c r="AA1312" s="32"/>
      <c r="AB1312" s="32"/>
      <c r="AC1312" s="32"/>
      <c r="AD1312" s="32"/>
      <c r="AE1312" s="32"/>
      <c r="AF1312" s="32"/>
      <c r="AG1312" s="32"/>
      <c r="AH1312" s="32"/>
      <c r="AI1312" s="32"/>
      <c r="AJ1312" s="32"/>
      <c r="AK1312" s="32"/>
      <c r="AL1312" s="32"/>
      <c r="AM1312" s="32"/>
      <c r="AN1312" s="32"/>
    </row>
    <row r="1313" spans="1:40" ht="12.75" customHeight="1">
      <c r="A1313" s="32"/>
      <c r="B1313" s="32"/>
      <c r="C1313" s="32"/>
      <c r="D1313" s="32"/>
      <c r="E1313" s="32"/>
      <c r="F1313" s="32"/>
      <c r="G1313" s="32"/>
      <c r="H1313" s="32"/>
      <c r="I1313" s="32"/>
      <c r="J1313" s="32"/>
      <c r="K1313" s="32"/>
      <c r="L1313" s="32"/>
      <c r="M1313" s="32"/>
      <c r="N1313" s="127"/>
      <c r="O1313" s="32"/>
      <c r="P1313" s="32"/>
      <c r="Q1313" s="32"/>
      <c r="R1313" s="32"/>
      <c r="S1313" s="32"/>
      <c r="T1313" s="32"/>
      <c r="U1313" s="32"/>
      <c r="V1313" s="32"/>
      <c r="W1313" s="32"/>
      <c r="X1313" s="32"/>
      <c r="Y1313" s="32"/>
      <c r="Z1313" s="32"/>
      <c r="AA1313" s="32"/>
      <c r="AB1313" s="32"/>
      <c r="AC1313" s="32"/>
      <c r="AD1313" s="32"/>
      <c r="AE1313" s="32"/>
      <c r="AF1313" s="32"/>
      <c r="AG1313" s="32"/>
      <c r="AH1313" s="32"/>
      <c r="AI1313" s="32"/>
      <c r="AJ1313" s="32"/>
      <c r="AK1313" s="32"/>
      <c r="AL1313" s="32"/>
      <c r="AM1313" s="32"/>
      <c r="AN1313" s="32"/>
    </row>
    <row r="1314" spans="1:40" ht="12.75" customHeight="1">
      <c r="A1314" s="32"/>
      <c r="B1314" s="32"/>
      <c r="C1314" s="32"/>
      <c r="D1314" s="32"/>
      <c r="E1314" s="32"/>
      <c r="F1314" s="32"/>
      <c r="G1314" s="32"/>
      <c r="H1314" s="32"/>
      <c r="I1314" s="32"/>
      <c r="J1314" s="32"/>
      <c r="K1314" s="32"/>
      <c r="L1314" s="32"/>
      <c r="M1314" s="32"/>
      <c r="N1314" s="127"/>
      <c r="O1314" s="32"/>
      <c r="P1314" s="32"/>
      <c r="Q1314" s="32"/>
      <c r="R1314" s="32"/>
      <c r="S1314" s="32"/>
      <c r="T1314" s="32"/>
      <c r="U1314" s="32"/>
      <c r="V1314" s="32"/>
      <c r="W1314" s="32"/>
      <c r="X1314" s="32"/>
      <c r="Y1314" s="32"/>
      <c r="Z1314" s="32"/>
      <c r="AA1314" s="32"/>
      <c r="AB1314" s="32"/>
      <c r="AC1314" s="32"/>
      <c r="AD1314" s="32"/>
      <c r="AE1314" s="32"/>
      <c r="AF1314" s="32"/>
      <c r="AG1314" s="32"/>
      <c r="AH1314" s="32"/>
      <c r="AI1314" s="32"/>
      <c r="AJ1314" s="32"/>
      <c r="AK1314" s="32"/>
      <c r="AL1314" s="32"/>
      <c r="AM1314" s="32"/>
      <c r="AN1314" s="32"/>
    </row>
    <row r="1315" spans="1:40" ht="12.75" customHeight="1">
      <c r="A1315" s="32"/>
      <c r="B1315" s="32"/>
      <c r="C1315" s="32"/>
      <c r="D1315" s="32"/>
      <c r="E1315" s="32"/>
      <c r="F1315" s="32"/>
      <c r="G1315" s="32"/>
      <c r="H1315" s="32"/>
      <c r="I1315" s="32"/>
      <c r="J1315" s="32"/>
      <c r="K1315" s="32"/>
      <c r="L1315" s="32"/>
      <c r="M1315" s="32"/>
      <c r="N1315" s="127"/>
      <c r="O1315" s="32"/>
      <c r="P1315" s="32"/>
      <c r="Q1315" s="32"/>
      <c r="R1315" s="32"/>
      <c r="S1315" s="32"/>
      <c r="T1315" s="32"/>
      <c r="U1315" s="32"/>
      <c r="V1315" s="32"/>
      <c r="W1315" s="32"/>
      <c r="X1315" s="32"/>
      <c r="Y1315" s="32"/>
      <c r="Z1315" s="32"/>
      <c r="AA1315" s="32"/>
      <c r="AB1315" s="32"/>
      <c r="AC1315" s="32"/>
      <c r="AD1315" s="32"/>
      <c r="AE1315" s="32"/>
      <c r="AF1315" s="32"/>
      <c r="AG1315" s="32"/>
      <c r="AH1315" s="32"/>
      <c r="AI1315" s="32"/>
      <c r="AJ1315" s="32"/>
      <c r="AK1315" s="32"/>
      <c r="AL1315" s="32"/>
      <c r="AM1315" s="32"/>
      <c r="AN1315" s="32"/>
    </row>
    <row r="1316" spans="1:40" ht="12.75" customHeight="1">
      <c r="A1316" s="32"/>
      <c r="B1316" s="32"/>
      <c r="C1316" s="32"/>
      <c r="D1316" s="32"/>
      <c r="E1316" s="32"/>
      <c r="F1316" s="32"/>
      <c r="G1316" s="32"/>
      <c r="H1316" s="32"/>
      <c r="I1316" s="32"/>
      <c r="J1316" s="32"/>
      <c r="K1316" s="32"/>
      <c r="L1316" s="32"/>
      <c r="M1316" s="32"/>
      <c r="N1316" s="127"/>
      <c r="O1316" s="32"/>
      <c r="P1316" s="32"/>
      <c r="Q1316" s="32"/>
      <c r="R1316" s="32"/>
      <c r="S1316" s="32"/>
      <c r="T1316" s="32"/>
      <c r="U1316" s="32"/>
      <c r="V1316" s="32"/>
      <c r="W1316" s="32"/>
      <c r="X1316" s="32"/>
      <c r="Y1316" s="32"/>
      <c r="Z1316" s="32"/>
      <c r="AA1316" s="32"/>
      <c r="AB1316" s="32"/>
      <c r="AC1316" s="32"/>
      <c r="AD1316" s="32"/>
      <c r="AE1316" s="32"/>
      <c r="AF1316" s="32"/>
      <c r="AG1316" s="32"/>
      <c r="AH1316" s="32"/>
      <c r="AI1316" s="32"/>
      <c r="AJ1316" s="32"/>
      <c r="AK1316" s="32"/>
      <c r="AL1316" s="32"/>
      <c r="AM1316" s="32"/>
      <c r="AN1316" s="32"/>
    </row>
    <row r="1317" spans="1:40" ht="12.75" customHeight="1">
      <c r="A1317" s="32"/>
      <c r="B1317" s="32"/>
      <c r="C1317" s="32"/>
      <c r="D1317" s="32"/>
      <c r="E1317" s="32"/>
      <c r="F1317" s="32"/>
      <c r="G1317" s="32"/>
      <c r="H1317" s="32"/>
      <c r="I1317" s="32"/>
      <c r="J1317" s="32"/>
      <c r="K1317" s="32"/>
      <c r="L1317" s="32"/>
      <c r="M1317" s="32"/>
      <c r="N1317" s="127"/>
      <c r="O1317" s="32"/>
      <c r="P1317" s="32"/>
      <c r="Q1317" s="32"/>
      <c r="R1317" s="32"/>
      <c r="S1317" s="32"/>
      <c r="T1317" s="32"/>
      <c r="U1317" s="32"/>
      <c r="V1317" s="32"/>
      <c r="W1317" s="32"/>
      <c r="X1317" s="32"/>
      <c r="Y1317" s="32"/>
      <c r="Z1317" s="32"/>
      <c r="AA1317" s="32"/>
      <c r="AB1317" s="32"/>
      <c r="AC1317" s="32"/>
      <c r="AD1317" s="32"/>
      <c r="AE1317" s="32"/>
      <c r="AF1317" s="32"/>
      <c r="AG1317" s="32"/>
      <c r="AH1317" s="32"/>
      <c r="AI1317" s="32"/>
      <c r="AJ1317" s="32"/>
      <c r="AK1317" s="32"/>
      <c r="AL1317" s="32"/>
      <c r="AM1317" s="32"/>
      <c r="AN1317" s="32"/>
    </row>
    <row r="1318" spans="1:40" ht="12.75" customHeight="1">
      <c r="A1318" s="32"/>
      <c r="B1318" s="32"/>
      <c r="C1318" s="32"/>
      <c r="D1318" s="32"/>
      <c r="E1318" s="32"/>
      <c r="F1318" s="32"/>
      <c r="G1318" s="32"/>
      <c r="H1318" s="32"/>
      <c r="I1318" s="32"/>
      <c r="J1318" s="32"/>
      <c r="K1318" s="32"/>
      <c r="L1318" s="32"/>
      <c r="M1318" s="32"/>
      <c r="N1318" s="127"/>
      <c r="O1318" s="32"/>
      <c r="P1318" s="32"/>
      <c r="Q1318" s="32"/>
      <c r="R1318" s="32"/>
      <c r="S1318" s="32"/>
      <c r="T1318" s="32"/>
      <c r="U1318" s="32"/>
      <c r="V1318" s="32"/>
      <c r="W1318" s="32"/>
      <c r="X1318" s="32"/>
      <c r="Y1318" s="32"/>
      <c r="Z1318" s="32"/>
      <c r="AA1318" s="32"/>
      <c r="AB1318" s="32"/>
      <c r="AC1318" s="32"/>
      <c r="AD1318" s="32"/>
      <c r="AE1318" s="32"/>
      <c r="AF1318" s="32"/>
      <c r="AG1318" s="32"/>
      <c r="AH1318" s="32"/>
      <c r="AI1318" s="32"/>
      <c r="AJ1318" s="32"/>
      <c r="AK1318" s="32"/>
      <c r="AL1318" s="32"/>
      <c r="AM1318" s="32"/>
      <c r="AN1318" s="32"/>
    </row>
    <row r="1319" spans="1:40" ht="12.75" customHeight="1">
      <c r="A1319" s="32"/>
      <c r="B1319" s="32"/>
      <c r="C1319" s="32"/>
      <c r="D1319" s="32"/>
      <c r="E1319" s="32"/>
      <c r="F1319" s="32"/>
      <c r="G1319" s="32"/>
      <c r="H1319" s="32"/>
      <c r="I1319" s="32"/>
      <c r="J1319" s="32"/>
      <c r="K1319" s="32"/>
      <c r="L1319" s="32"/>
      <c r="M1319" s="32"/>
      <c r="N1319" s="127"/>
      <c r="O1319" s="32"/>
      <c r="P1319" s="32"/>
      <c r="Q1319" s="32"/>
      <c r="R1319" s="32"/>
      <c r="S1319" s="32"/>
      <c r="T1319" s="32"/>
      <c r="U1319" s="32"/>
      <c r="V1319" s="32"/>
      <c r="W1319" s="32"/>
      <c r="X1319" s="32"/>
      <c r="Y1319" s="32"/>
      <c r="Z1319" s="32"/>
      <c r="AA1319" s="32"/>
      <c r="AB1319" s="32"/>
      <c r="AC1319" s="32"/>
      <c r="AD1319" s="32"/>
      <c r="AE1319" s="32"/>
      <c r="AF1319" s="32"/>
      <c r="AG1319" s="32"/>
      <c r="AH1319" s="32"/>
      <c r="AI1319" s="32"/>
      <c r="AJ1319" s="32"/>
      <c r="AK1319" s="32"/>
      <c r="AL1319" s="32"/>
      <c r="AM1319" s="32"/>
      <c r="AN1319" s="32"/>
    </row>
    <row r="1320" spans="1:40" ht="12.75" customHeight="1">
      <c r="A1320" s="32"/>
      <c r="B1320" s="32"/>
      <c r="C1320" s="32"/>
      <c r="D1320" s="32"/>
      <c r="E1320" s="32"/>
      <c r="F1320" s="32"/>
      <c r="G1320" s="32"/>
      <c r="H1320" s="32"/>
      <c r="I1320" s="32"/>
      <c r="J1320" s="32"/>
      <c r="K1320" s="32"/>
      <c r="L1320" s="32"/>
      <c r="M1320" s="32"/>
      <c r="N1320" s="127"/>
      <c r="O1320" s="32"/>
      <c r="P1320" s="32"/>
      <c r="Q1320" s="32"/>
      <c r="R1320" s="32"/>
      <c r="S1320" s="32"/>
      <c r="T1320" s="32"/>
      <c r="U1320" s="32"/>
      <c r="V1320" s="32"/>
      <c r="W1320" s="32"/>
      <c r="X1320" s="32"/>
      <c r="Y1320" s="32"/>
      <c r="Z1320" s="32"/>
      <c r="AA1320" s="32"/>
      <c r="AB1320" s="32"/>
      <c r="AC1320" s="32"/>
      <c r="AD1320" s="32"/>
      <c r="AE1320" s="32"/>
      <c r="AF1320" s="32"/>
      <c r="AG1320" s="32"/>
      <c r="AH1320" s="32"/>
      <c r="AI1320" s="32"/>
      <c r="AJ1320" s="32"/>
      <c r="AK1320" s="32"/>
      <c r="AL1320" s="32"/>
      <c r="AM1320" s="32"/>
      <c r="AN1320" s="32"/>
    </row>
    <row r="1321" spans="1:40" ht="12.75" customHeight="1">
      <c r="A1321" s="32"/>
      <c r="B1321" s="32"/>
      <c r="C1321" s="32"/>
      <c r="D1321" s="32"/>
      <c r="E1321" s="32"/>
      <c r="F1321" s="32"/>
      <c r="G1321" s="32"/>
      <c r="H1321" s="32"/>
      <c r="I1321" s="32"/>
      <c r="J1321" s="32"/>
      <c r="K1321" s="32"/>
      <c r="L1321" s="32"/>
      <c r="M1321" s="32"/>
      <c r="N1321" s="127"/>
      <c r="O1321" s="32"/>
      <c r="P1321" s="32"/>
      <c r="Q1321" s="32"/>
      <c r="R1321" s="32"/>
      <c r="S1321" s="32"/>
      <c r="T1321" s="32"/>
      <c r="U1321" s="32"/>
      <c r="V1321" s="32"/>
      <c r="W1321" s="32"/>
      <c r="X1321" s="32"/>
      <c r="Y1321" s="32"/>
      <c r="Z1321" s="32"/>
      <c r="AA1321" s="32"/>
      <c r="AB1321" s="32"/>
      <c r="AC1321" s="32"/>
      <c r="AD1321" s="32"/>
      <c r="AE1321" s="32"/>
      <c r="AF1321" s="32"/>
      <c r="AG1321" s="32"/>
      <c r="AH1321" s="32"/>
      <c r="AI1321" s="32"/>
      <c r="AJ1321" s="32"/>
      <c r="AK1321" s="32"/>
      <c r="AL1321" s="32"/>
      <c r="AM1321" s="32"/>
      <c r="AN1321" s="32"/>
    </row>
    <row r="1322" spans="1:40" ht="12.75" customHeight="1">
      <c r="A1322" s="32"/>
      <c r="B1322" s="32"/>
      <c r="C1322" s="32"/>
      <c r="D1322" s="32"/>
      <c r="E1322" s="32"/>
      <c r="F1322" s="32"/>
      <c r="G1322" s="32"/>
      <c r="H1322" s="32"/>
      <c r="I1322" s="32"/>
      <c r="J1322" s="32"/>
      <c r="K1322" s="32"/>
      <c r="L1322" s="32"/>
      <c r="M1322" s="32"/>
      <c r="N1322" s="127"/>
      <c r="O1322" s="32"/>
      <c r="P1322" s="32"/>
      <c r="Q1322" s="32"/>
      <c r="R1322" s="32"/>
      <c r="S1322" s="32"/>
      <c r="T1322" s="32"/>
      <c r="U1322" s="32"/>
      <c r="V1322" s="32"/>
      <c r="W1322" s="32"/>
      <c r="X1322" s="32"/>
      <c r="Y1322" s="32"/>
      <c r="Z1322" s="32"/>
      <c r="AA1322" s="32"/>
      <c r="AB1322" s="32"/>
      <c r="AC1322" s="32"/>
      <c r="AD1322" s="32"/>
      <c r="AE1322" s="32"/>
      <c r="AF1322" s="32"/>
      <c r="AG1322" s="32"/>
      <c r="AH1322" s="32"/>
      <c r="AI1322" s="32"/>
      <c r="AJ1322" s="32"/>
      <c r="AK1322" s="32"/>
      <c r="AL1322" s="32"/>
      <c r="AM1322" s="32"/>
      <c r="AN1322" s="32"/>
    </row>
    <row r="1323" spans="1:40" ht="12.75" customHeight="1">
      <c r="A1323" s="32"/>
      <c r="B1323" s="32"/>
      <c r="C1323" s="32"/>
      <c r="D1323" s="32"/>
      <c r="E1323" s="32"/>
      <c r="F1323" s="32"/>
      <c r="G1323" s="32"/>
      <c r="H1323" s="32"/>
      <c r="I1323" s="32"/>
      <c r="J1323" s="32"/>
      <c r="K1323" s="32"/>
      <c r="L1323" s="32"/>
      <c r="M1323" s="32"/>
      <c r="N1323" s="127"/>
      <c r="O1323" s="32"/>
      <c r="P1323" s="32"/>
      <c r="Q1323" s="32"/>
      <c r="R1323" s="32"/>
      <c r="S1323" s="32"/>
      <c r="T1323" s="32"/>
      <c r="U1323" s="32"/>
      <c r="V1323" s="32"/>
      <c r="W1323" s="32"/>
      <c r="X1323" s="32"/>
      <c r="Y1323" s="32"/>
      <c r="Z1323" s="32"/>
      <c r="AA1323" s="32"/>
      <c r="AB1323" s="32"/>
      <c r="AC1323" s="32"/>
      <c r="AD1323" s="32"/>
      <c r="AE1323" s="32"/>
      <c r="AF1323" s="32"/>
      <c r="AG1323" s="32"/>
      <c r="AH1323" s="32"/>
      <c r="AI1323" s="32"/>
      <c r="AJ1323" s="32"/>
      <c r="AK1323" s="32"/>
      <c r="AL1323" s="32"/>
      <c r="AM1323" s="32"/>
      <c r="AN1323" s="32"/>
    </row>
    <row r="1324" spans="1:40" ht="12.75" customHeight="1">
      <c r="A1324" s="32"/>
      <c r="B1324" s="32"/>
      <c r="C1324" s="32"/>
      <c r="D1324" s="32"/>
      <c r="E1324" s="32"/>
      <c r="F1324" s="32"/>
      <c r="G1324" s="32"/>
      <c r="H1324" s="32"/>
      <c r="I1324" s="32"/>
      <c r="J1324" s="32"/>
      <c r="K1324" s="32"/>
      <c r="L1324" s="32"/>
      <c r="M1324" s="32"/>
      <c r="N1324" s="127"/>
      <c r="O1324" s="32"/>
      <c r="P1324" s="32"/>
      <c r="Q1324" s="32"/>
      <c r="R1324" s="32"/>
      <c r="S1324" s="32"/>
      <c r="T1324" s="32"/>
      <c r="U1324" s="32"/>
      <c r="V1324" s="32"/>
      <c r="W1324" s="32"/>
      <c r="X1324" s="32"/>
      <c r="Y1324" s="32"/>
      <c r="Z1324" s="32"/>
      <c r="AA1324" s="32"/>
      <c r="AB1324" s="32"/>
      <c r="AC1324" s="32"/>
      <c r="AD1324" s="32"/>
      <c r="AE1324" s="32"/>
      <c r="AF1324" s="32"/>
      <c r="AG1324" s="32"/>
      <c r="AH1324" s="32"/>
      <c r="AI1324" s="32"/>
      <c r="AJ1324" s="32"/>
      <c r="AK1324" s="32"/>
      <c r="AL1324" s="32"/>
      <c r="AM1324" s="32"/>
      <c r="AN1324" s="32"/>
    </row>
    <row r="1325" spans="1:40" ht="12.75" customHeight="1">
      <c r="A1325" s="32"/>
      <c r="B1325" s="32"/>
      <c r="C1325" s="32"/>
      <c r="D1325" s="32"/>
      <c r="E1325" s="32"/>
      <c r="F1325" s="32"/>
      <c r="G1325" s="32"/>
      <c r="H1325" s="32"/>
      <c r="I1325" s="32"/>
      <c r="J1325" s="32"/>
      <c r="K1325" s="32"/>
      <c r="L1325" s="32"/>
      <c r="M1325" s="32"/>
      <c r="N1325" s="127"/>
      <c r="O1325" s="32"/>
      <c r="P1325" s="32"/>
      <c r="Q1325" s="32"/>
      <c r="R1325" s="32"/>
      <c r="S1325" s="32"/>
      <c r="T1325" s="32"/>
      <c r="U1325" s="32"/>
      <c r="V1325" s="32"/>
      <c r="W1325" s="32"/>
      <c r="X1325" s="32"/>
      <c r="Y1325" s="32"/>
      <c r="Z1325" s="32"/>
      <c r="AA1325" s="32"/>
      <c r="AB1325" s="32"/>
      <c r="AC1325" s="32"/>
      <c r="AD1325" s="32"/>
      <c r="AE1325" s="32"/>
      <c r="AF1325" s="32"/>
      <c r="AG1325" s="32"/>
      <c r="AH1325" s="32"/>
      <c r="AI1325" s="32"/>
      <c r="AJ1325" s="32"/>
      <c r="AK1325" s="32"/>
      <c r="AL1325" s="32"/>
      <c r="AM1325" s="32"/>
      <c r="AN1325" s="32"/>
    </row>
    <row r="1326" spans="1:40" ht="12.75" customHeight="1">
      <c r="A1326" s="32"/>
      <c r="B1326" s="32"/>
      <c r="C1326" s="32"/>
      <c r="D1326" s="32"/>
      <c r="E1326" s="32"/>
      <c r="F1326" s="32"/>
      <c r="G1326" s="32"/>
      <c r="H1326" s="32"/>
      <c r="I1326" s="32"/>
      <c r="J1326" s="32"/>
      <c r="K1326" s="32"/>
      <c r="L1326" s="32"/>
      <c r="M1326" s="32"/>
      <c r="N1326" s="127"/>
      <c r="O1326" s="32"/>
      <c r="P1326" s="32"/>
      <c r="Q1326" s="32"/>
      <c r="R1326" s="32"/>
      <c r="S1326" s="32"/>
      <c r="T1326" s="32"/>
      <c r="U1326" s="32"/>
      <c r="V1326" s="32"/>
      <c r="W1326" s="32"/>
      <c r="X1326" s="32"/>
      <c r="Y1326" s="32"/>
      <c r="Z1326" s="32"/>
      <c r="AA1326" s="32"/>
      <c r="AB1326" s="32"/>
      <c r="AC1326" s="32"/>
      <c r="AD1326" s="32"/>
      <c r="AE1326" s="32"/>
      <c r="AF1326" s="32"/>
      <c r="AG1326" s="32"/>
      <c r="AH1326" s="32"/>
      <c r="AI1326" s="32"/>
      <c r="AJ1326" s="32"/>
      <c r="AK1326" s="32"/>
      <c r="AL1326" s="32"/>
      <c r="AM1326" s="32"/>
      <c r="AN1326" s="32"/>
    </row>
    <row r="1327" spans="1:40" ht="12.75" customHeight="1">
      <c r="A1327" s="32"/>
      <c r="B1327" s="32"/>
      <c r="C1327" s="32"/>
      <c r="D1327" s="32"/>
      <c r="E1327" s="32"/>
      <c r="F1327" s="32"/>
      <c r="G1327" s="32"/>
      <c r="H1327" s="32"/>
      <c r="I1327" s="32"/>
      <c r="J1327" s="32"/>
      <c r="K1327" s="32"/>
      <c r="L1327" s="32"/>
      <c r="M1327" s="32"/>
      <c r="N1327" s="127"/>
      <c r="O1327" s="32"/>
      <c r="P1327" s="32"/>
      <c r="Q1327" s="32"/>
      <c r="R1327" s="32"/>
      <c r="S1327" s="32"/>
      <c r="T1327" s="32"/>
      <c r="U1327" s="32"/>
      <c r="V1327" s="32"/>
      <c r="W1327" s="32"/>
      <c r="X1327" s="32"/>
      <c r="Y1327" s="32"/>
      <c r="Z1327" s="32"/>
      <c r="AA1327" s="32"/>
      <c r="AB1327" s="32"/>
      <c r="AC1327" s="32"/>
      <c r="AD1327" s="32"/>
      <c r="AE1327" s="32"/>
      <c r="AF1327" s="32"/>
      <c r="AG1327" s="32"/>
      <c r="AH1327" s="32"/>
      <c r="AI1327" s="32"/>
      <c r="AJ1327" s="32"/>
      <c r="AK1327" s="32"/>
      <c r="AL1327" s="32"/>
      <c r="AM1327" s="32"/>
      <c r="AN1327" s="32"/>
    </row>
    <row r="1328" spans="1:40" ht="12.75" customHeight="1">
      <c r="A1328" s="32"/>
      <c r="B1328" s="32"/>
      <c r="C1328" s="32"/>
      <c r="D1328" s="32"/>
      <c r="E1328" s="32"/>
      <c r="F1328" s="32"/>
      <c r="G1328" s="32"/>
      <c r="H1328" s="32"/>
      <c r="I1328" s="32"/>
      <c r="J1328" s="32"/>
      <c r="K1328" s="32"/>
      <c r="L1328" s="32"/>
      <c r="M1328" s="32"/>
      <c r="N1328" s="127"/>
      <c r="O1328" s="32"/>
      <c r="P1328" s="32"/>
      <c r="Q1328" s="32"/>
      <c r="R1328" s="32"/>
      <c r="S1328" s="32"/>
      <c r="T1328" s="32"/>
      <c r="U1328" s="32"/>
      <c r="V1328" s="32"/>
      <c r="W1328" s="32"/>
      <c r="X1328" s="32"/>
      <c r="Y1328" s="32"/>
      <c r="Z1328" s="32"/>
      <c r="AA1328" s="32"/>
      <c r="AB1328" s="32"/>
      <c r="AC1328" s="32"/>
      <c r="AD1328" s="32"/>
      <c r="AE1328" s="32"/>
      <c r="AF1328" s="32"/>
      <c r="AG1328" s="32"/>
      <c r="AH1328" s="32"/>
      <c r="AI1328" s="32"/>
      <c r="AJ1328" s="32"/>
      <c r="AK1328" s="32"/>
      <c r="AL1328" s="32"/>
      <c r="AM1328" s="32"/>
      <c r="AN1328" s="32"/>
    </row>
    <row r="1329" spans="1:40" ht="12.75" customHeight="1">
      <c r="A1329" s="32"/>
      <c r="B1329" s="32"/>
      <c r="C1329" s="32"/>
      <c r="D1329" s="32"/>
      <c r="E1329" s="32"/>
      <c r="F1329" s="32"/>
      <c r="G1329" s="32"/>
      <c r="H1329" s="32"/>
      <c r="I1329" s="32"/>
      <c r="J1329" s="32"/>
      <c r="K1329" s="32"/>
      <c r="L1329" s="32"/>
      <c r="M1329" s="32"/>
      <c r="N1329" s="127"/>
      <c r="O1329" s="32"/>
      <c r="P1329" s="32"/>
      <c r="Q1329" s="32"/>
      <c r="R1329" s="32"/>
      <c r="S1329" s="32"/>
      <c r="T1329" s="32"/>
      <c r="U1329" s="32"/>
      <c r="V1329" s="32"/>
      <c r="W1329" s="32"/>
      <c r="X1329" s="32"/>
      <c r="Y1329" s="32"/>
      <c r="Z1329" s="32"/>
      <c r="AA1329" s="32"/>
      <c r="AB1329" s="32"/>
      <c r="AC1329" s="32"/>
      <c r="AD1329" s="32"/>
      <c r="AE1329" s="32"/>
      <c r="AF1329" s="32"/>
      <c r="AG1329" s="32"/>
      <c r="AH1329" s="32"/>
      <c r="AI1329" s="32"/>
      <c r="AJ1329" s="32"/>
      <c r="AK1329" s="32"/>
      <c r="AL1329" s="32"/>
      <c r="AM1329" s="32"/>
      <c r="AN1329" s="32"/>
    </row>
    <row r="1330" spans="1:40" ht="12.75" customHeight="1">
      <c r="A1330" s="32"/>
      <c r="B1330" s="32"/>
      <c r="C1330" s="32"/>
      <c r="D1330" s="32"/>
      <c r="E1330" s="32"/>
      <c r="F1330" s="32"/>
      <c r="G1330" s="32"/>
      <c r="H1330" s="32"/>
      <c r="I1330" s="32"/>
      <c r="J1330" s="32"/>
      <c r="K1330" s="32"/>
      <c r="L1330" s="32"/>
      <c r="M1330" s="32"/>
      <c r="N1330" s="127"/>
      <c r="O1330" s="32"/>
      <c r="P1330" s="32"/>
      <c r="Q1330" s="32"/>
      <c r="R1330" s="32"/>
      <c r="S1330" s="32"/>
      <c r="T1330" s="32"/>
      <c r="U1330" s="32"/>
      <c r="V1330" s="32"/>
      <c r="W1330" s="32"/>
      <c r="X1330" s="32"/>
      <c r="Y1330" s="32"/>
      <c r="Z1330" s="32"/>
      <c r="AA1330" s="32"/>
      <c r="AB1330" s="32"/>
      <c r="AC1330" s="32"/>
      <c r="AD1330" s="32"/>
      <c r="AE1330" s="32"/>
      <c r="AF1330" s="32"/>
      <c r="AG1330" s="32"/>
      <c r="AH1330" s="32"/>
      <c r="AI1330" s="32"/>
      <c r="AJ1330" s="32"/>
      <c r="AK1330" s="32"/>
      <c r="AL1330" s="32"/>
      <c r="AM1330" s="32"/>
      <c r="AN1330" s="32"/>
    </row>
    <row r="1331" spans="1:40" ht="12.75" customHeight="1">
      <c r="A1331" s="32"/>
      <c r="B1331" s="32"/>
      <c r="C1331" s="32"/>
      <c r="D1331" s="32"/>
      <c r="E1331" s="32"/>
      <c r="F1331" s="32"/>
      <c r="G1331" s="32"/>
      <c r="H1331" s="32"/>
      <c r="I1331" s="32"/>
      <c r="J1331" s="32"/>
      <c r="K1331" s="32"/>
      <c r="L1331" s="32"/>
      <c r="M1331" s="32"/>
      <c r="N1331" s="127"/>
      <c r="O1331" s="32"/>
      <c r="P1331" s="32"/>
      <c r="Q1331" s="32"/>
      <c r="R1331" s="32"/>
      <c r="S1331" s="32"/>
      <c r="T1331" s="32"/>
      <c r="U1331" s="32"/>
      <c r="V1331" s="32"/>
      <c r="W1331" s="32"/>
      <c r="X1331" s="32"/>
      <c r="Y1331" s="32"/>
      <c r="Z1331" s="32"/>
      <c r="AA1331" s="32"/>
      <c r="AB1331" s="32"/>
      <c r="AC1331" s="32"/>
      <c r="AD1331" s="32"/>
      <c r="AE1331" s="32"/>
      <c r="AF1331" s="32"/>
      <c r="AG1331" s="32"/>
      <c r="AH1331" s="32"/>
      <c r="AI1331" s="32"/>
      <c r="AJ1331" s="32"/>
      <c r="AK1331" s="32"/>
      <c r="AL1331" s="32"/>
      <c r="AM1331" s="32"/>
      <c r="AN1331" s="32"/>
    </row>
    <row r="1332" spans="1:40" ht="12.75" customHeight="1">
      <c r="A1332" s="32"/>
      <c r="B1332" s="32"/>
      <c r="C1332" s="32"/>
      <c r="D1332" s="32"/>
      <c r="E1332" s="32"/>
      <c r="F1332" s="32"/>
      <c r="G1332" s="32"/>
      <c r="H1332" s="32"/>
      <c r="I1332" s="32"/>
      <c r="J1332" s="32"/>
      <c r="K1332" s="32"/>
      <c r="L1332" s="32"/>
      <c r="M1332" s="32"/>
      <c r="N1332" s="127"/>
      <c r="O1332" s="32"/>
      <c r="P1332" s="32"/>
      <c r="Q1332" s="32"/>
      <c r="R1332" s="32"/>
      <c r="S1332" s="32"/>
      <c r="T1332" s="32"/>
      <c r="U1332" s="32"/>
      <c r="V1332" s="32"/>
      <c r="W1332" s="32"/>
      <c r="X1332" s="32"/>
      <c r="Y1332" s="32"/>
      <c r="Z1332" s="32"/>
      <c r="AA1332" s="32"/>
      <c r="AB1332" s="32"/>
      <c r="AC1332" s="32"/>
      <c r="AD1332" s="32"/>
      <c r="AE1332" s="32"/>
      <c r="AF1332" s="32"/>
      <c r="AG1332" s="32"/>
      <c r="AH1332" s="32"/>
      <c r="AI1332" s="32"/>
      <c r="AJ1332" s="32"/>
      <c r="AK1332" s="32"/>
      <c r="AL1332" s="32"/>
      <c r="AM1332" s="32"/>
      <c r="AN1332" s="32"/>
    </row>
    <row r="1333" spans="1:40" ht="12.75" customHeight="1">
      <c r="A1333" s="32"/>
      <c r="B1333" s="32"/>
      <c r="C1333" s="32"/>
      <c r="D1333" s="32"/>
      <c r="E1333" s="32"/>
      <c r="F1333" s="32"/>
      <c r="G1333" s="32"/>
      <c r="H1333" s="32"/>
      <c r="I1333" s="32"/>
      <c r="J1333" s="32"/>
      <c r="K1333" s="32"/>
      <c r="L1333" s="32"/>
      <c r="M1333" s="32"/>
      <c r="N1333" s="127"/>
      <c r="O1333" s="32"/>
      <c r="P1333" s="32"/>
      <c r="Q1333" s="32"/>
      <c r="R1333" s="32"/>
      <c r="S1333" s="32"/>
      <c r="T1333" s="32"/>
      <c r="U1333" s="32"/>
      <c r="V1333" s="32"/>
      <c r="W1333" s="32"/>
      <c r="X1333" s="32"/>
      <c r="Y1333" s="32"/>
      <c r="Z1333" s="32"/>
      <c r="AA1333" s="32"/>
      <c r="AB1333" s="32"/>
      <c r="AC1333" s="32"/>
      <c r="AD1333" s="32"/>
      <c r="AE1333" s="32"/>
      <c r="AF1333" s="32"/>
      <c r="AG1333" s="32"/>
      <c r="AH1333" s="32"/>
      <c r="AI1333" s="32"/>
      <c r="AJ1333" s="32"/>
      <c r="AK1333" s="32"/>
      <c r="AL1333" s="32"/>
      <c r="AM1333" s="32"/>
      <c r="AN1333" s="32"/>
    </row>
    <row r="1334" spans="1:40" ht="12.75" customHeight="1">
      <c r="A1334" s="32"/>
      <c r="B1334" s="32"/>
      <c r="C1334" s="32"/>
      <c r="D1334" s="32"/>
      <c r="E1334" s="32"/>
      <c r="F1334" s="32"/>
      <c r="G1334" s="32"/>
      <c r="H1334" s="32"/>
      <c r="I1334" s="32"/>
      <c r="J1334" s="32"/>
      <c r="K1334" s="32"/>
      <c r="L1334" s="32"/>
      <c r="M1334" s="32"/>
      <c r="N1334" s="127"/>
      <c r="O1334" s="32"/>
      <c r="P1334" s="32"/>
      <c r="Q1334" s="32"/>
      <c r="R1334" s="32"/>
      <c r="S1334" s="32"/>
      <c r="T1334" s="32"/>
      <c r="U1334" s="32"/>
      <c r="V1334" s="32"/>
      <c r="W1334" s="32"/>
      <c r="X1334" s="32"/>
      <c r="Y1334" s="32"/>
      <c r="Z1334" s="32"/>
      <c r="AA1334" s="32"/>
      <c r="AB1334" s="32"/>
      <c r="AC1334" s="32"/>
      <c r="AD1334" s="32"/>
      <c r="AE1334" s="32"/>
      <c r="AF1334" s="32"/>
      <c r="AG1334" s="32"/>
      <c r="AH1334" s="32"/>
      <c r="AI1334" s="32"/>
      <c r="AJ1334" s="32"/>
      <c r="AK1334" s="32"/>
      <c r="AL1334" s="32"/>
      <c r="AM1334" s="32"/>
      <c r="AN1334" s="32"/>
    </row>
    <row r="1335" spans="1:40" ht="12.75" customHeight="1">
      <c r="A1335" s="32"/>
      <c r="B1335" s="32"/>
      <c r="C1335" s="32"/>
      <c r="D1335" s="32"/>
      <c r="E1335" s="32"/>
      <c r="F1335" s="32"/>
      <c r="G1335" s="32"/>
      <c r="H1335" s="32"/>
      <c r="I1335" s="32"/>
      <c r="J1335" s="32"/>
      <c r="K1335" s="32"/>
      <c r="L1335" s="32"/>
      <c r="M1335" s="32"/>
      <c r="N1335" s="127"/>
      <c r="O1335" s="32"/>
      <c r="P1335" s="32"/>
      <c r="Q1335" s="32"/>
      <c r="R1335" s="32"/>
      <c r="S1335" s="32"/>
      <c r="T1335" s="32"/>
      <c r="U1335" s="32"/>
      <c r="V1335" s="32"/>
      <c r="W1335" s="32"/>
      <c r="X1335" s="32"/>
      <c r="Y1335" s="32"/>
      <c r="Z1335" s="32"/>
      <c r="AA1335" s="32"/>
      <c r="AB1335" s="32"/>
      <c r="AC1335" s="32"/>
      <c r="AD1335" s="32"/>
      <c r="AE1335" s="32"/>
      <c r="AF1335" s="32"/>
      <c r="AG1335" s="32"/>
      <c r="AH1335" s="32"/>
      <c r="AI1335" s="32"/>
      <c r="AJ1335" s="32"/>
      <c r="AK1335" s="32"/>
      <c r="AL1335" s="32"/>
      <c r="AM1335" s="32"/>
      <c r="AN1335" s="32"/>
    </row>
    <row r="1336" spans="1:40" ht="12.75" customHeight="1">
      <c r="A1336" s="32"/>
      <c r="B1336" s="32"/>
      <c r="C1336" s="32"/>
      <c r="D1336" s="32"/>
      <c r="E1336" s="32"/>
      <c r="F1336" s="32"/>
      <c r="G1336" s="32"/>
      <c r="H1336" s="32"/>
      <c r="I1336" s="32"/>
      <c r="J1336" s="32"/>
      <c r="K1336" s="32"/>
      <c r="L1336" s="32"/>
      <c r="M1336" s="32"/>
      <c r="N1336" s="127"/>
      <c r="O1336" s="32"/>
      <c r="P1336" s="32"/>
      <c r="Q1336" s="32"/>
      <c r="R1336" s="32"/>
      <c r="S1336" s="32"/>
      <c r="T1336" s="32"/>
      <c r="U1336" s="32"/>
      <c r="V1336" s="32"/>
      <c r="W1336" s="32"/>
      <c r="X1336" s="32"/>
      <c r="Y1336" s="32"/>
      <c r="Z1336" s="32"/>
      <c r="AA1336" s="32"/>
      <c r="AB1336" s="32"/>
      <c r="AC1336" s="32"/>
      <c r="AD1336" s="32"/>
      <c r="AE1336" s="32"/>
      <c r="AF1336" s="32"/>
      <c r="AG1336" s="32"/>
      <c r="AH1336" s="32"/>
      <c r="AI1336" s="32"/>
      <c r="AJ1336" s="32"/>
      <c r="AK1336" s="32"/>
      <c r="AL1336" s="32"/>
      <c r="AM1336" s="32"/>
      <c r="AN1336" s="32"/>
    </row>
    <row r="1337" spans="1:40" ht="12.75" customHeight="1">
      <c r="A1337" s="32"/>
      <c r="B1337" s="32"/>
      <c r="C1337" s="32"/>
      <c r="D1337" s="32"/>
      <c r="E1337" s="32"/>
      <c r="F1337" s="32"/>
      <c r="G1337" s="32"/>
      <c r="H1337" s="32"/>
      <c r="I1337" s="32"/>
      <c r="J1337" s="32"/>
      <c r="K1337" s="32"/>
      <c r="L1337" s="32"/>
      <c r="M1337" s="32"/>
      <c r="N1337" s="127"/>
      <c r="O1337" s="32"/>
      <c r="P1337" s="32"/>
      <c r="Q1337" s="32"/>
      <c r="R1337" s="32"/>
      <c r="S1337" s="32"/>
      <c r="T1337" s="32"/>
      <c r="U1337" s="32"/>
      <c r="V1337" s="32"/>
      <c r="W1337" s="32"/>
      <c r="X1337" s="32"/>
      <c r="Y1337" s="32"/>
      <c r="Z1337" s="32"/>
      <c r="AA1337" s="32"/>
      <c r="AB1337" s="32"/>
      <c r="AC1337" s="32"/>
      <c r="AD1337" s="32"/>
      <c r="AE1337" s="32"/>
      <c r="AF1337" s="32"/>
      <c r="AG1337" s="32"/>
      <c r="AH1337" s="32"/>
      <c r="AI1337" s="32"/>
      <c r="AJ1337" s="32"/>
      <c r="AK1337" s="32"/>
      <c r="AL1337" s="32"/>
      <c r="AM1337" s="32"/>
      <c r="AN1337" s="32"/>
    </row>
    <row r="1338" spans="1:40" ht="12.75" customHeight="1">
      <c r="A1338" s="32"/>
      <c r="B1338" s="32"/>
      <c r="C1338" s="32"/>
      <c r="D1338" s="32"/>
      <c r="E1338" s="32"/>
      <c r="F1338" s="32"/>
      <c r="G1338" s="32"/>
      <c r="H1338" s="32"/>
      <c r="I1338" s="32"/>
      <c r="J1338" s="32"/>
      <c r="K1338" s="32"/>
      <c r="L1338" s="32"/>
      <c r="M1338" s="32"/>
      <c r="N1338" s="127"/>
      <c r="O1338" s="32"/>
      <c r="P1338" s="32"/>
      <c r="Q1338" s="32"/>
      <c r="R1338" s="32"/>
      <c r="S1338" s="32"/>
      <c r="T1338" s="32"/>
      <c r="U1338" s="32"/>
      <c r="V1338" s="32"/>
      <c r="W1338" s="32"/>
      <c r="X1338" s="32"/>
      <c r="Y1338" s="32"/>
      <c r="Z1338" s="32"/>
      <c r="AA1338" s="32"/>
      <c r="AB1338" s="32"/>
      <c r="AC1338" s="32"/>
      <c r="AD1338" s="32"/>
      <c r="AE1338" s="32"/>
      <c r="AF1338" s="32"/>
      <c r="AG1338" s="32"/>
      <c r="AH1338" s="32"/>
      <c r="AI1338" s="32"/>
      <c r="AJ1338" s="32"/>
      <c r="AK1338" s="32"/>
      <c r="AL1338" s="32"/>
      <c r="AM1338" s="32"/>
      <c r="AN1338" s="32"/>
    </row>
    <row r="1339" spans="1:40" ht="12.75" customHeight="1">
      <c r="A1339" s="32"/>
      <c r="B1339" s="32"/>
      <c r="C1339" s="32"/>
      <c r="D1339" s="32"/>
      <c r="E1339" s="32"/>
      <c r="F1339" s="32"/>
      <c r="G1339" s="32"/>
      <c r="H1339" s="32"/>
      <c r="I1339" s="32"/>
      <c r="J1339" s="32"/>
      <c r="K1339" s="32"/>
      <c r="L1339" s="32"/>
      <c r="M1339" s="32"/>
      <c r="N1339" s="127"/>
      <c r="O1339" s="32"/>
      <c r="P1339" s="32"/>
      <c r="Q1339" s="32"/>
      <c r="R1339" s="32"/>
      <c r="S1339" s="32"/>
      <c r="T1339" s="32"/>
      <c r="U1339" s="32"/>
      <c r="V1339" s="32"/>
      <c r="W1339" s="32"/>
      <c r="X1339" s="32"/>
      <c r="Y1339" s="32"/>
      <c r="Z1339" s="32"/>
      <c r="AA1339" s="32"/>
      <c r="AB1339" s="32"/>
      <c r="AC1339" s="32"/>
      <c r="AD1339" s="32"/>
      <c r="AE1339" s="32"/>
      <c r="AF1339" s="32"/>
      <c r="AG1339" s="32"/>
      <c r="AH1339" s="32"/>
      <c r="AI1339" s="32"/>
      <c r="AJ1339" s="32"/>
      <c r="AK1339" s="32"/>
      <c r="AL1339" s="32"/>
      <c r="AM1339" s="32"/>
      <c r="AN1339" s="32"/>
    </row>
    <row r="1340" spans="1:40" ht="12.75" customHeight="1">
      <c r="A1340" s="32"/>
      <c r="B1340" s="32"/>
      <c r="C1340" s="32"/>
      <c r="D1340" s="32"/>
      <c r="E1340" s="32"/>
      <c r="F1340" s="32"/>
      <c r="G1340" s="32"/>
      <c r="H1340" s="32"/>
      <c r="I1340" s="32"/>
      <c r="J1340" s="32"/>
      <c r="K1340" s="32"/>
      <c r="L1340" s="32"/>
      <c r="M1340" s="32"/>
      <c r="N1340" s="127"/>
      <c r="O1340" s="32"/>
      <c r="P1340" s="32"/>
      <c r="Q1340" s="32"/>
      <c r="R1340" s="32"/>
      <c r="S1340" s="32"/>
      <c r="T1340" s="32"/>
      <c r="U1340" s="32"/>
      <c r="V1340" s="32"/>
      <c r="W1340" s="32"/>
      <c r="X1340" s="32"/>
      <c r="Y1340" s="32"/>
      <c r="Z1340" s="32"/>
      <c r="AA1340" s="32"/>
      <c r="AB1340" s="32"/>
      <c r="AC1340" s="32"/>
      <c r="AD1340" s="32"/>
      <c r="AE1340" s="32"/>
      <c r="AF1340" s="32"/>
      <c r="AG1340" s="32"/>
      <c r="AH1340" s="32"/>
      <c r="AI1340" s="32"/>
      <c r="AJ1340" s="32"/>
      <c r="AK1340" s="32"/>
      <c r="AL1340" s="32"/>
      <c r="AM1340" s="32"/>
      <c r="AN1340" s="32"/>
    </row>
    <row r="1341" spans="1:40" ht="12.75" customHeight="1">
      <c r="A1341" s="32"/>
      <c r="B1341" s="32"/>
      <c r="C1341" s="32"/>
      <c r="D1341" s="32"/>
      <c r="E1341" s="32"/>
      <c r="F1341" s="32"/>
      <c r="G1341" s="32"/>
      <c r="H1341" s="32"/>
      <c r="I1341" s="32"/>
      <c r="J1341" s="32"/>
      <c r="K1341" s="32"/>
      <c r="L1341" s="32"/>
      <c r="M1341" s="32"/>
      <c r="N1341" s="127"/>
      <c r="O1341" s="32"/>
      <c r="P1341" s="32"/>
      <c r="Q1341" s="32"/>
      <c r="R1341" s="32"/>
      <c r="S1341" s="32"/>
      <c r="T1341" s="32"/>
      <c r="U1341" s="32"/>
      <c r="V1341" s="32"/>
      <c r="W1341" s="32"/>
      <c r="X1341" s="32"/>
      <c r="Y1341" s="32"/>
      <c r="Z1341" s="32"/>
      <c r="AA1341" s="32"/>
      <c r="AB1341" s="32"/>
      <c r="AC1341" s="32"/>
      <c r="AD1341" s="32"/>
      <c r="AE1341" s="32"/>
      <c r="AF1341" s="32"/>
      <c r="AG1341" s="32"/>
      <c r="AH1341" s="32"/>
      <c r="AI1341" s="32"/>
      <c r="AJ1341" s="32"/>
      <c r="AK1341" s="32"/>
      <c r="AL1341" s="32"/>
      <c r="AM1341" s="32"/>
      <c r="AN1341" s="32"/>
    </row>
    <row r="1342" spans="1:40" ht="12.75" customHeight="1">
      <c r="A1342" s="32"/>
      <c r="B1342" s="32"/>
      <c r="C1342" s="32"/>
      <c r="D1342" s="32"/>
      <c r="E1342" s="32"/>
      <c r="F1342" s="32"/>
      <c r="G1342" s="32"/>
      <c r="H1342" s="32"/>
      <c r="I1342" s="32"/>
      <c r="J1342" s="32"/>
      <c r="K1342" s="32"/>
      <c r="L1342" s="32"/>
      <c r="M1342" s="32"/>
      <c r="N1342" s="127"/>
      <c r="O1342" s="32"/>
      <c r="P1342" s="32"/>
      <c r="Q1342" s="32"/>
      <c r="R1342" s="32"/>
      <c r="S1342" s="32"/>
      <c r="T1342" s="32"/>
      <c r="U1342" s="32"/>
      <c r="V1342" s="32"/>
      <c r="W1342" s="32"/>
      <c r="X1342" s="32"/>
      <c r="Y1342" s="32"/>
      <c r="Z1342" s="32"/>
      <c r="AA1342" s="32"/>
      <c r="AB1342" s="32"/>
      <c r="AC1342" s="32"/>
      <c r="AD1342" s="32"/>
      <c r="AE1342" s="32"/>
      <c r="AF1342" s="32"/>
      <c r="AG1342" s="32"/>
      <c r="AH1342" s="32"/>
      <c r="AI1342" s="32"/>
      <c r="AJ1342" s="32"/>
      <c r="AK1342" s="32"/>
      <c r="AL1342" s="32"/>
      <c r="AM1342" s="32"/>
      <c r="AN1342" s="32"/>
    </row>
    <row r="1343" spans="1:40" ht="12.75" customHeight="1">
      <c r="A1343" s="32"/>
      <c r="B1343" s="32"/>
      <c r="C1343" s="32"/>
      <c r="D1343" s="32"/>
      <c r="E1343" s="32"/>
      <c r="F1343" s="32"/>
      <c r="G1343" s="32"/>
      <c r="H1343" s="32"/>
      <c r="I1343" s="32"/>
      <c r="J1343" s="32"/>
      <c r="K1343" s="32"/>
      <c r="L1343" s="32"/>
      <c r="M1343" s="32"/>
      <c r="N1343" s="127"/>
      <c r="O1343" s="32"/>
      <c r="P1343" s="32"/>
      <c r="Q1343" s="32"/>
      <c r="R1343" s="32"/>
      <c r="S1343" s="32"/>
      <c r="T1343" s="32"/>
      <c r="U1343" s="32"/>
      <c r="V1343" s="32"/>
      <c r="W1343" s="32"/>
      <c r="X1343" s="32"/>
      <c r="Y1343" s="32"/>
      <c r="Z1343" s="32"/>
      <c r="AA1343" s="32"/>
      <c r="AB1343" s="32"/>
      <c r="AC1343" s="32"/>
      <c r="AD1343" s="32"/>
      <c r="AE1343" s="32"/>
      <c r="AF1343" s="32"/>
      <c r="AG1343" s="32"/>
      <c r="AH1343" s="32"/>
      <c r="AI1343" s="32"/>
      <c r="AJ1343" s="32"/>
      <c r="AK1343" s="32"/>
      <c r="AL1343" s="32"/>
      <c r="AM1343" s="32"/>
      <c r="AN1343" s="32"/>
    </row>
    <row r="1344" spans="1:40" ht="12.75" customHeight="1">
      <c r="A1344" s="32"/>
      <c r="B1344" s="32"/>
      <c r="C1344" s="32"/>
      <c r="D1344" s="32"/>
      <c r="E1344" s="32"/>
      <c r="F1344" s="32"/>
      <c r="G1344" s="32"/>
      <c r="H1344" s="32"/>
      <c r="I1344" s="32"/>
      <c r="J1344" s="32"/>
      <c r="K1344" s="32"/>
      <c r="L1344" s="32"/>
      <c r="M1344" s="32"/>
      <c r="N1344" s="127"/>
      <c r="O1344" s="32"/>
      <c r="P1344" s="32"/>
      <c r="Q1344" s="32"/>
      <c r="R1344" s="32"/>
      <c r="S1344" s="32"/>
      <c r="T1344" s="32"/>
      <c r="U1344" s="32"/>
      <c r="V1344" s="32"/>
      <c r="W1344" s="32"/>
      <c r="X1344" s="32"/>
      <c r="Y1344" s="32"/>
      <c r="Z1344" s="32"/>
      <c r="AA1344" s="32"/>
      <c r="AB1344" s="32"/>
      <c r="AC1344" s="32"/>
      <c r="AD1344" s="32"/>
      <c r="AE1344" s="32"/>
      <c r="AF1344" s="32"/>
      <c r="AG1344" s="32"/>
      <c r="AH1344" s="32"/>
      <c r="AI1344" s="32"/>
      <c r="AJ1344" s="32"/>
      <c r="AK1344" s="32"/>
      <c r="AL1344" s="32"/>
      <c r="AM1344" s="32"/>
      <c r="AN1344" s="32"/>
    </row>
    <row r="1345" spans="1:40" ht="12.75" customHeight="1">
      <c r="A1345" s="32"/>
      <c r="B1345" s="32"/>
      <c r="C1345" s="32"/>
      <c r="D1345" s="32"/>
      <c r="E1345" s="32"/>
      <c r="F1345" s="32"/>
      <c r="G1345" s="32"/>
      <c r="H1345" s="32"/>
      <c r="I1345" s="32"/>
      <c r="J1345" s="32"/>
      <c r="K1345" s="32"/>
      <c r="L1345" s="32"/>
      <c r="M1345" s="32"/>
      <c r="N1345" s="127"/>
      <c r="O1345" s="32"/>
      <c r="P1345" s="32"/>
      <c r="Q1345" s="32"/>
      <c r="R1345" s="32"/>
      <c r="S1345" s="32"/>
      <c r="T1345" s="32"/>
      <c r="U1345" s="32"/>
      <c r="V1345" s="32"/>
      <c r="W1345" s="32"/>
      <c r="X1345" s="32"/>
      <c r="Y1345" s="32"/>
      <c r="Z1345" s="32"/>
      <c r="AA1345" s="32"/>
      <c r="AB1345" s="32"/>
      <c r="AC1345" s="32"/>
      <c r="AD1345" s="32"/>
      <c r="AE1345" s="32"/>
      <c r="AF1345" s="32"/>
      <c r="AG1345" s="32"/>
      <c r="AH1345" s="32"/>
      <c r="AI1345" s="32"/>
      <c r="AJ1345" s="32"/>
      <c r="AK1345" s="32"/>
      <c r="AL1345" s="32"/>
      <c r="AM1345" s="32"/>
      <c r="AN1345" s="32"/>
    </row>
    <row r="1346" spans="1:40" ht="12.75" customHeight="1">
      <c r="A1346" s="32"/>
      <c r="B1346" s="32"/>
      <c r="C1346" s="32"/>
      <c r="D1346" s="32"/>
      <c r="E1346" s="32"/>
      <c r="F1346" s="32"/>
      <c r="G1346" s="32"/>
      <c r="H1346" s="32"/>
      <c r="I1346" s="32"/>
      <c r="J1346" s="32"/>
      <c r="K1346" s="32"/>
      <c r="L1346" s="32"/>
      <c r="M1346" s="32"/>
      <c r="N1346" s="127"/>
      <c r="O1346" s="32"/>
      <c r="P1346" s="32"/>
      <c r="Q1346" s="32"/>
      <c r="R1346" s="32"/>
      <c r="S1346" s="32"/>
      <c r="T1346" s="32"/>
      <c r="U1346" s="32"/>
      <c r="V1346" s="32"/>
      <c r="W1346" s="32"/>
      <c r="X1346" s="32"/>
      <c r="Y1346" s="32"/>
      <c r="Z1346" s="32"/>
      <c r="AA1346" s="32"/>
      <c r="AB1346" s="32"/>
      <c r="AC1346" s="32"/>
      <c r="AD1346" s="32"/>
      <c r="AE1346" s="32"/>
      <c r="AF1346" s="32"/>
      <c r="AG1346" s="32"/>
      <c r="AH1346" s="32"/>
      <c r="AI1346" s="32"/>
      <c r="AJ1346" s="32"/>
      <c r="AK1346" s="32"/>
      <c r="AL1346" s="32"/>
      <c r="AM1346" s="32"/>
      <c r="AN1346" s="32"/>
    </row>
    <row r="1347" spans="1:40" ht="12.75" customHeight="1">
      <c r="A1347" s="32"/>
      <c r="B1347" s="32"/>
      <c r="C1347" s="32"/>
      <c r="D1347" s="32"/>
      <c r="E1347" s="32"/>
      <c r="F1347" s="32"/>
      <c r="G1347" s="32"/>
      <c r="H1347" s="32"/>
      <c r="I1347" s="32"/>
      <c r="J1347" s="32"/>
      <c r="K1347" s="32"/>
      <c r="L1347" s="32"/>
      <c r="M1347" s="32"/>
      <c r="N1347" s="127"/>
      <c r="O1347" s="32"/>
      <c r="P1347" s="32"/>
      <c r="Q1347" s="32"/>
      <c r="R1347" s="32"/>
      <c r="S1347" s="32"/>
      <c r="T1347" s="32"/>
      <c r="U1347" s="32"/>
      <c r="V1347" s="32"/>
      <c r="W1347" s="32"/>
      <c r="X1347" s="32"/>
      <c r="Y1347" s="32"/>
      <c r="Z1347" s="32"/>
      <c r="AA1347" s="32"/>
      <c r="AB1347" s="32"/>
      <c r="AC1347" s="32"/>
      <c r="AD1347" s="32"/>
      <c r="AE1347" s="32"/>
      <c r="AF1347" s="32"/>
      <c r="AG1347" s="32"/>
      <c r="AH1347" s="32"/>
      <c r="AI1347" s="32"/>
      <c r="AJ1347" s="32"/>
      <c r="AK1347" s="32"/>
      <c r="AL1347" s="32"/>
      <c r="AM1347" s="32"/>
      <c r="AN1347" s="32"/>
    </row>
    <row r="1348" spans="1:40" ht="12.75" customHeight="1">
      <c r="A1348" s="32"/>
      <c r="B1348" s="32"/>
      <c r="C1348" s="32"/>
      <c r="D1348" s="32"/>
      <c r="E1348" s="32"/>
      <c r="F1348" s="32"/>
      <c r="G1348" s="32"/>
      <c r="H1348" s="32"/>
      <c r="I1348" s="32"/>
      <c r="J1348" s="32"/>
      <c r="K1348" s="32"/>
      <c r="L1348" s="32"/>
      <c r="M1348" s="32"/>
      <c r="N1348" s="127"/>
      <c r="O1348" s="32"/>
      <c r="P1348" s="32"/>
      <c r="Q1348" s="32"/>
      <c r="R1348" s="32"/>
      <c r="S1348" s="32"/>
      <c r="T1348" s="32"/>
      <c r="U1348" s="32"/>
      <c r="V1348" s="32"/>
      <c r="W1348" s="32"/>
      <c r="X1348" s="32"/>
      <c r="Y1348" s="32"/>
      <c r="Z1348" s="32"/>
      <c r="AA1348" s="32"/>
      <c r="AB1348" s="32"/>
      <c r="AC1348" s="32"/>
      <c r="AD1348" s="32"/>
      <c r="AE1348" s="32"/>
      <c r="AF1348" s="32"/>
      <c r="AG1348" s="32"/>
      <c r="AH1348" s="32"/>
      <c r="AI1348" s="32"/>
      <c r="AJ1348" s="32"/>
      <c r="AK1348" s="32"/>
      <c r="AL1348" s="32"/>
      <c r="AM1348" s="32"/>
      <c r="AN1348" s="32"/>
    </row>
    <row r="1349" spans="1:40" ht="12" customHeight="1">
      <c r="A1349" s="32"/>
      <c r="B1349" s="32"/>
      <c r="C1349" s="32"/>
      <c r="D1349" s="32"/>
      <c r="E1349" s="32"/>
      <c r="F1349" s="32"/>
      <c r="G1349" s="32"/>
      <c r="H1349" s="32"/>
      <c r="I1349" s="32"/>
      <c r="J1349" s="32"/>
      <c r="K1349" s="32"/>
      <c r="L1349" s="32"/>
      <c r="M1349" s="32"/>
      <c r="N1349" s="127"/>
      <c r="O1349" s="32"/>
      <c r="P1349" s="32"/>
      <c r="Q1349" s="32"/>
      <c r="R1349" s="32"/>
      <c r="S1349" s="32"/>
      <c r="T1349" s="32"/>
      <c r="U1349" s="32"/>
      <c r="V1349" s="32"/>
      <c r="W1349" s="32"/>
      <c r="X1349" s="32"/>
      <c r="Y1349" s="32"/>
      <c r="Z1349" s="32"/>
      <c r="AA1349" s="32"/>
      <c r="AB1349" s="32"/>
      <c r="AC1349" s="32"/>
      <c r="AD1349" s="32"/>
      <c r="AE1349" s="32"/>
      <c r="AF1349" s="32"/>
      <c r="AG1349" s="32"/>
      <c r="AH1349" s="32"/>
      <c r="AI1349" s="32"/>
      <c r="AJ1349" s="32"/>
      <c r="AK1349" s="32"/>
      <c r="AL1349" s="32"/>
      <c r="AM1349" s="32"/>
      <c r="AN1349" s="32"/>
    </row>
    <row r="1350" spans="1:40" ht="12" customHeight="1">
      <c r="A1350" s="32"/>
      <c r="B1350" s="32"/>
      <c r="C1350" s="32"/>
      <c r="D1350" s="32"/>
      <c r="E1350" s="32"/>
      <c r="F1350" s="32"/>
      <c r="G1350" s="32"/>
      <c r="H1350" s="32"/>
      <c r="I1350" s="32"/>
      <c r="J1350" s="32"/>
      <c r="K1350" s="32"/>
      <c r="L1350" s="32"/>
      <c r="M1350" s="32"/>
      <c r="N1350" s="127"/>
      <c r="O1350" s="32"/>
      <c r="P1350" s="32"/>
      <c r="Q1350" s="32"/>
      <c r="R1350" s="32"/>
      <c r="S1350" s="32"/>
      <c r="T1350" s="32"/>
      <c r="U1350" s="32"/>
      <c r="V1350" s="32"/>
      <c r="W1350" s="32"/>
      <c r="X1350" s="32"/>
      <c r="Y1350" s="32"/>
      <c r="Z1350" s="32"/>
      <c r="AA1350" s="32"/>
      <c r="AB1350" s="32"/>
      <c r="AC1350" s="32"/>
      <c r="AD1350" s="32"/>
      <c r="AE1350" s="32"/>
      <c r="AF1350" s="32"/>
      <c r="AG1350" s="32"/>
      <c r="AH1350" s="32"/>
      <c r="AI1350" s="32"/>
      <c r="AJ1350" s="32"/>
      <c r="AK1350" s="32"/>
      <c r="AL1350" s="32"/>
      <c r="AM1350" s="32"/>
      <c r="AN1350" s="32"/>
    </row>
    <row r="1351" spans="1:40" ht="12" customHeight="1">
      <c r="A1351" s="32"/>
      <c r="B1351" s="32"/>
      <c r="C1351" s="32"/>
      <c r="D1351" s="32"/>
      <c r="E1351" s="32"/>
      <c r="F1351" s="32"/>
      <c r="G1351" s="32"/>
      <c r="H1351" s="32"/>
      <c r="I1351" s="32"/>
      <c r="J1351" s="32"/>
      <c r="K1351" s="32"/>
      <c r="L1351" s="32"/>
      <c r="M1351" s="32"/>
      <c r="N1351" s="127"/>
      <c r="O1351" s="32"/>
      <c r="P1351" s="32"/>
      <c r="Q1351" s="32"/>
      <c r="R1351" s="32"/>
      <c r="S1351" s="32"/>
      <c r="T1351" s="32"/>
      <c r="U1351" s="32"/>
      <c r="V1351" s="32"/>
      <c r="W1351" s="32"/>
      <c r="X1351" s="32"/>
      <c r="Y1351" s="32"/>
      <c r="Z1351" s="32"/>
      <c r="AA1351" s="32"/>
      <c r="AB1351" s="32"/>
      <c r="AC1351" s="32"/>
      <c r="AD1351" s="32"/>
      <c r="AE1351" s="32"/>
      <c r="AF1351" s="32"/>
      <c r="AG1351" s="32"/>
      <c r="AH1351" s="32"/>
      <c r="AI1351" s="32"/>
      <c r="AJ1351" s="32"/>
      <c r="AK1351" s="32"/>
      <c r="AL1351" s="32"/>
      <c r="AM1351" s="32"/>
      <c r="AN1351" s="32"/>
    </row>
    <row r="1352" spans="1:40" ht="12" customHeight="1">
      <c r="A1352" s="32"/>
      <c r="B1352" s="32"/>
      <c r="C1352" s="32"/>
      <c r="D1352" s="32"/>
      <c r="E1352" s="32"/>
      <c r="F1352" s="32"/>
      <c r="G1352" s="32"/>
      <c r="H1352" s="32"/>
      <c r="I1352" s="32"/>
      <c r="J1352" s="32"/>
      <c r="K1352" s="32"/>
      <c r="L1352" s="32"/>
      <c r="M1352" s="32"/>
      <c r="N1352" s="127"/>
      <c r="O1352" s="32"/>
      <c r="P1352" s="32"/>
      <c r="Q1352" s="32"/>
      <c r="R1352" s="32"/>
      <c r="S1352" s="32"/>
      <c r="T1352" s="32"/>
      <c r="U1352" s="32"/>
      <c r="V1352" s="32"/>
      <c r="W1352" s="32"/>
      <c r="X1352" s="32"/>
      <c r="Y1352" s="32"/>
      <c r="Z1352" s="32"/>
      <c r="AA1352" s="32"/>
      <c r="AB1352" s="32"/>
      <c r="AC1352" s="32"/>
      <c r="AD1352" s="32"/>
      <c r="AE1352" s="32"/>
      <c r="AF1352" s="32"/>
      <c r="AG1352" s="32"/>
      <c r="AH1352" s="32"/>
      <c r="AI1352" s="32"/>
      <c r="AJ1352" s="32"/>
      <c r="AK1352" s="32"/>
      <c r="AL1352" s="32"/>
      <c r="AM1352" s="32"/>
      <c r="AN1352" s="32"/>
    </row>
    <row r="1353" spans="1:40" ht="12" customHeight="1">
      <c r="A1353" s="32"/>
      <c r="B1353" s="32"/>
      <c r="C1353" s="32"/>
      <c r="D1353" s="32"/>
      <c r="E1353" s="32"/>
      <c r="F1353" s="32"/>
      <c r="G1353" s="32"/>
      <c r="H1353" s="32"/>
      <c r="I1353" s="32"/>
      <c r="J1353" s="32"/>
      <c r="K1353" s="32"/>
      <c r="L1353" s="32"/>
      <c r="M1353" s="32"/>
      <c r="N1353" s="127"/>
      <c r="O1353" s="32"/>
      <c r="P1353" s="32"/>
      <c r="Q1353" s="32"/>
      <c r="R1353" s="32"/>
      <c r="S1353" s="32"/>
      <c r="T1353" s="32"/>
      <c r="U1353" s="32"/>
      <c r="V1353" s="32"/>
      <c r="W1353" s="32"/>
      <c r="X1353" s="32"/>
      <c r="Y1353" s="32"/>
      <c r="Z1353" s="32"/>
      <c r="AA1353" s="32"/>
      <c r="AB1353" s="32"/>
      <c r="AC1353" s="32"/>
      <c r="AD1353" s="32"/>
      <c r="AE1353" s="32"/>
      <c r="AF1353" s="32"/>
      <c r="AG1353" s="32"/>
      <c r="AH1353" s="32"/>
      <c r="AI1353" s="32"/>
      <c r="AJ1353" s="32"/>
      <c r="AK1353" s="32"/>
      <c r="AL1353" s="32"/>
      <c r="AM1353" s="32"/>
      <c r="AN1353" s="32"/>
    </row>
    <row r="1354" spans="1:40" ht="12" customHeight="1">
      <c r="A1354" s="32"/>
      <c r="B1354" s="32"/>
      <c r="C1354" s="32"/>
      <c r="D1354" s="32"/>
      <c r="E1354" s="32"/>
      <c r="F1354" s="32"/>
      <c r="G1354" s="32"/>
      <c r="H1354" s="32"/>
      <c r="I1354" s="32"/>
      <c r="J1354" s="32"/>
      <c r="K1354" s="32"/>
      <c r="L1354" s="32"/>
      <c r="M1354" s="32"/>
      <c r="N1354" s="127"/>
      <c r="O1354" s="32"/>
      <c r="P1354" s="32"/>
      <c r="Q1354" s="32"/>
      <c r="R1354" s="32"/>
      <c r="S1354" s="32"/>
      <c r="T1354" s="32"/>
      <c r="U1354" s="32"/>
      <c r="V1354" s="32"/>
      <c r="W1354" s="32"/>
      <c r="X1354" s="32"/>
      <c r="Y1354" s="32"/>
      <c r="Z1354" s="32"/>
      <c r="AA1354" s="32"/>
      <c r="AB1354" s="32"/>
      <c r="AC1354" s="32"/>
      <c r="AD1354" s="32"/>
      <c r="AE1354" s="32"/>
      <c r="AF1354" s="32"/>
      <c r="AG1354" s="32"/>
      <c r="AH1354" s="32"/>
      <c r="AI1354" s="32"/>
      <c r="AJ1354" s="32"/>
      <c r="AK1354" s="32"/>
      <c r="AL1354" s="32"/>
      <c r="AM1354" s="32"/>
      <c r="AN1354" s="32"/>
    </row>
    <row r="1355" spans="1:40" ht="12" customHeight="1">
      <c r="A1355" s="32"/>
      <c r="B1355" s="32"/>
      <c r="C1355" s="32"/>
      <c r="D1355" s="32"/>
      <c r="E1355" s="32"/>
      <c r="F1355" s="32"/>
      <c r="G1355" s="32"/>
      <c r="H1355" s="32"/>
      <c r="I1355" s="32"/>
      <c r="J1355" s="32"/>
      <c r="K1355" s="32"/>
      <c r="L1355" s="32"/>
      <c r="M1355" s="32"/>
      <c r="N1355" s="127"/>
      <c r="O1355" s="32"/>
      <c r="P1355" s="32"/>
      <c r="Q1355" s="32"/>
      <c r="R1355" s="32"/>
      <c r="S1355" s="32"/>
      <c r="T1355" s="32"/>
      <c r="U1355" s="32"/>
      <c r="V1355" s="32"/>
      <c r="W1355" s="32"/>
      <c r="X1355" s="32"/>
      <c r="Y1355" s="32"/>
      <c r="Z1355" s="32"/>
      <c r="AA1355" s="32"/>
      <c r="AB1355" s="32"/>
      <c r="AC1355" s="32"/>
      <c r="AD1355" s="32"/>
      <c r="AE1355" s="32"/>
      <c r="AF1355" s="32"/>
      <c r="AG1355" s="32"/>
      <c r="AH1355" s="32"/>
      <c r="AI1355" s="32"/>
      <c r="AJ1355" s="32"/>
      <c r="AK1355" s="32"/>
      <c r="AL1355" s="32"/>
      <c r="AM1355" s="32"/>
      <c r="AN1355" s="32"/>
    </row>
    <row r="1356" spans="1:40" ht="12" customHeight="1">
      <c r="A1356" s="32"/>
      <c r="B1356" s="32"/>
      <c r="C1356" s="32"/>
      <c r="D1356" s="32"/>
      <c r="E1356" s="32"/>
      <c r="F1356" s="32"/>
      <c r="G1356" s="32"/>
      <c r="H1356" s="32"/>
      <c r="I1356" s="32"/>
      <c r="J1356" s="32"/>
      <c r="K1356" s="32"/>
      <c r="L1356" s="32"/>
      <c r="M1356" s="32"/>
      <c r="N1356" s="127"/>
      <c r="O1356" s="32"/>
      <c r="P1356" s="32"/>
      <c r="Q1356" s="32"/>
      <c r="R1356" s="32"/>
      <c r="S1356" s="32"/>
      <c r="T1356" s="32"/>
      <c r="U1356" s="32"/>
      <c r="V1356" s="32"/>
      <c r="W1356" s="32"/>
      <c r="X1356" s="32"/>
      <c r="Y1356" s="32"/>
      <c r="Z1356" s="32"/>
      <c r="AA1356" s="32"/>
      <c r="AB1356" s="32"/>
      <c r="AC1356" s="32"/>
      <c r="AD1356" s="32"/>
      <c r="AE1356" s="32"/>
      <c r="AF1356" s="32"/>
      <c r="AG1356" s="32"/>
      <c r="AH1356" s="32"/>
      <c r="AI1356" s="32"/>
      <c r="AJ1356" s="32"/>
      <c r="AK1356" s="32"/>
      <c r="AL1356" s="32"/>
      <c r="AM1356" s="32"/>
      <c r="AN1356" s="32"/>
    </row>
    <row r="1357" spans="1:40" ht="12" customHeight="1">
      <c r="A1357" s="32"/>
      <c r="B1357" s="32"/>
      <c r="C1357" s="32"/>
      <c r="D1357" s="32"/>
      <c r="E1357" s="32"/>
      <c r="F1357" s="32"/>
      <c r="G1357" s="32"/>
      <c r="H1357" s="32"/>
      <c r="I1357" s="32"/>
      <c r="J1357" s="32"/>
      <c r="K1357" s="32"/>
      <c r="L1357" s="32"/>
      <c r="M1357" s="32"/>
      <c r="N1357" s="127"/>
      <c r="O1357" s="32"/>
      <c r="P1357" s="32"/>
      <c r="Q1357" s="32"/>
      <c r="R1357" s="32"/>
      <c r="S1357" s="32"/>
      <c r="T1357" s="32"/>
      <c r="U1357" s="32"/>
      <c r="V1357" s="32"/>
      <c r="W1357" s="32"/>
      <c r="X1357" s="32"/>
      <c r="Y1357" s="32"/>
      <c r="Z1357" s="32"/>
      <c r="AA1357" s="32"/>
      <c r="AB1357" s="32"/>
      <c r="AC1357" s="32"/>
      <c r="AD1357" s="32"/>
      <c r="AE1357" s="32"/>
      <c r="AF1357" s="32"/>
      <c r="AG1357" s="32"/>
      <c r="AH1357" s="32"/>
      <c r="AI1357" s="32"/>
      <c r="AJ1357" s="32"/>
      <c r="AK1357" s="32"/>
      <c r="AL1357" s="32"/>
      <c r="AM1357" s="32"/>
      <c r="AN1357" s="32"/>
    </row>
    <row r="1358" spans="1:40" ht="12" customHeight="1">
      <c r="A1358" s="32"/>
      <c r="B1358" s="32"/>
      <c r="C1358" s="32"/>
      <c r="D1358" s="32"/>
      <c r="E1358" s="32"/>
      <c r="F1358" s="32"/>
      <c r="G1358" s="32"/>
      <c r="H1358" s="32"/>
      <c r="I1358" s="32"/>
      <c r="J1358" s="32"/>
      <c r="K1358" s="32"/>
      <c r="L1358" s="32"/>
      <c r="M1358" s="32"/>
      <c r="N1358" s="127"/>
      <c r="O1358" s="32"/>
      <c r="P1358" s="32"/>
      <c r="Q1358" s="32"/>
      <c r="R1358" s="32"/>
      <c r="S1358" s="32"/>
      <c r="T1358" s="32"/>
      <c r="U1358" s="32"/>
      <c r="V1358" s="32"/>
      <c r="W1358" s="32"/>
      <c r="X1358" s="32"/>
      <c r="Y1358" s="32"/>
      <c r="Z1358" s="32"/>
      <c r="AA1358" s="32"/>
      <c r="AB1358" s="32"/>
      <c r="AC1358" s="32"/>
      <c r="AD1358" s="32"/>
      <c r="AE1358" s="32"/>
      <c r="AF1358" s="32"/>
      <c r="AG1358" s="32"/>
      <c r="AH1358" s="32"/>
      <c r="AI1358" s="32"/>
      <c r="AJ1358" s="32"/>
      <c r="AK1358" s="32"/>
      <c r="AL1358" s="32"/>
      <c r="AM1358" s="32"/>
      <c r="AN1358" s="32"/>
    </row>
    <row r="1359" spans="1:40" ht="12" customHeight="1">
      <c r="A1359" s="32"/>
      <c r="B1359" s="32"/>
      <c r="C1359" s="32"/>
      <c r="D1359" s="32"/>
      <c r="E1359" s="32"/>
      <c r="F1359" s="32"/>
      <c r="G1359" s="32"/>
      <c r="H1359" s="32"/>
      <c r="I1359" s="32"/>
      <c r="J1359" s="32"/>
      <c r="K1359" s="32"/>
      <c r="L1359" s="32"/>
      <c r="M1359" s="32"/>
      <c r="N1359" s="127"/>
      <c r="O1359" s="32"/>
      <c r="P1359" s="32"/>
      <c r="Q1359" s="32"/>
      <c r="R1359" s="32"/>
      <c r="S1359" s="32"/>
      <c r="T1359" s="32"/>
      <c r="U1359" s="32"/>
      <c r="V1359" s="32"/>
      <c r="W1359" s="32"/>
      <c r="X1359" s="32"/>
      <c r="Y1359" s="32"/>
      <c r="Z1359" s="32"/>
      <c r="AA1359" s="32"/>
      <c r="AB1359" s="32"/>
      <c r="AC1359" s="32"/>
      <c r="AD1359" s="32"/>
      <c r="AE1359" s="32"/>
      <c r="AF1359" s="32"/>
      <c r="AG1359" s="32"/>
      <c r="AH1359" s="32"/>
      <c r="AI1359" s="32"/>
      <c r="AJ1359" s="32"/>
      <c r="AK1359" s="32"/>
      <c r="AL1359" s="32"/>
      <c r="AM1359" s="32"/>
      <c r="AN1359" s="32"/>
    </row>
    <row r="1360" spans="1:40" ht="12" customHeight="1">
      <c r="A1360" s="32"/>
      <c r="B1360" s="32"/>
      <c r="C1360" s="32"/>
      <c r="D1360" s="32"/>
      <c r="E1360" s="32"/>
      <c r="F1360" s="32"/>
      <c r="G1360" s="32"/>
      <c r="H1360" s="32"/>
      <c r="I1360" s="32"/>
      <c r="J1360" s="32"/>
      <c r="K1360" s="32"/>
      <c r="L1360" s="32"/>
      <c r="M1360" s="32"/>
      <c r="N1360" s="127"/>
      <c r="O1360" s="32"/>
      <c r="P1360" s="32"/>
      <c r="Q1360" s="32"/>
      <c r="R1360" s="32"/>
      <c r="S1360" s="32"/>
      <c r="T1360" s="32"/>
      <c r="U1360" s="32"/>
      <c r="V1360" s="32"/>
      <c r="W1360" s="32"/>
      <c r="X1360" s="32"/>
      <c r="Y1360" s="32"/>
      <c r="Z1360" s="32"/>
      <c r="AA1360" s="32"/>
      <c r="AB1360" s="32"/>
      <c r="AC1360" s="32"/>
      <c r="AD1360" s="32"/>
      <c r="AE1360" s="32"/>
      <c r="AF1360" s="32"/>
      <c r="AG1360" s="32"/>
      <c r="AH1360" s="32"/>
      <c r="AI1360" s="32"/>
      <c r="AJ1360" s="32"/>
      <c r="AK1360" s="32"/>
      <c r="AL1360" s="32"/>
      <c r="AM1360" s="32"/>
      <c r="AN1360" s="32"/>
    </row>
    <row r="1361" spans="1:40" ht="12" customHeight="1">
      <c r="A1361" s="32"/>
      <c r="B1361" s="32"/>
      <c r="C1361" s="32"/>
      <c r="D1361" s="32"/>
      <c r="E1361" s="32"/>
      <c r="F1361" s="32"/>
      <c r="G1361" s="32"/>
      <c r="H1361" s="32"/>
      <c r="I1361" s="32"/>
      <c r="J1361" s="32"/>
      <c r="K1361" s="32"/>
      <c r="L1361" s="32"/>
      <c r="M1361" s="32"/>
      <c r="N1361" s="127"/>
      <c r="O1361" s="32"/>
      <c r="P1361" s="32"/>
      <c r="Q1361" s="32"/>
      <c r="R1361" s="32"/>
      <c r="S1361" s="32"/>
      <c r="T1361" s="32"/>
      <c r="U1361" s="32"/>
      <c r="V1361" s="32"/>
      <c r="W1361" s="32"/>
      <c r="X1361" s="32"/>
      <c r="Y1361" s="32"/>
      <c r="Z1361" s="32"/>
      <c r="AA1361" s="32"/>
      <c r="AB1361" s="32"/>
      <c r="AC1361" s="32"/>
      <c r="AD1361" s="32"/>
      <c r="AE1361" s="32"/>
      <c r="AF1361" s="32"/>
      <c r="AG1361" s="32"/>
      <c r="AH1361" s="32"/>
      <c r="AI1361" s="32"/>
      <c r="AJ1361" s="32"/>
      <c r="AK1361" s="32"/>
      <c r="AL1361" s="32"/>
      <c r="AM1361" s="32"/>
      <c r="AN1361" s="32"/>
    </row>
    <row r="1362" spans="1:40" ht="12" customHeight="1">
      <c r="A1362" s="32"/>
      <c r="B1362" s="32"/>
      <c r="C1362" s="32"/>
      <c r="D1362" s="32"/>
      <c r="E1362" s="32"/>
      <c r="F1362" s="32"/>
      <c r="G1362" s="32"/>
      <c r="H1362" s="32"/>
      <c r="I1362" s="32"/>
      <c r="J1362" s="32"/>
      <c r="K1362" s="32"/>
      <c r="L1362" s="32"/>
      <c r="M1362" s="32"/>
      <c r="N1362" s="127"/>
      <c r="O1362" s="32"/>
      <c r="P1362" s="32"/>
      <c r="Q1362" s="32"/>
      <c r="R1362" s="32"/>
      <c r="S1362" s="32"/>
      <c r="T1362" s="32"/>
      <c r="U1362" s="32"/>
      <c r="V1362" s="32"/>
      <c r="W1362" s="32"/>
      <c r="X1362" s="32"/>
      <c r="Y1362" s="32"/>
      <c r="Z1362" s="32"/>
      <c r="AA1362" s="32"/>
      <c r="AB1362" s="32"/>
      <c r="AC1362" s="32"/>
      <c r="AD1362" s="32"/>
      <c r="AE1362" s="32"/>
      <c r="AF1362" s="32"/>
      <c r="AG1362" s="32"/>
      <c r="AH1362" s="32"/>
      <c r="AI1362" s="32"/>
      <c r="AJ1362" s="32"/>
      <c r="AK1362" s="32"/>
      <c r="AL1362" s="32"/>
      <c r="AM1362" s="32"/>
      <c r="AN1362" s="32"/>
    </row>
    <row r="1363" spans="1:40" ht="12" customHeight="1">
      <c r="A1363" s="32"/>
      <c r="B1363" s="32"/>
      <c r="C1363" s="32"/>
      <c r="D1363" s="32"/>
      <c r="E1363" s="32"/>
      <c r="F1363" s="32"/>
      <c r="G1363" s="32"/>
      <c r="H1363" s="32"/>
      <c r="I1363" s="32"/>
      <c r="J1363" s="32"/>
      <c r="K1363" s="32"/>
      <c r="L1363" s="32"/>
      <c r="M1363" s="32"/>
      <c r="N1363" s="127"/>
      <c r="O1363" s="32"/>
      <c r="P1363" s="32"/>
      <c r="Q1363" s="32"/>
      <c r="R1363" s="32"/>
      <c r="S1363" s="32"/>
      <c r="T1363" s="32"/>
      <c r="U1363" s="32"/>
      <c r="V1363" s="32"/>
      <c r="W1363" s="32"/>
      <c r="X1363" s="32"/>
      <c r="Y1363" s="32"/>
      <c r="Z1363" s="32"/>
      <c r="AA1363" s="32"/>
      <c r="AB1363" s="32"/>
      <c r="AC1363" s="32"/>
      <c r="AD1363" s="32"/>
      <c r="AE1363" s="32"/>
      <c r="AF1363" s="32"/>
      <c r="AG1363" s="32"/>
      <c r="AH1363" s="32"/>
      <c r="AI1363" s="32"/>
      <c r="AJ1363" s="32"/>
      <c r="AK1363" s="32"/>
      <c r="AL1363" s="32"/>
      <c r="AM1363" s="32"/>
      <c r="AN1363" s="32"/>
    </row>
    <row r="1364" spans="1:40" ht="12" customHeight="1">
      <c r="A1364" s="32"/>
      <c r="B1364" s="32"/>
      <c r="C1364" s="32"/>
      <c r="D1364" s="32"/>
      <c r="E1364" s="32"/>
      <c r="F1364" s="32"/>
      <c r="G1364" s="32"/>
      <c r="H1364" s="32"/>
      <c r="I1364" s="32"/>
      <c r="J1364" s="32"/>
      <c r="K1364" s="32"/>
      <c r="L1364" s="32"/>
      <c r="M1364" s="32"/>
      <c r="N1364" s="127"/>
      <c r="O1364" s="32"/>
      <c r="P1364" s="32"/>
      <c r="Q1364" s="32"/>
      <c r="R1364" s="32"/>
      <c r="S1364" s="32"/>
      <c r="T1364" s="32"/>
      <c r="U1364" s="32"/>
      <c r="V1364" s="32"/>
      <c r="W1364" s="32"/>
      <c r="X1364" s="32"/>
      <c r="Y1364" s="32"/>
      <c r="Z1364" s="32"/>
      <c r="AA1364" s="32"/>
      <c r="AB1364" s="32"/>
      <c r="AC1364" s="32"/>
      <c r="AD1364" s="32"/>
      <c r="AE1364" s="32"/>
      <c r="AF1364" s="32"/>
      <c r="AG1364" s="32"/>
      <c r="AH1364" s="32"/>
      <c r="AI1364" s="32"/>
      <c r="AJ1364" s="32"/>
      <c r="AK1364" s="32"/>
      <c r="AL1364" s="32"/>
      <c r="AM1364" s="32"/>
      <c r="AN1364" s="32"/>
    </row>
    <row r="1365" spans="1:40" ht="12" customHeight="1">
      <c r="A1365" s="32"/>
      <c r="B1365" s="32"/>
      <c r="C1365" s="32"/>
      <c r="D1365" s="32"/>
      <c r="E1365" s="32"/>
      <c r="F1365" s="32"/>
      <c r="G1365" s="32"/>
      <c r="H1365" s="32"/>
      <c r="I1365" s="32"/>
      <c r="J1365" s="32"/>
      <c r="K1365" s="32"/>
      <c r="L1365" s="32"/>
      <c r="M1365" s="32"/>
      <c r="N1365" s="127"/>
      <c r="O1365" s="32"/>
      <c r="P1365" s="32"/>
      <c r="Q1365" s="32"/>
      <c r="R1365" s="32"/>
      <c r="S1365" s="32"/>
      <c r="T1365" s="32"/>
      <c r="U1365" s="32"/>
      <c r="V1365" s="32"/>
      <c r="W1365" s="32"/>
      <c r="X1365" s="32"/>
      <c r="Y1365" s="32"/>
      <c r="Z1365" s="32"/>
      <c r="AA1365" s="32"/>
      <c r="AB1365" s="32"/>
      <c r="AC1365" s="32"/>
      <c r="AD1365" s="32"/>
      <c r="AE1365" s="32"/>
      <c r="AF1365" s="32"/>
      <c r="AG1365" s="32"/>
      <c r="AH1365" s="32"/>
      <c r="AI1365" s="32"/>
      <c r="AJ1365" s="32"/>
      <c r="AK1365" s="32"/>
      <c r="AL1365" s="32"/>
      <c r="AM1365" s="32"/>
      <c r="AN1365" s="32"/>
    </row>
    <row r="1366" spans="1:40" ht="12" customHeight="1">
      <c r="A1366" s="32"/>
      <c r="B1366" s="32"/>
      <c r="C1366" s="32"/>
      <c r="D1366" s="32"/>
      <c r="E1366" s="32"/>
      <c r="F1366" s="32"/>
      <c r="G1366" s="32"/>
      <c r="H1366" s="32"/>
      <c r="I1366" s="32"/>
      <c r="J1366" s="32"/>
      <c r="K1366" s="32"/>
      <c r="L1366" s="32"/>
      <c r="M1366" s="32"/>
      <c r="N1366" s="127"/>
      <c r="O1366" s="32"/>
      <c r="P1366" s="32"/>
      <c r="Q1366" s="32"/>
      <c r="R1366" s="32"/>
      <c r="S1366" s="32"/>
      <c r="T1366" s="32"/>
      <c r="U1366" s="32"/>
      <c r="V1366" s="32"/>
      <c r="W1366" s="32"/>
      <c r="X1366" s="32"/>
      <c r="Y1366" s="32"/>
      <c r="Z1366" s="32"/>
      <c r="AA1366" s="32"/>
      <c r="AB1366" s="32"/>
      <c r="AC1366" s="32"/>
      <c r="AD1366" s="32"/>
      <c r="AE1366" s="32"/>
      <c r="AF1366" s="32"/>
      <c r="AG1366" s="32"/>
      <c r="AH1366" s="32"/>
      <c r="AI1366" s="32"/>
      <c r="AJ1366" s="32"/>
      <c r="AK1366" s="32"/>
      <c r="AL1366" s="32"/>
      <c r="AM1366" s="32"/>
      <c r="AN1366" s="32"/>
    </row>
    <row r="1367" spans="1:40" ht="12" customHeight="1">
      <c r="A1367" s="32"/>
      <c r="B1367" s="32"/>
      <c r="C1367" s="32"/>
      <c r="D1367" s="32"/>
      <c r="E1367" s="32"/>
      <c r="F1367" s="32"/>
      <c r="G1367" s="32"/>
      <c r="H1367" s="32"/>
      <c r="I1367" s="32"/>
      <c r="J1367" s="32"/>
      <c r="K1367" s="32"/>
      <c r="L1367" s="32"/>
      <c r="M1367" s="32"/>
      <c r="N1367" s="127"/>
      <c r="O1367" s="32"/>
      <c r="P1367" s="32"/>
      <c r="Q1367" s="32"/>
      <c r="R1367" s="32"/>
      <c r="S1367" s="32"/>
      <c r="T1367" s="32"/>
      <c r="U1367" s="32"/>
      <c r="V1367" s="32"/>
      <c r="W1367" s="32"/>
      <c r="X1367" s="32"/>
      <c r="Y1367" s="32"/>
      <c r="Z1367" s="32"/>
      <c r="AA1367" s="32"/>
      <c r="AB1367" s="32"/>
      <c r="AC1367" s="32"/>
      <c r="AD1367" s="32"/>
      <c r="AE1367" s="32"/>
      <c r="AF1367" s="32"/>
      <c r="AG1367" s="32"/>
      <c r="AH1367" s="32"/>
      <c r="AI1367" s="32"/>
      <c r="AJ1367" s="32"/>
      <c r="AK1367" s="32"/>
      <c r="AL1367" s="32"/>
      <c r="AM1367" s="32"/>
      <c r="AN1367" s="32"/>
    </row>
    <row r="1368" spans="1:40" ht="12" customHeight="1">
      <c r="A1368" s="32"/>
      <c r="B1368" s="32"/>
      <c r="C1368" s="32"/>
      <c r="D1368" s="32"/>
      <c r="E1368" s="32"/>
      <c r="F1368" s="32"/>
      <c r="G1368" s="32"/>
      <c r="H1368" s="32"/>
      <c r="I1368" s="32"/>
      <c r="J1368" s="32"/>
      <c r="K1368" s="32"/>
      <c r="L1368" s="32"/>
      <c r="M1368" s="32"/>
      <c r="N1368" s="127"/>
      <c r="O1368" s="32"/>
      <c r="P1368" s="32"/>
      <c r="Q1368" s="32"/>
      <c r="R1368" s="32"/>
      <c r="S1368" s="32"/>
      <c r="T1368" s="32"/>
      <c r="U1368" s="32"/>
      <c r="V1368" s="32"/>
      <c r="W1368" s="32"/>
      <c r="X1368" s="32"/>
      <c r="Y1368" s="32"/>
      <c r="Z1368" s="32"/>
      <c r="AA1368" s="32"/>
      <c r="AB1368" s="32"/>
      <c r="AC1368" s="32"/>
      <c r="AD1368" s="32"/>
      <c r="AE1368" s="32"/>
      <c r="AF1368" s="32"/>
      <c r="AG1368" s="32"/>
      <c r="AH1368" s="32"/>
      <c r="AI1368" s="32"/>
      <c r="AJ1368" s="32"/>
      <c r="AK1368" s="32"/>
      <c r="AL1368" s="32"/>
      <c r="AM1368" s="32"/>
      <c r="AN1368" s="32"/>
    </row>
    <row r="1369" spans="1:40" ht="12" customHeight="1">
      <c r="A1369" s="32"/>
      <c r="B1369" s="32"/>
      <c r="C1369" s="32"/>
      <c r="D1369" s="32"/>
      <c r="E1369" s="32"/>
      <c r="F1369" s="32"/>
      <c r="G1369" s="32"/>
      <c r="H1369" s="32"/>
      <c r="I1369" s="32"/>
      <c r="J1369" s="32"/>
      <c r="K1369" s="32"/>
      <c r="L1369" s="32"/>
      <c r="M1369" s="32"/>
      <c r="N1369" s="127"/>
      <c r="O1369" s="32"/>
      <c r="P1369" s="32"/>
      <c r="Q1369" s="32"/>
      <c r="R1369" s="32"/>
      <c r="S1369" s="32"/>
      <c r="T1369" s="32"/>
      <c r="U1369" s="32"/>
      <c r="V1369" s="32"/>
      <c r="W1369" s="32"/>
      <c r="X1369" s="32"/>
      <c r="Y1369" s="32"/>
      <c r="Z1369" s="32"/>
      <c r="AA1369" s="32"/>
      <c r="AB1369" s="32"/>
      <c r="AC1369" s="32"/>
      <c r="AD1369" s="32"/>
      <c r="AE1369" s="32"/>
      <c r="AF1369" s="32"/>
      <c r="AG1369" s="32"/>
      <c r="AH1369" s="32"/>
      <c r="AI1369" s="32"/>
      <c r="AJ1369" s="32"/>
      <c r="AK1369" s="32"/>
      <c r="AL1369" s="32"/>
      <c r="AM1369" s="32"/>
      <c r="AN1369" s="32"/>
    </row>
    <row r="1370" spans="1:40" ht="12" customHeight="1">
      <c r="A1370" s="32"/>
      <c r="B1370" s="32"/>
      <c r="C1370" s="32"/>
      <c r="D1370" s="32"/>
      <c r="E1370" s="32"/>
      <c r="F1370" s="32"/>
      <c r="G1370" s="32"/>
      <c r="H1370" s="32"/>
      <c r="I1370" s="32"/>
      <c r="J1370" s="32"/>
      <c r="K1370" s="32"/>
      <c r="L1370" s="32"/>
      <c r="M1370" s="32"/>
      <c r="N1370" s="127"/>
      <c r="O1370" s="32"/>
      <c r="P1370" s="32"/>
      <c r="Q1370" s="32"/>
      <c r="R1370" s="32"/>
      <c r="S1370" s="32"/>
      <c r="T1370" s="32"/>
      <c r="U1370" s="32"/>
      <c r="V1370" s="32"/>
      <c r="W1370" s="32"/>
      <c r="X1370" s="32"/>
      <c r="Y1370" s="32"/>
      <c r="Z1370" s="32"/>
      <c r="AA1370" s="32"/>
      <c r="AB1370" s="32"/>
      <c r="AC1370" s="32"/>
      <c r="AD1370" s="32"/>
      <c r="AE1370" s="32"/>
      <c r="AF1370" s="32"/>
      <c r="AG1370" s="32"/>
      <c r="AH1370" s="32"/>
      <c r="AI1370" s="32"/>
      <c r="AJ1370" s="32"/>
      <c r="AK1370" s="32"/>
      <c r="AL1370" s="32"/>
      <c r="AM1370" s="32"/>
      <c r="AN1370" s="32"/>
    </row>
    <row r="1371" spans="1:40" ht="12" customHeight="1">
      <c r="A1371" s="32"/>
      <c r="B1371" s="32"/>
      <c r="C1371" s="32"/>
      <c r="D1371" s="32"/>
      <c r="E1371" s="32"/>
      <c r="F1371" s="32"/>
      <c r="G1371" s="32"/>
      <c r="H1371" s="32"/>
      <c r="I1371" s="32"/>
      <c r="J1371" s="32"/>
      <c r="K1371" s="32"/>
      <c r="L1371" s="32"/>
      <c r="M1371" s="32"/>
      <c r="N1371" s="127"/>
      <c r="O1371" s="32"/>
      <c r="P1371" s="32"/>
      <c r="Q1371" s="32"/>
      <c r="R1371" s="32"/>
      <c r="S1371" s="32"/>
      <c r="T1371" s="32"/>
      <c r="U1371" s="32"/>
      <c r="V1371" s="32"/>
      <c r="W1371" s="32"/>
      <c r="X1371" s="32"/>
      <c r="Y1371" s="32"/>
      <c r="Z1371" s="32"/>
      <c r="AA1371" s="32"/>
      <c r="AB1371" s="32"/>
      <c r="AC1371" s="32"/>
      <c r="AD1371" s="32"/>
      <c r="AE1371" s="32"/>
      <c r="AF1371" s="32"/>
      <c r="AG1371" s="32"/>
      <c r="AH1371" s="32"/>
      <c r="AI1371" s="32"/>
      <c r="AJ1371" s="32"/>
      <c r="AK1371" s="32"/>
      <c r="AL1371" s="32"/>
      <c r="AM1371" s="32"/>
      <c r="AN1371" s="32"/>
    </row>
    <row r="1372" spans="1:40" ht="12" customHeight="1">
      <c r="A1372" s="32"/>
      <c r="B1372" s="32"/>
      <c r="C1372" s="32"/>
      <c r="D1372" s="32"/>
      <c r="E1372" s="32"/>
      <c r="F1372" s="32"/>
      <c r="G1372" s="32"/>
      <c r="H1372" s="32"/>
      <c r="I1372" s="32"/>
      <c r="J1372" s="32"/>
      <c r="K1372" s="32"/>
      <c r="L1372" s="32"/>
      <c r="M1372" s="32"/>
      <c r="N1372" s="127"/>
      <c r="O1372" s="32"/>
      <c r="P1372" s="32"/>
      <c r="Q1372" s="32"/>
      <c r="R1372" s="32"/>
      <c r="S1372" s="32"/>
      <c r="T1372" s="32"/>
      <c r="U1372" s="32"/>
      <c r="V1372" s="32"/>
      <c r="W1372" s="32"/>
      <c r="X1372" s="32"/>
      <c r="Y1372" s="32"/>
      <c r="Z1372" s="32"/>
      <c r="AA1372" s="32"/>
      <c r="AB1372" s="32"/>
      <c r="AC1372" s="32"/>
      <c r="AD1372" s="32"/>
      <c r="AE1372" s="32"/>
      <c r="AF1372" s="32"/>
      <c r="AG1372" s="32"/>
      <c r="AH1372" s="32"/>
      <c r="AI1372" s="32"/>
      <c r="AJ1372" s="32"/>
      <c r="AK1372" s="32"/>
      <c r="AL1372" s="32"/>
      <c r="AM1372" s="32"/>
      <c r="AN1372" s="32"/>
    </row>
    <row r="1373" spans="1:40" ht="12" customHeight="1">
      <c r="A1373" s="32"/>
      <c r="B1373" s="32"/>
      <c r="C1373" s="32"/>
      <c r="D1373" s="32"/>
      <c r="E1373" s="32"/>
      <c r="F1373" s="32"/>
      <c r="G1373" s="32"/>
      <c r="H1373" s="32"/>
      <c r="I1373" s="32"/>
      <c r="J1373" s="32"/>
      <c r="K1373" s="32"/>
      <c r="L1373" s="32"/>
      <c r="M1373" s="32"/>
      <c r="N1373" s="127"/>
      <c r="O1373" s="32"/>
      <c r="P1373" s="32"/>
      <c r="Q1373" s="32"/>
      <c r="R1373" s="32"/>
      <c r="S1373" s="32"/>
      <c r="T1373" s="32"/>
      <c r="U1373" s="32"/>
      <c r="V1373" s="32"/>
      <c r="W1373" s="32"/>
      <c r="X1373" s="32"/>
      <c r="Y1373" s="32"/>
      <c r="Z1373" s="32"/>
      <c r="AA1373" s="32"/>
      <c r="AB1373" s="32"/>
      <c r="AC1373" s="32"/>
      <c r="AD1373" s="32"/>
      <c r="AE1373" s="32"/>
      <c r="AF1373" s="32"/>
      <c r="AG1373" s="32"/>
      <c r="AH1373" s="32"/>
      <c r="AI1373" s="32"/>
      <c r="AJ1373" s="32"/>
      <c r="AK1373" s="32"/>
      <c r="AL1373" s="32"/>
      <c r="AM1373" s="32"/>
      <c r="AN1373" s="32"/>
    </row>
    <row r="1374" spans="1:40" ht="12" customHeight="1">
      <c r="A1374" s="32"/>
      <c r="B1374" s="32"/>
      <c r="C1374" s="32"/>
      <c r="D1374" s="32"/>
      <c r="E1374" s="32"/>
      <c r="F1374" s="32"/>
      <c r="G1374" s="32"/>
      <c r="H1374" s="32"/>
      <c r="I1374" s="32"/>
      <c r="J1374" s="32"/>
      <c r="K1374" s="32"/>
      <c r="L1374" s="32"/>
      <c r="M1374" s="32"/>
      <c r="N1374" s="127"/>
      <c r="O1374" s="32"/>
      <c r="P1374" s="32"/>
      <c r="Q1374" s="32"/>
      <c r="R1374" s="32"/>
      <c r="S1374" s="32"/>
      <c r="T1374" s="32"/>
      <c r="U1374" s="32"/>
      <c r="V1374" s="32"/>
      <c r="W1374" s="32"/>
      <c r="X1374" s="32"/>
      <c r="Y1374" s="32"/>
      <c r="Z1374" s="32"/>
      <c r="AA1374" s="32"/>
      <c r="AB1374" s="32"/>
      <c r="AC1374" s="32"/>
      <c r="AD1374" s="32"/>
      <c r="AE1374" s="32"/>
      <c r="AF1374" s="32"/>
      <c r="AG1374" s="32"/>
      <c r="AH1374" s="32"/>
      <c r="AI1374" s="32"/>
      <c r="AJ1374" s="32"/>
      <c r="AK1374" s="32"/>
      <c r="AL1374" s="32"/>
      <c r="AM1374" s="32"/>
      <c r="AN1374" s="32"/>
    </row>
    <row r="1375" spans="1:40" ht="12" customHeight="1">
      <c r="A1375" s="32"/>
      <c r="B1375" s="32"/>
      <c r="C1375" s="32"/>
      <c r="D1375" s="32"/>
      <c r="E1375" s="32"/>
      <c r="F1375" s="32"/>
      <c r="G1375" s="32"/>
      <c r="H1375" s="32"/>
      <c r="I1375" s="32"/>
      <c r="J1375" s="32"/>
      <c r="K1375" s="32"/>
      <c r="L1375" s="32"/>
      <c r="M1375" s="32"/>
      <c r="N1375" s="127"/>
      <c r="O1375" s="32"/>
      <c r="P1375" s="32"/>
      <c r="Q1375" s="32"/>
      <c r="R1375" s="32"/>
      <c r="S1375" s="32"/>
      <c r="T1375" s="32"/>
      <c r="U1375" s="32"/>
      <c r="V1375" s="32"/>
      <c r="W1375" s="32"/>
      <c r="X1375" s="32"/>
      <c r="Y1375" s="32"/>
      <c r="Z1375" s="32"/>
      <c r="AA1375" s="32"/>
      <c r="AB1375" s="32"/>
      <c r="AC1375" s="32"/>
      <c r="AD1375" s="32"/>
      <c r="AE1375" s="32"/>
      <c r="AF1375" s="32"/>
      <c r="AG1375" s="32"/>
      <c r="AH1375" s="32"/>
      <c r="AI1375" s="32"/>
      <c r="AJ1375" s="32"/>
      <c r="AK1375" s="32"/>
      <c r="AL1375" s="32"/>
      <c r="AM1375" s="32"/>
      <c r="AN1375" s="32"/>
    </row>
    <row r="1376" spans="1:40" ht="12" customHeight="1">
      <c r="A1376" s="32"/>
      <c r="B1376" s="32"/>
      <c r="C1376" s="32"/>
      <c r="D1376" s="32"/>
      <c r="E1376" s="32"/>
      <c r="F1376" s="32"/>
      <c r="G1376" s="32"/>
      <c r="H1376" s="32"/>
      <c r="I1376" s="32"/>
      <c r="J1376" s="32"/>
      <c r="K1376" s="32"/>
      <c r="L1376" s="32"/>
      <c r="M1376" s="32"/>
      <c r="N1376" s="127"/>
      <c r="O1376" s="32"/>
      <c r="P1376" s="32"/>
      <c r="Q1376" s="32"/>
      <c r="R1376" s="32"/>
      <c r="S1376" s="32"/>
      <c r="T1376" s="32"/>
      <c r="U1376" s="32"/>
      <c r="V1376" s="32"/>
      <c r="W1376" s="32"/>
      <c r="X1376" s="32"/>
      <c r="Y1376" s="32"/>
      <c r="Z1376" s="32"/>
      <c r="AA1376" s="32"/>
      <c r="AB1376" s="32"/>
      <c r="AC1376" s="32"/>
      <c r="AD1376" s="32"/>
      <c r="AE1376" s="32"/>
      <c r="AF1376" s="32"/>
      <c r="AG1376" s="32"/>
      <c r="AH1376" s="32"/>
      <c r="AI1376" s="32"/>
      <c r="AJ1376" s="32"/>
      <c r="AK1376" s="32"/>
      <c r="AL1376" s="32"/>
      <c r="AM1376" s="32"/>
      <c r="AN1376" s="32"/>
    </row>
    <row r="1377" spans="1:40" ht="12" customHeight="1">
      <c r="A1377" s="32"/>
      <c r="B1377" s="32"/>
      <c r="C1377" s="32"/>
      <c r="D1377" s="32"/>
      <c r="E1377" s="32"/>
      <c r="F1377" s="32"/>
      <c r="G1377" s="32"/>
      <c r="H1377" s="32"/>
      <c r="I1377" s="32"/>
      <c r="J1377" s="32"/>
      <c r="K1377" s="32"/>
      <c r="L1377" s="32"/>
      <c r="M1377" s="32"/>
      <c r="N1377" s="127"/>
      <c r="O1377" s="32"/>
      <c r="P1377" s="32"/>
      <c r="Q1377" s="32"/>
      <c r="R1377" s="32"/>
      <c r="S1377" s="32"/>
      <c r="T1377" s="32"/>
      <c r="U1377" s="32"/>
      <c r="V1377" s="32"/>
      <c r="W1377" s="32"/>
      <c r="X1377" s="32"/>
      <c r="Y1377" s="32"/>
      <c r="Z1377" s="32"/>
      <c r="AA1377" s="32"/>
      <c r="AB1377" s="32"/>
      <c r="AC1377" s="32"/>
      <c r="AD1377" s="32"/>
      <c r="AE1377" s="32"/>
      <c r="AF1377" s="32"/>
      <c r="AG1377" s="32"/>
      <c r="AH1377" s="32"/>
      <c r="AI1377" s="32"/>
      <c r="AJ1377" s="32"/>
      <c r="AK1377" s="32"/>
      <c r="AL1377" s="32"/>
      <c r="AM1377" s="32"/>
      <c r="AN1377" s="32"/>
    </row>
    <row r="1378" spans="1:40" ht="12" customHeight="1">
      <c r="A1378" s="32"/>
      <c r="B1378" s="32"/>
      <c r="C1378" s="32"/>
      <c r="D1378" s="32"/>
      <c r="E1378" s="32"/>
      <c r="F1378" s="32"/>
      <c r="G1378" s="32"/>
      <c r="H1378" s="32"/>
      <c r="I1378" s="32"/>
      <c r="J1378" s="32"/>
      <c r="K1378" s="32"/>
      <c r="L1378" s="32"/>
      <c r="M1378" s="32"/>
      <c r="N1378" s="127"/>
      <c r="O1378" s="32"/>
      <c r="P1378" s="32"/>
      <c r="Q1378" s="32"/>
      <c r="R1378" s="32"/>
      <c r="S1378" s="32"/>
      <c r="T1378" s="32"/>
      <c r="U1378" s="32"/>
      <c r="V1378" s="32"/>
      <c r="W1378" s="32"/>
      <c r="X1378" s="32"/>
      <c r="Y1378" s="32"/>
      <c r="Z1378" s="32"/>
      <c r="AA1378" s="32"/>
      <c r="AB1378" s="32"/>
      <c r="AC1378" s="32"/>
      <c r="AD1378" s="32"/>
      <c r="AE1378" s="32"/>
      <c r="AF1378" s="32"/>
      <c r="AG1378" s="32"/>
      <c r="AH1378" s="32"/>
      <c r="AI1378" s="32"/>
      <c r="AJ1378" s="32"/>
      <c r="AK1378" s="32"/>
      <c r="AL1378" s="32"/>
      <c r="AM1378" s="32"/>
      <c r="AN1378" s="32"/>
    </row>
    <row r="1379" spans="1:40" ht="12" customHeight="1">
      <c r="A1379" s="32"/>
      <c r="B1379" s="32"/>
      <c r="C1379" s="32"/>
      <c r="D1379" s="32"/>
      <c r="E1379" s="32"/>
      <c r="F1379" s="32"/>
      <c r="G1379" s="32"/>
      <c r="H1379" s="32"/>
      <c r="I1379" s="32"/>
      <c r="J1379" s="32"/>
      <c r="K1379" s="32"/>
      <c r="L1379" s="32"/>
      <c r="M1379" s="32"/>
      <c r="N1379" s="127"/>
      <c r="O1379" s="32"/>
      <c r="P1379" s="32"/>
      <c r="Q1379" s="32"/>
      <c r="R1379" s="32"/>
      <c r="S1379" s="32"/>
      <c r="T1379" s="32"/>
      <c r="U1379" s="32"/>
      <c r="V1379" s="32"/>
      <c r="W1379" s="32"/>
      <c r="X1379" s="32"/>
      <c r="Y1379" s="32"/>
      <c r="Z1379" s="32"/>
      <c r="AA1379" s="32"/>
      <c r="AB1379" s="32"/>
      <c r="AC1379" s="32"/>
      <c r="AD1379" s="32"/>
      <c r="AE1379" s="32"/>
      <c r="AF1379" s="32"/>
      <c r="AG1379" s="32"/>
      <c r="AH1379" s="32"/>
      <c r="AI1379" s="32"/>
      <c r="AJ1379" s="32"/>
      <c r="AK1379" s="32"/>
      <c r="AL1379" s="32"/>
      <c r="AM1379" s="32"/>
      <c r="AN1379" s="32"/>
    </row>
    <row r="1380" spans="1:40" ht="12" customHeight="1">
      <c r="A1380" s="32"/>
      <c r="B1380" s="32"/>
      <c r="C1380" s="32"/>
      <c r="D1380" s="32"/>
      <c r="E1380" s="32"/>
      <c r="F1380" s="32"/>
      <c r="G1380" s="32"/>
      <c r="H1380" s="32"/>
      <c r="I1380" s="32"/>
      <c r="J1380" s="32"/>
      <c r="K1380" s="32"/>
      <c r="L1380" s="32"/>
      <c r="M1380" s="32"/>
      <c r="N1380" s="127"/>
      <c r="O1380" s="32"/>
      <c r="P1380" s="32"/>
      <c r="Q1380" s="32"/>
      <c r="R1380" s="32"/>
      <c r="S1380" s="32"/>
      <c r="T1380" s="32"/>
      <c r="U1380" s="32"/>
      <c r="V1380" s="32"/>
      <c r="W1380" s="32"/>
      <c r="X1380" s="32"/>
      <c r="Y1380" s="32"/>
      <c r="Z1380" s="32"/>
      <c r="AA1380" s="32"/>
      <c r="AB1380" s="32"/>
      <c r="AC1380" s="32"/>
      <c r="AD1380" s="32"/>
      <c r="AE1380" s="32"/>
      <c r="AF1380" s="32"/>
      <c r="AG1380" s="32"/>
      <c r="AH1380" s="32"/>
      <c r="AI1380" s="32"/>
      <c r="AJ1380" s="32"/>
      <c r="AK1380" s="32"/>
      <c r="AL1380" s="32"/>
      <c r="AM1380" s="32"/>
      <c r="AN1380" s="32"/>
    </row>
    <row r="1381" spans="1:40" ht="12" customHeight="1">
      <c r="A1381" s="32"/>
      <c r="B1381" s="32"/>
      <c r="C1381" s="32"/>
      <c r="D1381" s="32"/>
      <c r="E1381" s="32"/>
      <c r="F1381" s="32"/>
      <c r="G1381" s="32"/>
      <c r="H1381" s="32"/>
      <c r="I1381" s="32"/>
      <c r="J1381" s="32"/>
      <c r="K1381" s="32"/>
      <c r="L1381" s="32"/>
      <c r="M1381" s="32"/>
      <c r="N1381" s="127"/>
      <c r="O1381" s="32"/>
      <c r="P1381" s="32"/>
      <c r="Q1381" s="32"/>
      <c r="R1381" s="32"/>
      <c r="S1381" s="32"/>
      <c r="T1381" s="32"/>
      <c r="U1381" s="32"/>
      <c r="V1381" s="32"/>
      <c r="W1381" s="32"/>
      <c r="X1381" s="32"/>
      <c r="Y1381" s="32"/>
      <c r="Z1381" s="32"/>
      <c r="AA1381" s="32"/>
      <c r="AB1381" s="32"/>
      <c r="AC1381" s="32"/>
      <c r="AD1381" s="32"/>
      <c r="AE1381" s="32"/>
      <c r="AF1381" s="32"/>
      <c r="AG1381" s="32"/>
      <c r="AH1381" s="32"/>
      <c r="AI1381" s="32"/>
      <c r="AJ1381" s="32"/>
      <c r="AK1381" s="32"/>
      <c r="AL1381" s="32"/>
      <c r="AM1381" s="32"/>
      <c r="AN1381" s="32"/>
    </row>
    <row r="1382" spans="1:40" ht="12" customHeight="1">
      <c r="A1382" s="32"/>
      <c r="B1382" s="32"/>
      <c r="C1382" s="32"/>
      <c r="D1382" s="32"/>
      <c r="E1382" s="32"/>
      <c r="F1382" s="32"/>
      <c r="G1382" s="32"/>
      <c r="H1382" s="32"/>
      <c r="I1382" s="32"/>
      <c r="J1382" s="32"/>
      <c r="K1382" s="32"/>
      <c r="L1382" s="32"/>
      <c r="M1382" s="32"/>
      <c r="N1382" s="127"/>
      <c r="O1382" s="32"/>
      <c r="P1382" s="32"/>
      <c r="Q1382" s="32"/>
      <c r="R1382" s="32"/>
      <c r="S1382" s="32"/>
      <c r="T1382" s="32"/>
      <c r="U1382" s="32"/>
      <c r="V1382" s="32"/>
      <c r="W1382" s="32"/>
      <c r="X1382" s="32"/>
      <c r="Y1382" s="32"/>
      <c r="Z1382" s="32"/>
      <c r="AA1382" s="32"/>
      <c r="AB1382" s="32"/>
      <c r="AC1382" s="32"/>
      <c r="AD1382" s="32"/>
      <c r="AE1382" s="32"/>
      <c r="AF1382" s="32"/>
      <c r="AG1382" s="32"/>
      <c r="AH1382" s="32"/>
      <c r="AI1382" s="32"/>
      <c r="AJ1382" s="32"/>
      <c r="AK1382" s="32"/>
      <c r="AL1382" s="32"/>
      <c r="AM1382" s="32"/>
      <c r="AN1382" s="32"/>
    </row>
    <row r="1383" spans="1:40" ht="12" customHeight="1">
      <c r="A1383" s="32"/>
      <c r="B1383" s="32"/>
      <c r="C1383" s="32"/>
      <c r="D1383" s="32"/>
      <c r="E1383" s="32"/>
      <c r="F1383" s="32"/>
      <c r="G1383" s="32"/>
      <c r="H1383" s="32"/>
      <c r="I1383" s="32"/>
      <c r="J1383" s="32"/>
      <c r="K1383" s="32"/>
      <c r="L1383" s="32"/>
      <c r="M1383" s="32"/>
      <c r="N1383" s="127"/>
      <c r="O1383" s="32"/>
      <c r="P1383" s="32"/>
      <c r="Q1383" s="32"/>
      <c r="R1383" s="32"/>
      <c r="S1383" s="32"/>
      <c r="T1383" s="32"/>
      <c r="U1383" s="32"/>
      <c r="V1383" s="32"/>
      <c r="W1383" s="32"/>
      <c r="X1383" s="32"/>
      <c r="Y1383" s="32"/>
      <c r="Z1383" s="32"/>
      <c r="AA1383" s="32"/>
      <c r="AB1383" s="32"/>
      <c r="AC1383" s="32"/>
      <c r="AD1383" s="32"/>
      <c r="AE1383" s="32"/>
      <c r="AF1383" s="32"/>
      <c r="AG1383" s="32"/>
      <c r="AH1383" s="32"/>
      <c r="AI1383" s="32"/>
      <c r="AJ1383" s="32"/>
      <c r="AK1383" s="32"/>
      <c r="AL1383" s="32"/>
      <c r="AM1383" s="32"/>
      <c r="AN1383" s="32"/>
    </row>
    <row r="1384" spans="1:40" ht="12" customHeight="1">
      <c r="A1384" s="32"/>
      <c r="B1384" s="32"/>
      <c r="C1384" s="32"/>
      <c r="D1384" s="32"/>
      <c r="E1384" s="32"/>
      <c r="F1384" s="32"/>
      <c r="G1384" s="32"/>
      <c r="H1384" s="32"/>
      <c r="I1384" s="32"/>
      <c r="J1384" s="32"/>
      <c r="K1384" s="32"/>
      <c r="L1384" s="32"/>
      <c r="M1384" s="32"/>
      <c r="N1384" s="127"/>
      <c r="O1384" s="32"/>
      <c r="P1384" s="32"/>
      <c r="Q1384" s="32"/>
      <c r="R1384" s="32"/>
      <c r="S1384" s="32"/>
      <c r="T1384" s="32"/>
      <c r="U1384" s="32"/>
      <c r="V1384" s="32"/>
      <c r="W1384" s="32"/>
      <c r="X1384" s="32"/>
      <c r="Y1384" s="32"/>
      <c r="Z1384" s="32"/>
      <c r="AA1384" s="32"/>
      <c r="AB1384" s="32"/>
      <c r="AC1384" s="32"/>
      <c r="AD1384" s="32"/>
      <c r="AE1384" s="32"/>
      <c r="AF1384" s="32"/>
      <c r="AG1384" s="32"/>
      <c r="AH1384" s="32"/>
      <c r="AI1384" s="32"/>
      <c r="AJ1384" s="32"/>
      <c r="AK1384" s="32"/>
      <c r="AL1384" s="32"/>
      <c r="AM1384" s="32"/>
      <c r="AN1384" s="32"/>
    </row>
    <row r="1385" spans="1:40" ht="12" customHeight="1">
      <c r="A1385" s="32"/>
      <c r="B1385" s="32"/>
      <c r="C1385" s="32"/>
      <c r="D1385" s="32"/>
      <c r="E1385" s="32"/>
      <c r="F1385" s="32"/>
      <c r="G1385" s="32"/>
      <c r="H1385" s="32"/>
      <c r="I1385" s="32"/>
      <c r="J1385" s="32"/>
      <c r="K1385" s="32"/>
      <c r="L1385" s="32"/>
      <c r="M1385" s="32"/>
      <c r="N1385" s="127"/>
      <c r="O1385" s="32"/>
      <c r="P1385" s="32"/>
      <c r="Q1385" s="32"/>
      <c r="R1385" s="32"/>
      <c r="S1385" s="32"/>
      <c r="T1385" s="32"/>
      <c r="U1385" s="32"/>
      <c r="V1385" s="32"/>
      <c r="W1385" s="32"/>
      <c r="X1385" s="32"/>
      <c r="Y1385" s="32"/>
      <c r="Z1385" s="32"/>
      <c r="AA1385" s="32"/>
      <c r="AB1385" s="32"/>
      <c r="AC1385" s="32"/>
      <c r="AD1385" s="32"/>
      <c r="AE1385" s="32"/>
      <c r="AF1385" s="32"/>
      <c r="AG1385" s="32"/>
      <c r="AH1385" s="32"/>
      <c r="AI1385" s="32"/>
      <c r="AJ1385" s="32"/>
      <c r="AK1385" s="32"/>
      <c r="AL1385" s="32"/>
      <c r="AM1385" s="32"/>
      <c r="AN1385" s="32"/>
    </row>
    <row r="1386" spans="1:40" ht="12" customHeight="1">
      <c r="A1386" s="32"/>
      <c r="B1386" s="32"/>
      <c r="C1386" s="32"/>
      <c r="D1386" s="32"/>
      <c r="E1386" s="32"/>
      <c r="F1386" s="32"/>
      <c r="G1386" s="32"/>
      <c r="H1386" s="32"/>
      <c r="I1386" s="32"/>
      <c r="J1386" s="32"/>
      <c r="K1386" s="32"/>
      <c r="L1386" s="32"/>
      <c r="M1386" s="32"/>
      <c r="N1386" s="127"/>
      <c r="O1386" s="32"/>
      <c r="P1386" s="32"/>
      <c r="Q1386" s="32"/>
      <c r="R1386" s="32"/>
      <c r="S1386" s="32"/>
      <c r="T1386" s="32"/>
      <c r="U1386" s="32"/>
      <c r="V1386" s="32"/>
      <c r="W1386" s="32"/>
      <c r="X1386" s="32"/>
      <c r="Y1386" s="32"/>
      <c r="Z1386" s="32"/>
      <c r="AA1386" s="32"/>
      <c r="AB1386" s="32"/>
      <c r="AC1386" s="32"/>
      <c r="AD1386" s="32"/>
      <c r="AE1386" s="32"/>
      <c r="AF1386" s="32"/>
      <c r="AG1386" s="32"/>
      <c r="AH1386" s="32"/>
      <c r="AI1386" s="32"/>
      <c r="AJ1386" s="32"/>
      <c r="AK1386" s="32"/>
      <c r="AL1386" s="32"/>
      <c r="AM1386" s="32"/>
      <c r="AN1386" s="32"/>
    </row>
    <row r="1387" spans="1:40" ht="12" customHeight="1">
      <c r="A1387" s="32"/>
      <c r="B1387" s="32"/>
      <c r="C1387" s="32"/>
      <c r="D1387" s="32"/>
      <c r="E1387" s="32"/>
      <c r="F1387" s="32"/>
      <c r="G1387" s="32"/>
      <c r="H1387" s="32"/>
      <c r="I1387" s="32"/>
      <c r="J1387" s="32"/>
      <c r="K1387" s="32"/>
      <c r="L1387" s="32"/>
      <c r="M1387" s="32"/>
      <c r="N1387" s="127"/>
      <c r="O1387" s="32"/>
      <c r="P1387" s="32"/>
      <c r="Q1387" s="32"/>
      <c r="R1387" s="32"/>
      <c r="S1387" s="32"/>
      <c r="T1387" s="32"/>
      <c r="U1387" s="32"/>
      <c r="V1387" s="32"/>
      <c r="W1387" s="32"/>
      <c r="X1387" s="32"/>
      <c r="Y1387" s="32"/>
      <c r="Z1387" s="32"/>
      <c r="AA1387" s="32"/>
      <c r="AB1387" s="32"/>
      <c r="AC1387" s="32"/>
      <c r="AD1387" s="32"/>
      <c r="AE1387" s="32"/>
      <c r="AF1387" s="32"/>
      <c r="AG1387" s="32"/>
      <c r="AH1387" s="32"/>
      <c r="AI1387" s="32"/>
      <c r="AJ1387" s="32"/>
      <c r="AK1387" s="32"/>
      <c r="AL1387" s="32"/>
      <c r="AM1387" s="32"/>
      <c r="AN1387" s="32"/>
    </row>
    <row r="1388" spans="1:40" ht="12" customHeight="1">
      <c r="A1388" s="32"/>
      <c r="B1388" s="32"/>
      <c r="C1388" s="32"/>
      <c r="D1388" s="32"/>
      <c r="E1388" s="32"/>
      <c r="F1388" s="32"/>
      <c r="G1388" s="32"/>
      <c r="H1388" s="32"/>
      <c r="I1388" s="32"/>
      <c r="J1388" s="32"/>
      <c r="K1388" s="32"/>
      <c r="L1388" s="32"/>
      <c r="M1388" s="32"/>
      <c r="N1388" s="127"/>
      <c r="O1388" s="32"/>
      <c r="P1388" s="32"/>
      <c r="Q1388" s="32"/>
      <c r="R1388" s="32"/>
      <c r="S1388" s="32"/>
      <c r="T1388" s="32"/>
      <c r="U1388" s="32"/>
      <c r="V1388" s="32"/>
      <c r="W1388" s="32"/>
      <c r="X1388" s="32"/>
      <c r="Y1388" s="32"/>
      <c r="Z1388" s="32"/>
      <c r="AA1388" s="32"/>
      <c r="AB1388" s="32"/>
      <c r="AC1388" s="32"/>
      <c r="AD1388" s="32"/>
      <c r="AE1388" s="32"/>
      <c r="AF1388" s="32"/>
      <c r="AG1388" s="32"/>
      <c r="AH1388" s="32"/>
      <c r="AI1388" s="32"/>
      <c r="AJ1388" s="32"/>
      <c r="AK1388" s="32"/>
      <c r="AL1388" s="32"/>
      <c r="AM1388" s="32"/>
      <c r="AN1388" s="32"/>
    </row>
    <row r="1389" spans="1:40" ht="12" customHeight="1">
      <c r="A1389" s="32"/>
      <c r="B1389" s="32"/>
      <c r="C1389" s="32"/>
      <c r="D1389" s="32"/>
      <c r="E1389" s="32"/>
      <c r="F1389" s="32"/>
      <c r="G1389" s="32"/>
      <c r="H1389" s="32"/>
      <c r="I1389" s="32"/>
      <c r="J1389" s="32"/>
      <c r="K1389" s="32"/>
      <c r="L1389" s="32"/>
      <c r="M1389" s="32"/>
      <c r="N1389" s="127"/>
      <c r="O1389" s="32"/>
      <c r="P1389" s="32"/>
      <c r="Q1389" s="32"/>
      <c r="R1389" s="32"/>
      <c r="S1389" s="32"/>
      <c r="T1389" s="32"/>
      <c r="U1389" s="32"/>
      <c r="V1389" s="32"/>
      <c r="W1389" s="32"/>
      <c r="X1389" s="32"/>
      <c r="Y1389" s="32"/>
      <c r="Z1389" s="32"/>
      <c r="AA1389" s="32"/>
      <c r="AB1389" s="32"/>
      <c r="AC1389" s="32"/>
      <c r="AD1389" s="32"/>
      <c r="AE1389" s="32"/>
      <c r="AF1389" s="32"/>
      <c r="AG1389" s="32"/>
      <c r="AH1389" s="32"/>
      <c r="AI1389" s="32"/>
      <c r="AJ1389" s="32"/>
      <c r="AK1389" s="32"/>
      <c r="AL1389" s="32"/>
      <c r="AM1389" s="32"/>
      <c r="AN1389" s="32"/>
    </row>
    <row r="1390" spans="1:40" ht="12" customHeight="1">
      <c r="A1390" s="32"/>
      <c r="B1390" s="32"/>
      <c r="C1390" s="32"/>
      <c r="D1390" s="32"/>
      <c r="E1390" s="32"/>
      <c r="F1390" s="32"/>
      <c r="G1390" s="32"/>
      <c r="H1390" s="32"/>
      <c r="I1390" s="32"/>
      <c r="J1390" s="32"/>
      <c r="K1390" s="32"/>
      <c r="L1390" s="32"/>
      <c r="M1390" s="32"/>
      <c r="N1390" s="127"/>
      <c r="O1390" s="32"/>
      <c r="P1390" s="32"/>
      <c r="Q1390" s="32"/>
      <c r="R1390" s="32"/>
      <c r="S1390" s="32"/>
      <c r="T1390" s="32"/>
      <c r="U1390" s="32"/>
      <c r="V1390" s="32"/>
      <c r="W1390" s="32"/>
      <c r="X1390" s="32"/>
      <c r="Y1390" s="32"/>
      <c r="Z1390" s="32"/>
      <c r="AA1390" s="32"/>
      <c r="AB1390" s="32"/>
      <c r="AC1390" s="32"/>
      <c r="AD1390" s="32"/>
      <c r="AE1390" s="32"/>
      <c r="AF1390" s="32"/>
      <c r="AG1390" s="32"/>
      <c r="AH1390" s="32"/>
      <c r="AI1390" s="32"/>
      <c r="AJ1390" s="32"/>
      <c r="AK1390" s="32"/>
      <c r="AL1390" s="32"/>
      <c r="AM1390" s="32"/>
      <c r="AN1390" s="32"/>
    </row>
    <row r="1391" spans="1:40" ht="12" customHeight="1">
      <c r="A1391" s="32"/>
      <c r="B1391" s="32"/>
      <c r="C1391" s="32"/>
      <c r="D1391" s="32"/>
      <c r="E1391" s="32"/>
      <c r="F1391" s="32"/>
      <c r="G1391" s="32"/>
      <c r="H1391" s="32"/>
      <c r="I1391" s="32"/>
      <c r="J1391" s="32"/>
      <c r="K1391" s="32"/>
      <c r="L1391" s="32"/>
      <c r="M1391" s="32"/>
      <c r="N1391" s="127"/>
      <c r="O1391" s="32"/>
      <c r="P1391" s="32"/>
      <c r="Q1391" s="32"/>
      <c r="R1391" s="32"/>
      <c r="S1391" s="32"/>
      <c r="T1391" s="32"/>
      <c r="U1391" s="32"/>
      <c r="V1391" s="32"/>
      <c r="W1391" s="32"/>
      <c r="X1391" s="32"/>
      <c r="Y1391" s="32"/>
      <c r="Z1391" s="32"/>
      <c r="AA1391" s="32"/>
      <c r="AB1391" s="32"/>
      <c r="AC1391" s="32"/>
      <c r="AD1391" s="32"/>
      <c r="AE1391" s="32"/>
      <c r="AF1391" s="32"/>
      <c r="AG1391" s="32"/>
      <c r="AH1391" s="32"/>
      <c r="AI1391" s="32"/>
      <c r="AJ1391" s="32"/>
      <c r="AK1391" s="32"/>
      <c r="AL1391" s="32"/>
      <c r="AM1391" s="32"/>
      <c r="AN1391" s="32"/>
    </row>
    <row r="1392" spans="1:40" ht="12" customHeight="1">
      <c r="A1392" s="32"/>
      <c r="B1392" s="32"/>
      <c r="C1392" s="32"/>
      <c r="D1392" s="32"/>
      <c r="E1392" s="32"/>
      <c r="F1392" s="32"/>
      <c r="G1392" s="32"/>
      <c r="H1392" s="32"/>
      <c r="I1392" s="32"/>
      <c r="J1392" s="32"/>
      <c r="K1392" s="32"/>
      <c r="L1392" s="32"/>
      <c r="M1392" s="32"/>
      <c r="N1392" s="127"/>
      <c r="O1392" s="32"/>
      <c r="P1392" s="32"/>
      <c r="Q1392" s="32"/>
      <c r="R1392" s="32"/>
      <c r="S1392" s="32"/>
      <c r="T1392" s="32"/>
      <c r="U1392" s="32"/>
      <c r="V1392" s="32"/>
      <c r="W1392" s="32"/>
      <c r="X1392" s="32"/>
      <c r="Y1392" s="32"/>
      <c r="Z1392" s="32"/>
      <c r="AA1392" s="32"/>
      <c r="AB1392" s="32"/>
      <c r="AC1392" s="32"/>
      <c r="AD1392" s="32"/>
      <c r="AE1392" s="32"/>
      <c r="AF1392" s="32"/>
      <c r="AG1392" s="32"/>
      <c r="AH1392" s="32"/>
      <c r="AI1392" s="32"/>
      <c r="AJ1392" s="32"/>
      <c r="AK1392" s="32"/>
      <c r="AL1392" s="32"/>
      <c r="AM1392" s="32"/>
      <c r="AN1392" s="32"/>
    </row>
    <row r="1393" spans="1:40" ht="12" customHeight="1">
      <c r="A1393" s="32"/>
      <c r="B1393" s="32"/>
      <c r="C1393" s="32"/>
      <c r="D1393" s="32"/>
      <c r="E1393" s="32"/>
      <c r="F1393" s="32"/>
      <c r="G1393" s="32"/>
      <c r="H1393" s="32"/>
      <c r="I1393" s="32"/>
      <c r="J1393" s="32"/>
      <c r="K1393" s="32"/>
      <c r="L1393" s="32"/>
      <c r="M1393" s="32"/>
      <c r="N1393" s="127"/>
      <c r="O1393" s="32"/>
      <c r="P1393" s="32"/>
      <c r="Q1393" s="32"/>
      <c r="R1393" s="32"/>
      <c r="S1393" s="32"/>
      <c r="T1393" s="32"/>
      <c r="U1393" s="32"/>
      <c r="V1393" s="32"/>
      <c r="W1393" s="32"/>
      <c r="X1393" s="32"/>
      <c r="Y1393" s="32"/>
      <c r="Z1393" s="32"/>
      <c r="AA1393" s="32"/>
      <c r="AB1393" s="32"/>
      <c r="AC1393" s="32"/>
      <c r="AD1393" s="32"/>
      <c r="AE1393" s="32"/>
      <c r="AF1393" s="32"/>
      <c r="AG1393" s="32"/>
      <c r="AH1393" s="32"/>
      <c r="AI1393" s="32"/>
      <c r="AJ1393" s="32"/>
      <c r="AK1393" s="32"/>
      <c r="AL1393" s="32"/>
      <c r="AM1393" s="32"/>
      <c r="AN1393" s="32"/>
    </row>
    <row r="1394" spans="1:40" ht="12" customHeight="1">
      <c r="A1394" s="32"/>
      <c r="B1394" s="32"/>
      <c r="C1394" s="32"/>
      <c r="D1394" s="32"/>
      <c r="E1394" s="32"/>
      <c r="F1394" s="32"/>
      <c r="G1394" s="32"/>
      <c r="H1394" s="32"/>
      <c r="I1394" s="32"/>
      <c r="J1394" s="32"/>
      <c r="K1394" s="32"/>
      <c r="L1394" s="32"/>
      <c r="M1394" s="32"/>
      <c r="N1394" s="127"/>
      <c r="O1394" s="32"/>
      <c r="P1394" s="32"/>
      <c r="Q1394" s="32"/>
      <c r="R1394" s="32"/>
      <c r="S1394" s="32"/>
      <c r="T1394" s="32"/>
      <c r="U1394" s="32"/>
      <c r="V1394" s="32"/>
      <c r="W1394" s="32"/>
      <c r="X1394" s="32"/>
      <c r="Y1394" s="32"/>
      <c r="Z1394" s="32"/>
      <c r="AA1394" s="32"/>
      <c r="AB1394" s="32"/>
      <c r="AC1394" s="32"/>
      <c r="AD1394" s="32"/>
      <c r="AE1394" s="32"/>
      <c r="AF1394" s="32"/>
      <c r="AG1394" s="32"/>
      <c r="AH1394" s="32"/>
      <c r="AI1394" s="32"/>
      <c r="AJ1394" s="32"/>
      <c r="AK1394" s="32"/>
      <c r="AL1394" s="32"/>
      <c r="AM1394" s="32"/>
      <c r="AN1394" s="32"/>
    </row>
    <row r="1395" spans="1:40" ht="12" customHeight="1">
      <c r="A1395" s="32"/>
      <c r="B1395" s="32"/>
      <c r="C1395" s="32"/>
      <c r="D1395" s="32"/>
      <c r="E1395" s="32"/>
      <c r="F1395" s="32"/>
      <c r="G1395" s="32"/>
      <c r="H1395" s="32"/>
      <c r="I1395" s="32"/>
      <c r="J1395" s="32"/>
      <c r="K1395" s="32"/>
      <c r="L1395" s="32"/>
      <c r="M1395" s="32"/>
      <c r="N1395" s="127"/>
      <c r="O1395" s="32"/>
      <c r="P1395" s="32"/>
      <c r="Q1395" s="32"/>
      <c r="R1395" s="32"/>
      <c r="S1395" s="32"/>
      <c r="T1395" s="32"/>
      <c r="U1395" s="32"/>
      <c r="V1395" s="32"/>
      <c r="W1395" s="32"/>
      <c r="X1395" s="32"/>
      <c r="Y1395" s="32"/>
      <c r="Z1395" s="32"/>
      <c r="AA1395" s="32"/>
      <c r="AB1395" s="32"/>
      <c r="AC1395" s="32"/>
      <c r="AD1395" s="32"/>
      <c r="AE1395" s="32"/>
      <c r="AF1395" s="32"/>
      <c r="AG1395" s="32"/>
      <c r="AH1395" s="32"/>
      <c r="AI1395" s="32"/>
      <c r="AJ1395" s="32"/>
      <c r="AK1395" s="32"/>
      <c r="AL1395" s="32"/>
      <c r="AM1395" s="32"/>
      <c r="AN1395" s="32"/>
    </row>
    <row r="1396" spans="1:40" ht="12" customHeight="1">
      <c r="A1396" s="32"/>
      <c r="B1396" s="32"/>
      <c r="C1396" s="32"/>
      <c r="D1396" s="32"/>
      <c r="E1396" s="32"/>
      <c r="F1396" s="32"/>
      <c r="G1396" s="32"/>
      <c r="H1396" s="32"/>
      <c r="I1396" s="32"/>
      <c r="J1396" s="32"/>
      <c r="K1396" s="32"/>
      <c r="L1396" s="32"/>
      <c r="M1396" s="32"/>
      <c r="N1396" s="127"/>
      <c r="O1396" s="32"/>
      <c r="P1396" s="32"/>
      <c r="Q1396" s="32"/>
      <c r="R1396" s="32"/>
      <c r="S1396" s="32"/>
      <c r="T1396" s="32"/>
      <c r="U1396" s="32"/>
      <c r="V1396" s="32"/>
      <c r="W1396" s="32"/>
      <c r="X1396" s="32"/>
      <c r="Y1396" s="32"/>
      <c r="Z1396" s="32"/>
      <c r="AA1396" s="32"/>
      <c r="AB1396" s="32"/>
      <c r="AC1396" s="32"/>
      <c r="AD1396" s="32"/>
      <c r="AE1396" s="32"/>
      <c r="AF1396" s="32"/>
      <c r="AG1396" s="32"/>
      <c r="AH1396" s="32"/>
      <c r="AI1396" s="32"/>
      <c r="AJ1396" s="32"/>
      <c r="AK1396" s="32"/>
      <c r="AL1396" s="32"/>
      <c r="AM1396" s="32"/>
      <c r="AN1396" s="32"/>
    </row>
    <row r="1397" spans="1:40" ht="12" customHeight="1">
      <c r="A1397" s="32"/>
      <c r="B1397" s="32"/>
      <c r="C1397" s="32"/>
      <c r="D1397" s="32"/>
      <c r="E1397" s="32"/>
      <c r="F1397" s="32"/>
      <c r="G1397" s="32"/>
      <c r="H1397" s="32"/>
      <c r="I1397" s="32"/>
      <c r="J1397" s="32"/>
      <c r="K1397" s="32"/>
      <c r="L1397" s="32"/>
      <c r="M1397" s="32"/>
      <c r="N1397" s="127"/>
      <c r="O1397" s="32"/>
      <c r="P1397" s="32"/>
      <c r="Q1397" s="32"/>
      <c r="R1397" s="32"/>
      <c r="S1397" s="32"/>
      <c r="T1397" s="32"/>
      <c r="U1397" s="32"/>
      <c r="V1397" s="32"/>
      <c r="W1397" s="32"/>
      <c r="X1397" s="32"/>
      <c r="Y1397" s="32"/>
      <c r="Z1397" s="32"/>
      <c r="AA1397" s="32"/>
      <c r="AB1397" s="32"/>
      <c r="AC1397" s="32"/>
      <c r="AD1397" s="32"/>
      <c r="AE1397" s="32"/>
      <c r="AF1397" s="32"/>
      <c r="AG1397" s="32"/>
      <c r="AH1397" s="32"/>
      <c r="AI1397" s="32"/>
      <c r="AJ1397" s="32"/>
      <c r="AK1397" s="32"/>
      <c r="AL1397" s="32"/>
      <c r="AM1397" s="32"/>
      <c r="AN1397" s="32"/>
    </row>
    <row r="1398" spans="1:40" ht="12" customHeight="1">
      <c r="A1398" s="32"/>
      <c r="B1398" s="32"/>
      <c r="C1398" s="32"/>
      <c r="D1398" s="32"/>
      <c r="E1398" s="32"/>
      <c r="F1398" s="32"/>
      <c r="G1398" s="32"/>
      <c r="H1398" s="32"/>
      <c r="I1398" s="32"/>
      <c r="J1398" s="32"/>
      <c r="K1398" s="32"/>
      <c r="L1398" s="32"/>
      <c r="M1398" s="32"/>
      <c r="N1398" s="127"/>
      <c r="O1398" s="32"/>
      <c r="P1398" s="32"/>
      <c r="Q1398" s="32"/>
      <c r="R1398" s="32"/>
      <c r="S1398" s="32"/>
      <c r="T1398" s="32"/>
      <c r="U1398" s="32"/>
      <c r="V1398" s="32"/>
      <c r="W1398" s="32"/>
      <c r="X1398" s="32"/>
      <c r="Y1398" s="32"/>
      <c r="Z1398" s="32"/>
      <c r="AA1398" s="32"/>
      <c r="AB1398" s="32"/>
      <c r="AC1398" s="32"/>
      <c r="AD1398" s="32"/>
      <c r="AE1398" s="32"/>
      <c r="AF1398" s="32"/>
      <c r="AG1398" s="32"/>
      <c r="AH1398" s="32"/>
      <c r="AI1398" s="32"/>
      <c r="AJ1398" s="32"/>
      <c r="AK1398" s="32"/>
      <c r="AL1398" s="32"/>
      <c r="AM1398" s="32"/>
      <c r="AN1398" s="32"/>
    </row>
    <row r="1399" spans="1:40" ht="12" customHeight="1">
      <c r="A1399" s="32"/>
      <c r="B1399" s="32"/>
      <c r="C1399" s="32"/>
      <c r="D1399" s="32"/>
      <c r="E1399" s="32"/>
      <c r="F1399" s="32"/>
      <c r="G1399" s="32"/>
      <c r="H1399" s="32"/>
      <c r="I1399" s="32"/>
      <c r="J1399" s="32"/>
      <c r="K1399" s="32"/>
      <c r="L1399" s="32"/>
      <c r="M1399" s="32"/>
      <c r="N1399" s="127"/>
      <c r="O1399" s="32"/>
      <c r="P1399" s="32"/>
      <c r="Q1399" s="32"/>
      <c r="R1399" s="32"/>
      <c r="S1399" s="32"/>
      <c r="T1399" s="32"/>
      <c r="U1399" s="32"/>
      <c r="V1399" s="32"/>
      <c r="W1399" s="32"/>
      <c r="X1399" s="32"/>
      <c r="Y1399" s="32"/>
      <c r="Z1399" s="32"/>
      <c r="AA1399" s="32"/>
      <c r="AB1399" s="32"/>
      <c r="AC1399" s="32"/>
      <c r="AD1399" s="32"/>
      <c r="AE1399" s="32"/>
      <c r="AF1399" s="32"/>
      <c r="AG1399" s="32"/>
      <c r="AH1399" s="32"/>
      <c r="AI1399" s="32"/>
      <c r="AJ1399" s="32"/>
      <c r="AK1399" s="32"/>
      <c r="AL1399" s="32"/>
      <c r="AM1399" s="32"/>
      <c r="AN1399" s="32"/>
    </row>
    <row r="1400" spans="1:40" ht="12" customHeight="1">
      <c r="A1400" s="32"/>
      <c r="B1400" s="32"/>
      <c r="C1400" s="32"/>
      <c r="D1400" s="32"/>
      <c r="E1400" s="32"/>
      <c r="F1400" s="32"/>
      <c r="G1400" s="32"/>
      <c r="H1400" s="32"/>
      <c r="I1400" s="32"/>
      <c r="J1400" s="32"/>
      <c r="K1400" s="32"/>
      <c r="L1400" s="32"/>
      <c r="M1400" s="32"/>
      <c r="N1400" s="127"/>
      <c r="O1400" s="32"/>
      <c r="P1400" s="32"/>
      <c r="Q1400" s="32"/>
      <c r="R1400" s="32"/>
      <c r="S1400" s="32"/>
      <c r="T1400" s="32"/>
      <c r="U1400" s="32"/>
      <c r="V1400" s="32"/>
      <c r="W1400" s="32"/>
      <c r="X1400" s="32"/>
      <c r="Y1400" s="32"/>
      <c r="Z1400" s="32"/>
      <c r="AA1400" s="32"/>
      <c r="AB1400" s="32"/>
      <c r="AC1400" s="32"/>
      <c r="AD1400" s="32"/>
      <c r="AE1400" s="32"/>
      <c r="AF1400" s="32"/>
      <c r="AG1400" s="32"/>
      <c r="AH1400" s="32"/>
      <c r="AI1400" s="32"/>
      <c r="AJ1400" s="32"/>
      <c r="AK1400" s="32"/>
      <c r="AL1400" s="32"/>
      <c r="AM1400" s="32"/>
      <c r="AN1400" s="32"/>
    </row>
    <row r="1401" spans="1:40" ht="12" customHeight="1">
      <c r="A1401" s="32"/>
      <c r="B1401" s="32"/>
      <c r="C1401" s="32"/>
      <c r="D1401" s="32"/>
      <c r="E1401" s="32"/>
      <c r="F1401" s="32"/>
      <c r="G1401" s="32"/>
      <c r="H1401" s="32"/>
      <c r="I1401" s="32"/>
      <c r="J1401" s="32"/>
      <c r="K1401" s="32"/>
      <c r="L1401" s="32"/>
      <c r="M1401" s="32"/>
      <c r="N1401" s="127"/>
      <c r="O1401" s="32"/>
      <c r="P1401" s="32"/>
      <c r="Q1401" s="32"/>
      <c r="R1401" s="32"/>
      <c r="S1401" s="32"/>
      <c r="T1401" s="32"/>
      <c r="U1401" s="32"/>
      <c r="V1401" s="32"/>
      <c r="W1401" s="32"/>
      <c r="X1401" s="32"/>
      <c r="Y1401" s="32"/>
      <c r="Z1401" s="32"/>
      <c r="AA1401" s="32"/>
      <c r="AB1401" s="32"/>
      <c r="AC1401" s="32"/>
      <c r="AD1401" s="32"/>
      <c r="AE1401" s="32"/>
      <c r="AF1401" s="32"/>
      <c r="AG1401" s="32"/>
      <c r="AH1401" s="32"/>
      <c r="AI1401" s="32"/>
      <c r="AJ1401" s="32"/>
      <c r="AK1401" s="32"/>
      <c r="AL1401" s="32"/>
      <c r="AM1401" s="32"/>
      <c r="AN1401" s="32"/>
    </row>
    <row r="1402" spans="1:40" ht="12" customHeight="1">
      <c r="A1402" s="32"/>
      <c r="B1402" s="32"/>
      <c r="C1402" s="32"/>
      <c r="D1402" s="32"/>
      <c r="E1402" s="32"/>
      <c r="F1402" s="32"/>
      <c r="G1402" s="32"/>
      <c r="H1402" s="32"/>
      <c r="I1402" s="32"/>
      <c r="J1402" s="32"/>
      <c r="K1402" s="32"/>
      <c r="L1402" s="32"/>
      <c r="M1402" s="32"/>
      <c r="N1402" s="127"/>
      <c r="O1402" s="32"/>
      <c r="P1402" s="32"/>
      <c r="Q1402" s="32"/>
      <c r="R1402" s="32"/>
      <c r="S1402" s="32"/>
      <c r="T1402" s="32"/>
      <c r="U1402" s="32"/>
      <c r="V1402" s="32"/>
      <c r="W1402" s="32"/>
      <c r="X1402" s="32"/>
      <c r="Y1402" s="32"/>
      <c r="Z1402" s="32"/>
      <c r="AA1402" s="32"/>
      <c r="AB1402" s="32"/>
      <c r="AC1402" s="32"/>
      <c r="AD1402" s="32"/>
      <c r="AE1402" s="32"/>
      <c r="AF1402" s="32"/>
      <c r="AG1402" s="32"/>
      <c r="AH1402" s="32"/>
      <c r="AI1402" s="32"/>
      <c r="AJ1402" s="32"/>
      <c r="AK1402" s="32"/>
      <c r="AL1402" s="32"/>
      <c r="AM1402" s="32"/>
      <c r="AN1402" s="32"/>
    </row>
    <row r="1403" spans="1:40" ht="12" customHeight="1">
      <c r="A1403" s="32"/>
      <c r="B1403" s="32"/>
      <c r="C1403" s="32"/>
      <c r="D1403" s="32"/>
      <c r="E1403" s="32"/>
      <c r="F1403" s="32"/>
      <c r="G1403" s="32"/>
      <c r="H1403" s="32"/>
      <c r="I1403" s="32"/>
      <c r="J1403" s="32"/>
      <c r="K1403" s="32"/>
      <c r="L1403" s="32"/>
      <c r="M1403" s="32"/>
      <c r="N1403" s="127"/>
      <c r="O1403" s="32"/>
      <c r="P1403" s="32"/>
      <c r="Q1403" s="32"/>
      <c r="R1403" s="32"/>
      <c r="S1403" s="32"/>
      <c r="T1403" s="32"/>
      <c r="U1403" s="32"/>
      <c r="V1403" s="32"/>
      <c r="W1403" s="32"/>
      <c r="X1403" s="32"/>
      <c r="Y1403" s="32"/>
      <c r="Z1403" s="32"/>
      <c r="AA1403" s="32"/>
      <c r="AB1403" s="32"/>
      <c r="AC1403" s="32"/>
      <c r="AD1403" s="32"/>
      <c r="AE1403" s="32"/>
      <c r="AF1403" s="32"/>
      <c r="AG1403" s="32"/>
      <c r="AH1403" s="32"/>
      <c r="AI1403" s="32"/>
      <c r="AJ1403" s="32"/>
      <c r="AK1403" s="32"/>
      <c r="AL1403" s="32"/>
      <c r="AM1403" s="32"/>
      <c r="AN1403" s="32"/>
    </row>
    <row r="1404" spans="1:40" ht="12" customHeight="1">
      <c r="A1404" s="32"/>
      <c r="B1404" s="32"/>
      <c r="C1404" s="32"/>
      <c r="D1404" s="32"/>
      <c r="E1404" s="32"/>
      <c r="F1404" s="32"/>
      <c r="G1404" s="32"/>
      <c r="H1404" s="32"/>
      <c r="I1404" s="32"/>
      <c r="J1404" s="32"/>
      <c r="K1404" s="32"/>
      <c r="L1404" s="32"/>
      <c r="M1404" s="32"/>
      <c r="N1404" s="127"/>
      <c r="O1404" s="32"/>
      <c r="P1404" s="32"/>
      <c r="Q1404" s="32"/>
      <c r="R1404" s="32"/>
      <c r="S1404" s="32"/>
      <c r="T1404" s="32"/>
      <c r="U1404" s="32"/>
      <c r="V1404" s="32"/>
      <c r="W1404" s="32"/>
      <c r="X1404" s="32"/>
      <c r="Y1404" s="32"/>
      <c r="Z1404" s="32"/>
      <c r="AA1404" s="32"/>
      <c r="AB1404" s="32"/>
      <c r="AC1404" s="32"/>
      <c r="AD1404" s="32"/>
      <c r="AE1404" s="32"/>
      <c r="AF1404" s="32"/>
      <c r="AG1404" s="32"/>
      <c r="AH1404" s="32"/>
      <c r="AI1404" s="32"/>
      <c r="AJ1404" s="32"/>
      <c r="AK1404" s="32"/>
      <c r="AL1404" s="32"/>
      <c r="AM1404" s="32"/>
      <c r="AN1404" s="32"/>
    </row>
    <row r="1405" spans="1:40" ht="12" customHeight="1">
      <c r="A1405" s="32"/>
      <c r="B1405" s="32"/>
      <c r="C1405" s="32"/>
      <c r="D1405" s="32"/>
      <c r="E1405" s="32"/>
      <c r="F1405" s="32"/>
      <c r="G1405" s="32"/>
      <c r="H1405" s="32"/>
      <c r="I1405" s="32"/>
      <c r="J1405" s="32"/>
      <c r="K1405" s="32"/>
      <c r="L1405" s="32"/>
      <c r="M1405" s="32"/>
      <c r="N1405" s="127"/>
      <c r="O1405" s="32"/>
      <c r="P1405" s="32"/>
      <c r="Q1405" s="32"/>
      <c r="R1405" s="32"/>
      <c r="S1405" s="32"/>
      <c r="T1405" s="32"/>
      <c r="U1405" s="32"/>
      <c r="V1405" s="32"/>
      <c r="W1405" s="32"/>
      <c r="X1405" s="32"/>
      <c r="Y1405" s="32"/>
      <c r="Z1405" s="32"/>
      <c r="AA1405" s="32"/>
      <c r="AB1405" s="32"/>
      <c r="AC1405" s="32"/>
      <c r="AD1405" s="32"/>
      <c r="AE1405" s="32"/>
      <c r="AF1405" s="32"/>
      <c r="AG1405" s="32"/>
      <c r="AH1405" s="32"/>
      <c r="AI1405" s="32"/>
      <c r="AJ1405" s="32"/>
      <c r="AK1405" s="32"/>
      <c r="AL1405" s="32"/>
      <c r="AM1405" s="32"/>
      <c r="AN1405" s="32"/>
    </row>
    <row r="1406" spans="1:40" ht="12" customHeight="1">
      <c r="A1406" s="32"/>
      <c r="B1406" s="32"/>
      <c r="C1406" s="32"/>
      <c r="D1406" s="32"/>
      <c r="E1406" s="32"/>
      <c r="F1406" s="32"/>
      <c r="G1406" s="32"/>
      <c r="H1406" s="32"/>
      <c r="I1406" s="32"/>
      <c r="J1406" s="32"/>
      <c r="K1406" s="32"/>
      <c r="L1406" s="32"/>
      <c r="M1406" s="32"/>
      <c r="N1406" s="127"/>
      <c r="O1406" s="32"/>
      <c r="P1406" s="32"/>
      <c r="Q1406" s="32"/>
      <c r="R1406" s="32"/>
      <c r="S1406" s="32"/>
      <c r="T1406" s="32"/>
      <c r="U1406" s="32"/>
      <c r="V1406" s="32"/>
      <c r="W1406" s="32"/>
      <c r="X1406" s="32"/>
      <c r="Y1406" s="32"/>
      <c r="Z1406" s="32"/>
      <c r="AA1406" s="32"/>
      <c r="AB1406" s="32"/>
      <c r="AC1406" s="32"/>
      <c r="AD1406" s="32"/>
      <c r="AE1406" s="32"/>
      <c r="AF1406" s="32"/>
      <c r="AG1406" s="32"/>
      <c r="AH1406" s="32"/>
      <c r="AI1406" s="32"/>
      <c r="AJ1406" s="32"/>
      <c r="AK1406" s="32"/>
      <c r="AL1406" s="32"/>
      <c r="AM1406" s="32"/>
      <c r="AN1406" s="32"/>
    </row>
    <row r="1407" spans="1:40" ht="12" customHeight="1">
      <c r="A1407" s="32"/>
      <c r="B1407" s="32"/>
      <c r="C1407" s="32"/>
      <c r="D1407" s="32"/>
      <c r="E1407" s="32"/>
      <c r="F1407" s="32"/>
      <c r="G1407" s="32"/>
      <c r="H1407" s="32"/>
      <c r="I1407" s="32"/>
      <c r="J1407" s="32"/>
      <c r="K1407" s="32"/>
      <c r="L1407" s="32"/>
      <c r="M1407" s="32"/>
      <c r="N1407" s="127"/>
      <c r="O1407" s="32"/>
      <c r="P1407" s="32"/>
      <c r="Q1407" s="32"/>
      <c r="R1407" s="32"/>
      <c r="S1407" s="32"/>
      <c r="T1407" s="32"/>
      <c r="U1407" s="32"/>
      <c r="V1407" s="32"/>
      <c r="W1407" s="32"/>
      <c r="X1407" s="32"/>
      <c r="Y1407" s="32"/>
      <c r="Z1407" s="32"/>
      <c r="AA1407" s="32"/>
      <c r="AB1407" s="32"/>
      <c r="AC1407" s="32"/>
      <c r="AD1407" s="32"/>
      <c r="AE1407" s="32"/>
      <c r="AF1407" s="32"/>
      <c r="AG1407" s="32"/>
      <c r="AH1407" s="32"/>
      <c r="AI1407" s="32"/>
      <c r="AJ1407" s="32"/>
      <c r="AK1407" s="32"/>
      <c r="AL1407" s="32"/>
      <c r="AM1407" s="32"/>
      <c r="AN1407" s="32"/>
    </row>
    <row r="1408" spans="1:40" ht="12" customHeight="1">
      <c r="A1408" s="32"/>
      <c r="B1408" s="32"/>
      <c r="C1408" s="32"/>
      <c r="D1408" s="32"/>
      <c r="E1408" s="32"/>
      <c r="F1408" s="32"/>
      <c r="G1408" s="32"/>
      <c r="H1408" s="32"/>
      <c r="I1408" s="32"/>
      <c r="J1408" s="32"/>
      <c r="K1408" s="32"/>
      <c r="L1408" s="32"/>
      <c r="M1408" s="32"/>
      <c r="N1408" s="127"/>
      <c r="O1408" s="32"/>
      <c r="P1408" s="32"/>
      <c r="Q1408" s="32"/>
      <c r="R1408" s="32"/>
      <c r="S1408" s="32"/>
      <c r="T1408" s="32"/>
      <c r="U1408" s="32"/>
      <c r="V1408" s="32"/>
      <c r="W1408" s="32"/>
      <c r="X1408" s="32"/>
      <c r="Y1408" s="32"/>
      <c r="Z1408" s="32"/>
      <c r="AA1408" s="32"/>
      <c r="AB1408" s="32"/>
      <c r="AC1408" s="32"/>
      <c r="AD1408" s="32"/>
      <c r="AE1408" s="32"/>
      <c r="AF1408" s="32"/>
      <c r="AG1408" s="32"/>
      <c r="AH1408" s="32"/>
      <c r="AI1408" s="32"/>
      <c r="AJ1408" s="32"/>
      <c r="AK1408" s="32"/>
      <c r="AL1408" s="32"/>
      <c r="AM1408" s="32"/>
      <c r="AN1408" s="32"/>
    </row>
    <row r="1409" spans="1:40" ht="12" customHeight="1">
      <c r="A1409" s="32"/>
      <c r="B1409" s="32"/>
      <c r="C1409" s="32"/>
      <c r="D1409" s="32"/>
      <c r="E1409" s="32"/>
      <c r="F1409" s="32"/>
      <c r="G1409" s="32"/>
      <c r="H1409" s="32"/>
      <c r="I1409" s="32"/>
      <c r="J1409" s="32"/>
      <c r="K1409" s="32"/>
      <c r="L1409" s="32"/>
      <c r="M1409" s="32"/>
      <c r="N1409" s="127"/>
      <c r="O1409" s="32"/>
      <c r="P1409" s="32"/>
      <c r="Q1409" s="32"/>
      <c r="R1409" s="32"/>
      <c r="S1409" s="32"/>
      <c r="T1409" s="32"/>
      <c r="U1409" s="32"/>
      <c r="V1409" s="32"/>
      <c r="W1409" s="32"/>
      <c r="X1409" s="32"/>
      <c r="Y1409" s="32"/>
      <c r="Z1409" s="32"/>
      <c r="AA1409" s="32"/>
      <c r="AB1409" s="32"/>
      <c r="AC1409" s="32"/>
      <c r="AD1409" s="32"/>
      <c r="AE1409" s="32"/>
      <c r="AF1409" s="32"/>
      <c r="AG1409" s="32"/>
      <c r="AH1409" s="32"/>
      <c r="AI1409" s="32"/>
      <c r="AJ1409" s="32"/>
      <c r="AK1409" s="32"/>
      <c r="AL1409" s="32"/>
      <c r="AM1409" s="32"/>
      <c r="AN1409" s="32"/>
    </row>
    <row r="1410" spans="1:40" ht="12" customHeight="1">
      <c r="A1410" s="32"/>
      <c r="B1410" s="32"/>
      <c r="C1410" s="32"/>
      <c r="D1410" s="32"/>
      <c r="E1410" s="32"/>
      <c r="F1410" s="32"/>
      <c r="G1410" s="32"/>
      <c r="H1410" s="32"/>
      <c r="I1410" s="32"/>
      <c r="J1410" s="32"/>
      <c r="K1410" s="32"/>
      <c r="L1410" s="32"/>
      <c r="M1410" s="32"/>
      <c r="N1410" s="127"/>
      <c r="O1410" s="32"/>
      <c r="P1410" s="32"/>
      <c r="Q1410" s="32"/>
      <c r="R1410" s="32"/>
      <c r="S1410" s="32"/>
      <c r="T1410" s="32"/>
      <c r="U1410" s="32"/>
      <c r="V1410" s="32"/>
      <c r="W1410" s="32"/>
      <c r="X1410" s="32"/>
      <c r="Y1410" s="32"/>
      <c r="Z1410" s="32"/>
      <c r="AA1410" s="32"/>
      <c r="AB1410" s="32"/>
      <c r="AC1410" s="32"/>
      <c r="AD1410" s="32"/>
      <c r="AE1410" s="32"/>
      <c r="AF1410" s="32"/>
      <c r="AG1410" s="32"/>
      <c r="AH1410" s="32"/>
      <c r="AI1410" s="32"/>
      <c r="AJ1410" s="32"/>
      <c r="AK1410" s="32"/>
      <c r="AL1410" s="32"/>
      <c r="AM1410" s="32"/>
      <c r="AN1410" s="32"/>
    </row>
    <row r="1411" spans="1:40" ht="12" customHeight="1">
      <c r="A1411" s="32"/>
      <c r="B1411" s="32"/>
      <c r="C1411" s="32"/>
      <c r="D1411" s="32"/>
      <c r="E1411" s="32"/>
      <c r="F1411" s="32"/>
      <c r="G1411" s="32"/>
      <c r="H1411" s="32"/>
      <c r="I1411" s="32"/>
      <c r="J1411" s="32"/>
      <c r="K1411" s="32"/>
      <c r="L1411" s="32"/>
      <c r="M1411" s="32"/>
      <c r="N1411" s="127"/>
      <c r="O1411" s="32"/>
      <c r="P1411" s="32"/>
      <c r="Q1411" s="32"/>
      <c r="R1411" s="32"/>
      <c r="S1411" s="32"/>
      <c r="T1411" s="32"/>
      <c r="U1411" s="32"/>
      <c r="V1411" s="32"/>
      <c r="W1411" s="32"/>
      <c r="X1411" s="32"/>
      <c r="Y1411" s="32"/>
      <c r="Z1411" s="32"/>
      <c r="AA1411" s="32"/>
      <c r="AB1411" s="32"/>
      <c r="AC1411" s="32"/>
      <c r="AD1411" s="32"/>
      <c r="AE1411" s="32"/>
      <c r="AF1411" s="32"/>
      <c r="AG1411" s="32"/>
      <c r="AH1411" s="32"/>
      <c r="AI1411" s="32"/>
      <c r="AJ1411" s="32"/>
      <c r="AK1411" s="32"/>
      <c r="AL1411" s="32"/>
      <c r="AM1411" s="32"/>
      <c r="AN1411" s="32"/>
    </row>
    <row r="1412" spans="1:40" ht="12" customHeight="1">
      <c r="A1412" s="32"/>
      <c r="B1412" s="32"/>
      <c r="C1412" s="32"/>
      <c r="D1412" s="32"/>
      <c r="E1412" s="32"/>
      <c r="F1412" s="32"/>
      <c r="G1412" s="32"/>
      <c r="H1412" s="32"/>
      <c r="I1412" s="32"/>
      <c r="J1412" s="32"/>
      <c r="K1412" s="32"/>
      <c r="L1412" s="32"/>
      <c r="M1412" s="32"/>
      <c r="N1412" s="127"/>
      <c r="O1412" s="32"/>
      <c r="P1412" s="32"/>
      <c r="Q1412" s="32"/>
      <c r="R1412" s="32"/>
      <c r="S1412" s="32"/>
      <c r="T1412" s="32"/>
      <c r="U1412" s="32"/>
      <c r="V1412" s="32"/>
      <c r="W1412" s="32"/>
      <c r="X1412" s="32"/>
      <c r="Y1412" s="32"/>
      <c r="Z1412" s="32"/>
      <c r="AA1412" s="32"/>
      <c r="AB1412" s="32"/>
      <c r="AC1412" s="32"/>
      <c r="AD1412" s="32"/>
      <c r="AE1412" s="32"/>
      <c r="AF1412" s="32"/>
      <c r="AG1412" s="32"/>
      <c r="AH1412" s="32"/>
      <c r="AI1412" s="32"/>
      <c r="AJ1412" s="32"/>
      <c r="AK1412" s="32"/>
      <c r="AL1412" s="32"/>
      <c r="AM1412" s="32"/>
      <c r="AN1412" s="32"/>
    </row>
    <row r="1413" spans="1:40" ht="12" customHeight="1">
      <c r="A1413" s="32"/>
      <c r="B1413" s="32"/>
      <c r="C1413" s="32"/>
      <c r="D1413" s="32"/>
      <c r="E1413" s="32"/>
      <c r="F1413" s="32"/>
      <c r="G1413" s="32"/>
      <c r="H1413" s="32"/>
      <c r="I1413" s="32"/>
      <c r="J1413" s="32"/>
      <c r="K1413" s="32"/>
      <c r="L1413" s="32"/>
      <c r="M1413" s="32"/>
      <c r="N1413" s="127"/>
      <c r="O1413" s="32"/>
      <c r="P1413" s="32"/>
      <c r="Q1413" s="32"/>
      <c r="R1413" s="32"/>
      <c r="S1413" s="32"/>
      <c r="T1413" s="32"/>
      <c r="U1413" s="32"/>
      <c r="V1413" s="32"/>
      <c r="W1413" s="32"/>
      <c r="X1413" s="32"/>
      <c r="Y1413" s="32"/>
      <c r="Z1413" s="32"/>
      <c r="AA1413" s="32"/>
      <c r="AB1413" s="32"/>
      <c r="AC1413" s="32"/>
      <c r="AD1413" s="32"/>
      <c r="AE1413" s="32"/>
      <c r="AF1413" s="32"/>
      <c r="AG1413" s="32"/>
      <c r="AH1413" s="32"/>
      <c r="AI1413" s="32"/>
      <c r="AJ1413" s="32"/>
      <c r="AK1413" s="32"/>
      <c r="AL1413" s="32"/>
      <c r="AM1413" s="32"/>
      <c r="AN1413" s="32"/>
    </row>
    <row r="1414" spans="1:40" ht="12" customHeight="1">
      <c r="A1414" s="32"/>
      <c r="B1414" s="32"/>
      <c r="C1414" s="32"/>
      <c r="D1414" s="32"/>
      <c r="E1414" s="32"/>
      <c r="F1414" s="32"/>
      <c r="G1414" s="32"/>
      <c r="H1414" s="32"/>
      <c r="I1414" s="32"/>
      <c r="J1414" s="32"/>
      <c r="K1414" s="32"/>
      <c r="L1414" s="32"/>
      <c r="M1414" s="32"/>
      <c r="N1414" s="127"/>
      <c r="O1414" s="32"/>
      <c r="P1414" s="32"/>
      <c r="Q1414" s="32"/>
      <c r="R1414" s="32"/>
      <c r="S1414" s="32"/>
      <c r="T1414" s="32"/>
      <c r="U1414" s="32"/>
      <c r="V1414" s="32"/>
      <c r="W1414" s="32"/>
      <c r="X1414" s="32"/>
      <c r="Y1414" s="32"/>
      <c r="Z1414" s="32"/>
      <c r="AA1414" s="32"/>
      <c r="AB1414" s="32"/>
      <c r="AC1414" s="32"/>
      <c r="AD1414" s="32"/>
      <c r="AE1414" s="32"/>
      <c r="AF1414" s="32"/>
      <c r="AG1414" s="32"/>
      <c r="AH1414" s="32"/>
      <c r="AI1414" s="32"/>
      <c r="AJ1414" s="32"/>
      <c r="AK1414" s="32"/>
      <c r="AL1414" s="32"/>
      <c r="AM1414" s="32"/>
      <c r="AN1414" s="32"/>
    </row>
    <row r="1415" spans="1:40" ht="12" customHeight="1">
      <c r="A1415" s="32"/>
      <c r="B1415" s="32"/>
      <c r="C1415" s="32"/>
      <c r="D1415" s="32"/>
      <c r="E1415" s="32"/>
      <c r="F1415" s="32"/>
      <c r="G1415" s="32"/>
      <c r="H1415" s="32"/>
      <c r="I1415" s="32"/>
      <c r="J1415" s="32"/>
      <c r="K1415" s="32"/>
      <c r="L1415" s="32"/>
      <c r="M1415" s="32"/>
      <c r="N1415" s="127"/>
      <c r="O1415" s="32"/>
      <c r="P1415" s="32"/>
      <c r="Q1415" s="32"/>
      <c r="R1415" s="32"/>
      <c r="S1415" s="32"/>
      <c r="T1415" s="32"/>
      <c r="U1415" s="32"/>
      <c r="V1415" s="32"/>
      <c r="W1415" s="32"/>
      <c r="X1415" s="32"/>
      <c r="Y1415" s="32"/>
      <c r="Z1415" s="32"/>
      <c r="AA1415" s="32"/>
      <c r="AB1415" s="32"/>
      <c r="AC1415" s="32"/>
      <c r="AD1415" s="32"/>
      <c r="AE1415" s="32"/>
      <c r="AF1415" s="32"/>
      <c r="AG1415" s="32"/>
      <c r="AH1415" s="32"/>
      <c r="AI1415" s="32"/>
      <c r="AJ1415" s="32"/>
      <c r="AK1415" s="32"/>
      <c r="AL1415" s="32"/>
      <c r="AM1415" s="32"/>
      <c r="AN1415" s="32"/>
    </row>
    <row r="1416" spans="1:40" ht="12" customHeight="1">
      <c r="A1416" s="32"/>
      <c r="B1416" s="32"/>
      <c r="C1416" s="32"/>
      <c r="D1416" s="32"/>
      <c r="E1416" s="32"/>
      <c r="F1416" s="32"/>
      <c r="G1416" s="32"/>
      <c r="H1416" s="32"/>
      <c r="I1416" s="32"/>
      <c r="J1416" s="32"/>
      <c r="K1416" s="32"/>
      <c r="L1416" s="32"/>
      <c r="M1416" s="32"/>
      <c r="N1416" s="127"/>
      <c r="O1416" s="32"/>
      <c r="P1416" s="32"/>
      <c r="Q1416" s="32"/>
      <c r="R1416" s="32"/>
      <c r="S1416" s="32"/>
      <c r="T1416" s="32"/>
      <c r="U1416" s="32"/>
      <c r="V1416" s="32"/>
      <c r="W1416" s="32"/>
      <c r="X1416" s="32"/>
      <c r="Y1416" s="32"/>
      <c r="Z1416" s="32"/>
      <c r="AA1416" s="32"/>
      <c r="AB1416" s="32"/>
      <c r="AC1416" s="32"/>
      <c r="AD1416" s="32"/>
      <c r="AE1416" s="32"/>
      <c r="AF1416" s="32"/>
      <c r="AG1416" s="32"/>
      <c r="AH1416" s="32"/>
      <c r="AI1416" s="32"/>
      <c r="AJ1416" s="32"/>
      <c r="AK1416" s="32"/>
      <c r="AL1416" s="32"/>
      <c r="AM1416" s="32"/>
      <c r="AN1416" s="32"/>
    </row>
    <row r="1417" spans="1:40" ht="12" customHeight="1">
      <c r="A1417" s="32"/>
      <c r="B1417" s="32"/>
      <c r="C1417" s="32"/>
      <c r="D1417" s="32"/>
      <c r="E1417" s="32"/>
      <c r="F1417" s="32"/>
      <c r="G1417" s="32"/>
      <c r="H1417" s="32"/>
      <c r="I1417" s="32"/>
      <c r="J1417" s="32"/>
      <c r="K1417" s="32"/>
      <c r="L1417" s="32"/>
      <c r="M1417" s="32"/>
      <c r="N1417" s="127"/>
      <c r="O1417" s="32"/>
      <c r="P1417" s="32"/>
      <c r="Q1417" s="32"/>
      <c r="R1417" s="32"/>
      <c r="S1417" s="32"/>
      <c r="T1417" s="32"/>
      <c r="U1417" s="32"/>
      <c r="V1417" s="32"/>
      <c r="W1417" s="32"/>
      <c r="X1417" s="32"/>
      <c r="Y1417" s="32"/>
      <c r="Z1417" s="32"/>
      <c r="AA1417" s="32"/>
      <c r="AB1417" s="32"/>
      <c r="AC1417" s="32"/>
      <c r="AD1417" s="32"/>
      <c r="AE1417" s="32"/>
      <c r="AF1417" s="32"/>
      <c r="AG1417" s="32"/>
      <c r="AH1417" s="32"/>
      <c r="AI1417" s="32"/>
      <c r="AJ1417" s="32"/>
      <c r="AK1417" s="32"/>
      <c r="AL1417" s="32"/>
      <c r="AM1417" s="32"/>
      <c r="AN1417" s="32"/>
    </row>
    <row r="1418" spans="1:40" ht="12" customHeight="1">
      <c r="A1418" s="32"/>
      <c r="B1418" s="32"/>
      <c r="C1418" s="32"/>
      <c r="D1418" s="32"/>
      <c r="E1418" s="32"/>
      <c r="F1418" s="32"/>
      <c r="G1418" s="32"/>
      <c r="H1418" s="32"/>
      <c r="I1418" s="32"/>
      <c r="J1418" s="32"/>
      <c r="K1418" s="32"/>
      <c r="L1418" s="32"/>
      <c r="M1418" s="32"/>
      <c r="N1418" s="127"/>
      <c r="O1418" s="32"/>
      <c r="P1418" s="32"/>
      <c r="Q1418" s="32"/>
      <c r="R1418" s="32"/>
      <c r="S1418" s="32"/>
      <c r="T1418" s="32"/>
      <c r="U1418" s="32"/>
      <c r="V1418" s="32"/>
      <c r="W1418" s="32"/>
      <c r="X1418" s="32"/>
      <c r="Y1418" s="32"/>
      <c r="Z1418" s="32"/>
      <c r="AA1418" s="32"/>
      <c r="AB1418" s="32"/>
      <c r="AC1418" s="32"/>
      <c r="AD1418" s="32"/>
      <c r="AE1418" s="32"/>
      <c r="AF1418" s="32"/>
      <c r="AG1418" s="32"/>
      <c r="AH1418" s="32"/>
      <c r="AI1418" s="32"/>
      <c r="AJ1418" s="32"/>
      <c r="AK1418" s="32"/>
      <c r="AL1418" s="32"/>
      <c r="AM1418" s="32"/>
      <c r="AN1418" s="32"/>
    </row>
    <row r="1419" spans="1:40" ht="12" customHeight="1">
      <c r="A1419" s="32"/>
      <c r="B1419" s="32"/>
      <c r="C1419" s="32"/>
      <c r="D1419" s="32"/>
      <c r="E1419" s="32"/>
      <c r="F1419" s="32"/>
      <c r="G1419" s="32"/>
      <c r="H1419" s="32"/>
      <c r="I1419" s="32"/>
      <c r="J1419" s="32"/>
      <c r="K1419" s="32"/>
      <c r="L1419" s="32"/>
      <c r="M1419" s="32"/>
      <c r="N1419" s="127"/>
      <c r="O1419" s="32"/>
      <c r="P1419" s="32"/>
      <c r="Q1419" s="32"/>
      <c r="R1419" s="32"/>
      <c r="S1419" s="32"/>
      <c r="T1419" s="32"/>
      <c r="U1419" s="32"/>
      <c r="V1419" s="32"/>
      <c r="W1419" s="32"/>
      <c r="X1419" s="32"/>
      <c r="Y1419" s="32"/>
      <c r="Z1419" s="32"/>
      <c r="AA1419" s="32"/>
      <c r="AB1419" s="32"/>
      <c r="AC1419" s="32"/>
      <c r="AD1419" s="32"/>
      <c r="AE1419" s="32"/>
      <c r="AF1419" s="32"/>
      <c r="AG1419" s="32"/>
      <c r="AH1419" s="32"/>
      <c r="AI1419" s="32"/>
      <c r="AJ1419" s="32"/>
      <c r="AK1419" s="32"/>
      <c r="AL1419" s="32"/>
      <c r="AM1419" s="32"/>
      <c r="AN1419" s="32"/>
    </row>
    <row r="1420" spans="1:40" ht="12" customHeight="1">
      <c r="A1420" s="32"/>
      <c r="B1420" s="32"/>
      <c r="C1420" s="32"/>
      <c r="D1420" s="32"/>
      <c r="E1420" s="32"/>
      <c r="F1420" s="32"/>
      <c r="G1420" s="32"/>
      <c r="H1420" s="32"/>
      <c r="I1420" s="32"/>
      <c r="J1420" s="32"/>
      <c r="K1420" s="32"/>
      <c r="L1420" s="32"/>
      <c r="M1420" s="32"/>
      <c r="N1420" s="127"/>
      <c r="O1420" s="32"/>
      <c r="P1420" s="32"/>
      <c r="Q1420" s="32"/>
      <c r="R1420" s="32"/>
      <c r="S1420" s="32"/>
      <c r="T1420" s="32"/>
      <c r="U1420" s="32"/>
      <c r="V1420" s="32"/>
      <c r="W1420" s="32"/>
      <c r="X1420" s="32"/>
      <c r="Y1420" s="32"/>
      <c r="Z1420" s="32"/>
      <c r="AA1420" s="32"/>
      <c r="AB1420" s="32"/>
      <c r="AC1420" s="32"/>
      <c r="AD1420" s="32"/>
      <c r="AE1420" s="32"/>
      <c r="AF1420" s="32"/>
      <c r="AG1420" s="32"/>
      <c r="AH1420" s="32"/>
      <c r="AI1420" s="32"/>
      <c r="AJ1420" s="32"/>
      <c r="AK1420" s="32"/>
      <c r="AL1420" s="32"/>
      <c r="AM1420" s="32"/>
      <c r="AN1420" s="32"/>
    </row>
    <row r="1421" spans="1:40" ht="12" customHeight="1">
      <c r="A1421" s="32"/>
      <c r="B1421" s="32"/>
      <c r="C1421" s="32"/>
      <c r="D1421" s="32"/>
      <c r="E1421" s="32"/>
      <c r="F1421" s="32"/>
      <c r="G1421" s="32"/>
      <c r="H1421" s="32"/>
      <c r="I1421" s="32"/>
      <c r="J1421" s="32"/>
      <c r="K1421" s="32"/>
      <c r="L1421" s="32"/>
      <c r="M1421" s="32"/>
      <c r="N1421" s="127"/>
      <c r="O1421" s="32"/>
      <c r="P1421" s="32"/>
      <c r="Q1421" s="32"/>
      <c r="R1421" s="32"/>
      <c r="S1421" s="32"/>
      <c r="T1421" s="32"/>
      <c r="U1421" s="32"/>
      <c r="V1421" s="32"/>
      <c r="W1421" s="32"/>
      <c r="X1421" s="32"/>
      <c r="Y1421" s="32"/>
      <c r="Z1421" s="32"/>
      <c r="AA1421" s="32"/>
      <c r="AB1421" s="32"/>
      <c r="AC1421" s="32"/>
      <c r="AD1421" s="32"/>
      <c r="AE1421" s="32"/>
      <c r="AF1421" s="32"/>
      <c r="AG1421" s="32"/>
      <c r="AH1421" s="32"/>
      <c r="AI1421" s="32"/>
      <c r="AJ1421" s="32"/>
      <c r="AK1421" s="32"/>
      <c r="AL1421" s="32"/>
      <c r="AM1421" s="32"/>
      <c r="AN1421" s="32"/>
    </row>
    <row r="1422" spans="1:40" ht="12" customHeight="1">
      <c r="A1422" s="32"/>
      <c r="B1422" s="32"/>
      <c r="C1422" s="32"/>
      <c r="D1422" s="32"/>
      <c r="E1422" s="32"/>
      <c r="F1422" s="32"/>
      <c r="G1422" s="32"/>
      <c r="H1422" s="32"/>
      <c r="I1422" s="32"/>
      <c r="J1422" s="32"/>
      <c r="K1422" s="32"/>
      <c r="L1422" s="32"/>
      <c r="M1422" s="32"/>
      <c r="N1422" s="127"/>
      <c r="O1422" s="32"/>
      <c r="P1422" s="32"/>
      <c r="Q1422" s="32"/>
      <c r="R1422" s="32"/>
      <c r="S1422" s="32"/>
      <c r="T1422" s="32"/>
      <c r="U1422" s="32"/>
      <c r="V1422" s="32"/>
      <c r="W1422" s="32"/>
      <c r="X1422" s="32"/>
      <c r="Y1422" s="32"/>
      <c r="Z1422" s="32"/>
      <c r="AA1422" s="32"/>
      <c r="AB1422" s="32"/>
      <c r="AC1422" s="32"/>
      <c r="AD1422" s="32"/>
      <c r="AE1422" s="32"/>
      <c r="AF1422" s="32"/>
      <c r="AG1422" s="32"/>
      <c r="AH1422" s="32"/>
      <c r="AI1422" s="32"/>
      <c r="AJ1422" s="32"/>
      <c r="AK1422" s="32"/>
      <c r="AL1422" s="32"/>
      <c r="AM1422" s="32"/>
      <c r="AN1422" s="32"/>
    </row>
    <row r="1423" spans="1:40" ht="12" customHeight="1">
      <c r="A1423" s="32"/>
      <c r="B1423" s="32"/>
      <c r="C1423" s="32"/>
      <c r="D1423" s="32"/>
      <c r="E1423" s="32"/>
      <c r="F1423" s="32"/>
      <c r="G1423" s="32"/>
      <c r="H1423" s="32"/>
      <c r="I1423" s="32"/>
      <c r="J1423" s="32"/>
      <c r="K1423" s="32"/>
      <c r="L1423" s="32"/>
      <c r="M1423" s="32"/>
      <c r="N1423" s="127"/>
      <c r="O1423" s="32"/>
      <c r="P1423" s="32"/>
      <c r="Q1423" s="32"/>
      <c r="R1423" s="32"/>
      <c r="S1423" s="32"/>
      <c r="T1423" s="32"/>
      <c r="U1423" s="32"/>
      <c r="V1423" s="32"/>
      <c r="W1423" s="32"/>
      <c r="X1423" s="32"/>
      <c r="Y1423" s="32"/>
      <c r="Z1423" s="32"/>
      <c r="AA1423" s="32"/>
      <c r="AB1423" s="32"/>
      <c r="AC1423" s="32"/>
      <c r="AD1423" s="32"/>
      <c r="AE1423" s="32"/>
      <c r="AF1423" s="32"/>
      <c r="AG1423" s="32"/>
      <c r="AH1423" s="32"/>
      <c r="AI1423" s="32"/>
      <c r="AJ1423" s="32"/>
      <c r="AK1423" s="32"/>
      <c r="AL1423" s="32"/>
      <c r="AM1423" s="32"/>
      <c r="AN1423" s="32"/>
    </row>
    <row r="1424" spans="1:40" ht="12" customHeight="1">
      <c r="A1424" s="32"/>
      <c r="B1424" s="32"/>
      <c r="C1424" s="32"/>
      <c r="D1424" s="32"/>
      <c r="E1424" s="32"/>
      <c r="F1424" s="32"/>
      <c r="G1424" s="32"/>
      <c r="H1424" s="32"/>
      <c r="I1424" s="32"/>
      <c r="J1424" s="32"/>
      <c r="K1424" s="32"/>
      <c r="L1424" s="32"/>
      <c r="M1424" s="32"/>
      <c r="N1424" s="127"/>
      <c r="O1424" s="32"/>
      <c r="P1424" s="32"/>
      <c r="Q1424" s="32"/>
      <c r="R1424" s="32"/>
      <c r="S1424" s="32"/>
      <c r="T1424" s="32"/>
      <c r="U1424" s="32"/>
      <c r="V1424" s="32"/>
      <c r="W1424" s="32"/>
      <c r="X1424" s="32"/>
      <c r="Y1424" s="32"/>
      <c r="Z1424" s="32"/>
      <c r="AA1424" s="32"/>
      <c r="AB1424" s="32"/>
      <c r="AC1424" s="32"/>
      <c r="AD1424" s="32"/>
      <c r="AE1424" s="32"/>
      <c r="AF1424" s="32"/>
      <c r="AG1424" s="32"/>
      <c r="AH1424" s="32"/>
      <c r="AI1424" s="32"/>
      <c r="AJ1424" s="32"/>
      <c r="AK1424" s="32"/>
      <c r="AL1424" s="32"/>
      <c r="AM1424" s="32"/>
      <c r="AN1424" s="32"/>
    </row>
    <row r="1425" spans="1:40" ht="12" customHeight="1">
      <c r="A1425" s="32"/>
      <c r="B1425" s="32"/>
      <c r="C1425" s="32"/>
      <c r="D1425" s="32"/>
      <c r="E1425" s="32"/>
      <c r="F1425" s="32"/>
      <c r="G1425" s="32"/>
      <c r="H1425" s="32"/>
      <c r="I1425" s="32"/>
      <c r="J1425" s="32"/>
      <c r="K1425" s="32"/>
      <c r="L1425" s="32"/>
      <c r="M1425" s="32"/>
      <c r="N1425" s="127"/>
      <c r="O1425" s="32"/>
      <c r="P1425" s="32"/>
      <c r="Q1425" s="32"/>
      <c r="R1425" s="32"/>
      <c r="S1425" s="32"/>
      <c r="T1425" s="32"/>
      <c r="U1425" s="32"/>
      <c r="V1425" s="32"/>
      <c r="W1425" s="32"/>
      <c r="X1425" s="32"/>
      <c r="Y1425" s="32"/>
      <c r="Z1425" s="32"/>
      <c r="AA1425" s="32"/>
      <c r="AB1425" s="32"/>
      <c r="AC1425" s="32"/>
      <c r="AD1425" s="32"/>
      <c r="AE1425" s="32"/>
      <c r="AF1425" s="32"/>
      <c r="AG1425" s="32"/>
      <c r="AH1425" s="32"/>
      <c r="AI1425" s="32"/>
      <c r="AJ1425" s="32"/>
      <c r="AK1425" s="32"/>
      <c r="AL1425" s="32"/>
      <c r="AM1425" s="32"/>
      <c r="AN1425" s="32"/>
    </row>
    <row r="1426" spans="1:40" ht="12" customHeight="1">
      <c r="A1426" s="32"/>
      <c r="B1426" s="32"/>
      <c r="C1426" s="32"/>
      <c r="D1426" s="32"/>
      <c r="E1426" s="32"/>
      <c r="F1426" s="32"/>
      <c r="G1426" s="32"/>
      <c r="H1426" s="32"/>
      <c r="I1426" s="32"/>
      <c r="J1426" s="32"/>
      <c r="K1426" s="32"/>
      <c r="L1426" s="32"/>
      <c r="M1426" s="32"/>
      <c r="N1426" s="127"/>
      <c r="O1426" s="32"/>
      <c r="P1426" s="32"/>
      <c r="Q1426" s="32"/>
      <c r="R1426" s="32"/>
      <c r="S1426" s="32"/>
      <c r="T1426" s="32"/>
      <c r="U1426" s="32"/>
      <c r="V1426" s="32"/>
      <c r="W1426" s="32"/>
      <c r="X1426" s="32"/>
      <c r="Y1426" s="32"/>
      <c r="Z1426" s="32"/>
      <c r="AA1426" s="32"/>
      <c r="AB1426" s="32"/>
      <c r="AC1426" s="32"/>
      <c r="AD1426" s="32"/>
      <c r="AE1426" s="32"/>
      <c r="AF1426" s="32"/>
      <c r="AG1426" s="32"/>
      <c r="AH1426" s="32"/>
      <c r="AI1426" s="32"/>
      <c r="AJ1426" s="32"/>
      <c r="AK1426" s="32"/>
      <c r="AL1426" s="32"/>
      <c r="AM1426" s="32"/>
      <c r="AN1426" s="32"/>
    </row>
    <row r="1427" spans="1:40" ht="12" customHeight="1">
      <c r="A1427" s="32"/>
      <c r="B1427" s="32"/>
      <c r="C1427" s="32"/>
      <c r="D1427" s="32"/>
      <c r="E1427" s="32"/>
      <c r="F1427" s="32"/>
      <c r="G1427" s="32"/>
      <c r="H1427" s="32"/>
      <c r="I1427" s="32"/>
      <c r="J1427" s="32"/>
      <c r="K1427" s="32"/>
      <c r="L1427" s="32"/>
      <c r="M1427" s="32"/>
      <c r="N1427" s="127"/>
      <c r="O1427" s="32"/>
      <c r="P1427" s="32"/>
      <c r="Q1427" s="32"/>
      <c r="R1427" s="32"/>
      <c r="S1427" s="32"/>
      <c r="T1427" s="32"/>
      <c r="U1427" s="32"/>
      <c r="V1427" s="32"/>
      <c r="W1427" s="32"/>
      <c r="X1427" s="32"/>
      <c r="Y1427" s="32"/>
      <c r="Z1427" s="32"/>
      <c r="AA1427" s="32"/>
      <c r="AB1427" s="32"/>
      <c r="AC1427" s="32"/>
      <c r="AD1427" s="32"/>
      <c r="AE1427" s="32"/>
      <c r="AF1427" s="32"/>
      <c r="AG1427" s="32"/>
      <c r="AH1427" s="32"/>
      <c r="AI1427" s="32"/>
      <c r="AJ1427" s="32"/>
      <c r="AK1427" s="32"/>
      <c r="AL1427" s="32"/>
      <c r="AM1427" s="32"/>
      <c r="AN1427" s="32"/>
    </row>
    <row r="1428" spans="1:40" ht="12" customHeight="1">
      <c r="A1428" s="32"/>
      <c r="B1428" s="32"/>
      <c r="C1428" s="32"/>
      <c r="D1428" s="32"/>
      <c r="E1428" s="32"/>
      <c r="F1428" s="32"/>
      <c r="G1428" s="32"/>
      <c r="H1428" s="32"/>
      <c r="I1428" s="32"/>
      <c r="J1428" s="32"/>
      <c r="K1428" s="32"/>
      <c r="L1428" s="32"/>
      <c r="M1428" s="32"/>
      <c r="N1428" s="127"/>
      <c r="O1428" s="32"/>
      <c r="P1428" s="32"/>
      <c r="Q1428" s="32"/>
      <c r="R1428" s="32"/>
      <c r="S1428" s="32"/>
      <c r="T1428" s="32"/>
      <c r="U1428" s="32"/>
      <c r="V1428" s="32"/>
      <c r="W1428" s="32"/>
      <c r="X1428" s="32"/>
      <c r="Y1428" s="32"/>
      <c r="Z1428" s="32"/>
      <c r="AA1428" s="32"/>
      <c r="AB1428" s="32"/>
      <c r="AC1428" s="32"/>
      <c r="AD1428" s="32"/>
      <c r="AE1428" s="32"/>
      <c r="AF1428" s="32"/>
      <c r="AG1428" s="32"/>
      <c r="AH1428" s="32"/>
      <c r="AI1428" s="32"/>
      <c r="AJ1428" s="32"/>
      <c r="AK1428" s="32"/>
      <c r="AL1428" s="32"/>
      <c r="AM1428" s="32"/>
      <c r="AN1428" s="32"/>
    </row>
    <row r="1429" spans="1:40" ht="12" customHeight="1">
      <c r="A1429" s="32"/>
      <c r="B1429" s="32"/>
      <c r="C1429" s="32"/>
      <c r="D1429" s="32"/>
      <c r="E1429" s="32"/>
      <c r="F1429" s="32"/>
      <c r="G1429" s="32"/>
      <c r="H1429" s="32"/>
      <c r="I1429" s="32"/>
      <c r="J1429" s="32"/>
      <c r="K1429" s="32"/>
      <c r="L1429" s="32"/>
      <c r="M1429" s="32"/>
      <c r="N1429" s="127"/>
      <c r="O1429" s="32"/>
      <c r="P1429" s="32"/>
      <c r="Q1429" s="32"/>
      <c r="R1429" s="32"/>
      <c r="S1429" s="32"/>
      <c r="T1429" s="32"/>
      <c r="U1429" s="32"/>
      <c r="V1429" s="32"/>
      <c r="W1429" s="32"/>
      <c r="X1429" s="32"/>
      <c r="Y1429" s="32"/>
      <c r="Z1429" s="32"/>
      <c r="AA1429" s="32"/>
      <c r="AB1429" s="32"/>
      <c r="AC1429" s="32"/>
      <c r="AD1429" s="32"/>
      <c r="AE1429" s="32"/>
      <c r="AF1429" s="32"/>
      <c r="AG1429" s="32"/>
      <c r="AH1429" s="32"/>
      <c r="AI1429" s="32"/>
      <c r="AJ1429" s="32"/>
      <c r="AK1429" s="32"/>
      <c r="AL1429" s="32"/>
      <c r="AM1429" s="32"/>
      <c r="AN1429" s="32"/>
    </row>
    <row r="1430" spans="1:40" ht="12" customHeight="1">
      <c r="A1430" s="32"/>
      <c r="B1430" s="32"/>
      <c r="C1430" s="32"/>
      <c r="D1430" s="32"/>
      <c r="E1430" s="32"/>
      <c r="F1430" s="32"/>
      <c r="G1430" s="32"/>
      <c r="H1430" s="32"/>
      <c r="I1430" s="32"/>
      <c r="J1430" s="32"/>
      <c r="K1430" s="32"/>
      <c r="L1430" s="32"/>
      <c r="M1430" s="32"/>
      <c r="N1430" s="127"/>
      <c r="O1430" s="32"/>
      <c r="P1430" s="32"/>
      <c r="Q1430" s="32"/>
      <c r="R1430" s="32"/>
      <c r="S1430" s="32"/>
      <c r="T1430" s="32"/>
      <c r="U1430" s="32"/>
      <c r="V1430" s="32"/>
      <c r="W1430" s="32"/>
      <c r="X1430" s="32"/>
      <c r="Y1430" s="32"/>
      <c r="Z1430" s="32"/>
      <c r="AA1430" s="32"/>
      <c r="AB1430" s="32"/>
      <c r="AC1430" s="32"/>
      <c r="AD1430" s="32"/>
      <c r="AE1430" s="32"/>
      <c r="AF1430" s="32"/>
      <c r="AG1430" s="32"/>
      <c r="AH1430" s="32"/>
      <c r="AI1430" s="32"/>
      <c r="AJ1430" s="32"/>
      <c r="AK1430" s="32"/>
      <c r="AL1430" s="32"/>
      <c r="AM1430" s="32"/>
      <c r="AN1430" s="32"/>
    </row>
    <row r="1431" spans="1:40" ht="12" customHeight="1">
      <c r="A1431" s="32"/>
      <c r="B1431" s="32"/>
      <c r="C1431" s="32"/>
      <c r="D1431" s="32"/>
      <c r="E1431" s="32"/>
      <c r="F1431" s="32"/>
      <c r="G1431" s="32"/>
      <c r="H1431" s="32"/>
      <c r="I1431" s="32"/>
      <c r="J1431" s="32"/>
      <c r="K1431" s="32"/>
      <c r="L1431" s="32"/>
      <c r="M1431" s="32"/>
      <c r="N1431" s="127"/>
      <c r="O1431" s="32"/>
      <c r="P1431" s="32"/>
      <c r="Q1431" s="32"/>
      <c r="R1431" s="32"/>
      <c r="S1431" s="32"/>
      <c r="T1431" s="32"/>
      <c r="U1431" s="32"/>
      <c r="V1431" s="32"/>
      <c r="W1431" s="32"/>
      <c r="X1431" s="32"/>
      <c r="Y1431" s="32"/>
      <c r="Z1431" s="32"/>
      <c r="AA1431" s="32"/>
      <c r="AB1431" s="32"/>
      <c r="AC1431" s="32"/>
      <c r="AD1431" s="32"/>
      <c r="AE1431" s="32"/>
      <c r="AF1431" s="32"/>
      <c r="AG1431" s="32"/>
      <c r="AH1431" s="32"/>
      <c r="AI1431" s="32"/>
      <c r="AJ1431" s="32"/>
      <c r="AK1431" s="32"/>
      <c r="AL1431" s="32"/>
      <c r="AM1431" s="32"/>
      <c r="AN1431" s="32"/>
    </row>
    <row r="1432" spans="1:40" ht="12" customHeight="1">
      <c r="A1432" s="32"/>
      <c r="B1432" s="32"/>
      <c r="C1432" s="32"/>
      <c r="D1432" s="32"/>
      <c r="E1432" s="32"/>
      <c r="F1432" s="32"/>
      <c r="G1432" s="32"/>
      <c r="H1432" s="32"/>
      <c r="I1432" s="32"/>
      <c r="J1432" s="32"/>
      <c r="K1432" s="32"/>
      <c r="L1432" s="32"/>
      <c r="M1432" s="32"/>
      <c r="N1432" s="127"/>
      <c r="O1432" s="32"/>
      <c r="P1432" s="32"/>
      <c r="Q1432" s="32"/>
      <c r="R1432" s="32"/>
      <c r="S1432" s="32"/>
      <c r="T1432" s="32"/>
      <c r="U1432" s="32"/>
      <c r="V1432" s="32"/>
      <c r="W1432" s="32"/>
      <c r="X1432" s="32"/>
      <c r="Y1432" s="32"/>
      <c r="Z1432" s="32"/>
      <c r="AA1432" s="32"/>
      <c r="AB1432" s="32"/>
      <c r="AC1432" s="32"/>
      <c r="AD1432" s="32"/>
      <c r="AE1432" s="32"/>
      <c r="AF1432" s="32"/>
      <c r="AG1432" s="32"/>
      <c r="AH1432" s="32"/>
      <c r="AI1432" s="32"/>
      <c r="AJ1432" s="32"/>
      <c r="AK1432" s="32"/>
      <c r="AL1432" s="32"/>
      <c r="AM1432" s="32"/>
      <c r="AN1432" s="32"/>
    </row>
    <row r="1433" spans="1:40" ht="12" customHeight="1">
      <c r="A1433" s="32"/>
      <c r="B1433" s="32"/>
      <c r="C1433" s="32"/>
      <c r="D1433" s="32"/>
      <c r="E1433" s="32"/>
      <c r="F1433" s="32"/>
      <c r="G1433" s="32"/>
      <c r="H1433" s="32"/>
      <c r="I1433" s="32"/>
      <c r="J1433" s="32"/>
      <c r="K1433" s="32"/>
      <c r="L1433" s="32"/>
      <c r="M1433" s="32"/>
      <c r="N1433" s="127"/>
      <c r="O1433" s="32"/>
      <c r="P1433" s="32"/>
      <c r="Q1433" s="32"/>
      <c r="R1433" s="32"/>
      <c r="S1433" s="32"/>
      <c r="T1433" s="32"/>
      <c r="U1433" s="32"/>
      <c r="V1433" s="32"/>
      <c r="W1433" s="32"/>
      <c r="X1433" s="32"/>
      <c r="Y1433" s="32"/>
      <c r="Z1433" s="32"/>
      <c r="AA1433" s="32"/>
      <c r="AB1433" s="32"/>
      <c r="AC1433" s="32"/>
      <c r="AD1433" s="32"/>
      <c r="AE1433" s="32"/>
      <c r="AF1433" s="32"/>
      <c r="AG1433" s="32"/>
      <c r="AH1433" s="32"/>
      <c r="AI1433" s="32"/>
      <c r="AJ1433" s="32"/>
      <c r="AK1433" s="32"/>
      <c r="AL1433" s="32"/>
      <c r="AM1433" s="32"/>
      <c r="AN1433" s="32"/>
    </row>
    <row r="1434" spans="1:40" ht="12" customHeight="1">
      <c r="A1434" s="32"/>
      <c r="B1434" s="32"/>
      <c r="C1434" s="32"/>
      <c r="D1434" s="32"/>
      <c r="E1434" s="32"/>
      <c r="F1434" s="32"/>
      <c r="G1434" s="32"/>
      <c r="H1434" s="32"/>
      <c r="I1434" s="32"/>
      <c r="J1434" s="32"/>
      <c r="K1434" s="32"/>
      <c r="L1434" s="32"/>
      <c r="M1434" s="32"/>
      <c r="N1434" s="127"/>
      <c r="O1434" s="32"/>
      <c r="P1434" s="32"/>
      <c r="Q1434" s="32"/>
      <c r="R1434" s="32"/>
      <c r="S1434" s="32"/>
      <c r="T1434" s="32"/>
      <c r="U1434" s="32"/>
      <c r="V1434" s="32"/>
      <c r="W1434" s="32"/>
      <c r="X1434" s="32"/>
      <c r="Y1434" s="32"/>
      <c r="Z1434" s="32"/>
      <c r="AA1434" s="32"/>
      <c r="AB1434" s="32"/>
      <c r="AC1434" s="32"/>
      <c r="AD1434" s="32"/>
      <c r="AE1434" s="32"/>
      <c r="AF1434" s="32"/>
      <c r="AG1434" s="32"/>
      <c r="AH1434" s="32"/>
      <c r="AI1434" s="32"/>
      <c r="AJ1434" s="32"/>
      <c r="AK1434" s="32"/>
      <c r="AL1434" s="32"/>
      <c r="AM1434" s="32"/>
      <c r="AN1434" s="32"/>
    </row>
    <row r="1435" spans="1:40" ht="12" customHeight="1">
      <c r="A1435" s="32"/>
      <c r="B1435" s="32"/>
      <c r="C1435" s="32"/>
      <c r="D1435" s="32"/>
      <c r="E1435" s="32"/>
      <c r="F1435" s="32"/>
      <c r="G1435" s="32"/>
      <c r="H1435" s="32"/>
      <c r="I1435" s="32"/>
      <c r="J1435" s="32"/>
      <c r="K1435" s="32"/>
      <c r="L1435" s="32"/>
      <c r="M1435" s="32"/>
      <c r="N1435" s="127"/>
      <c r="O1435" s="32"/>
      <c r="P1435" s="32"/>
      <c r="Q1435" s="32"/>
      <c r="R1435" s="32"/>
      <c r="S1435" s="32"/>
      <c r="T1435" s="32"/>
      <c r="U1435" s="32"/>
      <c r="V1435" s="32"/>
      <c r="W1435" s="32"/>
      <c r="X1435" s="32"/>
      <c r="Y1435" s="32"/>
      <c r="Z1435" s="32"/>
      <c r="AA1435" s="32"/>
      <c r="AB1435" s="32"/>
      <c r="AC1435" s="32"/>
      <c r="AD1435" s="32"/>
      <c r="AE1435" s="32"/>
      <c r="AF1435" s="32"/>
      <c r="AG1435" s="32"/>
      <c r="AH1435" s="32"/>
      <c r="AI1435" s="32"/>
      <c r="AJ1435" s="32"/>
      <c r="AK1435" s="32"/>
      <c r="AL1435" s="32"/>
      <c r="AM1435" s="32"/>
      <c r="AN1435" s="32"/>
    </row>
    <row r="1436" spans="1:40" ht="12" customHeight="1">
      <c r="A1436" s="32"/>
      <c r="B1436" s="32"/>
      <c r="C1436" s="32"/>
      <c r="D1436" s="32"/>
      <c r="E1436" s="32"/>
      <c r="F1436" s="32"/>
      <c r="G1436" s="32"/>
      <c r="H1436" s="32"/>
      <c r="I1436" s="32"/>
      <c r="J1436" s="32"/>
      <c r="K1436" s="32"/>
      <c r="L1436" s="32"/>
      <c r="M1436" s="32"/>
      <c r="N1436" s="127"/>
      <c r="O1436" s="32"/>
      <c r="P1436" s="32"/>
      <c r="Q1436" s="32"/>
      <c r="R1436" s="32"/>
      <c r="S1436" s="32"/>
      <c r="T1436" s="32"/>
      <c r="U1436" s="32"/>
      <c r="V1436" s="32"/>
      <c r="W1436" s="32"/>
      <c r="X1436" s="32"/>
      <c r="Y1436" s="32"/>
      <c r="Z1436" s="32"/>
      <c r="AA1436" s="32"/>
      <c r="AB1436" s="32"/>
      <c r="AC1436" s="32"/>
      <c r="AD1436" s="32"/>
      <c r="AE1436" s="32"/>
      <c r="AF1436" s="32"/>
      <c r="AG1436" s="32"/>
      <c r="AH1436" s="32"/>
      <c r="AI1436" s="32"/>
      <c r="AJ1436" s="32"/>
      <c r="AK1436" s="32"/>
      <c r="AL1436" s="32"/>
      <c r="AM1436" s="32"/>
      <c r="AN1436" s="32"/>
    </row>
    <row r="1437" spans="1:40" ht="12" customHeight="1">
      <c r="A1437" s="32"/>
      <c r="B1437" s="32"/>
      <c r="C1437" s="32"/>
      <c r="D1437" s="32"/>
      <c r="E1437" s="32"/>
      <c r="F1437" s="32"/>
      <c r="G1437" s="32"/>
      <c r="H1437" s="32"/>
      <c r="I1437" s="32"/>
      <c r="J1437" s="32"/>
      <c r="K1437" s="32"/>
      <c r="L1437" s="32"/>
      <c r="M1437" s="32"/>
      <c r="N1437" s="127"/>
      <c r="O1437" s="32"/>
      <c r="P1437" s="32"/>
      <c r="Q1437" s="32"/>
      <c r="R1437" s="32"/>
      <c r="S1437" s="32"/>
      <c r="T1437" s="32"/>
      <c r="U1437" s="32"/>
      <c r="V1437" s="32"/>
      <c r="W1437" s="32"/>
      <c r="X1437" s="32"/>
      <c r="Y1437" s="32"/>
      <c r="Z1437" s="32"/>
      <c r="AA1437" s="32"/>
      <c r="AB1437" s="32"/>
      <c r="AC1437" s="32"/>
      <c r="AD1437" s="32"/>
      <c r="AE1437" s="32"/>
      <c r="AF1437" s="32"/>
      <c r="AG1437" s="32"/>
      <c r="AH1437" s="32"/>
      <c r="AI1437" s="32"/>
      <c r="AJ1437" s="32"/>
      <c r="AK1437" s="32"/>
      <c r="AL1437" s="32"/>
      <c r="AM1437" s="32"/>
      <c r="AN1437" s="32"/>
    </row>
    <row r="1438" spans="1:40" ht="12" customHeight="1">
      <c r="A1438" s="32"/>
      <c r="B1438" s="32"/>
      <c r="C1438" s="32"/>
      <c r="D1438" s="32"/>
      <c r="E1438" s="32"/>
      <c r="F1438" s="32"/>
      <c r="G1438" s="32"/>
      <c r="H1438" s="32"/>
      <c r="I1438" s="32"/>
      <c r="J1438" s="32"/>
      <c r="K1438" s="32"/>
      <c r="L1438" s="32"/>
      <c r="M1438" s="32"/>
      <c r="N1438" s="127"/>
      <c r="O1438" s="32"/>
      <c r="P1438" s="32"/>
      <c r="Q1438" s="32"/>
      <c r="R1438" s="32"/>
      <c r="S1438" s="32"/>
      <c r="T1438" s="32"/>
      <c r="U1438" s="32"/>
      <c r="V1438" s="32"/>
      <c r="W1438" s="32"/>
      <c r="X1438" s="32"/>
      <c r="Y1438" s="32"/>
      <c r="Z1438" s="32"/>
      <c r="AA1438" s="32"/>
      <c r="AB1438" s="32"/>
      <c r="AC1438" s="32"/>
      <c r="AD1438" s="32"/>
      <c r="AE1438" s="32"/>
      <c r="AF1438" s="32"/>
      <c r="AG1438" s="32"/>
      <c r="AH1438" s="32"/>
      <c r="AI1438" s="32"/>
      <c r="AJ1438" s="32"/>
      <c r="AK1438" s="32"/>
      <c r="AL1438" s="32"/>
      <c r="AM1438" s="32"/>
      <c r="AN1438" s="32"/>
    </row>
    <row r="1439" spans="1:40" ht="12" customHeight="1">
      <c r="A1439" s="32"/>
      <c r="B1439" s="32"/>
      <c r="C1439" s="32"/>
      <c r="D1439" s="32"/>
      <c r="E1439" s="32"/>
      <c r="F1439" s="32"/>
      <c r="G1439" s="32"/>
      <c r="H1439" s="32"/>
      <c r="I1439" s="32"/>
      <c r="J1439" s="32"/>
      <c r="K1439" s="32"/>
      <c r="L1439" s="32"/>
      <c r="M1439" s="32"/>
      <c r="N1439" s="127"/>
      <c r="O1439" s="32"/>
      <c r="P1439" s="32"/>
      <c r="Q1439" s="32"/>
      <c r="R1439" s="32"/>
      <c r="S1439" s="32"/>
      <c r="T1439" s="32"/>
      <c r="U1439" s="32"/>
      <c r="V1439" s="32"/>
      <c r="W1439" s="32"/>
      <c r="X1439" s="32"/>
      <c r="Y1439" s="32"/>
      <c r="Z1439" s="32"/>
      <c r="AA1439" s="32"/>
      <c r="AB1439" s="32"/>
      <c r="AC1439" s="32"/>
      <c r="AD1439" s="32"/>
      <c r="AE1439" s="32"/>
      <c r="AF1439" s="32"/>
      <c r="AG1439" s="32"/>
      <c r="AH1439" s="32"/>
      <c r="AI1439" s="32"/>
      <c r="AJ1439" s="32"/>
      <c r="AK1439" s="32"/>
      <c r="AL1439" s="32"/>
      <c r="AM1439" s="32"/>
      <c r="AN1439" s="32"/>
    </row>
    <row r="1440" spans="1:40" ht="12" customHeight="1">
      <c r="A1440" s="32"/>
      <c r="B1440" s="32"/>
      <c r="C1440" s="32"/>
      <c r="D1440" s="32"/>
      <c r="E1440" s="32"/>
      <c r="F1440" s="32"/>
      <c r="G1440" s="32"/>
      <c r="H1440" s="32"/>
      <c r="I1440" s="32"/>
      <c r="J1440" s="32"/>
      <c r="K1440" s="32"/>
      <c r="L1440" s="32"/>
      <c r="M1440" s="32"/>
      <c r="N1440" s="127"/>
      <c r="O1440" s="32"/>
      <c r="P1440" s="32"/>
      <c r="Q1440" s="32"/>
      <c r="R1440" s="32"/>
      <c r="S1440" s="32"/>
      <c r="T1440" s="32"/>
      <c r="U1440" s="32"/>
      <c r="V1440" s="32"/>
      <c r="W1440" s="32"/>
      <c r="X1440" s="32"/>
      <c r="Y1440" s="32"/>
      <c r="Z1440" s="32"/>
      <c r="AA1440" s="32"/>
      <c r="AB1440" s="32"/>
      <c r="AC1440" s="32"/>
      <c r="AD1440" s="32"/>
      <c r="AE1440" s="32"/>
      <c r="AF1440" s="32"/>
      <c r="AG1440" s="32"/>
      <c r="AH1440" s="32"/>
      <c r="AI1440" s="32"/>
      <c r="AJ1440" s="32"/>
      <c r="AK1440" s="32"/>
      <c r="AL1440" s="32"/>
      <c r="AM1440" s="32"/>
      <c r="AN1440" s="32"/>
    </row>
    <row r="1441" spans="1:40" ht="12" customHeight="1">
      <c r="A1441" s="32"/>
      <c r="B1441" s="32"/>
      <c r="C1441" s="32"/>
      <c r="D1441" s="32"/>
      <c r="E1441" s="32"/>
      <c r="F1441" s="32"/>
      <c r="G1441" s="32"/>
      <c r="H1441" s="32"/>
      <c r="I1441" s="32"/>
      <c r="J1441" s="32"/>
      <c r="K1441" s="32"/>
      <c r="L1441" s="32"/>
      <c r="M1441" s="32"/>
      <c r="N1441" s="127"/>
      <c r="O1441" s="32"/>
      <c r="P1441" s="32"/>
      <c r="Q1441" s="32"/>
      <c r="R1441" s="32"/>
      <c r="S1441" s="32"/>
      <c r="T1441" s="32"/>
      <c r="U1441" s="32"/>
      <c r="V1441" s="32"/>
      <c r="W1441" s="32"/>
      <c r="X1441" s="32"/>
      <c r="Y1441" s="32"/>
      <c r="Z1441" s="32"/>
      <c r="AA1441" s="32"/>
      <c r="AB1441" s="32"/>
      <c r="AC1441" s="32"/>
      <c r="AD1441" s="32"/>
      <c r="AE1441" s="32"/>
      <c r="AF1441" s="32"/>
      <c r="AG1441" s="32"/>
      <c r="AH1441" s="32"/>
      <c r="AI1441" s="32"/>
      <c r="AJ1441" s="32"/>
      <c r="AK1441" s="32"/>
      <c r="AL1441" s="32"/>
      <c r="AM1441" s="32"/>
      <c r="AN1441" s="32"/>
    </row>
    <row r="1442" spans="1:40" ht="12" customHeight="1">
      <c r="A1442" s="32"/>
      <c r="B1442" s="32"/>
      <c r="C1442" s="32"/>
      <c r="D1442" s="32"/>
      <c r="E1442" s="32"/>
      <c r="F1442" s="32"/>
      <c r="G1442" s="32"/>
      <c r="H1442" s="32"/>
      <c r="I1442" s="32"/>
      <c r="J1442" s="32"/>
      <c r="K1442" s="32"/>
      <c r="L1442" s="32"/>
      <c r="M1442" s="32"/>
      <c r="N1442" s="127"/>
      <c r="O1442" s="32"/>
      <c r="P1442" s="32"/>
      <c r="Q1442" s="32"/>
      <c r="R1442" s="32"/>
      <c r="S1442" s="32"/>
      <c r="T1442" s="32"/>
      <c r="U1442" s="32"/>
      <c r="V1442" s="32"/>
      <c r="W1442" s="32"/>
      <c r="X1442" s="32"/>
      <c r="Y1442" s="32"/>
      <c r="Z1442" s="32"/>
      <c r="AA1442" s="32"/>
      <c r="AB1442" s="32"/>
      <c r="AC1442" s="32"/>
      <c r="AD1442" s="32"/>
      <c r="AE1442" s="32"/>
      <c r="AF1442" s="32"/>
      <c r="AG1442" s="32"/>
      <c r="AH1442" s="32"/>
      <c r="AI1442" s="32"/>
      <c r="AJ1442" s="32"/>
      <c r="AK1442" s="32"/>
      <c r="AL1442" s="32"/>
      <c r="AM1442" s="32"/>
      <c r="AN1442" s="32"/>
    </row>
    <row r="1443" spans="1:40" ht="12" customHeight="1">
      <c r="A1443" s="32"/>
      <c r="B1443" s="32"/>
      <c r="C1443" s="32"/>
      <c r="D1443" s="32"/>
      <c r="E1443" s="32"/>
      <c r="F1443" s="32"/>
      <c r="G1443" s="32"/>
      <c r="H1443" s="32"/>
      <c r="I1443" s="32"/>
      <c r="J1443" s="32"/>
      <c r="K1443" s="32"/>
      <c r="L1443" s="32"/>
      <c r="M1443" s="32"/>
      <c r="N1443" s="127"/>
      <c r="O1443" s="32"/>
      <c r="P1443" s="32"/>
      <c r="Q1443" s="32"/>
      <c r="R1443" s="32"/>
      <c r="S1443" s="32"/>
      <c r="T1443" s="32"/>
      <c r="U1443" s="32"/>
      <c r="V1443" s="32"/>
      <c r="W1443" s="32"/>
      <c r="X1443" s="32"/>
      <c r="Y1443" s="32"/>
      <c r="Z1443" s="32"/>
      <c r="AA1443" s="32"/>
      <c r="AB1443" s="32"/>
      <c r="AC1443" s="32"/>
      <c r="AD1443" s="32"/>
      <c r="AE1443" s="32"/>
      <c r="AF1443" s="32"/>
      <c r="AG1443" s="32"/>
      <c r="AH1443" s="32"/>
      <c r="AI1443" s="32"/>
      <c r="AJ1443" s="32"/>
      <c r="AK1443" s="32"/>
      <c r="AL1443" s="32"/>
      <c r="AM1443" s="32"/>
      <c r="AN1443" s="32"/>
    </row>
    <row r="1444" spans="1:40" ht="12" customHeight="1">
      <c r="A1444" s="32"/>
      <c r="B1444" s="32"/>
      <c r="C1444" s="32"/>
      <c r="D1444" s="32"/>
      <c r="E1444" s="32"/>
      <c r="F1444" s="32"/>
      <c r="G1444" s="32"/>
      <c r="H1444" s="32"/>
      <c r="I1444" s="32"/>
      <c r="J1444" s="32"/>
      <c r="K1444" s="32"/>
      <c r="L1444" s="32"/>
      <c r="M1444" s="32"/>
      <c r="N1444" s="127"/>
      <c r="O1444" s="32"/>
      <c r="P1444" s="32"/>
      <c r="Q1444" s="32"/>
      <c r="R1444" s="32"/>
      <c r="S1444" s="32"/>
      <c r="T1444" s="32"/>
      <c r="U1444" s="32"/>
      <c r="V1444" s="32"/>
      <c r="W1444" s="32"/>
      <c r="X1444" s="32"/>
      <c r="Y1444" s="32"/>
      <c r="Z1444" s="32"/>
      <c r="AA1444" s="32"/>
      <c r="AB1444" s="32"/>
      <c r="AC1444" s="32"/>
      <c r="AD1444" s="32"/>
      <c r="AE1444" s="32"/>
      <c r="AF1444" s="32"/>
      <c r="AG1444" s="32"/>
      <c r="AH1444" s="32"/>
      <c r="AI1444" s="32"/>
      <c r="AJ1444" s="32"/>
      <c r="AK1444" s="32"/>
      <c r="AL1444" s="32"/>
      <c r="AM1444" s="32"/>
      <c r="AN1444" s="32"/>
    </row>
    <row r="1445" spans="1:40" ht="12" customHeight="1">
      <c r="A1445" s="32"/>
      <c r="B1445" s="32"/>
      <c r="C1445" s="32"/>
      <c r="D1445" s="32"/>
      <c r="E1445" s="32"/>
      <c r="F1445" s="32"/>
      <c r="G1445" s="32"/>
      <c r="H1445" s="32"/>
      <c r="I1445" s="32"/>
      <c r="J1445" s="32"/>
      <c r="K1445" s="32"/>
      <c r="L1445" s="32"/>
      <c r="M1445" s="32"/>
      <c r="N1445" s="127"/>
      <c r="O1445" s="32"/>
      <c r="P1445" s="32"/>
      <c r="Q1445" s="32"/>
      <c r="R1445" s="32"/>
      <c r="S1445" s="32"/>
      <c r="T1445" s="32"/>
      <c r="U1445" s="32"/>
      <c r="V1445" s="32"/>
      <c r="W1445" s="32"/>
      <c r="X1445" s="32"/>
      <c r="Y1445" s="32"/>
      <c r="Z1445" s="32"/>
      <c r="AA1445" s="32"/>
      <c r="AB1445" s="32"/>
      <c r="AC1445" s="32"/>
      <c r="AD1445" s="32"/>
      <c r="AE1445" s="32"/>
      <c r="AF1445" s="32"/>
      <c r="AG1445" s="32"/>
      <c r="AH1445" s="32"/>
      <c r="AI1445" s="32"/>
      <c r="AJ1445" s="32"/>
      <c r="AK1445" s="32"/>
      <c r="AL1445" s="32"/>
      <c r="AM1445" s="32"/>
      <c r="AN1445" s="32"/>
    </row>
    <row r="1446" spans="1:40" ht="12" customHeight="1">
      <c r="A1446" s="32"/>
      <c r="B1446" s="32"/>
      <c r="C1446" s="32"/>
      <c r="D1446" s="32"/>
      <c r="E1446" s="32"/>
      <c r="F1446" s="32"/>
      <c r="G1446" s="32"/>
      <c r="H1446" s="32"/>
      <c r="I1446" s="32"/>
      <c r="J1446" s="32"/>
      <c r="K1446" s="32"/>
      <c r="L1446" s="32"/>
      <c r="M1446" s="32"/>
      <c r="N1446" s="127"/>
      <c r="O1446" s="32"/>
      <c r="P1446" s="32"/>
      <c r="Q1446" s="32"/>
      <c r="R1446" s="32"/>
      <c r="S1446" s="32"/>
      <c r="T1446" s="32"/>
      <c r="U1446" s="32"/>
      <c r="V1446" s="32"/>
      <c r="W1446" s="32"/>
      <c r="X1446" s="32"/>
      <c r="Y1446" s="32"/>
      <c r="Z1446" s="32"/>
      <c r="AA1446" s="32"/>
      <c r="AB1446" s="32"/>
      <c r="AC1446" s="32"/>
      <c r="AD1446" s="32"/>
      <c r="AE1446" s="32"/>
      <c r="AF1446" s="32"/>
      <c r="AG1446" s="32"/>
      <c r="AH1446" s="32"/>
      <c r="AI1446" s="32"/>
      <c r="AJ1446" s="32"/>
      <c r="AK1446" s="32"/>
      <c r="AL1446" s="32"/>
      <c r="AM1446" s="32"/>
      <c r="AN1446" s="32"/>
    </row>
    <row r="1447" spans="1:40" ht="12" customHeight="1">
      <c r="A1447" s="32"/>
      <c r="B1447" s="32"/>
      <c r="C1447" s="32"/>
      <c r="D1447" s="32"/>
      <c r="E1447" s="32"/>
      <c r="F1447" s="32"/>
      <c r="G1447" s="32"/>
      <c r="H1447" s="32"/>
      <c r="I1447" s="32"/>
      <c r="J1447" s="32"/>
      <c r="K1447" s="32"/>
      <c r="L1447" s="32"/>
      <c r="M1447" s="32"/>
      <c r="N1447" s="127"/>
      <c r="O1447" s="32"/>
      <c r="P1447" s="32"/>
      <c r="Q1447" s="32"/>
      <c r="R1447" s="32"/>
      <c r="S1447" s="32"/>
      <c r="T1447" s="32"/>
      <c r="U1447" s="32"/>
      <c r="V1447" s="32"/>
      <c r="W1447" s="32"/>
      <c r="X1447" s="32"/>
      <c r="Y1447" s="32"/>
      <c r="Z1447" s="32"/>
      <c r="AA1447" s="32"/>
      <c r="AB1447" s="32"/>
      <c r="AC1447" s="32"/>
      <c r="AD1447" s="32"/>
      <c r="AE1447" s="32"/>
      <c r="AF1447" s="32"/>
      <c r="AG1447" s="32"/>
      <c r="AH1447" s="32"/>
      <c r="AI1447" s="32"/>
      <c r="AJ1447" s="32"/>
      <c r="AK1447" s="32"/>
      <c r="AL1447" s="32"/>
      <c r="AM1447" s="32"/>
      <c r="AN1447" s="32"/>
    </row>
    <row r="1448" spans="1:40" ht="12" customHeight="1">
      <c r="A1448" s="32"/>
      <c r="B1448" s="32"/>
      <c r="C1448" s="32"/>
      <c r="D1448" s="32"/>
      <c r="E1448" s="32"/>
      <c r="F1448" s="32"/>
      <c r="G1448" s="32"/>
      <c r="H1448" s="32"/>
      <c r="I1448" s="32"/>
      <c r="J1448" s="32"/>
      <c r="K1448" s="32"/>
      <c r="L1448" s="32"/>
      <c r="M1448" s="32"/>
      <c r="N1448" s="127"/>
      <c r="O1448" s="32"/>
      <c r="P1448" s="32"/>
      <c r="Q1448" s="32"/>
      <c r="R1448" s="32"/>
      <c r="S1448" s="32"/>
      <c r="T1448" s="32"/>
      <c r="U1448" s="32"/>
      <c r="V1448" s="32"/>
      <c r="W1448" s="32"/>
      <c r="X1448" s="32"/>
      <c r="Y1448" s="32"/>
      <c r="Z1448" s="32"/>
      <c r="AA1448" s="32"/>
      <c r="AB1448" s="32"/>
      <c r="AC1448" s="32"/>
      <c r="AD1448" s="32"/>
      <c r="AE1448" s="32"/>
      <c r="AF1448" s="32"/>
      <c r="AG1448" s="32"/>
      <c r="AH1448" s="32"/>
      <c r="AI1448" s="32"/>
      <c r="AJ1448" s="32"/>
      <c r="AK1448" s="32"/>
      <c r="AL1448" s="32"/>
      <c r="AM1448" s="32"/>
      <c r="AN1448" s="32"/>
    </row>
    <row r="1449" spans="1:40" ht="12" customHeight="1">
      <c r="A1449" s="32"/>
      <c r="B1449" s="32"/>
      <c r="C1449" s="32"/>
      <c r="D1449" s="32"/>
      <c r="E1449" s="32"/>
      <c r="F1449" s="32"/>
      <c r="G1449" s="32"/>
      <c r="H1449" s="32"/>
      <c r="I1449" s="32"/>
      <c r="J1449" s="32"/>
      <c r="K1449" s="32"/>
      <c r="L1449" s="32"/>
      <c r="M1449" s="32"/>
      <c r="N1449" s="127"/>
      <c r="O1449" s="32"/>
      <c r="P1449" s="32"/>
      <c r="Q1449" s="32"/>
      <c r="R1449" s="32"/>
      <c r="S1449" s="32"/>
      <c r="T1449" s="32"/>
      <c r="U1449" s="32"/>
      <c r="V1449" s="32"/>
      <c r="W1449" s="32"/>
      <c r="X1449" s="32"/>
      <c r="Y1449" s="32"/>
      <c r="Z1449" s="32"/>
      <c r="AA1449" s="32"/>
      <c r="AB1449" s="32"/>
      <c r="AC1449" s="32"/>
      <c r="AD1449" s="32"/>
      <c r="AE1449" s="32"/>
      <c r="AF1449" s="32"/>
      <c r="AG1449" s="32"/>
      <c r="AH1449" s="32"/>
      <c r="AI1449" s="32"/>
      <c r="AJ1449" s="32"/>
      <c r="AK1449" s="32"/>
      <c r="AL1449" s="32"/>
      <c r="AM1449" s="32"/>
      <c r="AN1449" s="32"/>
    </row>
    <row r="1450" spans="1:40" ht="12" customHeight="1">
      <c r="A1450" s="32"/>
      <c r="B1450" s="32"/>
      <c r="C1450" s="32"/>
      <c r="D1450" s="32"/>
      <c r="E1450" s="32"/>
      <c r="F1450" s="32"/>
      <c r="G1450" s="32"/>
      <c r="H1450" s="32"/>
      <c r="I1450" s="32"/>
      <c r="J1450" s="32"/>
      <c r="K1450" s="32"/>
      <c r="L1450" s="32"/>
      <c r="M1450" s="32"/>
      <c r="N1450" s="127"/>
      <c r="O1450" s="32"/>
      <c r="P1450" s="32"/>
      <c r="Q1450" s="32"/>
      <c r="R1450" s="32"/>
      <c r="S1450" s="32"/>
      <c r="T1450" s="32"/>
      <c r="U1450" s="32"/>
      <c r="V1450" s="32"/>
      <c r="W1450" s="32"/>
      <c r="X1450" s="32"/>
      <c r="Y1450" s="32"/>
      <c r="Z1450" s="32"/>
      <c r="AA1450" s="32"/>
      <c r="AB1450" s="32"/>
      <c r="AC1450" s="32"/>
      <c r="AD1450" s="32"/>
      <c r="AE1450" s="32"/>
      <c r="AF1450" s="32"/>
      <c r="AG1450" s="32"/>
      <c r="AH1450" s="32"/>
      <c r="AI1450" s="32"/>
      <c r="AJ1450" s="32"/>
      <c r="AK1450" s="32"/>
      <c r="AL1450" s="32"/>
      <c r="AM1450" s="32"/>
      <c r="AN1450" s="32"/>
    </row>
    <row r="1451" spans="1:40" ht="12" customHeight="1">
      <c r="A1451" s="32"/>
      <c r="B1451" s="32"/>
      <c r="C1451" s="32"/>
      <c r="D1451" s="32"/>
      <c r="E1451" s="32"/>
      <c r="F1451" s="32"/>
      <c r="G1451" s="32"/>
      <c r="H1451" s="32"/>
      <c r="I1451" s="32"/>
      <c r="J1451" s="32"/>
      <c r="K1451" s="32"/>
      <c r="L1451" s="32"/>
      <c r="M1451" s="32"/>
      <c r="N1451" s="127"/>
      <c r="O1451" s="32"/>
      <c r="P1451" s="32"/>
      <c r="Q1451" s="32"/>
      <c r="R1451" s="32"/>
      <c r="S1451" s="32"/>
      <c r="T1451" s="32"/>
      <c r="U1451" s="32"/>
      <c r="V1451" s="32"/>
      <c r="W1451" s="32"/>
      <c r="X1451" s="32"/>
      <c r="Y1451" s="32"/>
      <c r="Z1451" s="32"/>
      <c r="AA1451" s="32"/>
      <c r="AB1451" s="32"/>
      <c r="AC1451" s="32"/>
      <c r="AD1451" s="32"/>
      <c r="AE1451" s="32"/>
      <c r="AF1451" s="32"/>
      <c r="AG1451" s="32"/>
      <c r="AH1451" s="32"/>
      <c r="AI1451" s="32"/>
      <c r="AJ1451" s="32"/>
      <c r="AK1451" s="32"/>
      <c r="AL1451" s="32"/>
      <c r="AM1451" s="32"/>
      <c r="AN1451" s="32"/>
    </row>
    <row r="1452" spans="1:40" ht="12" customHeight="1">
      <c r="A1452" s="32"/>
      <c r="B1452" s="32"/>
      <c r="C1452" s="32"/>
      <c r="D1452" s="32"/>
      <c r="E1452" s="32"/>
      <c r="F1452" s="32"/>
      <c r="G1452" s="32"/>
      <c r="H1452" s="32"/>
      <c r="I1452" s="32"/>
      <c r="J1452" s="32"/>
      <c r="K1452" s="32"/>
      <c r="L1452" s="32"/>
      <c r="M1452" s="32"/>
      <c r="N1452" s="127"/>
      <c r="O1452" s="32"/>
      <c r="P1452" s="32"/>
      <c r="Q1452" s="32"/>
      <c r="R1452" s="32"/>
      <c r="S1452" s="32"/>
      <c r="T1452" s="32"/>
      <c r="U1452" s="32"/>
      <c r="V1452" s="32"/>
      <c r="W1452" s="32"/>
      <c r="X1452" s="32"/>
      <c r="Y1452" s="32"/>
      <c r="Z1452" s="32"/>
      <c r="AA1452" s="32"/>
      <c r="AB1452" s="32"/>
      <c r="AC1452" s="32"/>
      <c r="AD1452" s="32"/>
      <c r="AE1452" s="32"/>
      <c r="AF1452" s="32"/>
      <c r="AG1452" s="32"/>
      <c r="AH1452" s="32"/>
      <c r="AI1452" s="32"/>
      <c r="AJ1452" s="32"/>
      <c r="AK1452" s="32"/>
      <c r="AL1452" s="32"/>
      <c r="AM1452" s="32"/>
      <c r="AN1452" s="32"/>
    </row>
    <row r="1453" spans="1:40" ht="12" customHeight="1">
      <c r="A1453" s="32"/>
      <c r="B1453" s="32"/>
      <c r="C1453" s="32"/>
      <c r="D1453" s="32"/>
      <c r="E1453" s="32"/>
      <c r="F1453" s="32"/>
      <c r="G1453" s="32"/>
      <c r="H1453" s="32"/>
      <c r="I1453" s="32"/>
      <c r="J1453" s="32"/>
      <c r="K1453" s="32"/>
      <c r="L1453" s="32"/>
      <c r="M1453" s="32"/>
      <c r="N1453" s="127"/>
      <c r="O1453" s="32"/>
      <c r="P1453" s="32"/>
      <c r="Q1453" s="32"/>
      <c r="R1453" s="32"/>
      <c r="S1453" s="32"/>
      <c r="T1453" s="32"/>
      <c r="U1453" s="32"/>
      <c r="V1453" s="32"/>
      <c r="W1453" s="32"/>
      <c r="X1453" s="32"/>
      <c r="Y1453" s="32"/>
      <c r="Z1453" s="32"/>
      <c r="AA1453" s="32"/>
      <c r="AB1453" s="32"/>
      <c r="AC1453" s="32"/>
      <c r="AD1453" s="32"/>
      <c r="AE1453" s="32"/>
      <c r="AF1453" s="32"/>
      <c r="AG1453" s="32"/>
      <c r="AH1453" s="32"/>
      <c r="AI1453" s="32"/>
      <c r="AJ1453" s="32"/>
      <c r="AK1453" s="32"/>
      <c r="AL1453" s="32"/>
      <c r="AM1453" s="32"/>
      <c r="AN1453" s="32"/>
    </row>
    <row r="1454" spans="1:40" ht="12" customHeight="1">
      <c r="A1454" s="32"/>
      <c r="B1454" s="32"/>
      <c r="C1454" s="32"/>
      <c r="D1454" s="32"/>
      <c r="E1454" s="32"/>
      <c r="F1454" s="32"/>
      <c r="G1454" s="32"/>
      <c r="H1454" s="32"/>
      <c r="I1454" s="32"/>
      <c r="J1454" s="32"/>
      <c r="K1454" s="32"/>
      <c r="L1454" s="32"/>
      <c r="M1454" s="32"/>
      <c r="N1454" s="127"/>
      <c r="O1454" s="32"/>
      <c r="P1454" s="32"/>
      <c r="Q1454" s="32"/>
      <c r="R1454" s="32"/>
      <c r="S1454" s="32"/>
      <c r="T1454" s="32"/>
      <c r="U1454" s="32"/>
      <c r="V1454" s="32"/>
      <c r="W1454" s="32"/>
      <c r="X1454" s="32"/>
      <c r="Y1454" s="32"/>
      <c r="Z1454" s="32"/>
      <c r="AA1454" s="32"/>
      <c r="AB1454" s="32"/>
      <c r="AC1454" s="32"/>
      <c r="AD1454" s="32"/>
      <c r="AE1454" s="32"/>
      <c r="AF1454" s="32"/>
      <c r="AG1454" s="32"/>
      <c r="AH1454" s="32"/>
      <c r="AI1454" s="32"/>
      <c r="AJ1454" s="32"/>
      <c r="AK1454" s="32"/>
      <c r="AL1454" s="32"/>
      <c r="AM1454" s="32"/>
      <c r="AN1454" s="32"/>
    </row>
    <row r="1455" spans="1:40" ht="12" customHeight="1">
      <c r="A1455" s="32"/>
      <c r="B1455" s="32"/>
      <c r="C1455" s="32"/>
      <c r="D1455" s="32"/>
      <c r="E1455" s="32"/>
      <c r="F1455" s="32"/>
      <c r="G1455" s="32"/>
      <c r="H1455" s="32"/>
      <c r="I1455" s="32"/>
      <c r="J1455" s="32"/>
      <c r="K1455" s="32"/>
      <c r="L1455" s="32"/>
      <c r="M1455" s="32"/>
      <c r="N1455" s="127"/>
      <c r="O1455" s="32"/>
      <c r="P1455" s="32"/>
      <c r="Q1455" s="32"/>
      <c r="R1455" s="32"/>
      <c r="S1455" s="32"/>
      <c r="T1455" s="32"/>
      <c r="U1455" s="32"/>
      <c r="V1455" s="32"/>
      <c r="W1455" s="32"/>
      <c r="X1455" s="32"/>
      <c r="Y1455" s="32"/>
      <c r="Z1455" s="32"/>
      <c r="AA1455" s="32"/>
      <c r="AB1455" s="32"/>
      <c r="AC1455" s="32"/>
      <c r="AD1455" s="32"/>
      <c r="AE1455" s="32"/>
      <c r="AF1455" s="32"/>
      <c r="AG1455" s="32"/>
      <c r="AH1455" s="32"/>
      <c r="AI1455" s="32"/>
      <c r="AJ1455" s="32"/>
      <c r="AK1455" s="32"/>
      <c r="AL1455" s="32"/>
      <c r="AM1455" s="32"/>
      <c r="AN1455" s="32"/>
    </row>
    <row r="1456" spans="1:40" ht="12" customHeight="1">
      <c r="A1456" s="32"/>
      <c r="B1456" s="32"/>
      <c r="C1456" s="32"/>
      <c r="D1456" s="32"/>
      <c r="E1456" s="32"/>
      <c r="F1456" s="32"/>
      <c r="G1456" s="32"/>
      <c r="H1456" s="32"/>
      <c r="I1456" s="32"/>
      <c r="J1456" s="32"/>
      <c r="K1456" s="32"/>
      <c r="L1456" s="32"/>
      <c r="M1456" s="32"/>
      <c r="N1456" s="127"/>
      <c r="O1456" s="32"/>
      <c r="P1456" s="32"/>
      <c r="Q1456" s="32"/>
      <c r="R1456" s="32"/>
      <c r="S1456" s="32"/>
      <c r="T1456" s="32"/>
      <c r="U1456" s="32"/>
      <c r="V1456" s="32"/>
      <c r="W1456" s="32"/>
      <c r="X1456" s="32"/>
      <c r="Y1456" s="32"/>
      <c r="Z1456" s="32"/>
      <c r="AA1456" s="32"/>
      <c r="AB1456" s="32"/>
      <c r="AC1456" s="32"/>
      <c r="AD1456" s="32"/>
      <c r="AE1456" s="32"/>
      <c r="AF1456" s="32"/>
      <c r="AG1456" s="32"/>
      <c r="AH1456" s="32"/>
      <c r="AI1456" s="32"/>
      <c r="AJ1456" s="32"/>
      <c r="AK1456" s="32"/>
      <c r="AL1456" s="32"/>
      <c r="AM1456" s="32"/>
      <c r="AN1456" s="32"/>
    </row>
    <row r="1457" spans="1:40" ht="12" customHeight="1">
      <c r="A1457" s="32"/>
      <c r="B1457" s="32"/>
      <c r="C1457" s="32"/>
      <c r="D1457" s="32"/>
      <c r="E1457" s="32"/>
      <c r="F1457" s="32"/>
      <c r="G1457" s="32"/>
      <c r="H1457" s="32"/>
      <c r="I1457" s="32"/>
      <c r="J1457" s="32"/>
      <c r="K1457" s="32"/>
      <c r="L1457" s="32"/>
      <c r="M1457" s="32"/>
      <c r="N1457" s="127"/>
      <c r="O1457" s="32"/>
      <c r="P1457" s="32"/>
      <c r="Q1457" s="32"/>
      <c r="R1457" s="32"/>
      <c r="S1457" s="32"/>
      <c r="T1457" s="32"/>
      <c r="U1457" s="32"/>
      <c r="V1457" s="32"/>
      <c r="W1457" s="32"/>
      <c r="X1457" s="32"/>
      <c r="Y1457" s="32"/>
      <c r="Z1457" s="32"/>
      <c r="AA1457" s="32"/>
      <c r="AB1457" s="32"/>
      <c r="AC1457" s="32"/>
      <c r="AD1457" s="32"/>
      <c r="AE1457" s="32"/>
      <c r="AF1457" s="32"/>
      <c r="AG1457" s="32"/>
      <c r="AH1457" s="32"/>
      <c r="AI1457" s="32"/>
      <c r="AJ1457" s="32"/>
      <c r="AK1457" s="32"/>
      <c r="AL1457" s="32"/>
      <c r="AM1457" s="32"/>
      <c r="AN1457" s="32"/>
    </row>
    <row r="1458" spans="1:40" ht="12" customHeight="1">
      <c r="A1458" s="32"/>
      <c r="B1458" s="32"/>
      <c r="C1458" s="32"/>
      <c r="D1458" s="32"/>
      <c r="E1458" s="32"/>
      <c r="F1458" s="32"/>
      <c r="G1458" s="32"/>
      <c r="H1458" s="32"/>
      <c r="I1458" s="32"/>
      <c r="J1458" s="32"/>
      <c r="K1458" s="32"/>
      <c r="L1458" s="32"/>
      <c r="M1458" s="32"/>
      <c r="N1458" s="127"/>
      <c r="O1458" s="32"/>
      <c r="P1458" s="32"/>
      <c r="Q1458" s="32"/>
      <c r="R1458" s="32"/>
      <c r="S1458" s="32"/>
      <c r="T1458" s="32"/>
      <c r="U1458" s="32"/>
      <c r="V1458" s="32"/>
      <c r="W1458" s="32"/>
      <c r="X1458" s="32"/>
      <c r="Y1458" s="32"/>
      <c r="Z1458" s="32"/>
      <c r="AA1458" s="32"/>
      <c r="AB1458" s="32"/>
      <c r="AC1458" s="32"/>
      <c r="AD1458" s="32"/>
      <c r="AE1458" s="32"/>
      <c r="AF1458" s="32"/>
      <c r="AG1458" s="32"/>
      <c r="AH1458" s="32"/>
      <c r="AI1458" s="32"/>
      <c r="AJ1458" s="32"/>
      <c r="AK1458" s="32"/>
      <c r="AL1458" s="32"/>
      <c r="AM1458" s="32"/>
      <c r="AN1458" s="32"/>
    </row>
    <row r="1459" spans="1:40" ht="12" customHeight="1">
      <c r="A1459" s="32"/>
      <c r="B1459" s="32"/>
      <c r="C1459" s="32"/>
      <c r="D1459" s="32"/>
      <c r="E1459" s="32"/>
      <c r="F1459" s="32"/>
      <c r="G1459" s="32"/>
      <c r="H1459" s="32"/>
      <c r="I1459" s="32"/>
      <c r="J1459" s="32"/>
      <c r="K1459" s="32"/>
      <c r="L1459" s="32"/>
      <c r="M1459" s="32"/>
      <c r="N1459" s="127"/>
      <c r="O1459" s="32"/>
      <c r="P1459" s="32"/>
      <c r="Q1459" s="32"/>
      <c r="R1459" s="32"/>
      <c r="S1459" s="32"/>
      <c r="T1459" s="32"/>
      <c r="U1459" s="32"/>
      <c r="V1459" s="32"/>
      <c r="W1459" s="32"/>
      <c r="X1459" s="32"/>
      <c r="Y1459" s="32"/>
      <c r="Z1459" s="32"/>
      <c r="AA1459" s="32"/>
      <c r="AB1459" s="32"/>
      <c r="AC1459" s="32"/>
      <c r="AD1459" s="32"/>
      <c r="AE1459" s="32"/>
      <c r="AF1459" s="32"/>
      <c r="AG1459" s="32"/>
      <c r="AH1459" s="32"/>
      <c r="AI1459" s="32"/>
      <c r="AJ1459" s="32"/>
      <c r="AK1459" s="32"/>
      <c r="AL1459" s="32"/>
      <c r="AM1459" s="32"/>
      <c r="AN1459" s="32"/>
    </row>
    <row r="1460" spans="1:40" ht="12" customHeight="1">
      <c r="A1460" s="32"/>
      <c r="B1460" s="32"/>
      <c r="C1460" s="32"/>
      <c r="D1460" s="32"/>
      <c r="E1460" s="32"/>
      <c r="F1460" s="32"/>
      <c r="G1460" s="32"/>
      <c r="H1460" s="32"/>
      <c r="I1460" s="32"/>
      <c r="J1460" s="32"/>
      <c r="K1460" s="32"/>
      <c r="L1460" s="32"/>
      <c r="M1460" s="32"/>
      <c r="N1460" s="127"/>
      <c r="O1460" s="32"/>
      <c r="P1460" s="32"/>
      <c r="Q1460" s="32"/>
      <c r="R1460" s="32"/>
      <c r="S1460" s="32"/>
      <c r="T1460" s="32"/>
      <c r="U1460" s="32"/>
      <c r="V1460" s="32"/>
      <c r="W1460" s="32"/>
      <c r="X1460" s="32"/>
      <c r="Y1460" s="32"/>
      <c r="Z1460" s="32"/>
      <c r="AA1460" s="32"/>
      <c r="AB1460" s="32"/>
      <c r="AC1460" s="32"/>
      <c r="AD1460" s="32"/>
      <c r="AE1460" s="32"/>
      <c r="AF1460" s="32"/>
      <c r="AG1460" s="32"/>
      <c r="AH1460" s="32"/>
      <c r="AI1460" s="32"/>
      <c r="AJ1460" s="32"/>
      <c r="AK1460" s="32"/>
      <c r="AL1460" s="32"/>
      <c r="AM1460" s="32"/>
      <c r="AN1460" s="32"/>
    </row>
    <row r="1461" spans="1:40" ht="12" customHeight="1">
      <c r="A1461" s="32"/>
      <c r="B1461" s="32"/>
      <c r="C1461" s="32"/>
      <c r="D1461" s="32"/>
      <c r="E1461" s="32"/>
      <c r="F1461" s="32"/>
      <c r="G1461" s="32"/>
      <c r="H1461" s="32"/>
      <c r="I1461" s="32"/>
      <c r="J1461" s="32"/>
      <c r="K1461" s="32"/>
      <c r="L1461" s="32"/>
      <c r="M1461" s="32"/>
      <c r="N1461" s="127"/>
      <c r="O1461" s="32"/>
      <c r="P1461" s="32"/>
      <c r="Q1461" s="32"/>
      <c r="R1461" s="32"/>
      <c r="S1461" s="32"/>
      <c r="T1461" s="32"/>
      <c r="U1461" s="32"/>
      <c r="V1461" s="32"/>
      <c r="W1461" s="32"/>
      <c r="X1461" s="32"/>
      <c r="Y1461" s="32"/>
      <c r="Z1461" s="32"/>
      <c r="AA1461" s="32"/>
      <c r="AB1461" s="32"/>
      <c r="AC1461" s="32"/>
      <c r="AD1461" s="32"/>
      <c r="AE1461" s="32"/>
      <c r="AF1461" s="32"/>
      <c r="AG1461" s="32"/>
      <c r="AH1461" s="32"/>
      <c r="AI1461" s="32"/>
      <c r="AJ1461" s="32"/>
      <c r="AK1461" s="32"/>
      <c r="AL1461" s="32"/>
      <c r="AM1461" s="32"/>
      <c r="AN1461" s="32"/>
    </row>
    <row r="1462" spans="1:40" ht="12" customHeight="1">
      <c r="A1462" s="32"/>
      <c r="B1462" s="32"/>
      <c r="C1462" s="32"/>
      <c r="D1462" s="32"/>
      <c r="E1462" s="32"/>
      <c r="F1462" s="32"/>
      <c r="G1462" s="32"/>
      <c r="H1462" s="32"/>
      <c r="I1462" s="32"/>
      <c r="J1462" s="32"/>
      <c r="K1462" s="32"/>
      <c r="L1462" s="32"/>
      <c r="M1462" s="32"/>
      <c r="N1462" s="127"/>
      <c r="O1462" s="32"/>
      <c r="P1462" s="32"/>
      <c r="Q1462" s="32"/>
      <c r="R1462" s="32"/>
      <c r="S1462" s="32"/>
      <c r="T1462" s="32"/>
      <c r="U1462" s="32"/>
      <c r="V1462" s="32"/>
      <c r="W1462" s="32"/>
      <c r="X1462" s="32"/>
      <c r="Y1462" s="32"/>
      <c r="Z1462" s="32"/>
      <c r="AA1462" s="32"/>
      <c r="AB1462" s="32"/>
      <c r="AC1462" s="32"/>
      <c r="AD1462" s="32"/>
      <c r="AE1462" s="32"/>
      <c r="AF1462" s="32"/>
      <c r="AG1462" s="32"/>
      <c r="AH1462" s="32"/>
      <c r="AI1462" s="32"/>
      <c r="AJ1462" s="32"/>
      <c r="AK1462" s="32"/>
      <c r="AL1462" s="32"/>
      <c r="AM1462" s="32"/>
      <c r="AN1462" s="32"/>
    </row>
    <row r="1463" spans="1:40" ht="12" customHeight="1">
      <c r="A1463" s="32"/>
      <c r="B1463" s="32"/>
      <c r="C1463" s="32"/>
      <c r="D1463" s="32"/>
      <c r="E1463" s="32"/>
      <c r="F1463" s="32"/>
      <c r="G1463" s="32"/>
      <c r="H1463" s="32"/>
      <c r="I1463" s="32"/>
      <c r="J1463" s="32"/>
      <c r="K1463" s="32"/>
      <c r="L1463" s="32"/>
      <c r="M1463" s="32"/>
      <c r="N1463" s="127"/>
      <c r="O1463" s="32"/>
      <c r="P1463" s="32"/>
      <c r="Q1463" s="32"/>
      <c r="R1463" s="32"/>
      <c r="S1463" s="32"/>
      <c r="T1463" s="32"/>
      <c r="U1463" s="32"/>
      <c r="V1463" s="32"/>
      <c r="W1463" s="32"/>
      <c r="X1463" s="32"/>
      <c r="Y1463" s="32"/>
      <c r="Z1463" s="32"/>
      <c r="AA1463" s="32"/>
      <c r="AB1463" s="32"/>
      <c r="AC1463" s="32"/>
      <c r="AD1463" s="32"/>
      <c r="AE1463" s="32"/>
      <c r="AF1463" s="32"/>
      <c r="AG1463" s="32"/>
      <c r="AH1463" s="32"/>
      <c r="AI1463" s="32"/>
      <c r="AJ1463" s="32"/>
      <c r="AK1463" s="32"/>
      <c r="AL1463" s="32"/>
      <c r="AM1463" s="32"/>
      <c r="AN1463" s="32"/>
    </row>
    <row r="1464" spans="1:40" ht="12" customHeight="1">
      <c r="A1464" s="32"/>
      <c r="B1464" s="32"/>
      <c r="C1464" s="32"/>
      <c r="D1464" s="32"/>
      <c r="E1464" s="32"/>
      <c r="F1464" s="32"/>
      <c r="G1464" s="32"/>
      <c r="H1464" s="32"/>
      <c r="I1464" s="32"/>
      <c r="J1464" s="32"/>
      <c r="K1464" s="32"/>
      <c r="L1464" s="32"/>
      <c r="M1464" s="32"/>
      <c r="N1464" s="127"/>
      <c r="O1464" s="32"/>
      <c r="P1464" s="32"/>
      <c r="Q1464" s="32"/>
      <c r="R1464" s="32"/>
      <c r="S1464" s="32"/>
      <c r="T1464" s="32"/>
      <c r="U1464" s="32"/>
      <c r="V1464" s="32"/>
      <c r="W1464" s="32"/>
      <c r="X1464" s="32"/>
      <c r="Y1464" s="32"/>
      <c r="Z1464" s="32"/>
      <c r="AA1464" s="32"/>
      <c r="AB1464" s="32"/>
      <c r="AC1464" s="32"/>
      <c r="AD1464" s="32"/>
      <c r="AE1464" s="32"/>
      <c r="AF1464" s="32"/>
      <c r="AG1464" s="32"/>
      <c r="AH1464" s="32"/>
      <c r="AI1464" s="32"/>
      <c r="AJ1464" s="32"/>
      <c r="AK1464" s="32"/>
      <c r="AL1464" s="32"/>
      <c r="AM1464" s="32"/>
      <c r="AN1464" s="32"/>
    </row>
    <row r="1465" spans="1:40" ht="12" customHeight="1">
      <c r="A1465" s="32"/>
      <c r="B1465" s="32"/>
      <c r="C1465" s="32"/>
      <c r="D1465" s="32"/>
      <c r="E1465" s="32"/>
      <c r="F1465" s="32"/>
      <c r="G1465" s="32"/>
      <c r="H1465" s="32"/>
      <c r="I1465" s="32"/>
      <c r="J1465" s="32"/>
      <c r="K1465" s="32"/>
      <c r="L1465" s="32"/>
      <c r="M1465" s="32"/>
      <c r="N1465" s="127"/>
      <c r="O1465" s="32"/>
      <c r="P1465" s="32"/>
      <c r="Q1465" s="32"/>
      <c r="R1465" s="32"/>
      <c r="S1465" s="32"/>
      <c r="T1465" s="32"/>
      <c r="U1465" s="32"/>
      <c r="V1465" s="32"/>
      <c r="W1465" s="32"/>
      <c r="X1465" s="32"/>
      <c r="Y1465" s="32"/>
      <c r="Z1465" s="32"/>
      <c r="AA1465" s="32"/>
      <c r="AB1465" s="32"/>
      <c r="AC1465" s="32"/>
      <c r="AD1465" s="32"/>
      <c r="AE1465" s="32"/>
      <c r="AF1465" s="32"/>
      <c r="AG1465" s="32"/>
      <c r="AH1465" s="32"/>
      <c r="AI1465" s="32"/>
      <c r="AJ1465" s="32"/>
      <c r="AK1465" s="32"/>
      <c r="AL1465" s="32"/>
      <c r="AM1465" s="32"/>
      <c r="AN1465" s="32"/>
    </row>
    <row r="1466" spans="1:40" ht="12" customHeight="1">
      <c r="A1466" s="32"/>
      <c r="B1466" s="32"/>
      <c r="C1466" s="32"/>
      <c r="D1466" s="32"/>
      <c r="E1466" s="32"/>
      <c r="F1466" s="32"/>
      <c r="G1466" s="32"/>
      <c r="H1466" s="32"/>
      <c r="I1466" s="32"/>
      <c r="J1466" s="32"/>
      <c r="K1466" s="32"/>
      <c r="L1466" s="32"/>
      <c r="M1466" s="32"/>
      <c r="N1466" s="127"/>
      <c r="O1466" s="32"/>
      <c r="P1466" s="32"/>
      <c r="Q1466" s="32"/>
      <c r="R1466" s="32"/>
      <c r="S1466" s="32"/>
      <c r="T1466" s="32"/>
      <c r="U1466" s="32"/>
      <c r="V1466" s="32"/>
      <c r="W1466" s="32"/>
      <c r="X1466" s="32"/>
      <c r="Y1466" s="32"/>
      <c r="Z1466" s="32"/>
      <c r="AA1466" s="32"/>
      <c r="AB1466" s="32"/>
      <c r="AC1466" s="32"/>
      <c r="AD1466" s="32"/>
      <c r="AE1466" s="32"/>
      <c r="AF1466" s="32"/>
      <c r="AG1466" s="32"/>
      <c r="AH1466" s="32"/>
      <c r="AI1466" s="32"/>
      <c r="AJ1466" s="32"/>
      <c r="AK1466" s="32"/>
      <c r="AL1466" s="32"/>
      <c r="AM1466" s="32"/>
      <c r="AN1466" s="32"/>
    </row>
    <row r="1467" spans="1:40" ht="12" customHeight="1">
      <c r="A1467" s="32"/>
      <c r="B1467" s="32"/>
      <c r="C1467" s="32"/>
      <c r="D1467" s="32"/>
      <c r="E1467" s="32"/>
      <c r="F1467" s="32"/>
      <c r="G1467" s="32"/>
      <c r="H1467" s="32"/>
      <c r="I1467" s="32"/>
      <c r="J1467" s="32"/>
      <c r="K1467" s="32"/>
      <c r="L1467" s="32"/>
      <c r="M1467" s="32"/>
      <c r="N1467" s="127"/>
      <c r="O1467" s="32"/>
      <c r="P1467" s="32"/>
      <c r="Q1467" s="32"/>
      <c r="R1467" s="32"/>
      <c r="S1467" s="32"/>
      <c r="T1467" s="32"/>
      <c r="U1467" s="32"/>
      <c r="V1467" s="32"/>
      <c r="W1467" s="32"/>
      <c r="X1467" s="32"/>
      <c r="Y1467" s="32"/>
      <c r="Z1467" s="32"/>
      <c r="AA1467" s="32"/>
      <c r="AB1467" s="32"/>
      <c r="AC1467" s="32"/>
      <c r="AD1467" s="32"/>
      <c r="AE1467" s="32"/>
      <c r="AF1467" s="32"/>
      <c r="AG1467" s="32"/>
      <c r="AH1467" s="32"/>
      <c r="AI1467" s="32"/>
      <c r="AJ1467" s="32"/>
      <c r="AK1467" s="32"/>
      <c r="AL1467" s="32"/>
      <c r="AM1467" s="32"/>
      <c r="AN1467" s="32"/>
    </row>
    <row r="1468" spans="1:40" ht="12" customHeight="1">
      <c r="A1468" s="32"/>
      <c r="B1468" s="32"/>
      <c r="C1468" s="32"/>
      <c r="D1468" s="32"/>
      <c r="E1468" s="32"/>
      <c r="F1468" s="32"/>
      <c r="G1468" s="32"/>
      <c r="H1468" s="32"/>
      <c r="I1468" s="32"/>
      <c r="J1468" s="32"/>
      <c r="K1468" s="32"/>
      <c r="L1468" s="32"/>
      <c r="M1468" s="32"/>
      <c r="N1468" s="127"/>
      <c r="O1468" s="32"/>
      <c r="P1468" s="32"/>
      <c r="Q1468" s="32"/>
      <c r="R1468" s="32"/>
      <c r="S1468" s="32"/>
      <c r="T1468" s="32"/>
      <c r="U1468" s="32"/>
      <c r="V1468" s="32"/>
      <c r="W1468" s="32"/>
      <c r="X1468" s="32"/>
      <c r="Y1468" s="32"/>
      <c r="Z1468" s="32"/>
      <c r="AA1468" s="32"/>
      <c r="AB1468" s="32"/>
      <c r="AC1468" s="32"/>
      <c r="AD1468" s="32"/>
      <c r="AE1468" s="32"/>
      <c r="AF1468" s="32"/>
      <c r="AG1468" s="32"/>
      <c r="AH1468" s="32"/>
      <c r="AI1468" s="32"/>
      <c r="AJ1468" s="32"/>
      <c r="AK1468" s="32"/>
      <c r="AL1468" s="32"/>
      <c r="AM1468" s="32"/>
      <c r="AN1468" s="32"/>
    </row>
    <row r="1469" spans="1:40" ht="12" customHeight="1">
      <c r="A1469" s="32"/>
      <c r="B1469" s="32"/>
      <c r="C1469" s="32"/>
      <c r="D1469" s="32"/>
      <c r="E1469" s="32"/>
      <c r="F1469" s="32"/>
      <c r="G1469" s="32"/>
      <c r="H1469" s="32"/>
      <c r="I1469" s="32"/>
      <c r="J1469" s="32"/>
      <c r="K1469" s="32"/>
      <c r="L1469" s="32"/>
      <c r="M1469" s="32"/>
      <c r="N1469" s="127"/>
      <c r="O1469" s="32"/>
      <c r="P1469" s="32"/>
      <c r="Q1469" s="32"/>
      <c r="R1469" s="32"/>
      <c r="S1469" s="32"/>
      <c r="T1469" s="32"/>
      <c r="U1469" s="32"/>
      <c r="V1469" s="32"/>
      <c r="W1469" s="32"/>
      <c r="X1469" s="32"/>
      <c r="Y1469" s="32"/>
      <c r="Z1469" s="32"/>
      <c r="AA1469" s="32"/>
      <c r="AB1469" s="32"/>
      <c r="AC1469" s="32"/>
      <c r="AD1469" s="32"/>
      <c r="AE1469" s="32"/>
      <c r="AF1469" s="32"/>
      <c r="AG1469" s="32"/>
      <c r="AH1469" s="32"/>
      <c r="AI1469" s="32"/>
      <c r="AJ1469" s="32"/>
      <c r="AK1469" s="32"/>
      <c r="AL1469" s="32"/>
      <c r="AM1469" s="32"/>
      <c r="AN1469" s="32"/>
    </row>
    <row r="1470" spans="1:40" ht="12" customHeight="1">
      <c r="A1470" s="32"/>
      <c r="B1470" s="32"/>
      <c r="C1470" s="32"/>
      <c r="D1470" s="32"/>
      <c r="E1470" s="32"/>
      <c r="F1470" s="32"/>
      <c r="G1470" s="32"/>
      <c r="H1470" s="32"/>
      <c r="I1470" s="32"/>
      <c r="J1470" s="32"/>
      <c r="K1470" s="32"/>
      <c r="L1470" s="32"/>
      <c r="M1470" s="32"/>
      <c r="N1470" s="127"/>
      <c r="O1470" s="32"/>
      <c r="P1470" s="32"/>
      <c r="Q1470" s="32"/>
      <c r="R1470" s="32"/>
      <c r="S1470" s="32"/>
      <c r="T1470" s="32"/>
      <c r="U1470" s="32"/>
      <c r="V1470" s="32"/>
      <c r="W1470" s="32"/>
      <c r="X1470" s="32"/>
      <c r="Y1470" s="32"/>
      <c r="Z1470" s="32"/>
      <c r="AA1470" s="32"/>
      <c r="AB1470" s="32"/>
      <c r="AC1470" s="32"/>
      <c r="AD1470" s="32"/>
      <c r="AE1470" s="32"/>
      <c r="AF1470" s="32"/>
      <c r="AG1470" s="32"/>
      <c r="AH1470" s="32"/>
      <c r="AI1470" s="32"/>
      <c r="AJ1470" s="32"/>
      <c r="AK1470" s="32"/>
      <c r="AL1470" s="32"/>
      <c r="AM1470" s="32"/>
      <c r="AN1470" s="32"/>
    </row>
    <row r="1471" spans="1:40" ht="12" customHeight="1">
      <c r="A1471" s="32"/>
      <c r="B1471" s="32"/>
      <c r="C1471" s="32"/>
      <c r="D1471" s="32"/>
      <c r="E1471" s="32"/>
      <c r="F1471" s="32"/>
      <c r="G1471" s="32"/>
      <c r="H1471" s="32"/>
      <c r="I1471" s="32"/>
      <c r="J1471" s="32"/>
      <c r="K1471" s="32"/>
      <c r="L1471" s="32"/>
      <c r="M1471" s="32"/>
      <c r="N1471" s="127"/>
      <c r="O1471" s="32"/>
      <c r="P1471" s="32"/>
      <c r="Q1471" s="32"/>
      <c r="R1471" s="32"/>
      <c r="S1471" s="32"/>
      <c r="T1471" s="32"/>
      <c r="U1471" s="32"/>
      <c r="V1471" s="32"/>
      <c r="W1471" s="32"/>
      <c r="X1471" s="32"/>
      <c r="Y1471" s="32"/>
      <c r="Z1471" s="32"/>
      <c r="AA1471" s="32"/>
      <c r="AB1471" s="32"/>
      <c r="AC1471" s="32"/>
      <c r="AD1471" s="32"/>
      <c r="AE1471" s="32"/>
      <c r="AF1471" s="32"/>
      <c r="AG1471" s="32"/>
      <c r="AH1471" s="32"/>
      <c r="AI1471" s="32"/>
      <c r="AJ1471" s="32"/>
      <c r="AK1471" s="32"/>
      <c r="AL1471" s="32"/>
      <c r="AM1471" s="32"/>
      <c r="AN1471" s="32"/>
    </row>
    <row r="1472" spans="1:40" ht="12" customHeight="1">
      <c r="A1472" s="32"/>
      <c r="B1472" s="32"/>
      <c r="C1472" s="32"/>
      <c r="D1472" s="32"/>
      <c r="E1472" s="32"/>
      <c r="F1472" s="32"/>
      <c r="G1472" s="32"/>
      <c r="H1472" s="32"/>
      <c r="I1472" s="32"/>
      <c r="J1472" s="32"/>
      <c r="K1472" s="32"/>
      <c r="L1472" s="32"/>
      <c r="M1472" s="32"/>
      <c r="N1472" s="127"/>
      <c r="O1472" s="32"/>
      <c r="P1472" s="32"/>
      <c r="Q1472" s="32"/>
      <c r="R1472" s="32"/>
      <c r="S1472" s="32"/>
      <c r="T1472" s="32"/>
      <c r="U1472" s="32"/>
      <c r="V1472" s="32"/>
      <c r="W1472" s="32"/>
      <c r="X1472" s="32"/>
      <c r="Y1472" s="32"/>
      <c r="Z1472" s="32"/>
      <c r="AA1472" s="32"/>
      <c r="AB1472" s="32"/>
      <c r="AC1472" s="32"/>
      <c r="AD1472" s="32"/>
      <c r="AE1472" s="32"/>
      <c r="AF1472" s="32"/>
      <c r="AG1472" s="32"/>
      <c r="AH1472" s="32"/>
      <c r="AI1472" s="32"/>
      <c r="AJ1472" s="32"/>
      <c r="AK1472" s="32"/>
      <c r="AL1472" s="32"/>
      <c r="AM1472" s="32"/>
      <c r="AN1472" s="32"/>
    </row>
    <row r="1473" spans="1:40" ht="12" customHeight="1">
      <c r="A1473" s="32"/>
      <c r="B1473" s="32"/>
      <c r="C1473" s="32"/>
      <c r="D1473" s="32"/>
      <c r="E1473" s="32"/>
      <c r="F1473" s="32"/>
      <c r="G1473" s="32"/>
      <c r="H1473" s="32"/>
      <c r="I1473" s="32"/>
      <c r="J1473" s="32"/>
      <c r="K1473" s="32"/>
      <c r="L1473" s="32"/>
      <c r="M1473" s="32"/>
      <c r="N1473" s="127"/>
      <c r="O1473" s="32"/>
      <c r="P1473" s="32"/>
      <c r="Q1473" s="32"/>
      <c r="R1473" s="32"/>
      <c r="S1473" s="32"/>
      <c r="T1473" s="32"/>
      <c r="U1473" s="32"/>
      <c r="V1473" s="32"/>
      <c r="W1473" s="32"/>
      <c r="X1473" s="32"/>
      <c r="Y1473" s="32"/>
      <c r="Z1473" s="32"/>
      <c r="AA1473" s="32"/>
      <c r="AB1473" s="32"/>
      <c r="AC1473" s="32"/>
      <c r="AD1473" s="32"/>
      <c r="AE1473" s="32"/>
      <c r="AF1473" s="32"/>
      <c r="AG1473" s="32"/>
      <c r="AH1473" s="32"/>
      <c r="AI1473" s="32"/>
      <c r="AJ1473" s="32"/>
      <c r="AK1473" s="32"/>
      <c r="AL1473" s="32"/>
      <c r="AM1473" s="32"/>
      <c r="AN1473" s="32"/>
    </row>
    <row r="1474" spans="1:40" ht="12" customHeight="1">
      <c r="A1474" s="32"/>
      <c r="B1474" s="32"/>
      <c r="C1474" s="32"/>
      <c r="D1474" s="32"/>
      <c r="E1474" s="32"/>
      <c r="F1474" s="32"/>
      <c r="G1474" s="32"/>
      <c r="H1474" s="32"/>
      <c r="I1474" s="32"/>
      <c r="J1474" s="32"/>
      <c r="K1474" s="32"/>
      <c r="L1474" s="32"/>
      <c r="M1474" s="32"/>
      <c r="N1474" s="127"/>
      <c r="O1474" s="32"/>
      <c r="P1474" s="32"/>
      <c r="Q1474" s="32"/>
      <c r="R1474" s="32"/>
      <c r="S1474" s="32"/>
      <c r="T1474" s="32"/>
      <c r="U1474" s="32"/>
      <c r="V1474" s="32"/>
      <c r="W1474" s="32"/>
      <c r="X1474" s="32"/>
      <c r="Y1474" s="32"/>
      <c r="Z1474" s="32"/>
      <c r="AA1474" s="32"/>
      <c r="AB1474" s="32"/>
      <c r="AC1474" s="32"/>
      <c r="AD1474" s="32"/>
      <c r="AE1474" s="32"/>
      <c r="AF1474" s="32"/>
      <c r="AG1474" s="32"/>
      <c r="AH1474" s="32"/>
      <c r="AI1474" s="32"/>
      <c r="AJ1474" s="32"/>
      <c r="AK1474" s="32"/>
      <c r="AL1474" s="32"/>
      <c r="AM1474" s="32"/>
      <c r="AN1474" s="32"/>
    </row>
    <row r="1475" spans="1:40" ht="12" customHeight="1">
      <c r="A1475" s="32"/>
      <c r="B1475" s="32"/>
      <c r="C1475" s="32"/>
      <c r="D1475" s="32"/>
      <c r="E1475" s="32"/>
      <c r="F1475" s="32"/>
      <c r="G1475" s="32"/>
      <c r="H1475" s="32"/>
      <c r="I1475" s="32"/>
      <c r="J1475" s="32"/>
      <c r="K1475" s="32"/>
      <c r="L1475" s="32"/>
      <c r="M1475" s="32"/>
      <c r="N1475" s="127"/>
      <c r="O1475" s="32"/>
      <c r="P1475" s="32"/>
      <c r="Q1475" s="32"/>
      <c r="R1475" s="32"/>
      <c r="S1475" s="32"/>
      <c r="T1475" s="32"/>
      <c r="U1475" s="32"/>
      <c r="V1475" s="32"/>
      <c r="W1475" s="32"/>
      <c r="X1475" s="32"/>
      <c r="Y1475" s="32"/>
      <c r="Z1475" s="32"/>
      <c r="AA1475" s="32"/>
      <c r="AB1475" s="32"/>
      <c r="AC1475" s="32"/>
      <c r="AD1475" s="32"/>
      <c r="AE1475" s="32"/>
      <c r="AF1475" s="32"/>
      <c r="AG1475" s="32"/>
      <c r="AH1475" s="32"/>
      <c r="AI1475" s="32"/>
      <c r="AJ1475" s="32"/>
      <c r="AK1475" s="32"/>
      <c r="AL1475" s="32"/>
      <c r="AM1475" s="32"/>
      <c r="AN1475" s="32"/>
    </row>
    <row r="1476" spans="1:40" ht="12" customHeight="1">
      <c r="A1476" s="32"/>
      <c r="B1476" s="32"/>
      <c r="C1476" s="32"/>
      <c r="D1476" s="32"/>
      <c r="E1476" s="32"/>
      <c r="F1476" s="32"/>
      <c r="G1476" s="32"/>
      <c r="H1476" s="32"/>
      <c r="I1476" s="32"/>
      <c r="J1476" s="32"/>
      <c r="K1476" s="32"/>
      <c r="L1476" s="32"/>
      <c r="M1476" s="32"/>
      <c r="N1476" s="127"/>
      <c r="O1476" s="32"/>
      <c r="P1476" s="32"/>
      <c r="Q1476" s="32"/>
      <c r="R1476" s="32"/>
      <c r="S1476" s="32"/>
      <c r="T1476" s="32"/>
      <c r="U1476" s="32"/>
      <c r="V1476" s="32"/>
      <c r="W1476" s="32"/>
      <c r="X1476" s="32"/>
      <c r="Y1476" s="32"/>
      <c r="Z1476" s="32"/>
      <c r="AA1476" s="32"/>
      <c r="AB1476" s="32"/>
      <c r="AC1476" s="32"/>
      <c r="AD1476" s="32"/>
      <c r="AE1476" s="32"/>
      <c r="AF1476" s="32"/>
      <c r="AG1476" s="32"/>
      <c r="AH1476" s="32"/>
      <c r="AI1476" s="32"/>
      <c r="AJ1476" s="32"/>
      <c r="AK1476" s="32"/>
      <c r="AL1476" s="32"/>
      <c r="AM1476" s="32"/>
      <c r="AN1476" s="32"/>
    </row>
    <row r="1477" spans="1:40" ht="12" customHeight="1">
      <c r="A1477" s="32"/>
      <c r="B1477" s="32"/>
      <c r="C1477" s="32"/>
      <c r="D1477" s="32"/>
      <c r="E1477" s="32"/>
      <c r="F1477" s="32"/>
      <c r="G1477" s="32"/>
      <c r="H1477" s="32"/>
      <c r="I1477" s="32"/>
      <c r="J1477" s="32"/>
      <c r="K1477" s="32"/>
      <c r="L1477" s="32"/>
      <c r="M1477" s="32"/>
      <c r="N1477" s="127"/>
      <c r="O1477" s="32"/>
      <c r="P1477" s="32"/>
      <c r="Q1477" s="32"/>
      <c r="R1477" s="32"/>
      <c r="S1477" s="32"/>
      <c r="T1477" s="32"/>
      <c r="U1477" s="32"/>
      <c r="V1477" s="32"/>
      <c r="W1477" s="32"/>
      <c r="X1477" s="32"/>
      <c r="Y1477" s="32"/>
      <c r="Z1477" s="32"/>
      <c r="AA1477" s="32"/>
      <c r="AB1477" s="32"/>
      <c r="AC1477" s="32"/>
      <c r="AD1477" s="32"/>
      <c r="AE1477" s="32"/>
      <c r="AF1477" s="32"/>
      <c r="AG1477" s="32"/>
      <c r="AH1477" s="32"/>
      <c r="AI1477" s="32"/>
      <c r="AJ1477" s="32"/>
      <c r="AK1477" s="32"/>
      <c r="AL1477" s="32"/>
      <c r="AM1477" s="32"/>
      <c r="AN1477" s="32"/>
    </row>
    <row r="1478" spans="1:40" ht="12" customHeight="1">
      <c r="A1478" s="32"/>
      <c r="B1478" s="32"/>
      <c r="C1478" s="32"/>
      <c r="D1478" s="32"/>
      <c r="E1478" s="32"/>
      <c r="F1478" s="32"/>
      <c r="G1478" s="32"/>
      <c r="H1478" s="32"/>
      <c r="I1478" s="32"/>
      <c r="J1478" s="32"/>
      <c r="K1478" s="32"/>
      <c r="L1478" s="32"/>
      <c r="M1478" s="32"/>
      <c r="N1478" s="127"/>
      <c r="O1478" s="32"/>
      <c r="P1478" s="32"/>
      <c r="Q1478" s="32"/>
      <c r="R1478" s="32"/>
      <c r="S1478" s="32"/>
      <c r="T1478" s="32"/>
      <c r="U1478" s="32"/>
      <c r="V1478" s="32"/>
      <c r="W1478" s="32"/>
      <c r="X1478" s="32"/>
      <c r="Y1478" s="32"/>
      <c r="Z1478" s="32"/>
      <c r="AA1478" s="32"/>
      <c r="AB1478" s="32"/>
      <c r="AC1478" s="32"/>
      <c r="AD1478" s="32"/>
      <c r="AE1478" s="32"/>
      <c r="AF1478" s="32"/>
      <c r="AG1478" s="32"/>
      <c r="AH1478" s="32"/>
      <c r="AI1478" s="32"/>
      <c r="AJ1478" s="32"/>
      <c r="AK1478" s="32"/>
      <c r="AL1478" s="32"/>
      <c r="AM1478" s="32"/>
      <c r="AN1478" s="32"/>
    </row>
    <row r="1479" spans="1:40" ht="12" customHeight="1">
      <c r="A1479" s="32"/>
      <c r="B1479" s="32"/>
      <c r="C1479" s="32"/>
      <c r="D1479" s="32"/>
      <c r="E1479" s="32"/>
      <c r="F1479" s="32"/>
      <c r="G1479" s="32"/>
      <c r="H1479" s="32"/>
      <c r="I1479" s="32"/>
      <c r="J1479" s="32"/>
      <c r="K1479" s="32"/>
      <c r="L1479" s="32"/>
      <c r="M1479" s="32"/>
      <c r="N1479" s="127"/>
      <c r="O1479" s="32"/>
      <c r="P1479" s="32"/>
      <c r="Q1479" s="32"/>
      <c r="R1479" s="32"/>
      <c r="S1479" s="32"/>
      <c r="T1479" s="32"/>
      <c r="U1479" s="32"/>
      <c r="V1479" s="32"/>
      <c r="W1479" s="32"/>
      <c r="X1479" s="32"/>
      <c r="Y1479" s="32"/>
      <c r="Z1479" s="32"/>
      <c r="AA1479" s="32"/>
      <c r="AB1479" s="32"/>
      <c r="AC1479" s="32"/>
      <c r="AD1479" s="32"/>
      <c r="AE1479" s="32"/>
      <c r="AF1479" s="32"/>
      <c r="AG1479" s="32"/>
      <c r="AH1479" s="32"/>
      <c r="AI1479" s="32"/>
      <c r="AJ1479" s="32"/>
      <c r="AK1479" s="32"/>
      <c r="AL1479" s="32"/>
      <c r="AM1479" s="32"/>
      <c r="AN1479" s="32"/>
    </row>
    <row r="1480" spans="1:40" ht="12" customHeight="1">
      <c r="A1480" s="32"/>
      <c r="B1480" s="32"/>
      <c r="C1480" s="32"/>
      <c r="D1480" s="32"/>
      <c r="E1480" s="32"/>
      <c r="F1480" s="32"/>
      <c r="G1480" s="32"/>
      <c r="H1480" s="32"/>
      <c r="I1480" s="32"/>
      <c r="J1480" s="32"/>
      <c r="K1480" s="32"/>
      <c r="L1480" s="32"/>
      <c r="M1480" s="32"/>
      <c r="N1480" s="127"/>
      <c r="O1480" s="32"/>
      <c r="P1480" s="32"/>
      <c r="Q1480" s="32"/>
      <c r="R1480" s="32"/>
      <c r="S1480" s="32"/>
      <c r="T1480" s="32"/>
      <c r="U1480" s="32"/>
      <c r="V1480" s="32"/>
      <c r="W1480" s="32"/>
      <c r="X1480" s="32"/>
      <c r="Y1480" s="32"/>
      <c r="Z1480" s="32"/>
      <c r="AA1480" s="32"/>
      <c r="AB1480" s="32"/>
      <c r="AC1480" s="32"/>
      <c r="AD1480" s="32"/>
      <c r="AE1480" s="32"/>
      <c r="AF1480" s="32"/>
      <c r="AG1480" s="32"/>
      <c r="AH1480" s="32"/>
      <c r="AI1480" s="32"/>
      <c r="AJ1480" s="32"/>
      <c r="AK1480" s="32"/>
      <c r="AL1480" s="32"/>
      <c r="AM1480" s="32"/>
      <c r="AN1480" s="32"/>
    </row>
    <row r="1481" spans="1:40" ht="12" customHeight="1">
      <c r="A1481" s="32"/>
      <c r="B1481" s="32"/>
      <c r="C1481" s="32"/>
      <c r="D1481" s="32"/>
      <c r="E1481" s="32"/>
      <c r="F1481" s="32"/>
      <c r="G1481" s="32"/>
      <c r="H1481" s="32"/>
      <c r="I1481" s="32"/>
      <c r="J1481" s="32"/>
      <c r="K1481" s="32"/>
      <c r="L1481" s="32"/>
      <c r="M1481" s="32"/>
      <c r="N1481" s="127"/>
      <c r="O1481" s="32"/>
      <c r="P1481" s="32"/>
      <c r="Q1481" s="32"/>
      <c r="R1481" s="32"/>
      <c r="S1481" s="32"/>
      <c r="T1481" s="32"/>
      <c r="U1481" s="32"/>
      <c r="V1481" s="32"/>
      <c r="W1481" s="32"/>
      <c r="X1481" s="32"/>
      <c r="Y1481" s="32"/>
      <c r="Z1481" s="32"/>
      <c r="AA1481" s="32"/>
      <c r="AB1481" s="32"/>
      <c r="AC1481" s="32"/>
      <c r="AD1481" s="32"/>
      <c r="AE1481" s="32"/>
      <c r="AF1481" s="32"/>
      <c r="AG1481" s="32"/>
      <c r="AH1481" s="32"/>
      <c r="AI1481" s="32"/>
      <c r="AJ1481" s="32"/>
      <c r="AK1481" s="32"/>
      <c r="AL1481" s="32"/>
      <c r="AM1481" s="32"/>
      <c r="AN1481" s="32"/>
    </row>
    <row r="1482" spans="1:40" ht="12" customHeight="1">
      <c r="A1482" s="32"/>
      <c r="B1482" s="32"/>
      <c r="C1482" s="32"/>
      <c r="D1482" s="32"/>
      <c r="E1482" s="32"/>
      <c r="F1482" s="32"/>
      <c r="G1482" s="32"/>
      <c r="H1482" s="32"/>
      <c r="I1482" s="32"/>
      <c r="J1482" s="32"/>
      <c r="K1482" s="32"/>
      <c r="L1482" s="32"/>
      <c r="M1482" s="32"/>
      <c r="N1482" s="127"/>
      <c r="O1482" s="32"/>
      <c r="P1482" s="32"/>
      <c r="Q1482" s="32"/>
      <c r="R1482" s="32"/>
      <c r="S1482" s="32"/>
      <c r="T1482" s="32"/>
      <c r="U1482" s="32"/>
      <c r="V1482" s="32"/>
      <c r="W1482" s="32"/>
      <c r="X1482" s="32"/>
      <c r="Y1482" s="32"/>
      <c r="Z1482" s="32"/>
      <c r="AA1482" s="32"/>
      <c r="AB1482" s="32"/>
      <c r="AC1482" s="32"/>
      <c r="AD1482" s="32"/>
      <c r="AE1482" s="32"/>
      <c r="AF1482" s="32"/>
      <c r="AG1482" s="32"/>
      <c r="AH1482" s="32"/>
      <c r="AI1482" s="32"/>
      <c r="AJ1482" s="32"/>
      <c r="AK1482" s="32"/>
      <c r="AL1482" s="32"/>
      <c r="AM1482" s="32"/>
      <c r="AN1482" s="32"/>
    </row>
    <row r="1483" spans="1:40" ht="12" customHeight="1">
      <c r="A1483" s="32"/>
      <c r="B1483" s="32"/>
      <c r="C1483" s="32"/>
      <c r="D1483" s="32"/>
      <c r="E1483" s="32"/>
      <c r="F1483" s="32"/>
      <c r="G1483" s="32"/>
      <c r="H1483" s="32"/>
      <c r="I1483" s="32"/>
      <c r="J1483" s="32"/>
      <c r="K1483" s="32"/>
      <c r="L1483" s="32"/>
      <c r="M1483" s="32"/>
      <c r="N1483" s="127"/>
      <c r="O1483" s="32"/>
      <c r="P1483" s="32"/>
      <c r="Q1483" s="32"/>
      <c r="R1483" s="32"/>
      <c r="S1483" s="32"/>
      <c r="T1483" s="32"/>
      <c r="U1483" s="32"/>
      <c r="V1483" s="32"/>
      <c r="W1483" s="32"/>
      <c r="X1483" s="32"/>
      <c r="Y1483" s="32"/>
      <c r="Z1483" s="32"/>
      <c r="AA1483" s="32"/>
      <c r="AB1483" s="32"/>
      <c r="AC1483" s="32"/>
      <c r="AD1483" s="32"/>
      <c r="AE1483" s="32"/>
      <c r="AF1483" s="32"/>
      <c r="AG1483" s="32"/>
      <c r="AH1483" s="32"/>
      <c r="AI1483" s="32"/>
      <c r="AJ1483" s="32"/>
      <c r="AK1483" s="32"/>
      <c r="AL1483" s="32"/>
      <c r="AM1483" s="32"/>
      <c r="AN1483" s="32"/>
    </row>
    <row r="1484" spans="1:40" ht="12" customHeight="1">
      <c r="A1484" s="32"/>
      <c r="B1484" s="32"/>
      <c r="C1484" s="32"/>
      <c r="D1484" s="32"/>
      <c r="E1484" s="32"/>
      <c r="F1484" s="32"/>
      <c r="G1484" s="32"/>
      <c r="H1484" s="32"/>
      <c r="I1484" s="32"/>
      <c r="J1484" s="32"/>
      <c r="K1484" s="32"/>
      <c r="L1484" s="32"/>
      <c r="M1484" s="32"/>
      <c r="N1484" s="127"/>
      <c r="O1484" s="32"/>
      <c r="P1484" s="32"/>
      <c r="Q1484" s="32"/>
      <c r="R1484" s="32"/>
      <c r="S1484" s="32"/>
      <c r="T1484" s="32"/>
      <c r="U1484" s="32"/>
      <c r="V1484" s="32"/>
      <c r="W1484" s="32"/>
      <c r="X1484" s="32"/>
      <c r="Y1484" s="32"/>
      <c r="Z1484" s="32"/>
      <c r="AA1484" s="32"/>
      <c r="AB1484" s="32"/>
      <c r="AC1484" s="32"/>
      <c r="AD1484" s="32"/>
      <c r="AE1484" s="32"/>
      <c r="AF1484" s="32"/>
      <c r="AG1484" s="32"/>
      <c r="AH1484" s="32"/>
      <c r="AI1484" s="32"/>
      <c r="AJ1484" s="32"/>
      <c r="AK1484" s="32"/>
      <c r="AL1484" s="32"/>
      <c r="AM1484" s="32"/>
      <c r="AN1484" s="32"/>
    </row>
    <row r="1485" spans="1:40" ht="12" customHeight="1">
      <c r="A1485" s="32"/>
      <c r="B1485" s="32"/>
      <c r="C1485" s="32"/>
      <c r="D1485" s="32"/>
      <c r="E1485" s="32"/>
      <c r="F1485" s="32"/>
      <c r="G1485" s="32"/>
      <c r="H1485" s="32"/>
      <c r="I1485" s="32"/>
      <c r="J1485" s="32"/>
      <c r="K1485" s="32"/>
      <c r="L1485" s="32"/>
      <c r="M1485" s="32"/>
      <c r="N1485" s="127"/>
      <c r="O1485" s="32"/>
      <c r="P1485" s="32"/>
      <c r="Q1485" s="32"/>
      <c r="R1485" s="32"/>
      <c r="S1485" s="32"/>
      <c r="T1485" s="32"/>
      <c r="U1485" s="32"/>
      <c r="V1485" s="32"/>
      <c r="W1485" s="32"/>
      <c r="X1485" s="32"/>
      <c r="Y1485" s="32"/>
      <c r="Z1485" s="32"/>
      <c r="AA1485" s="32"/>
      <c r="AB1485" s="32"/>
      <c r="AC1485" s="32"/>
      <c r="AD1485" s="32"/>
      <c r="AE1485" s="32"/>
      <c r="AF1485" s="32"/>
      <c r="AG1485" s="32"/>
      <c r="AH1485" s="32"/>
      <c r="AI1485" s="32"/>
      <c r="AJ1485" s="32"/>
      <c r="AK1485" s="32"/>
      <c r="AL1485" s="32"/>
      <c r="AM1485" s="32"/>
      <c r="AN1485" s="32"/>
    </row>
    <row r="1486" spans="1:40" ht="12" customHeight="1">
      <c r="A1486" s="32"/>
      <c r="B1486" s="32"/>
      <c r="C1486" s="32"/>
      <c r="D1486" s="32"/>
      <c r="E1486" s="32"/>
      <c r="F1486" s="32"/>
      <c r="G1486" s="32"/>
      <c r="H1486" s="32"/>
      <c r="I1486" s="32"/>
      <c r="J1486" s="32"/>
      <c r="K1486" s="32"/>
      <c r="L1486" s="32"/>
      <c r="M1486" s="32"/>
      <c r="N1486" s="127"/>
      <c r="O1486" s="32"/>
      <c r="P1486" s="32"/>
      <c r="Q1486" s="32"/>
      <c r="R1486" s="32"/>
      <c r="S1486" s="32"/>
      <c r="T1486" s="32"/>
      <c r="U1486" s="32"/>
      <c r="V1486" s="32"/>
      <c r="W1486" s="32"/>
      <c r="X1486" s="32"/>
      <c r="Y1486" s="32"/>
      <c r="Z1486" s="32"/>
      <c r="AA1486" s="32"/>
      <c r="AB1486" s="32"/>
      <c r="AC1486" s="32"/>
      <c r="AD1486" s="32"/>
      <c r="AE1486" s="32"/>
      <c r="AF1486" s="32"/>
      <c r="AG1486" s="32"/>
      <c r="AH1486" s="32"/>
      <c r="AI1486" s="32"/>
      <c r="AJ1486" s="32"/>
      <c r="AK1486" s="32"/>
      <c r="AL1486" s="32"/>
      <c r="AM1486" s="32"/>
      <c r="AN1486" s="32"/>
    </row>
    <row r="1487" spans="1:40" ht="12" customHeight="1">
      <c r="A1487" s="32"/>
      <c r="B1487" s="32"/>
      <c r="C1487" s="32"/>
      <c r="D1487" s="32"/>
      <c r="E1487" s="32"/>
      <c r="F1487" s="32"/>
      <c r="G1487" s="32"/>
      <c r="H1487" s="32"/>
      <c r="I1487" s="32"/>
      <c r="J1487" s="32"/>
      <c r="K1487" s="32"/>
      <c r="L1487" s="32"/>
      <c r="M1487" s="32"/>
      <c r="N1487" s="127"/>
      <c r="O1487" s="32"/>
      <c r="P1487" s="32"/>
      <c r="Q1487" s="32"/>
      <c r="R1487" s="32"/>
      <c r="S1487" s="32"/>
      <c r="T1487" s="32"/>
      <c r="U1487" s="32"/>
      <c r="V1487" s="32"/>
      <c r="W1487" s="32"/>
      <c r="X1487" s="32"/>
      <c r="Y1487" s="32"/>
      <c r="Z1487" s="32"/>
      <c r="AA1487" s="32"/>
      <c r="AB1487" s="32"/>
      <c r="AC1487" s="32"/>
      <c r="AD1487" s="32"/>
      <c r="AE1487" s="32"/>
      <c r="AF1487" s="32"/>
      <c r="AG1487" s="32"/>
      <c r="AH1487" s="32"/>
      <c r="AI1487" s="32"/>
      <c r="AJ1487" s="32"/>
      <c r="AK1487" s="32"/>
      <c r="AL1487" s="32"/>
      <c r="AM1487" s="32"/>
      <c r="AN1487" s="32"/>
    </row>
    <row r="1488" spans="1:40" ht="12" customHeight="1">
      <c r="A1488" s="32"/>
      <c r="B1488" s="32"/>
      <c r="C1488" s="32"/>
      <c r="D1488" s="32"/>
      <c r="E1488" s="32"/>
      <c r="F1488" s="32"/>
      <c r="G1488" s="32"/>
      <c r="H1488" s="32"/>
      <c r="I1488" s="32"/>
      <c r="J1488" s="32"/>
      <c r="K1488" s="32"/>
      <c r="L1488" s="32"/>
      <c r="M1488" s="32"/>
      <c r="N1488" s="127"/>
      <c r="O1488" s="32"/>
      <c r="P1488" s="32"/>
      <c r="Q1488" s="32"/>
      <c r="R1488" s="32"/>
      <c r="S1488" s="32"/>
      <c r="T1488" s="32"/>
      <c r="U1488" s="32"/>
      <c r="V1488" s="32"/>
      <c r="W1488" s="32"/>
      <c r="X1488" s="32"/>
      <c r="Y1488" s="32"/>
      <c r="Z1488" s="32"/>
      <c r="AA1488" s="32"/>
      <c r="AB1488" s="32"/>
      <c r="AC1488" s="32"/>
      <c r="AD1488" s="32"/>
      <c r="AE1488" s="32"/>
      <c r="AF1488" s="32"/>
      <c r="AG1488" s="32"/>
      <c r="AH1488" s="32"/>
      <c r="AI1488" s="32"/>
      <c r="AJ1488" s="32"/>
      <c r="AK1488" s="32"/>
      <c r="AL1488" s="32"/>
      <c r="AM1488" s="32"/>
      <c r="AN1488" s="32"/>
    </row>
    <row r="1489" spans="1:40" ht="12" customHeight="1">
      <c r="A1489" s="32"/>
      <c r="B1489" s="32"/>
      <c r="C1489" s="32"/>
      <c r="D1489" s="32"/>
      <c r="E1489" s="32"/>
      <c r="F1489" s="32"/>
      <c r="G1489" s="32"/>
      <c r="H1489" s="32"/>
      <c r="I1489" s="32"/>
      <c r="J1489" s="32"/>
      <c r="K1489" s="32"/>
      <c r="L1489" s="32"/>
      <c r="M1489" s="32"/>
      <c r="N1489" s="127"/>
      <c r="O1489" s="32"/>
      <c r="P1489" s="32"/>
      <c r="Q1489" s="32"/>
      <c r="R1489" s="32"/>
      <c r="S1489" s="32"/>
      <c r="T1489" s="32"/>
      <c r="U1489" s="32"/>
      <c r="V1489" s="32"/>
      <c r="W1489" s="32"/>
      <c r="X1489" s="32"/>
      <c r="Y1489" s="32"/>
      <c r="Z1489" s="32"/>
      <c r="AA1489" s="32"/>
      <c r="AB1489" s="32"/>
      <c r="AC1489" s="32"/>
      <c r="AD1489" s="32"/>
      <c r="AE1489" s="32"/>
      <c r="AF1489" s="32"/>
      <c r="AG1489" s="32"/>
      <c r="AH1489" s="32"/>
      <c r="AI1489" s="32"/>
      <c r="AJ1489" s="32"/>
      <c r="AK1489" s="32"/>
      <c r="AL1489" s="32"/>
      <c r="AM1489" s="32"/>
      <c r="AN1489" s="32"/>
    </row>
    <row r="1490" spans="1:40" ht="12" customHeight="1">
      <c r="A1490" s="32"/>
      <c r="B1490" s="32"/>
      <c r="C1490" s="32"/>
      <c r="D1490" s="32"/>
      <c r="E1490" s="32"/>
      <c r="F1490" s="32"/>
      <c r="G1490" s="32"/>
      <c r="H1490" s="32"/>
      <c r="I1490" s="32"/>
      <c r="J1490" s="32"/>
      <c r="K1490" s="32"/>
      <c r="L1490" s="32"/>
      <c r="M1490" s="32"/>
      <c r="N1490" s="127"/>
      <c r="O1490" s="32"/>
      <c r="P1490" s="32"/>
      <c r="Q1490" s="32"/>
      <c r="R1490" s="32"/>
      <c r="S1490" s="32"/>
      <c r="T1490" s="32"/>
      <c r="U1490" s="32"/>
      <c r="V1490" s="32"/>
      <c r="W1490" s="32"/>
      <c r="X1490" s="32"/>
      <c r="Y1490" s="32"/>
      <c r="Z1490" s="32"/>
      <c r="AA1490" s="32"/>
      <c r="AB1490" s="32"/>
      <c r="AC1490" s="32"/>
      <c r="AD1490" s="32"/>
      <c r="AE1490" s="32"/>
      <c r="AF1490" s="32"/>
      <c r="AG1490" s="32"/>
      <c r="AH1490" s="32"/>
      <c r="AI1490" s="32"/>
      <c r="AJ1490" s="32"/>
      <c r="AK1490" s="32"/>
      <c r="AL1490" s="32"/>
      <c r="AM1490" s="32"/>
      <c r="AN1490" s="32"/>
    </row>
    <row r="1491" spans="1:40" ht="12" customHeight="1">
      <c r="A1491" s="32"/>
      <c r="B1491" s="32"/>
      <c r="C1491" s="32"/>
      <c r="D1491" s="32"/>
      <c r="E1491" s="32"/>
      <c r="F1491" s="32"/>
      <c r="G1491" s="32"/>
      <c r="H1491" s="32"/>
      <c r="I1491" s="32"/>
      <c r="J1491" s="32"/>
      <c r="K1491" s="32"/>
      <c r="L1491" s="32"/>
      <c r="M1491" s="32"/>
      <c r="N1491" s="127"/>
      <c r="O1491" s="32"/>
      <c r="P1491" s="32"/>
      <c r="Q1491" s="32"/>
      <c r="R1491" s="32"/>
      <c r="S1491" s="32"/>
      <c r="T1491" s="32"/>
      <c r="U1491" s="32"/>
      <c r="V1491" s="32"/>
      <c r="W1491" s="32"/>
      <c r="X1491" s="32"/>
      <c r="Y1491" s="32"/>
      <c r="Z1491" s="32"/>
      <c r="AA1491" s="32"/>
      <c r="AB1491" s="32"/>
      <c r="AC1491" s="32"/>
      <c r="AD1491" s="32"/>
      <c r="AE1491" s="32"/>
      <c r="AF1491" s="32"/>
      <c r="AG1491" s="32"/>
      <c r="AH1491" s="32"/>
      <c r="AI1491" s="32"/>
      <c r="AJ1491" s="32"/>
      <c r="AK1491" s="32"/>
      <c r="AL1491" s="32"/>
      <c r="AM1491" s="32"/>
      <c r="AN1491" s="32"/>
    </row>
    <row r="1492" spans="1:40" ht="12" customHeight="1">
      <c r="A1492" s="32"/>
      <c r="B1492" s="32"/>
      <c r="C1492" s="32"/>
      <c r="D1492" s="32"/>
      <c r="E1492" s="32"/>
      <c r="F1492" s="32"/>
      <c r="G1492" s="32"/>
      <c r="H1492" s="32"/>
      <c r="I1492" s="32"/>
      <c r="J1492" s="32"/>
      <c r="K1492" s="32"/>
      <c r="L1492" s="32"/>
      <c r="M1492" s="32"/>
      <c r="N1492" s="127"/>
      <c r="O1492" s="32"/>
      <c r="P1492" s="32"/>
      <c r="Q1492" s="32"/>
      <c r="R1492" s="32"/>
      <c r="S1492" s="32"/>
      <c r="T1492" s="32"/>
      <c r="U1492" s="32"/>
      <c r="V1492" s="32"/>
      <c r="W1492" s="32"/>
      <c r="X1492" s="32"/>
      <c r="Y1492" s="32"/>
      <c r="Z1492" s="32"/>
      <c r="AA1492" s="32"/>
      <c r="AB1492" s="32"/>
      <c r="AC1492" s="32"/>
      <c r="AD1492" s="32"/>
      <c r="AE1492" s="32"/>
      <c r="AF1492" s="32"/>
      <c r="AG1492" s="32"/>
      <c r="AH1492" s="32"/>
      <c r="AI1492" s="32"/>
      <c r="AJ1492" s="32"/>
      <c r="AK1492" s="32"/>
      <c r="AL1492" s="32"/>
      <c r="AM1492" s="32"/>
      <c r="AN1492" s="32"/>
    </row>
    <row r="1493" spans="1:40" ht="12" customHeight="1">
      <c r="A1493" s="32"/>
      <c r="B1493" s="32"/>
      <c r="C1493" s="32"/>
      <c r="D1493" s="32"/>
      <c r="E1493" s="32"/>
      <c r="F1493" s="32"/>
      <c r="G1493" s="32"/>
      <c r="H1493" s="32"/>
      <c r="I1493" s="32"/>
      <c r="J1493" s="32"/>
      <c r="K1493" s="32"/>
      <c r="L1493" s="32"/>
      <c r="M1493" s="32"/>
      <c r="N1493" s="127"/>
      <c r="O1493" s="32"/>
      <c r="P1493" s="32"/>
      <c r="Q1493" s="32"/>
      <c r="R1493" s="32"/>
      <c r="S1493" s="32"/>
      <c r="T1493" s="32"/>
      <c r="U1493" s="32"/>
      <c r="V1493" s="32"/>
      <c r="W1493" s="32"/>
      <c r="X1493" s="32"/>
      <c r="Y1493" s="32"/>
      <c r="Z1493" s="32"/>
      <c r="AA1493" s="32"/>
      <c r="AB1493" s="32"/>
      <c r="AC1493" s="32"/>
      <c r="AD1493" s="32"/>
      <c r="AE1493" s="32"/>
      <c r="AF1493" s="32"/>
      <c r="AG1493" s="32"/>
      <c r="AH1493" s="32"/>
      <c r="AI1493" s="32"/>
      <c r="AJ1493" s="32"/>
      <c r="AK1493" s="32"/>
      <c r="AL1493" s="32"/>
      <c r="AM1493" s="32"/>
      <c r="AN1493" s="32"/>
    </row>
    <row r="1494" spans="1:40" ht="12" customHeight="1">
      <c r="A1494" s="32"/>
      <c r="B1494" s="32"/>
      <c r="C1494" s="32"/>
      <c r="D1494" s="32"/>
      <c r="E1494" s="32"/>
      <c r="F1494" s="32"/>
      <c r="G1494" s="32"/>
      <c r="H1494" s="32"/>
      <c r="I1494" s="32"/>
      <c r="J1494" s="32"/>
      <c r="K1494" s="32"/>
      <c r="L1494" s="32"/>
      <c r="M1494" s="32"/>
      <c r="N1494" s="127"/>
      <c r="O1494" s="32"/>
      <c r="P1494" s="32"/>
      <c r="Q1494" s="32"/>
      <c r="R1494" s="32"/>
      <c r="S1494" s="32"/>
      <c r="T1494" s="32"/>
      <c r="U1494" s="32"/>
      <c r="V1494" s="32"/>
      <c r="W1494" s="32"/>
      <c r="X1494" s="32"/>
      <c r="Y1494" s="32"/>
      <c r="Z1494" s="32"/>
      <c r="AA1494" s="32"/>
      <c r="AB1494" s="32"/>
      <c r="AC1494" s="32"/>
      <c r="AD1494" s="32"/>
      <c r="AE1494" s="32"/>
      <c r="AF1494" s="32"/>
      <c r="AG1494" s="32"/>
      <c r="AH1494" s="32"/>
      <c r="AI1494" s="32"/>
      <c r="AJ1494" s="32"/>
      <c r="AK1494" s="32"/>
      <c r="AL1494" s="32"/>
      <c r="AM1494" s="32"/>
      <c r="AN1494" s="32"/>
    </row>
    <row r="1495" spans="1:40" ht="12" customHeight="1">
      <c r="A1495" s="32"/>
      <c r="B1495" s="32"/>
      <c r="C1495" s="32"/>
      <c r="D1495" s="32"/>
      <c r="E1495" s="32"/>
      <c r="F1495" s="32"/>
      <c r="G1495" s="32"/>
      <c r="H1495" s="32"/>
      <c r="I1495" s="32"/>
      <c r="J1495" s="32"/>
      <c r="K1495" s="32"/>
      <c r="L1495" s="32"/>
      <c r="M1495" s="32"/>
      <c r="N1495" s="127"/>
      <c r="O1495" s="32"/>
      <c r="P1495" s="32"/>
      <c r="Q1495" s="32"/>
      <c r="R1495" s="32"/>
      <c r="S1495" s="32"/>
      <c r="T1495" s="32"/>
      <c r="U1495" s="32"/>
      <c r="V1495" s="32"/>
      <c r="W1495" s="32"/>
      <c r="X1495" s="32"/>
      <c r="Y1495" s="32"/>
      <c r="Z1495" s="32"/>
      <c r="AA1495" s="32"/>
      <c r="AB1495" s="32"/>
      <c r="AC1495" s="32"/>
      <c r="AD1495" s="32"/>
      <c r="AE1495" s="32"/>
      <c r="AF1495" s="32"/>
      <c r="AG1495" s="32"/>
      <c r="AH1495" s="32"/>
      <c r="AI1495" s="32"/>
      <c r="AJ1495" s="32"/>
      <c r="AK1495" s="32"/>
      <c r="AL1495" s="32"/>
      <c r="AM1495" s="32"/>
      <c r="AN1495" s="32"/>
    </row>
    <row r="1496" spans="1:40" ht="12" customHeight="1">
      <c r="A1496" s="32"/>
      <c r="B1496" s="32"/>
      <c r="C1496" s="32"/>
      <c r="D1496" s="32"/>
      <c r="E1496" s="32"/>
      <c r="F1496" s="32"/>
      <c r="G1496" s="32"/>
      <c r="H1496" s="32"/>
      <c r="I1496" s="32"/>
      <c r="J1496" s="32"/>
      <c r="K1496" s="32"/>
      <c r="L1496" s="32"/>
      <c r="M1496" s="32"/>
      <c r="N1496" s="127"/>
      <c r="O1496" s="32"/>
      <c r="P1496" s="32"/>
      <c r="Q1496" s="32"/>
      <c r="R1496" s="32"/>
      <c r="S1496" s="32"/>
      <c r="T1496" s="32"/>
      <c r="U1496" s="32"/>
      <c r="V1496" s="32"/>
      <c r="W1496" s="32"/>
      <c r="X1496" s="32"/>
      <c r="Y1496" s="32"/>
      <c r="Z1496" s="32"/>
      <c r="AA1496" s="32"/>
      <c r="AB1496" s="32"/>
      <c r="AC1496" s="32"/>
      <c r="AD1496" s="32"/>
      <c r="AE1496" s="32"/>
      <c r="AF1496" s="32"/>
      <c r="AG1496" s="32"/>
      <c r="AH1496" s="32"/>
      <c r="AI1496" s="32"/>
      <c r="AJ1496" s="32"/>
      <c r="AK1496" s="32"/>
      <c r="AL1496" s="32"/>
      <c r="AM1496" s="32"/>
      <c r="AN1496" s="32"/>
    </row>
    <row r="1497" spans="1:40" ht="12" customHeight="1">
      <c r="A1497" s="32"/>
      <c r="B1497" s="32"/>
      <c r="C1497" s="32"/>
      <c r="D1497" s="32"/>
      <c r="E1497" s="32"/>
      <c r="F1497" s="32"/>
      <c r="G1497" s="32"/>
      <c r="H1497" s="32"/>
      <c r="I1497" s="32"/>
      <c r="J1497" s="32"/>
      <c r="K1497" s="32"/>
      <c r="L1497" s="32"/>
      <c r="M1497" s="32"/>
      <c r="N1497" s="127"/>
      <c r="O1497" s="32"/>
      <c r="P1497" s="32"/>
      <c r="Q1497" s="32"/>
      <c r="R1497" s="32"/>
      <c r="S1497" s="32"/>
      <c r="T1497" s="32"/>
      <c r="U1497" s="32"/>
      <c r="V1497" s="32"/>
      <c r="W1497" s="32"/>
      <c r="X1497" s="32"/>
      <c r="Y1497" s="32"/>
      <c r="Z1497" s="32"/>
      <c r="AA1497" s="32"/>
      <c r="AB1497" s="32"/>
      <c r="AC1497" s="32"/>
      <c r="AD1497" s="32"/>
      <c r="AE1497" s="32"/>
      <c r="AF1497" s="32"/>
      <c r="AG1497" s="32"/>
      <c r="AH1497" s="32"/>
      <c r="AI1497" s="32"/>
      <c r="AJ1497" s="32"/>
      <c r="AK1497" s="32"/>
      <c r="AL1497" s="32"/>
      <c r="AM1497" s="32"/>
      <c r="AN1497" s="32"/>
    </row>
    <row r="1498" spans="1:40" ht="12" customHeight="1">
      <c r="A1498" s="32"/>
      <c r="B1498" s="32"/>
      <c r="C1498" s="32"/>
      <c r="D1498" s="32"/>
      <c r="E1498" s="32"/>
      <c r="F1498" s="32"/>
      <c r="G1498" s="32"/>
      <c r="H1498" s="32"/>
      <c r="I1498" s="32"/>
      <c r="J1498" s="32"/>
      <c r="K1498" s="32"/>
      <c r="L1498" s="32"/>
      <c r="M1498" s="32"/>
      <c r="N1498" s="127"/>
      <c r="O1498" s="32"/>
      <c r="P1498" s="32"/>
      <c r="Q1498" s="32"/>
      <c r="R1498" s="32"/>
      <c r="S1498" s="32"/>
      <c r="T1498" s="32"/>
      <c r="U1498" s="32"/>
      <c r="V1498" s="32"/>
      <c r="W1498" s="32"/>
      <c r="X1498" s="32"/>
      <c r="Y1498" s="32"/>
      <c r="Z1498" s="32"/>
      <c r="AA1498" s="32"/>
      <c r="AB1498" s="32"/>
      <c r="AC1498" s="32"/>
      <c r="AD1498" s="32"/>
      <c r="AE1498" s="32"/>
      <c r="AF1498" s="32"/>
      <c r="AG1498" s="32"/>
      <c r="AH1498" s="32"/>
      <c r="AI1498" s="32"/>
      <c r="AJ1498" s="32"/>
      <c r="AK1498" s="32"/>
      <c r="AL1498" s="32"/>
      <c r="AM1498" s="32"/>
      <c r="AN1498" s="32"/>
    </row>
    <row r="1499" spans="1:40" ht="12" customHeight="1">
      <c r="A1499" s="32"/>
      <c r="B1499" s="32"/>
      <c r="C1499" s="32"/>
      <c r="D1499" s="32"/>
      <c r="E1499" s="32"/>
      <c r="F1499" s="32"/>
      <c r="G1499" s="32"/>
      <c r="H1499" s="32"/>
      <c r="I1499" s="32"/>
      <c r="J1499" s="32"/>
      <c r="K1499" s="32"/>
      <c r="L1499" s="32"/>
      <c r="M1499" s="32"/>
      <c r="N1499" s="127"/>
      <c r="O1499" s="32"/>
      <c r="P1499" s="32"/>
      <c r="Q1499" s="32"/>
      <c r="R1499" s="32"/>
      <c r="S1499" s="32"/>
      <c r="T1499" s="32"/>
      <c r="U1499" s="32"/>
      <c r="V1499" s="32"/>
      <c r="W1499" s="32"/>
      <c r="X1499" s="32"/>
      <c r="Y1499" s="32"/>
      <c r="Z1499" s="32"/>
      <c r="AA1499" s="32"/>
      <c r="AB1499" s="32"/>
      <c r="AC1499" s="32"/>
      <c r="AD1499" s="32"/>
      <c r="AE1499" s="32"/>
      <c r="AF1499" s="32"/>
      <c r="AG1499" s="32"/>
      <c r="AH1499" s="32"/>
      <c r="AI1499" s="32"/>
      <c r="AJ1499" s="32"/>
      <c r="AK1499" s="32"/>
      <c r="AL1499" s="32"/>
      <c r="AM1499" s="32"/>
      <c r="AN1499" s="32"/>
    </row>
    <row r="1500" spans="1:40" ht="12" customHeight="1">
      <c r="A1500" s="32"/>
      <c r="B1500" s="32"/>
      <c r="C1500" s="32"/>
      <c r="D1500" s="32"/>
      <c r="E1500" s="32"/>
      <c r="F1500" s="32"/>
      <c r="G1500" s="32"/>
      <c r="H1500" s="32"/>
      <c r="I1500" s="32"/>
      <c r="J1500" s="32"/>
      <c r="K1500" s="32"/>
      <c r="L1500" s="32"/>
      <c r="M1500" s="32"/>
      <c r="N1500" s="127"/>
      <c r="O1500" s="32"/>
      <c r="P1500" s="32"/>
      <c r="Q1500" s="32"/>
      <c r="R1500" s="32"/>
      <c r="S1500" s="32"/>
      <c r="T1500" s="32"/>
      <c r="U1500" s="32"/>
      <c r="V1500" s="32"/>
      <c r="W1500" s="32"/>
      <c r="X1500" s="32"/>
      <c r="Y1500" s="32"/>
      <c r="Z1500" s="32"/>
      <c r="AA1500" s="32"/>
      <c r="AB1500" s="32"/>
      <c r="AC1500" s="32"/>
      <c r="AD1500" s="32"/>
      <c r="AE1500" s="32"/>
      <c r="AF1500" s="32"/>
      <c r="AG1500" s="32"/>
      <c r="AH1500" s="32"/>
      <c r="AI1500" s="32"/>
      <c r="AJ1500" s="32"/>
      <c r="AK1500" s="32"/>
      <c r="AL1500" s="32"/>
      <c r="AM1500" s="32"/>
      <c r="AN1500" s="32"/>
    </row>
    <row r="1501" spans="1:40" ht="12" customHeight="1">
      <c r="A1501" s="32"/>
      <c r="B1501" s="32"/>
      <c r="C1501" s="32"/>
      <c r="D1501" s="32"/>
      <c r="E1501" s="32"/>
      <c r="F1501" s="32"/>
      <c r="G1501" s="32"/>
      <c r="H1501" s="32"/>
      <c r="I1501" s="32"/>
      <c r="J1501" s="32"/>
      <c r="K1501" s="32"/>
      <c r="L1501" s="32"/>
      <c r="M1501" s="32"/>
      <c r="N1501" s="127"/>
      <c r="O1501" s="32"/>
      <c r="P1501" s="32"/>
      <c r="Q1501" s="32"/>
      <c r="R1501" s="32"/>
      <c r="S1501" s="32"/>
      <c r="T1501" s="32"/>
      <c r="U1501" s="32"/>
      <c r="V1501" s="32"/>
      <c r="W1501" s="32"/>
      <c r="X1501" s="32"/>
      <c r="Y1501" s="32"/>
      <c r="Z1501" s="32"/>
      <c r="AA1501" s="32"/>
      <c r="AB1501" s="32"/>
      <c r="AC1501" s="32"/>
      <c r="AD1501" s="32"/>
      <c r="AE1501" s="32"/>
      <c r="AF1501" s="32"/>
      <c r="AG1501" s="32"/>
      <c r="AH1501" s="32"/>
      <c r="AI1501" s="32"/>
      <c r="AJ1501" s="32"/>
      <c r="AK1501" s="32"/>
      <c r="AL1501" s="32"/>
      <c r="AM1501" s="32"/>
      <c r="AN1501" s="32"/>
    </row>
    <row r="1502" spans="1:40" ht="12" customHeight="1">
      <c r="A1502" s="32"/>
      <c r="B1502" s="32"/>
      <c r="C1502" s="32"/>
      <c r="D1502" s="32"/>
      <c r="E1502" s="32"/>
      <c r="F1502" s="32"/>
      <c r="G1502" s="32"/>
      <c r="H1502" s="32"/>
      <c r="I1502" s="32"/>
      <c r="J1502" s="32"/>
      <c r="K1502" s="32"/>
      <c r="L1502" s="32"/>
      <c r="M1502" s="32"/>
      <c r="N1502" s="127"/>
      <c r="O1502" s="32"/>
      <c r="P1502" s="32"/>
      <c r="Q1502" s="32"/>
      <c r="R1502" s="32"/>
      <c r="S1502" s="32"/>
      <c r="T1502" s="32"/>
      <c r="U1502" s="32"/>
      <c r="V1502" s="32"/>
      <c r="W1502" s="32"/>
      <c r="X1502" s="32"/>
      <c r="Y1502" s="32"/>
      <c r="Z1502" s="32"/>
      <c r="AA1502" s="32"/>
      <c r="AB1502" s="32"/>
      <c r="AC1502" s="32"/>
      <c r="AD1502" s="32"/>
      <c r="AE1502" s="32"/>
      <c r="AF1502" s="32"/>
      <c r="AG1502" s="32"/>
      <c r="AH1502" s="32"/>
      <c r="AI1502" s="32"/>
      <c r="AJ1502" s="32"/>
      <c r="AK1502" s="32"/>
      <c r="AL1502" s="32"/>
      <c r="AM1502" s="32"/>
      <c r="AN1502" s="32"/>
    </row>
    <row r="1503" spans="1:40" ht="12" customHeight="1">
      <c r="A1503" s="32"/>
      <c r="B1503" s="32"/>
      <c r="C1503" s="32"/>
      <c r="D1503" s="32"/>
      <c r="E1503" s="32"/>
      <c r="F1503" s="32"/>
      <c r="G1503" s="32"/>
      <c r="H1503" s="32"/>
      <c r="I1503" s="32"/>
      <c r="J1503" s="32"/>
      <c r="K1503" s="32"/>
      <c r="L1503" s="32"/>
      <c r="M1503" s="32"/>
      <c r="N1503" s="127"/>
      <c r="O1503" s="32"/>
      <c r="P1503" s="32"/>
      <c r="Q1503" s="32"/>
      <c r="R1503" s="32"/>
      <c r="S1503" s="32"/>
      <c r="T1503" s="32"/>
      <c r="U1503" s="32"/>
      <c r="V1503" s="32"/>
      <c r="W1503" s="32"/>
      <c r="X1503" s="32"/>
      <c r="Y1503" s="32"/>
      <c r="Z1503" s="32"/>
      <c r="AA1503" s="32"/>
      <c r="AB1503" s="32"/>
      <c r="AC1503" s="32"/>
      <c r="AD1503" s="32"/>
      <c r="AE1503" s="32"/>
      <c r="AF1503" s="32"/>
      <c r="AG1503" s="32"/>
      <c r="AH1503" s="32"/>
      <c r="AI1503" s="32"/>
      <c r="AJ1503" s="32"/>
      <c r="AK1503" s="32"/>
      <c r="AL1503" s="32"/>
      <c r="AM1503" s="32"/>
      <c r="AN1503" s="32"/>
    </row>
    <row r="1504" spans="1:40" ht="12" customHeight="1">
      <c r="A1504" s="32"/>
      <c r="B1504" s="32"/>
      <c r="C1504" s="32"/>
      <c r="D1504" s="32"/>
      <c r="E1504" s="32"/>
      <c r="F1504" s="32"/>
      <c r="G1504" s="32"/>
      <c r="H1504" s="32"/>
      <c r="I1504" s="32"/>
      <c r="J1504" s="32"/>
      <c r="K1504" s="32"/>
      <c r="L1504" s="32"/>
      <c r="M1504" s="32"/>
      <c r="N1504" s="127"/>
      <c r="O1504" s="32"/>
      <c r="P1504" s="32"/>
      <c r="Q1504" s="32"/>
      <c r="R1504" s="32"/>
      <c r="S1504" s="32"/>
      <c r="T1504" s="32"/>
      <c r="U1504" s="32"/>
      <c r="V1504" s="32"/>
      <c r="W1504" s="32"/>
      <c r="X1504" s="32"/>
      <c r="Y1504" s="32"/>
      <c r="Z1504" s="32"/>
      <c r="AA1504" s="32"/>
      <c r="AB1504" s="32"/>
      <c r="AC1504" s="32"/>
      <c r="AD1504" s="32"/>
      <c r="AE1504" s="32"/>
      <c r="AF1504" s="32"/>
      <c r="AG1504" s="32"/>
      <c r="AH1504" s="32"/>
      <c r="AI1504" s="32"/>
      <c r="AJ1504" s="32"/>
      <c r="AK1504" s="32"/>
      <c r="AL1504" s="32"/>
      <c r="AM1504" s="32"/>
      <c r="AN1504" s="32"/>
    </row>
    <row r="1505" spans="1:40" ht="12" customHeight="1">
      <c r="A1505" s="32"/>
      <c r="B1505" s="32"/>
      <c r="C1505" s="32"/>
      <c r="D1505" s="32"/>
      <c r="E1505" s="32"/>
      <c r="F1505" s="32"/>
      <c r="G1505" s="32"/>
      <c r="H1505" s="32"/>
      <c r="I1505" s="32"/>
      <c r="J1505" s="32"/>
      <c r="K1505" s="32"/>
      <c r="L1505" s="32"/>
      <c r="M1505" s="32"/>
      <c r="N1505" s="127"/>
      <c r="O1505" s="32"/>
      <c r="P1505" s="32"/>
      <c r="Q1505" s="32"/>
      <c r="R1505" s="32"/>
      <c r="S1505" s="32"/>
      <c r="T1505" s="32"/>
      <c r="U1505" s="32"/>
      <c r="V1505" s="32"/>
      <c r="W1505" s="32"/>
      <c r="X1505" s="32"/>
      <c r="Y1505" s="32"/>
      <c r="Z1505" s="32"/>
      <c r="AA1505" s="32"/>
      <c r="AB1505" s="32"/>
      <c r="AC1505" s="32"/>
      <c r="AD1505" s="32"/>
      <c r="AE1505" s="32"/>
      <c r="AF1505" s="32"/>
      <c r="AG1505" s="32"/>
      <c r="AH1505" s="32"/>
      <c r="AI1505" s="32"/>
      <c r="AJ1505" s="32"/>
      <c r="AK1505" s="32"/>
      <c r="AL1505" s="32"/>
      <c r="AM1505" s="32"/>
      <c r="AN1505" s="32"/>
    </row>
    <row r="1506" spans="1:40" ht="12" customHeight="1">
      <c r="A1506" s="32"/>
      <c r="B1506" s="32"/>
      <c r="C1506" s="32"/>
      <c r="D1506" s="32"/>
      <c r="E1506" s="32"/>
      <c r="F1506" s="32"/>
      <c r="G1506" s="32"/>
      <c r="H1506" s="32"/>
      <c r="I1506" s="32"/>
      <c r="J1506" s="32"/>
      <c r="K1506" s="32"/>
      <c r="L1506" s="32"/>
      <c r="M1506" s="32"/>
      <c r="N1506" s="127"/>
      <c r="O1506" s="32"/>
      <c r="P1506" s="32"/>
      <c r="Q1506" s="32"/>
      <c r="R1506" s="32"/>
      <c r="S1506" s="32"/>
      <c r="T1506" s="32"/>
      <c r="U1506" s="32"/>
      <c r="V1506" s="32"/>
      <c r="W1506" s="32"/>
      <c r="X1506" s="32"/>
      <c r="Y1506" s="32"/>
      <c r="Z1506" s="32"/>
      <c r="AA1506" s="32"/>
      <c r="AB1506" s="32"/>
      <c r="AC1506" s="32"/>
      <c r="AD1506" s="32"/>
      <c r="AE1506" s="32"/>
      <c r="AF1506" s="32"/>
      <c r="AG1506" s="32"/>
      <c r="AH1506" s="32"/>
      <c r="AI1506" s="32"/>
      <c r="AJ1506" s="32"/>
      <c r="AK1506" s="32"/>
      <c r="AL1506" s="32"/>
      <c r="AM1506" s="32"/>
      <c r="AN1506" s="32"/>
    </row>
    <row r="1507" spans="1:40" ht="12" customHeight="1">
      <c r="A1507" s="32"/>
      <c r="B1507" s="32"/>
      <c r="C1507" s="32"/>
      <c r="D1507" s="32"/>
      <c r="E1507" s="32"/>
      <c r="F1507" s="32"/>
      <c r="G1507" s="32"/>
      <c r="H1507" s="32"/>
      <c r="I1507" s="32"/>
      <c r="J1507" s="32"/>
      <c r="K1507" s="32"/>
      <c r="L1507" s="32"/>
      <c r="M1507" s="32"/>
      <c r="N1507" s="127"/>
      <c r="O1507" s="32"/>
      <c r="P1507" s="32"/>
      <c r="Q1507" s="32"/>
      <c r="R1507" s="32"/>
      <c r="S1507" s="32"/>
      <c r="T1507" s="32"/>
      <c r="U1507" s="32"/>
      <c r="V1507" s="32"/>
      <c r="W1507" s="32"/>
      <c r="X1507" s="32"/>
      <c r="Y1507" s="32"/>
      <c r="Z1507" s="32"/>
      <c r="AA1507" s="32"/>
      <c r="AB1507" s="32"/>
      <c r="AC1507" s="32"/>
      <c r="AD1507" s="32"/>
      <c r="AE1507" s="32"/>
      <c r="AF1507" s="32"/>
      <c r="AG1507" s="32"/>
      <c r="AH1507" s="32"/>
      <c r="AI1507" s="32"/>
      <c r="AJ1507" s="32"/>
      <c r="AK1507" s="32"/>
      <c r="AL1507" s="32"/>
      <c r="AM1507" s="32"/>
      <c r="AN1507" s="32"/>
    </row>
    <row r="1508" spans="1:40" ht="12" customHeight="1">
      <c r="A1508" s="32"/>
      <c r="B1508" s="32"/>
      <c r="C1508" s="32"/>
      <c r="D1508" s="32"/>
      <c r="E1508" s="32"/>
      <c r="F1508" s="32"/>
      <c r="G1508" s="32"/>
      <c r="H1508" s="32"/>
      <c r="I1508" s="32"/>
      <c r="J1508" s="32"/>
      <c r="K1508" s="32"/>
      <c r="L1508" s="32"/>
      <c r="M1508" s="32"/>
      <c r="N1508" s="127"/>
      <c r="O1508" s="32"/>
      <c r="P1508" s="32"/>
      <c r="Q1508" s="32"/>
      <c r="R1508" s="32"/>
      <c r="S1508" s="32"/>
      <c r="T1508" s="32"/>
      <c r="U1508" s="32"/>
      <c r="V1508" s="32"/>
      <c r="W1508" s="32"/>
      <c r="X1508" s="32"/>
      <c r="Y1508" s="32"/>
      <c r="Z1508" s="32"/>
      <c r="AA1508" s="32"/>
      <c r="AB1508" s="32"/>
      <c r="AC1508" s="32"/>
      <c r="AD1508" s="32"/>
      <c r="AE1508" s="32"/>
      <c r="AF1508" s="32"/>
      <c r="AG1508" s="32"/>
      <c r="AH1508" s="32"/>
      <c r="AI1508" s="32"/>
      <c r="AJ1508" s="32"/>
      <c r="AK1508" s="32"/>
      <c r="AL1508" s="32"/>
      <c r="AM1508" s="32"/>
      <c r="AN1508" s="32"/>
    </row>
    <row r="1509" spans="1:40" ht="12" customHeight="1">
      <c r="A1509" s="32"/>
      <c r="B1509" s="32"/>
      <c r="C1509" s="32"/>
      <c r="D1509" s="32"/>
      <c r="E1509" s="32"/>
      <c r="F1509" s="32"/>
      <c r="G1509" s="32"/>
      <c r="H1509" s="32"/>
      <c r="I1509" s="32"/>
      <c r="J1509" s="32"/>
      <c r="K1509" s="32"/>
      <c r="L1509" s="32"/>
      <c r="M1509" s="32"/>
      <c r="N1509" s="127"/>
      <c r="O1509" s="32"/>
      <c r="P1509" s="32"/>
      <c r="Q1509" s="32"/>
      <c r="R1509" s="32"/>
      <c r="S1509" s="32"/>
      <c r="T1509" s="32"/>
      <c r="U1509" s="32"/>
      <c r="V1509" s="32"/>
      <c r="W1509" s="32"/>
      <c r="X1509" s="32"/>
      <c r="Y1509" s="32"/>
      <c r="Z1509" s="32"/>
      <c r="AA1509" s="32"/>
      <c r="AB1509" s="32"/>
      <c r="AC1509" s="32"/>
      <c r="AD1509" s="32"/>
      <c r="AE1509" s="32"/>
      <c r="AF1509" s="32"/>
      <c r="AG1509" s="32"/>
      <c r="AH1509" s="32"/>
      <c r="AI1509" s="32"/>
      <c r="AJ1509" s="32"/>
      <c r="AK1509" s="32"/>
      <c r="AL1509" s="32"/>
      <c r="AM1509" s="32"/>
      <c r="AN1509" s="32"/>
    </row>
    <row r="1510" spans="1:40" ht="12" customHeight="1">
      <c r="A1510" s="32"/>
      <c r="B1510" s="32"/>
      <c r="C1510" s="32"/>
      <c r="D1510" s="32"/>
      <c r="E1510" s="32"/>
      <c r="F1510" s="32"/>
      <c r="G1510" s="32"/>
      <c r="H1510" s="32"/>
      <c r="I1510" s="32"/>
      <c r="J1510" s="32"/>
      <c r="K1510" s="32"/>
      <c r="L1510" s="32"/>
      <c r="M1510" s="32"/>
      <c r="N1510" s="127"/>
      <c r="O1510" s="32"/>
      <c r="P1510" s="32"/>
      <c r="Q1510" s="32"/>
      <c r="R1510" s="32"/>
      <c r="S1510" s="32"/>
      <c r="T1510" s="32"/>
      <c r="U1510" s="32"/>
      <c r="V1510" s="32"/>
      <c r="W1510" s="32"/>
      <c r="X1510" s="32"/>
      <c r="Y1510" s="32"/>
      <c r="Z1510" s="32"/>
      <c r="AA1510" s="32"/>
      <c r="AB1510" s="32"/>
      <c r="AC1510" s="32"/>
      <c r="AD1510" s="32"/>
      <c r="AE1510" s="32"/>
      <c r="AF1510" s="32"/>
      <c r="AG1510" s="32"/>
      <c r="AH1510" s="32"/>
      <c r="AI1510" s="32"/>
      <c r="AJ1510" s="32"/>
      <c r="AK1510" s="32"/>
      <c r="AL1510" s="32"/>
      <c r="AM1510" s="32"/>
      <c r="AN1510" s="32"/>
    </row>
    <row r="1511" spans="1:40" ht="12" customHeight="1">
      <c r="A1511" s="32"/>
      <c r="B1511" s="32"/>
      <c r="C1511" s="32"/>
      <c r="D1511" s="32"/>
      <c r="E1511" s="32"/>
      <c r="F1511" s="32"/>
      <c r="G1511" s="32"/>
      <c r="H1511" s="32"/>
      <c r="I1511" s="32"/>
      <c r="J1511" s="32"/>
      <c r="K1511" s="32"/>
      <c r="L1511" s="32"/>
      <c r="M1511" s="32"/>
      <c r="N1511" s="127"/>
      <c r="O1511" s="32"/>
      <c r="P1511" s="32"/>
      <c r="Q1511" s="32"/>
      <c r="R1511" s="32"/>
      <c r="S1511" s="32"/>
      <c r="T1511" s="32"/>
      <c r="U1511" s="32"/>
      <c r="V1511" s="32"/>
      <c r="W1511" s="32"/>
      <c r="X1511" s="32"/>
      <c r="Y1511" s="32"/>
      <c r="Z1511" s="32"/>
      <c r="AA1511" s="32"/>
      <c r="AB1511" s="32"/>
      <c r="AC1511" s="32"/>
      <c r="AD1511" s="32"/>
      <c r="AE1511" s="32"/>
      <c r="AF1511" s="32"/>
      <c r="AG1511" s="32"/>
      <c r="AH1511" s="32"/>
      <c r="AI1511" s="32"/>
      <c r="AJ1511" s="32"/>
      <c r="AK1511" s="32"/>
      <c r="AL1511" s="32"/>
      <c r="AM1511" s="32"/>
      <c r="AN1511" s="32"/>
    </row>
    <row r="1512" spans="1:40" ht="12" customHeight="1">
      <c r="A1512" s="32"/>
      <c r="B1512" s="32"/>
      <c r="C1512" s="32"/>
      <c r="D1512" s="32"/>
      <c r="E1512" s="32"/>
      <c r="F1512" s="32"/>
      <c r="G1512" s="32"/>
      <c r="H1512" s="32"/>
      <c r="I1512" s="32"/>
      <c r="J1512" s="32"/>
      <c r="K1512" s="32"/>
      <c r="L1512" s="32"/>
      <c r="M1512" s="32"/>
      <c r="N1512" s="127"/>
      <c r="O1512" s="32"/>
      <c r="P1512" s="32"/>
      <c r="Q1512" s="32"/>
      <c r="R1512" s="32"/>
      <c r="S1512" s="32"/>
      <c r="T1512" s="32"/>
      <c r="U1512" s="32"/>
      <c r="V1512" s="32"/>
      <c r="W1512" s="32"/>
      <c r="X1512" s="32"/>
      <c r="Y1512" s="32"/>
      <c r="Z1512" s="32"/>
      <c r="AA1512" s="32"/>
      <c r="AB1512" s="32"/>
      <c r="AC1512" s="32"/>
      <c r="AD1512" s="32"/>
      <c r="AE1512" s="32"/>
      <c r="AF1512" s="32"/>
      <c r="AG1512" s="32"/>
      <c r="AH1512" s="32"/>
      <c r="AI1512" s="32"/>
      <c r="AJ1512" s="32"/>
      <c r="AK1512" s="32"/>
      <c r="AL1512" s="32"/>
      <c r="AM1512" s="32"/>
      <c r="AN1512" s="32"/>
    </row>
    <row r="1513" spans="1:40" ht="12" customHeight="1">
      <c r="A1513" s="32"/>
      <c r="B1513" s="32"/>
      <c r="C1513" s="32"/>
      <c r="D1513" s="32"/>
      <c r="E1513" s="32"/>
      <c r="F1513" s="32"/>
      <c r="G1513" s="32"/>
      <c r="H1513" s="32"/>
      <c r="I1513" s="32"/>
      <c r="J1513" s="32"/>
      <c r="K1513" s="32"/>
      <c r="L1513" s="32"/>
      <c r="M1513" s="32"/>
      <c r="N1513" s="127"/>
      <c r="O1513" s="32"/>
      <c r="P1513" s="32"/>
      <c r="Q1513" s="32"/>
      <c r="R1513" s="32"/>
      <c r="S1513" s="32"/>
      <c r="T1513" s="32"/>
      <c r="U1513" s="32"/>
      <c r="V1513" s="32"/>
      <c r="W1513" s="32"/>
      <c r="X1513" s="32"/>
      <c r="Y1513" s="32"/>
      <c r="Z1513" s="32"/>
      <c r="AA1513" s="32"/>
      <c r="AB1513" s="32"/>
      <c r="AC1513" s="32"/>
      <c r="AD1513" s="32"/>
      <c r="AE1513" s="32"/>
      <c r="AF1513" s="32"/>
      <c r="AG1513" s="32"/>
      <c r="AH1513" s="32"/>
      <c r="AI1513" s="32"/>
      <c r="AJ1513" s="32"/>
      <c r="AK1513" s="32"/>
      <c r="AL1513" s="32"/>
      <c r="AM1513" s="32"/>
      <c r="AN1513" s="32"/>
    </row>
    <row r="1514" spans="1:40" ht="12" customHeight="1">
      <c r="A1514" s="32"/>
      <c r="B1514" s="32"/>
      <c r="C1514" s="32"/>
      <c r="D1514" s="32"/>
      <c r="E1514" s="32"/>
      <c r="F1514" s="32"/>
      <c r="G1514" s="32"/>
      <c r="H1514" s="32"/>
      <c r="I1514" s="32"/>
      <c r="J1514" s="32"/>
      <c r="K1514" s="32"/>
      <c r="L1514" s="32"/>
      <c r="M1514" s="32"/>
      <c r="N1514" s="127"/>
      <c r="O1514" s="32"/>
      <c r="P1514" s="32"/>
      <c r="Q1514" s="32"/>
      <c r="R1514" s="32"/>
      <c r="S1514" s="32"/>
      <c r="T1514" s="32"/>
      <c r="U1514" s="32"/>
      <c r="V1514" s="32"/>
      <c r="W1514" s="32"/>
      <c r="X1514" s="32"/>
      <c r="Y1514" s="32"/>
      <c r="Z1514" s="32"/>
      <c r="AA1514" s="32"/>
      <c r="AB1514" s="32"/>
      <c r="AC1514" s="32"/>
      <c r="AD1514" s="32"/>
      <c r="AE1514" s="32"/>
      <c r="AF1514" s="32"/>
      <c r="AG1514" s="32"/>
      <c r="AH1514" s="32"/>
      <c r="AI1514" s="32"/>
      <c r="AJ1514" s="32"/>
      <c r="AK1514" s="32"/>
      <c r="AL1514" s="32"/>
      <c r="AM1514" s="32"/>
      <c r="AN1514" s="32"/>
    </row>
    <row r="1515" spans="1:40" ht="12" customHeight="1">
      <c r="A1515" s="32"/>
      <c r="B1515" s="32"/>
      <c r="C1515" s="32"/>
      <c r="D1515" s="32"/>
      <c r="E1515" s="32"/>
      <c r="F1515" s="32"/>
      <c r="G1515" s="32"/>
      <c r="H1515" s="32"/>
      <c r="I1515" s="32"/>
      <c r="J1515" s="32"/>
      <c r="K1515" s="32"/>
      <c r="L1515" s="32"/>
      <c r="M1515" s="32"/>
      <c r="N1515" s="127"/>
      <c r="O1515" s="32"/>
      <c r="P1515" s="32"/>
      <c r="Q1515" s="32"/>
      <c r="R1515" s="32"/>
      <c r="S1515" s="32"/>
      <c r="T1515" s="32"/>
      <c r="U1515" s="32"/>
      <c r="V1515" s="32"/>
      <c r="W1515" s="32"/>
      <c r="X1515" s="32"/>
      <c r="Y1515" s="32"/>
      <c r="Z1515" s="32"/>
      <c r="AA1515" s="32"/>
      <c r="AB1515" s="32"/>
      <c r="AC1515" s="32"/>
      <c r="AD1515" s="32"/>
      <c r="AE1515" s="32"/>
      <c r="AF1515" s="32"/>
      <c r="AG1515" s="32"/>
      <c r="AH1515" s="32"/>
      <c r="AI1515" s="32"/>
      <c r="AJ1515" s="32"/>
      <c r="AK1515" s="32"/>
      <c r="AL1515" s="32"/>
      <c r="AM1515" s="32"/>
      <c r="AN1515" s="32"/>
    </row>
    <row r="1516" spans="1:40" ht="12" customHeight="1">
      <c r="A1516" s="32"/>
      <c r="B1516" s="32"/>
      <c r="C1516" s="32"/>
      <c r="D1516" s="32"/>
      <c r="E1516" s="32"/>
      <c r="F1516" s="32"/>
      <c r="G1516" s="32"/>
      <c r="H1516" s="32"/>
      <c r="I1516" s="32"/>
      <c r="J1516" s="32"/>
      <c r="K1516" s="32"/>
      <c r="L1516" s="32"/>
      <c r="M1516" s="32"/>
      <c r="N1516" s="127"/>
      <c r="O1516" s="32"/>
      <c r="P1516" s="32"/>
      <c r="Q1516" s="32"/>
      <c r="R1516" s="32"/>
      <c r="S1516" s="32"/>
      <c r="T1516" s="32"/>
      <c r="U1516" s="32"/>
      <c r="V1516" s="32"/>
      <c r="W1516" s="32"/>
      <c r="X1516" s="32"/>
      <c r="Y1516" s="32"/>
      <c r="Z1516" s="32"/>
      <c r="AA1516" s="32"/>
      <c r="AB1516" s="32"/>
      <c r="AC1516" s="32"/>
      <c r="AD1516" s="32"/>
      <c r="AE1516" s="32"/>
      <c r="AF1516" s="32"/>
      <c r="AG1516" s="32"/>
      <c r="AH1516" s="32"/>
      <c r="AI1516" s="32"/>
      <c r="AJ1516" s="32"/>
      <c r="AK1516" s="32"/>
      <c r="AL1516" s="32"/>
      <c r="AM1516" s="32"/>
      <c r="AN1516" s="32"/>
    </row>
    <row r="1517" spans="1:40" ht="12" customHeight="1">
      <c r="A1517" s="32"/>
      <c r="B1517" s="32"/>
      <c r="C1517" s="32"/>
      <c r="D1517" s="32"/>
      <c r="E1517" s="32"/>
      <c r="F1517" s="32"/>
      <c r="G1517" s="32"/>
      <c r="H1517" s="32"/>
      <c r="I1517" s="32"/>
      <c r="J1517" s="32"/>
      <c r="K1517" s="32"/>
      <c r="L1517" s="32"/>
      <c r="M1517" s="32"/>
      <c r="N1517" s="127"/>
      <c r="O1517" s="32"/>
      <c r="P1517" s="32"/>
      <c r="Q1517" s="32"/>
      <c r="R1517" s="32"/>
      <c r="S1517" s="32"/>
      <c r="T1517" s="32"/>
      <c r="U1517" s="32"/>
      <c r="V1517" s="32"/>
      <c r="W1517" s="32"/>
      <c r="X1517" s="32"/>
      <c r="Y1517" s="32"/>
      <c r="Z1517" s="32"/>
      <c r="AA1517" s="32"/>
      <c r="AB1517" s="32"/>
      <c r="AC1517" s="32"/>
      <c r="AD1517" s="32"/>
      <c r="AE1517" s="32"/>
      <c r="AF1517" s="32"/>
      <c r="AG1517" s="32"/>
      <c r="AH1517" s="32"/>
      <c r="AI1517" s="32"/>
      <c r="AJ1517" s="32"/>
      <c r="AK1517" s="32"/>
      <c r="AL1517" s="32"/>
      <c r="AM1517" s="32"/>
      <c r="AN1517" s="32"/>
    </row>
    <row r="1518" spans="1:40" ht="12" customHeight="1">
      <c r="A1518" s="32"/>
      <c r="B1518" s="32"/>
      <c r="C1518" s="32"/>
      <c r="D1518" s="32"/>
      <c r="E1518" s="32"/>
      <c r="F1518" s="32"/>
      <c r="G1518" s="32"/>
      <c r="H1518" s="32"/>
      <c r="I1518" s="32"/>
      <c r="J1518" s="32"/>
      <c r="K1518" s="32"/>
      <c r="L1518" s="32"/>
      <c r="M1518" s="32"/>
      <c r="N1518" s="127"/>
      <c r="O1518" s="32"/>
      <c r="P1518" s="32"/>
      <c r="Q1518" s="32"/>
      <c r="R1518" s="32"/>
      <c r="S1518" s="32"/>
      <c r="T1518" s="32"/>
      <c r="U1518" s="32"/>
      <c r="V1518" s="32"/>
      <c r="W1518" s="32"/>
      <c r="X1518" s="32"/>
      <c r="Y1518" s="32"/>
      <c r="Z1518" s="32"/>
      <c r="AA1518" s="32"/>
      <c r="AB1518" s="32"/>
      <c r="AC1518" s="32"/>
      <c r="AD1518" s="32"/>
      <c r="AE1518" s="32"/>
      <c r="AF1518" s="32"/>
      <c r="AG1518" s="32"/>
      <c r="AH1518" s="32"/>
      <c r="AI1518" s="32"/>
      <c r="AJ1518" s="32"/>
      <c r="AK1518" s="32"/>
      <c r="AL1518" s="32"/>
      <c r="AM1518" s="32"/>
      <c r="AN1518" s="32"/>
    </row>
    <row r="1519" spans="1:40" ht="12" customHeight="1">
      <c r="A1519" s="32"/>
      <c r="B1519" s="32"/>
      <c r="C1519" s="32"/>
      <c r="D1519" s="32"/>
      <c r="E1519" s="32"/>
      <c r="F1519" s="32"/>
      <c r="G1519" s="32"/>
      <c r="H1519" s="32"/>
      <c r="I1519" s="32"/>
      <c r="J1519" s="32"/>
      <c r="K1519" s="32"/>
      <c r="L1519" s="32"/>
      <c r="M1519" s="32"/>
      <c r="N1519" s="127"/>
      <c r="O1519" s="32"/>
      <c r="P1519" s="32"/>
      <c r="Q1519" s="32"/>
      <c r="R1519" s="32"/>
      <c r="S1519" s="32"/>
      <c r="T1519" s="32"/>
      <c r="U1519" s="32"/>
      <c r="V1519" s="32"/>
      <c r="W1519" s="32"/>
      <c r="X1519" s="32"/>
      <c r="Y1519" s="32"/>
      <c r="Z1519" s="32"/>
      <c r="AA1519" s="32"/>
      <c r="AB1519" s="32"/>
      <c r="AC1519" s="32"/>
      <c r="AD1519" s="32"/>
      <c r="AE1519" s="32"/>
      <c r="AF1519" s="32"/>
      <c r="AG1519" s="32"/>
      <c r="AH1519" s="32"/>
      <c r="AI1519" s="32"/>
      <c r="AJ1519" s="32"/>
      <c r="AK1519" s="32"/>
      <c r="AL1519" s="32"/>
      <c r="AM1519" s="32"/>
      <c r="AN1519" s="32"/>
    </row>
    <row r="1520" spans="1:40" ht="12" customHeight="1">
      <c r="A1520" s="32"/>
      <c r="B1520" s="32"/>
      <c r="C1520" s="32"/>
      <c r="D1520" s="32"/>
      <c r="E1520" s="32"/>
      <c r="F1520" s="32"/>
      <c r="G1520" s="32"/>
      <c r="H1520" s="32"/>
      <c r="I1520" s="32"/>
      <c r="J1520" s="32"/>
      <c r="K1520" s="32"/>
      <c r="L1520" s="32"/>
      <c r="M1520" s="32"/>
      <c r="N1520" s="127"/>
      <c r="O1520" s="32"/>
      <c r="P1520" s="32"/>
      <c r="Q1520" s="32"/>
      <c r="R1520" s="32"/>
      <c r="S1520" s="32"/>
      <c r="T1520" s="32"/>
      <c r="U1520" s="32"/>
      <c r="V1520" s="32"/>
      <c r="W1520" s="32"/>
      <c r="X1520" s="32"/>
      <c r="Y1520" s="32"/>
      <c r="Z1520" s="32"/>
      <c r="AA1520" s="32"/>
      <c r="AB1520" s="32"/>
      <c r="AC1520" s="32"/>
      <c r="AD1520" s="32"/>
      <c r="AE1520" s="32"/>
      <c r="AF1520" s="32"/>
      <c r="AG1520" s="32"/>
      <c r="AH1520" s="32"/>
      <c r="AI1520" s="32"/>
      <c r="AJ1520" s="32"/>
      <c r="AK1520" s="32"/>
      <c r="AL1520" s="32"/>
      <c r="AM1520" s="32"/>
      <c r="AN1520" s="32"/>
    </row>
    <row r="1521" spans="1:40" ht="12" customHeight="1">
      <c r="A1521" s="32"/>
      <c r="B1521" s="32"/>
      <c r="C1521" s="32"/>
      <c r="D1521" s="32"/>
      <c r="E1521" s="32"/>
      <c r="F1521" s="32"/>
      <c r="G1521" s="32"/>
      <c r="H1521" s="32"/>
      <c r="I1521" s="32"/>
      <c r="J1521" s="32"/>
      <c r="K1521" s="32"/>
      <c r="L1521" s="32"/>
      <c r="M1521" s="32"/>
      <c r="N1521" s="127"/>
      <c r="O1521" s="32"/>
      <c r="P1521" s="32"/>
      <c r="Q1521" s="32"/>
      <c r="R1521" s="32"/>
      <c r="S1521" s="32"/>
      <c r="T1521" s="32"/>
      <c r="U1521" s="32"/>
      <c r="V1521" s="32"/>
      <c r="W1521" s="32"/>
      <c r="X1521" s="32"/>
      <c r="Y1521" s="32"/>
      <c r="Z1521" s="32"/>
      <c r="AA1521" s="32"/>
      <c r="AB1521" s="32"/>
      <c r="AC1521" s="32"/>
      <c r="AD1521" s="32"/>
      <c r="AE1521" s="32"/>
      <c r="AF1521" s="32"/>
      <c r="AG1521" s="32"/>
      <c r="AH1521" s="32"/>
      <c r="AI1521" s="32"/>
      <c r="AJ1521" s="32"/>
      <c r="AK1521" s="32"/>
      <c r="AL1521" s="32"/>
      <c r="AM1521" s="32"/>
      <c r="AN1521" s="32"/>
    </row>
    <row r="1522" spans="1:40" ht="12" customHeight="1">
      <c r="A1522" s="32"/>
      <c r="B1522" s="32"/>
      <c r="C1522" s="32"/>
      <c r="D1522" s="32"/>
      <c r="E1522" s="32"/>
      <c r="F1522" s="32"/>
      <c r="G1522" s="32"/>
      <c r="H1522" s="32"/>
      <c r="I1522" s="32"/>
      <c r="J1522" s="32"/>
      <c r="K1522" s="32"/>
      <c r="L1522" s="32"/>
      <c r="M1522" s="32"/>
      <c r="N1522" s="127"/>
      <c r="O1522" s="32"/>
      <c r="P1522" s="32"/>
      <c r="Q1522" s="32"/>
      <c r="R1522" s="32"/>
      <c r="S1522" s="32"/>
      <c r="T1522" s="32"/>
      <c r="U1522" s="32"/>
      <c r="V1522" s="32"/>
      <c r="W1522" s="32"/>
      <c r="X1522" s="32"/>
      <c r="Y1522" s="32"/>
      <c r="Z1522" s="32"/>
      <c r="AA1522" s="32"/>
      <c r="AB1522" s="32"/>
      <c r="AC1522" s="32"/>
      <c r="AD1522" s="32"/>
      <c r="AE1522" s="32"/>
      <c r="AF1522" s="32"/>
      <c r="AG1522" s="32"/>
      <c r="AH1522" s="32"/>
      <c r="AI1522" s="32"/>
      <c r="AJ1522" s="32"/>
      <c r="AK1522" s="32"/>
      <c r="AL1522" s="32"/>
      <c r="AM1522" s="32"/>
      <c r="AN1522" s="32"/>
    </row>
    <row r="1523" spans="1:40" ht="12" customHeight="1">
      <c r="A1523" s="32"/>
      <c r="B1523" s="32"/>
      <c r="C1523" s="32"/>
      <c r="D1523" s="32"/>
      <c r="E1523" s="32"/>
      <c r="F1523" s="32"/>
      <c r="G1523" s="32"/>
      <c r="H1523" s="32"/>
      <c r="I1523" s="32"/>
      <c r="J1523" s="32"/>
      <c r="K1523" s="32"/>
      <c r="L1523" s="32"/>
      <c r="M1523" s="32"/>
      <c r="N1523" s="127"/>
      <c r="O1523" s="32"/>
      <c r="P1523" s="32"/>
      <c r="Q1523" s="32"/>
      <c r="R1523" s="32"/>
      <c r="S1523" s="32"/>
      <c r="T1523" s="32"/>
      <c r="U1523" s="32"/>
      <c r="V1523" s="32"/>
      <c r="W1523" s="32"/>
      <c r="X1523" s="32"/>
      <c r="Y1523" s="32"/>
      <c r="Z1523" s="32"/>
      <c r="AA1523" s="32"/>
      <c r="AB1523" s="32"/>
      <c r="AC1523" s="32"/>
      <c r="AD1523" s="32"/>
      <c r="AE1523" s="32"/>
      <c r="AF1523" s="32"/>
      <c r="AG1523" s="32"/>
      <c r="AH1523" s="32"/>
      <c r="AI1523" s="32"/>
      <c r="AJ1523" s="32"/>
      <c r="AK1523" s="32"/>
      <c r="AL1523" s="32"/>
      <c r="AM1523" s="32"/>
      <c r="AN1523" s="32"/>
    </row>
    <row r="1524" spans="1:40" ht="12" customHeight="1">
      <c r="A1524" s="32"/>
      <c r="B1524" s="32"/>
      <c r="C1524" s="32"/>
      <c r="D1524" s="32"/>
      <c r="E1524" s="32"/>
      <c r="F1524" s="32"/>
      <c r="G1524" s="32"/>
      <c r="H1524" s="32"/>
      <c r="I1524" s="32"/>
      <c r="J1524" s="32"/>
      <c r="K1524" s="32"/>
      <c r="L1524" s="32"/>
      <c r="M1524" s="32"/>
      <c r="N1524" s="127"/>
      <c r="O1524" s="32"/>
      <c r="P1524" s="32"/>
      <c r="Q1524" s="32"/>
      <c r="R1524" s="32"/>
      <c r="S1524" s="32"/>
      <c r="T1524" s="32"/>
      <c r="U1524" s="32"/>
      <c r="V1524" s="32"/>
      <c r="W1524" s="32"/>
      <c r="X1524" s="32"/>
      <c r="Y1524" s="32"/>
      <c r="Z1524" s="32"/>
      <c r="AA1524" s="32"/>
      <c r="AB1524" s="32"/>
      <c r="AC1524" s="32"/>
      <c r="AD1524" s="32"/>
      <c r="AE1524" s="32"/>
      <c r="AF1524" s="32"/>
      <c r="AG1524" s="32"/>
      <c r="AH1524" s="32"/>
      <c r="AI1524" s="32"/>
      <c r="AJ1524" s="32"/>
      <c r="AK1524" s="32"/>
      <c r="AL1524" s="32"/>
      <c r="AM1524" s="32"/>
      <c r="AN1524" s="32"/>
    </row>
    <row r="1525" spans="1:40" ht="12" customHeight="1">
      <c r="A1525" s="32"/>
      <c r="B1525" s="32"/>
      <c r="C1525" s="32"/>
      <c r="D1525" s="32"/>
      <c r="E1525" s="32"/>
      <c r="F1525" s="32"/>
      <c r="G1525" s="32"/>
      <c r="H1525" s="32"/>
      <c r="I1525" s="32"/>
      <c r="J1525" s="32"/>
      <c r="K1525" s="32"/>
      <c r="L1525" s="32"/>
      <c r="M1525" s="32"/>
      <c r="N1525" s="127"/>
      <c r="O1525" s="32"/>
      <c r="P1525" s="32"/>
      <c r="Q1525" s="32"/>
      <c r="R1525" s="32"/>
      <c r="S1525" s="32"/>
      <c r="T1525" s="32"/>
      <c r="U1525" s="32"/>
      <c r="V1525" s="32"/>
      <c r="W1525" s="32"/>
      <c r="X1525" s="32"/>
      <c r="Y1525" s="32"/>
      <c r="Z1525" s="32"/>
      <c r="AA1525" s="32"/>
      <c r="AB1525" s="32"/>
      <c r="AC1525" s="32"/>
      <c r="AD1525" s="32"/>
      <c r="AE1525" s="32"/>
      <c r="AF1525" s="32"/>
      <c r="AG1525" s="32"/>
      <c r="AH1525" s="32"/>
      <c r="AI1525" s="32"/>
      <c r="AJ1525" s="32"/>
      <c r="AK1525" s="32"/>
      <c r="AL1525" s="32"/>
      <c r="AM1525" s="32"/>
      <c r="AN1525" s="32"/>
    </row>
    <row r="1526" spans="1:40" ht="12" customHeight="1">
      <c r="A1526" s="32"/>
      <c r="B1526" s="32"/>
      <c r="C1526" s="32"/>
      <c r="D1526" s="32"/>
      <c r="E1526" s="32"/>
      <c r="F1526" s="32"/>
      <c r="G1526" s="32"/>
      <c r="H1526" s="32"/>
      <c r="I1526" s="32"/>
      <c r="J1526" s="32"/>
      <c r="K1526" s="32"/>
      <c r="L1526" s="32"/>
      <c r="M1526" s="32"/>
      <c r="N1526" s="127"/>
      <c r="O1526" s="32"/>
      <c r="P1526" s="32"/>
      <c r="Q1526" s="32"/>
      <c r="R1526" s="32"/>
      <c r="S1526" s="32"/>
      <c r="T1526" s="32"/>
      <c r="U1526" s="32"/>
      <c r="V1526" s="32"/>
      <c r="W1526" s="32"/>
      <c r="X1526" s="32"/>
      <c r="Y1526" s="32"/>
      <c r="Z1526" s="32"/>
      <c r="AA1526" s="32"/>
      <c r="AB1526" s="32"/>
      <c r="AC1526" s="32"/>
      <c r="AD1526" s="32"/>
      <c r="AE1526" s="32"/>
      <c r="AF1526" s="32"/>
      <c r="AG1526" s="32"/>
      <c r="AH1526" s="32"/>
      <c r="AI1526" s="32"/>
      <c r="AJ1526" s="32"/>
      <c r="AK1526" s="32"/>
      <c r="AL1526" s="32"/>
      <c r="AM1526" s="32"/>
      <c r="AN1526" s="32"/>
    </row>
    <row r="1527" spans="1:40" ht="12" customHeight="1">
      <c r="A1527" s="32"/>
      <c r="B1527" s="32"/>
      <c r="C1527" s="32"/>
      <c r="D1527" s="32"/>
      <c r="E1527" s="32"/>
      <c r="F1527" s="32"/>
      <c r="G1527" s="32"/>
      <c r="H1527" s="32"/>
      <c r="I1527" s="32"/>
      <c r="J1527" s="32"/>
      <c r="K1527" s="32"/>
      <c r="L1527" s="32"/>
      <c r="M1527" s="32"/>
      <c r="N1527" s="127"/>
      <c r="O1527" s="32"/>
      <c r="P1527" s="32"/>
      <c r="Q1527" s="32"/>
      <c r="R1527" s="32"/>
      <c r="S1527" s="32"/>
      <c r="T1527" s="32"/>
      <c r="U1527" s="32"/>
      <c r="V1527" s="32"/>
      <c r="W1527" s="32"/>
      <c r="X1527" s="32"/>
      <c r="Y1527" s="32"/>
      <c r="Z1527" s="32"/>
      <c r="AA1527" s="32"/>
      <c r="AB1527" s="32"/>
      <c r="AC1527" s="32"/>
      <c r="AD1527" s="32"/>
      <c r="AE1527" s="32"/>
      <c r="AF1527" s="32"/>
      <c r="AG1527" s="32"/>
      <c r="AH1527" s="32"/>
      <c r="AI1527" s="32"/>
      <c r="AJ1527" s="32"/>
      <c r="AK1527" s="32"/>
      <c r="AL1527" s="32"/>
      <c r="AM1527" s="32"/>
      <c r="AN1527" s="32"/>
    </row>
    <row r="1528" spans="1:40" ht="12" customHeight="1">
      <c r="A1528" s="32"/>
      <c r="B1528" s="32"/>
      <c r="C1528" s="32"/>
      <c r="D1528" s="32"/>
      <c r="E1528" s="32"/>
      <c r="F1528" s="32"/>
      <c r="G1528" s="32"/>
      <c r="H1528" s="32"/>
      <c r="I1528" s="32"/>
      <c r="J1528" s="32"/>
      <c r="K1528" s="32"/>
      <c r="L1528" s="32"/>
      <c r="M1528" s="32"/>
      <c r="N1528" s="127"/>
      <c r="O1528" s="32"/>
      <c r="P1528" s="32"/>
      <c r="Q1528" s="32"/>
      <c r="R1528" s="32"/>
      <c r="S1528" s="32"/>
      <c r="T1528" s="32"/>
      <c r="U1528" s="32"/>
      <c r="V1528" s="32"/>
      <c r="W1528" s="32"/>
      <c r="X1528" s="32"/>
      <c r="Y1528" s="32"/>
      <c r="Z1528" s="32"/>
      <c r="AA1528" s="32"/>
      <c r="AB1528" s="32"/>
      <c r="AC1528" s="32"/>
      <c r="AD1528" s="32"/>
      <c r="AE1528" s="32"/>
      <c r="AF1528" s="32"/>
      <c r="AG1528" s="32"/>
      <c r="AH1528" s="32"/>
      <c r="AI1528" s="32"/>
      <c r="AJ1528" s="32"/>
      <c r="AK1528" s="32"/>
      <c r="AL1528" s="32"/>
      <c r="AM1528" s="32"/>
      <c r="AN1528" s="32"/>
    </row>
    <row r="1529" spans="1:40" ht="12" customHeight="1">
      <c r="A1529" s="32"/>
      <c r="B1529" s="32"/>
      <c r="C1529" s="32"/>
      <c r="D1529" s="32"/>
      <c r="E1529" s="32"/>
      <c r="F1529" s="32"/>
      <c r="G1529" s="32"/>
      <c r="H1529" s="32"/>
      <c r="I1529" s="32"/>
      <c r="J1529" s="32"/>
      <c r="K1529" s="32"/>
      <c r="L1529" s="32"/>
      <c r="M1529" s="32"/>
      <c r="N1529" s="127"/>
      <c r="O1529" s="32"/>
      <c r="P1529" s="32"/>
      <c r="Q1529" s="32"/>
      <c r="R1529" s="32"/>
      <c r="S1529" s="32"/>
      <c r="T1529" s="32"/>
      <c r="U1529" s="32"/>
      <c r="V1529" s="32"/>
      <c r="W1529" s="32"/>
      <c r="X1529" s="32"/>
      <c r="Y1529" s="32"/>
      <c r="Z1529" s="32"/>
      <c r="AA1529" s="32"/>
      <c r="AB1529" s="32"/>
      <c r="AC1529" s="32"/>
      <c r="AD1529" s="32"/>
      <c r="AE1529" s="32"/>
      <c r="AF1529" s="32"/>
      <c r="AG1529" s="32"/>
      <c r="AH1529" s="32"/>
      <c r="AI1529" s="32"/>
      <c r="AJ1529" s="32"/>
      <c r="AK1529" s="32"/>
      <c r="AL1529" s="32"/>
      <c r="AM1529" s="32"/>
      <c r="AN1529" s="32"/>
    </row>
    <row r="1530" spans="1:40" ht="12" customHeight="1">
      <c r="A1530" s="32"/>
      <c r="B1530" s="32"/>
      <c r="C1530" s="32"/>
      <c r="D1530" s="32"/>
      <c r="E1530" s="32"/>
      <c r="F1530" s="32"/>
      <c r="G1530" s="32"/>
      <c r="H1530" s="32"/>
      <c r="I1530" s="32"/>
      <c r="J1530" s="32"/>
      <c r="K1530" s="32"/>
      <c r="L1530" s="32"/>
      <c r="M1530" s="32"/>
      <c r="N1530" s="127"/>
      <c r="O1530" s="32"/>
      <c r="P1530" s="32"/>
      <c r="Q1530" s="32"/>
      <c r="R1530" s="32"/>
      <c r="S1530" s="32"/>
      <c r="T1530" s="32"/>
      <c r="U1530" s="32"/>
      <c r="V1530" s="32"/>
      <c r="W1530" s="32"/>
      <c r="X1530" s="32"/>
      <c r="Y1530" s="32"/>
      <c r="Z1530" s="32"/>
      <c r="AA1530" s="32"/>
      <c r="AB1530" s="32"/>
      <c r="AC1530" s="32"/>
      <c r="AD1530" s="32"/>
      <c r="AE1530" s="32"/>
      <c r="AF1530" s="32"/>
      <c r="AG1530" s="32"/>
      <c r="AH1530" s="32"/>
      <c r="AI1530" s="32"/>
      <c r="AJ1530" s="32"/>
      <c r="AK1530" s="32"/>
      <c r="AL1530" s="32"/>
      <c r="AM1530" s="32"/>
      <c r="AN1530" s="32"/>
    </row>
    <row r="1531" spans="1:40" ht="12" customHeight="1">
      <c r="A1531" s="32"/>
      <c r="B1531" s="32"/>
      <c r="C1531" s="32"/>
      <c r="D1531" s="32"/>
      <c r="E1531" s="32"/>
      <c r="F1531" s="32"/>
      <c r="G1531" s="32"/>
      <c r="H1531" s="32"/>
      <c r="I1531" s="32"/>
      <c r="J1531" s="32"/>
      <c r="K1531" s="32"/>
      <c r="L1531" s="32"/>
      <c r="M1531" s="32"/>
      <c r="N1531" s="127"/>
      <c r="O1531" s="32"/>
      <c r="P1531" s="32"/>
      <c r="Q1531" s="32"/>
      <c r="R1531" s="32"/>
      <c r="S1531" s="32"/>
      <c r="T1531" s="32"/>
      <c r="U1531" s="32"/>
      <c r="V1531" s="32"/>
      <c r="W1531" s="32"/>
      <c r="X1531" s="32"/>
      <c r="Y1531" s="32"/>
      <c r="Z1531" s="32"/>
      <c r="AA1531" s="32"/>
      <c r="AB1531" s="32"/>
      <c r="AC1531" s="32"/>
      <c r="AD1531" s="32"/>
      <c r="AE1531" s="32"/>
      <c r="AF1531" s="32"/>
      <c r="AG1531" s="32"/>
      <c r="AH1531" s="32"/>
      <c r="AI1531" s="32"/>
      <c r="AJ1531" s="32"/>
      <c r="AK1531" s="32"/>
      <c r="AL1531" s="32"/>
      <c r="AM1531" s="32"/>
      <c r="AN1531" s="32"/>
    </row>
    <row r="1532" spans="1:40" ht="12" customHeight="1">
      <c r="A1532" s="32"/>
      <c r="B1532" s="32"/>
      <c r="C1532" s="32"/>
      <c r="D1532" s="32"/>
      <c r="E1532" s="32"/>
      <c r="F1532" s="32"/>
      <c r="G1532" s="32"/>
      <c r="H1532" s="32"/>
      <c r="I1532" s="32"/>
      <c r="J1532" s="32"/>
      <c r="K1532" s="32"/>
      <c r="L1532" s="32"/>
      <c r="M1532" s="32"/>
      <c r="N1532" s="127"/>
      <c r="O1532" s="32"/>
      <c r="P1532" s="32"/>
      <c r="Q1532" s="32"/>
      <c r="R1532" s="32"/>
      <c r="S1532" s="32"/>
      <c r="T1532" s="32"/>
      <c r="U1532" s="32"/>
      <c r="V1532" s="32"/>
      <c r="W1532" s="32"/>
      <c r="X1532" s="32"/>
      <c r="Y1532" s="32"/>
      <c r="Z1532" s="32"/>
      <c r="AA1532" s="32"/>
      <c r="AB1532" s="32"/>
      <c r="AC1532" s="32"/>
      <c r="AD1532" s="32"/>
      <c r="AE1532" s="32"/>
      <c r="AF1532" s="32"/>
      <c r="AG1532" s="32"/>
      <c r="AH1532" s="32"/>
      <c r="AI1532" s="32"/>
      <c r="AJ1532" s="32"/>
      <c r="AK1532" s="32"/>
      <c r="AL1532" s="32"/>
      <c r="AM1532" s="32"/>
      <c r="AN1532" s="32"/>
    </row>
    <row r="1533" spans="1:40" ht="12" customHeight="1">
      <c r="A1533" s="32"/>
      <c r="B1533" s="32"/>
      <c r="C1533" s="32"/>
      <c r="D1533" s="32"/>
      <c r="E1533" s="32"/>
      <c r="F1533" s="32"/>
      <c r="G1533" s="32"/>
      <c r="H1533" s="32"/>
      <c r="I1533" s="32"/>
      <c r="J1533" s="32"/>
      <c r="K1533" s="32"/>
      <c r="L1533" s="32"/>
      <c r="M1533" s="32"/>
      <c r="N1533" s="127"/>
      <c r="O1533" s="32"/>
      <c r="P1533" s="32"/>
      <c r="Q1533" s="32"/>
      <c r="R1533" s="32"/>
      <c r="S1533" s="32"/>
      <c r="T1533" s="32"/>
      <c r="U1533" s="32"/>
      <c r="V1533" s="32"/>
      <c r="W1533" s="32"/>
      <c r="X1533" s="32"/>
      <c r="Y1533" s="32"/>
      <c r="Z1533" s="32"/>
      <c r="AA1533" s="32"/>
      <c r="AB1533" s="32"/>
      <c r="AC1533" s="32"/>
      <c r="AD1533" s="32"/>
      <c r="AE1533" s="32"/>
      <c r="AF1533" s="32"/>
      <c r="AG1533" s="32"/>
      <c r="AH1533" s="32"/>
      <c r="AI1533" s="32"/>
      <c r="AJ1533" s="32"/>
      <c r="AK1533" s="32"/>
      <c r="AL1533" s="32"/>
      <c r="AM1533" s="32"/>
      <c r="AN1533" s="32"/>
    </row>
    <row r="1534" spans="1:40" ht="12" customHeight="1">
      <c r="A1534" s="32"/>
      <c r="B1534" s="32"/>
      <c r="C1534" s="32"/>
      <c r="D1534" s="32"/>
      <c r="E1534" s="32"/>
      <c r="F1534" s="32"/>
      <c r="G1534" s="32"/>
      <c r="H1534" s="32"/>
      <c r="I1534" s="32"/>
      <c r="J1534" s="32"/>
      <c r="K1534" s="32"/>
      <c r="L1534" s="32"/>
      <c r="M1534" s="32"/>
      <c r="N1534" s="127"/>
      <c r="O1534" s="32"/>
      <c r="P1534" s="32"/>
      <c r="Q1534" s="32"/>
      <c r="R1534" s="32"/>
      <c r="S1534" s="32"/>
      <c r="T1534" s="32"/>
      <c r="U1534" s="32"/>
      <c r="V1534" s="32"/>
      <c r="W1534" s="32"/>
      <c r="X1534" s="32"/>
      <c r="Y1534" s="32"/>
      <c r="Z1534" s="32"/>
      <c r="AA1534" s="32"/>
      <c r="AB1534" s="32"/>
      <c r="AC1534" s="32"/>
      <c r="AD1534" s="32"/>
      <c r="AE1534" s="32"/>
      <c r="AF1534" s="32"/>
      <c r="AG1534" s="32"/>
      <c r="AH1534" s="32"/>
      <c r="AI1534" s="32"/>
      <c r="AJ1534" s="32"/>
      <c r="AK1534" s="32"/>
      <c r="AL1534" s="32"/>
      <c r="AM1534" s="32"/>
      <c r="AN1534" s="32"/>
    </row>
    <row r="1535" spans="1:40" ht="12" customHeight="1">
      <c r="A1535" s="32"/>
      <c r="B1535" s="32"/>
      <c r="C1535" s="32"/>
      <c r="D1535" s="32"/>
      <c r="E1535" s="32"/>
      <c r="F1535" s="32"/>
      <c r="G1535" s="32"/>
      <c r="H1535" s="32"/>
      <c r="I1535" s="32"/>
      <c r="J1535" s="32"/>
      <c r="K1535" s="32"/>
      <c r="L1535" s="32"/>
      <c r="M1535" s="32"/>
      <c r="N1535" s="127"/>
      <c r="O1535" s="32"/>
      <c r="P1535" s="32"/>
      <c r="Q1535" s="32"/>
      <c r="R1535" s="32"/>
      <c r="S1535" s="32"/>
      <c r="T1535" s="32"/>
      <c r="U1535" s="32"/>
      <c r="V1535" s="32"/>
      <c r="W1535" s="32"/>
      <c r="X1535" s="32"/>
      <c r="Y1535" s="32"/>
      <c r="Z1535" s="32"/>
      <c r="AA1535" s="32"/>
      <c r="AB1535" s="32"/>
      <c r="AC1535" s="32"/>
      <c r="AD1535" s="32"/>
      <c r="AE1535" s="32"/>
      <c r="AF1535" s="32"/>
      <c r="AG1535" s="32"/>
      <c r="AH1535" s="32"/>
      <c r="AI1535" s="32"/>
      <c r="AJ1535" s="32"/>
      <c r="AK1535" s="32"/>
      <c r="AL1535" s="32"/>
      <c r="AM1535" s="32"/>
      <c r="AN1535" s="32"/>
    </row>
    <row r="1536" spans="1:40" ht="12" customHeight="1">
      <c r="A1536" s="32"/>
      <c r="B1536" s="32"/>
      <c r="C1536" s="32"/>
      <c r="D1536" s="32"/>
      <c r="E1536" s="32"/>
      <c r="F1536" s="32"/>
      <c r="G1536" s="32"/>
      <c r="H1536" s="32"/>
      <c r="I1536" s="32"/>
      <c r="J1536" s="32"/>
      <c r="K1536" s="32"/>
      <c r="L1536" s="32"/>
      <c r="M1536" s="32"/>
      <c r="N1536" s="127"/>
      <c r="O1536" s="32"/>
      <c r="P1536" s="32"/>
      <c r="Q1536" s="32"/>
      <c r="R1536" s="32"/>
      <c r="S1536" s="32"/>
      <c r="T1536" s="32"/>
      <c r="U1536" s="32"/>
      <c r="V1536" s="32"/>
      <c r="W1536" s="32"/>
      <c r="X1536" s="32"/>
      <c r="Y1536" s="32"/>
      <c r="Z1536" s="32"/>
      <c r="AA1536" s="32"/>
      <c r="AB1536" s="32"/>
      <c r="AC1536" s="32"/>
      <c r="AD1536" s="32"/>
      <c r="AE1536" s="32"/>
      <c r="AF1536" s="32"/>
      <c r="AG1536" s="32"/>
      <c r="AH1536" s="32"/>
      <c r="AI1536" s="32"/>
      <c r="AJ1536" s="32"/>
      <c r="AK1536" s="32"/>
      <c r="AL1536" s="32"/>
      <c r="AM1536" s="32"/>
      <c r="AN1536" s="32"/>
    </row>
    <row r="1537" spans="1:40" ht="12" customHeight="1">
      <c r="A1537" s="32"/>
      <c r="B1537" s="32"/>
      <c r="C1537" s="32"/>
      <c r="D1537" s="32"/>
      <c r="E1537" s="32"/>
      <c r="F1537" s="32"/>
      <c r="G1537" s="32"/>
      <c r="H1537" s="32"/>
      <c r="I1537" s="32"/>
      <c r="J1537" s="32"/>
      <c r="K1537" s="32"/>
      <c r="L1537" s="32"/>
      <c r="M1537" s="32"/>
      <c r="N1537" s="127"/>
      <c r="O1537" s="32"/>
      <c r="P1537" s="32"/>
      <c r="Q1537" s="32"/>
      <c r="R1537" s="32"/>
      <c r="S1537" s="32"/>
      <c r="T1537" s="32"/>
      <c r="U1537" s="32"/>
      <c r="V1537" s="32"/>
      <c r="W1537" s="32"/>
      <c r="X1537" s="32"/>
      <c r="Y1537" s="32"/>
      <c r="Z1537" s="32"/>
      <c r="AA1537" s="32"/>
      <c r="AB1537" s="32"/>
      <c r="AC1537" s="32"/>
      <c r="AD1537" s="32"/>
      <c r="AE1537" s="32"/>
      <c r="AF1537" s="32"/>
      <c r="AG1537" s="32"/>
      <c r="AH1537" s="32"/>
      <c r="AI1537" s="32"/>
      <c r="AJ1537" s="32"/>
      <c r="AK1537" s="32"/>
      <c r="AL1537" s="32"/>
      <c r="AM1537" s="32"/>
      <c r="AN1537" s="32"/>
    </row>
    <row r="1538" spans="1:40" ht="12" customHeight="1">
      <c r="A1538" s="32"/>
      <c r="B1538" s="32"/>
      <c r="C1538" s="32"/>
      <c r="D1538" s="32"/>
      <c r="E1538" s="32"/>
      <c r="F1538" s="32"/>
      <c r="G1538" s="32"/>
      <c r="H1538" s="32"/>
      <c r="I1538" s="32"/>
      <c r="J1538" s="32"/>
      <c r="K1538" s="32"/>
      <c r="L1538" s="32"/>
      <c r="M1538" s="32"/>
      <c r="N1538" s="127"/>
      <c r="O1538" s="32"/>
      <c r="P1538" s="32"/>
      <c r="Q1538" s="32"/>
      <c r="R1538" s="32"/>
      <c r="S1538" s="32"/>
      <c r="T1538" s="32"/>
      <c r="U1538" s="32"/>
      <c r="V1538" s="32"/>
      <c r="W1538" s="32"/>
      <c r="X1538" s="32"/>
      <c r="Y1538" s="32"/>
      <c r="Z1538" s="32"/>
      <c r="AA1538" s="32"/>
      <c r="AB1538" s="32"/>
      <c r="AC1538" s="32"/>
      <c r="AD1538" s="32"/>
      <c r="AE1538" s="32"/>
      <c r="AF1538" s="32"/>
      <c r="AG1538" s="32"/>
      <c r="AH1538" s="32"/>
      <c r="AI1538" s="32"/>
      <c r="AJ1538" s="32"/>
      <c r="AK1538" s="32"/>
      <c r="AL1538" s="32"/>
      <c r="AM1538" s="32"/>
      <c r="AN1538" s="32"/>
    </row>
    <row r="1539" spans="1:40" ht="12" customHeight="1">
      <c r="A1539" s="32"/>
      <c r="B1539" s="32"/>
      <c r="C1539" s="32"/>
      <c r="D1539" s="32"/>
      <c r="E1539" s="32"/>
      <c r="F1539" s="32"/>
      <c r="G1539" s="32"/>
      <c r="H1539" s="32"/>
      <c r="I1539" s="32"/>
      <c r="J1539" s="32"/>
      <c r="K1539" s="32"/>
      <c r="L1539" s="32"/>
      <c r="M1539" s="32"/>
      <c r="N1539" s="127"/>
      <c r="O1539" s="32"/>
      <c r="P1539" s="32"/>
      <c r="Q1539" s="32"/>
      <c r="R1539" s="32"/>
      <c r="S1539" s="32"/>
      <c r="T1539" s="32"/>
      <c r="U1539" s="32"/>
      <c r="V1539" s="32"/>
      <c r="W1539" s="32"/>
      <c r="X1539" s="32"/>
      <c r="Y1539" s="32"/>
      <c r="Z1539" s="32"/>
      <c r="AA1539" s="32"/>
      <c r="AB1539" s="32"/>
      <c r="AC1539" s="32"/>
      <c r="AD1539" s="32"/>
      <c r="AE1539" s="32"/>
      <c r="AF1539" s="32"/>
      <c r="AG1539" s="32"/>
      <c r="AH1539" s="32"/>
      <c r="AI1539" s="32"/>
      <c r="AJ1539" s="32"/>
      <c r="AK1539" s="32"/>
      <c r="AL1539" s="32"/>
      <c r="AM1539" s="32"/>
      <c r="AN1539" s="32"/>
    </row>
    <row r="1540" spans="1:40" ht="12" customHeight="1">
      <c r="A1540" s="32"/>
      <c r="B1540" s="32"/>
      <c r="C1540" s="32"/>
      <c r="D1540" s="32"/>
      <c r="E1540" s="32"/>
      <c r="F1540" s="32"/>
      <c r="G1540" s="32"/>
      <c r="H1540" s="32"/>
      <c r="I1540" s="32"/>
      <c r="J1540" s="32"/>
      <c r="K1540" s="32"/>
      <c r="L1540" s="32"/>
      <c r="M1540" s="32"/>
      <c r="N1540" s="127"/>
      <c r="O1540" s="32"/>
      <c r="P1540" s="32"/>
      <c r="Q1540" s="32"/>
      <c r="R1540" s="32"/>
      <c r="S1540" s="32"/>
      <c r="T1540" s="32"/>
      <c r="U1540" s="32"/>
      <c r="V1540" s="32"/>
      <c r="W1540" s="32"/>
      <c r="X1540" s="32"/>
      <c r="Y1540" s="32"/>
      <c r="Z1540" s="32"/>
      <c r="AA1540" s="32"/>
      <c r="AB1540" s="32"/>
      <c r="AC1540" s="32"/>
      <c r="AD1540" s="32"/>
      <c r="AE1540" s="32"/>
      <c r="AF1540" s="32"/>
      <c r="AG1540" s="32"/>
      <c r="AH1540" s="32"/>
      <c r="AI1540" s="32"/>
      <c r="AJ1540" s="32"/>
      <c r="AK1540" s="32"/>
      <c r="AL1540" s="32"/>
      <c r="AM1540" s="32"/>
      <c r="AN1540" s="32"/>
    </row>
    <row r="1541" spans="1:40" ht="12" customHeight="1">
      <c r="A1541" s="32"/>
      <c r="B1541" s="32"/>
      <c r="C1541" s="32"/>
      <c r="D1541" s="32"/>
      <c r="E1541" s="32"/>
      <c r="F1541" s="32"/>
      <c r="G1541" s="32"/>
      <c r="H1541" s="32"/>
      <c r="I1541" s="32"/>
      <c r="J1541" s="32"/>
      <c r="K1541" s="32"/>
      <c r="L1541" s="32"/>
      <c r="M1541" s="32"/>
      <c r="N1541" s="127"/>
      <c r="O1541" s="32"/>
      <c r="P1541" s="32"/>
      <c r="Q1541" s="32"/>
      <c r="R1541" s="32"/>
      <c r="S1541" s="32"/>
      <c r="T1541" s="32"/>
      <c r="U1541" s="32"/>
      <c r="V1541" s="32"/>
      <c r="W1541" s="32"/>
      <c r="X1541" s="32"/>
      <c r="Y1541" s="32"/>
      <c r="Z1541" s="32"/>
      <c r="AA1541" s="32"/>
      <c r="AB1541" s="32"/>
      <c r="AC1541" s="32"/>
      <c r="AD1541" s="32"/>
      <c r="AE1541" s="32"/>
      <c r="AF1541" s="32"/>
      <c r="AG1541" s="32"/>
      <c r="AH1541" s="32"/>
      <c r="AI1541" s="32"/>
      <c r="AJ1541" s="32"/>
      <c r="AK1541" s="32"/>
      <c r="AL1541" s="32"/>
      <c r="AM1541" s="32"/>
      <c r="AN1541" s="32"/>
    </row>
    <row r="1542" spans="1:40" ht="12" customHeight="1">
      <c r="A1542" s="32"/>
      <c r="B1542" s="32"/>
      <c r="C1542" s="32"/>
      <c r="D1542" s="32"/>
      <c r="E1542" s="32"/>
      <c r="F1542" s="32"/>
      <c r="G1542" s="32"/>
      <c r="H1542" s="32"/>
      <c r="I1542" s="32"/>
      <c r="J1542" s="32"/>
      <c r="K1542" s="32"/>
      <c r="L1542" s="32"/>
      <c r="M1542" s="32"/>
      <c r="N1542" s="127"/>
      <c r="O1542" s="32"/>
      <c r="P1542" s="32"/>
      <c r="Q1542" s="32"/>
      <c r="R1542" s="32"/>
      <c r="S1542" s="32"/>
      <c r="T1542" s="32"/>
      <c r="U1542" s="32"/>
      <c r="V1542" s="32"/>
      <c r="W1542" s="32"/>
      <c r="X1542" s="32"/>
      <c r="Y1542" s="32"/>
      <c r="Z1542" s="32"/>
      <c r="AA1542" s="32"/>
      <c r="AB1542" s="32"/>
      <c r="AC1542" s="32"/>
      <c r="AD1542" s="32"/>
      <c r="AE1542" s="32"/>
      <c r="AF1542" s="32"/>
      <c r="AG1542" s="32"/>
      <c r="AH1542" s="32"/>
      <c r="AI1542" s="32"/>
      <c r="AJ1542" s="32"/>
      <c r="AK1542" s="32"/>
      <c r="AL1542" s="32"/>
      <c r="AM1542" s="32"/>
      <c r="AN1542" s="32"/>
    </row>
    <row r="1543" spans="1:40" ht="12" customHeight="1">
      <c r="A1543" s="32"/>
      <c r="B1543" s="32"/>
      <c r="C1543" s="32"/>
      <c r="D1543" s="32"/>
      <c r="E1543" s="32"/>
      <c r="F1543" s="32"/>
      <c r="G1543" s="32"/>
      <c r="H1543" s="32"/>
      <c r="I1543" s="32"/>
      <c r="J1543" s="32"/>
      <c r="K1543" s="32"/>
      <c r="L1543" s="32"/>
      <c r="M1543" s="32"/>
      <c r="N1543" s="127"/>
      <c r="O1543" s="32"/>
      <c r="P1543" s="32"/>
      <c r="Q1543" s="32"/>
      <c r="R1543" s="32"/>
      <c r="S1543" s="32"/>
      <c r="T1543" s="32"/>
      <c r="U1543" s="32"/>
      <c r="V1543" s="32"/>
      <c r="W1543" s="32"/>
      <c r="X1543" s="32"/>
      <c r="Y1543" s="32"/>
      <c r="Z1543" s="32"/>
      <c r="AA1543" s="32"/>
      <c r="AB1543" s="32"/>
      <c r="AC1543" s="32"/>
      <c r="AD1543" s="32"/>
      <c r="AE1543" s="32"/>
      <c r="AF1543" s="32"/>
      <c r="AG1543" s="32"/>
      <c r="AH1543" s="32"/>
      <c r="AI1543" s="32"/>
      <c r="AJ1543" s="32"/>
      <c r="AK1543" s="32"/>
      <c r="AL1543" s="32"/>
      <c r="AM1543" s="32"/>
      <c r="AN1543" s="32"/>
    </row>
    <row r="1544" spans="1:40" ht="12" customHeight="1">
      <c r="A1544" s="32"/>
      <c r="B1544" s="32"/>
      <c r="C1544" s="32"/>
      <c r="D1544" s="32"/>
      <c r="E1544" s="32"/>
      <c r="F1544" s="32"/>
      <c r="G1544" s="32"/>
      <c r="H1544" s="32"/>
      <c r="I1544" s="32"/>
      <c r="J1544" s="32"/>
      <c r="K1544" s="32"/>
      <c r="L1544" s="32"/>
      <c r="M1544" s="32"/>
      <c r="N1544" s="127"/>
      <c r="O1544" s="32"/>
      <c r="P1544" s="32"/>
      <c r="Q1544" s="32"/>
      <c r="R1544" s="32"/>
      <c r="S1544" s="32"/>
      <c r="T1544" s="32"/>
      <c r="U1544" s="32"/>
      <c r="V1544" s="32"/>
      <c r="W1544" s="32"/>
      <c r="X1544" s="32"/>
      <c r="Y1544" s="32"/>
      <c r="Z1544" s="32"/>
      <c r="AA1544" s="32"/>
      <c r="AB1544" s="32"/>
      <c r="AC1544" s="32"/>
      <c r="AD1544" s="32"/>
      <c r="AE1544" s="32"/>
      <c r="AF1544" s="32"/>
      <c r="AG1544" s="32"/>
      <c r="AH1544" s="32"/>
      <c r="AI1544" s="32"/>
      <c r="AJ1544" s="32"/>
      <c r="AK1544" s="32"/>
      <c r="AL1544" s="32"/>
      <c r="AM1544" s="32"/>
      <c r="AN1544" s="32"/>
    </row>
    <row r="1545" spans="1:40" ht="12" customHeight="1">
      <c r="A1545" s="32"/>
      <c r="B1545" s="32"/>
      <c r="C1545" s="32"/>
      <c r="D1545" s="32"/>
      <c r="E1545" s="32"/>
      <c r="F1545" s="32"/>
      <c r="G1545" s="32"/>
      <c r="H1545" s="32"/>
      <c r="I1545" s="32"/>
      <c r="J1545" s="32"/>
      <c r="K1545" s="32"/>
      <c r="L1545" s="32"/>
      <c r="M1545" s="32"/>
      <c r="N1545" s="127"/>
      <c r="O1545" s="32"/>
      <c r="P1545" s="32"/>
      <c r="Q1545" s="32"/>
      <c r="R1545" s="32"/>
      <c r="S1545" s="32"/>
      <c r="T1545" s="32"/>
      <c r="U1545" s="32"/>
      <c r="V1545" s="32"/>
      <c r="W1545" s="32"/>
      <c r="X1545" s="32"/>
      <c r="Y1545" s="32"/>
      <c r="Z1545" s="32"/>
      <c r="AA1545" s="32"/>
      <c r="AB1545" s="32"/>
      <c r="AC1545" s="32"/>
      <c r="AD1545" s="32"/>
      <c r="AE1545" s="32"/>
      <c r="AF1545" s="32"/>
      <c r="AG1545" s="32"/>
      <c r="AH1545" s="32"/>
      <c r="AI1545" s="32"/>
      <c r="AJ1545" s="32"/>
      <c r="AK1545" s="32"/>
      <c r="AL1545" s="32"/>
      <c r="AM1545" s="32"/>
      <c r="AN1545" s="32"/>
    </row>
    <row r="1546" spans="1:40" ht="12" customHeight="1">
      <c r="A1546" s="32"/>
      <c r="B1546" s="32"/>
      <c r="C1546" s="32"/>
      <c r="D1546" s="32"/>
      <c r="E1546" s="32"/>
      <c r="F1546" s="32"/>
      <c r="G1546" s="32"/>
      <c r="H1546" s="32"/>
      <c r="I1546" s="32"/>
      <c r="J1546" s="32"/>
      <c r="K1546" s="32"/>
      <c r="L1546" s="32"/>
      <c r="M1546" s="32"/>
      <c r="N1546" s="127"/>
      <c r="O1546" s="32"/>
      <c r="P1546" s="32"/>
      <c r="Q1546" s="32"/>
      <c r="R1546" s="32"/>
      <c r="S1546" s="32"/>
      <c r="T1546" s="32"/>
      <c r="U1546" s="32"/>
      <c r="V1546" s="32"/>
      <c r="W1546" s="32"/>
      <c r="X1546" s="32"/>
      <c r="Y1546" s="32"/>
      <c r="Z1546" s="32"/>
      <c r="AA1546" s="32"/>
      <c r="AB1546" s="32"/>
      <c r="AC1546" s="32"/>
      <c r="AD1546" s="32"/>
      <c r="AE1546" s="32"/>
      <c r="AF1546" s="32"/>
      <c r="AG1546" s="32"/>
      <c r="AH1546" s="32"/>
      <c r="AI1546" s="32"/>
      <c r="AJ1546" s="32"/>
      <c r="AK1546" s="32"/>
      <c r="AL1546" s="32"/>
      <c r="AM1546" s="32"/>
      <c r="AN1546" s="32"/>
    </row>
    <row r="1547" spans="1:40" ht="12" customHeight="1">
      <c r="A1547" s="32"/>
      <c r="B1547" s="32"/>
      <c r="C1547" s="32"/>
      <c r="D1547" s="32"/>
      <c r="E1547" s="32"/>
      <c r="F1547" s="32"/>
      <c r="G1547" s="32"/>
      <c r="H1547" s="32"/>
      <c r="I1547" s="32"/>
      <c r="J1547" s="32"/>
      <c r="K1547" s="32"/>
      <c r="L1547" s="32"/>
      <c r="M1547" s="32"/>
      <c r="N1547" s="127"/>
      <c r="O1547" s="32"/>
      <c r="P1547" s="32"/>
      <c r="Q1547" s="32"/>
      <c r="R1547" s="32"/>
      <c r="S1547" s="32"/>
      <c r="T1547" s="32"/>
      <c r="U1547" s="32"/>
      <c r="V1547" s="32"/>
      <c r="W1547" s="32"/>
      <c r="X1547" s="32"/>
      <c r="Y1547" s="32"/>
      <c r="Z1547" s="32"/>
      <c r="AA1547" s="32"/>
      <c r="AB1547" s="32"/>
      <c r="AC1547" s="32"/>
      <c r="AD1547" s="32"/>
      <c r="AE1547" s="32"/>
      <c r="AF1547" s="32"/>
      <c r="AG1547" s="32"/>
      <c r="AH1547" s="32"/>
      <c r="AI1547" s="32"/>
      <c r="AJ1547" s="32"/>
      <c r="AK1547" s="32"/>
      <c r="AL1547" s="32"/>
      <c r="AM1547" s="32"/>
      <c r="AN1547" s="32"/>
    </row>
    <row r="1548" spans="1:40" ht="12" customHeight="1">
      <c r="A1548" s="32"/>
      <c r="B1548" s="32"/>
      <c r="C1548" s="32"/>
      <c r="D1548" s="32"/>
      <c r="E1548" s="32"/>
      <c r="F1548" s="32"/>
      <c r="G1548" s="32"/>
      <c r="H1548" s="32"/>
      <c r="I1548" s="32"/>
      <c r="J1548" s="32"/>
      <c r="K1548" s="32"/>
      <c r="L1548" s="32"/>
      <c r="M1548" s="32"/>
      <c r="N1548" s="127"/>
      <c r="O1548" s="32"/>
      <c r="P1548" s="32"/>
      <c r="Q1548" s="32"/>
      <c r="R1548" s="32"/>
      <c r="S1548" s="32"/>
      <c r="T1548" s="32"/>
      <c r="U1548" s="32"/>
      <c r="V1548" s="32"/>
      <c r="W1548" s="32"/>
      <c r="X1548" s="32"/>
      <c r="Y1548" s="32"/>
      <c r="Z1548" s="32"/>
      <c r="AA1548" s="32"/>
      <c r="AB1548" s="32"/>
      <c r="AC1548" s="32"/>
      <c r="AD1548" s="32"/>
      <c r="AE1548" s="32"/>
      <c r="AF1548" s="32"/>
      <c r="AG1548" s="32"/>
      <c r="AH1548" s="32"/>
      <c r="AI1548" s="32"/>
      <c r="AJ1548" s="32"/>
      <c r="AK1548" s="32"/>
      <c r="AL1548" s="32"/>
      <c r="AM1548" s="32"/>
      <c r="AN1548" s="32"/>
    </row>
    <row r="1549" spans="1:40" ht="12" customHeight="1">
      <c r="A1549" s="32"/>
      <c r="B1549" s="32"/>
      <c r="C1549" s="32"/>
      <c r="D1549" s="32"/>
      <c r="E1549" s="32"/>
      <c r="F1549" s="32"/>
      <c r="G1549" s="32"/>
      <c r="H1549" s="32"/>
      <c r="I1549" s="32"/>
      <c r="J1549" s="32"/>
      <c r="K1549" s="32"/>
      <c r="L1549" s="32"/>
      <c r="M1549" s="32"/>
      <c r="N1549" s="127"/>
      <c r="O1549" s="32"/>
      <c r="P1549" s="32"/>
      <c r="Q1549" s="32"/>
      <c r="R1549" s="32"/>
      <c r="S1549" s="32"/>
      <c r="T1549" s="32"/>
      <c r="U1549" s="32"/>
      <c r="V1549" s="32"/>
      <c r="W1549" s="32"/>
      <c r="X1549" s="32"/>
      <c r="Y1549" s="32"/>
      <c r="Z1549" s="32"/>
      <c r="AA1549" s="32"/>
      <c r="AB1549" s="32"/>
      <c r="AC1549" s="32"/>
      <c r="AD1549" s="32"/>
      <c r="AE1549" s="32"/>
      <c r="AF1549" s="32"/>
      <c r="AG1549" s="32"/>
      <c r="AH1549" s="32"/>
      <c r="AI1549" s="32"/>
      <c r="AJ1549" s="32"/>
      <c r="AK1549" s="32"/>
      <c r="AL1549" s="32"/>
      <c r="AM1549" s="32"/>
      <c r="AN1549" s="32"/>
    </row>
    <row r="1550" spans="1:40" ht="12" customHeight="1">
      <c r="A1550" s="32"/>
      <c r="B1550" s="32"/>
      <c r="C1550" s="32"/>
      <c r="D1550" s="32"/>
      <c r="E1550" s="32"/>
      <c r="F1550" s="32"/>
      <c r="G1550" s="32"/>
      <c r="H1550" s="32"/>
      <c r="I1550" s="32"/>
      <c r="J1550" s="32"/>
      <c r="K1550" s="32"/>
      <c r="L1550" s="32"/>
      <c r="M1550" s="32"/>
      <c r="N1550" s="127"/>
      <c r="O1550" s="32"/>
      <c r="P1550" s="32"/>
      <c r="Q1550" s="32"/>
      <c r="R1550" s="32"/>
      <c r="S1550" s="32"/>
      <c r="T1550" s="32"/>
      <c r="U1550" s="32"/>
      <c r="V1550" s="32"/>
      <c r="W1550" s="32"/>
      <c r="X1550" s="32"/>
      <c r="Y1550" s="32"/>
      <c r="Z1550" s="32"/>
      <c r="AA1550" s="32"/>
      <c r="AB1550" s="32"/>
      <c r="AC1550" s="32"/>
      <c r="AD1550" s="32"/>
      <c r="AE1550" s="32"/>
      <c r="AF1550" s="32"/>
      <c r="AG1550" s="32"/>
      <c r="AH1550" s="32"/>
      <c r="AI1550" s="32"/>
      <c r="AJ1550" s="32"/>
      <c r="AK1550" s="32"/>
      <c r="AL1550" s="32"/>
      <c r="AM1550" s="32"/>
      <c r="AN1550" s="32"/>
    </row>
    <row r="1551" spans="1:40" ht="12" customHeight="1">
      <c r="A1551" s="32"/>
      <c r="B1551" s="32"/>
      <c r="C1551" s="32"/>
      <c r="D1551" s="32"/>
      <c r="E1551" s="32"/>
      <c r="F1551" s="32"/>
      <c r="G1551" s="32"/>
      <c r="H1551" s="32"/>
      <c r="I1551" s="32"/>
      <c r="J1551" s="32"/>
      <c r="K1551" s="32"/>
      <c r="L1551" s="32"/>
      <c r="M1551" s="32"/>
      <c r="N1551" s="127"/>
      <c r="O1551" s="32"/>
      <c r="P1551" s="32"/>
      <c r="Q1551" s="32"/>
      <c r="R1551" s="32"/>
      <c r="S1551" s="32"/>
      <c r="T1551" s="32"/>
      <c r="U1551" s="32"/>
      <c r="V1551" s="32"/>
      <c r="W1551" s="32"/>
      <c r="X1551" s="32"/>
      <c r="Y1551" s="32"/>
      <c r="Z1551" s="32"/>
      <c r="AA1551" s="32"/>
      <c r="AB1551" s="32"/>
      <c r="AC1551" s="32"/>
      <c r="AD1551" s="32"/>
      <c r="AE1551" s="32"/>
      <c r="AF1551" s="32"/>
      <c r="AG1551" s="32"/>
      <c r="AH1551" s="32"/>
      <c r="AI1551" s="32"/>
      <c r="AJ1551" s="32"/>
      <c r="AK1551" s="32"/>
      <c r="AL1551" s="32"/>
      <c r="AM1551" s="32"/>
      <c r="AN1551" s="32"/>
    </row>
    <row r="1552" spans="1:40" ht="12" customHeight="1">
      <c r="A1552" s="32"/>
      <c r="B1552" s="32"/>
      <c r="C1552" s="32"/>
      <c r="D1552" s="32"/>
      <c r="E1552" s="32"/>
      <c r="F1552" s="32"/>
      <c r="G1552" s="32"/>
      <c r="H1552" s="32"/>
      <c r="I1552" s="32"/>
      <c r="J1552" s="32"/>
      <c r="K1552" s="32"/>
      <c r="L1552" s="32"/>
      <c r="M1552" s="32"/>
      <c r="N1552" s="127"/>
      <c r="O1552" s="32"/>
      <c r="P1552" s="32"/>
      <c r="Q1552" s="32"/>
      <c r="R1552" s="32"/>
      <c r="S1552" s="32"/>
      <c r="T1552" s="32"/>
      <c r="U1552" s="32"/>
      <c r="V1552" s="32"/>
      <c r="W1552" s="32"/>
      <c r="X1552" s="32"/>
      <c r="Y1552" s="32"/>
      <c r="Z1552" s="32"/>
      <c r="AA1552" s="32"/>
      <c r="AB1552" s="32"/>
      <c r="AC1552" s="32"/>
      <c r="AD1552" s="32"/>
      <c r="AE1552" s="32"/>
      <c r="AF1552" s="32"/>
      <c r="AG1552" s="32"/>
      <c r="AH1552" s="32"/>
      <c r="AI1552" s="32"/>
      <c r="AJ1552" s="32"/>
      <c r="AK1552" s="32"/>
      <c r="AL1552" s="32"/>
      <c r="AM1552" s="32"/>
      <c r="AN1552" s="32"/>
    </row>
    <row r="1553" spans="1:40" ht="12" customHeight="1">
      <c r="A1553" s="32"/>
      <c r="B1553" s="32"/>
      <c r="C1553" s="32"/>
      <c r="D1553" s="32"/>
      <c r="E1553" s="32"/>
      <c r="F1553" s="32"/>
      <c r="G1553" s="32"/>
      <c r="H1553" s="32"/>
      <c r="I1553" s="32"/>
      <c r="J1553" s="32"/>
      <c r="K1553" s="32"/>
      <c r="L1553" s="32"/>
      <c r="M1553" s="32"/>
      <c r="N1553" s="127"/>
      <c r="O1553" s="32"/>
      <c r="P1553" s="32"/>
      <c r="Q1553" s="32"/>
      <c r="R1553" s="32"/>
      <c r="S1553" s="32"/>
      <c r="T1553" s="32"/>
      <c r="U1553" s="32"/>
      <c r="V1553" s="32"/>
      <c r="W1553" s="32"/>
      <c r="X1553" s="32"/>
      <c r="Y1553" s="32"/>
      <c r="Z1553" s="32"/>
      <c r="AA1553" s="32"/>
      <c r="AB1553" s="32"/>
      <c r="AC1553" s="32"/>
      <c r="AD1553" s="32"/>
      <c r="AE1553" s="32"/>
      <c r="AF1553" s="32"/>
      <c r="AG1553" s="32"/>
      <c r="AH1553" s="32"/>
      <c r="AI1553" s="32"/>
      <c r="AJ1553" s="32"/>
      <c r="AK1553" s="32"/>
      <c r="AL1553" s="32"/>
      <c r="AM1553" s="32"/>
      <c r="AN1553" s="32"/>
    </row>
    <row r="1554" spans="1:40" ht="12" customHeight="1">
      <c r="A1554" s="32"/>
      <c r="B1554" s="32"/>
      <c r="C1554" s="32"/>
      <c r="D1554" s="32"/>
      <c r="E1554" s="32"/>
      <c r="F1554" s="32"/>
      <c r="G1554" s="32"/>
      <c r="H1554" s="32"/>
      <c r="I1554" s="32"/>
      <c r="J1554" s="32"/>
      <c r="K1554" s="32"/>
      <c r="L1554" s="32"/>
      <c r="M1554" s="32"/>
      <c r="N1554" s="127"/>
      <c r="O1554" s="32"/>
      <c r="P1554" s="32"/>
      <c r="Q1554" s="32"/>
      <c r="R1554" s="32"/>
      <c r="S1554" s="32"/>
      <c r="T1554" s="32"/>
      <c r="U1554" s="32"/>
      <c r="V1554" s="32"/>
      <c r="W1554" s="32"/>
      <c r="X1554" s="32"/>
      <c r="Y1554" s="32"/>
      <c r="Z1554" s="32"/>
      <c r="AA1554" s="32"/>
      <c r="AB1554" s="32"/>
      <c r="AC1554" s="32"/>
      <c r="AD1554" s="32"/>
      <c r="AE1554" s="32"/>
      <c r="AF1554" s="32"/>
      <c r="AG1554" s="32"/>
      <c r="AH1554" s="32"/>
      <c r="AI1554" s="32"/>
      <c r="AJ1554" s="32"/>
      <c r="AK1554" s="32"/>
      <c r="AL1554" s="32"/>
      <c r="AM1554" s="32"/>
      <c r="AN1554" s="32"/>
    </row>
    <row r="1555" spans="1:40" ht="12" customHeight="1">
      <c r="A1555" s="32"/>
      <c r="B1555" s="32"/>
      <c r="C1555" s="32"/>
      <c r="D1555" s="32"/>
      <c r="E1555" s="32"/>
      <c r="F1555" s="32"/>
      <c r="G1555" s="32"/>
      <c r="H1555" s="32"/>
      <c r="I1555" s="32"/>
      <c r="J1555" s="32"/>
      <c r="K1555" s="32"/>
      <c r="L1555" s="32"/>
      <c r="M1555" s="32"/>
      <c r="N1555" s="127"/>
      <c r="O1555" s="32"/>
      <c r="P1555" s="32"/>
      <c r="Q1555" s="32"/>
      <c r="R1555" s="32"/>
      <c r="S1555" s="32"/>
      <c r="T1555" s="32"/>
      <c r="U1555" s="32"/>
      <c r="V1555" s="32"/>
      <c r="W1555" s="32"/>
      <c r="X1555" s="32"/>
      <c r="Y1555" s="32"/>
      <c r="Z1555" s="32"/>
      <c r="AA1555" s="32"/>
      <c r="AB1555" s="32"/>
      <c r="AC1555" s="32"/>
      <c r="AD1555" s="32"/>
      <c r="AE1555" s="32"/>
      <c r="AF1555" s="32"/>
      <c r="AG1555" s="32"/>
      <c r="AH1555" s="32"/>
      <c r="AI1555" s="32"/>
      <c r="AJ1555" s="32"/>
      <c r="AK1555" s="32"/>
      <c r="AL1555" s="32"/>
      <c r="AM1555" s="32"/>
      <c r="AN1555" s="32"/>
    </row>
    <row r="1556" spans="1:40" ht="12" customHeight="1">
      <c r="A1556" s="32"/>
      <c r="B1556" s="32"/>
      <c r="C1556" s="32"/>
      <c r="D1556" s="32"/>
      <c r="E1556" s="32"/>
      <c r="F1556" s="32"/>
      <c r="G1556" s="32"/>
      <c r="H1556" s="32"/>
      <c r="I1556" s="32"/>
      <c r="J1556" s="32"/>
      <c r="K1556" s="32"/>
      <c r="L1556" s="32"/>
      <c r="M1556" s="32"/>
      <c r="N1556" s="127"/>
      <c r="O1556" s="32"/>
      <c r="P1556" s="32"/>
      <c r="Q1556" s="32"/>
      <c r="R1556" s="32"/>
      <c r="S1556" s="32"/>
      <c r="T1556" s="32"/>
      <c r="U1556" s="32"/>
      <c r="V1556" s="32"/>
      <c r="W1556" s="32"/>
      <c r="X1556" s="32"/>
      <c r="Y1556" s="32"/>
      <c r="Z1556" s="32"/>
      <c r="AA1556" s="32"/>
      <c r="AB1556" s="32"/>
      <c r="AC1556" s="32"/>
      <c r="AD1556" s="32"/>
      <c r="AE1556" s="32"/>
      <c r="AF1556" s="32"/>
      <c r="AG1556" s="32"/>
      <c r="AH1556" s="32"/>
      <c r="AI1556" s="32"/>
      <c r="AJ1556" s="32"/>
      <c r="AK1556" s="32"/>
      <c r="AL1556" s="32"/>
      <c r="AM1556" s="32"/>
      <c r="AN1556" s="32"/>
    </row>
    <row r="1557" spans="1:40" ht="12" customHeight="1">
      <c r="A1557" s="32"/>
      <c r="B1557" s="32"/>
      <c r="C1557" s="32"/>
      <c r="D1557" s="32"/>
      <c r="E1557" s="32"/>
      <c r="F1557" s="32"/>
      <c r="G1557" s="32"/>
      <c r="H1557" s="32"/>
      <c r="I1557" s="32"/>
      <c r="J1557" s="32"/>
      <c r="K1557" s="32"/>
      <c r="L1557" s="32"/>
      <c r="M1557" s="32"/>
      <c r="N1557" s="127"/>
      <c r="O1557" s="32"/>
      <c r="P1557" s="32"/>
      <c r="Q1557" s="32"/>
      <c r="R1557" s="32"/>
      <c r="S1557" s="32"/>
      <c r="T1557" s="32"/>
      <c r="U1557" s="32"/>
      <c r="V1557" s="32"/>
      <c r="W1557" s="32"/>
      <c r="X1557" s="32"/>
      <c r="Y1557" s="32"/>
      <c r="Z1557" s="32"/>
      <c r="AA1557" s="32"/>
      <c r="AB1557" s="32"/>
      <c r="AC1557" s="32"/>
      <c r="AD1557" s="32"/>
      <c r="AE1557" s="32"/>
      <c r="AF1557" s="32"/>
      <c r="AG1557" s="32"/>
      <c r="AH1557" s="32"/>
      <c r="AI1557" s="32"/>
      <c r="AJ1557" s="32"/>
      <c r="AK1557" s="32"/>
      <c r="AL1557" s="32"/>
      <c r="AM1557" s="32"/>
      <c r="AN1557" s="32"/>
    </row>
    <row r="1558" spans="1:40" ht="12" customHeight="1">
      <c r="A1558" s="32"/>
      <c r="B1558" s="32"/>
      <c r="C1558" s="32"/>
      <c r="D1558" s="32"/>
      <c r="E1558" s="32"/>
      <c r="F1558" s="32"/>
      <c r="G1558" s="32"/>
      <c r="H1558" s="32"/>
      <c r="I1558" s="32"/>
      <c r="J1558" s="32"/>
      <c r="K1558" s="32"/>
      <c r="L1558" s="32"/>
      <c r="M1558" s="32"/>
      <c r="N1558" s="127"/>
      <c r="O1558" s="32"/>
      <c r="P1558" s="32"/>
      <c r="Q1558" s="32"/>
      <c r="R1558" s="32"/>
      <c r="S1558" s="32"/>
      <c r="T1558" s="32"/>
      <c r="U1558" s="32"/>
      <c r="V1558" s="32"/>
      <c r="W1558" s="32"/>
      <c r="X1558" s="32"/>
      <c r="Y1558" s="32"/>
      <c r="Z1558" s="32"/>
      <c r="AA1558" s="32"/>
      <c r="AB1558" s="32"/>
      <c r="AC1558" s="32"/>
      <c r="AD1558" s="32"/>
      <c r="AE1558" s="32"/>
      <c r="AF1558" s="32"/>
      <c r="AG1558" s="32"/>
      <c r="AH1558" s="32"/>
      <c r="AI1558" s="32"/>
      <c r="AJ1558" s="32"/>
      <c r="AK1558" s="32"/>
      <c r="AL1558" s="32"/>
      <c r="AM1558" s="32"/>
      <c r="AN1558" s="32"/>
    </row>
    <row r="1559" spans="1:40" ht="12" customHeight="1">
      <c r="A1559" s="32"/>
      <c r="B1559" s="32"/>
      <c r="C1559" s="32"/>
      <c r="D1559" s="32"/>
      <c r="E1559" s="32"/>
      <c r="F1559" s="32"/>
      <c r="G1559" s="32"/>
      <c r="H1559" s="32"/>
      <c r="I1559" s="32"/>
      <c r="J1559" s="32"/>
      <c r="K1559" s="32"/>
      <c r="L1559" s="32"/>
      <c r="M1559" s="32"/>
      <c r="N1559" s="127"/>
      <c r="O1559" s="32"/>
      <c r="P1559" s="32"/>
      <c r="Q1559" s="32"/>
      <c r="R1559" s="32"/>
      <c r="S1559" s="32"/>
      <c r="T1559" s="32"/>
      <c r="U1559" s="32"/>
      <c r="V1559" s="32"/>
      <c r="W1559" s="32"/>
      <c r="X1559" s="32"/>
      <c r="Y1559" s="32"/>
      <c r="Z1559" s="32"/>
      <c r="AA1559" s="32"/>
      <c r="AB1559" s="32"/>
      <c r="AC1559" s="32"/>
      <c r="AD1559" s="32"/>
      <c r="AE1559" s="32"/>
      <c r="AF1559" s="32"/>
      <c r="AG1559" s="32"/>
      <c r="AH1559" s="32"/>
      <c r="AI1559" s="32"/>
      <c r="AJ1559" s="32"/>
      <c r="AK1559" s="32"/>
      <c r="AL1559" s="32"/>
      <c r="AM1559" s="32"/>
      <c r="AN1559" s="32"/>
    </row>
    <row r="1560" spans="1:40" ht="12" customHeight="1">
      <c r="A1560" s="32"/>
      <c r="B1560" s="32"/>
      <c r="C1560" s="32"/>
      <c r="D1560" s="32"/>
      <c r="E1560" s="32"/>
      <c r="F1560" s="32"/>
      <c r="G1560" s="32"/>
      <c r="H1560" s="32"/>
      <c r="I1560" s="32"/>
      <c r="J1560" s="32"/>
      <c r="K1560" s="32"/>
      <c r="L1560" s="32"/>
      <c r="M1560" s="32"/>
      <c r="N1560" s="127"/>
      <c r="O1560" s="32"/>
      <c r="P1560" s="32"/>
      <c r="Q1560" s="32"/>
      <c r="R1560" s="32"/>
      <c r="S1560" s="32"/>
      <c r="T1560" s="32"/>
      <c r="U1560" s="32"/>
      <c r="V1560" s="32"/>
      <c r="W1560" s="32"/>
      <c r="X1560" s="32"/>
      <c r="Y1560" s="32"/>
      <c r="Z1560" s="32"/>
      <c r="AA1560" s="32"/>
      <c r="AB1560" s="32"/>
      <c r="AC1560" s="32"/>
      <c r="AD1560" s="32"/>
      <c r="AE1560" s="32"/>
      <c r="AF1560" s="32"/>
      <c r="AG1560" s="32"/>
      <c r="AH1560" s="32"/>
      <c r="AI1560" s="32"/>
      <c r="AJ1560" s="32"/>
      <c r="AK1560" s="32"/>
      <c r="AL1560" s="32"/>
      <c r="AM1560" s="32"/>
      <c r="AN1560" s="32"/>
    </row>
    <row r="1561" spans="1:40" ht="12" customHeight="1">
      <c r="A1561" s="32"/>
      <c r="B1561" s="32"/>
      <c r="C1561" s="32"/>
      <c r="D1561" s="32"/>
      <c r="E1561" s="32"/>
      <c r="F1561" s="32"/>
      <c r="G1561" s="32"/>
      <c r="H1561" s="32"/>
      <c r="I1561" s="32"/>
      <c r="J1561" s="32"/>
      <c r="K1561" s="32"/>
      <c r="L1561" s="32"/>
      <c r="M1561" s="32"/>
      <c r="N1561" s="127"/>
      <c r="O1561" s="32"/>
      <c r="P1561" s="32"/>
      <c r="Q1561" s="32"/>
      <c r="R1561" s="32"/>
      <c r="S1561" s="32"/>
      <c r="T1561" s="32"/>
      <c r="U1561" s="32"/>
      <c r="V1561" s="32"/>
      <c r="W1561" s="32"/>
      <c r="X1561" s="32"/>
      <c r="Y1561" s="32"/>
      <c r="Z1561" s="32"/>
      <c r="AA1561" s="32"/>
      <c r="AB1561" s="32"/>
      <c r="AC1561" s="32"/>
      <c r="AD1561" s="32"/>
      <c r="AE1561" s="32"/>
      <c r="AF1561" s="32"/>
      <c r="AG1561" s="32"/>
      <c r="AH1561" s="32"/>
      <c r="AI1561" s="32"/>
      <c r="AJ1561" s="32"/>
      <c r="AK1561" s="32"/>
      <c r="AL1561" s="32"/>
      <c r="AM1561" s="32"/>
      <c r="AN1561" s="32"/>
    </row>
    <row r="1562" spans="1:40" ht="12" customHeight="1">
      <c r="A1562" s="32"/>
      <c r="B1562" s="32"/>
      <c r="C1562" s="32"/>
      <c r="D1562" s="32"/>
      <c r="E1562" s="32"/>
      <c r="F1562" s="32"/>
      <c r="G1562" s="32"/>
      <c r="H1562" s="32"/>
      <c r="I1562" s="32"/>
      <c r="J1562" s="32"/>
      <c r="K1562" s="32"/>
      <c r="L1562" s="32"/>
      <c r="M1562" s="32"/>
      <c r="N1562" s="127"/>
      <c r="O1562" s="32"/>
      <c r="P1562" s="32"/>
      <c r="Q1562" s="32"/>
      <c r="R1562" s="32"/>
      <c r="S1562" s="32"/>
      <c r="T1562" s="32"/>
      <c r="U1562" s="32"/>
      <c r="V1562" s="32"/>
      <c r="W1562" s="32"/>
      <c r="X1562" s="32"/>
      <c r="Y1562" s="32"/>
      <c r="Z1562" s="32"/>
      <c r="AA1562" s="32"/>
      <c r="AB1562" s="32"/>
      <c r="AC1562" s="32"/>
      <c r="AD1562" s="32"/>
      <c r="AE1562" s="32"/>
      <c r="AF1562" s="32"/>
      <c r="AG1562" s="32"/>
      <c r="AH1562" s="32"/>
      <c r="AI1562" s="32"/>
      <c r="AJ1562" s="32"/>
      <c r="AK1562" s="32"/>
      <c r="AL1562" s="32"/>
      <c r="AM1562" s="32"/>
      <c r="AN1562" s="32"/>
    </row>
    <row r="1563" spans="1:40" ht="12" customHeight="1">
      <c r="A1563" s="32"/>
      <c r="B1563" s="32"/>
      <c r="C1563" s="32"/>
      <c r="D1563" s="32"/>
      <c r="E1563" s="32"/>
      <c r="F1563" s="32"/>
      <c r="G1563" s="32"/>
      <c r="H1563" s="32"/>
      <c r="I1563" s="32"/>
      <c r="J1563" s="32"/>
      <c r="K1563" s="32"/>
      <c r="L1563" s="32"/>
      <c r="M1563" s="32"/>
      <c r="N1563" s="127"/>
      <c r="O1563" s="32"/>
      <c r="P1563" s="32"/>
      <c r="Q1563" s="32"/>
      <c r="R1563" s="32"/>
      <c r="S1563" s="32"/>
      <c r="T1563" s="32"/>
      <c r="U1563" s="32"/>
      <c r="V1563" s="32"/>
      <c r="W1563" s="32"/>
      <c r="X1563" s="32"/>
      <c r="Y1563" s="32"/>
      <c r="Z1563" s="32"/>
      <c r="AA1563" s="32"/>
      <c r="AB1563" s="32"/>
      <c r="AC1563" s="32"/>
      <c r="AD1563" s="32"/>
      <c r="AE1563" s="32"/>
      <c r="AF1563" s="32"/>
      <c r="AG1563" s="32"/>
      <c r="AH1563" s="32"/>
      <c r="AI1563" s="32"/>
      <c r="AJ1563" s="32"/>
      <c r="AK1563" s="32"/>
      <c r="AL1563" s="32"/>
      <c r="AM1563" s="32"/>
      <c r="AN1563" s="32"/>
    </row>
    <row r="1564" spans="1:40" ht="12" customHeight="1">
      <c r="A1564" s="32"/>
      <c r="B1564" s="32"/>
      <c r="C1564" s="32"/>
      <c r="D1564" s="32"/>
      <c r="E1564" s="32"/>
      <c r="F1564" s="32"/>
      <c r="G1564" s="32"/>
      <c r="H1564" s="32"/>
      <c r="I1564" s="32"/>
      <c r="J1564" s="32"/>
      <c r="K1564" s="32"/>
      <c r="L1564" s="32"/>
      <c r="M1564" s="32"/>
      <c r="N1564" s="127"/>
      <c r="O1564" s="32"/>
      <c r="P1564" s="32"/>
      <c r="Q1564" s="32"/>
      <c r="R1564" s="32"/>
      <c r="S1564" s="32"/>
      <c r="T1564" s="32"/>
      <c r="U1564" s="32"/>
      <c r="V1564" s="32"/>
      <c r="W1564" s="32"/>
      <c r="X1564" s="32"/>
      <c r="Y1564" s="32"/>
      <c r="Z1564" s="32"/>
      <c r="AA1564" s="32"/>
      <c r="AB1564" s="32"/>
      <c r="AC1564" s="32"/>
      <c r="AD1564" s="32"/>
      <c r="AE1564" s="32"/>
      <c r="AF1564" s="32"/>
      <c r="AG1564" s="32"/>
      <c r="AH1564" s="32"/>
      <c r="AI1564" s="32"/>
      <c r="AJ1564" s="32"/>
      <c r="AK1564" s="32"/>
      <c r="AL1564" s="32"/>
      <c r="AM1564" s="32"/>
      <c r="AN1564" s="32"/>
    </row>
    <row r="1565" spans="1:40" ht="12" customHeight="1">
      <c r="A1565" s="32"/>
      <c r="B1565" s="32"/>
      <c r="C1565" s="32"/>
      <c r="D1565" s="32"/>
      <c r="E1565" s="32"/>
      <c r="F1565" s="32"/>
      <c r="G1565" s="32"/>
      <c r="H1565" s="32"/>
      <c r="I1565" s="32"/>
      <c r="J1565" s="32"/>
      <c r="K1565" s="32"/>
      <c r="L1565" s="32"/>
      <c r="M1565" s="32"/>
      <c r="N1565" s="127"/>
      <c r="O1565" s="32"/>
      <c r="P1565" s="32"/>
      <c r="Q1565" s="32"/>
      <c r="R1565" s="32"/>
      <c r="S1565" s="32"/>
      <c r="T1565" s="32"/>
      <c r="U1565" s="32"/>
      <c r="V1565" s="32"/>
      <c r="W1565" s="32"/>
      <c r="X1565" s="32"/>
      <c r="Y1565" s="32"/>
      <c r="Z1565" s="32"/>
      <c r="AA1565" s="32"/>
      <c r="AB1565" s="32"/>
      <c r="AC1565" s="32"/>
      <c r="AD1565" s="32"/>
      <c r="AE1565" s="32"/>
      <c r="AF1565" s="32"/>
      <c r="AG1565" s="32"/>
      <c r="AH1565" s="32"/>
      <c r="AI1565" s="32"/>
      <c r="AJ1565" s="32"/>
      <c r="AK1565" s="32"/>
      <c r="AL1565" s="32"/>
      <c r="AM1565" s="32"/>
      <c r="AN1565" s="32"/>
    </row>
    <row r="1566" spans="1:40" ht="12" customHeight="1">
      <c r="A1566" s="32"/>
      <c r="B1566" s="32"/>
      <c r="C1566" s="32"/>
      <c r="D1566" s="32"/>
      <c r="E1566" s="32"/>
      <c r="F1566" s="32"/>
      <c r="G1566" s="32"/>
      <c r="H1566" s="32"/>
      <c r="I1566" s="32"/>
      <c r="J1566" s="32"/>
      <c r="K1566" s="32"/>
      <c r="L1566" s="32"/>
      <c r="M1566" s="32"/>
      <c r="N1566" s="127"/>
      <c r="O1566" s="32"/>
      <c r="P1566" s="32"/>
      <c r="Q1566" s="32"/>
      <c r="R1566" s="32"/>
      <c r="S1566" s="32"/>
      <c r="T1566" s="32"/>
      <c r="U1566" s="32"/>
      <c r="V1566" s="32"/>
      <c r="W1566" s="32"/>
      <c r="X1566" s="32"/>
      <c r="Y1566" s="32"/>
      <c r="Z1566" s="32"/>
      <c r="AA1566" s="32"/>
      <c r="AB1566" s="32"/>
      <c r="AC1566" s="32"/>
      <c r="AD1566" s="32"/>
      <c r="AE1566" s="32"/>
      <c r="AF1566" s="32"/>
      <c r="AG1566" s="32"/>
      <c r="AH1566" s="32"/>
      <c r="AI1566" s="32"/>
      <c r="AJ1566" s="32"/>
      <c r="AK1566" s="32"/>
      <c r="AL1566" s="32"/>
      <c r="AM1566" s="32"/>
      <c r="AN1566" s="32"/>
    </row>
    <row r="1567" spans="1:40" ht="12" customHeight="1">
      <c r="A1567" s="32"/>
      <c r="B1567" s="32"/>
      <c r="C1567" s="32"/>
      <c r="D1567" s="32"/>
      <c r="E1567" s="32"/>
      <c r="F1567" s="32"/>
      <c r="G1567" s="32"/>
      <c r="H1567" s="32"/>
      <c r="I1567" s="32"/>
      <c r="J1567" s="32"/>
      <c r="K1567" s="32"/>
      <c r="L1567" s="32"/>
      <c r="M1567" s="32"/>
      <c r="N1567" s="127"/>
      <c r="O1567" s="32"/>
      <c r="P1567" s="32"/>
      <c r="Q1567" s="32"/>
      <c r="R1567" s="32"/>
      <c r="S1567" s="32"/>
      <c r="T1567" s="32"/>
      <c r="U1567" s="32"/>
      <c r="V1567" s="32"/>
      <c r="W1567" s="32"/>
      <c r="X1567" s="32"/>
      <c r="Y1567" s="32"/>
      <c r="Z1567" s="32"/>
      <c r="AA1567" s="32"/>
      <c r="AB1567" s="32"/>
      <c r="AC1567" s="32"/>
      <c r="AD1567" s="32"/>
      <c r="AE1567" s="32"/>
      <c r="AF1567" s="32"/>
      <c r="AG1567" s="32"/>
      <c r="AH1567" s="32"/>
      <c r="AI1567" s="32"/>
      <c r="AJ1567" s="32"/>
      <c r="AK1567" s="32"/>
      <c r="AL1567" s="32"/>
      <c r="AM1567" s="32"/>
      <c r="AN1567" s="32"/>
    </row>
    <row r="1568" spans="1:40" ht="12" customHeight="1">
      <c r="A1568" s="32"/>
      <c r="B1568" s="32"/>
      <c r="C1568" s="32"/>
      <c r="D1568" s="32"/>
      <c r="E1568" s="32"/>
      <c r="F1568" s="32"/>
      <c r="G1568" s="32"/>
      <c r="H1568" s="32"/>
      <c r="I1568" s="32"/>
      <c r="J1568" s="32"/>
      <c r="K1568" s="32"/>
      <c r="L1568" s="32"/>
      <c r="M1568" s="32"/>
      <c r="N1568" s="127"/>
      <c r="O1568" s="32"/>
      <c r="P1568" s="32"/>
      <c r="Q1568" s="32"/>
      <c r="R1568" s="32"/>
      <c r="S1568" s="32"/>
      <c r="T1568" s="32"/>
      <c r="U1568" s="32"/>
      <c r="V1568" s="32"/>
      <c r="W1568" s="32"/>
      <c r="X1568" s="32"/>
      <c r="Y1568" s="32"/>
      <c r="Z1568" s="32"/>
      <c r="AA1568" s="32"/>
      <c r="AB1568" s="32"/>
      <c r="AC1568" s="32"/>
      <c r="AD1568" s="32"/>
      <c r="AE1568" s="32"/>
      <c r="AF1568" s="32"/>
      <c r="AG1568" s="32"/>
      <c r="AH1568" s="32"/>
      <c r="AI1568" s="32"/>
      <c r="AJ1568" s="32"/>
      <c r="AK1568" s="32"/>
      <c r="AL1568" s="32"/>
      <c r="AM1568" s="32"/>
      <c r="AN1568" s="32"/>
    </row>
    <row r="1569" spans="1:40" ht="12" customHeight="1">
      <c r="A1569" s="32"/>
      <c r="B1569" s="32"/>
      <c r="C1569" s="32"/>
      <c r="D1569" s="32"/>
      <c r="E1569" s="32"/>
      <c r="F1569" s="32"/>
      <c r="G1569" s="32"/>
      <c r="H1569" s="32"/>
      <c r="I1569" s="32"/>
      <c r="J1569" s="32"/>
      <c r="K1569" s="32"/>
      <c r="L1569" s="32"/>
      <c r="M1569" s="32"/>
      <c r="N1569" s="127"/>
      <c r="O1569" s="32"/>
      <c r="P1569" s="32"/>
      <c r="Q1569" s="32"/>
      <c r="R1569" s="32"/>
      <c r="S1569" s="32"/>
      <c r="T1569" s="32"/>
      <c r="U1569" s="32"/>
      <c r="V1569" s="32"/>
      <c r="W1569" s="32"/>
      <c r="X1569" s="32"/>
      <c r="Y1569" s="32"/>
      <c r="Z1569" s="32"/>
      <c r="AA1569" s="32"/>
      <c r="AB1569" s="32"/>
      <c r="AC1569" s="32"/>
      <c r="AD1569" s="32"/>
      <c r="AE1569" s="32"/>
      <c r="AF1569" s="32"/>
      <c r="AG1569" s="32"/>
      <c r="AH1569" s="32"/>
      <c r="AI1569" s="32"/>
      <c r="AJ1569" s="32"/>
      <c r="AK1569" s="32"/>
      <c r="AL1569" s="32"/>
      <c r="AM1569" s="32"/>
      <c r="AN1569" s="32"/>
    </row>
    <row r="1570" spans="1:40" ht="12" customHeight="1">
      <c r="A1570" s="32"/>
      <c r="B1570" s="32"/>
      <c r="C1570" s="32"/>
      <c r="D1570" s="32"/>
      <c r="E1570" s="32"/>
      <c r="F1570" s="32"/>
      <c r="G1570" s="32"/>
      <c r="H1570" s="32"/>
      <c r="I1570" s="32"/>
      <c r="J1570" s="32"/>
      <c r="K1570" s="32"/>
      <c r="L1570" s="32"/>
      <c r="M1570" s="32"/>
      <c r="N1570" s="127"/>
      <c r="O1570" s="32"/>
      <c r="P1570" s="32"/>
      <c r="Q1570" s="32"/>
      <c r="R1570" s="32"/>
      <c r="S1570" s="32"/>
      <c r="T1570" s="32"/>
      <c r="U1570" s="32"/>
      <c r="V1570" s="32"/>
      <c r="W1570" s="32"/>
      <c r="X1570" s="32"/>
      <c r="Y1570" s="32"/>
      <c r="Z1570" s="32"/>
      <c r="AA1570" s="32"/>
      <c r="AB1570" s="32"/>
      <c r="AC1570" s="32"/>
      <c r="AD1570" s="32"/>
      <c r="AE1570" s="32"/>
      <c r="AF1570" s="32"/>
      <c r="AG1570" s="32"/>
      <c r="AH1570" s="32"/>
      <c r="AI1570" s="32"/>
      <c r="AJ1570" s="32"/>
      <c r="AK1570" s="32"/>
      <c r="AL1570" s="32"/>
      <c r="AM1570" s="32"/>
      <c r="AN1570" s="32"/>
    </row>
    <row r="1571" spans="1:40" ht="12" customHeight="1">
      <c r="A1571" s="32"/>
      <c r="B1571" s="32"/>
      <c r="C1571" s="32"/>
      <c r="D1571" s="32"/>
      <c r="E1571" s="32"/>
      <c r="F1571" s="32"/>
      <c r="G1571" s="32"/>
      <c r="H1571" s="32"/>
      <c r="I1571" s="32"/>
      <c r="J1571" s="32"/>
      <c r="K1571" s="32"/>
      <c r="L1571" s="32"/>
      <c r="M1571" s="32"/>
      <c r="N1571" s="127"/>
      <c r="O1571" s="32"/>
      <c r="P1571" s="32"/>
      <c r="Q1571" s="32"/>
      <c r="R1571" s="32"/>
      <c r="S1571" s="32"/>
      <c r="T1571" s="32"/>
      <c r="U1571" s="32"/>
      <c r="V1571" s="32"/>
      <c r="W1571" s="32"/>
      <c r="X1571" s="32"/>
      <c r="Y1571" s="32"/>
      <c r="Z1571" s="32"/>
      <c r="AA1571" s="32"/>
      <c r="AB1571" s="32"/>
      <c r="AC1571" s="32"/>
      <c r="AD1571" s="32"/>
      <c r="AE1571" s="32"/>
      <c r="AF1571" s="32"/>
      <c r="AG1571" s="32"/>
      <c r="AH1571" s="32"/>
      <c r="AI1571" s="32"/>
      <c r="AJ1571" s="32"/>
      <c r="AK1571" s="32"/>
      <c r="AL1571" s="32"/>
      <c r="AM1571" s="32"/>
      <c r="AN1571" s="32"/>
    </row>
    <row r="1572" spans="1:40" ht="12" customHeight="1">
      <c r="A1572" s="32"/>
      <c r="B1572" s="32"/>
      <c r="C1572" s="32"/>
      <c r="D1572" s="32"/>
      <c r="E1572" s="32"/>
      <c r="F1572" s="32"/>
      <c r="G1572" s="32"/>
      <c r="H1572" s="32"/>
      <c r="I1572" s="32"/>
      <c r="J1572" s="32"/>
      <c r="K1572" s="32"/>
      <c r="L1572" s="32"/>
      <c r="M1572" s="32"/>
      <c r="N1572" s="127"/>
      <c r="O1572" s="32"/>
      <c r="P1572" s="32"/>
      <c r="Q1572" s="32"/>
      <c r="R1572" s="32"/>
      <c r="S1572" s="32"/>
      <c r="T1572" s="32"/>
      <c r="U1572" s="32"/>
      <c r="V1572" s="32"/>
      <c r="W1572" s="32"/>
      <c r="X1572" s="32"/>
      <c r="Y1572" s="32"/>
      <c r="Z1572" s="32"/>
      <c r="AA1572" s="32"/>
      <c r="AB1572" s="32"/>
      <c r="AC1572" s="32"/>
      <c r="AD1572" s="32"/>
      <c r="AE1572" s="32"/>
      <c r="AF1572" s="32"/>
      <c r="AG1572" s="32"/>
      <c r="AH1572" s="32"/>
      <c r="AI1572" s="32"/>
      <c r="AJ1572" s="32"/>
      <c r="AK1572" s="32"/>
      <c r="AL1572" s="32"/>
      <c r="AM1572" s="32"/>
      <c r="AN1572" s="32"/>
    </row>
    <row r="1573" spans="1:40" ht="12" customHeight="1">
      <c r="A1573" s="32"/>
      <c r="B1573" s="32"/>
      <c r="C1573" s="32"/>
      <c r="D1573" s="32"/>
      <c r="E1573" s="32"/>
      <c r="F1573" s="32"/>
      <c r="G1573" s="32"/>
      <c r="H1573" s="32"/>
      <c r="I1573" s="32"/>
      <c r="J1573" s="32"/>
      <c r="K1573" s="32"/>
      <c r="L1573" s="32"/>
      <c r="M1573" s="32"/>
      <c r="N1573" s="127"/>
      <c r="O1573" s="32"/>
      <c r="P1573" s="32"/>
      <c r="Q1573" s="32"/>
      <c r="R1573" s="32"/>
      <c r="S1573" s="32"/>
      <c r="T1573" s="32"/>
      <c r="U1573" s="32"/>
      <c r="V1573" s="32"/>
      <c r="W1573" s="32"/>
      <c r="X1573" s="32"/>
      <c r="Y1573" s="32"/>
      <c r="Z1573" s="32"/>
      <c r="AA1573" s="32"/>
      <c r="AB1573" s="32"/>
      <c r="AC1573" s="32"/>
      <c r="AD1573" s="32"/>
      <c r="AE1573" s="32"/>
      <c r="AF1573" s="32"/>
      <c r="AG1573" s="32"/>
      <c r="AH1573" s="32"/>
      <c r="AI1573" s="32"/>
      <c r="AJ1573" s="32"/>
      <c r="AK1573" s="32"/>
      <c r="AL1573" s="32"/>
      <c r="AM1573" s="32"/>
      <c r="AN1573" s="32"/>
    </row>
    <row r="1574" spans="1:40" ht="12" customHeight="1">
      <c r="A1574" s="32"/>
      <c r="B1574" s="32"/>
      <c r="C1574" s="32"/>
      <c r="D1574" s="32"/>
      <c r="E1574" s="32"/>
      <c r="F1574" s="32"/>
      <c r="G1574" s="32"/>
      <c r="H1574" s="32"/>
      <c r="I1574" s="32"/>
      <c r="J1574" s="32"/>
      <c r="K1574" s="32"/>
      <c r="L1574" s="32"/>
      <c r="M1574" s="32"/>
      <c r="N1574" s="127"/>
      <c r="O1574" s="32"/>
      <c r="P1574" s="32"/>
      <c r="Q1574" s="32"/>
      <c r="R1574" s="32"/>
      <c r="S1574" s="32"/>
      <c r="T1574" s="32"/>
      <c r="U1574" s="32"/>
      <c r="V1574" s="32"/>
      <c r="W1574" s="32"/>
      <c r="X1574" s="32"/>
      <c r="Y1574" s="32"/>
      <c r="Z1574" s="32"/>
      <c r="AA1574" s="32"/>
      <c r="AB1574" s="32"/>
      <c r="AC1574" s="32"/>
      <c r="AD1574" s="32"/>
      <c r="AE1574" s="32"/>
      <c r="AF1574" s="32"/>
      <c r="AG1574" s="32"/>
      <c r="AH1574" s="32"/>
      <c r="AI1574" s="32"/>
      <c r="AJ1574" s="32"/>
      <c r="AK1574" s="32"/>
      <c r="AL1574" s="32"/>
      <c r="AM1574" s="32"/>
      <c r="AN1574" s="32"/>
    </row>
    <row r="1575" spans="1:40" ht="12" customHeight="1">
      <c r="A1575" s="32"/>
      <c r="B1575" s="32"/>
      <c r="C1575" s="32"/>
      <c r="D1575" s="32"/>
      <c r="E1575" s="32"/>
      <c r="F1575" s="32"/>
      <c r="G1575" s="32"/>
      <c r="H1575" s="32"/>
      <c r="I1575" s="32"/>
      <c r="J1575" s="32"/>
      <c r="K1575" s="32"/>
      <c r="L1575" s="32"/>
      <c r="M1575" s="32"/>
      <c r="N1575" s="127"/>
      <c r="O1575" s="32"/>
      <c r="P1575" s="32"/>
      <c r="Q1575" s="32"/>
      <c r="R1575" s="32"/>
      <c r="S1575" s="32"/>
      <c r="T1575" s="32"/>
      <c r="U1575" s="32"/>
      <c r="V1575" s="32"/>
      <c r="W1575" s="32"/>
      <c r="X1575" s="32"/>
      <c r="Y1575" s="32"/>
      <c r="Z1575" s="32"/>
      <c r="AA1575" s="32"/>
      <c r="AB1575" s="32"/>
      <c r="AC1575" s="32"/>
      <c r="AD1575" s="32"/>
      <c r="AE1575" s="32"/>
      <c r="AF1575" s="32"/>
      <c r="AG1575" s="32"/>
      <c r="AH1575" s="32"/>
      <c r="AI1575" s="32"/>
      <c r="AJ1575" s="32"/>
      <c r="AK1575" s="32"/>
      <c r="AL1575" s="32"/>
      <c r="AM1575" s="32"/>
      <c r="AN1575" s="32"/>
    </row>
    <row r="1576" spans="1:40" ht="12" customHeight="1">
      <c r="A1576" s="32"/>
      <c r="B1576" s="32"/>
      <c r="C1576" s="32"/>
      <c r="D1576" s="32"/>
      <c r="E1576" s="32"/>
      <c r="F1576" s="32"/>
      <c r="G1576" s="32"/>
      <c r="H1576" s="32"/>
      <c r="I1576" s="32"/>
      <c r="J1576" s="32"/>
      <c r="K1576" s="32"/>
      <c r="L1576" s="32"/>
      <c r="M1576" s="32"/>
      <c r="N1576" s="127"/>
      <c r="O1576" s="32"/>
      <c r="P1576" s="32"/>
      <c r="Q1576" s="32"/>
      <c r="R1576" s="32"/>
      <c r="S1576" s="32"/>
      <c r="T1576" s="32"/>
      <c r="U1576" s="32"/>
      <c r="V1576" s="32"/>
      <c r="W1576" s="32"/>
      <c r="X1576" s="32"/>
      <c r="Y1576" s="32"/>
      <c r="Z1576" s="32"/>
      <c r="AA1576" s="32"/>
      <c r="AB1576" s="32"/>
      <c r="AC1576" s="32"/>
      <c r="AD1576" s="32"/>
      <c r="AE1576" s="32"/>
      <c r="AF1576" s="32"/>
      <c r="AG1576" s="32"/>
      <c r="AH1576" s="32"/>
      <c r="AI1576" s="32"/>
      <c r="AJ1576" s="32"/>
      <c r="AK1576" s="32"/>
      <c r="AL1576" s="32"/>
      <c r="AM1576" s="32"/>
      <c r="AN1576" s="32"/>
    </row>
    <row r="1577" spans="1:40" ht="12" customHeight="1">
      <c r="A1577" s="32"/>
      <c r="B1577" s="32"/>
      <c r="C1577" s="32"/>
      <c r="D1577" s="32"/>
      <c r="E1577" s="32"/>
      <c r="F1577" s="32"/>
      <c r="G1577" s="32"/>
      <c r="H1577" s="32"/>
      <c r="I1577" s="32"/>
      <c r="J1577" s="32"/>
      <c r="K1577" s="32"/>
      <c r="L1577" s="32"/>
      <c r="M1577" s="32"/>
      <c r="N1577" s="127"/>
      <c r="O1577" s="32"/>
      <c r="P1577" s="32"/>
      <c r="Q1577" s="32"/>
      <c r="R1577" s="32"/>
      <c r="S1577" s="32"/>
      <c r="T1577" s="32"/>
      <c r="U1577" s="32"/>
      <c r="V1577" s="32"/>
      <c r="W1577" s="32"/>
      <c r="X1577" s="32"/>
      <c r="Y1577" s="32"/>
      <c r="Z1577" s="32"/>
      <c r="AA1577" s="32"/>
      <c r="AB1577" s="32"/>
      <c r="AC1577" s="32"/>
      <c r="AD1577" s="32"/>
      <c r="AE1577" s="32"/>
      <c r="AF1577" s="32"/>
      <c r="AG1577" s="32"/>
      <c r="AH1577" s="32"/>
      <c r="AI1577" s="32"/>
      <c r="AJ1577" s="32"/>
      <c r="AK1577" s="32"/>
      <c r="AL1577" s="32"/>
      <c r="AM1577" s="32"/>
      <c r="AN1577" s="32"/>
    </row>
    <row r="1578" spans="1:40" ht="12" customHeight="1">
      <c r="A1578" s="32"/>
      <c r="B1578" s="32"/>
      <c r="C1578" s="32"/>
      <c r="D1578" s="32"/>
      <c r="E1578" s="32"/>
      <c r="F1578" s="32"/>
      <c r="G1578" s="32"/>
      <c r="H1578" s="32"/>
      <c r="I1578" s="32"/>
      <c r="J1578" s="32"/>
      <c r="K1578" s="32"/>
      <c r="L1578" s="32"/>
      <c r="M1578" s="32"/>
      <c r="N1578" s="127"/>
      <c r="O1578" s="32"/>
      <c r="P1578" s="32"/>
      <c r="Q1578" s="32"/>
      <c r="R1578" s="32"/>
      <c r="S1578" s="32"/>
      <c r="T1578" s="32"/>
      <c r="U1578" s="32"/>
      <c r="V1578" s="32"/>
      <c r="W1578" s="32"/>
      <c r="X1578" s="32"/>
      <c r="Y1578" s="32"/>
      <c r="Z1578" s="32"/>
      <c r="AA1578" s="32"/>
      <c r="AB1578" s="32"/>
      <c r="AC1578" s="32"/>
      <c r="AD1578" s="32"/>
      <c r="AE1578" s="32"/>
      <c r="AF1578" s="32"/>
      <c r="AG1578" s="32"/>
      <c r="AH1578" s="32"/>
      <c r="AI1578" s="32"/>
      <c r="AJ1578" s="32"/>
      <c r="AK1578" s="32"/>
      <c r="AL1578" s="32"/>
      <c r="AM1578" s="32"/>
      <c r="AN1578" s="32"/>
    </row>
    <row r="1579" spans="1:40" ht="12" customHeight="1">
      <c r="A1579" s="32"/>
      <c r="B1579" s="32"/>
      <c r="C1579" s="32"/>
      <c r="D1579" s="32"/>
      <c r="E1579" s="32"/>
      <c r="F1579" s="32"/>
      <c r="G1579" s="32"/>
      <c r="H1579" s="32"/>
      <c r="I1579" s="32"/>
      <c r="J1579" s="32"/>
      <c r="K1579" s="32"/>
      <c r="L1579" s="32"/>
      <c r="M1579" s="32"/>
      <c r="N1579" s="127"/>
      <c r="O1579" s="32"/>
      <c r="P1579" s="32"/>
      <c r="Q1579" s="32"/>
      <c r="R1579" s="32"/>
      <c r="S1579" s="32"/>
      <c r="T1579" s="32"/>
      <c r="U1579" s="32"/>
      <c r="V1579" s="32"/>
      <c r="W1579" s="32"/>
      <c r="X1579" s="32"/>
      <c r="Y1579" s="32"/>
      <c r="Z1579" s="32"/>
      <c r="AA1579" s="32"/>
      <c r="AB1579" s="32"/>
      <c r="AC1579" s="32"/>
      <c r="AD1579" s="32"/>
      <c r="AE1579" s="32"/>
      <c r="AF1579" s="32"/>
      <c r="AG1579" s="32"/>
      <c r="AH1579" s="32"/>
      <c r="AI1579" s="32"/>
      <c r="AJ1579" s="32"/>
      <c r="AK1579" s="32"/>
      <c r="AL1579" s="32"/>
      <c r="AM1579" s="32"/>
      <c r="AN1579" s="32"/>
    </row>
    <row r="1580" spans="1:40" ht="12" customHeight="1">
      <c r="A1580" s="32"/>
      <c r="B1580" s="32"/>
      <c r="C1580" s="32"/>
      <c r="D1580" s="32"/>
      <c r="E1580" s="32"/>
      <c r="F1580" s="32"/>
      <c r="G1580" s="32"/>
      <c r="H1580" s="32"/>
      <c r="I1580" s="32"/>
      <c r="J1580" s="32"/>
      <c r="K1580" s="32"/>
      <c r="L1580" s="32"/>
      <c r="M1580" s="32"/>
      <c r="N1580" s="127"/>
      <c r="O1580" s="32"/>
      <c r="P1580" s="32"/>
      <c r="Q1580" s="32"/>
      <c r="R1580" s="32"/>
      <c r="S1580" s="32"/>
      <c r="T1580" s="32"/>
      <c r="U1580" s="32"/>
      <c r="V1580" s="32"/>
      <c r="W1580" s="32"/>
      <c r="X1580" s="32"/>
      <c r="Y1580" s="32"/>
      <c r="Z1580" s="32"/>
      <c r="AA1580" s="32"/>
      <c r="AB1580" s="32"/>
      <c r="AC1580" s="32"/>
      <c r="AD1580" s="32"/>
      <c r="AE1580" s="32"/>
      <c r="AF1580" s="32"/>
      <c r="AG1580" s="32"/>
      <c r="AH1580" s="32"/>
      <c r="AI1580" s="32"/>
      <c r="AJ1580" s="32"/>
      <c r="AK1580" s="32"/>
      <c r="AL1580" s="32"/>
      <c r="AM1580" s="32"/>
      <c r="AN1580" s="32"/>
    </row>
    <row r="1581" spans="1:40" ht="12" customHeight="1">
      <c r="A1581" s="32"/>
      <c r="B1581" s="32"/>
      <c r="C1581" s="32"/>
      <c r="D1581" s="32"/>
      <c r="E1581" s="32"/>
      <c r="F1581" s="32"/>
      <c r="G1581" s="32"/>
      <c r="H1581" s="32"/>
      <c r="I1581" s="32"/>
      <c r="J1581" s="32"/>
      <c r="K1581" s="32"/>
      <c r="L1581" s="32"/>
      <c r="M1581" s="32"/>
      <c r="N1581" s="127"/>
      <c r="O1581" s="32"/>
      <c r="P1581" s="32"/>
      <c r="Q1581" s="32"/>
      <c r="R1581" s="32"/>
      <c r="S1581" s="32"/>
      <c r="T1581" s="32"/>
      <c r="U1581" s="32"/>
      <c r="V1581" s="32"/>
      <c r="W1581" s="32"/>
      <c r="X1581" s="32"/>
      <c r="Y1581" s="32"/>
      <c r="Z1581" s="32"/>
      <c r="AA1581" s="32"/>
      <c r="AB1581" s="32"/>
      <c r="AC1581" s="32"/>
      <c r="AD1581" s="32"/>
      <c r="AE1581" s="32"/>
      <c r="AF1581" s="32"/>
      <c r="AG1581" s="32"/>
      <c r="AH1581" s="32"/>
      <c r="AI1581" s="32"/>
      <c r="AJ1581" s="32"/>
      <c r="AK1581" s="32"/>
      <c r="AL1581" s="32"/>
      <c r="AM1581" s="32"/>
      <c r="AN1581" s="32"/>
    </row>
    <row r="1582" spans="1:40" ht="12" customHeight="1">
      <c r="A1582" s="32"/>
      <c r="B1582" s="32"/>
      <c r="C1582" s="32"/>
      <c r="D1582" s="32"/>
      <c r="E1582" s="32"/>
      <c r="F1582" s="32"/>
      <c r="G1582" s="32"/>
      <c r="H1582" s="32"/>
      <c r="I1582" s="32"/>
      <c r="J1582" s="32"/>
      <c r="K1582" s="32"/>
      <c r="L1582" s="32"/>
      <c r="M1582" s="32"/>
      <c r="N1582" s="127"/>
      <c r="O1582" s="32"/>
      <c r="P1582" s="32"/>
      <c r="Q1582" s="32"/>
      <c r="R1582" s="32"/>
      <c r="S1582" s="32"/>
      <c r="T1582" s="32"/>
      <c r="U1582" s="32"/>
      <c r="V1582" s="32"/>
      <c r="W1582" s="32"/>
      <c r="X1582" s="32"/>
      <c r="Y1582" s="32"/>
      <c r="Z1582" s="32"/>
      <c r="AA1582" s="32"/>
      <c r="AB1582" s="32"/>
      <c r="AC1582" s="32"/>
      <c r="AD1582" s="32"/>
      <c r="AE1582" s="32"/>
      <c r="AF1582" s="32"/>
      <c r="AG1582" s="32"/>
      <c r="AH1582" s="32"/>
      <c r="AI1582" s="32"/>
      <c r="AJ1582" s="32"/>
      <c r="AK1582" s="32"/>
      <c r="AL1582" s="32"/>
      <c r="AM1582" s="32"/>
      <c r="AN1582" s="32"/>
    </row>
    <row r="1583" spans="1:40" ht="12" customHeight="1">
      <c r="A1583" s="32"/>
      <c r="B1583" s="32"/>
      <c r="C1583" s="32"/>
      <c r="D1583" s="32"/>
      <c r="E1583" s="32"/>
      <c r="F1583" s="32"/>
      <c r="G1583" s="32"/>
      <c r="H1583" s="32"/>
      <c r="I1583" s="32"/>
      <c r="J1583" s="32"/>
      <c r="K1583" s="32"/>
      <c r="L1583" s="32"/>
      <c r="M1583" s="32"/>
      <c r="N1583" s="127"/>
      <c r="O1583" s="32"/>
      <c r="P1583" s="32"/>
      <c r="Q1583" s="32"/>
      <c r="R1583" s="32"/>
      <c r="S1583" s="32"/>
      <c r="T1583" s="32"/>
      <c r="U1583" s="32"/>
      <c r="V1583" s="32"/>
      <c r="W1583" s="32"/>
      <c r="X1583" s="32"/>
      <c r="Y1583" s="32"/>
      <c r="Z1583" s="32"/>
      <c r="AA1583" s="32"/>
      <c r="AB1583" s="32"/>
      <c r="AC1583" s="32"/>
      <c r="AD1583" s="32"/>
      <c r="AE1583" s="32"/>
      <c r="AF1583" s="32"/>
      <c r="AG1583" s="32"/>
      <c r="AH1583" s="32"/>
      <c r="AI1583" s="32"/>
      <c r="AJ1583" s="32"/>
      <c r="AK1583" s="32"/>
      <c r="AL1583" s="32"/>
      <c r="AM1583" s="32"/>
      <c r="AN1583" s="32"/>
    </row>
    <row r="1584" spans="1:40" ht="12" customHeight="1">
      <c r="A1584" s="32"/>
      <c r="B1584" s="32"/>
      <c r="C1584" s="32"/>
      <c r="D1584" s="32"/>
      <c r="E1584" s="32"/>
      <c r="F1584" s="32"/>
      <c r="G1584" s="32"/>
      <c r="H1584" s="32"/>
      <c r="I1584" s="32"/>
      <c r="J1584" s="32"/>
      <c r="K1584" s="32"/>
      <c r="L1584" s="32"/>
      <c r="M1584" s="32"/>
      <c r="N1584" s="127"/>
      <c r="O1584" s="32"/>
      <c r="P1584" s="32"/>
      <c r="Q1584" s="32"/>
      <c r="R1584" s="32"/>
      <c r="S1584" s="32"/>
      <c r="T1584" s="32"/>
      <c r="U1584" s="32"/>
      <c r="V1584" s="32"/>
      <c r="W1584" s="32"/>
      <c r="X1584" s="32"/>
      <c r="Y1584" s="32"/>
      <c r="Z1584" s="32"/>
      <c r="AA1584" s="32"/>
      <c r="AB1584" s="32"/>
      <c r="AC1584" s="32"/>
      <c r="AD1584" s="32"/>
      <c r="AE1584" s="32"/>
      <c r="AF1584" s="32"/>
      <c r="AG1584" s="32"/>
      <c r="AH1584" s="32"/>
      <c r="AI1584" s="32"/>
      <c r="AJ1584" s="32"/>
      <c r="AK1584" s="32"/>
      <c r="AL1584" s="32"/>
      <c r="AM1584" s="32"/>
      <c r="AN1584" s="32"/>
    </row>
    <row r="1585" spans="1:40" ht="12" customHeight="1">
      <c r="A1585" s="32"/>
      <c r="B1585" s="32"/>
      <c r="C1585" s="32"/>
      <c r="D1585" s="32"/>
      <c r="E1585" s="32"/>
      <c r="F1585" s="32"/>
      <c r="G1585" s="32"/>
      <c r="H1585" s="32"/>
      <c r="I1585" s="32"/>
      <c r="J1585" s="32"/>
      <c r="K1585" s="32"/>
      <c r="L1585" s="32"/>
      <c r="M1585" s="32"/>
      <c r="N1585" s="127"/>
      <c r="O1585" s="32"/>
      <c r="P1585" s="32"/>
      <c r="Q1585" s="32"/>
      <c r="R1585" s="32"/>
      <c r="S1585" s="32"/>
      <c r="T1585" s="32"/>
      <c r="U1585" s="32"/>
      <c r="V1585" s="32"/>
      <c r="W1585" s="32"/>
      <c r="X1585" s="32"/>
      <c r="Y1585" s="32"/>
      <c r="Z1585" s="32"/>
      <c r="AA1585" s="32"/>
      <c r="AB1585" s="32"/>
      <c r="AC1585" s="32"/>
      <c r="AD1585" s="32"/>
      <c r="AE1585" s="32"/>
      <c r="AF1585" s="32"/>
      <c r="AG1585" s="32"/>
      <c r="AH1585" s="32"/>
      <c r="AI1585" s="32"/>
      <c r="AJ1585" s="32"/>
      <c r="AK1585" s="32"/>
      <c r="AL1585" s="32"/>
      <c r="AM1585" s="32"/>
      <c r="AN1585" s="32"/>
    </row>
    <row r="1586" spans="1:40" ht="12" customHeight="1">
      <c r="A1586" s="32"/>
      <c r="B1586" s="32"/>
      <c r="C1586" s="32"/>
      <c r="D1586" s="32"/>
      <c r="E1586" s="32"/>
      <c r="F1586" s="32"/>
      <c r="G1586" s="32"/>
      <c r="H1586" s="32"/>
      <c r="I1586" s="32"/>
      <c r="J1586" s="32"/>
      <c r="K1586" s="32"/>
      <c r="L1586" s="32"/>
      <c r="M1586" s="32"/>
      <c r="N1586" s="127"/>
      <c r="O1586" s="32"/>
      <c r="P1586" s="32"/>
      <c r="Q1586" s="32"/>
      <c r="R1586" s="32"/>
      <c r="S1586" s="32"/>
      <c r="T1586" s="32"/>
      <c r="U1586" s="32"/>
      <c r="V1586" s="32"/>
      <c r="W1586" s="32"/>
      <c r="X1586" s="32"/>
      <c r="Y1586" s="32"/>
      <c r="Z1586" s="32"/>
      <c r="AA1586" s="32"/>
      <c r="AB1586" s="32"/>
      <c r="AC1586" s="32"/>
      <c r="AD1586" s="32"/>
      <c r="AE1586" s="32"/>
      <c r="AF1586" s="32"/>
      <c r="AG1586" s="32"/>
      <c r="AH1586" s="32"/>
      <c r="AI1586" s="32"/>
      <c r="AJ1586" s="32"/>
      <c r="AK1586" s="32"/>
      <c r="AL1586" s="32"/>
      <c r="AM1586" s="32"/>
      <c r="AN1586" s="32"/>
    </row>
    <row r="1587" spans="1:40" ht="12" customHeight="1">
      <c r="A1587" s="32"/>
      <c r="B1587" s="32"/>
      <c r="C1587" s="32"/>
      <c r="D1587" s="32"/>
      <c r="E1587" s="32"/>
      <c r="F1587" s="32"/>
      <c r="G1587" s="32"/>
      <c r="H1587" s="32"/>
      <c r="I1587" s="32"/>
      <c r="J1587" s="32"/>
      <c r="K1587" s="32"/>
      <c r="L1587" s="32"/>
      <c r="M1587" s="32"/>
      <c r="N1587" s="127"/>
      <c r="O1587" s="32"/>
      <c r="P1587" s="32"/>
      <c r="Q1587" s="32"/>
      <c r="R1587" s="32"/>
      <c r="S1587" s="32"/>
      <c r="T1587" s="32"/>
      <c r="U1587" s="32"/>
      <c r="V1587" s="32"/>
      <c r="W1587" s="32"/>
      <c r="X1587" s="32"/>
      <c r="Y1587" s="32"/>
      <c r="Z1587" s="32"/>
      <c r="AA1587" s="32"/>
      <c r="AB1587" s="32"/>
      <c r="AC1587" s="32"/>
      <c r="AD1587" s="32"/>
      <c r="AE1587" s="32"/>
      <c r="AF1587" s="32"/>
      <c r="AG1587" s="32"/>
      <c r="AH1587" s="32"/>
      <c r="AI1587" s="32"/>
      <c r="AJ1587" s="32"/>
      <c r="AK1587" s="32"/>
      <c r="AL1587" s="32"/>
      <c r="AM1587" s="32"/>
      <c r="AN1587" s="32"/>
    </row>
    <row r="1588" spans="1:40" ht="12" customHeight="1">
      <c r="A1588" s="32"/>
      <c r="B1588" s="32"/>
      <c r="C1588" s="32"/>
      <c r="D1588" s="32"/>
      <c r="E1588" s="32"/>
      <c r="F1588" s="32"/>
      <c r="G1588" s="32"/>
      <c r="H1588" s="32"/>
      <c r="I1588" s="32"/>
      <c r="J1588" s="32"/>
      <c r="K1588" s="32"/>
      <c r="L1588" s="32"/>
      <c r="M1588" s="32"/>
      <c r="N1588" s="127"/>
      <c r="O1588" s="32"/>
      <c r="P1588" s="32"/>
      <c r="Q1588" s="32"/>
      <c r="R1588" s="32"/>
      <c r="S1588" s="32"/>
      <c r="T1588" s="32"/>
      <c r="U1588" s="32"/>
      <c r="V1588" s="32"/>
      <c r="W1588" s="32"/>
      <c r="X1588" s="32"/>
      <c r="Y1588" s="32"/>
      <c r="Z1588" s="32"/>
      <c r="AA1588" s="32"/>
      <c r="AB1588" s="32"/>
      <c r="AC1588" s="32"/>
      <c r="AD1588" s="32"/>
      <c r="AE1588" s="32"/>
      <c r="AF1588" s="32"/>
      <c r="AG1588" s="32"/>
      <c r="AH1588" s="32"/>
      <c r="AI1588" s="32"/>
      <c r="AJ1588" s="32"/>
      <c r="AK1588" s="32"/>
      <c r="AL1588" s="32"/>
      <c r="AM1588" s="32"/>
      <c r="AN1588" s="32"/>
    </row>
    <row r="1589" spans="1:40" ht="12" customHeight="1">
      <c r="A1589" s="32"/>
      <c r="B1589" s="32"/>
      <c r="C1589" s="32"/>
      <c r="D1589" s="32"/>
      <c r="E1589" s="32"/>
      <c r="F1589" s="32"/>
      <c r="G1589" s="32"/>
      <c r="H1589" s="32"/>
      <c r="I1589" s="32"/>
      <c r="J1589" s="32"/>
      <c r="K1589" s="32"/>
      <c r="L1589" s="32"/>
      <c r="M1589" s="32"/>
      <c r="N1589" s="127"/>
      <c r="O1589" s="32"/>
      <c r="P1589" s="32"/>
      <c r="Q1589" s="32"/>
      <c r="R1589" s="32"/>
      <c r="S1589" s="32"/>
      <c r="T1589" s="32"/>
      <c r="U1589" s="32"/>
      <c r="V1589" s="32"/>
      <c r="W1589" s="32"/>
      <c r="X1589" s="32"/>
      <c r="Y1589" s="32"/>
      <c r="Z1589" s="32"/>
      <c r="AA1589" s="32"/>
      <c r="AB1589" s="32"/>
      <c r="AC1589" s="32"/>
      <c r="AD1589" s="32"/>
      <c r="AE1589" s="32"/>
      <c r="AF1589" s="32"/>
      <c r="AG1589" s="32"/>
      <c r="AH1589" s="32"/>
      <c r="AI1589" s="32"/>
      <c r="AJ1589" s="32"/>
      <c r="AK1589" s="32"/>
      <c r="AL1589" s="32"/>
      <c r="AM1589" s="32"/>
      <c r="AN1589" s="32"/>
    </row>
    <row r="1590" spans="1:40" ht="12" customHeight="1">
      <c r="A1590" s="32"/>
      <c r="B1590" s="32"/>
      <c r="C1590" s="32"/>
      <c r="D1590" s="32"/>
      <c r="E1590" s="32"/>
      <c r="F1590" s="32"/>
      <c r="G1590" s="32"/>
      <c r="H1590" s="32"/>
      <c r="I1590" s="32"/>
      <c r="J1590" s="32"/>
      <c r="K1590" s="32"/>
      <c r="L1590" s="32"/>
      <c r="M1590" s="32"/>
      <c r="N1590" s="127"/>
      <c r="O1590" s="32"/>
      <c r="P1590" s="32"/>
      <c r="Q1590" s="32"/>
      <c r="R1590" s="32"/>
      <c r="S1590" s="32"/>
      <c r="T1590" s="32"/>
      <c r="U1590" s="32"/>
      <c r="V1590" s="32"/>
      <c r="W1590" s="32"/>
      <c r="X1590" s="32"/>
      <c r="Y1590" s="32"/>
      <c r="Z1590" s="32"/>
      <c r="AA1590" s="32"/>
      <c r="AB1590" s="32"/>
      <c r="AC1590" s="32"/>
      <c r="AD1590" s="32"/>
      <c r="AE1590" s="32"/>
      <c r="AF1590" s="32"/>
      <c r="AG1590" s="32"/>
      <c r="AH1590" s="32"/>
      <c r="AI1590" s="32"/>
      <c r="AJ1590" s="32"/>
      <c r="AK1590" s="32"/>
      <c r="AL1590" s="32"/>
      <c r="AM1590" s="32"/>
      <c r="AN1590" s="32"/>
    </row>
    <row r="1591" spans="1:40" ht="12" customHeight="1">
      <c r="A1591" s="32"/>
      <c r="B1591" s="32"/>
      <c r="C1591" s="32"/>
      <c r="D1591" s="32"/>
      <c r="E1591" s="32"/>
      <c r="F1591" s="32"/>
      <c r="G1591" s="32"/>
      <c r="H1591" s="32"/>
      <c r="I1591" s="32"/>
      <c r="J1591" s="32"/>
      <c r="K1591" s="32"/>
      <c r="L1591" s="32"/>
      <c r="M1591" s="32"/>
      <c r="N1591" s="127"/>
      <c r="O1591" s="32"/>
      <c r="P1591" s="32"/>
      <c r="Q1591" s="32"/>
      <c r="R1591" s="32"/>
      <c r="S1591" s="32"/>
      <c r="T1591" s="32"/>
      <c r="U1591" s="32"/>
      <c r="V1591" s="32"/>
      <c r="W1591" s="32"/>
      <c r="X1591" s="32"/>
      <c r="Y1591" s="32"/>
      <c r="Z1591" s="32"/>
      <c r="AA1591" s="32"/>
      <c r="AB1591" s="32"/>
      <c r="AC1591" s="32"/>
      <c r="AD1591" s="32"/>
      <c r="AE1591" s="32"/>
      <c r="AF1591" s="32"/>
      <c r="AG1591" s="32"/>
      <c r="AH1591" s="32"/>
      <c r="AI1591" s="32"/>
      <c r="AJ1591" s="32"/>
      <c r="AK1591" s="32"/>
      <c r="AL1591" s="32"/>
      <c r="AM1591" s="32"/>
      <c r="AN1591" s="32"/>
    </row>
    <row r="1592" spans="1:40" ht="12" customHeight="1">
      <c r="A1592" s="32"/>
      <c r="B1592" s="32"/>
      <c r="C1592" s="32"/>
      <c r="D1592" s="32"/>
      <c r="E1592" s="32"/>
      <c r="F1592" s="32"/>
      <c r="G1592" s="32"/>
      <c r="H1592" s="32"/>
      <c r="I1592" s="32"/>
      <c r="J1592" s="32"/>
      <c r="K1592" s="32"/>
      <c r="L1592" s="32"/>
      <c r="M1592" s="32"/>
      <c r="N1592" s="127"/>
      <c r="O1592" s="32"/>
      <c r="P1592" s="32"/>
      <c r="Q1592" s="32"/>
      <c r="R1592" s="32"/>
      <c r="S1592" s="32"/>
      <c r="T1592" s="32"/>
      <c r="U1592" s="32"/>
      <c r="V1592" s="32"/>
      <c r="W1592" s="32"/>
      <c r="X1592" s="32"/>
      <c r="Y1592" s="32"/>
      <c r="Z1592" s="32"/>
      <c r="AA1592" s="32"/>
      <c r="AB1592" s="32"/>
      <c r="AC1592" s="32"/>
      <c r="AD1592" s="32"/>
      <c r="AE1592" s="32"/>
      <c r="AF1592" s="32"/>
      <c r="AG1592" s="32"/>
      <c r="AH1592" s="32"/>
      <c r="AI1592" s="32"/>
      <c r="AJ1592" s="32"/>
      <c r="AK1592" s="32"/>
      <c r="AL1592" s="32"/>
      <c r="AM1592" s="32"/>
      <c r="AN1592" s="32"/>
    </row>
    <row r="1593" spans="1:40" ht="12" customHeight="1">
      <c r="A1593" s="32"/>
      <c r="B1593" s="32"/>
      <c r="C1593" s="32"/>
      <c r="D1593" s="32"/>
      <c r="E1593" s="32"/>
      <c r="F1593" s="32"/>
      <c r="G1593" s="32"/>
      <c r="H1593" s="32"/>
      <c r="I1593" s="32"/>
      <c r="J1593" s="32"/>
      <c r="K1593" s="32"/>
      <c r="L1593" s="32"/>
      <c r="M1593" s="32"/>
      <c r="N1593" s="127"/>
      <c r="O1593" s="32"/>
      <c r="P1593" s="32"/>
      <c r="Q1593" s="32"/>
      <c r="R1593" s="32"/>
      <c r="S1593" s="32"/>
      <c r="T1593" s="32"/>
      <c r="U1593" s="32"/>
      <c r="V1593" s="32"/>
      <c r="W1593" s="32"/>
      <c r="X1593" s="32"/>
      <c r="Y1593" s="32"/>
      <c r="Z1593" s="32"/>
      <c r="AA1593" s="32"/>
      <c r="AB1593" s="32"/>
      <c r="AC1593" s="32"/>
      <c r="AD1593" s="32"/>
      <c r="AE1593" s="32"/>
      <c r="AF1593" s="32"/>
      <c r="AG1593" s="32"/>
      <c r="AH1593" s="32"/>
      <c r="AI1593" s="32"/>
      <c r="AJ1593" s="32"/>
      <c r="AK1593" s="32"/>
      <c r="AL1593" s="32"/>
      <c r="AM1593" s="32"/>
      <c r="AN1593" s="32"/>
    </row>
    <row r="1594" spans="1:40" ht="12" customHeight="1">
      <c r="A1594" s="32"/>
      <c r="B1594" s="32"/>
      <c r="C1594" s="32"/>
      <c r="D1594" s="32"/>
      <c r="E1594" s="32"/>
      <c r="F1594" s="32"/>
      <c r="G1594" s="32"/>
      <c r="H1594" s="32"/>
      <c r="I1594" s="32"/>
      <c r="J1594" s="32"/>
      <c r="K1594" s="32"/>
      <c r="L1594" s="32"/>
      <c r="M1594" s="32"/>
      <c r="N1594" s="127"/>
      <c r="O1594" s="32"/>
      <c r="P1594" s="32"/>
      <c r="Q1594" s="32"/>
      <c r="R1594" s="32"/>
      <c r="S1594" s="32"/>
      <c r="T1594" s="32"/>
      <c r="U1594" s="32"/>
      <c r="V1594" s="32"/>
      <c r="W1594" s="32"/>
      <c r="X1594" s="32"/>
      <c r="Y1594" s="32"/>
      <c r="Z1594" s="32"/>
      <c r="AA1594" s="32"/>
      <c r="AB1594" s="32"/>
      <c r="AC1594" s="32"/>
      <c r="AD1594" s="32"/>
      <c r="AE1594" s="32"/>
      <c r="AF1594" s="32"/>
      <c r="AG1594" s="32"/>
      <c r="AH1594" s="32"/>
      <c r="AI1594" s="32"/>
      <c r="AJ1594" s="32"/>
      <c r="AK1594" s="32"/>
      <c r="AL1594" s="32"/>
      <c r="AM1594" s="32"/>
      <c r="AN1594" s="32"/>
    </row>
    <row r="1595" spans="1:40" ht="12" customHeight="1">
      <c r="A1595" s="32"/>
      <c r="B1595" s="32"/>
      <c r="C1595" s="32"/>
      <c r="D1595" s="32"/>
      <c r="E1595" s="32"/>
      <c r="F1595" s="32"/>
      <c r="G1595" s="32"/>
      <c r="H1595" s="32"/>
      <c r="I1595" s="32"/>
      <c r="J1595" s="32"/>
      <c r="K1595" s="32"/>
      <c r="L1595" s="32"/>
      <c r="M1595" s="32"/>
      <c r="N1595" s="127"/>
      <c r="O1595" s="32"/>
      <c r="P1595" s="32"/>
      <c r="Q1595" s="32"/>
      <c r="R1595" s="32"/>
      <c r="S1595" s="32"/>
      <c r="T1595" s="32"/>
      <c r="U1595" s="32"/>
      <c r="V1595" s="32"/>
      <c r="W1595" s="32"/>
      <c r="X1595" s="32"/>
      <c r="Y1595" s="32"/>
      <c r="Z1595" s="32"/>
      <c r="AA1595" s="32"/>
      <c r="AB1595" s="32"/>
      <c r="AC1595" s="32"/>
      <c r="AD1595" s="32"/>
      <c r="AE1595" s="32"/>
      <c r="AF1595" s="32"/>
      <c r="AG1595" s="32"/>
      <c r="AH1595" s="32"/>
      <c r="AI1595" s="32"/>
      <c r="AJ1595" s="32"/>
      <c r="AK1595" s="32"/>
      <c r="AL1595" s="32"/>
      <c r="AM1595" s="32"/>
      <c r="AN1595" s="32"/>
    </row>
    <row r="1596" spans="1:40" ht="12" customHeight="1">
      <c r="A1596" s="32"/>
      <c r="B1596" s="32"/>
      <c r="C1596" s="32"/>
      <c r="D1596" s="32"/>
      <c r="E1596" s="32"/>
      <c r="F1596" s="32"/>
      <c r="G1596" s="32"/>
      <c r="H1596" s="32"/>
      <c r="I1596" s="32"/>
      <c r="J1596" s="32"/>
      <c r="K1596" s="32"/>
      <c r="L1596" s="32"/>
      <c r="M1596" s="32"/>
      <c r="N1596" s="127"/>
      <c r="O1596" s="32"/>
      <c r="P1596" s="32"/>
      <c r="Q1596" s="32"/>
      <c r="R1596" s="32"/>
      <c r="S1596" s="32"/>
      <c r="T1596" s="32"/>
      <c r="U1596" s="32"/>
      <c r="V1596" s="32"/>
      <c r="W1596" s="32"/>
      <c r="X1596" s="32"/>
      <c r="Y1596" s="32"/>
      <c r="Z1596" s="32"/>
      <c r="AA1596" s="32"/>
      <c r="AB1596" s="32"/>
      <c r="AC1596" s="32"/>
      <c r="AD1596" s="32"/>
      <c r="AE1596" s="32"/>
      <c r="AF1596" s="32"/>
      <c r="AG1596" s="32"/>
      <c r="AH1596" s="32"/>
      <c r="AI1596" s="32"/>
      <c r="AJ1596" s="32"/>
      <c r="AK1596" s="32"/>
      <c r="AL1596" s="32"/>
      <c r="AM1596" s="32"/>
      <c r="AN1596" s="32"/>
    </row>
    <row r="1597" spans="1:40" ht="12" customHeight="1">
      <c r="A1597" s="32"/>
      <c r="B1597" s="32"/>
      <c r="C1597" s="32"/>
      <c r="D1597" s="32"/>
      <c r="E1597" s="32"/>
      <c r="F1597" s="32"/>
      <c r="G1597" s="32"/>
      <c r="H1597" s="32"/>
      <c r="I1597" s="32"/>
      <c r="J1597" s="32"/>
      <c r="K1597" s="32"/>
      <c r="L1597" s="32"/>
      <c r="M1597" s="32"/>
      <c r="N1597" s="127"/>
      <c r="O1597" s="32"/>
      <c r="P1597" s="32"/>
      <c r="Q1597" s="32"/>
      <c r="R1597" s="32"/>
      <c r="S1597" s="32"/>
      <c r="T1597" s="32"/>
      <c r="U1597" s="32"/>
      <c r="V1597" s="32"/>
      <c r="W1597" s="32"/>
      <c r="X1597" s="32"/>
      <c r="Y1597" s="32"/>
      <c r="Z1597" s="32"/>
      <c r="AA1597" s="32"/>
      <c r="AB1597" s="32"/>
      <c r="AC1597" s="32"/>
      <c r="AD1597" s="32"/>
      <c r="AE1597" s="32"/>
      <c r="AF1597" s="32"/>
      <c r="AG1597" s="32"/>
      <c r="AH1597" s="32"/>
      <c r="AI1597" s="32"/>
      <c r="AJ1597" s="32"/>
      <c r="AK1597" s="32"/>
      <c r="AL1597" s="32"/>
      <c r="AM1597" s="32"/>
      <c r="AN1597" s="32"/>
    </row>
    <row r="1598" spans="1:40" ht="12" customHeight="1">
      <c r="A1598" s="32"/>
      <c r="B1598" s="32"/>
      <c r="C1598" s="32"/>
      <c r="D1598" s="32"/>
      <c r="E1598" s="32"/>
      <c r="F1598" s="32"/>
      <c r="G1598" s="32"/>
      <c r="H1598" s="32"/>
      <c r="I1598" s="32"/>
      <c r="J1598" s="32"/>
      <c r="K1598" s="32"/>
      <c r="L1598" s="32"/>
      <c r="M1598" s="32"/>
      <c r="N1598" s="127"/>
      <c r="O1598" s="32"/>
      <c r="P1598" s="32"/>
      <c r="Q1598" s="32"/>
      <c r="R1598" s="32"/>
      <c r="S1598" s="32"/>
      <c r="T1598" s="32"/>
      <c r="U1598" s="32"/>
      <c r="V1598" s="32"/>
      <c r="W1598" s="32"/>
      <c r="X1598" s="32"/>
      <c r="Y1598" s="32"/>
      <c r="Z1598" s="32"/>
      <c r="AA1598" s="32"/>
      <c r="AB1598" s="32"/>
      <c r="AC1598" s="32"/>
      <c r="AD1598" s="32"/>
      <c r="AE1598" s="32"/>
      <c r="AF1598" s="32"/>
      <c r="AG1598" s="32"/>
      <c r="AH1598" s="32"/>
      <c r="AI1598" s="32"/>
      <c r="AJ1598" s="32"/>
      <c r="AK1598" s="32"/>
      <c r="AL1598" s="32"/>
      <c r="AM1598" s="32"/>
      <c r="AN1598" s="32"/>
    </row>
    <row r="1599" spans="1:40" ht="12" customHeight="1">
      <c r="A1599" s="32"/>
      <c r="B1599" s="32"/>
      <c r="C1599" s="32"/>
      <c r="D1599" s="32"/>
      <c r="E1599" s="32"/>
      <c r="F1599" s="32"/>
      <c r="G1599" s="32"/>
      <c r="H1599" s="32"/>
      <c r="I1599" s="32"/>
      <c r="J1599" s="32"/>
      <c r="K1599" s="32"/>
      <c r="L1599" s="32"/>
      <c r="M1599" s="32"/>
      <c r="N1599" s="127"/>
      <c r="O1599" s="32"/>
      <c r="P1599" s="32"/>
      <c r="Q1599" s="32"/>
      <c r="R1599" s="32"/>
      <c r="S1599" s="32"/>
      <c r="T1599" s="32"/>
      <c r="U1599" s="32"/>
      <c r="V1599" s="32"/>
      <c r="W1599" s="32"/>
      <c r="X1599" s="32"/>
      <c r="Y1599" s="32"/>
      <c r="Z1599" s="32"/>
      <c r="AA1599" s="32"/>
      <c r="AB1599" s="32"/>
      <c r="AC1599" s="32"/>
      <c r="AD1599" s="32"/>
      <c r="AE1599" s="32"/>
      <c r="AF1599" s="32"/>
      <c r="AG1599" s="32"/>
      <c r="AH1599" s="32"/>
      <c r="AI1599" s="32"/>
      <c r="AJ1599" s="32"/>
      <c r="AK1599" s="32"/>
      <c r="AL1599" s="32"/>
      <c r="AM1599" s="32"/>
      <c r="AN1599" s="32"/>
    </row>
    <row r="1600" spans="1:40" ht="12" customHeight="1">
      <c r="A1600" s="32"/>
      <c r="B1600" s="32"/>
      <c r="C1600" s="32"/>
      <c r="D1600" s="32"/>
      <c r="E1600" s="32"/>
      <c r="F1600" s="32"/>
      <c r="G1600" s="32"/>
      <c r="H1600" s="32"/>
      <c r="I1600" s="32"/>
      <c r="J1600" s="32"/>
      <c r="K1600" s="32"/>
      <c r="L1600" s="32"/>
      <c r="M1600" s="32"/>
      <c r="N1600" s="127"/>
      <c r="O1600" s="32"/>
      <c r="P1600" s="32"/>
      <c r="Q1600" s="32"/>
      <c r="R1600" s="32"/>
      <c r="S1600" s="32"/>
      <c r="T1600" s="32"/>
      <c r="U1600" s="32"/>
      <c r="V1600" s="32"/>
      <c r="W1600" s="32"/>
      <c r="X1600" s="32"/>
      <c r="Y1600" s="32"/>
      <c r="Z1600" s="32"/>
      <c r="AA1600" s="32"/>
      <c r="AB1600" s="32"/>
      <c r="AC1600" s="32"/>
      <c r="AD1600" s="32"/>
      <c r="AE1600" s="32"/>
      <c r="AF1600" s="32"/>
      <c r="AG1600" s="32"/>
      <c r="AH1600" s="32"/>
      <c r="AI1600" s="32"/>
      <c r="AJ1600" s="32"/>
      <c r="AK1600" s="32"/>
      <c r="AL1600" s="32"/>
      <c r="AM1600" s="32"/>
      <c r="AN1600" s="32"/>
    </row>
    <row r="1601" spans="1:40" ht="12" customHeight="1">
      <c r="A1601" s="32"/>
      <c r="B1601" s="32"/>
      <c r="C1601" s="32"/>
      <c r="D1601" s="32"/>
      <c r="E1601" s="32"/>
      <c r="F1601" s="32"/>
      <c r="G1601" s="32"/>
      <c r="H1601" s="32"/>
      <c r="I1601" s="32"/>
      <c r="J1601" s="32"/>
      <c r="K1601" s="32"/>
      <c r="L1601" s="32"/>
      <c r="M1601" s="32"/>
      <c r="N1601" s="127"/>
      <c r="O1601" s="32"/>
      <c r="P1601" s="32"/>
      <c r="Q1601" s="32"/>
      <c r="R1601" s="32"/>
      <c r="S1601" s="32"/>
      <c r="T1601" s="32"/>
      <c r="U1601" s="32"/>
      <c r="V1601" s="32"/>
      <c r="W1601" s="32"/>
      <c r="X1601" s="32"/>
      <c r="Y1601" s="32"/>
      <c r="Z1601" s="32"/>
      <c r="AA1601" s="32"/>
      <c r="AB1601" s="32"/>
      <c r="AC1601" s="32"/>
      <c r="AD1601" s="32"/>
      <c r="AE1601" s="32"/>
      <c r="AF1601" s="32"/>
      <c r="AG1601" s="32"/>
      <c r="AH1601" s="32"/>
      <c r="AI1601" s="32"/>
      <c r="AJ1601" s="32"/>
      <c r="AK1601" s="32"/>
      <c r="AL1601" s="32"/>
      <c r="AM1601" s="32"/>
      <c r="AN1601" s="32"/>
    </row>
    <row r="1602" spans="1:40" ht="12" customHeight="1">
      <c r="A1602" s="32"/>
      <c r="B1602" s="32"/>
      <c r="C1602" s="32"/>
      <c r="D1602" s="32"/>
      <c r="E1602" s="32"/>
      <c r="F1602" s="32"/>
      <c r="G1602" s="32"/>
      <c r="H1602" s="32"/>
      <c r="I1602" s="32"/>
      <c r="J1602" s="32"/>
      <c r="K1602" s="32"/>
      <c r="L1602" s="32"/>
      <c r="M1602" s="32"/>
      <c r="N1602" s="127"/>
      <c r="O1602" s="32"/>
      <c r="P1602" s="32"/>
      <c r="Q1602" s="32"/>
      <c r="R1602" s="32"/>
      <c r="S1602" s="32"/>
      <c r="T1602" s="32"/>
      <c r="U1602" s="32"/>
      <c r="V1602" s="32"/>
      <c r="W1602" s="32"/>
      <c r="X1602" s="32"/>
      <c r="Y1602" s="32"/>
      <c r="Z1602" s="32"/>
      <c r="AA1602" s="32"/>
      <c r="AB1602" s="32"/>
      <c r="AC1602" s="32"/>
      <c r="AD1602" s="32"/>
      <c r="AE1602" s="32"/>
      <c r="AF1602" s="32"/>
      <c r="AG1602" s="32"/>
      <c r="AH1602" s="32"/>
      <c r="AI1602" s="32"/>
      <c r="AJ1602" s="32"/>
      <c r="AK1602" s="32"/>
      <c r="AL1602" s="32"/>
      <c r="AM1602" s="32"/>
      <c r="AN1602" s="32"/>
    </row>
    <row r="1603" spans="1:40" ht="12" customHeight="1">
      <c r="A1603" s="32"/>
      <c r="B1603" s="32"/>
      <c r="C1603" s="32"/>
      <c r="D1603" s="32"/>
      <c r="E1603" s="32"/>
      <c r="F1603" s="32"/>
      <c r="G1603" s="32"/>
      <c r="H1603" s="32"/>
      <c r="I1603" s="32"/>
      <c r="J1603" s="32"/>
      <c r="K1603" s="32"/>
      <c r="L1603" s="32"/>
      <c r="M1603" s="32"/>
      <c r="N1603" s="127"/>
      <c r="O1603" s="32"/>
      <c r="P1603" s="32"/>
      <c r="Q1603" s="32"/>
      <c r="R1603" s="32"/>
      <c r="S1603" s="32"/>
      <c r="T1603" s="32"/>
      <c r="U1603" s="32"/>
      <c r="V1603" s="32"/>
      <c r="W1603" s="32"/>
      <c r="X1603" s="32"/>
      <c r="Y1603" s="32"/>
      <c r="Z1603" s="32"/>
      <c r="AA1603" s="32"/>
      <c r="AB1603" s="32"/>
      <c r="AC1603" s="32"/>
      <c r="AD1603" s="32"/>
      <c r="AE1603" s="32"/>
      <c r="AF1603" s="32"/>
      <c r="AG1603" s="32"/>
      <c r="AH1603" s="32"/>
      <c r="AI1603" s="32"/>
      <c r="AJ1603" s="32"/>
      <c r="AK1603" s="32"/>
      <c r="AL1603" s="32"/>
      <c r="AM1603" s="32"/>
      <c r="AN1603" s="32"/>
    </row>
    <row r="1604" spans="1:40" ht="12" customHeight="1">
      <c r="A1604" s="32"/>
      <c r="B1604" s="32"/>
      <c r="C1604" s="32"/>
      <c r="D1604" s="32"/>
      <c r="E1604" s="32"/>
      <c r="F1604" s="32"/>
      <c r="G1604" s="32"/>
      <c r="H1604" s="32"/>
      <c r="I1604" s="32"/>
      <c r="J1604" s="32"/>
      <c r="K1604" s="32"/>
      <c r="L1604" s="32"/>
      <c r="M1604" s="32"/>
      <c r="N1604" s="127"/>
      <c r="O1604" s="32"/>
      <c r="P1604" s="32"/>
      <c r="Q1604" s="32"/>
      <c r="R1604" s="32"/>
      <c r="S1604" s="32"/>
      <c r="T1604" s="32"/>
      <c r="U1604" s="32"/>
      <c r="V1604" s="32"/>
      <c r="W1604" s="32"/>
      <c r="X1604" s="32"/>
      <c r="Y1604" s="32"/>
      <c r="Z1604" s="32"/>
      <c r="AA1604" s="32"/>
      <c r="AB1604" s="32"/>
      <c r="AC1604" s="32"/>
      <c r="AD1604" s="32"/>
      <c r="AE1604" s="32"/>
      <c r="AF1604" s="32"/>
      <c r="AG1604" s="32"/>
      <c r="AH1604" s="32"/>
      <c r="AI1604" s="32"/>
      <c r="AJ1604" s="32"/>
      <c r="AK1604" s="32"/>
      <c r="AL1604" s="32"/>
      <c r="AM1604" s="32"/>
      <c r="AN1604" s="32"/>
    </row>
    <row r="1605" spans="1:40" ht="12" customHeight="1">
      <c r="A1605" s="32"/>
      <c r="B1605" s="32"/>
      <c r="C1605" s="32"/>
      <c r="D1605" s="32"/>
      <c r="E1605" s="32"/>
      <c r="F1605" s="32"/>
      <c r="G1605" s="32"/>
      <c r="H1605" s="32"/>
      <c r="I1605" s="32"/>
      <c r="J1605" s="32"/>
      <c r="K1605" s="32"/>
      <c r="L1605" s="32"/>
      <c r="M1605" s="32"/>
      <c r="N1605" s="127"/>
      <c r="O1605" s="32"/>
      <c r="P1605" s="32"/>
      <c r="Q1605" s="32"/>
      <c r="R1605" s="32"/>
      <c r="S1605" s="32"/>
      <c r="T1605" s="32"/>
      <c r="U1605" s="32"/>
      <c r="V1605" s="32"/>
      <c r="W1605" s="32"/>
      <c r="X1605" s="32"/>
      <c r="Y1605" s="32"/>
      <c r="Z1605" s="32"/>
      <c r="AA1605" s="32"/>
      <c r="AB1605" s="32"/>
      <c r="AC1605" s="32"/>
      <c r="AD1605" s="32"/>
      <c r="AE1605" s="32"/>
      <c r="AF1605" s="32"/>
      <c r="AG1605" s="32"/>
      <c r="AH1605" s="32"/>
      <c r="AI1605" s="32"/>
      <c r="AJ1605" s="32"/>
      <c r="AK1605" s="32"/>
      <c r="AL1605" s="32"/>
      <c r="AM1605" s="32"/>
      <c r="AN1605" s="32"/>
    </row>
    <row r="1606" spans="1:40" ht="12" customHeight="1">
      <c r="A1606" s="32"/>
      <c r="B1606" s="32"/>
      <c r="C1606" s="32"/>
      <c r="D1606" s="32"/>
      <c r="E1606" s="32"/>
      <c r="F1606" s="32"/>
      <c r="G1606" s="32"/>
      <c r="H1606" s="32"/>
      <c r="I1606" s="32"/>
      <c r="J1606" s="32"/>
      <c r="K1606" s="32"/>
      <c r="L1606" s="32"/>
      <c r="M1606" s="32"/>
      <c r="N1606" s="127"/>
      <c r="O1606" s="32"/>
      <c r="P1606" s="32"/>
      <c r="Q1606" s="32"/>
      <c r="R1606" s="32"/>
      <c r="S1606" s="32"/>
      <c r="T1606" s="32"/>
      <c r="U1606" s="32"/>
      <c r="V1606" s="32"/>
      <c r="W1606" s="32"/>
      <c r="X1606" s="32"/>
      <c r="Y1606" s="32"/>
      <c r="Z1606" s="32"/>
      <c r="AA1606" s="32"/>
      <c r="AB1606" s="32"/>
      <c r="AC1606" s="32"/>
      <c r="AD1606" s="32"/>
      <c r="AE1606" s="32"/>
      <c r="AF1606" s="32"/>
      <c r="AG1606" s="32"/>
      <c r="AH1606" s="32"/>
      <c r="AI1606" s="32"/>
      <c r="AJ1606" s="32"/>
      <c r="AK1606" s="32"/>
      <c r="AL1606" s="32"/>
      <c r="AM1606" s="32"/>
      <c r="AN1606" s="32"/>
    </row>
    <row r="1607" spans="1:40" ht="12" customHeight="1">
      <c r="A1607" s="32"/>
      <c r="B1607" s="32"/>
      <c r="C1607" s="32"/>
      <c r="D1607" s="32"/>
      <c r="E1607" s="32"/>
      <c r="F1607" s="32"/>
      <c r="G1607" s="32"/>
      <c r="H1607" s="32"/>
      <c r="I1607" s="32"/>
      <c r="J1607" s="32"/>
      <c r="K1607" s="32"/>
      <c r="L1607" s="32"/>
      <c r="M1607" s="32"/>
      <c r="N1607" s="127"/>
      <c r="O1607" s="32"/>
      <c r="P1607" s="32"/>
      <c r="Q1607" s="32"/>
      <c r="R1607" s="32"/>
      <c r="S1607" s="32"/>
      <c r="T1607" s="32"/>
      <c r="U1607" s="32"/>
      <c r="V1607" s="32"/>
      <c r="W1607" s="32"/>
      <c r="X1607" s="32"/>
      <c r="Y1607" s="32"/>
      <c r="Z1607" s="32"/>
      <c r="AA1607" s="32"/>
      <c r="AB1607" s="32"/>
      <c r="AC1607" s="32"/>
      <c r="AD1607" s="32"/>
      <c r="AE1607" s="32"/>
      <c r="AF1607" s="32"/>
      <c r="AG1607" s="32"/>
      <c r="AH1607" s="32"/>
      <c r="AI1607" s="32"/>
      <c r="AJ1607" s="32"/>
      <c r="AK1607" s="32"/>
      <c r="AL1607" s="32"/>
      <c r="AM1607" s="32"/>
      <c r="AN1607" s="32"/>
    </row>
    <row r="1608" spans="1:40" ht="12" customHeight="1">
      <c r="A1608" s="32"/>
      <c r="B1608" s="32"/>
      <c r="C1608" s="32"/>
      <c r="D1608" s="32"/>
      <c r="E1608" s="32"/>
      <c r="F1608" s="32"/>
      <c r="G1608" s="32"/>
      <c r="H1608" s="32"/>
      <c r="I1608" s="32"/>
      <c r="J1608" s="32"/>
      <c r="K1608" s="32"/>
      <c r="L1608" s="32"/>
      <c r="M1608" s="32"/>
      <c r="N1608" s="127"/>
      <c r="O1608" s="32"/>
      <c r="P1608" s="32"/>
      <c r="Q1608" s="32"/>
      <c r="R1608" s="32"/>
      <c r="S1608" s="32"/>
      <c r="T1608" s="32"/>
      <c r="U1608" s="32"/>
      <c r="V1608" s="32"/>
      <c r="W1608" s="32"/>
      <c r="X1608" s="32"/>
      <c r="Y1608" s="32"/>
      <c r="Z1608" s="32"/>
      <c r="AA1608" s="32"/>
      <c r="AB1608" s="32"/>
      <c r="AC1608" s="32"/>
      <c r="AD1608" s="32"/>
      <c r="AE1608" s="32"/>
      <c r="AF1608" s="32"/>
      <c r="AG1608" s="32"/>
      <c r="AH1608" s="32"/>
      <c r="AI1608" s="32"/>
      <c r="AJ1608" s="32"/>
      <c r="AK1608" s="32"/>
      <c r="AL1608" s="32"/>
      <c r="AM1608" s="32"/>
      <c r="AN1608" s="32"/>
    </row>
    <row r="1609" spans="1:40" ht="12" customHeight="1">
      <c r="A1609" s="32"/>
      <c r="B1609" s="32"/>
      <c r="C1609" s="32"/>
      <c r="D1609" s="32"/>
      <c r="E1609" s="32"/>
      <c r="F1609" s="32"/>
      <c r="G1609" s="32"/>
      <c r="H1609" s="32"/>
      <c r="I1609" s="32"/>
      <c r="J1609" s="32"/>
      <c r="K1609" s="32"/>
      <c r="L1609" s="32"/>
      <c r="M1609" s="32"/>
      <c r="N1609" s="127"/>
      <c r="O1609" s="32"/>
      <c r="P1609" s="32"/>
      <c r="Q1609" s="32"/>
      <c r="R1609" s="32"/>
      <c r="S1609" s="32"/>
      <c r="T1609" s="32"/>
      <c r="U1609" s="32"/>
      <c r="V1609" s="32"/>
      <c r="W1609" s="32"/>
      <c r="X1609" s="32"/>
      <c r="Y1609" s="32"/>
      <c r="Z1609" s="32"/>
      <c r="AA1609" s="32"/>
      <c r="AB1609" s="32"/>
      <c r="AC1609" s="32"/>
      <c r="AD1609" s="32"/>
      <c r="AE1609" s="32"/>
      <c r="AF1609" s="32"/>
      <c r="AG1609" s="32"/>
      <c r="AH1609" s="32"/>
      <c r="AI1609" s="32"/>
      <c r="AJ1609" s="32"/>
      <c r="AK1609" s="32"/>
      <c r="AL1609" s="32"/>
      <c r="AM1609" s="32"/>
      <c r="AN1609" s="32"/>
    </row>
    <row r="1610" spans="1:40" ht="12" customHeight="1">
      <c r="A1610" s="32"/>
      <c r="B1610" s="32"/>
      <c r="C1610" s="32"/>
      <c r="D1610" s="32"/>
      <c r="E1610" s="32"/>
      <c r="F1610" s="32"/>
      <c r="G1610" s="32"/>
      <c r="H1610" s="32"/>
      <c r="I1610" s="32"/>
      <c r="J1610" s="32"/>
      <c r="K1610" s="32"/>
      <c r="L1610" s="32"/>
      <c r="M1610" s="32"/>
      <c r="N1610" s="127"/>
      <c r="O1610" s="32"/>
      <c r="P1610" s="32"/>
      <c r="Q1610" s="32"/>
      <c r="R1610" s="32"/>
      <c r="S1610" s="32"/>
      <c r="T1610" s="32"/>
      <c r="U1610" s="32"/>
      <c r="V1610" s="32"/>
      <c r="W1610" s="32"/>
      <c r="X1610" s="32"/>
      <c r="Y1610" s="32"/>
      <c r="Z1610" s="32"/>
      <c r="AA1610" s="32"/>
      <c r="AB1610" s="32"/>
      <c r="AC1610" s="32"/>
      <c r="AD1610" s="32"/>
      <c r="AE1610" s="32"/>
      <c r="AF1610" s="32"/>
      <c r="AG1610" s="32"/>
      <c r="AH1610" s="32"/>
      <c r="AI1610" s="32"/>
      <c r="AJ1610" s="32"/>
      <c r="AK1610" s="32"/>
      <c r="AL1610" s="32"/>
      <c r="AM1610" s="32"/>
      <c r="AN1610" s="32"/>
    </row>
    <row r="1611" spans="1:40" ht="12" customHeight="1">
      <c r="A1611" s="32"/>
      <c r="B1611" s="32"/>
      <c r="C1611" s="32"/>
      <c r="D1611" s="32"/>
      <c r="E1611" s="32"/>
      <c r="F1611" s="32"/>
      <c r="G1611" s="32"/>
      <c r="H1611" s="32"/>
      <c r="I1611" s="32"/>
      <c r="J1611" s="32"/>
      <c r="K1611" s="32"/>
      <c r="L1611" s="32"/>
      <c r="M1611" s="32"/>
      <c r="N1611" s="127"/>
      <c r="O1611" s="32"/>
      <c r="P1611" s="32"/>
      <c r="Q1611" s="32"/>
      <c r="R1611" s="32"/>
      <c r="S1611" s="32"/>
      <c r="T1611" s="32"/>
      <c r="U1611" s="32"/>
      <c r="V1611" s="32"/>
      <c r="W1611" s="32"/>
      <c r="X1611" s="32"/>
      <c r="Y1611" s="32"/>
      <c r="Z1611" s="32"/>
      <c r="AA1611" s="32"/>
      <c r="AB1611" s="32"/>
      <c r="AC1611" s="32"/>
      <c r="AD1611" s="32"/>
      <c r="AE1611" s="32"/>
      <c r="AF1611" s="32"/>
      <c r="AG1611" s="32"/>
      <c r="AH1611" s="32"/>
      <c r="AI1611" s="32"/>
      <c r="AJ1611" s="32"/>
      <c r="AK1611" s="32"/>
      <c r="AL1611" s="32"/>
      <c r="AM1611" s="32"/>
      <c r="AN1611" s="32"/>
    </row>
    <row r="1612" spans="1:40" ht="12" customHeight="1">
      <c r="A1612" s="32"/>
      <c r="B1612" s="32"/>
      <c r="C1612" s="32"/>
      <c r="D1612" s="32"/>
      <c r="E1612" s="32"/>
      <c r="F1612" s="32"/>
      <c r="G1612" s="32"/>
      <c r="H1612" s="32"/>
      <c r="I1612" s="32"/>
      <c r="J1612" s="32"/>
      <c r="K1612" s="32"/>
      <c r="L1612" s="32"/>
      <c r="M1612" s="32"/>
      <c r="N1612" s="127"/>
      <c r="O1612" s="32"/>
      <c r="P1612" s="32"/>
      <c r="Q1612" s="32"/>
      <c r="R1612" s="32"/>
      <c r="S1612" s="32"/>
      <c r="T1612" s="32"/>
      <c r="U1612" s="32"/>
      <c r="V1612" s="32"/>
      <c r="W1612" s="32"/>
      <c r="X1612" s="32"/>
      <c r="Y1612" s="32"/>
      <c r="Z1612" s="32"/>
      <c r="AA1612" s="32"/>
      <c r="AB1612" s="32"/>
      <c r="AC1612" s="32"/>
      <c r="AD1612" s="32"/>
      <c r="AE1612" s="32"/>
      <c r="AF1612" s="32"/>
      <c r="AG1612" s="32"/>
      <c r="AH1612" s="32"/>
      <c r="AI1612" s="32"/>
      <c r="AJ1612" s="32"/>
      <c r="AK1612" s="32"/>
      <c r="AL1612" s="32"/>
      <c r="AM1612" s="32"/>
      <c r="AN1612" s="32"/>
    </row>
    <row r="1613" spans="1:40" ht="12" customHeight="1">
      <c r="A1613" s="32"/>
      <c r="B1613" s="32"/>
      <c r="C1613" s="32"/>
      <c r="D1613" s="32"/>
      <c r="E1613" s="32"/>
      <c r="F1613" s="32"/>
      <c r="G1613" s="32"/>
      <c r="H1613" s="32"/>
      <c r="I1613" s="32"/>
      <c r="J1613" s="32"/>
      <c r="K1613" s="32"/>
      <c r="L1613" s="32"/>
      <c r="M1613" s="32"/>
      <c r="N1613" s="127"/>
      <c r="O1613" s="32"/>
      <c r="P1613" s="32"/>
      <c r="Q1613" s="32"/>
      <c r="R1613" s="32"/>
      <c r="S1613" s="32"/>
      <c r="T1613" s="32"/>
      <c r="U1613" s="32"/>
      <c r="V1613" s="32"/>
      <c r="W1613" s="32"/>
      <c r="X1613" s="32"/>
      <c r="Y1613" s="32"/>
      <c r="Z1613" s="32"/>
      <c r="AA1613" s="32"/>
      <c r="AB1613" s="32"/>
      <c r="AC1613" s="32"/>
      <c r="AD1613" s="32"/>
      <c r="AE1613" s="32"/>
      <c r="AF1613" s="32"/>
      <c r="AG1613" s="32"/>
      <c r="AH1613" s="32"/>
      <c r="AI1613" s="32"/>
      <c r="AJ1613" s="32"/>
      <c r="AK1613" s="32"/>
      <c r="AL1613" s="32"/>
      <c r="AM1613" s="32"/>
      <c r="AN1613" s="32"/>
    </row>
    <row r="1614" spans="1:40" ht="12" customHeight="1">
      <c r="A1614" s="32"/>
      <c r="B1614" s="32"/>
      <c r="C1614" s="32"/>
      <c r="D1614" s="32"/>
      <c r="E1614" s="32"/>
      <c r="F1614" s="32"/>
      <c r="G1614" s="32"/>
      <c r="H1614" s="32"/>
      <c r="I1614" s="32"/>
      <c r="J1614" s="32"/>
      <c r="K1614" s="32"/>
      <c r="L1614" s="32"/>
      <c r="M1614" s="32"/>
      <c r="N1614" s="127"/>
      <c r="O1614" s="32"/>
      <c r="P1614" s="32"/>
      <c r="Q1614" s="32"/>
      <c r="R1614" s="32"/>
      <c r="S1614" s="32"/>
      <c r="T1614" s="32"/>
      <c r="U1614" s="32"/>
      <c r="V1614" s="32"/>
      <c r="W1614" s="32"/>
      <c r="X1614" s="32"/>
      <c r="Y1614" s="32"/>
      <c r="Z1614" s="32"/>
      <c r="AA1614" s="32"/>
      <c r="AB1614" s="32"/>
      <c r="AC1614" s="32"/>
      <c r="AD1614" s="32"/>
      <c r="AE1614" s="32"/>
      <c r="AF1614" s="32"/>
      <c r="AG1614" s="32"/>
      <c r="AH1614" s="32"/>
      <c r="AI1614" s="32"/>
      <c r="AJ1614" s="32"/>
      <c r="AK1614" s="32"/>
      <c r="AL1614" s="32"/>
      <c r="AM1614" s="32"/>
      <c r="AN1614" s="32"/>
    </row>
    <row r="1615" spans="1:40" ht="12" customHeight="1">
      <c r="A1615" s="32"/>
      <c r="B1615" s="32"/>
      <c r="C1615" s="32"/>
      <c r="D1615" s="32"/>
      <c r="E1615" s="32"/>
      <c r="F1615" s="32"/>
      <c r="G1615" s="32"/>
      <c r="H1615" s="32"/>
      <c r="I1615" s="32"/>
      <c r="J1615" s="32"/>
      <c r="K1615" s="32"/>
      <c r="L1615" s="32"/>
      <c r="M1615" s="32"/>
      <c r="N1615" s="127"/>
      <c r="O1615" s="32"/>
      <c r="P1615" s="32"/>
      <c r="Q1615" s="32"/>
      <c r="R1615" s="32"/>
      <c r="S1615" s="32"/>
      <c r="T1615" s="32"/>
      <c r="U1615" s="32"/>
      <c r="V1615" s="32"/>
      <c r="W1615" s="32"/>
      <c r="X1615" s="32"/>
      <c r="Y1615" s="32"/>
      <c r="Z1615" s="32"/>
      <c r="AA1615" s="32"/>
      <c r="AB1615" s="32"/>
      <c r="AC1615" s="32"/>
      <c r="AD1615" s="32"/>
      <c r="AE1615" s="32"/>
      <c r="AF1615" s="32"/>
      <c r="AG1615" s="32"/>
      <c r="AH1615" s="32"/>
      <c r="AI1615" s="32"/>
      <c r="AJ1615" s="32"/>
      <c r="AK1615" s="32"/>
      <c r="AL1615" s="32"/>
      <c r="AM1615" s="32"/>
      <c r="AN1615" s="32"/>
    </row>
    <row r="1616" spans="1:40" ht="12" customHeight="1">
      <c r="A1616" s="32"/>
      <c r="B1616" s="32"/>
      <c r="C1616" s="32"/>
      <c r="D1616" s="32"/>
      <c r="E1616" s="32"/>
      <c r="F1616" s="32"/>
      <c r="G1616" s="32"/>
      <c r="H1616" s="32"/>
      <c r="I1616" s="32"/>
      <c r="J1616" s="32"/>
      <c r="K1616" s="32"/>
      <c r="L1616" s="32"/>
      <c r="M1616" s="32"/>
      <c r="N1616" s="127"/>
      <c r="O1616" s="32"/>
      <c r="P1616" s="32"/>
      <c r="Q1616" s="32"/>
      <c r="R1616" s="32"/>
      <c r="S1616" s="32"/>
      <c r="T1616" s="32"/>
      <c r="U1616" s="32"/>
      <c r="V1616" s="32"/>
      <c r="W1616" s="32"/>
      <c r="X1616" s="32"/>
      <c r="Y1616" s="32"/>
      <c r="Z1616" s="32"/>
      <c r="AA1616" s="32"/>
      <c r="AB1616" s="32"/>
      <c r="AC1616" s="32"/>
      <c r="AD1616" s="32"/>
      <c r="AE1616" s="32"/>
      <c r="AF1616" s="32"/>
      <c r="AG1616" s="32"/>
      <c r="AH1616" s="32"/>
      <c r="AI1616" s="32"/>
      <c r="AJ1616" s="32"/>
      <c r="AK1616" s="32"/>
      <c r="AL1616" s="32"/>
      <c r="AM1616" s="32"/>
      <c r="AN1616" s="32"/>
    </row>
    <row r="1617" spans="1:40" ht="12" customHeight="1">
      <c r="A1617" s="32"/>
      <c r="B1617" s="32"/>
      <c r="C1617" s="32"/>
      <c r="D1617" s="32"/>
      <c r="E1617" s="32"/>
      <c r="F1617" s="32"/>
      <c r="G1617" s="32"/>
      <c r="H1617" s="32"/>
      <c r="I1617" s="32"/>
      <c r="J1617" s="32"/>
      <c r="K1617" s="32"/>
      <c r="L1617" s="32"/>
      <c r="M1617" s="32"/>
      <c r="N1617" s="127"/>
      <c r="O1617" s="32"/>
      <c r="P1617" s="32"/>
      <c r="Q1617" s="32"/>
      <c r="R1617" s="32"/>
      <c r="S1617" s="32"/>
      <c r="T1617" s="32"/>
      <c r="U1617" s="32"/>
      <c r="V1617" s="32"/>
      <c r="W1617" s="32"/>
      <c r="X1617" s="32"/>
      <c r="Y1617" s="32"/>
      <c r="Z1617" s="32"/>
      <c r="AA1617" s="32"/>
      <c r="AB1617" s="32"/>
      <c r="AC1617" s="32"/>
      <c r="AD1617" s="32"/>
      <c r="AE1617" s="32"/>
      <c r="AF1617" s="32"/>
      <c r="AG1617" s="32"/>
      <c r="AH1617" s="32"/>
      <c r="AI1617" s="32"/>
      <c r="AJ1617" s="32"/>
      <c r="AK1617" s="32"/>
      <c r="AL1617" s="32"/>
      <c r="AM1617" s="32"/>
      <c r="AN1617" s="32"/>
    </row>
    <row r="1618" spans="1:40" ht="12" customHeight="1">
      <c r="A1618" s="32"/>
      <c r="B1618" s="32"/>
      <c r="C1618" s="32"/>
      <c r="D1618" s="32"/>
      <c r="E1618" s="32"/>
      <c r="F1618" s="32"/>
      <c r="G1618" s="32"/>
      <c r="H1618" s="32"/>
      <c r="I1618" s="32"/>
      <c r="J1618" s="32"/>
      <c r="K1618" s="32"/>
      <c r="L1618" s="32"/>
      <c r="M1618" s="32"/>
      <c r="N1618" s="127"/>
      <c r="O1618" s="32"/>
      <c r="P1618" s="32"/>
      <c r="Q1618" s="32"/>
      <c r="R1618" s="32"/>
      <c r="S1618" s="32"/>
      <c r="T1618" s="32"/>
      <c r="U1618" s="32"/>
      <c r="V1618" s="32"/>
      <c r="W1618" s="32"/>
      <c r="X1618" s="32"/>
      <c r="Y1618" s="32"/>
      <c r="Z1618" s="32"/>
      <c r="AA1618" s="32"/>
      <c r="AB1618" s="32"/>
      <c r="AC1618" s="32"/>
      <c r="AD1618" s="32"/>
      <c r="AE1618" s="32"/>
      <c r="AF1618" s="32"/>
      <c r="AG1618" s="32"/>
      <c r="AH1618" s="32"/>
      <c r="AI1618" s="32"/>
      <c r="AJ1618" s="32"/>
      <c r="AK1618" s="32"/>
      <c r="AL1618" s="32"/>
      <c r="AM1618" s="32"/>
      <c r="AN1618" s="32"/>
    </row>
    <row r="1619" spans="1:40" ht="12" customHeight="1">
      <c r="A1619" s="32"/>
      <c r="B1619" s="32"/>
      <c r="C1619" s="32"/>
      <c r="D1619" s="32"/>
      <c r="E1619" s="32"/>
      <c r="F1619" s="32"/>
      <c r="G1619" s="32"/>
      <c r="H1619" s="32"/>
      <c r="I1619" s="32"/>
      <c r="J1619" s="32"/>
      <c r="K1619" s="32"/>
      <c r="L1619" s="32"/>
      <c r="M1619" s="32"/>
      <c r="N1619" s="127"/>
      <c r="O1619" s="32"/>
      <c r="P1619" s="32"/>
      <c r="Q1619" s="32"/>
      <c r="R1619" s="32"/>
      <c r="S1619" s="32"/>
      <c r="T1619" s="32"/>
      <c r="U1619" s="32"/>
      <c r="V1619" s="32"/>
      <c r="W1619" s="32"/>
      <c r="X1619" s="32"/>
      <c r="Y1619" s="32"/>
      <c r="Z1619" s="32"/>
      <c r="AA1619" s="32"/>
      <c r="AB1619" s="32"/>
      <c r="AC1619" s="32"/>
      <c r="AD1619" s="32"/>
      <c r="AE1619" s="32"/>
      <c r="AF1619" s="32"/>
      <c r="AG1619" s="32"/>
      <c r="AH1619" s="32"/>
      <c r="AI1619" s="32"/>
      <c r="AJ1619" s="32"/>
      <c r="AK1619" s="32"/>
      <c r="AL1619" s="32"/>
      <c r="AM1619" s="32"/>
      <c r="AN1619" s="32"/>
    </row>
    <row r="1620" spans="1:40" ht="12" customHeight="1">
      <c r="A1620" s="32"/>
      <c r="B1620" s="32"/>
      <c r="C1620" s="32"/>
      <c r="D1620" s="32"/>
      <c r="E1620" s="32"/>
      <c r="F1620" s="32"/>
      <c r="G1620" s="32"/>
      <c r="H1620" s="32"/>
      <c r="I1620" s="32"/>
      <c r="J1620" s="32"/>
      <c r="K1620" s="32"/>
      <c r="L1620" s="32"/>
      <c r="M1620" s="32"/>
      <c r="N1620" s="127"/>
      <c r="O1620" s="32"/>
      <c r="P1620" s="32"/>
      <c r="Q1620" s="32"/>
      <c r="R1620" s="32"/>
      <c r="S1620" s="32"/>
      <c r="T1620" s="32"/>
      <c r="U1620" s="32"/>
      <c r="V1620" s="32"/>
      <c r="W1620" s="32"/>
      <c r="X1620" s="32"/>
      <c r="Y1620" s="32"/>
      <c r="Z1620" s="32"/>
      <c r="AA1620" s="32"/>
      <c r="AB1620" s="32"/>
      <c r="AC1620" s="32"/>
      <c r="AD1620" s="32"/>
      <c r="AE1620" s="32"/>
      <c r="AF1620" s="32"/>
      <c r="AG1620" s="32"/>
      <c r="AH1620" s="32"/>
      <c r="AI1620" s="32"/>
      <c r="AJ1620" s="32"/>
      <c r="AK1620" s="32"/>
      <c r="AL1620" s="32"/>
      <c r="AM1620" s="32"/>
      <c r="AN1620" s="32"/>
    </row>
    <row r="1621" spans="1:40" ht="12" customHeight="1">
      <c r="A1621" s="32"/>
      <c r="B1621" s="32"/>
      <c r="C1621" s="32"/>
      <c r="D1621" s="32"/>
      <c r="E1621" s="32"/>
      <c r="F1621" s="32"/>
      <c r="G1621" s="32"/>
      <c r="H1621" s="32"/>
      <c r="I1621" s="32"/>
      <c r="J1621" s="32"/>
      <c r="K1621" s="32"/>
      <c r="L1621" s="32"/>
      <c r="M1621" s="32"/>
      <c r="N1621" s="127"/>
      <c r="O1621" s="32"/>
      <c r="P1621" s="32"/>
      <c r="Q1621" s="32"/>
      <c r="R1621" s="32"/>
      <c r="S1621" s="32"/>
      <c r="T1621" s="32"/>
      <c r="U1621" s="32"/>
      <c r="V1621" s="32"/>
      <c r="W1621" s="32"/>
      <c r="X1621" s="32"/>
      <c r="Y1621" s="32"/>
      <c r="Z1621" s="32"/>
      <c r="AA1621" s="32"/>
      <c r="AB1621" s="32"/>
      <c r="AC1621" s="32"/>
      <c r="AD1621" s="32"/>
      <c r="AE1621" s="32"/>
      <c r="AF1621" s="32"/>
      <c r="AG1621" s="32"/>
      <c r="AH1621" s="32"/>
      <c r="AI1621" s="32"/>
      <c r="AJ1621" s="32"/>
      <c r="AK1621" s="32"/>
      <c r="AL1621" s="32"/>
      <c r="AM1621" s="32"/>
      <c r="AN1621" s="32"/>
    </row>
    <row r="1622" spans="1:40" ht="12" customHeight="1">
      <c r="A1622" s="32"/>
      <c r="B1622" s="32"/>
      <c r="C1622" s="32"/>
      <c r="D1622" s="32"/>
      <c r="E1622" s="32"/>
      <c r="F1622" s="32"/>
      <c r="G1622" s="32"/>
      <c r="H1622" s="32"/>
      <c r="I1622" s="32"/>
      <c r="J1622" s="32"/>
      <c r="K1622" s="32"/>
      <c r="L1622" s="32"/>
      <c r="M1622" s="32"/>
      <c r="N1622" s="127"/>
      <c r="O1622" s="32"/>
      <c r="P1622" s="32"/>
      <c r="Q1622" s="32"/>
      <c r="R1622" s="32"/>
      <c r="S1622" s="32"/>
      <c r="T1622" s="32"/>
      <c r="U1622" s="32"/>
      <c r="V1622" s="32"/>
      <c r="W1622" s="32"/>
      <c r="X1622" s="32"/>
      <c r="Y1622" s="32"/>
      <c r="Z1622" s="32"/>
      <c r="AA1622" s="32"/>
      <c r="AB1622" s="32"/>
      <c r="AC1622" s="32"/>
      <c r="AD1622" s="32"/>
      <c r="AE1622" s="32"/>
      <c r="AF1622" s="32"/>
      <c r="AG1622" s="32"/>
      <c r="AH1622" s="32"/>
      <c r="AI1622" s="32"/>
      <c r="AJ1622" s="32"/>
      <c r="AK1622" s="32"/>
      <c r="AL1622" s="32"/>
      <c r="AM1622" s="32"/>
      <c r="AN1622" s="32"/>
    </row>
    <row r="1623" spans="1:40" ht="12" customHeight="1">
      <c r="A1623" s="32"/>
      <c r="B1623" s="32"/>
      <c r="C1623" s="32"/>
      <c r="D1623" s="32"/>
      <c r="E1623" s="32"/>
      <c r="F1623" s="32"/>
      <c r="G1623" s="32"/>
      <c r="H1623" s="32"/>
      <c r="I1623" s="32"/>
      <c r="J1623" s="32"/>
      <c r="K1623" s="32"/>
      <c r="L1623" s="32"/>
      <c r="M1623" s="32"/>
      <c r="N1623" s="127"/>
      <c r="O1623" s="32"/>
      <c r="P1623" s="32"/>
      <c r="Q1623" s="32"/>
      <c r="R1623" s="32"/>
      <c r="S1623" s="32"/>
      <c r="T1623" s="32"/>
      <c r="U1623" s="32"/>
      <c r="V1623" s="32"/>
      <c r="W1623" s="32"/>
      <c r="X1623" s="32"/>
      <c r="Y1623" s="32"/>
      <c r="Z1623" s="32"/>
      <c r="AA1623" s="32"/>
      <c r="AB1623" s="32"/>
      <c r="AC1623" s="32"/>
      <c r="AD1623" s="32"/>
      <c r="AE1623" s="32"/>
      <c r="AF1623" s="32"/>
      <c r="AG1623" s="32"/>
      <c r="AH1623" s="32"/>
      <c r="AI1623" s="32"/>
      <c r="AJ1623" s="32"/>
      <c r="AK1623" s="32"/>
      <c r="AL1623" s="32"/>
      <c r="AM1623" s="32"/>
      <c r="AN1623" s="32"/>
    </row>
    <row r="1624" spans="1:40" ht="12" customHeight="1">
      <c r="A1624" s="32"/>
      <c r="B1624" s="32"/>
      <c r="C1624" s="32"/>
      <c r="D1624" s="32"/>
      <c r="E1624" s="32"/>
      <c r="F1624" s="32"/>
      <c r="G1624" s="32"/>
      <c r="H1624" s="32"/>
      <c r="I1624" s="32"/>
      <c r="J1624" s="32"/>
      <c r="K1624" s="32"/>
      <c r="L1624" s="32"/>
      <c r="M1624" s="32"/>
      <c r="N1624" s="127"/>
      <c r="O1624" s="32"/>
      <c r="P1624" s="32"/>
      <c r="Q1624" s="32"/>
      <c r="R1624" s="32"/>
      <c r="S1624" s="32"/>
      <c r="T1624" s="32"/>
      <c r="U1624" s="32"/>
      <c r="V1624" s="32"/>
      <c r="W1624" s="32"/>
      <c r="X1624" s="32"/>
      <c r="Y1624" s="32"/>
      <c r="Z1624" s="32"/>
      <c r="AA1624" s="32"/>
      <c r="AB1624" s="32"/>
      <c r="AC1624" s="32"/>
      <c r="AD1624" s="32"/>
      <c r="AE1624" s="32"/>
      <c r="AF1624" s="32"/>
      <c r="AG1624" s="32"/>
      <c r="AH1624" s="32"/>
      <c r="AI1624" s="32"/>
      <c r="AJ1624" s="32"/>
      <c r="AK1624" s="32"/>
      <c r="AL1624" s="32"/>
      <c r="AM1624" s="32"/>
      <c r="AN1624" s="32"/>
    </row>
    <row r="1625" spans="1:40" ht="12" customHeight="1">
      <c r="A1625" s="32"/>
      <c r="B1625" s="32"/>
      <c r="C1625" s="32"/>
      <c r="D1625" s="32"/>
      <c r="E1625" s="32"/>
      <c r="F1625" s="32"/>
      <c r="G1625" s="32"/>
      <c r="H1625" s="32"/>
      <c r="I1625" s="32"/>
      <c r="J1625" s="32"/>
      <c r="K1625" s="32"/>
      <c r="L1625" s="32"/>
      <c r="M1625" s="32"/>
      <c r="N1625" s="127"/>
      <c r="O1625" s="32"/>
      <c r="P1625" s="32"/>
      <c r="Q1625" s="32"/>
      <c r="R1625" s="32"/>
      <c r="S1625" s="32"/>
      <c r="T1625" s="32"/>
      <c r="U1625" s="32"/>
      <c r="V1625" s="32"/>
      <c r="W1625" s="32"/>
      <c r="X1625" s="32"/>
      <c r="Y1625" s="32"/>
      <c r="Z1625" s="32"/>
      <c r="AA1625" s="32"/>
      <c r="AB1625" s="32"/>
      <c r="AC1625" s="32"/>
      <c r="AD1625" s="32"/>
      <c r="AE1625" s="32"/>
      <c r="AF1625" s="32"/>
      <c r="AG1625" s="32"/>
      <c r="AH1625" s="32"/>
      <c r="AI1625" s="32"/>
      <c r="AJ1625" s="32"/>
      <c r="AK1625" s="32"/>
      <c r="AL1625" s="32"/>
      <c r="AM1625" s="32"/>
      <c r="AN1625" s="32"/>
    </row>
    <row r="1626" spans="1:40" ht="12" customHeight="1">
      <c r="A1626" s="32"/>
      <c r="B1626" s="32"/>
      <c r="C1626" s="32"/>
      <c r="D1626" s="32"/>
      <c r="E1626" s="32"/>
      <c r="F1626" s="32"/>
      <c r="G1626" s="32"/>
      <c r="H1626" s="32"/>
      <c r="I1626" s="32"/>
      <c r="J1626" s="32"/>
      <c r="K1626" s="32"/>
      <c r="L1626" s="32"/>
      <c r="M1626" s="32"/>
      <c r="N1626" s="127"/>
      <c r="O1626" s="32"/>
      <c r="P1626" s="32"/>
      <c r="Q1626" s="32"/>
      <c r="R1626" s="32"/>
      <c r="S1626" s="32"/>
      <c r="T1626" s="32"/>
      <c r="U1626" s="32"/>
      <c r="V1626" s="32"/>
      <c r="W1626" s="32"/>
      <c r="X1626" s="32"/>
      <c r="Y1626" s="32"/>
      <c r="Z1626" s="32"/>
      <c r="AA1626" s="32"/>
      <c r="AB1626" s="32"/>
      <c r="AC1626" s="32"/>
      <c r="AD1626" s="32"/>
      <c r="AE1626" s="32"/>
      <c r="AF1626" s="32"/>
      <c r="AG1626" s="32"/>
      <c r="AH1626" s="32"/>
      <c r="AI1626" s="32"/>
      <c r="AJ1626" s="32"/>
      <c r="AK1626" s="32"/>
      <c r="AL1626" s="32"/>
      <c r="AM1626" s="32"/>
      <c r="AN1626" s="32"/>
    </row>
    <row r="1627" spans="1:40" ht="12" customHeight="1">
      <c r="A1627" s="32"/>
      <c r="B1627" s="32"/>
      <c r="C1627" s="32"/>
      <c r="D1627" s="32"/>
      <c r="E1627" s="32"/>
      <c r="F1627" s="32"/>
      <c r="G1627" s="32"/>
      <c r="H1627" s="32"/>
      <c r="I1627" s="32"/>
      <c r="J1627" s="32"/>
      <c r="K1627" s="32"/>
      <c r="L1627" s="32"/>
      <c r="M1627" s="32"/>
      <c r="N1627" s="127"/>
      <c r="O1627" s="32"/>
      <c r="P1627" s="32"/>
      <c r="Q1627" s="32"/>
      <c r="R1627" s="32"/>
      <c r="S1627" s="32"/>
      <c r="T1627" s="32"/>
      <c r="U1627" s="32"/>
      <c r="V1627" s="32"/>
      <c r="W1627" s="32"/>
      <c r="X1627" s="32"/>
      <c r="Y1627" s="32"/>
      <c r="Z1627" s="32"/>
      <c r="AA1627" s="32"/>
      <c r="AB1627" s="32"/>
      <c r="AC1627" s="32"/>
      <c r="AD1627" s="32"/>
      <c r="AE1627" s="32"/>
      <c r="AF1627" s="32"/>
      <c r="AG1627" s="32"/>
      <c r="AH1627" s="32"/>
      <c r="AI1627" s="32"/>
      <c r="AJ1627" s="32"/>
      <c r="AK1627" s="32"/>
      <c r="AL1627" s="32"/>
      <c r="AM1627" s="32"/>
      <c r="AN1627" s="32"/>
    </row>
    <row r="1628" spans="1:40" ht="12" customHeight="1">
      <c r="A1628" s="32"/>
      <c r="B1628" s="32"/>
      <c r="C1628" s="32"/>
      <c r="D1628" s="32"/>
      <c r="E1628" s="32"/>
      <c r="F1628" s="32"/>
      <c r="G1628" s="32"/>
      <c r="H1628" s="32"/>
      <c r="I1628" s="32"/>
      <c r="J1628" s="32"/>
      <c r="K1628" s="32"/>
      <c r="L1628" s="32"/>
      <c r="M1628" s="32"/>
      <c r="N1628" s="127"/>
      <c r="O1628" s="32"/>
      <c r="P1628" s="32"/>
      <c r="Q1628" s="32"/>
      <c r="R1628" s="32"/>
      <c r="S1628" s="32"/>
      <c r="T1628" s="32"/>
      <c r="U1628" s="32"/>
      <c r="V1628" s="32"/>
      <c r="W1628" s="32"/>
      <c r="X1628" s="32"/>
      <c r="Y1628" s="32"/>
      <c r="Z1628" s="32"/>
      <c r="AA1628" s="32"/>
      <c r="AB1628" s="32"/>
      <c r="AC1628" s="32"/>
      <c r="AD1628" s="32"/>
      <c r="AE1628" s="32"/>
      <c r="AF1628" s="32"/>
      <c r="AG1628" s="32"/>
      <c r="AH1628" s="32"/>
      <c r="AI1628" s="32"/>
      <c r="AJ1628" s="32"/>
      <c r="AK1628" s="32"/>
      <c r="AL1628" s="32"/>
      <c r="AM1628" s="32"/>
      <c r="AN1628" s="32"/>
    </row>
    <row r="1629" spans="1:40" ht="12" customHeight="1">
      <c r="A1629" s="32"/>
      <c r="B1629" s="32"/>
      <c r="C1629" s="32"/>
      <c r="D1629" s="32"/>
      <c r="E1629" s="32"/>
      <c r="F1629" s="32"/>
      <c r="G1629" s="32"/>
      <c r="H1629" s="32"/>
      <c r="I1629" s="32"/>
      <c r="J1629" s="32"/>
      <c r="K1629" s="32"/>
      <c r="L1629" s="32"/>
      <c r="M1629" s="32"/>
      <c r="N1629" s="127"/>
      <c r="O1629" s="32"/>
      <c r="P1629" s="32"/>
      <c r="Q1629" s="32"/>
      <c r="R1629" s="32"/>
      <c r="S1629" s="32"/>
      <c r="T1629" s="32"/>
      <c r="U1629" s="32"/>
      <c r="V1629" s="32"/>
      <c r="W1629" s="32"/>
      <c r="X1629" s="32"/>
      <c r="Y1629" s="32"/>
      <c r="Z1629" s="32"/>
      <c r="AA1629" s="32"/>
      <c r="AB1629" s="32"/>
      <c r="AC1629" s="32"/>
      <c r="AD1629" s="32"/>
      <c r="AE1629" s="32"/>
      <c r="AF1629" s="32"/>
      <c r="AG1629" s="32"/>
      <c r="AH1629" s="32"/>
      <c r="AI1629" s="32"/>
      <c r="AJ1629" s="32"/>
      <c r="AK1629" s="32"/>
      <c r="AL1629" s="32"/>
      <c r="AM1629" s="32"/>
      <c r="AN1629" s="32"/>
    </row>
    <row r="1630" spans="1:40" ht="12" customHeight="1">
      <c r="A1630" s="32"/>
      <c r="B1630" s="32"/>
      <c r="C1630" s="32"/>
      <c r="D1630" s="32"/>
      <c r="E1630" s="32"/>
      <c r="F1630" s="32"/>
      <c r="G1630" s="32"/>
      <c r="H1630" s="32"/>
      <c r="I1630" s="32"/>
      <c r="J1630" s="32"/>
      <c r="K1630" s="32"/>
      <c r="L1630" s="32"/>
      <c r="M1630" s="32"/>
      <c r="N1630" s="127"/>
      <c r="O1630" s="32"/>
      <c r="P1630" s="32"/>
      <c r="Q1630" s="32"/>
      <c r="R1630" s="32"/>
      <c r="S1630" s="32"/>
      <c r="T1630" s="32"/>
      <c r="U1630" s="32"/>
      <c r="V1630" s="32"/>
      <c r="W1630" s="32"/>
      <c r="X1630" s="32"/>
      <c r="Y1630" s="32"/>
      <c r="Z1630" s="32"/>
      <c r="AA1630" s="32"/>
      <c r="AB1630" s="32"/>
      <c r="AC1630" s="32"/>
      <c r="AD1630" s="32"/>
      <c r="AE1630" s="32"/>
      <c r="AF1630" s="32"/>
      <c r="AG1630" s="32"/>
      <c r="AH1630" s="32"/>
      <c r="AI1630" s="32"/>
      <c r="AJ1630" s="32"/>
      <c r="AK1630" s="32"/>
      <c r="AL1630" s="32"/>
      <c r="AM1630" s="32"/>
      <c r="AN1630" s="32"/>
    </row>
    <row r="1631" spans="1:40" ht="12" customHeight="1">
      <c r="A1631" s="32"/>
      <c r="B1631" s="32"/>
      <c r="C1631" s="32"/>
      <c r="D1631" s="32"/>
      <c r="E1631" s="32"/>
      <c r="F1631" s="32"/>
      <c r="G1631" s="32"/>
      <c r="H1631" s="32"/>
      <c r="I1631" s="32"/>
      <c r="J1631" s="32"/>
      <c r="K1631" s="32"/>
      <c r="L1631" s="32"/>
      <c r="M1631" s="32"/>
      <c r="N1631" s="127"/>
      <c r="O1631" s="32"/>
      <c r="P1631" s="32"/>
      <c r="Q1631" s="32"/>
      <c r="R1631" s="32"/>
      <c r="S1631" s="32"/>
      <c r="T1631" s="32"/>
      <c r="U1631" s="32"/>
      <c r="V1631" s="32"/>
      <c r="W1631" s="32"/>
      <c r="X1631" s="32"/>
      <c r="Y1631" s="32"/>
      <c r="Z1631" s="32"/>
      <c r="AA1631" s="32"/>
      <c r="AB1631" s="32"/>
      <c r="AC1631" s="32"/>
      <c r="AD1631" s="32"/>
      <c r="AE1631" s="32"/>
      <c r="AF1631" s="32"/>
      <c r="AG1631" s="32"/>
      <c r="AH1631" s="32"/>
      <c r="AI1631" s="32"/>
      <c r="AJ1631" s="32"/>
      <c r="AK1631" s="32"/>
      <c r="AL1631" s="32"/>
      <c r="AM1631" s="32"/>
      <c r="AN1631" s="32"/>
    </row>
    <row r="1632" spans="1:40" ht="12" customHeight="1">
      <c r="A1632" s="32"/>
      <c r="B1632" s="32"/>
      <c r="C1632" s="32"/>
      <c r="D1632" s="32"/>
      <c r="E1632" s="32"/>
      <c r="F1632" s="32"/>
      <c r="G1632" s="32"/>
      <c r="H1632" s="32"/>
      <c r="I1632" s="32"/>
      <c r="J1632" s="32"/>
      <c r="K1632" s="32"/>
      <c r="L1632" s="32"/>
      <c r="M1632" s="32"/>
      <c r="N1632" s="127"/>
      <c r="O1632" s="32"/>
      <c r="P1632" s="32"/>
      <c r="Q1632" s="32"/>
      <c r="R1632" s="32"/>
      <c r="S1632" s="32"/>
      <c r="T1632" s="32"/>
      <c r="U1632" s="32"/>
      <c r="V1632" s="32"/>
      <c r="W1632" s="32"/>
      <c r="X1632" s="32"/>
      <c r="Y1632" s="32"/>
      <c r="Z1632" s="32"/>
      <c r="AA1632" s="32"/>
      <c r="AB1632" s="32"/>
      <c r="AC1632" s="32"/>
      <c r="AD1632" s="32"/>
      <c r="AE1632" s="32"/>
      <c r="AF1632" s="32"/>
      <c r="AG1632" s="32"/>
      <c r="AH1632" s="32"/>
      <c r="AI1632" s="32"/>
      <c r="AJ1632" s="32"/>
      <c r="AK1632" s="32"/>
      <c r="AL1632" s="32"/>
      <c r="AM1632" s="32"/>
      <c r="AN1632" s="32"/>
    </row>
    <row r="1633" spans="1:40" ht="12" customHeight="1">
      <c r="A1633" s="32"/>
      <c r="B1633" s="32"/>
      <c r="C1633" s="32"/>
      <c r="D1633" s="32"/>
      <c r="E1633" s="32"/>
      <c r="F1633" s="32"/>
      <c r="G1633" s="32"/>
      <c r="H1633" s="32"/>
      <c r="I1633" s="32"/>
      <c r="J1633" s="32"/>
      <c r="K1633" s="32"/>
      <c r="L1633" s="32"/>
      <c r="M1633" s="32"/>
      <c r="N1633" s="127"/>
      <c r="O1633" s="32"/>
      <c r="P1633" s="32"/>
      <c r="Q1633" s="32"/>
      <c r="R1633" s="32"/>
      <c r="S1633" s="32"/>
      <c r="T1633" s="32"/>
      <c r="U1633" s="32"/>
      <c r="V1633" s="32"/>
      <c r="W1633" s="32"/>
      <c r="X1633" s="32"/>
      <c r="Y1633" s="32"/>
      <c r="Z1633" s="32"/>
      <c r="AA1633" s="32"/>
      <c r="AB1633" s="32"/>
      <c r="AC1633" s="32"/>
      <c r="AD1633" s="32"/>
      <c r="AE1633" s="32"/>
      <c r="AF1633" s="32"/>
      <c r="AG1633" s="32"/>
      <c r="AH1633" s="32"/>
      <c r="AI1633" s="32"/>
      <c r="AJ1633" s="32"/>
      <c r="AK1633" s="32"/>
      <c r="AL1633" s="32"/>
      <c r="AM1633" s="32"/>
      <c r="AN1633" s="32"/>
    </row>
    <row r="1634" spans="1:40" ht="12" customHeight="1">
      <c r="A1634" s="32"/>
      <c r="B1634" s="32"/>
      <c r="C1634" s="32"/>
      <c r="D1634" s="32"/>
      <c r="E1634" s="32"/>
      <c r="F1634" s="32"/>
      <c r="G1634" s="32"/>
      <c r="H1634" s="32"/>
      <c r="I1634" s="32"/>
      <c r="J1634" s="32"/>
      <c r="K1634" s="32"/>
      <c r="L1634" s="32"/>
      <c r="M1634" s="32"/>
      <c r="N1634" s="127"/>
      <c r="O1634" s="32"/>
      <c r="P1634" s="32"/>
      <c r="Q1634" s="32"/>
      <c r="R1634" s="32"/>
      <c r="S1634" s="32"/>
      <c r="T1634" s="32"/>
      <c r="U1634" s="32"/>
      <c r="V1634" s="32"/>
      <c r="W1634" s="32"/>
      <c r="X1634" s="32"/>
      <c r="Y1634" s="32"/>
      <c r="Z1634" s="32"/>
      <c r="AA1634" s="32"/>
      <c r="AB1634" s="32"/>
      <c r="AC1634" s="32"/>
      <c r="AD1634" s="32"/>
      <c r="AE1634" s="32"/>
      <c r="AF1634" s="32"/>
      <c r="AG1634" s="32"/>
      <c r="AH1634" s="32"/>
      <c r="AI1634" s="32"/>
      <c r="AJ1634" s="32"/>
      <c r="AK1634" s="32"/>
      <c r="AL1634" s="32"/>
      <c r="AM1634" s="32"/>
      <c r="AN1634" s="32"/>
    </row>
    <row r="1635" spans="1:40" ht="12" customHeight="1">
      <c r="A1635" s="32"/>
      <c r="B1635" s="32"/>
      <c r="C1635" s="32"/>
      <c r="D1635" s="32"/>
      <c r="E1635" s="32"/>
      <c r="F1635" s="32"/>
      <c r="G1635" s="32"/>
      <c r="H1635" s="32"/>
      <c r="I1635" s="32"/>
      <c r="J1635" s="32"/>
      <c r="K1635" s="32"/>
      <c r="L1635" s="32"/>
      <c r="M1635" s="32"/>
      <c r="N1635" s="127"/>
      <c r="O1635" s="32"/>
      <c r="P1635" s="32"/>
      <c r="Q1635" s="32"/>
      <c r="R1635" s="32"/>
      <c r="S1635" s="32"/>
      <c r="T1635" s="32"/>
      <c r="U1635" s="32"/>
      <c r="V1635" s="32"/>
      <c r="W1635" s="32"/>
      <c r="X1635" s="32"/>
      <c r="Y1635" s="32"/>
      <c r="Z1635" s="32"/>
      <c r="AA1635" s="32"/>
      <c r="AB1635" s="32"/>
      <c r="AC1635" s="32"/>
      <c r="AD1635" s="32"/>
      <c r="AE1635" s="32"/>
      <c r="AF1635" s="32"/>
      <c r="AG1635" s="32"/>
      <c r="AH1635" s="32"/>
      <c r="AI1635" s="32"/>
      <c r="AJ1635" s="32"/>
      <c r="AK1635" s="32"/>
      <c r="AL1635" s="32"/>
      <c r="AM1635" s="32"/>
      <c r="AN1635" s="32"/>
    </row>
    <row r="1636" spans="1:40" ht="12" customHeight="1">
      <c r="A1636" s="32"/>
      <c r="B1636" s="32"/>
      <c r="C1636" s="32"/>
      <c r="D1636" s="32"/>
      <c r="E1636" s="32"/>
      <c r="F1636" s="32"/>
      <c r="G1636" s="32"/>
      <c r="H1636" s="32"/>
      <c r="I1636" s="32"/>
      <c r="J1636" s="32"/>
      <c r="K1636" s="32"/>
      <c r="L1636" s="32"/>
      <c r="M1636" s="32"/>
      <c r="N1636" s="127"/>
      <c r="O1636" s="32"/>
      <c r="P1636" s="32"/>
      <c r="Q1636" s="32"/>
      <c r="R1636" s="32"/>
      <c r="S1636" s="32"/>
      <c r="T1636" s="32"/>
      <c r="U1636" s="32"/>
      <c r="V1636" s="32"/>
      <c r="W1636" s="32"/>
      <c r="X1636" s="32"/>
      <c r="Y1636" s="32"/>
      <c r="Z1636" s="32"/>
      <c r="AA1636" s="32"/>
      <c r="AB1636" s="32"/>
      <c r="AC1636" s="32"/>
      <c r="AD1636" s="32"/>
      <c r="AE1636" s="32"/>
      <c r="AF1636" s="32"/>
      <c r="AG1636" s="32"/>
      <c r="AH1636" s="32"/>
      <c r="AI1636" s="32"/>
      <c r="AJ1636" s="32"/>
      <c r="AK1636" s="32"/>
      <c r="AL1636" s="32"/>
      <c r="AM1636" s="32"/>
      <c r="AN1636" s="32"/>
    </row>
    <row r="1637" spans="1:40" ht="12" customHeight="1">
      <c r="A1637" s="32"/>
      <c r="B1637" s="32"/>
      <c r="C1637" s="32"/>
      <c r="D1637" s="32"/>
      <c r="E1637" s="32"/>
      <c r="F1637" s="32"/>
      <c r="G1637" s="32"/>
      <c r="H1637" s="32"/>
      <c r="I1637" s="32"/>
      <c r="J1637" s="32"/>
      <c r="K1637" s="32"/>
      <c r="L1637" s="32"/>
      <c r="M1637" s="32"/>
      <c r="N1637" s="127"/>
      <c r="O1637" s="32"/>
      <c r="P1637" s="32"/>
      <c r="Q1637" s="32"/>
      <c r="R1637" s="32"/>
      <c r="S1637" s="32"/>
      <c r="T1637" s="32"/>
      <c r="U1637" s="32"/>
      <c r="V1637" s="32"/>
      <c r="W1637" s="32"/>
      <c r="X1637" s="32"/>
      <c r="Y1637" s="32"/>
      <c r="Z1637" s="32"/>
      <c r="AA1637" s="32"/>
      <c r="AB1637" s="32"/>
      <c r="AC1637" s="32"/>
      <c r="AD1637" s="32"/>
      <c r="AE1637" s="32"/>
      <c r="AF1637" s="32"/>
      <c r="AG1637" s="32"/>
      <c r="AH1637" s="32"/>
      <c r="AI1637" s="32"/>
      <c r="AJ1637" s="32"/>
      <c r="AK1637" s="32"/>
      <c r="AL1637" s="32"/>
      <c r="AM1637" s="32"/>
      <c r="AN1637" s="32"/>
    </row>
    <row r="1638" spans="1:40" ht="12" customHeight="1">
      <c r="A1638" s="32"/>
      <c r="B1638" s="32"/>
      <c r="C1638" s="32"/>
      <c r="D1638" s="32"/>
      <c r="E1638" s="32"/>
      <c r="F1638" s="32"/>
      <c r="G1638" s="32"/>
      <c r="H1638" s="32"/>
      <c r="I1638" s="32"/>
      <c r="J1638" s="32"/>
      <c r="K1638" s="32"/>
      <c r="L1638" s="32"/>
      <c r="M1638" s="32"/>
      <c r="N1638" s="127"/>
      <c r="O1638" s="32"/>
      <c r="P1638" s="32"/>
      <c r="Q1638" s="32"/>
      <c r="R1638" s="32"/>
      <c r="S1638" s="32"/>
      <c r="T1638" s="32"/>
      <c r="U1638" s="32"/>
      <c r="V1638" s="32"/>
      <c r="W1638" s="32"/>
      <c r="X1638" s="32"/>
      <c r="Y1638" s="32"/>
      <c r="Z1638" s="32"/>
      <c r="AA1638" s="32"/>
      <c r="AB1638" s="32"/>
      <c r="AC1638" s="32"/>
      <c r="AD1638" s="32"/>
      <c r="AE1638" s="32"/>
      <c r="AF1638" s="32"/>
      <c r="AG1638" s="32"/>
      <c r="AH1638" s="32"/>
      <c r="AI1638" s="32"/>
      <c r="AJ1638" s="32"/>
      <c r="AK1638" s="32"/>
      <c r="AL1638" s="32"/>
      <c r="AM1638" s="32"/>
      <c r="AN1638" s="32"/>
    </row>
    <row r="1639" spans="1:40" ht="12" customHeight="1">
      <c r="A1639" s="32"/>
      <c r="B1639" s="32"/>
      <c r="C1639" s="32"/>
      <c r="D1639" s="32"/>
      <c r="E1639" s="32"/>
      <c r="F1639" s="32"/>
      <c r="G1639" s="32"/>
      <c r="H1639" s="32"/>
      <c r="I1639" s="32"/>
      <c r="J1639" s="32"/>
      <c r="K1639" s="32"/>
      <c r="L1639" s="32"/>
      <c r="M1639" s="32"/>
      <c r="N1639" s="127"/>
      <c r="O1639" s="32"/>
      <c r="P1639" s="32"/>
      <c r="Q1639" s="32"/>
      <c r="R1639" s="32"/>
      <c r="S1639" s="32"/>
      <c r="T1639" s="32"/>
      <c r="U1639" s="32"/>
      <c r="V1639" s="32"/>
      <c r="W1639" s="32"/>
      <c r="X1639" s="32"/>
      <c r="Y1639" s="32"/>
      <c r="Z1639" s="32"/>
      <c r="AA1639" s="32"/>
      <c r="AB1639" s="32"/>
      <c r="AC1639" s="32"/>
      <c r="AD1639" s="32"/>
      <c r="AE1639" s="32"/>
      <c r="AF1639" s="32"/>
      <c r="AG1639" s="32"/>
      <c r="AH1639" s="32"/>
      <c r="AI1639" s="32"/>
      <c r="AJ1639" s="32"/>
      <c r="AK1639" s="32"/>
      <c r="AL1639" s="32"/>
      <c r="AM1639" s="32"/>
      <c r="AN1639" s="32"/>
    </row>
    <row r="1640" spans="1:40" ht="12" customHeight="1">
      <c r="A1640" s="32"/>
      <c r="B1640" s="32"/>
      <c r="C1640" s="32"/>
      <c r="D1640" s="32"/>
      <c r="E1640" s="32"/>
      <c r="F1640" s="32"/>
      <c r="G1640" s="32"/>
      <c r="H1640" s="32"/>
      <c r="I1640" s="32"/>
      <c r="J1640" s="32"/>
      <c r="K1640" s="32"/>
      <c r="L1640" s="32"/>
      <c r="M1640" s="32"/>
      <c r="N1640" s="127"/>
      <c r="O1640" s="32"/>
      <c r="P1640" s="32"/>
      <c r="Q1640" s="32"/>
      <c r="R1640" s="32"/>
      <c r="S1640" s="32"/>
      <c r="T1640" s="32"/>
      <c r="U1640" s="32"/>
      <c r="V1640" s="32"/>
      <c r="W1640" s="32"/>
      <c r="X1640" s="32"/>
      <c r="Y1640" s="32"/>
      <c r="Z1640" s="32"/>
      <c r="AA1640" s="32"/>
      <c r="AB1640" s="32"/>
      <c r="AC1640" s="32"/>
      <c r="AD1640" s="32"/>
      <c r="AE1640" s="32"/>
      <c r="AF1640" s="32"/>
      <c r="AG1640" s="32"/>
      <c r="AH1640" s="32"/>
      <c r="AI1640" s="32"/>
      <c r="AJ1640" s="32"/>
      <c r="AK1640" s="32"/>
      <c r="AL1640" s="32"/>
      <c r="AM1640" s="32"/>
      <c r="AN1640" s="32"/>
    </row>
    <row r="1641" spans="1:40" ht="12" customHeight="1">
      <c r="A1641" s="32"/>
      <c r="B1641" s="32"/>
      <c r="C1641" s="32"/>
      <c r="D1641" s="32"/>
      <c r="E1641" s="32"/>
      <c r="F1641" s="32"/>
      <c r="G1641" s="32"/>
      <c r="H1641" s="32"/>
      <c r="I1641" s="32"/>
      <c r="J1641" s="32"/>
      <c r="K1641" s="32"/>
      <c r="L1641" s="32"/>
      <c r="M1641" s="32"/>
      <c r="N1641" s="127"/>
      <c r="O1641" s="32"/>
      <c r="P1641" s="32"/>
      <c r="Q1641" s="32"/>
      <c r="R1641" s="32"/>
      <c r="S1641" s="32"/>
      <c r="T1641" s="32"/>
      <c r="U1641" s="32"/>
      <c r="V1641" s="32"/>
      <c r="W1641" s="32"/>
      <c r="X1641" s="32"/>
      <c r="Y1641" s="32"/>
      <c r="Z1641" s="32"/>
      <c r="AA1641" s="32"/>
      <c r="AB1641" s="32"/>
      <c r="AC1641" s="32"/>
      <c r="AD1641" s="32"/>
      <c r="AE1641" s="32"/>
      <c r="AF1641" s="32"/>
      <c r="AG1641" s="32"/>
      <c r="AH1641" s="32"/>
      <c r="AI1641" s="32"/>
      <c r="AJ1641" s="32"/>
      <c r="AK1641" s="32"/>
      <c r="AL1641" s="32"/>
      <c r="AM1641" s="32"/>
      <c r="AN1641" s="32"/>
    </row>
    <row r="1642" spans="1:40" ht="12" customHeight="1">
      <c r="A1642" s="32"/>
      <c r="B1642" s="32"/>
      <c r="C1642" s="32"/>
      <c r="D1642" s="32"/>
      <c r="E1642" s="32"/>
      <c r="F1642" s="32"/>
      <c r="G1642" s="32"/>
      <c r="H1642" s="32"/>
      <c r="I1642" s="32"/>
      <c r="J1642" s="32"/>
      <c r="K1642" s="32"/>
      <c r="L1642" s="32"/>
      <c r="M1642" s="32"/>
      <c r="N1642" s="127"/>
      <c r="O1642" s="32"/>
      <c r="P1642" s="32"/>
      <c r="Q1642" s="32"/>
      <c r="R1642" s="32"/>
      <c r="S1642" s="32"/>
      <c r="T1642" s="32"/>
      <c r="U1642" s="32"/>
      <c r="V1642" s="32"/>
      <c r="W1642" s="32"/>
      <c r="X1642" s="32"/>
      <c r="Y1642" s="32"/>
      <c r="Z1642" s="32"/>
      <c r="AA1642" s="32"/>
      <c r="AB1642" s="32"/>
      <c r="AC1642" s="32"/>
      <c r="AD1642" s="32"/>
      <c r="AE1642" s="32"/>
      <c r="AF1642" s="32"/>
      <c r="AG1642" s="32"/>
      <c r="AH1642" s="32"/>
      <c r="AI1642" s="32"/>
      <c r="AJ1642" s="32"/>
      <c r="AK1642" s="32"/>
      <c r="AL1642" s="32"/>
      <c r="AM1642" s="32"/>
      <c r="AN1642" s="32"/>
    </row>
    <row r="1643" spans="1:40" ht="12" customHeight="1">
      <c r="A1643" s="32"/>
      <c r="B1643" s="32"/>
      <c r="C1643" s="32"/>
      <c r="D1643" s="32"/>
      <c r="E1643" s="32"/>
      <c r="F1643" s="32"/>
      <c r="G1643" s="32"/>
      <c r="H1643" s="32"/>
      <c r="I1643" s="32"/>
      <c r="J1643" s="32"/>
      <c r="K1643" s="32"/>
      <c r="L1643" s="32"/>
      <c r="M1643" s="32"/>
      <c r="N1643" s="127"/>
      <c r="O1643" s="32"/>
      <c r="P1643" s="32"/>
      <c r="Q1643" s="32"/>
      <c r="R1643" s="32"/>
      <c r="S1643" s="32"/>
      <c r="T1643" s="32"/>
      <c r="U1643" s="32"/>
      <c r="V1643" s="32"/>
      <c r="W1643" s="32"/>
      <c r="X1643" s="32"/>
      <c r="Y1643" s="32"/>
      <c r="Z1643" s="32"/>
      <c r="AA1643" s="32"/>
      <c r="AB1643" s="32"/>
      <c r="AC1643" s="32"/>
      <c r="AD1643" s="32"/>
      <c r="AE1643" s="32"/>
      <c r="AF1643" s="32"/>
      <c r="AG1643" s="32"/>
      <c r="AH1643" s="32"/>
      <c r="AI1643" s="32"/>
      <c r="AJ1643" s="32"/>
      <c r="AK1643" s="32"/>
      <c r="AL1643" s="32"/>
      <c r="AM1643" s="32"/>
      <c r="AN1643" s="32"/>
    </row>
    <row r="1644" spans="1:40" ht="12" customHeight="1">
      <c r="A1644" s="32"/>
      <c r="B1644" s="32"/>
      <c r="C1644" s="32"/>
      <c r="D1644" s="32"/>
      <c r="E1644" s="32"/>
      <c r="F1644" s="32"/>
      <c r="G1644" s="32"/>
      <c r="H1644" s="32"/>
      <c r="I1644" s="32"/>
      <c r="J1644" s="32"/>
      <c r="K1644" s="32"/>
      <c r="L1644" s="32"/>
      <c r="M1644" s="32"/>
      <c r="N1644" s="127"/>
      <c r="O1644" s="32"/>
      <c r="P1644" s="32"/>
      <c r="Q1644" s="32"/>
      <c r="R1644" s="32"/>
      <c r="S1644" s="32"/>
      <c r="T1644" s="32"/>
      <c r="U1644" s="32"/>
      <c r="V1644" s="32"/>
      <c r="W1644" s="32"/>
      <c r="X1644" s="32"/>
      <c r="Y1644" s="32"/>
      <c r="Z1644" s="32"/>
      <c r="AA1644" s="32"/>
      <c r="AB1644" s="32"/>
      <c r="AC1644" s="32"/>
      <c r="AD1644" s="32"/>
      <c r="AE1644" s="32"/>
      <c r="AF1644" s="32"/>
      <c r="AG1644" s="32"/>
      <c r="AH1644" s="32"/>
      <c r="AI1644" s="32"/>
      <c r="AJ1644" s="32"/>
      <c r="AK1644" s="32"/>
      <c r="AL1644" s="32"/>
      <c r="AM1644" s="32"/>
      <c r="AN1644" s="32"/>
    </row>
    <row r="1645" spans="1:40" ht="12" customHeight="1">
      <c r="A1645" s="32"/>
      <c r="B1645" s="32"/>
      <c r="C1645" s="32"/>
      <c r="D1645" s="32"/>
      <c r="E1645" s="32"/>
      <c r="F1645" s="32"/>
      <c r="G1645" s="32"/>
      <c r="H1645" s="32"/>
      <c r="I1645" s="32"/>
      <c r="J1645" s="32"/>
      <c r="K1645" s="32"/>
      <c r="L1645" s="32"/>
      <c r="M1645" s="32"/>
      <c r="N1645" s="127"/>
      <c r="O1645" s="32"/>
      <c r="P1645" s="32"/>
      <c r="Q1645" s="32"/>
      <c r="R1645" s="32"/>
      <c r="S1645" s="32"/>
      <c r="T1645" s="32"/>
      <c r="U1645" s="32"/>
      <c r="V1645" s="32"/>
      <c r="W1645" s="32"/>
      <c r="X1645" s="32"/>
      <c r="Y1645" s="32"/>
      <c r="Z1645" s="32"/>
      <c r="AA1645" s="32"/>
      <c r="AB1645" s="32"/>
      <c r="AC1645" s="32"/>
      <c r="AD1645" s="32"/>
      <c r="AE1645" s="32"/>
      <c r="AF1645" s="32"/>
      <c r="AG1645" s="32"/>
      <c r="AH1645" s="32"/>
      <c r="AI1645" s="32"/>
      <c r="AJ1645" s="32"/>
      <c r="AK1645" s="32"/>
      <c r="AL1645" s="32"/>
      <c r="AM1645" s="32"/>
      <c r="AN1645" s="32"/>
    </row>
    <row r="1646" spans="1:40" ht="12" customHeight="1">
      <c r="A1646" s="32"/>
      <c r="B1646" s="32"/>
      <c r="C1646" s="32"/>
      <c r="D1646" s="32"/>
      <c r="E1646" s="32"/>
      <c r="F1646" s="32"/>
      <c r="G1646" s="32"/>
      <c r="H1646" s="32"/>
      <c r="I1646" s="32"/>
      <c r="J1646" s="32"/>
      <c r="K1646" s="32"/>
      <c r="L1646" s="32"/>
      <c r="M1646" s="32"/>
      <c r="N1646" s="127"/>
      <c r="O1646" s="32"/>
      <c r="P1646" s="32"/>
      <c r="Q1646" s="32"/>
      <c r="R1646" s="32"/>
      <c r="S1646" s="32"/>
      <c r="T1646" s="32"/>
      <c r="U1646" s="32"/>
      <c r="V1646" s="32"/>
      <c r="W1646" s="32"/>
      <c r="X1646" s="32"/>
      <c r="Y1646" s="32"/>
      <c r="Z1646" s="32"/>
      <c r="AA1646" s="32"/>
      <c r="AB1646" s="32"/>
      <c r="AC1646" s="32"/>
      <c r="AD1646" s="32"/>
      <c r="AE1646" s="32"/>
      <c r="AF1646" s="32"/>
      <c r="AG1646" s="32"/>
      <c r="AH1646" s="32"/>
      <c r="AI1646" s="32"/>
      <c r="AJ1646" s="32"/>
      <c r="AK1646" s="32"/>
      <c r="AL1646" s="32"/>
      <c r="AM1646" s="32"/>
      <c r="AN1646" s="32"/>
    </row>
    <row r="1647" spans="1:40" ht="12" customHeight="1">
      <c r="A1647" s="32"/>
      <c r="B1647" s="32"/>
      <c r="C1647" s="32"/>
      <c r="D1647" s="32"/>
      <c r="E1647" s="32"/>
      <c r="F1647" s="32"/>
      <c r="G1647" s="32"/>
      <c r="H1647" s="32"/>
      <c r="I1647" s="32"/>
      <c r="J1647" s="32"/>
      <c r="K1647" s="32"/>
      <c r="L1647" s="32"/>
      <c r="M1647" s="32"/>
      <c r="N1647" s="127"/>
      <c r="O1647" s="32"/>
      <c r="P1647" s="32"/>
      <c r="Q1647" s="32"/>
      <c r="R1647" s="32"/>
      <c r="S1647" s="32"/>
      <c r="T1647" s="32"/>
      <c r="U1647" s="32"/>
      <c r="V1647" s="32"/>
      <c r="W1647" s="32"/>
      <c r="X1647" s="32"/>
      <c r="Y1647" s="32"/>
      <c r="Z1647" s="32"/>
      <c r="AA1647" s="32"/>
      <c r="AB1647" s="32"/>
      <c r="AC1647" s="32"/>
      <c r="AD1647" s="32"/>
      <c r="AE1647" s="32"/>
      <c r="AF1647" s="32"/>
      <c r="AG1647" s="32"/>
      <c r="AH1647" s="32"/>
      <c r="AI1647" s="32"/>
      <c r="AJ1647" s="32"/>
      <c r="AK1647" s="32"/>
      <c r="AL1647" s="32"/>
      <c r="AM1647" s="32"/>
      <c r="AN1647" s="32"/>
    </row>
    <row r="1648" spans="1:40" ht="12" customHeight="1">
      <c r="A1648" s="32"/>
      <c r="B1648" s="32"/>
      <c r="C1648" s="32"/>
      <c r="D1648" s="32"/>
      <c r="E1648" s="32"/>
      <c r="F1648" s="32"/>
      <c r="G1648" s="32"/>
      <c r="H1648" s="32"/>
      <c r="I1648" s="32"/>
      <c r="J1648" s="32"/>
      <c r="K1648" s="32"/>
      <c r="L1648" s="32"/>
      <c r="M1648" s="32"/>
      <c r="N1648" s="127"/>
      <c r="O1648" s="32"/>
      <c r="P1648" s="32"/>
      <c r="Q1648" s="32"/>
      <c r="R1648" s="32"/>
      <c r="S1648" s="32"/>
      <c r="T1648" s="32"/>
      <c r="U1648" s="32"/>
      <c r="V1648" s="32"/>
      <c r="W1648" s="32"/>
      <c r="X1648" s="32"/>
      <c r="Y1648" s="32"/>
      <c r="Z1648" s="32"/>
      <c r="AA1648" s="32"/>
      <c r="AB1648" s="32"/>
      <c r="AC1648" s="32"/>
      <c r="AD1648" s="32"/>
      <c r="AE1648" s="32"/>
      <c r="AF1648" s="32"/>
      <c r="AG1648" s="32"/>
      <c r="AH1648" s="32"/>
      <c r="AI1648" s="32"/>
      <c r="AJ1648" s="32"/>
      <c r="AK1648" s="32"/>
      <c r="AL1648" s="32"/>
      <c r="AM1648" s="32"/>
      <c r="AN1648" s="32"/>
    </row>
    <row r="1649" spans="1:40" ht="12" customHeight="1">
      <c r="A1649" s="32"/>
      <c r="B1649" s="32"/>
      <c r="C1649" s="32"/>
      <c r="D1649" s="32"/>
      <c r="E1649" s="32"/>
      <c r="F1649" s="32"/>
      <c r="G1649" s="32"/>
      <c r="H1649" s="32"/>
      <c r="I1649" s="32"/>
      <c r="J1649" s="32"/>
      <c r="K1649" s="32"/>
      <c r="L1649" s="32"/>
      <c r="M1649" s="32"/>
      <c r="N1649" s="127"/>
      <c r="O1649" s="32"/>
      <c r="P1649" s="32"/>
      <c r="Q1649" s="32"/>
      <c r="R1649" s="32"/>
      <c r="S1649" s="32"/>
      <c r="T1649" s="32"/>
      <c r="U1649" s="32"/>
      <c r="V1649" s="32"/>
      <c r="W1649" s="32"/>
      <c r="X1649" s="32"/>
      <c r="Y1649" s="32"/>
      <c r="Z1649" s="32"/>
      <c r="AA1649" s="32"/>
      <c r="AB1649" s="32"/>
      <c r="AC1649" s="32"/>
      <c r="AD1649" s="32"/>
      <c r="AE1649" s="32"/>
      <c r="AF1649" s="32"/>
      <c r="AG1649" s="32"/>
      <c r="AH1649" s="32"/>
      <c r="AI1649" s="32"/>
      <c r="AJ1649" s="32"/>
      <c r="AK1649" s="32"/>
      <c r="AL1649" s="32"/>
      <c r="AM1649" s="32"/>
      <c r="AN1649" s="32"/>
    </row>
    <row r="1650" spans="1:40" ht="12" customHeight="1">
      <c r="A1650" s="32"/>
      <c r="B1650" s="32"/>
      <c r="C1650" s="32"/>
      <c r="D1650" s="32"/>
      <c r="E1650" s="32"/>
      <c r="F1650" s="32"/>
      <c r="G1650" s="32"/>
      <c r="H1650" s="32"/>
      <c r="I1650" s="32"/>
      <c r="J1650" s="32"/>
      <c r="K1650" s="32"/>
      <c r="L1650" s="32"/>
      <c r="M1650" s="32"/>
      <c r="N1650" s="127"/>
      <c r="O1650" s="32"/>
      <c r="P1650" s="32"/>
      <c r="Q1650" s="32"/>
      <c r="R1650" s="32"/>
      <c r="S1650" s="32"/>
      <c r="T1650" s="32"/>
      <c r="U1650" s="32"/>
      <c r="V1650" s="32"/>
      <c r="W1650" s="32"/>
      <c r="X1650" s="32"/>
      <c r="Y1650" s="32"/>
      <c r="Z1650" s="32"/>
      <c r="AA1650" s="32"/>
      <c r="AB1650" s="32"/>
      <c r="AC1650" s="32"/>
      <c r="AD1650" s="32"/>
      <c r="AE1650" s="32"/>
      <c r="AF1650" s="32"/>
      <c r="AG1650" s="32"/>
      <c r="AH1650" s="32"/>
      <c r="AI1650" s="32"/>
      <c r="AJ1650" s="32"/>
      <c r="AK1650" s="32"/>
      <c r="AL1650" s="32"/>
      <c r="AM1650" s="32"/>
      <c r="AN1650" s="32"/>
    </row>
    <row r="1651" spans="1:40" ht="12" customHeight="1">
      <c r="A1651" s="32"/>
      <c r="B1651" s="32"/>
      <c r="C1651" s="32"/>
      <c r="D1651" s="32"/>
      <c r="E1651" s="32"/>
      <c r="F1651" s="32"/>
      <c r="G1651" s="32"/>
      <c r="H1651" s="32"/>
      <c r="I1651" s="32"/>
      <c r="J1651" s="32"/>
      <c r="K1651" s="32"/>
      <c r="L1651" s="32"/>
      <c r="M1651" s="32"/>
      <c r="N1651" s="127"/>
      <c r="O1651" s="32"/>
      <c r="P1651" s="32"/>
      <c r="Q1651" s="32"/>
      <c r="R1651" s="32"/>
      <c r="S1651" s="32"/>
      <c r="T1651" s="32"/>
      <c r="U1651" s="32"/>
      <c r="V1651" s="32"/>
      <c r="W1651" s="32"/>
      <c r="X1651" s="32"/>
      <c r="Y1651" s="32"/>
      <c r="Z1651" s="32"/>
      <c r="AA1651" s="32"/>
      <c r="AB1651" s="32"/>
      <c r="AC1651" s="32"/>
      <c r="AD1651" s="32"/>
      <c r="AE1651" s="32"/>
      <c r="AF1651" s="32"/>
      <c r="AG1651" s="32"/>
      <c r="AH1651" s="32"/>
      <c r="AI1651" s="32"/>
      <c r="AJ1651" s="32"/>
      <c r="AK1651" s="32"/>
      <c r="AL1651" s="32"/>
      <c r="AM1651" s="32"/>
      <c r="AN1651" s="32"/>
    </row>
    <row r="1652" spans="1:40" ht="12" customHeight="1">
      <c r="A1652" s="32"/>
      <c r="B1652" s="32"/>
      <c r="C1652" s="32"/>
      <c r="D1652" s="32"/>
      <c r="E1652" s="32"/>
      <c r="F1652" s="32"/>
      <c r="G1652" s="32"/>
      <c r="H1652" s="32"/>
      <c r="I1652" s="32"/>
      <c r="J1652" s="32"/>
      <c r="K1652" s="32"/>
      <c r="L1652" s="32"/>
      <c r="M1652" s="32"/>
      <c r="N1652" s="127"/>
      <c r="O1652" s="32"/>
      <c r="P1652" s="32"/>
      <c r="Q1652" s="32"/>
      <c r="R1652" s="32"/>
      <c r="S1652" s="32"/>
      <c r="T1652" s="32"/>
      <c r="U1652" s="32"/>
      <c r="V1652" s="32"/>
      <c r="W1652" s="32"/>
      <c r="X1652" s="32"/>
      <c r="Y1652" s="32"/>
      <c r="Z1652" s="32"/>
      <c r="AA1652" s="32"/>
      <c r="AB1652" s="32"/>
      <c r="AC1652" s="32"/>
      <c r="AD1652" s="32"/>
      <c r="AE1652" s="32"/>
      <c r="AF1652" s="32"/>
      <c r="AG1652" s="32"/>
      <c r="AH1652" s="32"/>
      <c r="AI1652" s="32"/>
      <c r="AJ1652" s="32"/>
      <c r="AK1652" s="32"/>
      <c r="AL1652" s="32"/>
      <c r="AM1652" s="32"/>
      <c r="AN1652" s="32"/>
    </row>
    <row r="1653" spans="1:40" ht="12" customHeight="1">
      <c r="A1653" s="32"/>
      <c r="B1653" s="32"/>
      <c r="C1653" s="32"/>
      <c r="D1653" s="32"/>
      <c r="E1653" s="32"/>
      <c r="F1653" s="32"/>
      <c r="G1653" s="32"/>
      <c r="H1653" s="32"/>
      <c r="I1653" s="32"/>
      <c r="J1653" s="32"/>
      <c r="K1653" s="32"/>
      <c r="L1653" s="32"/>
      <c r="M1653" s="32"/>
      <c r="N1653" s="127"/>
      <c r="O1653" s="32"/>
      <c r="P1653" s="32"/>
      <c r="Q1653" s="32"/>
      <c r="R1653" s="32"/>
      <c r="S1653" s="32"/>
      <c r="T1653" s="32"/>
      <c r="U1653" s="32"/>
      <c r="V1653" s="32"/>
      <c r="W1653" s="32"/>
      <c r="X1653" s="32"/>
      <c r="Y1653" s="32"/>
      <c r="Z1653" s="32"/>
      <c r="AA1653" s="32"/>
      <c r="AB1653" s="32"/>
      <c r="AC1653" s="32"/>
      <c r="AD1653" s="32"/>
      <c r="AE1653" s="32"/>
      <c r="AF1653" s="32"/>
      <c r="AG1653" s="32"/>
      <c r="AH1653" s="32"/>
      <c r="AI1653" s="32"/>
      <c r="AJ1653" s="32"/>
      <c r="AK1653" s="32"/>
      <c r="AL1653" s="32"/>
      <c r="AM1653" s="32"/>
      <c r="AN1653" s="32"/>
    </row>
    <row r="1654" spans="1:40" ht="12" customHeight="1">
      <c r="A1654" s="32"/>
      <c r="B1654" s="32"/>
      <c r="C1654" s="32"/>
      <c r="D1654" s="32"/>
      <c r="E1654" s="32"/>
      <c r="F1654" s="32"/>
      <c r="G1654" s="32"/>
      <c r="H1654" s="32"/>
      <c r="I1654" s="32"/>
      <c r="J1654" s="32"/>
      <c r="K1654" s="32"/>
      <c r="L1654" s="32"/>
      <c r="M1654" s="32"/>
      <c r="N1654" s="127"/>
      <c r="O1654" s="32"/>
      <c r="P1654" s="32"/>
      <c r="Q1654" s="32"/>
      <c r="R1654" s="32"/>
      <c r="S1654" s="32"/>
      <c r="T1654" s="32"/>
      <c r="U1654" s="32"/>
      <c r="V1654" s="32"/>
      <c r="W1654" s="32"/>
      <c r="X1654" s="32"/>
      <c r="Y1654" s="32"/>
      <c r="Z1654" s="32"/>
      <c r="AA1654" s="32"/>
      <c r="AB1654" s="32"/>
      <c r="AC1654" s="32"/>
      <c r="AD1654" s="32"/>
      <c r="AE1654" s="32"/>
      <c r="AF1654" s="32"/>
      <c r="AG1654" s="32"/>
      <c r="AH1654" s="32"/>
      <c r="AI1654" s="32"/>
      <c r="AJ1654" s="32"/>
      <c r="AK1654" s="32"/>
      <c r="AL1654" s="32"/>
      <c r="AM1654" s="32"/>
      <c r="AN1654" s="32"/>
    </row>
    <row r="1655" spans="1:40" ht="12" customHeight="1">
      <c r="A1655" s="32"/>
      <c r="B1655" s="32"/>
      <c r="C1655" s="32"/>
      <c r="D1655" s="32"/>
      <c r="E1655" s="32"/>
      <c r="F1655" s="32"/>
      <c r="G1655" s="32"/>
      <c r="H1655" s="32"/>
      <c r="I1655" s="32"/>
      <c r="J1655" s="32"/>
      <c r="K1655" s="32"/>
      <c r="L1655" s="32"/>
      <c r="M1655" s="32"/>
      <c r="N1655" s="127"/>
      <c r="O1655" s="32"/>
      <c r="P1655" s="32"/>
      <c r="Q1655" s="32"/>
      <c r="R1655" s="32"/>
      <c r="S1655" s="32"/>
      <c r="T1655" s="32"/>
      <c r="U1655" s="32"/>
      <c r="V1655" s="32"/>
      <c r="W1655" s="32"/>
      <c r="X1655" s="32"/>
      <c r="Y1655" s="32"/>
      <c r="Z1655" s="32"/>
      <c r="AA1655" s="32"/>
      <c r="AB1655" s="32"/>
      <c r="AC1655" s="32"/>
      <c r="AD1655" s="32"/>
      <c r="AE1655" s="32"/>
      <c r="AF1655" s="32"/>
      <c r="AG1655" s="32"/>
      <c r="AH1655" s="32"/>
      <c r="AI1655" s="32"/>
      <c r="AJ1655" s="32"/>
      <c r="AK1655" s="32"/>
      <c r="AL1655" s="32"/>
      <c r="AM1655" s="32"/>
      <c r="AN1655" s="32"/>
    </row>
    <row r="1656" spans="1:40" ht="12" customHeight="1">
      <c r="A1656" s="32"/>
      <c r="B1656" s="32"/>
      <c r="C1656" s="32"/>
      <c r="D1656" s="32"/>
      <c r="E1656" s="32"/>
      <c r="F1656" s="32"/>
      <c r="G1656" s="32"/>
      <c r="H1656" s="32"/>
      <c r="I1656" s="32"/>
      <c r="J1656" s="32"/>
      <c r="K1656" s="32"/>
      <c r="L1656" s="32"/>
      <c r="M1656" s="32"/>
      <c r="N1656" s="127"/>
      <c r="O1656" s="32"/>
      <c r="P1656" s="32"/>
      <c r="Q1656" s="32"/>
      <c r="R1656" s="32"/>
      <c r="S1656" s="32"/>
      <c r="T1656" s="32"/>
      <c r="U1656" s="32"/>
      <c r="V1656" s="32"/>
      <c r="W1656" s="32"/>
      <c r="X1656" s="32"/>
      <c r="Y1656" s="32"/>
      <c r="Z1656" s="32"/>
      <c r="AA1656" s="32"/>
      <c r="AB1656" s="32"/>
      <c r="AC1656" s="32"/>
      <c r="AD1656" s="32"/>
      <c r="AE1656" s="32"/>
      <c r="AF1656" s="32"/>
      <c r="AG1656" s="32"/>
      <c r="AH1656" s="32"/>
      <c r="AI1656" s="32"/>
      <c r="AJ1656" s="32"/>
      <c r="AK1656" s="32"/>
      <c r="AL1656" s="32"/>
      <c r="AM1656" s="32"/>
      <c r="AN1656" s="32"/>
    </row>
    <row r="1657" spans="1:40" ht="12" customHeight="1">
      <c r="A1657" s="32"/>
      <c r="B1657" s="32"/>
      <c r="C1657" s="32"/>
      <c r="D1657" s="32"/>
      <c r="E1657" s="32"/>
      <c r="F1657" s="32"/>
      <c r="G1657" s="32"/>
      <c r="H1657" s="32"/>
      <c r="I1657" s="32"/>
      <c r="J1657" s="32"/>
      <c r="K1657" s="32"/>
      <c r="L1657" s="32"/>
      <c r="M1657" s="32"/>
      <c r="N1657" s="127"/>
      <c r="O1657" s="32"/>
      <c r="P1657" s="32"/>
      <c r="Q1657" s="32"/>
      <c r="R1657" s="32"/>
      <c r="S1657" s="32"/>
      <c r="T1657" s="32"/>
      <c r="U1657" s="32"/>
      <c r="V1657" s="32"/>
      <c r="W1657" s="32"/>
      <c r="X1657" s="32"/>
      <c r="Y1657" s="32"/>
      <c r="Z1657" s="32"/>
      <c r="AA1657" s="32"/>
      <c r="AB1657" s="32"/>
      <c r="AC1657" s="32"/>
      <c r="AD1657" s="32"/>
      <c r="AE1657" s="32"/>
      <c r="AF1657" s="32"/>
      <c r="AG1657" s="32"/>
      <c r="AH1657" s="32"/>
      <c r="AI1657" s="32"/>
      <c r="AJ1657" s="32"/>
      <c r="AK1657" s="32"/>
      <c r="AL1657" s="32"/>
      <c r="AM1657" s="32"/>
      <c r="AN1657" s="32"/>
    </row>
    <row r="1658" spans="1:40" ht="12" customHeight="1">
      <c r="A1658" s="32"/>
      <c r="B1658" s="32"/>
      <c r="C1658" s="32"/>
      <c r="D1658" s="32"/>
      <c r="E1658" s="32"/>
      <c r="F1658" s="32"/>
      <c r="G1658" s="32"/>
      <c r="H1658" s="32"/>
      <c r="I1658" s="32"/>
      <c r="J1658" s="32"/>
      <c r="K1658" s="32"/>
      <c r="L1658" s="32"/>
      <c r="M1658" s="32"/>
      <c r="N1658" s="127"/>
      <c r="O1658" s="32"/>
      <c r="P1658" s="32"/>
      <c r="Q1658" s="32"/>
      <c r="R1658" s="32"/>
      <c r="S1658" s="32"/>
      <c r="T1658" s="32"/>
      <c r="U1658" s="32"/>
      <c r="V1658" s="32"/>
      <c r="W1658" s="32"/>
      <c r="X1658" s="32"/>
      <c r="Y1658" s="32"/>
      <c r="Z1658" s="32"/>
      <c r="AA1658" s="32"/>
      <c r="AB1658" s="32"/>
      <c r="AC1658" s="32"/>
      <c r="AD1658" s="32"/>
      <c r="AE1658" s="32"/>
      <c r="AF1658" s="32"/>
      <c r="AG1658" s="32"/>
      <c r="AH1658" s="32"/>
      <c r="AI1658" s="32"/>
      <c r="AJ1658" s="32"/>
      <c r="AK1658" s="32"/>
      <c r="AL1658" s="32"/>
      <c r="AM1658" s="32"/>
      <c r="AN1658" s="32"/>
    </row>
    <row r="1659" spans="1:40" ht="12" customHeight="1">
      <c r="A1659" s="32"/>
      <c r="B1659" s="32"/>
      <c r="C1659" s="32"/>
      <c r="D1659" s="32"/>
      <c r="E1659" s="32"/>
      <c r="F1659" s="32"/>
      <c r="G1659" s="32"/>
      <c r="H1659" s="32"/>
      <c r="I1659" s="32"/>
      <c r="J1659" s="32"/>
      <c r="K1659" s="32"/>
      <c r="L1659" s="32"/>
      <c r="M1659" s="32"/>
      <c r="N1659" s="127"/>
      <c r="O1659" s="32"/>
      <c r="P1659" s="32"/>
      <c r="Q1659" s="32"/>
      <c r="R1659" s="32"/>
      <c r="S1659" s="32"/>
      <c r="T1659" s="32"/>
      <c r="U1659" s="32"/>
      <c r="V1659" s="32"/>
      <c r="W1659" s="32"/>
      <c r="X1659" s="32"/>
      <c r="Y1659" s="32"/>
      <c r="Z1659" s="32"/>
      <c r="AA1659" s="32"/>
      <c r="AB1659" s="32"/>
      <c r="AC1659" s="32"/>
      <c r="AD1659" s="32"/>
      <c r="AE1659" s="32"/>
      <c r="AF1659" s="32"/>
      <c r="AG1659" s="32"/>
      <c r="AH1659" s="32"/>
      <c r="AI1659" s="32"/>
      <c r="AJ1659" s="32"/>
      <c r="AK1659" s="32"/>
      <c r="AL1659" s="32"/>
      <c r="AM1659" s="32"/>
      <c r="AN1659" s="32"/>
    </row>
    <row r="1660" spans="1:40" ht="12" customHeight="1">
      <c r="A1660" s="32"/>
      <c r="B1660" s="32"/>
      <c r="C1660" s="32"/>
      <c r="D1660" s="32"/>
      <c r="E1660" s="32"/>
      <c r="F1660" s="32"/>
      <c r="G1660" s="32"/>
      <c r="H1660" s="32"/>
      <c r="I1660" s="32"/>
      <c r="J1660" s="32"/>
      <c r="K1660" s="32"/>
      <c r="L1660" s="32"/>
      <c r="M1660" s="32"/>
      <c r="N1660" s="127"/>
      <c r="O1660" s="32"/>
      <c r="P1660" s="32"/>
      <c r="Q1660" s="32"/>
      <c r="R1660" s="32"/>
      <c r="S1660" s="32"/>
      <c r="T1660" s="32"/>
      <c r="U1660" s="32"/>
      <c r="V1660" s="32"/>
      <c r="W1660" s="32"/>
      <c r="X1660" s="32"/>
      <c r="Y1660" s="32"/>
      <c r="Z1660" s="32"/>
      <c r="AA1660" s="32"/>
      <c r="AB1660" s="32"/>
      <c r="AC1660" s="32"/>
      <c r="AD1660" s="32"/>
      <c r="AE1660" s="32"/>
      <c r="AF1660" s="32"/>
      <c r="AG1660" s="32"/>
      <c r="AH1660" s="32"/>
      <c r="AI1660" s="32"/>
      <c r="AJ1660" s="32"/>
      <c r="AK1660" s="32"/>
      <c r="AL1660" s="32"/>
      <c r="AM1660" s="32"/>
      <c r="AN1660" s="32"/>
    </row>
    <row r="1661" spans="1:40" ht="12" customHeight="1">
      <c r="A1661" s="32"/>
      <c r="B1661" s="32"/>
      <c r="C1661" s="32"/>
      <c r="D1661" s="32"/>
      <c r="E1661" s="32"/>
      <c r="F1661" s="32"/>
      <c r="G1661" s="32"/>
      <c r="H1661" s="32"/>
      <c r="I1661" s="32"/>
      <c r="J1661" s="32"/>
      <c r="K1661" s="32"/>
      <c r="L1661" s="32"/>
      <c r="M1661" s="32"/>
      <c r="N1661" s="127"/>
      <c r="O1661" s="32"/>
      <c r="P1661" s="32"/>
      <c r="Q1661" s="32"/>
      <c r="R1661" s="32"/>
      <c r="S1661" s="32"/>
      <c r="T1661" s="32"/>
      <c r="U1661" s="32"/>
      <c r="V1661" s="32"/>
      <c r="W1661" s="32"/>
      <c r="X1661" s="32"/>
      <c r="Y1661" s="32"/>
      <c r="Z1661" s="32"/>
      <c r="AA1661" s="32"/>
      <c r="AB1661" s="32"/>
      <c r="AC1661" s="32"/>
      <c r="AD1661" s="32"/>
      <c r="AE1661" s="32"/>
      <c r="AF1661" s="32"/>
      <c r="AG1661" s="32"/>
      <c r="AH1661" s="32"/>
      <c r="AI1661" s="32"/>
      <c r="AJ1661" s="32"/>
      <c r="AK1661" s="32"/>
      <c r="AL1661" s="32"/>
      <c r="AM1661" s="32"/>
      <c r="AN1661" s="32"/>
    </row>
    <row r="1662" spans="1:40" ht="12" customHeight="1">
      <c r="A1662" s="32"/>
      <c r="B1662" s="32"/>
      <c r="C1662" s="32"/>
      <c r="D1662" s="32"/>
      <c r="E1662" s="32"/>
      <c r="F1662" s="32"/>
      <c r="G1662" s="32"/>
      <c r="H1662" s="32"/>
      <c r="I1662" s="32"/>
      <c r="J1662" s="32"/>
      <c r="K1662" s="32"/>
      <c r="L1662" s="32"/>
      <c r="M1662" s="32"/>
      <c r="N1662" s="127"/>
      <c r="O1662" s="32"/>
      <c r="P1662" s="32"/>
      <c r="Q1662" s="32"/>
      <c r="R1662" s="32"/>
      <c r="S1662" s="32"/>
      <c r="T1662" s="32"/>
      <c r="U1662" s="32"/>
      <c r="V1662" s="32"/>
      <c r="W1662" s="32"/>
      <c r="X1662" s="32"/>
      <c r="Y1662" s="32"/>
      <c r="Z1662" s="32"/>
      <c r="AA1662" s="32"/>
      <c r="AB1662" s="32"/>
      <c r="AC1662" s="32"/>
      <c r="AD1662" s="32"/>
      <c r="AE1662" s="32"/>
      <c r="AF1662" s="32"/>
      <c r="AG1662" s="32"/>
      <c r="AH1662" s="32"/>
      <c r="AI1662" s="32"/>
      <c r="AJ1662" s="32"/>
      <c r="AK1662" s="32"/>
      <c r="AL1662" s="32"/>
      <c r="AM1662" s="32"/>
      <c r="AN1662" s="32"/>
    </row>
    <row r="1663" spans="1:40" ht="12" customHeight="1">
      <c r="A1663" s="32"/>
      <c r="B1663" s="32"/>
      <c r="C1663" s="32"/>
      <c r="D1663" s="32"/>
      <c r="E1663" s="32"/>
      <c r="F1663" s="32"/>
      <c r="G1663" s="32"/>
      <c r="H1663" s="32"/>
      <c r="I1663" s="32"/>
      <c r="J1663" s="32"/>
      <c r="K1663" s="32"/>
      <c r="L1663" s="32"/>
      <c r="M1663" s="32"/>
      <c r="N1663" s="127"/>
      <c r="O1663" s="32"/>
      <c r="P1663" s="32"/>
      <c r="Q1663" s="32"/>
      <c r="R1663" s="32"/>
      <c r="S1663" s="32"/>
      <c r="T1663" s="32"/>
      <c r="U1663" s="32"/>
      <c r="V1663" s="32"/>
      <c r="W1663" s="32"/>
      <c r="X1663" s="32"/>
      <c r="Y1663" s="32"/>
      <c r="Z1663" s="32"/>
      <c r="AA1663" s="32"/>
      <c r="AB1663" s="32"/>
      <c r="AC1663" s="32"/>
      <c r="AD1663" s="32"/>
      <c r="AE1663" s="32"/>
      <c r="AF1663" s="32"/>
      <c r="AG1663" s="32"/>
      <c r="AH1663" s="32"/>
      <c r="AI1663" s="32"/>
      <c r="AJ1663" s="32"/>
      <c r="AK1663" s="32"/>
      <c r="AL1663" s="32"/>
      <c r="AM1663" s="32"/>
      <c r="AN1663" s="32"/>
    </row>
    <row r="1664" spans="1:40" ht="12" customHeight="1">
      <c r="A1664" s="32"/>
      <c r="B1664" s="32"/>
      <c r="C1664" s="32"/>
      <c r="D1664" s="32"/>
      <c r="E1664" s="32"/>
      <c r="F1664" s="32"/>
      <c r="G1664" s="32"/>
      <c r="H1664" s="32"/>
      <c r="I1664" s="32"/>
      <c r="J1664" s="32"/>
      <c r="K1664" s="32"/>
      <c r="L1664" s="32"/>
      <c r="M1664" s="32"/>
      <c r="N1664" s="127"/>
      <c r="O1664" s="32"/>
      <c r="P1664" s="32"/>
      <c r="Q1664" s="32"/>
      <c r="R1664" s="32"/>
      <c r="S1664" s="32"/>
      <c r="T1664" s="32"/>
      <c r="U1664" s="32"/>
      <c r="V1664" s="32"/>
      <c r="W1664" s="32"/>
      <c r="X1664" s="32"/>
      <c r="Y1664" s="32"/>
      <c r="Z1664" s="32"/>
      <c r="AA1664" s="32"/>
      <c r="AB1664" s="32"/>
      <c r="AC1664" s="32"/>
      <c r="AD1664" s="32"/>
      <c r="AE1664" s="32"/>
      <c r="AF1664" s="32"/>
      <c r="AG1664" s="32"/>
      <c r="AH1664" s="32"/>
      <c r="AI1664" s="32"/>
      <c r="AJ1664" s="32"/>
      <c r="AK1664" s="32"/>
      <c r="AL1664" s="32"/>
      <c r="AM1664" s="32"/>
      <c r="AN1664" s="32"/>
    </row>
    <row r="1665" spans="1:40" ht="12" customHeight="1">
      <c r="A1665" s="32"/>
      <c r="B1665" s="32"/>
      <c r="C1665" s="32"/>
      <c r="D1665" s="32"/>
      <c r="E1665" s="32"/>
      <c r="F1665" s="32"/>
      <c r="G1665" s="32"/>
      <c r="H1665" s="32"/>
      <c r="I1665" s="32"/>
      <c r="J1665" s="32"/>
      <c r="K1665" s="32"/>
      <c r="L1665" s="32"/>
      <c r="M1665" s="32"/>
      <c r="N1665" s="127"/>
      <c r="O1665" s="32"/>
      <c r="P1665" s="32"/>
      <c r="Q1665" s="32"/>
      <c r="R1665" s="32"/>
      <c r="S1665" s="32"/>
      <c r="T1665" s="32"/>
      <c r="U1665" s="32"/>
      <c r="V1665" s="32"/>
      <c r="W1665" s="32"/>
      <c r="X1665" s="32"/>
      <c r="Y1665" s="32"/>
      <c r="Z1665" s="32"/>
      <c r="AA1665" s="32"/>
      <c r="AB1665" s="32"/>
      <c r="AC1665" s="32"/>
      <c r="AD1665" s="32"/>
      <c r="AE1665" s="32"/>
      <c r="AF1665" s="32"/>
      <c r="AG1665" s="32"/>
      <c r="AH1665" s="32"/>
      <c r="AI1665" s="32"/>
      <c r="AJ1665" s="32"/>
      <c r="AK1665" s="32"/>
      <c r="AL1665" s="32"/>
      <c r="AM1665" s="32"/>
      <c r="AN1665" s="32"/>
    </row>
    <row r="1666" spans="1:40" ht="12" customHeight="1">
      <c r="A1666" s="32"/>
      <c r="B1666" s="32"/>
      <c r="C1666" s="32"/>
      <c r="D1666" s="32"/>
      <c r="E1666" s="32"/>
      <c r="F1666" s="32"/>
      <c r="G1666" s="32"/>
      <c r="H1666" s="32"/>
      <c r="I1666" s="32"/>
      <c r="J1666" s="32"/>
      <c r="K1666" s="32"/>
      <c r="L1666" s="32"/>
      <c r="M1666" s="32"/>
      <c r="N1666" s="127"/>
      <c r="O1666" s="32"/>
      <c r="P1666" s="32"/>
      <c r="Q1666" s="32"/>
      <c r="R1666" s="32"/>
      <c r="S1666" s="32"/>
      <c r="T1666" s="32"/>
      <c r="U1666" s="32"/>
      <c r="V1666" s="32"/>
      <c r="W1666" s="32"/>
      <c r="X1666" s="32"/>
      <c r="Y1666" s="32"/>
      <c r="Z1666" s="32"/>
      <c r="AA1666" s="32"/>
      <c r="AB1666" s="32"/>
      <c r="AC1666" s="32"/>
      <c r="AD1666" s="32"/>
      <c r="AE1666" s="32"/>
      <c r="AF1666" s="32"/>
      <c r="AG1666" s="32"/>
      <c r="AH1666" s="32"/>
      <c r="AI1666" s="32"/>
      <c r="AJ1666" s="32"/>
      <c r="AK1666" s="32"/>
      <c r="AL1666" s="32"/>
      <c r="AM1666" s="32"/>
      <c r="AN1666" s="32"/>
    </row>
    <row r="1667" spans="1:40" ht="12" customHeight="1">
      <c r="A1667" s="32"/>
      <c r="B1667" s="32"/>
      <c r="C1667" s="32"/>
      <c r="D1667" s="32"/>
      <c r="E1667" s="32"/>
      <c r="F1667" s="32"/>
      <c r="G1667" s="32"/>
      <c r="H1667" s="32"/>
      <c r="I1667" s="32"/>
      <c r="J1667" s="32"/>
      <c r="K1667" s="32"/>
      <c r="L1667" s="32"/>
      <c r="M1667" s="32"/>
      <c r="N1667" s="127"/>
      <c r="O1667" s="32"/>
      <c r="P1667" s="32"/>
      <c r="Q1667" s="32"/>
      <c r="R1667" s="32"/>
      <c r="S1667" s="32"/>
      <c r="T1667" s="32"/>
      <c r="U1667" s="32"/>
      <c r="V1667" s="32"/>
      <c r="W1667" s="32"/>
      <c r="X1667" s="32"/>
      <c r="Y1667" s="32"/>
      <c r="Z1667" s="32"/>
      <c r="AA1667" s="32"/>
      <c r="AB1667" s="32"/>
      <c r="AC1667" s="32"/>
      <c r="AD1667" s="32"/>
      <c r="AE1667" s="32"/>
      <c r="AF1667" s="32"/>
      <c r="AG1667" s="32"/>
      <c r="AH1667" s="32"/>
      <c r="AI1667" s="32"/>
      <c r="AJ1667" s="32"/>
      <c r="AK1667" s="32"/>
      <c r="AL1667" s="32"/>
      <c r="AM1667" s="32"/>
      <c r="AN1667" s="32"/>
    </row>
    <row r="1668" spans="1:40" ht="12" customHeight="1">
      <c r="A1668" s="32"/>
      <c r="B1668" s="32"/>
      <c r="C1668" s="32"/>
      <c r="D1668" s="32"/>
      <c r="E1668" s="32"/>
      <c r="F1668" s="32"/>
      <c r="G1668" s="32"/>
      <c r="H1668" s="32"/>
      <c r="I1668" s="32"/>
      <c r="J1668" s="32"/>
      <c r="K1668" s="32"/>
      <c r="L1668" s="32"/>
      <c r="M1668" s="32"/>
      <c r="N1668" s="127"/>
      <c r="O1668" s="32"/>
      <c r="P1668" s="32"/>
      <c r="Q1668" s="32"/>
      <c r="R1668" s="32"/>
      <c r="S1668" s="32"/>
      <c r="T1668" s="32"/>
      <c r="U1668" s="32"/>
      <c r="V1668" s="32"/>
      <c r="W1668" s="32"/>
      <c r="X1668" s="32"/>
      <c r="Y1668" s="32"/>
      <c r="Z1668" s="32"/>
      <c r="AA1668" s="32"/>
      <c r="AB1668" s="32"/>
      <c r="AC1668" s="32"/>
      <c r="AD1668" s="32"/>
      <c r="AE1668" s="32"/>
      <c r="AF1668" s="32"/>
      <c r="AG1668" s="32"/>
      <c r="AH1668" s="32"/>
      <c r="AI1668" s="32"/>
      <c r="AJ1668" s="32"/>
      <c r="AK1668" s="32"/>
      <c r="AL1668" s="32"/>
      <c r="AM1668" s="32"/>
      <c r="AN1668" s="32"/>
    </row>
    <row r="1669" spans="1:40" ht="12" customHeight="1">
      <c r="A1669" s="32"/>
      <c r="B1669" s="32"/>
      <c r="C1669" s="32"/>
      <c r="D1669" s="32"/>
      <c r="E1669" s="32"/>
      <c r="F1669" s="32"/>
      <c r="G1669" s="32"/>
      <c r="H1669" s="32"/>
      <c r="I1669" s="32"/>
      <c r="J1669" s="32"/>
      <c r="K1669" s="32"/>
      <c r="L1669" s="32"/>
      <c r="M1669" s="32"/>
      <c r="N1669" s="127"/>
      <c r="O1669" s="32"/>
      <c r="P1669" s="32"/>
      <c r="Q1669" s="32"/>
      <c r="R1669" s="32"/>
      <c r="S1669" s="32"/>
      <c r="T1669" s="32"/>
      <c r="U1669" s="32"/>
      <c r="V1669" s="32"/>
      <c r="W1669" s="32"/>
      <c r="X1669" s="32"/>
      <c r="Y1669" s="32"/>
      <c r="Z1669" s="32"/>
      <c r="AA1669" s="32"/>
      <c r="AB1669" s="32"/>
      <c r="AC1669" s="32"/>
      <c r="AD1669" s="32"/>
      <c r="AE1669" s="32"/>
      <c r="AF1669" s="32"/>
      <c r="AG1669" s="32"/>
      <c r="AH1669" s="32"/>
      <c r="AI1669" s="32"/>
      <c r="AJ1669" s="32"/>
      <c r="AK1669" s="32"/>
      <c r="AL1669" s="32"/>
      <c r="AM1669" s="32"/>
      <c r="AN1669" s="32"/>
    </row>
    <row r="1670" spans="1:40" ht="12" customHeight="1">
      <c r="A1670" s="32"/>
      <c r="B1670" s="32"/>
      <c r="C1670" s="32"/>
      <c r="D1670" s="32"/>
      <c r="E1670" s="32"/>
      <c r="F1670" s="32"/>
      <c r="G1670" s="32"/>
      <c r="H1670" s="32"/>
      <c r="I1670" s="32"/>
      <c r="J1670" s="32"/>
      <c r="K1670" s="32"/>
      <c r="L1670" s="32"/>
      <c r="M1670" s="32"/>
      <c r="N1670" s="127"/>
      <c r="O1670" s="32"/>
      <c r="P1670" s="32"/>
      <c r="Q1670" s="32"/>
      <c r="R1670" s="32"/>
      <c r="S1670" s="32"/>
      <c r="T1670" s="32"/>
      <c r="U1670" s="32"/>
      <c r="V1670" s="32"/>
      <c r="W1670" s="32"/>
      <c r="X1670" s="32"/>
      <c r="Y1670" s="32"/>
      <c r="Z1670" s="32"/>
      <c r="AA1670" s="32"/>
      <c r="AB1670" s="32"/>
      <c r="AC1670" s="32"/>
      <c r="AD1670" s="32"/>
      <c r="AE1670" s="32"/>
      <c r="AF1670" s="32"/>
      <c r="AG1670" s="32"/>
      <c r="AH1670" s="32"/>
      <c r="AI1670" s="32"/>
      <c r="AJ1670" s="32"/>
      <c r="AK1670" s="32"/>
      <c r="AL1670" s="32"/>
      <c r="AM1670" s="32"/>
      <c r="AN1670" s="32"/>
    </row>
    <row r="1671" spans="1:40" ht="12" customHeight="1">
      <c r="A1671" s="32"/>
      <c r="B1671" s="32"/>
      <c r="C1671" s="32"/>
      <c r="D1671" s="32"/>
      <c r="E1671" s="32"/>
      <c r="F1671" s="32"/>
      <c r="G1671" s="32"/>
      <c r="H1671" s="32"/>
      <c r="I1671" s="32"/>
      <c r="J1671" s="32"/>
      <c r="K1671" s="32"/>
      <c r="L1671" s="32"/>
      <c r="M1671" s="32"/>
      <c r="N1671" s="127"/>
      <c r="O1671" s="32"/>
      <c r="P1671" s="32"/>
      <c r="Q1671" s="32"/>
      <c r="R1671" s="32"/>
      <c r="S1671" s="32"/>
      <c r="T1671" s="32"/>
      <c r="U1671" s="32"/>
      <c r="V1671" s="32"/>
      <c r="W1671" s="32"/>
      <c r="X1671" s="32"/>
      <c r="Y1671" s="32"/>
      <c r="Z1671" s="32"/>
      <c r="AA1671" s="32"/>
      <c r="AB1671" s="32"/>
      <c r="AC1671" s="32"/>
      <c r="AD1671" s="32"/>
      <c r="AE1671" s="32"/>
      <c r="AF1671" s="32"/>
      <c r="AG1671" s="32"/>
      <c r="AH1671" s="32"/>
      <c r="AI1671" s="32"/>
      <c r="AJ1671" s="32"/>
      <c r="AK1671" s="32"/>
      <c r="AL1671" s="32"/>
      <c r="AM1671" s="32"/>
      <c r="AN1671" s="32"/>
    </row>
    <row r="1672" spans="1:40" ht="12" customHeight="1">
      <c r="A1672" s="32"/>
      <c r="B1672" s="32"/>
      <c r="C1672" s="32"/>
      <c r="D1672" s="32"/>
      <c r="E1672" s="32"/>
      <c r="F1672" s="32"/>
      <c r="G1672" s="32"/>
      <c r="H1672" s="32"/>
      <c r="I1672" s="32"/>
      <c r="J1672" s="32"/>
      <c r="K1672" s="32"/>
      <c r="L1672" s="32"/>
      <c r="M1672" s="32"/>
      <c r="N1672" s="127"/>
      <c r="O1672" s="32"/>
      <c r="P1672" s="32"/>
      <c r="Q1672" s="32"/>
      <c r="R1672" s="32"/>
      <c r="S1672" s="32"/>
      <c r="T1672" s="32"/>
      <c r="U1672" s="32"/>
      <c r="V1672" s="32"/>
      <c r="W1672" s="32"/>
      <c r="X1672" s="32"/>
      <c r="Y1672" s="32"/>
      <c r="Z1672" s="32"/>
      <c r="AA1672" s="32"/>
      <c r="AB1672" s="32"/>
      <c r="AC1672" s="32"/>
      <c r="AD1672" s="32"/>
      <c r="AE1672" s="32"/>
      <c r="AF1672" s="32"/>
      <c r="AG1672" s="32"/>
      <c r="AH1672" s="32"/>
      <c r="AI1672" s="32"/>
      <c r="AJ1672" s="32"/>
      <c r="AK1672" s="32"/>
      <c r="AL1672" s="32"/>
      <c r="AM1672" s="32"/>
      <c r="AN1672" s="32"/>
    </row>
    <row r="1673" spans="1:40" ht="12" customHeight="1">
      <c r="A1673" s="32"/>
      <c r="B1673" s="32"/>
      <c r="C1673" s="32"/>
      <c r="D1673" s="32"/>
      <c r="E1673" s="32"/>
      <c r="F1673" s="32"/>
      <c r="G1673" s="32"/>
      <c r="H1673" s="32"/>
      <c r="I1673" s="32"/>
      <c r="J1673" s="32"/>
      <c r="K1673" s="32"/>
      <c r="L1673" s="32"/>
      <c r="M1673" s="32"/>
      <c r="N1673" s="127"/>
      <c r="O1673" s="32"/>
      <c r="P1673" s="32"/>
      <c r="Q1673" s="32"/>
      <c r="R1673" s="32"/>
      <c r="S1673" s="32"/>
      <c r="T1673" s="32"/>
      <c r="U1673" s="32"/>
      <c r="V1673" s="32"/>
      <c r="W1673" s="32"/>
      <c r="X1673" s="32"/>
      <c r="Y1673" s="32"/>
      <c r="Z1673" s="32"/>
      <c r="AA1673" s="32"/>
      <c r="AB1673" s="32"/>
      <c r="AC1673" s="32"/>
      <c r="AD1673" s="32"/>
      <c r="AE1673" s="32"/>
      <c r="AF1673" s="32"/>
      <c r="AG1673" s="32"/>
      <c r="AH1673" s="32"/>
      <c r="AI1673" s="32"/>
      <c r="AJ1673" s="32"/>
      <c r="AK1673" s="32"/>
      <c r="AL1673" s="32"/>
      <c r="AM1673" s="32"/>
      <c r="AN1673" s="32"/>
    </row>
    <row r="1674" spans="1:40" ht="12" customHeight="1">
      <c r="A1674" s="32"/>
      <c r="B1674" s="32"/>
      <c r="C1674" s="32"/>
      <c r="D1674" s="32"/>
      <c r="E1674" s="32"/>
      <c r="F1674" s="32"/>
      <c r="G1674" s="32"/>
      <c r="H1674" s="32"/>
      <c r="I1674" s="32"/>
      <c r="J1674" s="32"/>
      <c r="K1674" s="32"/>
      <c r="L1674" s="32"/>
      <c r="M1674" s="32"/>
      <c r="N1674" s="127"/>
      <c r="O1674" s="32"/>
      <c r="P1674" s="32"/>
      <c r="Q1674" s="32"/>
      <c r="R1674" s="32"/>
      <c r="S1674" s="32"/>
      <c r="T1674" s="32"/>
      <c r="U1674" s="32"/>
      <c r="V1674" s="32"/>
      <c r="W1674" s="32"/>
      <c r="X1674" s="32"/>
      <c r="Y1674" s="32"/>
      <c r="Z1674" s="32"/>
      <c r="AA1674" s="32"/>
      <c r="AB1674" s="32"/>
      <c r="AC1674" s="32"/>
      <c r="AD1674" s="32"/>
      <c r="AE1674" s="32"/>
      <c r="AF1674" s="32"/>
      <c r="AG1674" s="32"/>
      <c r="AH1674" s="32"/>
      <c r="AI1674" s="32"/>
      <c r="AJ1674" s="32"/>
      <c r="AK1674" s="32"/>
      <c r="AL1674" s="32"/>
      <c r="AM1674" s="32"/>
      <c r="AN1674" s="32"/>
    </row>
    <row r="1675" spans="1:40" ht="12" customHeight="1">
      <c r="A1675" s="32"/>
      <c r="B1675" s="32"/>
      <c r="C1675" s="32"/>
      <c r="D1675" s="32"/>
      <c r="E1675" s="32"/>
      <c r="F1675" s="32"/>
      <c r="G1675" s="32"/>
      <c r="H1675" s="32"/>
      <c r="I1675" s="32"/>
      <c r="J1675" s="32"/>
      <c r="K1675" s="32"/>
      <c r="L1675" s="32"/>
      <c r="M1675" s="32"/>
      <c r="N1675" s="127"/>
      <c r="O1675" s="32"/>
      <c r="P1675" s="32"/>
      <c r="Q1675" s="32"/>
      <c r="R1675" s="32"/>
      <c r="S1675" s="32"/>
      <c r="T1675" s="32"/>
      <c r="U1675" s="32"/>
      <c r="V1675" s="32"/>
      <c r="W1675" s="32"/>
      <c r="X1675" s="32"/>
      <c r="Y1675" s="32"/>
      <c r="Z1675" s="32"/>
      <c r="AA1675" s="32"/>
      <c r="AB1675" s="32"/>
      <c r="AC1675" s="32"/>
      <c r="AD1675" s="32"/>
      <c r="AE1675" s="32"/>
      <c r="AF1675" s="32"/>
      <c r="AG1675" s="32"/>
      <c r="AH1675" s="32"/>
      <c r="AI1675" s="32"/>
      <c r="AJ1675" s="32"/>
      <c r="AK1675" s="32"/>
      <c r="AL1675" s="32"/>
      <c r="AM1675" s="32"/>
      <c r="AN1675" s="32"/>
    </row>
    <row r="1676" spans="1:40" ht="12" customHeight="1">
      <c r="A1676" s="32"/>
      <c r="B1676" s="32"/>
      <c r="C1676" s="32"/>
      <c r="D1676" s="32"/>
      <c r="E1676" s="32"/>
      <c r="F1676" s="32"/>
      <c r="G1676" s="32"/>
      <c r="H1676" s="32"/>
      <c r="I1676" s="32"/>
      <c r="J1676" s="32"/>
      <c r="K1676" s="32"/>
      <c r="L1676" s="32"/>
      <c r="M1676" s="32"/>
      <c r="N1676" s="127"/>
      <c r="O1676" s="32"/>
      <c r="P1676" s="32"/>
      <c r="Q1676" s="32"/>
      <c r="R1676" s="32"/>
      <c r="S1676" s="32"/>
      <c r="T1676" s="32"/>
      <c r="U1676" s="32"/>
      <c r="V1676" s="32"/>
      <c r="W1676" s="32"/>
      <c r="X1676" s="32"/>
      <c r="Y1676" s="32"/>
      <c r="Z1676" s="32"/>
      <c r="AA1676" s="32"/>
      <c r="AB1676" s="32"/>
      <c r="AC1676" s="32"/>
      <c r="AD1676" s="32"/>
      <c r="AE1676" s="32"/>
      <c r="AF1676" s="32"/>
      <c r="AG1676" s="32"/>
      <c r="AH1676" s="32"/>
      <c r="AI1676" s="32"/>
      <c r="AJ1676" s="32"/>
      <c r="AK1676" s="32"/>
      <c r="AL1676" s="32"/>
      <c r="AM1676" s="32"/>
      <c r="AN1676" s="32"/>
    </row>
    <row r="1677" spans="1:40" ht="12" customHeight="1">
      <c r="A1677" s="32"/>
      <c r="B1677" s="32"/>
      <c r="C1677" s="32"/>
      <c r="D1677" s="32"/>
      <c r="E1677" s="32"/>
      <c r="F1677" s="32"/>
      <c r="G1677" s="32"/>
      <c r="H1677" s="32"/>
      <c r="I1677" s="32"/>
      <c r="J1677" s="32"/>
      <c r="K1677" s="32"/>
      <c r="L1677" s="32"/>
      <c r="M1677" s="32"/>
      <c r="N1677" s="127"/>
      <c r="O1677" s="32"/>
      <c r="P1677" s="32"/>
      <c r="Q1677" s="32"/>
      <c r="R1677" s="32"/>
      <c r="S1677" s="32"/>
      <c r="T1677" s="32"/>
      <c r="U1677" s="32"/>
      <c r="V1677" s="32"/>
      <c r="W1677" s="32"/>
      <c r="X1677" s="32"/>
      <c r="Y1677" s="32"/>
      <c r="Z1677" s="32"/>
      <c r="AA1677" s="32"/>
      <c r="AB1677" s="32"/>
      <c r="AC1677" s="32"/>
      <c r="AD1677" s="32"/>
      <c r="AE1677" s="32"/>
      <c r="AF1677" s="32"/>
      <c r="AG1677" s="32"/>
      <c r="AH1677" s="32"/>
      <c r="AI1677" s="32"/>
      <c r="AJ1677" s="32"/>
      <c r="AK1677" s="32"/>
      <c r="AL1677" s="32"/>
      <c r="AM1677" s="32"/>
      <c r="AN1677" s="32"/>
    </row>
    <row r="1678" spans="1:40" ht="12" customHeight="1">
      <c r="A1678" s="32"/>
      <c r="B1678" s="32"/>
      <c r="C1678" s="32"/>
      <c r="D1678" s="32"/>
      <c r="E1678" s="32"/>
      <c r="F1678" s="32"/>
      <c r="G1678" s="32"/>
      <c r="H1678" s="32"/>
      <c r="I1678" s="32"/>
      <c r="J1678" s="32"/>
      <c r="K1678" s="32"/>
      <c r="L1678" s="32"/>
      <c r="M1678" s="32"/>
      <c r="N1678" s="127"/>
      <c r="O1678" s="32"/>
      <c r="P1678" s="32"/>
      <c r="Q1678" s="32"/>
      <c r="R1678" s="32"/>
      <c r="S1678" s="32"/>
      <c r="T1678" s="32"/>
      <c r="U1678" s="32"/>
      <c r="V1678" s="32"/>
      <c r="W1678" s="32"/>
      <c r="X1678" s="32"/>
      <c r="Y1678" s="32"/>
      <c r="Z1678" s="32"/>
      <c r="AA1678" s="32"/>
      <c r="AB1678" s="32"/>
      <c r="AC1678" s="32"/>
      <c r="AD1678" s="32"/>
      <c r="AE1678" s="32"/>
      <c r="AF1678" s="32"/>
      <c r="AG1678" s="32"/>
      <c r="AH1678" s="32"/>
      <c r="AI1678" s="32"/>
      <c r="AJ1678" s="32"/>
      <c r="AK1678" s="32"/>
      <c r="AL1678" s="32"/>
      <c r="AM1678" s="32"/>
      <c r="AN1678" s="32"/>
    </row>
    <row r="1679" spans="1:40" ht="12" customHeight="1">
      <c r="A1679" s="32"/>
      <c r="B1679" s="32"/>
      <c r="C1679" s="32"/>
      <c r="D1679" s="32"/>
      <c r="E1679" s="32"/>
      <c r="F1679" s="32"/>
      <c r="G1679" s="32"/>
      <c r="H1679" s="32"/>
      <c r="I1679" s="32"/>
      <c r="J1679" s="32"/>
      <c r="K1679" s="32"/>
      <c r="L1679" s="32"/>
      <c r="M1679" s="32"/>
      <c r="N1679" s="127"/>
      <c r="O1679" s="32"/>
      <c r="P1679" s="32"/>
      <c r="Q1679" s="32"/>
      <c r="R1679" s="32"/>
      <c r="S1679" s="32"/>
      <c r="T1679" s="32"/>
      <c r="U1679" s="32"/>
      <c r="V1679" s="32"/>
      <c r="W1679" s="32"/>
      <c r="X1679" s="32"/>
      <c r="Y1679" s="32"/>
      <c r="Z1679" s="32"/>
      <c r="AA1679" s="32"/>
      <c r="AB1679" s="32"/>
      <c r="AC1679" s="32"/>
      <c r="AD1679" s="32"/>
      <c r="AE1679" s="32"/>
      <c r="AF1679" s="32"/>
      <c r="AG1679" s="32"/>
      <c r="AH1679" s="32"/>
      <c r="AI1679" s="32"/>
      <c r="AJ1679" s="32"/>
      <c r="AK1679" s="32"/>
      <c r="AL1679" s="32"/>
      <c r="AM1679" s="32"/>
      <c r="AN1679" s="32"/>
    </row>
    <row r="1680" spans="1:40" ht="12" customHeight="1">
      <c r="A1680" s="32"/>
      <c r="B1680" s="32"/>
      <c r="C1680" s="32"/>
      <c r="D1680" s="32"/>
      <c r="E1680" s="32"/>
      <c r="F1680" s="32"/>
      <c r="G1680" s="32"/>
      <c r="H1680" s="32"/>
      <c r="I1680" s="32"/>
      <c r="J1680" s="32"/>
      <c r="K1680" s="32"/>
      <c r="L1680" s="32"/>
      <c r="M1680" s="32"/>
      <c r="N1680" s="127"/>
      <c r="O1680" s="32"/>
      <c r="P1680" s="32"/>
      <c r="Q1680" s="32"/>
      <c r="R1680" s="32"/>
      <c r="S1680" s="32"/>
      <c r="T1680" s="32"/>
      <c r="U1680" s="32"/>
      <c r="V1680" s="32"/>
      <c r="W1680" s="32"/>
      <c r="X1680" s="32"/>
      <c r="Y1680" s="32"/>
      <c r="Z1680" s="32"/>
      <c r="AA1680" s="32"/>
      <c r="AB1680" s="32"/>
      <c r="AC1680" s="32"/>
      <c r="AD1680" s="32"/>
      <c r="AE1680" s="32"/>
      <c r="AF1680" s="32"/>
      <c r="AG1680" s="32"/>
      <c r="AH1680" s="32"/>
      <c r="AI1680" s="32"/>
      <c r="AJ1680" s="32"/>
      <c r="AK1680" s="32"/>
      <c r="AL1680" s="32"/>
      <c r="AM1680" s="32"/>
      <c r="AN1680" s="32"/>
    </row>
    <row r="1681" spans="1:40" ht="12" customHeight="1">
      <c r="A1681" s="32"/>
      <c r="B1681" s="32"/>
      <c r="C1681" s="32"/>
      <c r="D1681" s="32"/>
      <c r="E1681" s="32"/>
      <c r="F1681" s="32"/>
      <c r="G1681" s="32"/>
      <c r="H1681" s="32"/>
      <c r="I1681" s="32"/>
      <c r="J1681" s="32"/>
      <c r="K1681" s="32"/>
      <c r="L1681" s="32"/>
      <c r="M1681" s="32"/>
      <c r="N1681" s="127"/>
      <c r="O1681" s="32"/>
      <c r="P1681" s="32"/>
      <c r="Q1681" s="32"/>
      <c r="R1681" s="32"/>
      <c r="S1681" s="32"/>
      <c r="T1681" s="32"/>
      <c r="U1681" s="32"/>
      <c r="V1681" s="32"/>
      <c r="W1681" s="32"/>
      <c r="X1681" s="32"/>
      <c r="Y1681" s="32"/>
      <c r="Z1681" s="32"/>
      <c r="AA1681" s="32"/>
      <c r="AB1681" s="32"/>
      <c r="AC1681" s="32"/>
      <c r="AD1681" s="32"/>
      <c r="AE1681" s="32"/>
      <c r="AF1681" s="32"/>
      <c r="AG1681" s="32"/>
      <c r="AH1681" s="32"/>
      <c r="AI1681" s="32"/>
      <c r="AJ1681" s="32"/>
      <c r="AK1681" s="32"/>
      <c r="AL1681" s="32"/>
      <c r="AM1681" s="32"/>
      <c r="AN1681" s="32"/>
    </row>
    <row r="1682" spans="1:40" ht="12" customHeight="1">
      <c r="A1682" s="32"/>
      <c r="B1682" s="32"/>
      <c r="C1682" s="32"/>
      <c r="D1682" s="32"/>
      <c r="E1682" s="32"/>
      <c r="F1682" s="32"/>
      <c r="G1682" s="32"/>
      <c r="H1682" s="32"/>
      <c r="I1682" s="32"/>
      <c r="J1682" s="32"/>
      <c r="K1682" s="32"/>
      <c r="L1682" s="32"/>
      <c r="M1682" s="32"/>
      <c r="N1682" s="127"/>
      <c r="O1682" s="32"/>
      <c r="P1682" s="32"/>
      <c r="Q1682" s="32"/>
      <c r="R1682" s="32"/>
      <c r="S1682" s="32"/>
      <c r="T1682" s="32"/>
      <c r="U1682" s="32"/>
      <c r="V1682" s="32"/>
      <c r="W1682" s="32"/>
      <c r="X1682" s="32"/>
      <c r="Y1682" s="32"/>
      <c r="Z1682" s="32"/>
      <c r="AA1682" s="32"/>
      <c r="AB1682" s="32"/>
      <c r="AC1682" s="32"/>
      <c r="AD1682" s="32"/>
      <c r="AE1682" s="32"/>
      <c r="AF1682" s="32"/>
      <c r="AG1682" s="32"/>
      <c r="AH1682" s="32"/>
      <c r="AI1682" s="32"/>
      <c r="AJ1682" s="32"/>
      <c r="AK1682" s="32"/>
      <c r="AL1682" s="32"/>
      <c r="AM1682" s="32"/>
      <c r="AN1682" s="32"/>
    </row>
    <row r="1683" spans="1:40" ht="12" customHeight="1">
      <c r="A1683" s="32"/>
      <c r="B1683" s="32"/>
      <c r="C1683" s="32"/>
      <c r="D1683" s="32"/>
      <c r="E1683" s="32"/>
      <c r="F1683" s="32"/>
      <c r="G1683" s="32"/>
      <c r="H1683" s="32"/>
      <c r="I1683" s="32"/>
      <c r="J1683" s="32"/>
      <c r="K1683" s="32"/>
      <c r="L1683" s="32"/>
      <c r="M1683" s="32"/>
      <c r="N1683" s="127"/>
      <c r="O1683" s="32"/>
      <c r="P1683" s="32"/>
      <c r="Q1683" s="32"/>
      <c r="R1683" s="32"/>
      <c r="S1683" s="32"/>
      <c r="T1683" s="32"/>
      <c r="U1683" s="32"/>
      <c r="V1683" s="32"/>
      <c r="W1683" s="32"/>
      <c r="X1683" s="32"/>
      <c r="Y1683" s="32"/>
      <c r="Z1683" s="32"/>
      <c r="AA1683" s="32"/>
      <c r="AB1683" s="32"/>
      <c r="AC1683" s="32"/>
      <c r="AD1683" s="32"/>
      <c r="AE1683" s="32"/>
      <c r="AF1683" s="32"/>
      <c r="AG1683" s="32"/>
      <c r="AH1683" s="32"/>
      <c r="AI1683" s="32"/>
      <c r="AJ1683" s="32"/>
      <c r="AK1683" s="32"/>
      <c r="AL1683" s="32"/>
      <c r="AM1683" s="32"/>
      <c r="AN1683" s="32"/>
    </row>
    <row r="1684" spans="1:40" ht="12" customHeight="1">
      <c r="A1684" s="32"/>
      <c r="B1684" s="32"/>
      <c r="C1684" s="32"/>
      <c r="D1684" s="32"/>
      <c r="E1684" s="32"/>
      <c r="F1684" s="32"/>
      <c r="G1684" s="32"/>
      <c r="H1684" s="32"/>
      <c r="I1684" s="32"/>
      <c r="J1684" s="32"/>
      <c r="K1684" s="32"/>
      <c r="L1684" s="32"/>
      <c r="M1684" s="32"/>
      <c r="N1684" s="127"/>
      <c r="O1684" s="32"/>
      <c r="P1684" s="32"/>
      <c r="Q1684" s="32"/>
      <c r="R1684" s="32"/>
      <c r="S1684" s="32"/>
      <c r="T1684" s="32"/>
      <c r="U1684" s="32"/>
      <c r="V1684" s="32"/>
      <c r="W1684" s="32"/>
      <c r="X1684" s="32"/>
      <c r="Y1684" s="32"/>
      <c r="Z1684" s="32"/>
      <c r="AA1684" s="32"/>
      <c r="AB1684" s="32"/>
      <c r="AC1684" s="32"/>
      <c r="AD1684" s="32"/>
      <c r="AE1684" s="32"/>
      <c r="AF1684" s="32"/>
      <c r="AG1684" s="32"/>
      <c r="AH1684" s="32"/>
      <c r="AI1684" s="32"/>
      <c r="AJ1684" s="32"/>
      <c r="AK1684" s="32"/>
      <c r="AL1684" s="32"/>
      <c r="AM1684" s="32"/>
      <c r="AN1684" s="32"/>
    </row>
    <row r="1685" spans="1:40" ht="12" customHeight="1">
      <c r="A1685" s="32"/>
      <c r="B1685" s="32"/>
      <c r="C1685" s="32"/>
      <c r="D1685" s="32"/>
      <c r="E1685" s="32"/>
      <c r="F1685" s="32"/>
      <c r="G1685" s="32"/>
      <c r="H1685" s="32"/>
      <c r="I1685" s="32"/>
      <c r="J1685" s="32"/>
      <c r="K1685" s="32"/>
      <c r="L1685" s="32"/>
      <c r="M1685" s="32"/>
      <c r="N1685" s="127"/>
      <c r="O1685" s="32"/>
      <c r="P1685" s="32"/>
      <c r="Q1685" s="32"/>
      <c r="R1685" s="32"/>
      <c r="S1685" s="32"/>
      <c r="T1685" s="32"/>
      <c r="U1685" s="32"/>
      <c r="V1685" s="32"/>
      <c r="W1685" s="32"/>
      <c r="X1685" s="32"/>
      <c r="Y1685" s="32"/>
      <c r="Z1685" s="32"/>
      <c r="AA1685" s="32"/>
      <c r="AB1685" s="32"/>
      <c r="AC1685" s="32"/>
      <c r="AD1685" s="32"/>
      <c r="AE1685" s="32"/>
      <c r="AF1685" s="32"/>
      <c r="AG1685" s="32"/>
      <c r="AH1685" s="32"/>
      <c r="AI1685" s="32"/>
      <c r="AJ1685" s="32"/>
      <c r="AK1685" s="32"/>
      <c r="AL1685" s="32"/>
      <c r="AM1685" s="32"/>
      <c r="AN1685" s="32"/>
    </row>
    <row r="1686" spans="1:40" ht="12" customHeight="1">
      <c r="A1686" s="32"/>
      <c r="B1686" s="32"/>
      <c r="C1686" s="32"/>
      <c r="D1686" s="32"/>
      <c r="E1686" s="32"/>
      <c r="F1686" s="32"/>
      <c r="G1686" s="32"/>
      <c r="H1686" s="32"/>
      <c r="I1686" s="32"/>
      <c r="J1686" s="32"/>
      <c r="K1686" s="32"/>
      <c r="L1686" s="32"/>
      <c r="M1686" s="32"/>
      <c r="N1686" s="127"/>
      <c r="O1686" s="32"/>
      <c r="P1686" s="32"/>
      <c r="Q1686" s="32"/>
      <c r="R1686" s="32"/>
      <c r="S1686" s="32"/>
      <c r="T1686" s="32"/>
      <c r="U1686" s="32"/>
      <c r="V1686" s="32"/>
      <c r="W1686" s="32"/>
      <c r="X1686" s="32"/>
      <c r="Y1686" s="32"/>
      <c r="Z1686" s="32"/>
      <c r="AA1686" s="32"/>
      <c r="AB1686" s="32"/>
      <c r="AC1686" s="32"/>
      <c r="AD1686" s="32"/>
      <c r="AE1686" s="32"/>
      <c r="AF1686" s="32"/>
      <c r="AG1686" s="32"/>
      <c r="AH1686" s="32"/>
      <c r="AI1686" s="32"/>
      <c r="AJ1686" s="32"/>
      <c r="AK1686" s="32"/>
      <c r="AL1686" s="32"/>
      <c r="AM1686" s="32"/>
      <c r="AN1686" s="32"/>
    </row>
    <row r="1687" spans="1:40" ht="12" customHeight="1">
      <c r="A1687" s="32"/>
      <c r="B1687" s="32"/>
      <c r="C1687" s="32"/>
      <c r="D1687" s="32"/>
      <c r="E1687" s="32"/>
      <c r="F1687" s="32"/>
      <c r="G1687" s="32"/>
      <c r="H1687" s="32"/>
      <c r="I1687" s="32"/>
      <c r="J1687" s="32"/>
      <c r="K1687" s="32"/>
      <c r="L1687" s="32"/>
      <c r="M1687" s="32"/>
      <c r="N1687" s="127"/>
      <c r="O1687" s="32"/>
      <c r="P1687" s="32"/>
      <c r="Q1687" s="32"/>
      <c r="R1687" s="32"/>
      <c r="S1687" s="32"/>
      <c r="T1687" s="32"/>
      <c r="U1687" s="32"/>
      <c r="V1687" s="32"/>
      <c r="W1687" s="32"/>
      <c r="X1687" s="32"/>
      <c r="Y1687" s="32"/>
      <c r="Z1687" s="32"/>
      <c r="AA1687" s="32"/>
      <c r="AB1687" s="32"/>
      <c r="AC1687" s="32"/>
      <c r="AD1687" s="32"/>
      <c r="AE1687" s="32"/>
      <c r="AF1687" s="32"/>
      <c r="AG1687" s="32"/>
      <c r="AH1687" s="32"/>
      <c r="AI1687" s="32"/>
      <c r="AJ1687" s="32"/>
      <c r="AK1687" s="32"/>
      <c r="AL1687" s="32"/>
      <c r="AM1687" s="32"/>
      <c r="AN1687" s="32"/>
    </row>
    <row r="1688" spans="1:40" ht="12" customHeight="1">
      <c r="A1688" s="32"/>
      <c r="B1688" s="32"/>
      <c r="C1688" s="32"/>
      <c r="D1688" s="32"/>
      <c r="E1688" s="32"/>
      <c r="F1688" s="32"/>
      <c r="G1688" s="32"/>
      <c r="H1688" s="32"/>
      <c r="I1688" s="32"/>
      <c r="J1688" s="32"/>
      <c r="K1688" s="32"/>
      <c r="L1688" s="32"/>
      <c r="M1688" s="32"/>
      <c r="N1688" s="127"/>
      <c r="O1688" s="32"/>
      <c r="P1688" s="32"/>
      <c r="Q1688" s="32"/>
      <c r="R1688" s="32"/>
      <c r="S1688" s="32"/>
      <c r="T1688" s="32"/>
      <c r="U1688" s="32"/>
      <c r="V1688" s="32"/>
      <c r="W1688" s="32"/>
      <c r="X1688" s="32"/>
      <c r="Y1688" s="32"/>
      <c r="Z1688" s="32"/>
      <c r="AA1688" s="32"/>
      <c r="AB1688" s="32"/>
      <c r="AC1688" s="32"/>
      <c r="AD1688" s="32"/>
      <c r="AE1688" s="32"/>
      <c r="AF1688" s="32"/>
      <c r="AG1688" s="32"/>
      <c r="AH1688" s="32"/>
      <c r="AI1688" s="32"/>
      <c r="AJ1688" s="32"/>
      <c r="AK1688" s="32"/>
      <c r="AL1688" s="32"/>
      <c r="AM1688" s="32"/>
      <c r="AN1688" s="32"/>
    </row>
    <row r="1689" spans="1:40" ht="12" customHeight="1">
      <c r="A1689" s="32"/>
      <c r="B1689" s="32"/>
      <c r="C1689" s="32"/>
      <c r="D1689" s="32"/>
      <c r="E1689" s="32"/>
      <c r="F1689" s="32"/>
      <c r="G1689" s="32"/>
      <c r="H1689" s="32"/>
      <c r="I1689" s="32"/>
      <c r="J1689" s="32"/>
      <c r="K1689" s="32"/>
      <c r="L1689" s="32"/>
      <c r="M1689" s="32"/>
      <c r="N1689" s="127"/>
      <c r="O1689" s="32"/>
      <c r="P1689" s="32"/>
      <c r="Q1689" s="32"/>
      <c r="R1689" s="32"/>
      <c r="S1689" s="32"/>
      <c r="T1689" s="32"/>
      <c r="U1689" s="32"/>
      <c r="V1689" s="32"/>
      <c r="W1689" s="32"/>
      <c r="X1689" s="32"/>
      <c r="Y1689" s="32"/>
      <c r="Z1689" s="32"/>
      <c r="AA1689" s="32"/>
      <c r="AB1689" s="32"/>
      <c r="AC1689" s="32"/>
      <c r="AD1689" s="32"/>
      <c r="AE1689" s="32"/>
      <c r="AF1689" s="32"/>
      <c r="AG1689" s="32"/>
      <c r="AH1689" s="32"/>
      <c r="AI1689" s="32"/>
      <c r="AJ1689" s="32"/>
      <c r="AK1689" s="32"/>
      <c r="AL1689" s="32"/>
      <c r="AM1689" s="32"/>
      <c r="AN1689" s="32"/>
    </row>
    <row r="1690" spans="1:40" ht="12" customHeight="1">
      <c r="A1690" s="32"/>
      <c r="B1690" s="32"/>
      <c r="C1690" s="32"/>
      <c r="D1690" s="32"/>
      <c r="E1690" s="32"/>
      <c r="F1690" s="32"/>
      <c r="G1690" s="32"/>
      <c r="H1690" s="32"/>
      <c r="I1690" s="32"/>
      <c r="J1690" s="32"/>
      <c r="K1690" s="32"/>
      <c r="L1690" s="32"/>
      <c r="M1690" s="32"/>
      <c r="N1690" s="127"/>
      <c r="O1690" s="32"/>
      <c r="P1690" s="32"/>
      <c r="Q1690" s="32"/>
      <c r="R1690" s="32"/>
      <c r="S1690" s="32"/>
      <c r="T1690" s="32"/>
      <c r="U1690" s="32"/>
      <c r="V1690" s="32"/>
      <c r="W1690" s="32"/>
      <c r="X1690" s="32"/>
      <c r="Y1690" s="32"/>
      <c r="Z1690" s="32"/>
      <c r="AA1690" s="32"/>
      <c r="AB1690" s="32"/>
      <c r="AC1690" s="32"/>
      <c r="AD1690" s="32"/>
      <c r="AE1690" s="32"/>
      <c r="AF1690" s="32"/>
      <c r="AG1690" s="32"/>
      <c r="AH1690" s="32"/>
      <c r="AI1690" s="32"/>
      <c r="AJ1690" s="32"/>
      <c r="AK1690" s="32"/>
      <c r="AL1690" s="32"/>
      <c r="AM1690" s="32"/>
      <c r="AN1690" s="32"/>
    </row>
    <row r="1691" spans="1:40" ht="12" customHeight="1">
      <c r="A1691" s="32"/>
      <c r="B1691" s="32"/>
      <c r="C1691" s="32"/>
      <c r="D1691" s="32"/>
      <c r="E1691" s="32"/>
      <c r="F1691" s="32"/>
      <c r="G1691" s="32"/>
      <c r="H1691" s="32"/>
      <c r="I1691" s="32"/>
      <c r="J1691" s="32"/>
      <c r="K1691" s="32"/>
      <c r="L1691" s="32"/>
      <c r="M1691" s="32"/>
      <c r="N1691" s="127"/>
      <c r="O1691" s="32"/>
      <c r="P1691" s="32"/>
      <c r="Q1691" s="32"/>
      <c r="R1691" s="32"/>
      <c r="S1691" s="32"/>
      <c r="T1691" s="32"/>
      <c r="U1691" s="32"/>
      <c r="V1691" s="32"/>
      <c r="W1691" s="32"/>
      <c r="X1691" s="32"/>
      <c r="Y1691" s="32"/>
      <c r="Z1691" s="32"/>
      <c r="AA1691" s="32"/>
      <c r="AB1691" s="32"/>
      <c r="AC1691" s="32"/>
      <c r="AD1691" s="32"/>
      <c r="AE1691" s="32"/>
      <c r="AF1691" s="32"/>
      <c r="AG1691" s="32"/>
      <c r="AH1691" s="32"/>
      <c r="AI1691" s="32"/>
      <c r="AJ1691" s="32"/>
      <c r="AK1691" s="32"/>
      <c r="AL1691" s="32"/>
      <c r="AM1691" s="32"/>
      <c r="AN1691" s="32"/>
    </row>
    <row r="1692" spans="1:40" ht="12" customHeight="1">
      <c r="A1692" s="32"/>
      <c r="B1692" s="32"/>
      <c r="C1692" s="32"/>
      <c r="D1692" s="32"/>
      <c r="E1692" s="32"/>
      <c r="F1692" s="32"/>
      <c r="G1692" s="32"/>
      <c r="H1692" s="32"/>
      <c r="I1692" s="32"/>
      <c r="J1692" s="32"/>
      <c r="K1692" s="32"/>
      <c r="L1692" s="32"/>
      <c r="M1692" s="32"/>
      <c r="N1692" s="127"/>
      <c r="O1692" s="32"/>
      <c r="P1692" s="32"/>
      <c r="Q1692" s="32"/>
      <c r="R1692" s="32"/>
      <c r="S1692" s="32"/>
      <c r="T1692" s="32"/>
      <c r="U1692" s="32"/>
      <c r="V1692" s="32"/>
      <c r="W1692" s="32"/>
      <c r="X1692" s="32"/>
      <c r="Y1692" s="32"/>
      <c r="Z1692" s="32"/>
      <c r="AA1692" s="32"/>
      <c r="AB1692" s="32"/>
      <c r="AC1692" s="32"/>
      <c r="AD1692" s="32"/>
      <c r="AE1692" s="32"/>
      <c r="AF1692" s="32"/>
      <c r="AG1692" s="32"/>
      <c r="AH1692" s="32"/>
      <c r="AI1692" s="32"/>
      <c r="AJ1692" s="32"/>
      <c r="AK1692" s="32"/>
      <c r="AL1692" s="32"/>
      <c r="AM1692" s="32"/>
      <c r="AN1692" s="32"/>
    </row>
    <row r="1693" spans="1:40" ht="12" customHeight="1">
      <c r="A1693" s="32"/>
      <c r="B1693" s="32"/>
      <c r="C1693" s="32"/>
      <c r="D1693" s="32"/>
      <c r="E1693" s="32"/>
      <c r="F1693" s="32"/>
      <c r="G1693" s="32"/>
      <c r="H1693" s="32"/>
      <c r="I1693" s="32"/>
      <c r="J1693" s="32"/>
      <c r="K1693" s="32"/>
      <c r="L1693" s="32"/>
      <c r="M1693" s="32"/>
      <c r="N1693" s="127"/>
      <c r="O1693" s="32"/>
      <c r="P1693" s="32"/>
      <c r="Q1693" s="32"/>
      <c r="R1693" s="32"/>
      <c r="S1693" s="32"/>
      <c r="T1693" s="32"/>
      <c r="U1693" s="32"/>
      <c r="V1693" s="32"/>
      <c r="W1693" s="32"/>
      <c r="X1693" s="32"/>
      <c r="Y1693" s="32"/>
      <c r="Z1693" s="32"/>
      <c r="AA1693" s="32"/>
      <c r="AB1693" s="32"/>
      <c r="AC1693" s="32"/>
      <c r="AD1693" s="32"/>
      <c r="AE1693" s="32"/>
      <c r="AF1693" s="32"/>
      <c r="AG1693" s="32"/>
      <c r="AH1693" s="32"/>
      <c r="AI1693" s="32"/>
      <c r="AJ1693" s="32"/>
      <c r="AK1693" s="32"/>
      <c r="AL1693" s="32"/>
      <c r="AM1693" s="32"/>
      <c r="AN1693" s="32"/>
    </row>
    <row r="1694" spans="1:40" ht="12" customHeight="1">
      <c r="A1694" s="32"/>
      <c r="B1694" s="32"/>
      <c r="C1694" s="32"/>
      <c r="D1694" s="32"/>
      <c r="E1694" s="32"/>
      <c r="F1694" s="32"/>
      <c r="G1694" s="32"/>
      <c r="H1694" s="32"/>
      <c r="I1694" s="32"/>
      <c r="J1694" s="32"/>
      <c r="K1694" s="32"/>
      <c r="L1694" s="32"/>
      <c r="M1694" s="32"/>
      <c r="N1694" s="127"/>
      <c r="O1694" s="32"/>
      <c r="P1694" s="32"/>
      <c r="Q1694" s="32"/>
      <c r="R1694" s="32"/>
      <c r="S1694" s="32"/>
      <c r="T1694" s="32"/>
      <c r="U1694" s="32"/>
      <c r="V1694" s="32"/>
      <c r="W1694" s="32"/>
      <c r="X1694" s="32"/>
      <c r="Y1694" s="32"/>
      <c r="Z1694" s="32"/>
      <c r="AA1694" s="32"/>
      <c r="AB1694" s="32"/>
      <c r="AC1694" s="32"/>
      <c r="AD1694" s="32"/>
      <c r="AE1694" s="32"/>
      <c r="AF1694" s="32"/>
      <c r="AG1694" s="32"/>
      <c r="AH1694" s="32"/>
      <c r="AI1694" s="32"/>
      <c r="AJ1694" s="32"/>
      <c r="AK1694" s="32"/>
      <c r="AL1694" s="32"/>
      <c r="AM1694" s="32"/>
      <c r="AN1694" s="32"/>
    </row>
    <row r="1695" spans="1:40" ht="12" customHeight="1">
      <c r="A1695" s="32"/>
      <c r="B1695" s="32"/>
      <c r="C1695" s="32"/>
      <c r="D1695" s="32"/>
      <c r="E1695" s="32"/>
      <c r="F1695" s="32"/>
      <c r="G1695" s="32"/>
      <c r="H1695" s="32"/>
      <c r="I1695" s="32"/>
      <c r="J1695" s="32"/>
      <c r="K1695" s="32"/>
      <c r="L1695" s="32"/>
      <c r="M1695" s="32"/>
      <c r="N1695" s="127"/>
      <c r="O1695" s="32"/>
      <c r="P1695" s="32"/>
      <c r="Q1695" s="32"/>
      <c r="R1695" s="32"/>
      <c r="S1695" s="32"/>
      <c r="T1695" s="32"/>
      <c r="U1695" s="32"/>
      <c r="V1695" s="32"/>
      <c r="W1695" s="32"/>
      <c r="X1695" s="32"/>
      <c r="Y1695" s="32"/>
      <c r="Z1695" s="32"/>
      <c r="AA1695" s="32"/>
      <c r="AB1695" s="32"/>
      <c r="AC1695" s="32"/>
      <c r="AD1695" s="32"/>
      <c r="AE1695" s="32"/>
      <c r="AF1695" s="32"/>
      <c r="AG1695" s="32"/>
      <c r="AH1695" s="32"/>
      <c r="AI1695" s="32"/>
      <c r="AJ1695" s="32"/>
      <c r="AK1695" s="32"/>
      <c r="AL1695" s="32"/>
      <c r="AM1695" s="32"/>
      <c r="AN1695" s="32"/>
    </row>
    <row r="1696" spans="1:40" ht="12" customHeight="1">
      <c r="A1696" s="32"/>
      <c r="B1696" s="32"/>
      <c r="C1696" s="32"/>
      <c r="D1696" s="32"/>
      <c r="E1696" s="32"/>
      <c r="F1696" s="32"/>
      <c r="G1696" s="32"/>
      <c r="H1696" s="32"/>
      <c r="I1696" s="32"/>
      <c r="J1696" s="32"/>
      <c r="K1696" s="32"/>
      <c r="L1696" s="32"/>
      <c r="M1696" s="32"/>
      <c r="N1696" s="127"/>
      <c r="O1696" s="32"/>
      <c r="P1696" s="32"/>
      <c r="Q1696" s="32"/>
      <c r="R1696" s="32"/>
      <c r="S1696" s="32"/>
      <c r="T1696" s="32"/>
      <c r="U1696" s="32"/>
      <c r="V1696" s="32"/>
      <c r="W1696" s="32"/>
      <c r="X1696" s="32"/>
      <c r="Y1696" s="32"/>
      <c r="Z1696" s="32"/>
      <c r="AA1696" s="32"/>
      <c r="AB1696" s="32"/>
      <c r="AC1696" s="32"/>
      <c r="AD1696" s="32"/>
      <c r="AE1696" s="32"/>
      <c r="AF1696" s="32"/>
      <c r="AG1696" s="32"/>
      <c r="AH1696" s="32"/>
      <c r="AI1696" s="32"/>
      <c r="AJ1696" s="32"/>
      <c r="AK1696" s="32"/>
      <c r="AL1696" s="32"/>
      <c r="AM1696" s="32"/>
      <c r="AN1696" s="32"/>
    </row>
    <row r="1697" spans="1:40" ht="12" customHeight="1">
      <c r="A1697" s="32"/>
      <c r="B1697" s="32"/>
      <c r="C1697" s="32"/>
      <c r="D1697" s="32"/>
      <c r="E1697" s="32"/>
      <c r="F1697" s="32"/>
      <c r="G1697" s="32"/>
      <c r="H1697" s="32"/>
      <c r="I1697" s="32"/>
      <c r="J1697" s="32"/>
      <c r="K1697" s="32"/>
      <c r="L1697" s="32"/>
      <c r="M1697" s="32"/>
      <c r="N1697" s="127"/>
      <c r="O1697" s="32"/>
      <c r="P1697" s="32"/>
      <c r="Q1697" s="32"/>
      <c r="R1697" s="32"/>
      <c r="S1697" s="32"/>
      <c r="T1697" s="32"/>
      <c r="U1697" s="32"/>
      <c r="V1697" s="32"/>
      <c r="W1697" s="32"/>
      <c r="X1697" s="32"/>
      <c r="Y1697" s="32"/>
      <c r="Z1697" s="32"/>
      <c r="AA1697" s="32"/>
      <c r="AB1697" s="32"/>
      <c r="AC1697" s="32"/>
      <c r="AD1697" s="32"/>
      <c r="AE1697" s="32"/>
      <c r="AF1697" s="32"/>
      <c r="AG1697" s="32"/>
      <c r="AH1697" s="32"/>
      <c r="AI1697" s="32"/>
      <c r="AJ1697" s="32"/>
      <c r="AK1697" s="32"/>
      <c r="AL1697" s="32"/>
      <c r="AM1697" s="32"/>
      <c r="AN1697" s="32"/>
    </row>
    <row r="1698" spans="1:40" ht="12" customHeight="1">
      <c r="A1698" s="32"/>
      <c r="B1698" s="32"/>
      <c r="C1698" s="32"/>
      <c r="D1698" s="32"/>
      <c r="E1698" s="32"/>
      <c r="F1698" s="32"/>
      <c r="G1698" s="32"/>
      <c r="H1698" s="32"/>
      <c r="I1698" s="32"/>
      <c r="J1698" s="32"/>
      <c r="K1698" s="32"/>
      <c r="L1698" s="32"/>
      <c r="M1698" s="32"/>
      <c r="N1698" s="127"/>
      <c r="O1698" s="32"/>
      <c r="P1698" s="32"/>
      <c r="Q1698" s="32"/>
      <c r="R1698" s="32"/>
      <c r="S1698" s="32"/>
      <c r="T1698" s="32"/>
      <c r="U1698" s="32"/>
      <c r="V1698" s="32"/>
      <c r="W1698" s="32"/>
      <c r="X1698" s="32"/>
      <c r="Y1698" s="32"/>
      <c r="Z1698" s="32"/>
      <c r="AA1698" s="32"/>
      <c r="AB1698" s="32"/>
      <c r="AC1698" s="32"/>
      <c r="AD1698" s="32"/>
      <c r="AE1698" s="32"/>
      <c r="AF1698" s="32"/>
      <c r="AG1698" s="32"/>
      <c r="AH1698" s="32"/>
      <c r="AI1698" s="32"/>
      <c r="AJ1698" s="32"/>
      <c r="AK1698" s="32"/>
      <c r="AL1698" s="32"/>
      <c r="AM1698" s="32"/>
      <c r="AN1698" s="32"/>
    </row>
    <row r="1699" spans="1:40" ht="12" customHeight="1">
      <c r="A1699" s="32"/>
      <c r="B1699" s="32"/>
      <c r="C1699" s="32"/>
      <c r="D1699" s="32"/>
      <c r="E1699" s="32"/>
      <c r="F1699" s="32"/>
      <c r="G1699" s="32"/>
      <c r="H1699" s="32"/>
      <c r="I1699" s="32"/>
      <c r="J1699" s="32"/>
      <c r="K1699" s="32"/>
      <c r="L1699" s="32"/>
      <c r="M1699" s="32"/>
      <c r="N1699" s="127"/>
      <c r="O1699" s="32"/>
      <c r="P1699" s="32"/>
      <c r="Q1699" s="32"/>
      <c r="R1699" s="32"/>
      <c r="S1699" s="32"/>
      <c r="T1699" s="32"/>
      <c r="U1699" s="32"/>
      <c r="V1699" s="32"/>
      <c r="W1699" s="32"/>
      <c r="X1699" s="32"/>
      <c r="Y1699" s="32"/>
      <c r="Z1699" s="32"/>
      <c r="AA1699" s="32"/>
      <c r="AB1699" s="32"/>
      <c r="AC1699" s="32"/>
      <c r="AD1699" s="32"/>
      <c r="AE1699" s="32"/>
      <c r="AF1699" s="32"/>
      <c r="AG1699" s="32"/>
      <c r="AH1699" s="32"/>
      <c r="AI1699" s="32"/>
      <c r="AJ1699" s="32"/>
      <c r="AK1699" s="32"/>
      <c r="AL1699" s="32"/>
      <c r="AM1699" s="32"/>
      <c r="AN1699" s="32"/>
    </row>
    <row r="1700" spans="1:40" ht="12" customHeight="1">
      <c r="A1700" s="32"/>
      <c r="B1700" s="32"/>
      <c r="C1700" s="32"/>
      <c r="D1700" s="32"/>
      <c r="E1700" s="32"/>
      <c r="F1700" s="32"/>
      <c r="G1700" s="32"/>
      <c r="H1700" s="32"/>
      <c r="I1700" s="32"/>
      <c r="J1700" s="32"/>
      <c r="K1700" s="32"/>
      <c r="L1700" s="32"/>
      <c r="M1700" s="32"/>
      <c r="N1700" s="127"/>
      <c r="O1700" s="32"/>
      <c r="P1700" s="32"/>
      <c r="Q1700" s="32"/>
      <c r="R1700" s="32"/>
      <c r="S1700" s="32"/>
      <c r="T1700" s="32"/>
      <c r="U1700" s="32"/>
      <c r="V1700" s="32"/>
      <c r="W1700" s="32"/>
      <c r="X1700" s="32"/>
      <c r="Y1700" s="32"/>
      <c r="Z1700" s="32"/>
      <c r="AA1700" s="32"/>
      <c r="AB1700" s="32"/>
      <c r="AC1700" s="32"/>
      <c r="AD1700" s="32"/>
      <c r="AE1700" s="32"/>
      <c r="AF1700" s="32"/>
      <c r="AG1700" s="32"/>
      <c r="AH1700" s="32"/>
      <c r="AI1700" s="32"/>
      <c r="AJ1700" s="32"/>
      <c r="AK1700" s="32"/>
      <c r="AL1700" s="32"/>
      <c r="AM1700" s="32"/>
      <c r="AN1700" s="32"/>
    </row>
    <row r="1701" spans="1:40" ht="12" customHeight="1">
      <c r="A1701" s="32"/>
      <c r="B1701" s="32"/>
      <c r="C1701" s="32"/>
      <c r="D1701" s="32"/>
      <c r="E1701" s="32"/>
      <c r="F1701" s="32"/>
      <c r="G1701" s="32"/>
      <c r="H1701" s="32"/>
      <c r="I1701" s="32"/>
      <c r="J1701" s="32"/>
      <c r="K1701" s="32"/>
      <c r="L1701" s="32"/>
      <c r="M1701" s="32"/>
      <c r="N1701" s="127"/>
      <c r="O1701" s="32"/>
      <c r="P1701" s="32"/>
      <c r="Q1701" s="32"/>
      <c r="R1701" s="32"/>
      <c r="S1701" s="32"/>
      <c r="T1701" s="32"/>
      <c r="U1701" s="32"/>
      <c r="V1701" s="32"/>
      <c r="W1701" s="32"/>
      <c r="X1701" s="32"/>
      <c r="Y1701" s="32"/>
      <c r="Z1701" s="32"/>
      <c r="AA1701" s="32"/>
      <c r="AB1701" s="32"/>
      <c r="AC1701" s="32"/>
      <c r="AD1701" s="32"/>
      <c r="AE1701" s="32"/>
      <c r="AF1701" s="32"/>
      <c r="AG1701" s="32"/>
      <c r="AH1701" s="32"/>
      <c r="AI1701" s="32"/>
      <c r="AJ1701" s="32"/>
      <c r="AK1701" s="32"/>
      <c r="AL1701" s="32"/>
      <c r="AM1701" s="32"/>
      <c r="AN1701" s="32"/>
    </row>
    <row r="1702" spans="1:40" ht="12" customHeight="1">
      <c r="A1702" s="32"/>
      <c r="B1702" s="32"/>
      <c r="C1702" s="32"/>
      <c r="D1702" s="32"/>
      <c r="E1702" s="32"/>
      <c r="F1702" s="32"/>
      <c r="G1702" s="32"/>
      <c r="H1702" s="32"/>
      <c r="I1702" s="32"/>
      <c r="J1702" s="32"/>
      <c r="K1702" s="32"/>
      <c r="L1702" s="32"/>
      <c r="M1702" s="32"/>
      <c r="N1702" s="127"/>
      <c r="O1702" s="32"/>
      <c r="P1702" s="32"/>
      <c r="Q1702" s="32"/>
      <c r="R1702" s="32"/>
      <c r="S1702" s="32"/>
      <c r="T1702" s="32"/>
      <c r="U1702" s="32"/>
      <c r="V1702" s="32"/>
      <c r="W1702" s="32"/>
      <c r="X1702" s="32"/>
      <c r="Y1702" s="32"/>
      <c r="Z1702" s="32"/>
      <c r="AA1702" s="32"/>
      <c r="AB1702" s="32"/>
      <c r="AC1702" s="32"/>
      <c r="AD1702" s="32"/>
      <c r="AE1702" s="32"/>
      <c r="AF1702" s="32"/>
      <c r="AG1702" s="32"/>
      <c r="AH1702" s="32"/>
      <c r="AI1702" s="32"/>
      <c r="AJ1702" s="32"/>
      <c r="AK1702" s="32"/>
      <c r="AL1702" s="32"/>
      <c r="AM1702" s="32"/>
      <c r="AN1702" s="32"/>
    </row>
    <row r="1703" spans="1:40" ht="12" customHeight="1">
      <c r="A1703" s="32"/>
      <c r="B1703" s="32"/>
      <c r="C1703" s="32"/>
      <c r="D1703" s="32"/>
      <c r="E1703" s="32"/>
      <c r="F1703" s="32"/>
      <c r="G1703" s="32"/>
      <c r="H1703" s="32"/>
      <c r="I1703" s="32"/>
      <c r="J1703" s="32"/>
      <c r="K1703" s="32"/>
      <c r="L1703" s="32"/>
      <c r="M1703" s="32"/>
      <c r="N1703" s="127"/>
      <c r="O1703" s="32"/>
      <c r="P1703" s="32"/>
      <c r="Q1703" s="32"/>
      <c r="R1703" s="32"/>
      <c r="S1703" s="32"/>
      <c r="T1703" s="32"/>
      <c r="U1703" s="32"/>
      <c r="V1703" s="32"/>
      <c r="W1703" s="32"/>
      <c r="X1703" s="32"/>
      <c r="Y1703" s="32"/>
      <c r="Z1703" s="32"/>
      <c r="AA1703" s="32"/>
      <c r="AB1703" s="32"/>
      <c r="AC1703" s="32"/>
      <c r="AD1703" s="32"/>
      <c r="AE1703" s="32"/>
      <c r="AF1703" s="32"/>
      <c r="AG1703" s="32"/>
      <c r="AH1703" s="32"/>
      <c r="AI1703" s="32"/>
      <c r="AJ1703" s="32"/>
      <c r="AK1703" s="32"/>
      <c r="AL1703" s="32"/>
      <c r="AM1703" s="32"/>
      <c r="AN1703" s="32"/>
    </row>
    <row r="1704" spans="1:40" ht="12" customHeight="1">
      <c r="A1704" s="32"/>
      <c r="B1704" s="32"/>
      <c r="C1704" s="32"/>
      <c r="D1704" s="32"/>
      <c r="E1704" s="32"/>
      <c r="F1704" s="32"/>
      <c r="G1704" s="32"/>
      <c r="H1704" s="32"/>
      <c r="I1704" s="32"/>
      <c r="J1704" s="32"/>
      <c r="K1704" s="32"/>
      <c r="L1704" s="32"/>
      <c r="M1704" s="32"/>
      <c r="N1704" s="127"/>
      <c r="O1704" s="32"/>
      <c r="P1704" s="32"/>
      <c r="Q1704" s="32"/>
      <c r="R1704" s="32"/>
      <c r="S1704" s="32"/>
      <c r="T1704" s="32"/>
      <c r="U1704" s="32"/>
      <c r="V1704" s="32"/>
      <c r="W1704" s="32"/>
      <c r="X1704" s="32"/>
      <c r="Y1704" s="32"/>
      <c r="Z1704" s="32"/>
      <c r="AA1704" s="32"/>
      <c r="AB1704" s="32"/>
      <c r="AC1704" s="32"/>
      <c r="AD1704" s="32"/>
      <c r="AE1704" s="32"/>
      <c r="AF1704" s="32"/>
      <c r="AG1704" s="32"/>
      <c r="AH1704" s="32"/>
      <c r="AI1704" s="32"/>
      <c r="AJ1704" s="32"/>
      <c r="AK1704" s="32"/>
      <c r="AL1704" s="32"/>
      <c r="AM1704" s="32"/>
      <c r="AN1704" s="32"/>
    </row>
    <row r="1705" spans="1:40" ht="12" customHeight="1">
      <c r="A1705" s="32"/>
      <c r="B1705" s="32"/>
      <c r="C1705" s="32"/>
      <c r="D1705" s="32"/>
      <c r="E1705" s="32"/>
      <c r="F1705" s="32"/>
      <c r="G1705" s="32"/>
      <c r="H1705" s="32"/>
      <c r="I1705" s="32"/>
      <c r="J1705" s="32"/>
      <c r="K1705" s="32"/>
      <c r="L1705" s="32"/>
      <c r="M1705" s="32"/>
      <c r="N1705" s="127"/>
      <c r="O1705" s="32"/>
      <c r="P1705" s="32"/>
      <c r="Q1705" s="32"/>
      <c r="R1705" s="32"/>
      <c r="S1705" s="32"/>
      <c r="T1705" s="32"/>
      <c r="U1705" s="32"/>
      <c r="V1705" s="32"/>
      <c r="W1705" s="32"/>
      <c r="X1705" s="32"/>
      <c r="Y1705" s="32"/>
      <c r="Z1705" s="32"/>
      <c r="AA1705" s="32"/>
      <c r="AB1705" s="32"/>
      <c r="AC1705" s="32"/>
      <c r="AD1705" s="32"/>
      <c r="AE1705" s="32"/>
      <c r="AF1705" s="32"/>
      <c r="AG1705" s="32"/>
      <c r="AH1705" s="32"/>
      <c r="AI1705" s="32"/>
      <c r="AJ1705" s="32"/>
      <c r="AK1705" s="32"/>
      <c r="AL1705" s="32"/>
      <c r="AM1705" s="32"/>
      <c r="AN1705" s="32"/>
    </row>
    <row r="1706" spans="1:40" ht="12" customHeight="1">
      <c r="A1706" s="32"/>
      <c r="B1706" s="32"/>
      <c r="C1706" s="32"/>
      <c r="D1706" s="32"/>
      <c r="E1706" s="32"/>
      <c r="F1706" s="32"/>
      <c r="G1706" s="32"/>
      <c r="H1706" s="32"/>
      <c r="I1706" s="32"/>
      <c r="J1706" s="32"/>
      <c r="K1706" s="32"/>
      <c r="L1706" s="32"/>
      <c r="M1706" s="32"/>
      <c r="N1706" s="127"/>
      <c r="O1706" s="32"/>
      <c r="P1706" s="32"/>
      <c r="Q1706" s="32"/>
      <c r="R1706" s="32"/>
      <c r="S1706" s="32"/>
      <c r="T1706" s="32"/>
      <c r="U1706" s="32"/>
      <c r="V1706" s="32"/>
      <c r="W1706" s="32"/>
      <c r="X1706" s="32"/>
      <c r="Y1706" s="32"/>
      <c r="Z1706" s="32"/>
      <c r="AA1706" s="32"/>
      <c r="AB1706" s="32"/>
      <c r="AC1706" s="32"/>
      <c r="AD1706" s="32"/>
      <c r="AE1706" s="32"/>
      <c r="AF1706" s="32"/>
      <c r="AG1706" s="32"/>
      <c r="AH1706" s="32"/>
      <c r="AI1706" s="32"/>
      <c r="AJ1706" s="32"/>
      <c r="AK1706" s="32"/>
      <c r="AL1706" s="32"/>
      <c r="AM1706" s="32"/>
      <c r="AN1706" s="32"/>
    </row>
    <row r="1707" spans="1:40" ht="12" customHeight="1">
      <c r="A1707" s="32"/>
      <c r="B1707" s="32"/>
      <c r="C1707" s="32"/>
      <c r="D1707" s="32"/>
      <c r="E1707" s="32"/>
      <c r="F1707" s="32"/>
      <c r="G1707" s="32"/>
      <c r="H1707" s="32"/>
      <c r="I1707" s="32"/>
      <c r="J1707" s="32"/>
      <c r="K1707" s="32"/>
      <c r="L1707" s="32"/>
      <c r="M1707" s="32"/>
      <c r="N1707" s="127"/>
      <c r="O1707" s="32"/>
      <c r="P1707" s="32"/>
      <c r="Q1707" s="32"/>
      <c r="R1707" s="32"/>
      <c r="S1707" s="32"/>
      <c r="T1707" s="32"/>
      <c r="U1707" s="32"/>
      <c r="V1707" s="32"/>
      <c r="W1707" s="32"/>
      <c r="X1707" s="32"/>
      <c r="Y1707" s="32"/>
      <c r="Z1707" s="32"/>
      <c r="AA1707" s="32"/>
      <c r="AB1707" s="32"/>
      <c r="AC1707" s="32"/>
      <c r="AD1707" s="32"/>
      <c r="AE1707" s="32"/>
      <c r="AF1707" s="32"/>
      <c r="AG1707" s="32"/>
      <c r="AH1707" s="32"/>
      <c r="AI1707" s="32"/>
      <c r="AJ1707" s="32"/>
      <c r="AK1707" s="32"/>
      <c r="AL1707" s="32"/>
      <c r="AM1707" s="32"/>
      <c r="AN1707" s="32"/>
    </row>
    <row r="1708" spans="1:40" ht="12" customHeight="1">
      <c r="A1708" s="32"/>
      <c r="B1708" s="32"/>
      <c r="C1708" s="32"/>
      <c r="D1708" s="32"/>
      <c r="E1708" s="32"/>
      <c r="F1708" s="32"/>
      <c r="G1708" s="32"/>
      <c r="H1708" s="32"/>
      <c r="I1708" s="32"/>
      <c r="J1708" s="32"/>
      <c r="K1708" s="32"/>
      <c r="L1708" s="32"/>
      <c r="M1708" s="32"/>
      <c r="N1708" s="127"/>
      <c r="O1708" s="32"/>
      <c r="P1708" s="32"/>
      <c r="Q1708" s="32"/>
      <c r="R1708" s="32"/>
      <c r="S1708" s="32"/>
      <c r="T1708" s="32"/>
      <c r="U1708" s="32"/>
      <c r="V1708" s="32"/>
      <c r="W1708" s="32"/>
      <c r="X1708" s="32"/>
      <c r="Y1708" s="32"/>
      <c r="Z1708" s="32"/>
      <c r="AA1708" s="32"/>
      <c r="AB1708" s="32"/>
      <c r="AC1708" s="32"/>
      <c r="AD1708" s="32"/>
      <c r="AE1708" s="32"/>
      <c r="AF1708" s="32"/>
      <c r="AG1708" s="32"/>
      <c r="AH1708" s="32"/>
      <c r="AI1708" s="32"/>
      <c r="AJ1708" s="32"/>
      <c r="AK1708" s="32"/>
      <c r="AL1708" s="32"/>
      <c r="AM1708" s="32"/>
      <c r="AN1708" s="32"/>
    </row>
    <row r="1709" spans="1:40" ht="12" customHeight="1">
      <c r="A1709" s="32"/>
      <c r="B1709" s="32"/>
      <c r="C1709" s="32"/>
      <c r="D1709" s="32"/>
      <c r="E1709" s="32"/>
      <c r="F1709" s="32"/>
      <c r="G1709" s="32"/>
      <c r="H1709" s="32"/>
      <c r="I1709" s="32"/>
      <c r="J1709" s="32"/>
      <c r="K1709" s="32"/>
      <c r="L1709" s="32"/>
      <c r="M1709" s="32"/>
      <c r="N1709" s="127"/>
      <c r="O1709" s="32"/>
      <c r="P1709" s="32"/>
      <c r="Q1709" s="32"/>
      <c r="R1709" s="32"/>
      <c r="S1709" s="32"/>
      <c r="T1709" s="32"/>
      <c r="U1709" s="32"/>
      <c r="V1709" s="32"/>
      <c r="W1709" s="32"/>
      <c r="X1709" s="32"/>
      <c r="Y1709" s="32"/>
      <c r="Z1709" s="32"/>
      <c r="AA1709" s="32"/>
      <c r="AB1709" s="32"/>
      <c r="AC1709" s="32"/>
      <c r="AD1709" s="32"/>
      <c r="AE1709" s="32"/>
      <c r="AF1709" s="32"/>
      <c r="AG1709" s="32"/>
      <c r="AH1709" s="32"/>
      <c r="AI1709" s="32"/>
      <c r="AJ1709" s="32"/>
      <c r="AK1709" s="32"/>
      <c r="AL1709" s="32"/>
      <c r="AM1709" s="32"/>
      <c r="AN1709" s="32"/>
    </row>
    <row r="1710" spans="1:40" ht="12" customHeight="1">
      <c r="A1710" s="32"/>
      <c r="B1710" s="32"/>
      <c r="C1710" s="32"/>
      <c r="D1710" s="32"/>
      <c r="E1710" s="32"/>
      <c r="F1710" s="32"/>
      <c r="G1710" s="32"/>
      <c r="H1710" s="32"/>
      <c r="I1710" s="32"/>
      <c r="J1710" s="32"/>
      <c r="K1710" s="32"/>
      <c r="L1710" s="32"/>
      <c r="M1710" s="32"/>
      <c r="N1710" s="127"/>
      <c r="O1710" s="32"/>
      <c r="P1710" s="32"/>
      <c r="Q1710" s="32"/>
      <c r="R1710" s="32"/>
      <c r="S1710" s="32"/>
      <c r="T1710" s="32"/>
      <c r="U1710" s="32"/>
      <c r="V1710" s="32"/>
      <c r="W1710" s="32"/>
      <c r="X1710" s="32"/>
      <c r="Y1710" s="32"/>
      <c r="Z1710" s="32"/>
      <c r="AA1710" s="32"/>
      <c r="AB1710" s="32"/>
      <c r="AC1710" s="32"/>
      <c r="AD1710" s="32"/>
      <c r="AE1710" s="32"/>
      <c r="AF1710" s="32"/>
      <c r="AG1710" s="32"/>
      <c r="AH1710" s="32"/>
      <c r="AI1710" s="32"/>
      <c r="AJ1710" s="32"/>
      <c r="AK1710" s="32"/>
      <c r="AL1710" s="32"/>
      <c r="AM1710" s="32"/>
      <c r="AN1710" s="32"/>
    </row>
    <row r="1711" spans="1:40" ht="12" customHeight="1">
      <c r="A1711" s="32"/>
      <c r="B1711" s="32"/>
      <c r="C1711" s="32"/>
      <c r="D1711" s="32"/>
      <c r="E1711" s="32"/>
      <c r="F1711" s="32"/>
      <c r="G1711" s="32"/>
      <c r="H1711" s="32"/>
      <c r="I1711" s="32"/>
      <c r="J1711" s="32"/>
      <c r="K1711" s="32"/>
      <c r="L1711" s="32"/>
      <c r="M1711" s="32"/>
      <c r="N1711" s="127"/>
      <c r="O1711" s="32"/>
      <c r="P1711" s="32"/>
      <c r="Q1711" s="32"/>
      <c r="R1711" s="32"/>
      <c r="S1711" s="32"/>
      <c r="T1711" s="32"/>
      <c r="U1711" s="32"/>
      <c r="V1711" s="32"/>
      <c r="W1711" s="32"/>
      <c r="X1711" s="32"/>
      <c r="Y1711" s="32"/>
      <c r="Z1711" s="32"/>
      <c r="AA1711" s="32"/>
      <c r="AB1711" s="32"/>
      <c r="AC1711" s="32"/>
      <c r="AD1711" s="32"/>
      <c r="AE1711" s="32"/>
      <c r="AF1711" s="32"/>
      <c r="AG1711" s="32"/>
      <c r="AH1711" s="32"/>
      <c r="AI1711" s="32"/>
      <c r="AJ1711" s="32"/>
      <c r="AK1711" s="32"/>
      <c r="AL1711" s="32"/>
      <c r="AM1711" s="32"/>
      <c r="AN1711" s="32"/>
    </row>
    <row r="1712" spans="1:40" ht="12" customHeight="1">
      <c r="A1712" s="32"/>
      <c r="B1712" s="32"/>
      <c r="C1712" s="32"/>
      <c r="D1712" s="32"/>
      <c r="E1712" s="32"/>
      <c r="F1712" s="32"/>
      <c r="G1712" s="32"/>
      <c r="H1712" s="32"/>
      <c r="I1712" s="32"/>
      <c r="J1712" s="32"/>
      <c r="K1712" s="32"/>
      <c r="L1712" s="32"/>
      <c r="M1712" s="32"/>
      <c r="N1712" s="127"/>
      <c r="O1712" s="32"/>
      <c r="P1712" s="32"/>
      <c r="Q1712" s="32"/>
      <c r="R1712" s="32"/>
      <c r="S1712" s="32"/>
      <c r="T1712" s="32"/>
      <c r="U1712" s="32"/>
      <c r="V1712" s="32"/>
      <c r="W1712" s="32"/>
      <c r="X1712" s="32"/>
      <c r="Y1712" s="32"/>
      <c r="Z1712" s="32"/>
      <c r="AA1712" s="32"/>
      <c r="AB1712" s="32"/>
      <c r="AC1712" s="32"/>
      <c r="AD1712" s="32"/>
      <c r="AE1712" s="32"/>
      <c r="AF1712" s="32"/>
      <c r="AG1712" s="32"/>
      <c r="AH1712" s="32"/>
      <c r="AI1712" s="32"/>
      <c r="AJ1712" s="32"/>
      <c r="AK1712" s="32"/>
      <c r="AL1712" s="32"/>
      <c r="AM1712" s="32"/>
      <c r="AN1712" s="32"/>
    </row>
    <row r="1713" spans="1:40" ht="12" customHeight="1">
      <c r="A1713" s="32"/>
      <c r="B1713" s="32"/>
      <c r="C1713" s="32"/>
      <c r="D1713" s="32"/>
      <c r="E1713" s="32"/>
      <c r="F1713" s="32"/>
      <c r="G1713" s="32"/>
      <c r="H1713" s="32"/>
      <c r="I1713" s="32"/>
      <c r="J1713" s="32"/>
      <c r="K1713" s="32"/>
      <c r="L1713" s="32"/>
      <c r="M1713" s="32"/>
      <c r="N1713" s="127"/>
      <c r="O1713" s="32"/>
      <c r="P1713" s="32"/>
      <c r="Q1713" s="32"/>
      <c r="R1713" s="32"/>
      <c r="S1713" s="32"/>
      <c r="T1713" s="32"/>
      <c r="U1713" s="32"/>
      <c r="V1713" s="32"/>
      <c r="W1713" s="32"/>
      <c r="X1713" s="32"/>
      <c r="Y1713" s="32"/>
      <c r="Z1713" s="32"/>
      <c r="AA1713" s="32"/>
      <c r="AB1713" s="32"/>
      <c r="AC1713" s="32"/>
      <c r="AD1713" s="32"/>
      <c r="AE1713" s="32"/>
      <c r="AF1713" s="32"/>
      <c r="AG1713" s="32"/>
      <c r="AH1713" s="32"/>
      <c r="AI1713" s="32"/>
      <c r="AJ1713" s="32"/>
      <c r="AK1713" s="32"/>
      <c r="AL1713" s="32"/>
      <c r="AM1713" s="32"/>
      <c r="AN1713" s="32"/>
    </row>
    <row r="1714" spans="1:40" ht="12" customHeight="1">
      <c r="A1714" s="32"/>
      <c r="B1714" s="32"/>
      <c r="C1714" s="32"/>
      <c r="D1714" s="32"/>
      <c r="E1714" s="32"/>
      <c r="F1714" s="32"/>
      <c r="G1714" s="32"/>
      <c r="H1714" s="32"/>
      <c r="I1714" s="32"/>
      <c r="J1714" s="32"/>
      <c r="K1714" s="32"/>
      <c r="L1714" s="32"/>
      <c r="M1714" s="32"/>
      <c r="N1714" s="127"/>
      <c r="O1714" s="32"/>
      <c r="P1714" s="32"/>
      <c r="Q1714" s="32"/>
      <c r="R1714" s="32"/>
      <c r="S1714" s="32"/>
      <c r="T1714" s="32"/>
      <c r="U1714" s="32"/>
      <c r="V1714" s="32"/>
      <c r="W1714" s="32"/>
      <c r="X1714" s="32"/>
      <c r="Y1714" s="32"/>
      <c r="Z1714" s="32"/>
      <c r="AA1714" s="32"/>
      <c r="AB1714" s="32"/>
      <c r="AC1714" s="32"/>
      <c r="AD1714" s="32"/>
      <c r="AE1714" s="32"/>
      <c r="AF1714" s="32"/>
      <c r="AG1714" s="32"/>
      <c r="AH1714" s="32"/>
      <c r="AI1714" s="32"/>
      <c r="AJ1714" s="32"/>
      <c r="AK1714" s="32"/>
      <c r="AL1714" s="32"/>
      <c r="AM1714" s="32"/>
      <c r="AN1714" s="32"/>
    </row>
    <row r="1715" spans="1:40" ht="12" customHeight="1">
      <c r="A1715" s="32"/>
      <c r="B1715" s="32"/>
      <c r="C1715" s="32"/>
      <c r="D1715" s="32"/>
      <c r="E1715" s="32"/>
      <c r="F1715" s="32"/>
      <c r="G1715" s="32"/>
      <c r="H1715" s="32"/>
      <c r="I1715" s="32"/>
      <c r="J1715" s="32"/>
      <c r="K1715" s="32"/>
      <c r="L1715" s="32"/>
      <c r="M1715" s="32"/>
      <c r="N1715" s="127"/>
      <c r="O1715" s="32"/>
      <c r="P1715" s="32"/>
      <c r="Q1715" s="32"/>
      <c r="R1715" s="32"/>
      <c r="S1715" s="32"/>
      <c r="T1715" s="32"/>
      <c r="U1715" s="32"/>
      <c r="V1715" s="32"/>
      <c r="W1715" s="32"/>
      <c r="X1715" s="32"/>
      <c r="Y1715" s="32"/>
      <c r="Z1715" s="32"/>
      <c r="AA1715" s="32"/>
      <c r="AB1715" s="32"/>
      <c r="AC1715" s="32"/>
      <c r="AD1715" s="32"/>
      <c r="AE1715" s="32"/>
      <c r="AF1715" s="32"/>
      <c r="AG1715" s="32"/>
      <c r="AH1715" s="32"/>
      <c r="AI1715" s="32"/>
      <c r="AJ1715" s="32"/>
      <c r="AK1715" s="32"/>
      <c r="AL1715" s="32"/>
      <c r="AM1715" s="32"/>
      <c r="AN1715" s="32"/>
    </row>
    <row r="1716" spans="1:40" ht="12" customHeight="1">
      <c r="A1716" s="32"/>
      <c r="B1716" s="32"/>
      <c r="C1716" s="32"/>
      <c r="D1716" s="32"/>
      <c r="E1716" s="32"/>
      <c r="F1716" s="32"/>
      <c r="G1716" s="32"/>
      <c r="H1716" s="32"/>
      <c r="I1716" s="32"/>
      <c r="J1716" s="32"/>
      <c r="K1716" s="32"/>
      <c r="L1716" s="32"/>
      <c r="M1716" s="32"/>
      <c r="N1716" s="127"/>
      <c r="O1716" s="32"/>
      <c r="P1716" s="32"/>
      <c r="Q1716" s="32"/>
      <c r="R1716" s="32"/>
      <c r="S1716" s="32"/>
      <c r="T1716" s="32"/>
      <c r="U1716" s="32"/>
      <c r="V1716" s="32"/>
      <c r="W1716" s="32"/>
      <c r="X1716" s="32"/>
      <c r="Y1716" s="32"/>
      <c r="Z1716" s="32"/>
      <c r="AA1716" s="32"/>
      <c r="AB1716" s="32"/>
      <c r="AC1716" s="32"/>
      <c r="AD1716" s="32"/>
      <c r="AE1716" s="32"/>
      <c r="AF1716" s="32"/>
      <c r="AG1716" s="32"/>
      <c r="AH1716" s="32"/>
      <c r="AI1716" s="32"/>
      <c r="AJ1716" s="32"/>
      <c r="AK1716" s="32"/>
      <c r="AL1716" s="32"/>
      <c r="AM1716" s="32"/>
      <c r="AN1716" s="32"/>
    </row>
    <row r="1717" spans="1:40" ht="12" customHeight="1">
      <c r="A1717" s="32"/>
      <c r="B1717" s="32"/>
      <c r="C1717" s="32"/>
      <c r="D1717" s="32"/>
      <c r="E1717" s="32"/>
      <c r="F1717" s="32"/>
      <c r="G1717" s="32"/>
      <c r="H1717" s="32"/>
      <c r="I1717" s="32"/>
      <c r="J1717" s="32"/>
      <c r="K1717" s="32"/>
      <c r="L1717" s="32"/>
      <c r="M1717" s="32"/>
      <c r="N1717" s="127"/>
      <c r="O1717" s="32"/>
      <c r="P1717" s="32"/>
      <c r="Q1717" s="32"/>
      <c r="R1717" s="32"/>
      <c r="S1717" s="32"/>
      <c r="T1717" s="32"/>
      <c r="U1717" s="32"/>
      <c r="V1717" s="32"/>
      <c r="W1717" s="32"/>
      <c r="X1717" s="32"/>
      <c r="Y1717" s="32"/>
      <c r="Z1717" s="32"/>
      <c r="AA1717" s="32"/>
      <c r="AB1717" s="32"/>
      <c r="AC1717" s="32"/>
      <c r="AD1717" s="32"/>
      <c r="AE1717" s="32"/>
      <c r="AF1717" s="32"/>
      <c r="AG1717" s="32"/>
      <c r="AH1717" s="32"/>
      <c r="AI1717" s="32"/>
      <c r="AJ1717" s="32"/>
      <c r="AK1717" s="32"/>
      <c r="AL1717" s="32"/>
      <c r="AM1717" s="32"/>
      <c r="AN1717" s="32"/>
    </row>
    <row r="1718" spans="1:40" ht="12" customHeight="1">
      <c r="A1718" s="32"/>
      <c r="B1718" s="32"/>
      <c r="C1718" s="32"/>
      <c r="D1718" s="32"/>
      <c r="E1718" s="32"/>
      <c r="F1718" s="32"/>
      <c r="G1718" s="32"/>
      <c r="H1718" s="32"/>
      <c r="I1718" s="32"/>
      <c r="J1718" s="32"/>
      <c r="K1718" s="32"/>
      <c r="L1718" s="32"/>
      <c r="M1718" s="32"/>
      <c r="N1718" s="127"/>
      <c r="O1718" s="32"/>
      <c r="P1718" s="32"/>
      <c r="Q1718" s="32"/>
      <c r="R1718" s="32"/>
      <c r="S1718" s="32"/>
      <c r="T1718" s="32"/>
      <c r="U1718" s="32"/>
      <c r="V1718" s="32"/>
      <c r="W1718" s="32"/>
      <c r="X1718" s="32"/>
      <c r="Y1718" s="32"/>
      <c r="Z1718" s="32"/>
      <c r="AA1718" s="32"/>
      <c r="AB1718" s="32"/>
      <c r="AC1718" s="32"/>
      <c r="AD1718" s="32"/>
      <c r="AE1718" s="32"/>
      <c r="AF1718" s="32"/>
      <c r="AG1718" s="32"/>
      <c r="AH1718" s="32"/>
      <c r="AI1718" s="32"/>
      <c r="AJ1718" s="32"/>
      <c r="AK1718" s="32"/>
      <c r="AL1718" s="32"/>
      <c r="AM1718" s="32"/>
      <c r="AN1718" s="32"/>
    </row>
    <row r="1719" spans="1:40" ht="12" customHeight="1">
      <c r="A1719" s="32"/>
      <c r="B1719" s="32"/>
      <c r="C1719" s="32"/>
      <c r="D1719" s="32"/>
      <c r="E1719" s="32"/>
      <c r="F1719" s="32"/>
      <c r="G1719" s="32"/>
      <c r="H1719" s="32"/>
      <c r="I1719" s="32"/>
      <c r="J1719" s="32"/>
      <c r="K1719" s="32"/>
      <c r="L1719" s="32"/>
      <c r="M1719" s="32"/>
      <c r="N1719" s="127"/>
      <c r="O1719" s="32"/>
      <c r="P1719" s="32"/>
      <c r="Q1719" s="32"/>
      <c r="R1719" s="32"/>
      <c r="S1719" s="32"/>
      <c r="T1719" s="32"/>
      <c r="U1719" s="32"/>
      <c r="V1719" s="32"/>
      <c r="W1719" s="32"/>
      <c r="X1719" s="32"/>
      <c r="Y1719" s="32"/>
      <c r="Z1719" s="32"/>
      <c r="AA1719" s="32"/>
      <c r="AB1719" s="32"/>
      <c r="AC1719" s="32"/>
      <c r="AD1719" s="32"/>
      <c r="AE1719" s="32"/>
      <c r="AF1719" s="32"/>
      <c r="AG1719" s="32"/>
      <c r="AH1719" s="32"/>
      <c r="AI1719" s="32"/>
      <c r="AJ1719" s="32"/>
      <c r="AK1719" s="32"/>
      <c r="AL1719" s="32"/>
      <c r="AM1719" s="32"/>
      <c r="AN1719" s="32"/>
    </row>
    <row r="1720" spans="1:40" ht="12" customHeight="1">
      <c r="A1720" s="32"/>
      <c r="B1720" s="32"/>
      <c r="C1720" s="32"/>
      <c r="D1720" s="32"/>
      <c r="E1720" s="32"/>
      <c r="F1720" s="32"/>
      <c r="G1720" s="32"/>
      <c r="H1720" s="32"/>
      <c r="I1720" s="32"/>
      <c r="J1720" s="32"/>
      <c r="K1720" s="32"/>
      <c r="L1720" s="32"/>
      <c r="M1720" s="32"/>
      <c r="N1720" s="127"/>
      <c r="O1720" s="32"/>
      <c r="P1720" s="32"/>
      <c r="Q1720" s="32"/>
      <c r="R1720" s="32"/>
      <c r="S1720" s="32"/>
      <c r="T1720" s="32"/>
      <c r="U1720" s="32"/>
      <c r="V1720" s="32"/>
      <c r="W1720" s="32"/>
      <c r="X1720" s="32"/>
      <c r="Y1720" s="32"/>
      <c r="Z1720" s="32"/>
      <c r="AA1720" s="32"/>
      <c r="AB1720" s="32"/>
      <c r="AC1720" s="32"/>
      <c r="AD1720" s="32"/>
      <c r="AE1720" s="32"/>
      <c r="AF1720" s="32"/>
      <c r="AG1720" s="32"/>
      <c r="AH1720" s="32"/>
      <c r="AI1720" s="32"/>
      <c r="AJ1720" s="32"/>
      <c r="AK1720" s="32"/>
      <c r="AL1720" s="32"/>
      <c r="AM1720" s="32"/>
      <c r="AN1720" s="32"/>
    </row>
    <row r="1721" spans="1:40" ht="12" customHeight="1">
      <c r="A1721" s="32"/>
      <c r="B1721" s="32"/>
      <c r="C1721" s="32"/>
      <c r="D1721" s="32"/>
      <c r="E1721" s="32"/>
      <c r="F1721" s="32"/>
      <c r="G1721" s="32"/>
      <c r="H1721" s="32"/>
      <c r="I1721" s="32"/>
      <c r="J1721" s="32"/>
      <c r="K1721" s="32"/>
      <c r="L1721" s="32"/>
      <c r="M1721" s="32"/>
      <c r="N1721" s="127"/>
      <c r="O1721" s="32"/>
      <c r="P1721" s="32"/>
      <c r="Q1721" s="32"/>
      <c r="R1721" s="32"/>
      <c r="S1721" s="32"/>
      <c r="T1721" s="32"/>
      <c r="U1721" s="32"/>
      <c r="V1721" s="32"/>
      <c r="W1721" s="32"/>
      <c r="X1721" s="32"/>
      <c r="Y1721" s="32"/>
      <c r="Z1721" s="32"/>
      <c r="AA1721" s="32"/>
      <c r="AB1721" s="32"/>
      <c r="AC1721" s="32"/>
      <c r="AD1721" s="32"/>
      <c r="AE1721" s="32"/>
      <c r="AF1721" s="32"/>
      <c r="AG1721" s="32"/>
      <c r="AH1721" s="32"/>
      <c r="AI1721" s="32"/>
      <c r="AJ1721" s="32"/>
      <c r="AK1721" s="32"/>
      <c r="AL1721" s="32"/>
      <c r="AM1721" s="32"/>
      <c r="AN1721" s="32"/>
    </row>
    <row r="1722" spans="1:40" ht="12" customHeight="1">
      <c r="A1722" s="32"/>
      <c r="B1722" s="32"/>
      <c r="C1722" s="32"/>
      <c r="D1722" s="32"/>
      <c r="E1722" s="32"/>
      <c r="F1722" s="32"/>
      <c r="G1722" s="32"/>
      <c r="H1722" s="32"/>
      <c r="I1722" s="32"/>
      <c r="J1722" s="32"/>
      <c r="K1722" s="32"/>
      <c r="L1722" s="32"/>
      <c r="M1722" s="32"/>
      <c r="N1722" s="127"/>
      <c r="O1722" s="32"/>
      <c r="P1722" s="32"/>
      <c r="Q1722" s="32"/>
      <c r="R1722" s="32"/>
      <c r="S1722" s="32"/>
      <c r="T1722" s="32"/>
      <c r="U1722" s="32"/>
      <c r="V1722" s="32"/>
      <c r="W1722" s="32"/>
      <c r="X1722" s="32"/>
      <c r="Y1722" s="32"/>
      <c r="Z1722" s="32"/>
      <c r="AA1722" s="32"/>
      <c r="AB1722" s="32"/>
      <c r="AC1722" s="32"/>
      <c r="AD1722" s="32"/>
      <c r="AE1722" s="32"/>
      <c r="AF1722" s="32"/>
      <c r="AG1722" s="32"/>
      <c r="AH1722" s="32"/>
      <c r="AI1722" s="32"/>
      <c r="AJ1722" s="32"/>
      <c r="AK1722" s="32"/>
      <c r="AL1722" s="32"/>
      <c r="AM1722" s="32"/>
      <c r="AN1722" s="32"/>
    </row>
    <row r="1723" spans="1:40" ht="12" customHeight="1">
      <c r="A1723" s="32"/>
      <c r="B1723" s="32"/>
      <c r="C1723" s="32"/>
      <c r="D1723" s="32"/>
      <c r="E1723" s="32"/>
      <c r="F1723" s="32"/>
      <c r="G1723" s="32"/>
      <c r="H1723" s="32"/>
      <c r="I1723" s="32"/>
      <c r="J1723" s="32"/>
      <c r="K1723" s="32"/>
      <c r="L1723" s="32"/>
      <c r="M1723" s="32"/>
      <c r="N1723" s="127"/>
      <c r="O1723" s="32"/>
      <c r="P1723" s="32"/>
      <c r="Q1723" s="32"/>
      <c r="R1723" s="32"/>
      <c r="S1723" s="32"/>
      <c r="T1723" s="32"/>
      <c r="U1723" s="32"/>
      <c r="V1723" s="32"/>
      <c r="W1723" s="32"/>
      <c r="X1723" s="32"/>
      <c r="Y1723" s="32"/>
      <c r="Z1723" s="32"/>
      <c r="AA1723" s="32"/>
      <c r="AB1723" s="32"/>
      <c r="AC1723" s="32"/>
      <c r="AD1723" s="32"/>
      <c r="AE1723" s="32"/>
      <c r="AF1723" s="32"/>
      <c r="AG1723" s="32"/>
      <c r="AH1723" s="32"/>
      <c r="AI1723" s="32"/>
      <c r="AJ1723" s="32"/>
      <c r="AK1723" s="32"/>
      <c r="AL1723" s="32"/>
      <c r="AM1723" s="32"/>
      <c r="AN1723" s="32"/>
    </row>
    <row r="1724" spans="1:40" ht="12" customHeight="1">
      <c r="A1724" s="32"/>
      <c r="B1724" s="32"/>
      <c r="C1724" s="32"/>
      <c r="D1724" s="32"/>
      <c r="E1724" s="32"/>
      <c r="F1724" s="32"/>
      <c r="G1724" s="32"/>
      <c r="H1724" s="32"/>
      <c r="I1724" s="32"/>
      <c r="J1724" s="32"/>
      <c r="K1724" s="32"/>
      <c r="L1724" s="32"/>
      <c r="M1724" s="32"/>
      <c r="N1724" s="127"/>
      <c r="O1724" s="32"/>
      <c r="P1724" s="32"/>
      <c r="Q1724" s="32"/>
      <c r="R1724" s="32"/>
      <c r="S1724" s="32"/>
      <c r="T1724" s="32"/>
      <c r="U1724" s="32"/>
      <c r="V1724" s="32"/>
      <c r="W1724" s="32"/>
      <c r="X1724" s="32"/>
      <c r="Y1724" s="32"/>
      <c r="Z1724" s="32"/>
      <c r="AA1724" s="32"/>
      <c r="AB1724" s="32"/>
      <c r="AC1724" s="32"/>
      <c r="AD1724" s="32"/>
      <c r="AE1724" s="32"/>
      <c r="AF1724" s="32"/>
      <c r="AG1724" s="32"/>
      <c r="AH1724" s="32"/>
      <c r="AI1724" s="32"/>
      <c r="AJ1724" s="32"/>
      <c r="AK1724" s="32"/>
      <c r="AL1724" s="32"/>
      <c r="AM1724" s="32"/>
      <c r="AN1724" s="32"/>
    </row>
    <row r="1725" spans="1:40" ht="12" customHeight="1">
      <c r="A1725" s="32"/>
      <c r="B1725" s="32"/>
      <c r="C1725" s="32"/>
      <c r="D1725" s="32"/>
      <c r="E1725" s="32"/>
      <c r="F1725" s="32"/>
      <c r="G1725" s="32"/>
      <c r="H1725" s="32"/>
      <c r="I1725" s="32"/>
      <c r="J1725" s="32"/>
      <c r="K1725" s="32"/>
      <c r="L1725" s="32"/>
      <c r="M1725" s="32"/>
      <c r="N1725" s="127"/>
      <c r="O1725" s="32"/>
      <c r="P1725" s="32"/>
      <c r="Q1725" s="32"/>
      <c r="R1725" s="32"/>
      <c r="S1725" s="32"/>
      <c r="T1725" s="32"/>
      <c r="U1725" s="32"/>
      <c r="V1725" s="32"/>
      <c r="W1725" s="32"/>
      <c r="X1725" s="32"/>
      <c r="Y1725" s="32"/>
      <c r="Z1725" s="32"/>
      <c r="AA1725" s="32"/>
      <c r="AB1725" s="32"/>
      <c r="AC1725" s="32"/>
      <c r="AD1725" s="32"/>
      <c r="AE1725" s="32"/>
      <c r="AF1725" s="32"/>
      <c r="AG1725" s="32"/>
      <c r="AH1725" s="32"/>
      <c r="AI1725" s="32"/>
      <c r="AJ1725" s="32"/>
      <c r="AK1725" s="32"/>
      <c r="AL1725" s="32"/>
      <c r="AM1725" s="32"/>
      <c r="AN1725" s="32"/>
    </row>
    <row r="1726" spans="1:40" ht="12" customHeight="1">
      <c r="A1726" s="32"/>
      <c r="B1726" s="32"/>
      <c r="C1726" s="32"/>
      <c r="D1726" s="32"/>
      <c r="E1726" s="32"/>
      <c r="F1726" s="32"/>
      <c r="G1726" s="32"/>
      <c r="H1726" s="32"/>
      <c r="I1726" s="32"/>
      <c r="J1726" s="32"/>
      <c r="K1726" s="32"/>
      <c r="L1726" s="32"/>
      <c r="M1726" s="32"/>
      <c r="N1726" s="127"/>
      <c r="O1726" s="32"/>
      <c r="P1726" s="32"/>
      <c r="Q1726" s="32"/>
      <c r="R1726" s="32"/>
      <c r="S1726" s="32"/>
      <c r="T1726" s="32"/>
      <c r="U1726" s="32"/>
      <c r="V1726" s="32"/>
      <c r="W1726" s="32"/>
      <c r="X1726" s="32"/>
      <c r="Y1726" s="32"/>
      <c r="Z1726" s="32"/>
      <c r="AA1726" s="32"/>
      <c r="AB1726" s="32"/>
      <c r="AC1726" s="32"/>
      <c r="AD1726" s="32"/>
      <c r="AE1726" s="32"/>
      <c r="AF1726" s="32"/>
      <c r="AG1726" s="32"/>
      <c r="AH1726" s="32"/>
      <c r="AI1726" s="32"/>
      <c r="AJ1726" s="32"/>
      <c r="AK1726" s="32"/>
      <c r="AL1726" s="32"/>
      <c r="AM1726" s="32"/>
      <c r="AN1726" s="32"/>
    </row>
    <row r="1727" spans="1:40" ht="12" customHeight="1">
      <c r="A1727" s="32"/>
      <c r="B1727" s="32"/>
      <c r="C1727" s="32"/>
      <c r="D1727" s="32"/>
      <c r="E1727" s="32"/>
      <c r="F1727" s="32"/>
      <c r="G1727" s="32"/>
      <c r="H1727" s="32"/>
      <c r="I1727" s="32"/>
      <c r="J1727" s="32"/>
      <c r="K1727" s="32"/>
      <c r="L1727" s="32"/>
      <c r="M1727" s="32"/>
      <c r="N1727" s="127"/>
      <c r="O1727" s="32"/>
      <c r="P1727" s="32"/>
      <c r="Q1727" s="32"/>
      <c r="R1727" s="32"/>
      <c r="S1727" s="32"/>
      <c r="T1727" s="32"/>
      <c r="U1727" s="32"/>
      <c r="V1727" s="32"/>
      <c r="W1727" s="32"/>
      <c r="X1727" s="32"/>
      <c r="Y1727" s="32"/>
      <c r="Z1727" s="32"/>
      <c r="AA1727" s="32"/>
      <c r="AB1727" s="32"/>
      <c r="AC1727" s="32"/>
      <c r="AD1727" s="32"/>
      <c r="AE1727" s="32"/>
      <c r="AF1727" s="32"/>
      <c r="AG1727" s="32"/>
      <c r="AH1727" s="32"/>
      <c r="AI1727" s="32"/>
      <c r="AJ1727" s="32"/>
      <c r="AK1727" s="32"/>
      <c r="AL1727" s="32"/>
      <c r="AM1727" s="32"/>
      <c r="AN1727" s="32"/>
    </row>
    <row r="1728" spans="1:40" ht="12" customHeight="1">
      <c r="A1728" s="32"/>
      <c r="B1728" s="32"/>
      <c r="C1728" s="32"/>
      <c r="D1728" s="32"/>
      <c r="E1728" s="32"/>
      <c r="F1728" s="32"/>
      <c r="G1728" s="32"/>
      <c r="H1728" s="32"/>
      <c r="I1728" s="32"/>
      <c r="J1728" s="32"/>
      <c r="K1728" s="32"/>
      <c r="L1728" s="32"/>
      <c r="M1728" s="32"/>
      <c r="N1728" s="127"/>
      <c r="O1728" s="32"/>
      <c r="P1728" s="32"/>
      <c r="Q1728" s="32"/>
      <c r="R1728" s="32"/>
      <c r="S1728" s="32"/>
      <c r="T1728" s="32"/>
      <c r="U1728" s="32"/>
      <c r="V1728" s="32"/>
      <c r="W1728" s="32"/>
      <c r="X1728" s="32"/>
      <c r="Y1728" s="32"/>
      <c r="Z1728" s="32"/>
      <c r="AA1728" s="32"/>
      <c r="AB1728" s="32"/>
      <c r="AC1728" s="32"/>
      <c r="AD1728" s="32"/>
      <c r="AE1728" s="32"/>
      <c r="AF1728" s="32"/>
      <c r="AG1728" s="32"/>
      <c r="AH1728" s="32"/>
      <c r="AI1728" s="32"/>
      <c r="AJ1728" s="32"/>
      <c r="AK1728" s="32"/>
      <c r="AL1728" s="32"/>
      <c r="AM1728" s="32"/>
      <c r="AN1728" s="32"/>
    </row>
    <row r="1729" spans="1:40" ht="12" customHeight="1">
      <c r="A1729" s="32"/>
      <c r="B1729" s="32"/>
      <c r="C1729" s="32"/>
      <c r="D1729" s="32"/>
      <c r="E1729" s="32"/>
      <c r="F1729" s="32"/>
      <c r="G1729" s="32"/>
      <c r="H1729" s="32"/>
      <c r="I1729" s="32"/>
      <c r="J1729" s="32"/>
      <c r="K1729" s="32"/>
      <c r="L1729" s="32"/>
      <c r="M1729" s="32"/>
      <c r="N1729" s="127"/>
      <c r="O1729" s="32"/>
      <c r="P1729" s="32"/>
      <c r="Q1729" s="32"/>
      <c r="R1729" s="32"/>
      <c r="S1729" s="32"/>
      <c r="T1729" s="32"/>
      <c r="U1729" s="32"/>
      <c r="V1729" s="32"/>
      <c r="W1729" s="32"/>
      <c r="X1729" s="32"/>
      <c r="Y1729" s="32"/>
      <c r="Z1729" s="32"/>
      <c r="AA1729" s="32"/>
      <c r="AB1729" s="32"/>
      <c r="AC1729" s="32"/>
      <c r="AD1729" s="32"/>
      <c r="AE1729" s="32"/>
      <c r="AF1729" s="32"/>
      <c r="AG1729" s="32"/>
      <c r="AH1729" s="32"/>
      <c r="AI1729" s="32"/>
      <c r="AJ1729" s="32"/>
      <c r="AK1729" s="32"/>
      <c r="AL1729" s="32"/>
      <c r="AM1729" s="32"/>
      <c r="AN1729" s="32"/>
    </row>
    <row r="1730" spans="1:40" ht="12" customHeight="1">
      <c r="A1730" s="32"/>
      <c r="B1730" s="32"/>
      <c r="C1730" s="32"/>
      <c r="D1730" s="32"/>
      <c r="E1730" s="32"/>
      <c r="F1730" s="32"/>
      <c r="G1730" s="32"/>
      <c r="H1730" s="32"/>
      <c r="I1730" s="32"/>
      <c r="J1730" s="32"/>
      <c r="K1730" s="32"/>
      <c r="L1730" s="32"/>
      <c r="M1730" s="32"/>
      <c r="N1730" s="127"/>
      <c r="O1730" s="32"/>
      <c r="P1730" s="32"/>
      <c r="Q1730" s="32"/>
      <c r="R1730" s="32"/>
      <c r="S1730" s="32"/>
      <c r="T1730" s="32"/>
      <c r="U1730" s="32"/>
      <c r="V1730" s="32"/>
      <c r="W1730" s="32"/>
      <c r="X1730" s="32"/>
      <c r="Y1730" s="32"/>
      <c r="Z1730" s="32"/>
      <c r="AA1730" s="32"/>
      <c r="AB1730" s="32"/>
      <c r="AC1730" s="32"/>
      <c r="AD1730" s="32"/>
      <c r="AE1730" s="32"/>
      <c r="AF1730" s="32"/>
      <c r="AG1730" s="32"/>
      <c r="AH1730" s="32"/>
      <c r="AI1730" s="32"/>
      <c r="AJ1730" s="32"/>
      <c r="AK1730" s="32"/>
      <c r="AL1730" s="32"/>
      <c r="AM1730" s="32"/>
      <c r="AN1730" s="32"/>
    </row>
    <row r="1731" spans="1:40" ht="12" customHeight="1">
      <c r="A1731" s="32"/>
      <c r="B1731" s="32"/>
      <c r="C1731" s="32"/>
      <c r="D1731" s="32"/>
      <c r="E1731" s="32"/>
      <c r="F1731" s="32"/>
      <c r="G1731" s="32"/>
      <c r="H1731" s="32"/>
      <c r="I1731" s="32"/>
      <c r="J1731" s="32"/>
      <c r="K1731" s="32"/>
      <c r="L1731" s="32"/>
      <c r="M1731" s="32"/>
      <c r="N1731" s="127"/>
      <c r="O1731" s="32"/>
      <c r="P1731" s="32"/>
      <c r="Q1731" s="32"/>
      <c r="R1731" s="32"/>
      <c r="S1731" s="32"/>
      <c r="T1731" s="32"/>
      <c r="U1731" s="32"/>
      <c r="V1731" s="32"/>
      <c r="W1731" s="32"/>
      <c r="X1731" s="32"/>
      <c r="Y1731" s="32"/>
      <c r="Z1731" s="32"/>
      <c r="AA1731" s="32"/>
      <c r="AB1731" s="32"/>
      <c r="AC1731" s="32"/>
      <c r="AD1731" s="32"/>
      <c r="AE1731" s="32"/>
      <c r="AF1731" s="32"/>
      <c r="AG1731" s="32"/>
      <c r="AH1731" s="32"/>
      <c r="AI1731" s="32"/>
      <c r="AJ1731" s="32"/>
      <c r="AK1731" s="32"/>
      <c r="AL1731" s="32"/>
      <c r="AM1731" s="32"/>
      <c r="AN1731" s="32"/>
    </row>
    <row r="1732" spans="1:40" ht="12" customHeight="1">
      <c r="A1732" s="32"/>
      <c r="B1732" s="32"/>
      <c r="C1732" s="32"/>
      <c r="D1732" s="32"/>
      <c r="E1732" s="32"/>
      <c r="F1732" s="32"/>
      <c r="G1732" s="32"/>
      <c r="H1732" s="32"/>
      <c r="I1732" s="32"/>
      <c r="J1732" s="32"/>
      <c r="K1732" s="32"/>
      <c r="L1732" s="32"/>
      <c r="M1732" s="32"/>
      <c r="N1732" s="127"/>
      <c r="O1732" s="32"/>
      <c r="P1732" s="32"/>
      <c r="Q1732" s="32"/>
      <c r="R1732" s="32"/>
      <c r="S1732" s="32"/>
      <c r="T1732" s="32"/>
      <c r="U1732" s="32"/>
      <c r="V1732" s="32"/>
      <c r="W1732" s="32"/>
      <c r="X1732" s="32"/>
      <c r="Y1732" s="32"/>
      <c r="Z1732" s="32"/>
      <c r="AA1732" s="32"/>
      <c r="AB1732" s="32"/>
      <c r="AC1732" s="32"/>
      <c r="AD1732" s="32"/>
      <c r="AE1732" s="32"/>
      <c r="AF1732" s="32"/>
      <c r="AG1732" s="32"/>
      <c r="AH1732" s="32"/>
      <c r="AI1732" s="32"/>
      <c r="AJ1732" s="32"/>
      <c r="AK1732" s="32"/>
      <c r="AL1732" s="32"/>
      <c r="AM1732" s="32"/>
      <c r="AN1732" s="32"/>
    </row>
    <row r="1733" spans="1:40" ht="12" customHeight="1">
      <c r="A1733" s="32"/>
      <c r="B1733" s="32"/>
      <c r="C1733" s="32"/>
      <c r="D1733" s="32"/>
      <c r="E1733" s="32"/>
      <c r="F1733" s="32"/>
      <c r="G1733" s="32"/>
      <c r="H1733" s="32"/>
      <c r="I1733" s="32"/>
      <c r="J1733" s="32"/>
      <c r="K1733" s="32"/>
      <c r="L1733" s="32"/>
      <c r="M1733" s="32"/>
      <c r="N1733" s="127"/>
      <c r="O1733" s="32"/>
      <c r="P1733" s="32"/>
      <c r="Q1733" s="32"/>
      <c r="R1733" s="32"/>
      <c r="S1733" s="32"/>
      <c r="T1733" s="32"/>
      <c r="U1733" s="32"/>
      <c r="V1733" s="32"/>
      <c r="W1733" s="32"/>
      <c r="X1733" s="32"/>
      <c r="Y1733" s="32"/>
      <c r="Z1733" s="32"/>
      <c r="AA1733" s="32"/>
      <c r="AB1733" s="32"/>
      <c r="AC1733" s="32"/>
      <c r="AD1733" s="32"/>
      <c r="AE1733" s="32"/>
      <c r="AF1733" s="32"/>
      <c r="AG1733" s="32"/>
      <c r="AH1733" s="32"/>
      <c r="AI1733" s="32"/>
      <c r="AJ1733" s="32"/>
      <c r="AK1733" s="32"/>
      <c r="AL1733" s="32"/>
      <c r="AM1733" s="32"/>
      <c r="AN1733" s="32"/>
    </row>
  </sheetData>
  <sheetProtection algorithmName="SHA-512" hashValue="EQ7GOjZnuBoG9LXQvuceD/P4943NLuHPUFKfgS/GDgQaLX1AnyQmBxPD6Ihc2e7BkcMzOMM/1D7JrDGaiVN33w==" saltValue="SMV5ddzqRLwl7DkOs5FnRQ==" spinCount="100000" sheet="1" objects="1" scenarios="1"/>
  <customSheetViews>
    <customSheetView guid="{098C2836-98E6-4DE4-B9F1-621F79971121}" showGridLines="0" fitToPage="1" hiddenColumns="1">
      <pane ySplit="1" topLeftCell="A1093" activePane="bottomLeft" state="frozen"/>
      <selection pane="bottomLeft" activeCell="J1224" sqref="J1224:M1224"/>
      <pageMargins left="0.7" right="0.7" top="0.75" bottom="0.75" header="0" footer="0"/>
      <pageSetup fitToHeight="0" orientation="landscape"/>
    </customSheetView>
    <customSheetView guid="{80DBB23A-788A-4876-A46F-C8CD77F4CEEC}" showGridLines="0" fitToPage="1">
      <pane ySplit="1" topLeftCell="A510" activePane="bottomLeft" state="frozen"/>
      <selection pane="bottomLeft" activeCell="A787" sqref="A787:XFD787"/>
      <pageMargins left="0.7" right="0.7" top="0.75" bottom="0.75" header="0" footer="0"/>
      <pageSetup fitToHeight="0" orientation="landscape"/>
    </customSheetView>
    <customSheetView guid="{E56CFA07-B62D-4672-9EDE-094AE1102D0C}" showGridLines="0" fitToPage="1" hiddenColumns="1">
      <pane ySplit="1" topLeftCell="A1229" activePane="bottomLeft" state="frozen"/>
      <selection pane="bottomLeft" activeCell="F1230" sqref="F1230"/>
      <pageMargins left="0.7" right="0.7" top="0.75" bottom="0.75" header="0" footer="0"/>
      <pageSetup fitToHeight="0" orientation="landscape" r:id="rId1"/>
    </customSheetView>
    <customSheetView guid="{FB8FBA87-37E8-4FC2-B783-5AECFD22DC45}" showGridLines="0" fitToPage="1" hiddenColumns="1">
      <pane ySplit="1" topLeftCell="A111" activePane="bottomLeft" state="frozen"/>
      <selection pane="bottomLeft" activeCell="G22" sqref="F22:G22"/>
      <pageMargins left="0.7" right="0.7" top="0.75" bottom="0.75" header="0" footer="0"/>
      <pageSetup fitToHeight="0" orientation="landscape" r:id="rId2"/>
    </customSheetView>
  </customSheetViews>
  <mergeCells count="276">
    <mergeCell ref="B63:C63"/>
    <mergeCell ref="B67:C67"/>
    <mergeCell ref="F59:I59"/>
    <mergeCell ref="F77:I77"/>
    <mergeCell ref="J77:M77"/>
    <mergeCell ref="B81:C81"/>
    <mergeCell ref="B85:C85"/>
    <mergeCell ref="F93:I93"/>
    <mergeCell ref="F181:I181"/>
    <mergeCell ref="J181:M181"/>
    <mergeCell ref="J93:M93"/>
    <mergeCell ref="B97:C97"/>
    <mergeCell ref="B101:C101"/>
    <mergeCell ref="F112:I112"/>
    <mergeCell ref="J112:M112"/>
    <mergeCell ref="F133:I133"/>
    <mergeCell ref="J133:M133"/>
    <mergeCell ref="J147:M147"/>
    <mergeCell ref="F147:I147"/>
    <mergeCell ref="B151:C151"/>
    <mergeCell ref="B155:C155"/>
    <mergeCell ref="F163:I163"/>
    <mergeCell ref="J163:M163"/>
    <mergeCell ref="B167:C167"/>
    <mergeCell ref="F9:I9"/>
    <mergeCell ref="J9:M9"/>
    <mergeCell ref="F29:I29"/>
    <mergeCell ref="J29:M29"/>
    <mergeCell ref="F43:I43"/>
    <mergeCell ref="J43:M43"/>
    <mergeCell ref="B47:C47"/>
    <mergeCell ref="B51:C51"/>
    <mergeCell ref="J59:M59"/>
    <mergeCell ref="B171:C171"/>
    <mergeCell ref="N294:O294"/>
    <mergeCell ref="N295:O295"/>
    <mergeCell ref="F298:I298"/>
    <mergeCell ref="J298:M298"/>
    <mergeCell ref="F275:I275"/>
    <mergeCell ref="J275:M275"/>
    <mergeCell ref="B294:C294"/>
    <mergeCell ref="B295:C295"/>
    <mergeCell ref="F244:I244"/>
    <mergeCell ref="J244:M244"/>
    <mergeCell ref="B185:C185"/>
    <mergeCell ref="B189:C189"/>
    <mergeCell ref="J198:M198"/>
    <mergeCell ref="B202:C202"/>
    <mergeCell ref="B206:C206"/>
    <mergeCell ref="F198:I198"/>
    <mergeCell ref="F216:I216"/>
    <mergeCell ref="J216:M216"/>
    <mergeCell ref="D302:E302"/>
    <mergeCell ref="D303:E303"/>
    <mergeCell ref="D304:E304"/>
    <mergeCell ref="D305:E305"/>
    <mergeCell ref="D306:E306"/>
    <mergeCell ref="D307:E307"/>
    <mergeCell ref="D308:E308"/>
    <mergeCell ref="D309:E309"/>
    <mergeCell ref="D310:E310"/>
    <mergeCell ref="D314:E314"/>
    <mergeCell ref="D315:E315"/>
    <mergeCell ref="D316:E316"/>
    <mergeCell ref="D317:E317"/>
    <mergeCell ref="D318:E318"/>
    <mergeCell ref="D319:E319"/>
    <mergeCell ref="D320:E320"/>
    <mergeCell ref="D321:E321"/>
    <mergeCell ref="D322:E322"/>
    <mergeCell ref="J329:M329"/>
    <mergeCell ref="F329:I329"/>
    <mergeCell ref="F348:I348"/>
    <mergeCell ref="J348:M348"/>
    <mergeCell ref="B352:D352"/>
    <mergeCell ref="B381:M381"/>
    <mergeCell ref="I387:M387"/>
    <mergeCell ref="J424:M424"/>
    <mergeCell ref="F424:I424"/>
    <mergeCell ref="F448:I448"/>
    <mergeCell ref="J448:M448"/>
    <mergeCell ref="B453:E453"/>
    <mergeCell ref="B454:E454"/>
    <mergeCell ref="B477:M477"/>
    <mergeCell ref="B478:M478"/>
    <mergeCell ref="C485:E485"/>
    <mergeCell ref="F485:M485"/>
    <mergeCell ref="C486:C487"/>
    <mergeCell ref="D486:E487"/>
    <mergeCell ref="F486:I486"/>
    <mergeCell ref="J486:M486"/>
    <mergeCell ref="D488:E488"/>
    <mergeCell ref="D489:E489"/>
    <mergeCell ref="D490:E490"/>
    <mergeCell ref="D491:E491"/>
    <mergeCell ref="D492:E492"/>
    <mergeCell ref="D493:E493"/>
    <mergeCell ref="D494:E494"/>
    <mergeCell ref="D495:E495"/>
    <mergeCell ref="D496:E496"/>
    <mergeCell ref="D497:E497"/>
    <mergeCell ref="D498:E498"/>
    <mergeCell ref="D499:E499"/>
    <mergeCell ref="D500:E500"/>
    <mergeCell ref="D501:E501"/>
    <mergeCell ref="D502:E502"/>
    <mergeCell ref="B716:C716"/>
    <mergeCell ref="B728:C728"/>
    <mergeCell ref="B732:C732"/>
    <mergeCell ref="B677:C677"/>
    <mergeCell ref="B681:C681"/>
    <mergeCell ref="F741:I741"/>
    <mergeCell ref="J741:M741"/>
    <mergeCell ref="B745:C745"/>
    <mergeCell ref="B749:C749"/>
    <mergeCell ref="F757:I757"/>
    <mergeCell ref="J757:M757"/>
    <mergeCell ref="B761:C761"/>
    <mergeCell ref="B765:C765"/>
    <mergeCell ref="F788:I788"/>
    <mergeCell ref="J788:M788"/>
    <mergeCell ref="B791:C791"/>
    <mergeCell ref="D503:E503"/>
    <mergeCell ref="D504:E504"/>
    <mergeCell ref="D505:E505"/>
    <mergeCell ref="D506:E506"/>
    <mergeCell ref="D507:E507"/>
    <mergeCell ref="B536:M536"/>
    <mergeCell ref="B538:M538"/>
    <mergeCell ref="E548:F548"/>
    <mergeCell ref="E549:F549"/>
    <mergeCell ref="E550:F550"/>
    <mergeCell ref="E551:F551"/>
    <mergeCell ref="E552:F552"/>
    <mergeCell ref="E553:F553"/>
    <mergeCell ref="E554:F554"/>
    <mergeCell ref="B556:M556"/>
    <mergeCell ref="F542:G542"/>
    <mergeCell ref="H542:L542"/>
    <mergeCell ref="E543:F543"/>
    <mergeCell ref="E544:F544"/>
    <mergeCell ref="E545:F545"/>
    <mergeCell ref="E546:F546"/>
    <mergeCell ref="E547:F547"/>
    <mergeCell ref="F640:I640"/>
    <mergeCell ref="J640:M640"/>
    <mergeCell ref="B644:C644"/>
    <mergeCell ref="B648:C648"/>
    <mergeCell ref="J656:M656"/>
    <mergeCell ref="B660:C660"/>
    <mergeCell ref="B664:C664"/>
    <mergeCell ref="F656:I656"/>
    <mergeCell ref="F673:I673"/>
    <mergeCell ref="J673:M673"/>
    <mergeCell ref="F689:I689"/>
    <mergeCell ref="J689:M689"/>
    <mergeCell ref="B693:C693"/>
    <mergeCell ref="B697:C697"/>
    <mergeCell ref="F708:I708"/>
    <mergeCell ref="J708:M708"/>
    <mergeCell ref="B712:C712"/>
    <mergeCell ref="F724:I724"/>
    <mergeCell ref="J724:M724"/>
    <mergeCell ref="F799:I799"/>
    <mergeCell ref="J799:M799"/>
    <mergeCell ref="B808:M808"/>
    <mergeCell ref="B812:M812"/>
    <mergeCell ref="F817:I817"/>
    <mergeCell ref="J817:M817"/>
    <mergeCell ref="B822:C822"/>
    <mergeCell ref="N916:O916"/>
    <mergeCell ref="N917:O917"/>
    <mergeCell ref="F827:I827"/>
    <mergeCell ref="J827:M827"/>
    <mergeCell ref="B833:C833"/>
    <mergeCell ref="B842:M842"/>
    <mergeCell ref="B844:M844"/>
    <mergeCell ref="F848:G848"/>
    <mergeCell ref="H848:I848"/>
    <mergeCell ref="J848:K848"/>
    <mergeCell ref="L848:M848"/>
    <mergeCell ref="F850:G850"/>
    <mergeCell ref="H850:I850"/>
    <mergeCell ref="F851:G851"/>
    <mergeCell ref="H851:I851"/>
    <mergeCell ref="H852:I852"/>
    <mergeCell ref="C865:E865"/>
    <mergeCell ref="F921:I921"/>
    <mergeCell ref="J921:M921"/>
    <mergeCell ref="F946:I946"/>
    <mergeCell ref="J946:M946"/>
    <mergeCell ref="F969:I969"/>
    <mergeCell ref="J969:M969"/>
    <mergeCell ref="B1002:M1002"/>
    <mergeCell ref="B1003:M1003"/>
    <mergeCell ref="B1004:M1004"/>
    <mergeCell ref="F983:I983"/>
    <mergeCell ref="J983:M983"/>
    <mergeCell ref="B1039:M1039"/>
    <mergeCell ref="B1040:M1040"/>
    <mergeCell ref="B1041:M1041"/>
    <mergeCell ref="C1061:F1061"/>
    <mergeCell ref="G1061:J1061"/>
    <mergeCell ref="K1061:M1061"/>
    <mergeCell ref="C1063:F1063"/>
    <mergeCell ref="G1063:J1063"/>
    <mergeCell ref="K1063:M1063"/>
    <mergeCell ref="L1047:M1047"/>
    <mergeCell ref="H1048:J1048"/>
    <mergeCell ref="D1048:G1048"/>
    <mergeCell ref="K1064:M1064"/>
    <mergeCell ref="G1065:J1065"/>
    <mergeCell ref="K1065:M1065"/>
    <mergeCell ref="C1067:F1067"/>
    <mergeCell ref="G1067:J1067"/>
    <mergeCell ref="K1067:M1067"/>
    <mergeCell ref="G1068:J1068"/>
    <mergeCell ref="K1068:M1068"/>
    <mergeCell ref="G1069:J1069"/>
    <mergeCell ref="K1069:M1069"/>
    <mergeCell ref="C1071:F1071"/>
    <mergeCell ref="G1071:J1071"/>
    <mergeCell ref="K1071:M1071"/>
    <mergeCell ref="G1072:J1072"/>
    <mergeCell ref="K1072:M1072"/>
    <mergeCell ref="F1089:I1089"/>
    <mergeCell ref="J1089:M1089"/>
    <mergeCell ref="F1116:I1116"/>
    <mergeCell ref="J1116:M1116"/>
    <mergeCell ref="B1131:M1131"/>
    <mergeCell ref="B1133:M1133"/>
    <mergeCell ref="F1138:I1138"/>
    <mergeCell ref="E1159:F1159"/>
    <mergeCell ref="E1160:F1160"/>
    <mergeCell ref="B1162:M1162"/>
    <mergeCell ref="F1241:I1241"/>
    <mergeCell ref="J1241:M1241"/>
    <mergeCell ref="J1138:M1138"/>
    <mergeCell ref="B1150:M1150"/>
    <mergeCell ref="B1152:M1152"/>
    <mergeCell ref="F1156:G1156"/>
    <mergeCell ref="H1156:L1156"/>
    <mergeCell ref="E1157:F1157"/>
    <mergeCell ref="E1158:F1158"/>
    <mergeCell ref="B1135:M1135"/>
    <mergeCell ref="F852:G852"/>
    <mergeCell ref="F854:G854"/>
    <mergeCell ref="H854:I854"/>
    <mergeCell ref="F855:G855"/>
    <mergeCell ref="H855:I855"/>
    <mergeCell ref="F856:G856"/>
    <mergeCell ref="H856:I856"/>
    <mergeCell ref="B909:C909"/>
    <mergeCell ref="B911:C911"/>
    <mergeCell ref="C866:E866"/>
    <mergeCell ref="C867:E867"/>
    <mergeCell ref="C868:E868"/>
    <mergeCell ref="B870:M870"/>
    <mergeCell ref="B875:M875"/>
    <mergeCell ref="C860:E860"/>
    <mergeCell ref="F860:M860"/>
    <mergeCell ref="C861:E861"/>
    <mergeCell ref="F861:M861"/>
    <mergeCell ref="C862:E862"/>
    <mergeCell ref="C863:E863"/>
    <mergeCell ref="C864:E864"/>
    <mergeCell ref="B912:C912"/>
    <mergeCell ref="B916:C916"/>
    <mergeCell ref="B917:C917"/>
    <mergeCell ref="F903:I903"/>
    <mergeCell ref="J903:M903"/>
    <mergeCell ref="N906:O906"/>
    <mergeCell ref="N907:O907"/>
    <mergeCell ref="B908:C908"/>
    <mergeCell ref="N908:O908"/>
    <mergeCell ref="N910:O910"/>
  </mergeCells>
  <hyperlinks>
    <hyperlink ref="N28" r:id="rId3" xr:uid="{00000000-0004-0000-0C00-000000000000}"/>
    <hyperlink ref="N132" r:id="rId4" xr:uid="{00000000-0004-0000-0C00-000001000000}"/>
    <hyperlink ref="B1085" location="'1. SOFP '!B18" display="Return to SOFP" xr:uid="{00000000-0004-0000-0C00-000002000000}"/>
    <hyperlink ref="B1251" location="'1. SOFP '!B20" display="Return to SOFP" xr:uid="{00000000-0004-0000-0C00-000003000000}"/>
    <hyperlink ref="B1236" location="'1. SOFP '!B22" display="Return to SOFP" xr:uid="{00000000-0004-0000-0C00-000004000000}"/>
    <hyperlink ref="C220" location="'1. SOFP '!B14" display="Return to SOFP" xr:uid="{00000000-0004-0000-0C00-000005000000}"/>
    <hyperlink ref="C223" location="'1. SOFP '!B28" display="Return to SOFP" xr:uid="{00000000-0004-0000-0C00-000006000000}"/>
    <hyperlink ref="D257" location="'1. SOFP '!B29" display="Return to SOFP" xr:uid="{00000000-0004-0000-0C00-000007000000}"/>
    <hyperlink ref="D258" location="'1. SOFP '!B15" display="Return to SOFP" xr:uid="{00000000-0004-0000-0C00-000008000000}"/>
    <hyperlink ref="C461" location="'1. SOFP '!B16" display="Return to SOFP" xr:uid="{00000000-0004-0000-0C00-000009000000}"/>
    <hyperlink ref="C462" location="'1. SOFP '!B31" display="Return to SOFP" xr:uid="{00000000-0004-0000-0C00-00000A000000}"/>
    <hyperlink ref="C1096" location="'1. SOFP '!B19" display="Return to SOFP" xr:uid="{00000000-0004-0000-0C00-00000B000000}"/>
    <hyperlink ref="C1097" location="'1. SOFP '!B31" display="Return to SOFP" xr:uid="{00000000-0004-0000-0C00-00000C000000}"/>
    <hyperlink ref="C1261" location="'1. SOFP '!B21" display="Return to SOFP" xr:uid="{00000000-0004-0000-0C00-00000D000000}"/>
    <hyperlink ref="C1262" location="'1. SOFP '!B55" display="Return to SOFP" xr:uid="{00000000-0004-0000-0C00-00000E000000}"/>
    <hyperlink ref="B1258" location="'1. SOFP '!B54" display="Return to SOFP" xr:uid="{00000000-0004-0000-0C00-00000F000000}"/>
    <hyperlink ref="B796" location="'1. SOFP '!B56" display="Return to SOFP" xr:uid="{00000000-0004-0000-0C00-000010000000}"/>
    <hyperlink ref="B1272" location="'2. Fin performance'!B41" display="Return to Fin Performance" xr:uid="{00000000-0004-0000-0C00-000011000000}"/>
    <hyperlink ref="C793" location="'1. SOFP '!B17" display="Return to SOFP" xr:uid="{00000000-0004-0000-0C00-000012000000}"/>
    <hyperlink ref="B966" location="'1. SOFP '!B17" display="Return to SOFP" xr:uid="{00000000-0004-0000-0C00-000013000000}"/>
  </hyperlinks>
  <pageMargins left="0.7" right="0.7" top="0.75" bottom="0.75" header="0" footer="0"/>
  <pageSetup fitToHeight="0" orientation="landscape"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AC1175"/>
  <sheetViews>
    <sheetView showGridLines="0" zoomScale="85" zoomScaleNormal="85" workbookViewId="0">
      <pane ySplit="1" topLeftCell="A2" activePane="bottomLeft" state="frozen"/>
      <selection pane="bottomLeft" activeCell="G112" sqref="G112:N115"/>
    </sheetView>
  </sheetViews>
  <sheetFormatPr defaultColWidth="14.44140625" defaultRowHeight="15" customHeight="1"/>
  <cols>
    <col min="1" max="1" width="4" customWidth="1"/>
    <col min="2" max="2" width="18" customWidth="1"/>
    <col min="3" max="3" width="6.88671875" customWidth="1"/>
    <col min="4" max="4" width="12.109375" customWidth="1"/>
    <col min="5" max="5" width="14.6640625" customWidth="1"/>
    <col min="6" max="14" width="19.5546875" customWidth="1"/>
    <col min="15" max="15" width="47.109375" hidden="1" customWidth="1"/>
    <col min="16" max="16" width="37" hidden="1" customWidth="1"/>
    <col min="17" max="17" width="9.109375" hidden="1" customWidth="1"/>
    <col min="18" max="18" width="12.44140625" hidden="1" customWidth="1"/>
    <col min="19" max="19" width="9.109375" hidden="1" customWidth="1"/>
    <col min="20" max="22" width="9.109375" customWidth="1"/>
    <col min="23" max="29" width="8.6640625" customWidth="1"/>
  </cols>
  <sheetData>
    <row r="1" spans="1:29" ht="15.75" customHeight="1">
      <c r="A1" s="28" t="s">
        <v>306</v>
      </c>
      <c r="B1" s="29"/>
      <c r="C1" s="29"/>
      <c r="D1" s="29"/>
      <c r="E1" s="29"/>
      <c r="F1" s="30"/>
      <c r="G1" s="30"/>
      <c r="H1" s="30"/>
      <c r="I1" s="30"/>
      <c r="J1" s="30"/>
      <c r="K1" s="30"/>
      <c r="L1" s="30"/>
      <c r="M1" s="30"/>
      <c r="N1" s="30"/>
      <c r="O1" s="126" t="s">
        <v>307</v>
      </c>
      <c r="P1" s="32" t="s">
        <v>308</v>
      </c>
      <c r="Q1" s="32"/>
      <c r="R1" s="32"/>
      <c r="S1" s="32"/>
      <c r="T1" s="32"/>
      <c r="U1" s="32"/>
      <c r="V1" s="32"/>
      <c r="W1" s="32"/>
      <c r="X1" s="32"/>
      <c r="Y1" s="32"/>
      <c r="Z1" s="32"/>
      <c r="AA1" s="32"/>
      <c r="AB1" s="32"/>
      <c r="AC1" s="32"/>
    </row>
    <row r="2" spans="1:29" ht="15.75" customHeight="1">
      <c r="A2" s="1252"/>
      <c r="B2" s="1253"/>
      <c r="C2" s="1253"/>
      <c r="D2" s="1253"/>
      <c r="E2" s="1253"/>
      <c r="F2" s="539"/>
      <c r="G2" s="539"/>
      <c r="H2" s="539"/>
      <c r="I2" s="539"/>
      <c r="J2" s="539"/>
      <c r="K2" s="539"/>
      <c r="L2" s="539"/>
      <c r="M2" s="539"/>
      <c r="N2" s="539"/>
      <c r="O2" s="721"/>
      <c r="P2" s="539"/>
      <c r="Q2" s="539"/>
      <c r="R2" s="539"/>
      <c r="S2" s="539"/>
      <c r="T2" s="539"/>
      <c r="U2" s="539"/>
      <c r="V2" s="539"/>
      <c r="W2" s="539"/>
      <c r="X2" s="539"/>
      <c r="Y2" s="539"/>
      <c r="Z2" s="539"/>
      <c r="AA2" s="539"/>
      <c r="AB2" s="539"/>
      <c r="AC2" s="539"/>
    </row>
    <row r="3" spans="1:29" ht="15.75" customHeight="1" thickBot="1">
      <c r="A3" s="1252"/>
      <c r="B3" s="1253"/>
      <c r="C3" s="1253"/>
      <c r="D3" s="1253"/>
      <c r="E3" s="1253"/>
      <c r="F3" s="539"/>
      <c r="G3" s="539"/>
      <c r="H3" s="539"/>
      <c r="I3" s="12" t="s">
        <v>198</v>
      </c>
      <c r="J3" s="35"/>
      <c r="K3" s="539"/>
      <c r="L3" s="539"/>
      <c r="M3" s="539"/>
      <c r="N3" s="539"/>
      <c r="O3" s="721"/>
      <c r="P3" s="539"/>
      <c r="Q3" s="539"/>
      <c r="R3" s="539"/>
      <c r="S3" s="539"/>
      <c r="T3" s="539"/>
      <c r="U3" s="539"/>
      <c r="V3" s="539"/>
      <c r="W3" s="539"/>
      <c r="X3" s="539"/>
      <c r="Y3" s="539"/>
      <c r="Z3" s="539"/>
      <c r="AA3" s="539"/>
      <c r="AB3" s="539"/>
      <c r="AC3" s="539"/>
    </row>
    <row r="4" spans="1:29" ht="15.75" customHeight="1" thickBot="1">
      <c r="A4" s="1252"/>
      <c r="B4" s="1253"/>
      <c r="C4" s="1253"/>
      <c r="D4" s="1253"/>
      <c r="E4" s="1253"/>
      <c r="F4" s="539"/>
      <c r="G4" s="539"/>
      <c r="H4" s="539"/>
      <c r="I4" s="37" t="s">
        <v>309</v>
      </c>
      <c r="J4" s="731"/>
      <c r="K4" s="539"/>
      <c r="L4" s="539"/>
      <c r="M4" s="539"/>
      <c r="N4" s="539"/>
      <c r="O4" s="721"/>
      <c r="P4" s="539"/>
      <c r="Q4" s="539"/>
      <c r="R4" s="539"/>
      <c r="S4" s="539"/>
      <c r="T4" s="539"/>
      <c r="U4" s="539"/>
      <c r="V4" s="539"/>
      <c r="W4" s="539"/>
      <c r="X4" s="539"/>
      <c r="Y4" s="539"/>
      <c r="Z4" s="539"/>
      <c r="AA4" s="539"/>
      <c r="AB4" s="539"/>
      <c r="AC4" s="539"/>
    </row>
    <row r="5" spans="1:29" ht="15.75" customHeight="1">
      <c r="A5" s="1252"/>
      <c r="B5" s="1253"/>
      <c r="C5" s="1253"/>
      <c r="D5" s="1253"/>
      <c r="E5" s="1253"/>
      <c r="F5" s="539"/>
      <c r="G5" s="539"/>
      <c r="H5" s="539"/>
      <c r="I5" s="539"/>
      <c r="J5" s="539"/>
      <c r="K5" s="539"/>
      <c r="L5" s="539"/>
      <c r="M5" s="539"/>
      <c r="N5" s="539"/>
      <c r="O5" s="721"/>
      <c r="P5" s="539"/>
      <c r="Q5" s="539"/>
      <c r="R5" s="539"/>
      <c r="S5" s="539"/>
      <c r="T5" s="539"/>
      <c r="U5" s="539"/>
      <c r="V5" s="539"/>
      <c r="W5" s="539"/>
      <c r="X5" s="539"/>
      <c r="Y5" s="539"/>
      <c r="Z5" s="539"/>
      <c r="AA5" s="539"/>
      <c r="AB5" s="539"/>
      <c r="AC5" s="539"/>
    </row>
    <row r="6" spans="1:29" ht="12" customHeight="1">
      <c r="A6" s="10" t="s">
        <v>30</v>
      </c>
      <c r="B6" s="14" t="s">
        <v>31</v>
      </c>
      <c r="C6" s="14"/>
      <c r="D6" s="32"/>
      <c r="E6" s="32"/>
      <c r="F6" s="47"/>
      <c r="G6" s="47"/>
      <c r="H6" s="47"/>
      <c r="I6" s="47"/>
      <c r="J6" s="47"/>
      <c r="K6" s="47"/>
      <c r="L6" s="47"/>
      <c r="M6" s="47"/>
      <c r="N6" s="32"/>
      <c r="O6" s="32"/>
      <c r="P6" s="32"/>
      <c r="Q6" s="373" t="s">
        <v>688</v>
      </c>
      <c r="R6" s="32"/>
      <c r="S6" s="32"/>
      <c r="T6" s="32"/>
      <c r="U6" s="32"/>
      <c r="V6" s="32"/>
      <c r="W6" s="32"/>
      <c r="X6" s="32"/>
      <c r="Y6" s="32"/>
      <c r="Z6" s="32"/>
      <c r="AA6" s="32"/>
      <c r="AB6" s="32"/>
      <c r="AC6" s="32"/>
    </row>
    <row r="7" spans="1:29" ht="14.25" customHeight="1">
      <c r="A7" s="32"/>
      <c r="B7" s="53"/>
      <c r="C7" s="53"/>
      <c r="D7" s="41"/>
      <c r="E7" s="32"/>
      <c r="F7" s="32"/>
      <c r="G7" s="1921">
        <v>45107</v>
      </c>
      <c r="H7" s="1922"/>
      <c r="I7" s="1922"/>
      <c r="J7" s="1923"/>
      <c r="K7" s="1921">
        <v>44742</v>
      </c>
      <c r="L7" s="1922"/>
      <c r="M7" s="1922"/>
      <c r="N7" s="1923"/>
      <c r="O7" s="374"/>
      <c r="P7" s="175"/>
      <c r="Q7" s="2020" t="s">
        <v>689</v>
      </c>
      <c r="R7" s="1933"/>
      <c r="S7" s="1926"/>
      <c r="T7" s="32"/>
      <c r="U7" s="32"/>
      <c r="V7" s="32"/>
      <c r="W7" s="32"/>
      <c r="X7" s="32"/>
      <c r="Y7" s="32"/>
      <c r="Z7" s="32"/>
      <c r="AA7" s="32"/>
      <c r="AB7" s="32"/>
      <c r="AC7" s="32"/>
    </row>
    <row r="8" spans="1:29" ht="51.75" customHeight="1">
      <c r="A8" s="32"/>
      <c r="B8" s="53"/>
      <c r="C8" s="53"/>
      <c r="D8" s="41"/>
      <c r="E8" s="32"/>
      <c r="F8" s="32"/>
      <c r="G8" s="43" t="s">
        <v>111</v>
      </c>
      <c r="H8" s="43" t="s">
        <v>312</v>
      </c>
      <c r="I8" s="43" t="s">
        <v>547</v>
      </c>
      <c r="J8" s="289" t="s">
        <v>522</v>
      </c>
      <c r="K8" s="43" t="s">
        <v>111</v>
      </c>
      <c r="L8" s="43" t="s">
        <v>312</v>
      </c>
      <c r="M8" s="43" t="s">
        <v>547</v>
      </c>
      <c r="N8" s="289" t="s">
        <v>522</v>
      </c>
      <c r="O8" s="375"/>
      <c r="P8" s="115"/>
      <c r="Q8" s="32"/>
      <c r="R8" s="32"/>
      <c r="S8" s="32"/>
      <c r="T8" s="32"/>
      <c r="U8" s="32"/>
      <c r="V8" s="32"/>
      <c r="W8" s="32"/>
      <c r="X8" s="32"/>
      <c r="Y8" s="32"/>
      <c r="Z8" s="32"/>
      <c r="AA8" s="32"/>
      <c r="AB8" s="32"/>
      <c r="AC8" s="32"/>
    </row>
    <row r="9" spans="1:29" ht="13.5" customHeight="1">
      <c r="A9" s="32"/>
      <c r="B9" s="53"/>
      <c r="C9" s="53"/>
      <c r="D9" s="41"/>
      <c r="E9" s="32"/>
      <c r="F9" s="32"/>
      <c r="G9" s="45" t="s">
        <v>114</v>
      </c>
      <c r="H9" s="45" t="s">
        <v>114</v>
      </c>
      <c r="I9" s="45" t="s">
        <v>114</v>
      </c>
      <c r="J9" s="45" t="s">
        <v>114</v>
      </c>
      <c r="K9" s="45" t="s">
        <v>114</v>
      </c>
      <c r="L9" s="45" t="s">
        <v>114</v>
      </c>
      <c r="M9" s="45" t="s">
        <v>114</v>
      </c>
      <c r="N9" s="45" t="s">
        <v>114</v>
      </c>
      <c r="O9" s="66"/>
      <c r="P9" s="32"/>
      <c r="Q9" s="32"/>
      <c r="R9" s="32"/>
      <c r="S9" s="32"/>
      <c r="T9" s="32"/>
      <c r="U9" s="32"/>
      <c r="V9" s="32"/>
      <c r="W9" s="32"/>
      <c r="X9" s="32"/>
      <c r="Y9" s="32"/>
      <c r="Z9" s="32"/>
      <c r="AA9" s="32"/>
      <c r="AB9" s="32"/>
      <c r="AC9" s="32"/>
    </row>
    <row r="10" spans="1:29" ht="12" customHeight="1">
      <c r="A10" s="32"/>
      <c r="B10" s="376" t="s">
        <v>690</v>
      </c>
      <c r="C10" s="376"/>
      <c r="D10" s="41"/>
      <c r="E10" s="32"/>
      <c r="F10" s="32"/>
      <c r="G10" s="1002"/>
      <c r="H10" s="1034"/>
      <c r="I10" s="1113"/>
      <c r="J10" s="1113"/>
      <c r="K10" s="1113"/>
      <c r="L10" s="1023"/>
      <c r="M10" s="1023"/>
      <c r="N10" s="1023"/>
      <c r="O10" s="32"/>
      <c r="P10" s="32"/>
      <c r="Q10" s="32"/>
      <c r="R10" s="32"/>
      <c r="S10" s="32" t="s">
        <v>691</v>
      </c>
      <c r="T10" s="32"/>
      <c r="U10" s="32"/>
      <c r="V10" s="32"/>
      <c r="W10" s="32"/>
      <c r="X10" s="32"/>
      <c r="Y10" s="32"/>
      <c r="Z10" s="32"/>
      <c r="AA10" s="32"/>
      <c r="AB10" s="32"/>
      <c r="AC10" s="32"/>
    </row>
    <row r="11" spans="1:29" ht="12" customHeight="1" thickBot="1">
      <c r="A11" s="32"/>
      <c r="B11" s="53" t="s">
        <v>692</v>
      </c>
      <c r="C11" s="1660" t="s">
        <v>2357</v>
      </c>
      <c r="D11" s="41"/>
      <c r="E11" s="32"/>
      <c r="F11" s="32"/>
      <c r="G11" s="1465"/>
      <c r="H11" s="1465"/>
      <c r="I11" s="1466">
        <f>SUM(G11:H11)</f>
        <v>0</v>
      </c>
      <c r="J11" s="1465"/>
      <c r="K11" s="1465"/>
      <c r="L11" s="1465"/>
      <c r="M11" s="1466">
        <f>SUM(K11:L11)</f>
        <v>0</v>
      </c>
      <c r="N11" s="1465"/>
      <c r="O11" s="68"/>
      <c r="P11" s="47"/>
      <c r="Q11" s="32"/>
      <c r="R11" s="32"/>
      <c r="S11" s="32"/>
      <c r="T11" s="32"/>
      <c r="U11" s="32"/>
      <c r="V11" s="32"/>
      <c r="W11" s="32"/>
      <c r="X11" s="32"/>
      <c r="Y11" s="32"/>
      <c r="Z11" s="32"/>
      <c r="AA11" s="32"/>
      <c r="AB11" s="32"/>
      <c r="AC11" s="32"/>
    </row>
    <row r="12" spans="1:29" ht="12" customHeight="1" thickTop="1">
      <c r="A12" s="32"/>
      <c r="B12" s="376" t="s">
        <v>693</v>
      </c>
      <c r="C12" s="376"/>
      <c r="D12" s="41"/>
      <c r="E12" s="32"/>
      <c r="F12" s="32"/>
      <c r="G12" s="1467"/>
      <c r="H12" s="1467"/>
      <c r="I12" s="1468"/>
      <c r="J12" s="1468"/>
      <c r="K12" s="1468"/>
      <c r="L12" s="1321"/>
      <c r="M12" s="1321"/>
      <c r="N12" s="1321"/>
      <c r="O12" s="47"/>
      <c r="P12" s="47"/>
      <c r="Q12" s="32"/>
      <c r="R12" s="32"/>
      <c r="S12" s="32"/>
      <c r="T12" s="32"/>
      <c r="U12" s="32"/>
      <c r="V12" s="32"/>
      <c r="W12" s="32"/>
      <c r="X12" s="32"/>
      <c r="Y12" s="32"/>
      <c r="Z12" s="32"/>
      <c r="AA12" s="32"/>
      <c r="AB12" s="32"/>
      <c r="AC12" s="32"/>
    </row>
    <row r="13" spans="1:29" ht="12" customHeight="1" thickBot="1">
      <c r="A13" s="32"/>
      <c r="B13" s="53" t="s">
        <v>694</v>
      </c>
      <c r="C13" s="1660" t="s">
        <v>2357</v>
      </c>
      <c r="D13" s="41"/>
      <c r="E13" s="32"/>
      <c r="F13" s="32"/>
      <c r="G13" s="1465"/>
      <c r="H13" s="1465"/>
      <c r="I13" s="1466">
        <f>SUM(G13:H13)</f>
        <v>0</v>
      </c>
      <c r="J13" s="1465"/>
      <c r="K13" s="1465"/>
      <c r="L13" s="1465"/>
      <c r="M13" s="1466">
        <f>SUM(K13:L13)</f>
        <v>0</v>
      </c>
      <c r="N13" s="1465"/>
      <c r="O13" s="68"/>
      <c r="P13" s="47"/>
      <c r="Q13" s="32"/>
      <c r="R13" s="32"/>
      <c r="S13" s="32"/>
      <c r="T13" s="32"/>
      <c r="U13" s="32"/>
      <c r="V13" s="32"/>
      <c r="W13" s="32"/>
      <c r="X13" s="32"/>
      <c r="Y13" s="32"/>
      <c r="Z13" s="32"/>
      <c r="AA13" s="32"/>
      <c r="AB13" s="32"/>
      <c r="AC13" s="32"/>
    </row>
    <row r="14" spans="1:29" ht="12" customHeight="1" thickTop="1">
      <c r="A14" s="32"/>
      <c r="B14" s="53"/>
      <c r="C14" s="53"/>
      <c r="D14" s="41"/>
      <c r="E14" s="53"/>
      <c r="F14" s="41"/>
      <c r="G14" s="344"/>
      <c r="H14" s="344"/>
      <c r="I14" s="377"/>
      <c r="J14" s="47"/>
      <c r="K14" s="47"/>
      <c r="L14" s="47"/>
      <c r="M14" s="47"/>
      <c r="N14" s="47"/>
      <c r="O14" s="47"/>
      <c r="P14" s="47"/>
      <c r="Q14" s="32"/>
      <c r="R14" s="32"/>
      <c r="S14" s="32"/>
      <c r="T14" s="32"/>
      <c r="U14" s="32"/>
      <c r="V14" s="32"/>
      <c r="W14" s="32"/>
      <c r="X14" s="32"/>
      <c r="Y14" s="32"/>
      <c r="Z14" s="32"/>
      <c r="AA14" s="32"/>
      <c r="AB14" s="32"/>
      <c r="AC14" s="32"/>
    </row>
    <row r="15" spans="1:29" ht="12" customHeight="1">
      <c r="A15" s="14"/>
      <c r="B15" s="14"/>
      <c r="C15" s="14"/>
      <c r="D15" s="32"/>
      <c r="E15" s="34"/>
      <c r="F15" s="32"/>
      <c r="G15" s="32"/>
      <c r="H15" s="32"/>
      <c r="I15" s="32"/>
      <c r="J15" s="32"/>
      <c r="K15" s="32"/>
      <c r="L15" s="32"/>
      <c r="M15" s="32"/>
      <c r="N15" s="32"/>
      <c r="O15" s="32"/>
      <c r="P15" s="32"/>
      <c r="Q15" s="32"/>
      <c r="R15" s="32"/>
      <c r="S15" s="32"/>
      <c r="T15" s="32"/>
      <c r="U15" s="32"/>
      <c r="V15" s="32"/>
      <c r="W15" s="32"/>
      <c r="X15" s="32"/>
      <c r="Y15" s="32"/>
      <c r="Z15" s="32"/>
      <c r="AA15" s="32"/>
      <c r="AB15" s="32"/>
      <c r="AC15" s="32"/>
    </row>
    <row r="16" spans="1:29" ht="12" customHeight="1">
      <c r="A16" s="32"/>
      <c r="B16" s="53"/>
      <c r="C16" s="53"/>
      <c r="D16" s="41"/>
      <c r="F16" s="1961" t="s">
        <v>695</v>
      </c>
      <c r="G16" s="1922"/>
      <c r="H16" s="1923"/>
      <c r="I16" s="2021" t="s">
        <v>696</v>
      </c>
      <c r="J16" s="1922"/>
      <c r="K16" s="1923"/>
      <c r="L16" s="2021" t="s">
        <v>697</v>
      </c>
      <c r="M16" s="1922"/>
      <c r="N16" s="1923"/>
      <c r="O16" s="378"/>
      <c r="P16" s="379"/>
      <c r="Q16" s="32"/>
      <c r="R16" s="32"/>
      <c r="S16" s="32"/>
      <c r="T16" s="32"/>
      <c r="U16" s="32"/>
      <c r="V16" s="32"/>
      <c r="W16" s="32"/>
      <c r="X16" s="32"/>
      <c r="Y16" s="32"/>
      <c r="Z16" s="32"/>
      <c r="AA16" s="32"/>
      <c r="AB16" s="32"/>
      <c r="AC16" s="32"/>
    </row>
    <row r="17" spans="1:29" ht="34.200000000000003">
      <c r="A17" s="32"/>
      <c r="B17" s="53"/>
      <c r="C17" s="53"/>
      <c r="D17" s="41"/>
      <c r="E17" s="1"/>
      <c r="F17" s="43" t="s">
        <v>111</v>
      </c>
      <c r="G17" s="43" t="s">
        <v>312</v>
      </c>
      <c r="H17" s="43" t="s">
        <v>522</v>
      </c>
      <c r="I17" s="43" t="s">
        <v>111</v>
      </c>
      <c r="J17" s="43" t="s">
        <v>312</v>
      </c>
      <c r="K17" s="43" t="s">
        <v>522</v>
      </c>
      <c r="L17" s="43" t="s">
        <v>111</v>
      </c>
      <c r="M17" s="43" t="s">
        <v>312</v>
      </c>
      <c r="N17" s="43" t="s">
        <v>522</v>
      </c>
      <c r="O17" s="378"/>
      <c r="P17" s="379"/>
      <c r="Q17" s="32"/>
      <c r="R17" s="32"/>
      <c r="S17" s="32"/>
      <c r="T17" s="32"/>
      <c r="U17" s="32"/>
      <c r="V17" s="32"/>
      <c r="W17" s="32"/>
      <c r="X17" s="32"/>
      <c r="Y17" s="32"/>
      <c r="Z17" s="32"/>
      <c r="AA17" s="32"/>
      <c r="AB17" s="32"/>
      <c r="AC17" s="32"/>
    </row>
    <row r="18" spans="1:29" ht="12" customHeight="1">
      <c r="A18" s="32"/>
      <c r="B18" s="53"/>
      <c r="C18" s="53"/>
      <c r="D18" s="41"/>
      <c r="F18" s="380" t="s">
        <v>114</v>
      </c>
      <c r="G18" s="380" t="s">
        <v>114</v>
      </c>
      <c r="H18" s="380" t="s">
        <v>114</v>
      </c>
      <c r="I18" s="380" t="s">
        <v>114</v>
      </c>
      <c r="J18" s="380" t="s">
        <v>114</v>
      </c>
      <c r="K18" s="380" t="s">
        <v>114</v>
      </c>
      <c r="L18" s="380" t="s">
        <v>114</v>
      </c>
      <c r="M18" s="380" t="s">
        <v>114</v>
      </c>
      <c r="N18" s="380" t="s">
        <v>114</v>
      </c>
      <c r="O18" s="380"/>
      <c r="P18" s="380"/>
      <c r="Q18" s="32"/>
      <c r="R18" s="32"/>
      <c r="S18" s="32"/>
      <c r="T18" s="32"/>
      <c r="U18" s="32"/>
      <c r="V18" s="32"/>
      <c r="W18" s="32"/>
      <c r="X18" s="32"/>
      <c r="Y18" s="32"/>
      <c r="Z18" s="32"/>
      <c r="AA18" s="32"/>
      <c r="AB18" s="32"/>
      <c r="AC18" s="32"/>
    </row>
    <row r="19" spans="1:29" ht="12" customHeight="1">
      <c r="A19" s="32"/>
      <c r="B19" s="134" t="s">
        <v>806</v>
      </c>
      <c r="C19" s="134"/>
      <c r="D19" s="41"/>
      <c r="E19" s="47"/>
      <c r="F19" s="47"/>
      <c r="G19" s="47"/>
      <c r="H19" s="32"/>
      <c r="I19" s="32"/>
      <c r="J19" s="32"/>
      <c r="K19" s="32"/>
      <c r="L19" s="47"/>
      <c r="M19" s="47"/>
      <c r="N19" s="47"/>
      <c r="O19" s="47"/>
      <c r="P19" s="47"/>
      <c r="Q19" s="32"/>
      <c r="R19" s="32"/>
      <c r="S19" s="32"/>
      <c r="T19" s="32"/>
      <c r="U19" s="32"/>
      <c r="V19" s="32"/>
      <c r="W19" s="32"/>
      <c r="X19" s="32"/>
      <c r="Y19" s="32"/>
      <c r="Z19" s="32"/>
      <c r="AA19" s="32"/>
      <c r="AB19" s="32"/>
      <c r="AC19" s="32"/>
    </row>
    <row r="20" spans="1:29" ht="12" customHeight="1">
      <c r="A20" s="32"/>
      <c r="B20" s="134" t="s">
        <v>698</v>
      </c>
      <c r="C20" s="134"/>
      <c r="D20" s="8"/>
      <c r="E20" s="47"/>
      <c r="F20" s="47"/>
      <c r="G20" s="47"/>
      <c r="H20" s="32"/>
      <c r="I20" s="32"/>
      <c r="J20" s="32"/>
      <c r="K20" s="32"/>
      <c r="L20" s="47"/>
      <c r="M20" s="47"/>
      <c r="N20" s="47"/>
      <c r="O20" s="47"/>
      <c r="P20" s="47"/>
      <c r="Q20" s="32"/>
      <c r="R20" s="32"/>
      <c r="S20" s="32"/>
      <c r="T20" s="32"/>
      <c r="U20" s="32"/>
      <c r="V20" s="32"/>
      <c r="W20" s="32"/>
      <c r="X20" s="32"/>
      <c r="Y20" s="32"/>
      <c r="Z20" s="32"/>
      <c r="AA20" s="32"/>
      <c r="AB20" s="32"/>
      <c r="AC20" s="32"/>
    </row>
    <row r="21" spans="1:29" ht="12" customHeight="1">
      <c r="A21" s="32"/>
      <c r="B21" s="53" t="s">
        <v>699</v>
      </c>
      <c r="C21" s="53"/>
      <c r="D21" s="41"/>
      <c r="F21" s="1029"/>
      <c r="G21" s="1029"/>
      <c r="H21" s="1029"/>
      <c r="I21" s="1029"/>
      <c r="J21" s="1029"/>
      <c r="K21" s="1029"/>
      <c r="L21" s="1029"/>
      <c r="M21" s="1029"/>
      <c r="N21" s="1029"/>
      <c r="O21" s="47"/>
      <c r="P21" s="47"/>
      <c r="Q21" s="32"/>
      <c r="R21" s="32"/>
      <c r="S21" s="32"/>
      <c r="T21" s="32"/>
      <c r="U21" s="32"/>
      <c r="V21" s="32"/>
      <c r="W21" s="32"/>
      <c r="X21" s="32"/>
      <c r="Y21" s="32"/>
      <c r="Z21" s="32"/>
      <c r="AA21" s="32"/>
      <c r="AB21" s="32"/>
      <c r="AC21" s="32"/>
    </row>
    <row r="22" spans="1:29" ht="12" customHeight="1">
      <c r="A22" s="32"/>
      <c r="B22" s="53" t="s">
        <v>261</v>
      </c>
      <c r="C22" s="53"/>
      <c r="D22" s="41"/>
      <c r="F22" s="1029"/>
      <c r="G22" s="1029"/>
      <c r="H22" s="1029"/>
      <c r="I22" s="1029"/>
      <c r="J22" s="1029"/>
      <c r="K22" s="1029"/>
      <c r="L22" s="1029"/>
      <c r="M22" s="1029"/>
      <c r="N22" s="1029"/>
      <c r="O22" s="47"/>
      <c r="P22" s="47"/>
      <c r="Q22" s="32"/>
      <c r="R22" s="32"/>
      <c r="S22" s="32"/>
      <c r="T22" s="32"/>
      <c r="U22" s="32"/>
      <c r="V22" s="32"/>
      <c r="W22" s="32"/>
      <c r="X22" s="32"/>
      <c r="Y22" s="32"/>
      <c r="Z22" s="32"/>
      <c r="AA22" s="32"/>
      <c r="AB22" s="32"/>
      <c r="AC22" s="32"/>
    </row>
    <row r="23" spans="1:29" ht="12" customHeight="1">
      <c r="A23" s="32"/>
      <c r="B23" s="53" t="s">
        <v>262</v>
      </c>
      <c r="C23" s="53"/>
      <c r="D23" s="41"/>
      <c r="F23" s="1029"/>
      <c r="G23" s="1029"/>
      <c r="H23" s="1029"/>
      <c r="I23" s="1029"/>
      <c r="J23" s="1029"/>
      <c r="K23" s="1029"/>
      <c r="L23" s="1029"/>
      <c r="M23" s="1029"/>
      <c r="N23" s="1029"/>
      <c r="O23" s="47"/>
      <c r="P23" s="47"/>
      <c r="Q23" s="32"/>
      <c r="R23" s="32"/>
      <c r="S23" s="32"/>
      <c r="T23" s="32"/>
      <c r="U23" s="32"/>
      <c r="V23" s="32"/>
      <c r="W23" s="32"/>
      <c r="X23" s="32"/>
      <c r="Y23" s="32"/>
      <c r="Z23" s="32"/>
      <c r="AA23" s="32"/>
      <c r="AB23" s="32"/>
      <c r="AC23" s="32"/>
    </row>
    <row r="24" spans="1:29" ht="12" customHeight="1">
      <c r="A24" s="32"/>
      <c r="B24" s="736" t="s">
        <v>700</v>
      </c>
      <c r="C24" s="736"/>
      <c r="D24" s="735"/>
      <c r="F24" s="1029"/>
      <c r="G24" s="1029"/>
      <c r="H24" s="1029"/>
      <c r="I24" s="1029"/>
      <c r="J24" s="1029"/>
      <c r="K24" s="1029"/>
      <c r="L24" s="1029"/>
      <c r="M24" s="1029"/>
      <c r="N24" s="1029"/>
      <c r="O24" s="47"/>
      <c r="P24" s="381"/>
      <c r="Q24" s="32"/>
      <c r="R24" s="32"/>
      <c r="S24" s="32"/>
      <c r="T24" s="32"/>
      <c r="U24" s="32"/>
      <c r="V24" s="32"/>
      <c r="W24" s="32"/>
      <c r="X24" s="32"/>
      <c r="Y24" s="32"/>
      <c r="Z24" s="32"/>
      <c r="AA24" s="32"/>
      <c r="AB24" s="32"/>
      <c r="AC24" s="32"/>
    </row>
    <row r="25" spans="1:29" ht="12" customHeight="1">
      <c r="A25" s="32"/>
      <c r="B25" s="736" t="s">
        <v>700</v>
      </c>
      <c r="C25" s="802"/>
      <c r="D25" s="798"/>
      <c r="F25" s="1029"/>
      <c r="G25" s="1029"/>
      <c r="H25" s="1029"/>
      <c r="I25" s="1029"/>
      <c r="J25" s="1029"/>
      <c r="K25" s="1029"/>
      <c r="L25" s="1029"/>
      <c r="M25" s="1029"/>
      <c r="N25" s="1029"/>
      <c r="O25" s="47"/>
      <c r="P25" s="381"/>
      <c r="Q25" s="32"/>
      <c r="R25" s="32"/>
      <c r="S25" s="32"/>
      <c r="T25" s="32"/>
      <c r="U25" s="32"/>
      <c r="V25" s="32"/>
      <c r="W25" s="32"/>
      <c r="X25" s="32"/>
      <c r="Y25" s="32"/>
      <c r="Z25" s="32"/>
      <c r="AA25" s="32"/>
      <c r="AB25" s="32"/>
      <c r="AC25" s="32"/>
    </row>
    <row r="26" spans="1:29" ht="12" customHeight="1">
      <c r="A26" s="32"/>
      <c r="B26" s="134" t="s">
        <v>701</v>
      </c>
      <c r="C26" s="134"/>
      <c r="D26" s="8"/>
      <c r="F26" s="1023"/>
      <c r="G26" s="1023"/>
      <c r="H26" s="1023"/>
      <c r="I26" s="1023"/>
      <c r="J26" s="1023"/>
      <c r="K26" s="1023"/>
      <c r="L26" s="1023"/>
      <c r="M26" s="1023"/>
      <c r="N26" s="1023"/>
      <c r="O26" s="47"/>
      <c r="P26" s="47"/>
      <c r="Q26" s="32"/>
      <c r="R26" s="32"/>
      <c r="S26" s="32"/>
      <c r="T26" s="32"/>
      <c r="U26" s="32"/>
      <c r="V26" s="32"/>
      <c r="W26" s="32"/>
      <c r="X26" s="32"/>
      <c r="Y26" s="32"/>
      <c r="Z26" s="32"/>
      <c r="AA26" s="32"/>
      <c r="AB26" s="32"/>
      <c r="AC26" s="32"/>
    </row>
    <row r="27" spans="1:29" ht="12" customHeight="1">
      <c r="A27" s="32"/>
      <c r="B27" s="53" t="s">
        <v>699</v>
      </c>
      <c r="C27" s="53"/>
      <c r="D27" s="41"/>
      <c r="F27" s="1029"/>
      <c r="G27" s="1029"/>
      <c r="H27" s="1029"/>
      <c r="I27" s="1029"/>
      <c r="J27" s="1029"/>
      <c r="K27" s="1029"/>
      <c r="L27" s="1029"/>
      <c r="M27" s="1029"/>
      <c r="N27" s="1029"/>
      <c r="O27" s="47"/>
      <c r="P27" s="47"/>
      <c r="Q27" s="32"/>
      <c r="R27" s="32"/>
      <c r="S27" s="32"/>
      <c r="T27" s="32"/>
      <c r="U27" s="32"/>
      <c r="V27" s="32"/>
      <c r="W27" s="32"/>
      <c r="X27" s="32"/>
      <c r="Y27" s="32"/>
      <c r="Z27" s="32"/>
      <c r="AA27" s="32"/>
      <c r="AB27" s="32"/>
      <c r="AC27" s="32"/>
    </row>
    <row r="28" spans="1:29" ht="12" customHeight="1">
      <c r="A28" s="32"/>
      <c r="B28" s="53" t="s">
        <v>261</v>
      </c>
      <c r="C28" s="134"/>
      <c r="D28" s="8"/>
      <c r="F28" s="1029"/>
      <c r="G28" s="1029"/>
      <c r="H28" s="1029"/>
      <c r="I28" s="1029"/>
      <c r="J28" s="1029"/>
      <c r="K28" s="1029"/>
      <c r="L28" s="1029"/>
      <c r="M28" s="1029"/>
      <c r="N28" s="1029"/>
      <c r="O28" s="47"/>
      <c r="P28" s="47"/>
      <c r="Q28" s="32"/>
      <c r="R28" s="32"/>
      <c r="S28" s="32"/>
      <c r="T28" s="32"/>
      <c r="U28" s="32"/>
      <c r="V28" s="32"/>
      <c r="W28" s="32"/>
      <c r="X28" s="32"/>
      <c r="Y28" s="32"/>
      <c r="Z28" s="32"/>
      <c r="AA28" s="32"/>
      <c r="AB28" s="32"/>
      <c r="AC28" s="32"/>
    </row>
    <row r="29" spans="1:29" ht="12" customHeight="1">
      <c r="A29" s="32"/>
      <c r="B29" s="53" t="s">
        <v>262</v>
      </c>
      <c r="C29" s="134"/>
      <c r="D29" s="8"/>
      <c r="F29" s="1029"/>
      <c r="G29" s="1029"/>
      <c r="H29" s="1029"/>
      <c r="I29" s="1029"/>
      <c r="J29" s="1029"/>
      <c r="K29" s="1029"/>
      <c r="L29" s="1029"/>
      <c r="M29" s="1029"/>
      <c r="N29" s="1029"/>
      <c r="O29" s="47"/>
      <c r="P29" s="47"/>
      <c r="Q29" s="32"/>
      <c r="R29" s="32"/>
      <c r="S29" s="32"/>
      <c r="T29" s="32"/>
      <c r="U29" s="32"/>
      <c r="V29" s="32"/>
      <c r="W29" s="32"/>
      <c r="X29" s="32"/>
      <c r="Y29" s="32"/>
      <c r="Z29" s="32"/>
      <c r="AA29" s="32"/>
      <c r="AB29" s="32"/>
      <c r="AC29" s="32"/>
    </row>
    <row r="30" spans="1:29" ht="12.75" customHeight="1">
      <c r="A30" s="32"/>
      <c r="B30" s="736" t="s">
        <v>700</v>
      </c>
      <c r="C30" s="802"/>
      <c r="D30" s="798"/>
      <c r="F30" s="1029"/>
      <c r="G30" s="1029"/>
      <c r="H30" s="1029"/>
      <c r="I30" s="1029"/>
      <c r="J30" s="1029"/>
      <c r="K30" s="1029"/>
      <c r="L30" s="1029"/>
      <c r="M30" s="1029"/>
      <c r="N30" s="1029"/>
      <c r="O30" s="47"/>
      <c r="P30" s="381"/>
      <c r="Q30" s="32"/>
      <c r="R30" s="32"/>
      <c r="S30" s="32"/>
      <c r="T30" s="32"/>
      <c r="U30" s="32"/>
      <c r="V30" s="32"/>
      <c r="W30" s="32"/>
      <c r="X30" s="32"/>
      <c r="Y30" s="32"/>
      <c r="Z30" s="32"/>
      <c r="AA30" s="32"/>
      <c r="AB30" s="32"/>
      <c r="AC30" s="32"/>
    </row>
    <row r="31" spans="1:29" ht="12.75" customHeight="1">
      <c r="A31" s="32"/>
      <c r="B31" s="736" t="s">
        <v>700</v>
      </c>
      <c r="C31" s="802"/>
      <c r="D31" s="798"/>
      <c r="F31" s="1029"/>
      <c r="G31" s="1029"/>
      <c r="H31" s="1029"/>
      <c r="I31" s="1029"/>
      <c r="J31" s="1029"/>
      <c r="K31" s="1029"/>
      <c r="L31" s="1029"/>
      <c r="M31" s="1029"/>
      <c r="N31" s="1029"/>
      <c r="O31" s="47"/>
      <c r="P31" s="381"/>
      <c r="Q31" s="32"/>
      <c r="R31" s="32"/>
      <c r="S31" s="32"/>
      <c r="T31" s="32"/>
      <c r="U31" s="32"/>
      <c r="V31" s="32"/>
      <c r="W31" s="32"/>
      <c r="X31" s="32"/>
      <c r="Y31" s="32"/>
      <c r="Z31" s="32"/>
      <c r="AA31" s="32"/>
      <c r="AB31" s="32"/>
      <c r="AC31" s="32"/>
    </row>
    <row r="32" spans="1:29" ht="12" customHeight="1">
      <c r="A32" s="32"/>
      <c r="B32" s="134" t="s">
        <v>702</v>
      </c>
      <c r="C32" s="134"/>
      <c r="D32" s="8"/>
      <c r="F32" s="1023"/>
      <c r="G32" s="1023"/>
      <c r="H32" s="1023"/>
      <c r="I32" s="1023"/>
      <c r="J32" s="1023"/>
      <c r="K32" s="1023"/>
      <c r="L32" s="1023"/>
      <c r="M32" s="1023"/>
      <c r="N32" s="1023"/>
      <c r="O32" s="47"/>
      <c r="P32" s="47"/>
      <c r="Q32" s="32"/>
      <c r="R32" s="32"/>
      <c r="S32" s="32"/>
      <c r="T32" s="32"/>
      <c r="U32" s="32"/>
      <c r="V32" s="32"/>
      <c r="W32" s="32"/>
      <c r="X32" s="32"/>
      <c r="Y32" s="32"/>
      <c r="Z32" s="32"/>
      <c r="AA32" s="32"/>
      <c r="AB32" s="32"/>
      <c r="AC32" s="32"/>
    </row>
    <row r="33" spans="1:29" ht="12" customHeight="1">
      <c r="A33" s="32"/>
      <c r="B33" s="53" t="s">
        <v>699</v>
      </c>
      <c r="C33" s="53"/>
      <c r="D33" s="41"/>
      <c r="F33" s="1029"/>
      <c r="G33" s="1029"/>
      <c r="H33" s="1029"/>
      <c r="I33" s="1029"/>
      <c r="J33" s="1029"/>
      <c r="K33" s="1029"/>
      <c r="L33" s="1029"/>
      <c r="M33" s="1029"/>
      <c r="N33" s="1029"/>
      <c r="O33" s="47"/>
      <c r="P33" s="47"/>
      <c r="Q33" s="32"/>
      <c r="R33" s="32"/>
      <c r="S33" s="32"/>
      <c r="T33" s="32"/>
      <c r="U33" s="32"/>
      <c r="V33" s="32"/>
      <c r="W33" s="32"/>
      <c r="X33" s="32"/>
      <c r="Y33" s="32"/>
      <c r="Z33" s="32"/>
      <c r="AA33" s="32"/>
      <c r="AB33" s="32"/>
      <c r="AC33" s="32"/>
    </row>
    <row r="34" spans="1:29" ht="12" customHeight="1">
      <c r="A34" s="32"/>
      <c r="B34" s="53" t="s">
        <v>261</v>
      </c>
      <c r="C34" s="53"/>
      <c r="D34" s="41"/>
      <c r="F34" s="1029"/>
      <c r="G34" s="1029"/>
      <c r="H34" s="1029"/>
      <c r="I34" s="1029"/>
      <c r="J34" s="1029"/>
      <c r="K34" s="1029"/>
      <c r="L34" s="1029"/>
      <c r="M34" s="1029"/>
      <c r="N34" s="1029"/>
      <c r="O34" s="47"/>
      <c r="P34" s="47"/>
      <c r="Q34" s="32"/>
      <c r="R34" s="32"/>
      <c r="S34" s="32"/>
      <c r="T34" s="32"/>
      <c r="U34" s="32"/>
      <c r="V34" s="32"/>
      <c r="W34" s="32"/>
      <c r="X34" s="32"/>
      <c r="Y34" s="32"/>
      <c r="Z34" s="32"/>
      <c r="AA34" s="32"/>
      <c r="AB34" s="32"/>
      <c r="AC34" s="32"/>
    </row>
    <row r="35" spans="1:29" ht="12" customHeight="1">
      <c r="A35" s="32"/>
      <c r="B35" s="53" t="s">
        <v>262</v>
      </c>
      <c r="C35" s="53"/>
      <c r="D35" s="41"/>
      <c r="F35" s="1029"/>
      <c r="G35" s="1029"/>
      <c r="H35" s="1029"/>
      <c r="I35" s="1029"/>
      <c r="J35" s="1029"/>
      <c r="K35" s="1029"/>
      <c r="L35" s="1029"/>
      <c r="M35" s="1029"/>
      <c r="N35" s="1029"/>
      <c r="O35" s="47"/>
      <c r="P35" s="47"/>
      <c r="Q35" s="32"/>
      <c r="R35" s="32"/>
      <c r="S35" s="32"/>
      <c r="T35" s="32"/>
      <c r="U35" s="32"/>
      <c r="V35" s="32"/>
      <c r="W35" s="32"/>
      <c r="X35" s="32"/>
      <c r="Y35" s="32"/>
      <c r="Z35" s="32"/>
      <c r="AA35" s="32"/>
      <c r="AB35" s="32"/>
      <c r="AC35" s="32"/>
    </row>
    <row r="36" spans="1:29" ht="12" customHeight="1">
      <c r="A36" s="32"/>
      <c r="B36" s="736" t="s">
        <v>700</v>
      </c>
      <c r="C36" s="802"/>
      <c r="D36" s="798"/>
      <c r="F36" s="1029"/>
      <c r="G36" s="1029"/>
      <c r="H36" s="1029"/>
      <c r="I36" s="1029"/>
      <c r="J36" s="1029"/>
      <c r="K36" s="1029"/>
      <c r="L36" s="1029"/>
      <c r="M36" s="1029"/>
      <c r="N36" s="1029"/>
      <c r="O36" s="47"/>
      <c r="P36" s="381"/>
      <c r="Q36" s="32"/>
      <c r="R36" s="32"/>
      <c r="S36" s="32"/>
      <c r="T36" s="32"/>
      <c r="U36" s="32"/>
      <c r="V36" s="32"/>
      <c r="W36" s="32"/>
      <c r="X36" s="32"/>
      <c r="Y36" s="32"/>
      <c r="Z36" s="32"/>
      <c r="AA36" s="32"/>
      <c r="AB36" s="32"/>
      <c r="AC36" s="32"/>
    </row>
    <row r="37" spans="1:29" ht="12" customHeight="1">
      <c r="A37" s="32"/>
      <c r="B37" s="736" t="s">
        <v>700</v>
      </c>
      <c r="C37" s="802"/>
      <c r="D37" s="798"/>
      <c r="F37" s="1029"/>
      <c r="G37" s="1029"/>
      <c r="H37" s="1029"/>
      <c r="I37" s="1029"/>
      <c r="J37" s="1029"/>
      <c r="K37" s="1029"/>
      <c r="L37" s="1029"/>
      <c r="M37" s="1029"/>
      <c r="N37" s="1029"/>
      <c r="O37" s="47"/>
      <c r="P37" s="381"/>
      <c r="Q37" s="32"/>
      <c r="R37" s="32"/>
      <c r="S37" s="32"/>
      <c r="T37" s="32"/>
      <c r="U37" s="32"/>
      <c r="V37" s="32"/>
      <c r="W37" s="32"/>
      <c r="X37" s="32"/>
      <c r="Y37" s="32"/>
      <c r="Z37" s="32"/>
      <c r="AA37" s="32"/>
      <c r="AB37" s="32"/>
      <c r="AC37" s="32"/>
    </row>
    <row r="38" spans="1:29" ht="12" customHeight="1">
      <c r="A38" s="32"/>
      <c r="B38" s="53"/>
      <c r="C38" s="53"/>
      <c r="D38" s="41"/>
      <c r="F38" s="1023"/>
      <c r="G38" s="1023"/>
      <c r="H38" s="1023"/>
      <c r="I38" s="1023"/>
      <c r="J38" s="1023"/>
      <c r="K38" s="1023"/>
      <c r="L38" s="1023"/>
      <c r="M38" s="1023"/>
      <c r="N38" s="1023"/>
      <c r="O38" s="47"/>
      <c r="P38" s="47"/>
      <c r="Q38" s="32"/>
      <c r="R38" s="32"/>
      <c r="S38" s="32"/>
      <c r="T38" s="32"/>
      <c r="U38" s="32"/>
      <c r="V38" s="32"/>
      <c r="W38" s="32"/>
      <c r="X38" s="32"/>
      <c r="Y38" s="32"/>
      <c r="Z38" s="32"/>
      <c r="AA38" s="32"/>
      <c r="AB38" s="32"/>
      <c r="AC38" s="32"/>
    </row>
    <row r="39" spans="1:29" ht="12" customHeight="1" thickBot="1">
      <c r="A39" s="32"/>
      <c r="B39" s="53"/>
      <c r="C39" s="53"/>
      <c r="D39" s="41"/>
      <c r="F39" s="1026">
        <f t="shared" ref="F39:N39" si="0">SUM(F21:F38)</f>
        <v>0</v>
      </c>
      <c r="G39" s="1026">
        <f t="shared" si="0"/>
        <v>0</v>
      </c>
      <c r="H39" s="1026">
        <f t="shared" si="0"/>
        <v>0</v>
      </c>
      <c r="I39" s="1026">
        <f t="shared" si="0"/>
        <v>0</v>
      </c>
      <c r="J39" s="1026">
        <f t="shared" si="0"/>
        <v>0</v>
      </c>
      <c r="K39" s="1026">
        <f t="shared" si="0"/>
        <v>0</v>
      </c>
      <c r="L39" s="1026">
        <f t="shared" si="0"/>
        <v>0</v>
      </c>
      <c r="M39" s="1026">
        <f t="shared" si="0"/>
        <v>0</v>
      </c>
      <c r="N39" s="1026">
        <f t="shared" si="0"/>
        <v>0</v>
      </c>
      <c r="O39" s="382"/>
      <c r="P39" s="47"/>
      <c r="Q39" s="32"/>
      <c r="R39" s="32"/>
      <c r="S39" s="32"/>
      <c r="T39" s="32"/>
      <c r="U39" s="32"/>
      <c r="V39" s="32"/>
      <c r="W39" s="32"/>
      <c r="X39" s="32"/>
      <c r="Y39" s="32"/>
      <c r="Z39" s="32"/>
      <c r="AA39" s="32"/>
      <c r="AB39" s="32"/>
      <c r="AC39" s="32"/>
    </row>
    <row r="40" spans="1:29" ht="12" customHeight="1" thickTop="1">
      <c r="A40" s="32"/>
      <c r="B40" s="53"/>
      <c r="C40" s="53"/>
      <c r="D40" s="41"/>
      <c r="F40" s="1023"/>
      <c r="G40" s="1023"/>
      <c r="H40" s="1023"/>
      <c r="I40" s="1023"/>
      <c r="J40" s="1023"/>
      <c r="K40" s="1023"/>
      <c r="L40" s="1023"/>
      <c r="M40" s="1023"/>
      <c r="N40" s="1023"/>
      <c r="O40" s="47"/>
      <c r="P40" s="47"/>
      <c r="Q40" s="32"/>
      <c r="R40" s="32"/>
      <c r="S40" s="32"/>
      <c r="T40" s="32"/>
      <c r="U40" s="32"/>
      <c r="V40" s="32"/>
      <c r="W40" s="32"/>
      <c r="X40" s="32"/>
      <c r="Y40" s="32"/>
      <c r="Z40" s="32"/>
      <c r="AA40" s="32"/>
      <c r="AB40" s="32"/>
      <c r="AC40" s="32"/>
    </row>
    <row r="41" spans="1:29" ht="12" customHeight="1">
      <c r="A41" s="32"/>
      <c r="B41" s="383" t="s">
        <v>703</v>
      </c>
      <c r="C41" s="134"/>
      <c r="D41" s="41"/>
      <c r="F41" s="1051"/>
      <c r="G41" s="1051"/>
      <c r="H41" s="1051"/>
      <c r="I41" s="1051">
        <f>I39-G11</f>
        <v>0</v>
      </c>
      <c r="J41" s="1051">
        <f>J39-H11</f>
        <v>0</v>
      </c>
      <c r="K41" s="1051">
        <f>K39-J11</f>
        <v>0</v>
      </c>
      <c r="L41" s="1051">
        <f>L39-G13</f>
        <v>0</v>
      </c>
      <c r="M41" s="1051">
        <f>M39-H13</f>
        <v>0</v>
      </c>
      <c r="N41" s="1051">
        <f>N39-J13</f>
        <v>0</v>
      </c>
      <c r="O41" s="47"/>
      <c r="P41" s="47"/>
      <c r="Q41" s="32"/>
      <c r="R41" s="32"/>
      <c r="S41" s="32"/>
      <c r="T41" s="32"/>
      <c r="U41" s="32"/>
      <c r="V41" s="32"/>
      <c r="W41" s="32"/>
      <c r="X41" s="32"/>
      <c r="Y41" s="32"/>
      <c r="Z41" s="32"/>
      <c r="AA41" s="32"/>
      <c r="AB41" s="32"/>
      <c r="AC41" s="32"/>
    </row>
    <row r="42" spans="1:29" ht="12" customHeight="1">
      <c r="A42" s="32"/>
      <c r="B42" s="134"/>
      <c r="C42" s="134"/>
      <c r="D42" s="41"/>
      <c r="F42" s="1051"/>
      <c r="G42" s="1051"/>
      <c r="H42" s="1051"/>
      <c r="I42" s="1051"/>
      <c r="J42" s="1051"/>
      <c r="K42" s="1051"/>
      <c r="L42" s="1051"/>
      <c r="M42" s="1051"/>
      <c r="N42" s="1051"/>
      <c r="O42" s="47"/>
      <c r="P42" s="47"/>
      <c r="Q42" s="32"/>
      <c r="R42" s="32"/>
      <c r="S42" s="32"/>
      <c r="T42" s="32"/>
      <c r="U42" s="32"/>
      <c r="V42" s="32"/>
      <c r="W42" s="32"/>
      <c r="X42" s="32"/>
      <c r="Y42" s="32"/>
      <c r="Z42" s="32"/>
      <c r="AA42" s="32"/>
      <c r="AB42" s="32"/>
      <c r="AC42" s="32"/>
    </row>
    <row r="43" spans="1:29" ht="12" customHeight="1">
      <c r="A43" s="32"/>
      <c r="B43" s="134" t="s">
        <v>2076</v>
      </c>
      <c r="C43" s="134"/>
      <c r="D43" s="41"/>
      <c r="F43" s="47"/>
      <c r="G43" s="47"/>
      <c r="H43" s="47"/>
      <c r="I43" s="47"/>
      <c r="J43" s="47"/>
      <c r="K43" s="47"/>
      <c r="L43" s="47"/>
      <c r="M43" s="47"/>
      <c r="N43" s="47"/>
      <c r="O43" s="47"/>
      <c r="P43" s="47"/>
      <c r="Q43" s="32"/>
      <c r="R43" s="32"/>
      <c r="S43" s="32"/>
      <c r="T43" s="32"/>
      <c r="U43" s="32"/>
      <c r="V43" s="32"/>
      <c r="W43" s="32"/>
      <c r="X43" s="32"/>
      <c r="Y43" s="32"/>
      <c r="Z43" s="32"/>
      <c r="AA43" s="32"/>
      <c r="AB43" s="32"/>
      <c r="AC43" s="32"/>
    </row>
    <row r="44" spans="1:29" ht="12" customHeight="1">
      <c r="A44" s="32"/>
      <c r="B44" s="134" t="s">
        <v>698</v>
      </c>
      <c r="C44" s="134"/>
      <c r="D44" s="41"/>
      <c r="F44" s="47"/>
      <c r="G44" s="47"/>
      <c r="H44" s="47"/>
      <c r="I44" s="47"/>
      <c r="J44" s="47"/>
      <c r="K44" s="47"/>
      <c r="L44" s="47"/>
      <c r="M44" s="47"/>
      <c r="N44" s="47"/>
      <c r="O44" s="47"/>
      <c r="P44" s="47"/>
      <c r="Q44" s="32"/>
      <c r="R44" s="32"/>
      <c r="S44" s="32"/>
      <c r="T44" s="32"/>
      <c r="U44" s="32"/>
      <c r="V44" s="32"/>
      <c r="W44" s="32"/>
      <c r="X44" s="32"/>
      <c r="Y44" s="32"/>
      <c r="Z44" s="32"/>
      <c r="AA44" s="32"/>
      <c r="AB44" s="32"/>
      <c r="AC44" s="32"/>
    </row>
    <row r="45" spans="1:29" ht="12" customHeight="1">
      <c r="A45" s="32"/>
      <c r="B45" s="53" t="s">
        <v>699</v>
      </c>
      <c r="C45" s="53"/>
      <c r="D45" s="41"/>
      <c r="F45" s="1029"/>
      <c r="G45" s="1029"/>
      <c r="H45" s="1029"/>
      <c r="I45" s="1029"/>
      <c r="J45" s="1029"/>
      <c r="K45" s="1029"/>
      <c r="L45" s="1029"/>
      <c r="M45" s="1029"/>
      <c r="N45" s="1029"/>
      <c r="O45" s="47"/>
      <c r="P45" s="47"/>
      <c r="Q45" s="32"/>
      <c r="R45" s="32"/>
      <c r="S45" s="32"/>
      <c r="T45" s="32"/>
      <c r="U45" s="32"/>
      <c r="V45" s="32"/>
      <c r="W45" s="32"/>
      <c r="X45" s="32"/>
      <c r="Y45" s="32"/>
      <c r="Z45" s="32"/>
      <c r="AA45" s="32"/>
      <c r="AB45" s="32"/>
      <c r="AC45" s="32"/>
    </row>
    <row r="46" spans="1:29" ht="12" customHeight="1">
      <c r="A46" s="32"/>
      <c r="B46" s="53" t="s">
        <v>261</v>
      </c>
      <c r="C46" s="53"/>
      <c r="D46" s="41"/>
      <c r="F46" s="1029"/>
      <c r="G46" s="1029"/>
      <c r="H46" s="1029"/>
      <c r="I46" s="1029"/>
      <c r="J46" s="1029"/>
      <c r="K46" s="1029"/>
      <c r="L46" s="1029"/>
      <c r="M46" s="1029"/>
      <c r="N46" s="1029"/>
      <c r="O46" s="47"/>
      <c r="P46" s="47"/>
      <c r="Q46" s="32"/>
      <c r="R46" s="32"/>
      <c r="S46" s="32"/>
      <c r="T46" s="32"/>
      <c r="U46" s="32"/>
      <c r="V46" s="32"/>
      <c r="W46" s="32"/>
      <c r="X46" s="32"/>
      <c r="Y46" s="32"/>
      <c r="Z46" s="32"/>
      <c r="AA46" s="32"/>
      <c r="AB46" s="32"/>
      <c r="AC46" s="32"/>
    </row>
    <row r="47" spans="1:29" ht="12" customHeight="1">
      <c r="A47" s="32"/>
      <c r="B47" s="53" t="s">
        <v>262</v>
      </c>
      <c r="C47" s="53"/>
      <c r="D47" s="41"/>
      <c r="F47" s="1029"/>
      <c r="G47" s="1029"/>
      <c r="H47" s="1029"/>
      <c r="I47" s="1029"/>
      <c r="J47" s="1029"/>
      <c r="K47" s="1029"/>
      <c r="L47" s="1029"/>
      <c r="M47" s="1029"/>
      <c r="N47" s="1029"/>
      <c r="O47" s="47"/>
      <c r="P47" s="47"/>
      <c r="Q47" s="32"/>
      <c r="R47" s="32"/>
      <c r="S47" s="32"/>
      <c r="T47" s="32"/>
      <c r="U47" s="32"/>
      <c r="V47" s="32"/>
      <c r="W47" s="32"/>
      <c r="X47" s="32"/>
      <c r="Y47" s="32"/>
      <c r="Z47" s="32"/>
      <c r="AA47" s="32"/>
      <c r="AB47" s="32"/>
      <c r="AC47" s="32"/>
    </row>
    <row r="48" spans="1:29" ht="12" customHeight="1">
      <c r="A48" s="32"/>
      <c r="B48" s="736" t="s">
        <v>700</v>
      </c>
      <c r="C48" s="802"/>
      <c r="D48" s="798"/>
      <c r="F48" s="1029"/>
      <c r="G48" s="1029"/>
      <c r="H48" s="1029"/>
      <c r="I48" s="1029"/>
      <c r="J48" s="1029"/>
      <c r="K48" s="1029"/>
      <c r="L48" s="1029"/>
      <c r="M48" s="1029"/>
      <c r="N48" s="1029"/>
      <c r="O48" s="47"/>
      <c r="P48" s="381"/>
      <c r="Q48" s="32"/>
      <c r="R48" s="32"/>
      <c r="S48" s="32"/>
      <c r="T48" s="32"/>
      <c r="U48" s="32"/>
      <c r="V48" s="32"/>
      <c r="W48" s="32"/>
      <c r="X48" s="32"/>
      <c r="Y48" s="32"/>
      <c r="Z48" s="32"/>
      <c r="AA48" s="32"/>
      <c r="AB48" s="32"/>
      <c r="AC48" s="32"/>
    </row>
    <row r="49" spans="1:29" ht="12" customHeight="1">
      <c r="A49" s="32"/>
      <c r="B49" s="736" t="s">
        <v>700</v>
      </c>
      <c r="C49" s="802"/>
      <c r="D49" s="798"/>
      <c r="F49" s="1029"/>
      <c r="G49" s="1029"/>
      <c r="H49" s="1029"/>
      <c r="I49" s="1029"/>
      <c r="J49" s="1029"/>
      <c r="K49" s="1029"/>
      <c r="L49" s="1029"/>
      <c r="M49" s="1029"/>
      <c r="N49" s="1029"/>
      <c r="O49" s="47"/>
      <c r="P49" s="381"/>
      <c r="Q49" s="32"/>
      <c r="R49" s="32"/>
      <c r="S49" s="32"/>
      <c r="T49" s="32"/>
      <c r="U49" s="32"/>
      <c r="V49" s="32"/>
      <c r="W49" s="32"/>
      <c r="X49" s="32"/>
      <c r="Y49" s="32"/>
      <c r="Z49" s="32"/>
      <c r="AA49" s="32"/>
      <c r="AB49" s="32"/>
      <c r="AC49" s="32"/>
    </row>
    <row r="50" spans="1:29" ht="12" customHeight="1">
      <c r="A50" s="32"/>
      <c r="B50" s="134" t="s">
        <v>701</v>
      </c>
      <c r="C50" s="134"/>
      <c r="D50" s="8"/>
      <c r="F50" s="1023"/>
      <c r="G50" s="1023"/>
      <c r="H50" s="1023"/>
      <c r="I50" s="1023"/>
      <c r="J50" s="1023"/>
      <c r="K50" s="1023"/>
      <c r="L50" s="1023"/>
      <c r="M50" s="1023"/>
      <c r="N50" s="1023"/>
      <c r="O50" s="47"/>
      <c r="P50" s="47"/>
      <c r="Q50" s="32"/>
      <c r="R50" s="32"/>
      <c r="S50" s="32"/>
      <c r="T50" s="32"/>
      <c r="U50" s="32"/>
      <c r="V50" s="32"/>
      <c r="W50" s="32"/>
      <c r="X50" s="32"/>
      <c r="Y50" s="32"/>
      <c r="Z50" s="32"/>
      <c r="AA50" s="32"/>
      <c r="AB50" s="32"/>
      <c r="AC50" s="32"/>
    </row>
    <row r="51" spans="1:29" ht="12" customHeight="1">
      <c r="A51" s="32"/>
      <c r="B51" s="53" t="s">
        <v>699</v>
      </c>
      <c r="C51" s="53"/>
      <c r="D51" s="41"/>
      <c r="F51" s="1029"/>
      <c r="G51" s="1029"/>
      <c r="H51" s="1029"/>
      <c r="I51" s="1029"/>
      <c r="J51" s="1029"/>
      <c r="K51" s="1029"/>
      <c r="L51" s="1029"/>
      <c r="M51" s="1029"/>
      <c r="N51" s="1029"/>
      <c r="O51" s="47"/>
      <c r="P51" s="47"/>
      <c r="Q51" s="32"/>
      <c r="R51" s="32"/>
      <c r="S51" s="32"/>
      <c r="T51" s="32"/>
      <c r="U51" s="32"/>
      <c r="V51" s="32"/>
      <c r="W51" s="32"/>
      <c r="X51" s="32"/>
      <c r="Y51" s="32"/>
      <c r="Z51" s="32"/>
      <c r="AA51" s="32"/>
      <c r="AB51" s="32"/>
      <c r="AC51" s="32"/>
    </row>
    <row r="52" spans="1:29" ht="12" customHeight="1">
      <c r="A52" s="32"/>
      <c r="B52" s="53" t="s">
        <v>261</v>
      </c>
      <c r="C52" s="134"/>
      <c r="D52" s="8"/>
      <c r="F52" s="1029"/>
      <c r="G52" s="1029"/>
      <c r="H52" s="1029"/>
      <c r="I52" s="1029"/>
      <c r="J52" s="1029"/>
      <c r="K52" s="1029"/>
      <c r="L52" s="1029"/>
      <c r="M52" s="1029"/>
      <c r="N52" s="1029"/>
      <c r="O52" s="47"/>
      <c r="P52" s="47"/>
      <c r="Q52" s="32"/>
      <c r="R52" s="32"/>
      <c r="S52" s="32"/>
      <c r="T52" s="32"/>
      <c r="U52" s="32"/>
      <c r="V52" s="32"/>
      <c r="W52" s="32"/>
      <c r="X52" s="32"/>
      <c r="Y52" s="32"/>
      <c r="Z52" s="32"/>
      <c r="AA52" s="32"/>
      <c r="AB52" s="32"/>
      <c r="AC52" s="32"/>
    </row>
    <row r="53" spans="1:29" ht="12" customHeight="1">
      <c r="A53" s="32"/>
      <c r="B53" s="53" t="s">
        <v>262</v>
      </c>
      <c r="C53" s="134"/>
      <c r="D53" s="8"/>
      <c r="F53" s="1029"/>
      <c r="G53" s="1029"/>
      <c r="H53" s="1029"/>
      <c r="I53" s="1029"/>
      <c r="J53" s="1029"/>
      <c r="K53" s="1029"/>
      <c r="L53" s="1029"/>
      <c r="M53" s="1029"/>
      <c r="N53" s="1029"/>
      <c r="O53" s="47"/>
      <c r="P53" s="47"/>
      <c r="Q53" s="32"/>
      <c r="R53" s="32"/>
      <c r="S53" s="32"/>
      <c r="T53" s="32"/>
      <c r="U53" s="32"/>
      <c r="V53" s="32"/>
      <c r="W53" s="32"/>
      <c r="X53" s="32"/>
      <c r="Y53" s="32"/>
      <c r="Z53" s="32"/>
      <c r="AA53" s="32"/>
      <c r="AB53" s="32"/>
      <c r="AC53" s="32"/>
    </row>
    <row r="54" spans="1:29" ht="12" customHeight="1">
      <c r="A54" s="32"/>
      <c r="B54" s="736" t="s">
        <v>700</v>
      </c>
      <c r="C54" s="802"/>
      <c r="D54" s="798"/>
      <c r="F54" s="1029"/>
      <c r="G54" s="1029"/>
      <c r="H54" s="1029"/>
      <c r="I54" s="1029"/>
      <c r="J54" s="1029"/>
      <c r="K54" s="1029"/>
      <c r="L54" s="1029"/>
      <c r="M54" s="1029"/>
      <c r="N54" s="1029"/>
      <c r="O54" s="47"/>
      <c r="P54" s="381"/>
      <c r="Q54" s="32"/>
      <c r="R54" s="32"/>
      <c r="S54" s="32"/>
      <c r="T54" s="32"/>
      <c r="U54" s="32"/>
      <c r="V54" s="32"/>
      <c r="W54" s="32"/>
      <c r="X54" s="32"/>
      <c r="Y54" s="32"/>
      <c r="Z54" s="32"/>
      <c r="AA54" s="32"/>
      <c r="AB54" s="32"/>
      <c r="AC54" s="32"/>
    </row>
    <row r="55" spans="1:29" ht="12" customHeight="1">
      <c r="A55" s="32"/>
      <c r="B55" s="736" t="s">
        <v>700</v>
      </c>
      <c r="C55" s="802"/>
      <c r="D55" s="798"/>
      <c r="F55" s="1029"/>
      <c r="G55" s="1029"/>
      <c r="H55" s="1029"/>
      <c r="I55" s="1029"/>
      <c r="J55" s="1029"/>
      <c r="K55" s="1029"/>
      <c r="L55" s="1029"/>
      <c r="M55" s="1029"/>
      <c r="N55" s="1029"/>
      <c r="O55" s="47"/>
      <c r="P55" s="381"/>
      <c r="Q55" s="32"/>
      <c r="R55" s="32"/>
      <c r="S55" s="32"/>
      <c r="T55" s="32"/>
      <c r="U55" s="32"/>
      <c r="V55" s="32"/>
      <c r="W55" s="32"/>
      <c r="X55" s="32"/>
      <c r="Y55" s="32"/>
      <c r="Z55" s="32"/>
      <c r="AA55" s="32"/>
      <c r="AB55" s="32"/>
      <c r="AC55" s="32"/>
    </row>
    <row r="56" spans="1:29" ht="12" customHeight="1">
      <c r="A56" s="32"/>
      <c r="B56" s="134" t="s">
        <v>702</v>
      </c>
      <c r="C56" s="134"/>
      <c r="D56" s="8"/>
      <c r="F56" s="1023"/>
      <c r="G56" s="1023"/>
      <c r="H56" s="1023"/>
      <c r="I56" s="1023"/>
      <c r="J56" s="1023"/>
      <c r="K56" s="1023"/>
      <c r="L56" s="1023"/>
      <c r="M56" s="1023"/>
      <c r="N56" s="1023"/>
      <c r="O56" s="47"/>
      <c r="P56" s="47"/>
      <c r="Q56" s="32"/>
      <c r="R56" s="32"/>
      <c r="S56" s="32"/>
      <c r="T56" s="32"/>
      <c r="U56" s="32"/>
      <c r="V56" s="32"/>
      <c r="W56" s="32"/>
      <c r="X56" s="32"/>
      <c r="Y56" s="32"/>
      <c r="Z56" s="32"/>
      <c r="AA56" s="32"/>
      <c r="AB56" s="32"/>
      <c r="AC56" s="32"/>
    </row>
    <row r="57" spans="1:29" ht="12" customHeight="1">
      <c r="A57" s="32"/>
      <c r="B57" s="53" t="s">
        <v>699</v>
      </c>
      <c r="C57" s="53"/>
      <c r="D57" s="41"/>
      <c r="F57" s="1029"/>
      <c r="G57" s="1029"/>
      <c r="H57" s="1029"/>
      <c r="I57" s="1029"/>
      <c r="J57" s="1029"/>
      <c r="K57" s="1029"/>
      <c r="L57" s="1029"/>
      <c r="M57" s="1029"/>
      <c r="N57" s="1029"/>
      <c r="O57" s="47"/>
      <c r="P57" s="47"/>
      <c r="Q57" s="32"/>
      <c r="R57" s="32"/>
      <c r="S57" s="32"/>
      <c r="T57" s="32"/>
      <c r="U57" s="32"/>
      <c r="V57" s="32"/>
      <c r="W57" s="32"/>
      <c r="X57" s="32"/>
      <c r="Y57" s="32"/>
      <c r="Z57" s="32"/>
      <c r="AA57" s="32"/>
      <c r="AB57" s="32"/>
      <c r="AC57" s="32"/>
    </row>
    <row r="58" spans="1:29" ht="12" customHeight="1">
      <c r="A58" s="32"/>
      <c r="B58" s="53" t="s">
        <v>261</v>
      </c>
      <c r="C58" s="53"/>
      <c r="D58" s="41"/>
      <c r="F58" s="1029"/>
      <c r="G58" s="1029"/>
      <c r="H58" s="1029"/>
      <c r="I58" s="1029"/>
      <c r="J58" s="1029"/>
      <c r="K58" s="1029"/>
      <c r="L58" s="1029"/>
      <c r="M58" s="1029"/>
      <c r="N58" s="1029"/>
      <c r="O58" s="47"/>
      <c r="P58" s="47"/>
      <c r="Q58" s="32"/>
      <c r="R58" s="32"/>
      <c r="S58" s="32"/>
      <c r="T58" s="32"/>
      <c r="U58" s="32"/>
      <c r="V58" s="32"/>
      <c r="W58" s="32"/>
      <c r="X58" s="32"/>
      <c r="Y58" s="32"/>
      <c r="Z58" s="32"/>
      <c r="AA58" s="32"/>
      <c r="AB58" s="32"/>
      <c r="AC58" s="32"/>
    </row>
    <row r="59" spans="1:29" ht="12" customHeight="1">
      <c r="A59" s="32"/>
      <c r="B59" s="53" t="s">
        <v>262</v>
      </c>
      <c r="C59" s="53"/>
      <c r="D59" s="41"/>
      <c r="F59" s="1029"/>
      <c r="G59" s="1029"/>
      <c r="H59" s="1029"/>
      <c r="I59" s="1029"/>
      <c r="J59" s="1029"/>
      <c r="K59" s="1029"/>
      <c r="L59" s="1029"/>
      <c r="M59" s="1029"/>
      <c r="N59" s="1029"/>
      <c r="O59" s="47"/>
      <c r="P59" s="47"/>
      <c r="Q59" s="32"/>
      <c r="R59" s="32"/>
      <c r="S59" s="32"/>
      <c r="T59" s="32"/>
      <c r="U59" s="32"/>
      <c r="V59" s="32"/>
      <c r="W59" s="32"/>
      <c r="X59" s="32"/>
      <c r="Y59" s="32"/>
      <c r="Z59" s="32"/>
      <c r="AA59" s="32"/>
      <c r="AB59" s="32"/>
      <c r="AC59" s="32"/>
    </row>
    <row r="60" spans="1:29" ht="12" customHeight="1">
      <c r="A60" s="32"/>
      <c r="B60" s="736" t="s">
        <v>700</v>
      </c>
      <c r="C60" s="802"/>
      <c r="D60" s="798"/>
      <c r="F60" s="1029"/>
      <c r="G60" s="1029"/>
      <c r="H60" s="1029"/>
      <c r="I60" s="1029"/>
      <c r="J60" s="1029"/>
      <c r="K60" s="1029"/>
      <c r="L60" s="1029"/>
      <c r="M60" s="1029"/>
      <c r="N60" s="1029"/>
      <c r="O60" s="47"/>
      <c r="P60" s="381"/>
      <c r="Q60" s="32"/>
      <c r="R60" s="32"/>
      <c r="S60" s="32"/>
      <c r="T60" s="32"/>
      <c r="U60" s="32"/>
      <c r="V60" s="32"/>
      <c r="W60" s="32"/>
      <c r="X60" s="32"/>
      <c r="Y60" s="32"/>
      <c r="Z60" s="32"/>
      <c r="AA60" s="32"/>
      <c r="AB60" s="32"/>
      <c r="AC60" s="32"/>
    </row>
    <row r="61" spans="1:29" ht="12" customHeight="1">
      <c r="A61" s="32"/>
      <c r="B61" s="736" t="s">
        <v>700</v>
      </c>
      <c r="C61" s="802"/>
      <c r="D61" s="798"/>
      <c r="F61" s="1029"/>
      <c r="G61" s="1029"/>
      <c r="H61" s="1029"/>
      <c r="I61" s="1029"/>
      <c r="J61" s="1029"/>
      <c r="K61" s="1029"/>
      <c r="L61" s="1029"/>
      <c r="M61" s="1029"/>
      <c r="N61" s="1029"/>
      <c r="O61" s="47"/>
      <c r="P61" s="381"/>
      <c r="Q61" s="32"/>
      <c r="R61" s="32"/>
      <c r="S61" s="32"/>
      <c r="T61" s="32"/>
      <c r="U61" s="32"/>
      <c r="V61" s="32"/>
      <c r="W61" s="32"/>
      <c r="X61" s="32"/>
      <c r="Y61" s="32"/>
      <c r="Z61" s="32"/>
      <c r="AA61" s="32"/>
      <c r="AB61" s="32"/>
      <c r="AC61" s="32"/>
    </row>
    <row r="62" spans="1:29" ht="12" customHeight="1" thickBot="1">
      <c r="A62" s="32"/>
      <c r="B62" s="53"/>
      <c r="C62" s="53"/>
      <c r="D62" s="41"/>
      <c r="F62" s="1026">
        <f>SUM(F45:F61)</f>
        <v>0</v>
      </c>
      <c r="G62" s="1026">
        <f t="shared" ref="G62:N62" si="1">SUM(G45:G61)</f>
        <v>0</v>
      </c>
      <c r="H62" s="1026">
        <f t="shared" si="1"/>
        <v>0</v>
      </c>
      <c r="I62" s="1026">
        <f t="shared" si="1"/>
        <v>0</v>
      </c>
      <c r="J62" s="1026">
        <f t="shared" si="1"/>
        <v>0</v>
      </c>
      <c r="K62" s="1026">
        <f t="shared" si="1"/>
        <v>0</v>
      </c>
      <c r="L62" s="1026">
        <f t="shared" si="1"/>
        <v>0</v>
      </c>
      <c r="M62" s="1026">
        <f t="shared" si="1"/>
        <v>0</v>
      </c>
      <c r="N62" s="1026">
        <f t="shared" si="1"/>
        <v>0</v>
      </c>
      <c r="O62" s="382"/>
      <c r="P62" s="47"/>
      <c r="Q62" s="32"/>
      <c r="R62" s="32"/>
      <c r="S62" s="32"/>
      <c r="T62" s="32"/>
      <c r="U62" s="32"/>
      <c r="V62" s="32"/>
      <c r="W62" s="32"/>
      <c r="X62" s="32"/>
      <c r="Y62" s="32"/>
      <c r="Z62" s="32"/>
      <c r="AA62" s="32"/>
      <c r="AB62" s="32"/>
      <c r="AC62" s="32"/>
    </row>
    <row r="63" spans="1:29" ht="12" customHeight="1" thickTop="1">
      <c r="A63" s="32"/>
      <c r="B63" s="53"/>
      <c r="C63" s="53"/>
      <c r="D63" s="41"/>
      <c r="E63" s="53"/>
      <c r="F63" s="1034"/>
      <c r="G63" s="1113"/>
      <c r="H63" s="1113"/>
      <c r="I63" s="1113"/>
      <c r="J63" s="1023"/>
      <c r="K63" s="1023"/>
      <c r="L63" s="1023"/>
      <c r="M63" s="1023"/>
      <c r="N63" s="1023"/>
      <c r="O63" s="47"/>
      <c r="P63" s="47"/>
      <c r="Q63" s="32"/>
      <c r="R63" s="32"/>
      <c r="S63" s="32"/>
      <c r="T63" s="32"/>
      <c r="U63" s="32"/>
      <c r="V63" s="32"/>
      <c r="W63" s="32"/>
      <c r="X63" s="32"/>
      <c r="Y63" s="32"/>
      <c r="Z63" s="32"/>
      <c r="AA63" s="32"/>
      <c r="AB63" s="32"/>
      <c r="AC63" s="32"/>
    </row>
    <row r="64" spans="1:29" ht="12" customHeight="1">
      <c r="A64" s="32"/>
      <c r="B64" s="383" t="s">
        <v>703</v>
      </c>
      <c r="C64" s="53"/>
      <c r="D64" s="41"/>
      <c r="E64" s="53"/>
      <c r="F64" s="1034"/>
      <c r="G64" s="1113"/>
      <c r="H64" s="1113"/>
      <c r="I64" s="1051">
        <f>I62-K11</f>
        <v>0</v>
      </c>
      <c r="J64" s="1051">
        <f>J62-L11</f>
        <v>0</v>
      </c>
      <c r="K64" s="1051">
        <f>K62-N11</f>
        <v>0</v>
      </c>
      <c r="L64" s="1051">
        <f>L62-K13</f>
        <v>0</v>
      </c>
      <c r="M64" s="1051">
        <f>M62-L13</f>
        <v>0</v>
      </c>
      <c r="N64" s="1051">
        <f>N62-N13</f>
        <v>0</v>
      </c>
      <c r="O64" s="47"/>
      <c r="P64" s="47"/>
      <c r="Q64" s="32"/>
      <c r="R64" s="32"/>
      <c r="S64" s="32"/>
      <c r="T64" s="32"/>
      <c r="U64" s="32"/>
      <c r="V64" s="32"/>
      <c r="W64" s="32"/>
      <c r="X64" s="32"/>
      <c r="Y64" s="32"/>
      <c r="Z64" s="32"/>
      <c r="AA64" s="32"/>
      <c r="AB64" s="32"/>
      <c r="AC64" s="32"/>
    </row>
    <row r="65" spans="1:29" ht="12" customHeight="1">
      <c r="A65" s="32"/>
      <c r="B65" s="53"/>
      <c r="C65" s="53"/>
      <c r="D65" s="41"/>
      <c r="E65" s="53"/>
      <c r="F65" s="1034"/>
      <c r="G65" s="1113"/>
      <c r="H65" s="1113"/>
      <c r="I65" s="1113"/>
      <c r="J65" s="1023"/>
      <c r="K65" s="1023"/>
      <c r="L65" s="1023"/>
      <c r="M65" s="1023"/>
      <c r="N65" s="1023"/>
      <c r="O65" s="47"/>
      <c r="P65" s="47"/>
      <c r="Q65" s="32"/>
      <c r="R65" s="32"/>
      <c r="S65" s="32"/>
      <c r="T65" s="32"/>
      <c r="U65" s="32"/>
      <c r="V65" s="32"/>
      <c r="W65" s="32"/>
      <c r="X65" s="32"/>
      <c r="Y65" s="32"/>
      <c r="Z65" s="32"/>
      <c r="AA65" s="32"/>
      <c r="AB65" s="32"/>
      <c r="AC65" s="32"/>
    </row>
    <row r="66" spans="1:29" ht="12" customHeight="1">
      <c r="A66" s="32"/>
      <c r="B66" s="53" t="s">
        <v>704</v>
      </c>
      <c r="C66" s="53"/>
      <c r="D66" s="41"/>
      <c r="E66" s="53"/>
      <c r="F66" s="1034"/>
      <c r="G66" s="1113"/>
      <c r="H66" s="1113"/>
      <c r="I66" s="1113"/>
      <c r="J66" s="1023"/>
      <c r="K66" s="1023"/>
      <c r="L66" s="1023"/>
      <c r="M66" s="1023"/>
      <c r="N66" s="1023"/>
      <c r="O66" s="47"/>
      <c r="P66" s="47"/>
      <c r="Q66" s="32"/>
      <c r="R66" s="32"/>
      <c r="S66" s="32"/>
      <c r="T66" s="32"/>
      <c r="U66" s="32"/>
      <c r="V66" s="32"/>
      <c r="W66" s="32"/>
      <c r="X66" s="32"/>
      <c r="Y66" s="32"/>
      <c r="Z66" s="32"/>
      <c r="AA66" s="32"/>
      <c r="AB66" s="32"/>
      <c r="AC66" s="32"/>
    </row>
    <row r="67" spans="1:29" ht="12" customHeight="1">
      <c r="A67" s="32"/>
      <c r="B67" s="53"/>
      <c r="C67" s="53"/>
      <c r="D67" s="41"/>
      <c r="E67" s="53"/>
      <c r="F67" s="1034"/>
      <c r="G67" s="1113"/>
      <c r="H67" s="1113"/>
      <c r="I67" s="1113"/>
      <c r="J67" s="1023"/>
      <c r="K67" s="1023"/>
      <c r="L67" s="1023"/>
      <c r="M67" s="1023"/>
      <c r="N67" s="1023"/>
      <c r="O67" s="47"/>
      <c r="P67" s="47"/>
      <c r="Q67" s="32"/>
      <c r="R67" s="32"/>
      <c r="S67" s="32"/>
      <c r="T67" s="32"/>
      <c r="U67" s="32"/>
      <c r="V67" s="32"/>
      <c r="W67" s="32"/>
      <c r="X67" s="32"/>
      <c r="Y67" s="32"/>
      <c r="Z67" s="32"/>
      <c r="AA67" s="32"/>
      <c r="AB67" s="32"/>
      <c r="AC67" s="32"/>
    </row>
    <row r="68" spans="1:29" ht="12" customHeight="1">
      <c r="A68" s="32"/>
      <c r="B68" s="384" t="s">
        <v>326</v>
      </c>
      <c r="C68" s="77"/>
      <c r="D68" s="76"/>
      <c r="E68" s="77"/>
      <c r="F68" s="1039"/>
      <c r="G68" s="1114"/>
      <c r="H68" s="1114"/>
      <c r="I68" s="1114"/>
      <c r="J68" s="1041"/>
      <c r="K68" s="1041"/>
      <c r="L68" s="1041"/>
      <c r="M68" s="1041"/>
      <c r="N68" s="1042"/>
      <c r="O68" s="70"/>
      <c r="P68" s="47"/>
      <c r="Q68" s="32"/>
      <c r="R68" s="32"/>
      <c r="S68" s="32"/>
      <c r="T68" s="32"/>
      <c r="U68" s="32"/>
      <c r="V68" s="32"/>
      <c r="W68" s="32"/>
      <c r="X68" s="32"/>
      <c r="Y68" s="32"/>
      <c r="Z68" s="32"/>
      <c r="AA68" s="32"/>
      <c r="AB68" s="32"/>
      <c r="AC68" s="32"/>
    </row>
    <row r="69" spans="1:29" ht="12" customHeight="1">
      <c r="A69" s="32"/>
      <c r="B69" s="803"/>
      <c r="C69" s="736"/>
      <c r="D69" s="735"/>
      <c r="E69" s="736"/>
      <c r="F69" s="1043"/>
      <c r="G69" s="1115"/>
      <c r="H69" s="1115"/>
      <c r="I69" s="1115"/>
      <c r="J69" s="1029"/>
      <c r="K69" s="1029"/>
      <c r="L69" s="1029"/>
      <c r="M69" s="1029"/>
      <c r="N69" s="1045"/>
      <c r="O69" s="387"/>
      <c r="P69" s="47"/>
      <c r="Q69" s="32"/>
      <c r="R69" s="32"/>
      <c r="S69" s="32"/>
      <c r="T69" s="32"/>
      <c r="U69" s="32"/>
      <c r="V69" s="32"/>
      <c r="W69" s="32"/>
      <c r="X69" s="32"/>
      <c r="Y69" s="32"/>
      <c r="Z69" s="32"/>
      <c r="AA69" s="32"/>
      <c r="AB69" s="32"/>
      <c r="AC69" s="32"/>
    </row>
    <row r="70" spans="1:29" ht="12" customHeight="1">
      <c r="A70" s="32"/>
      <c r="B70" s="803"/>
      <c r="C70" s="736"/>
      <c r="D70" s="735"/>
      <c r="E70" s="736"/>
      <c r="F70" s="1043"/>
      <c r="G70" s="1115"/>
      <c r="H70" s="1115"/>
      <c r="I70" s="1115"/>
      <c r="J70" s="1029"/>
      <c r="K70" s="1029"/>
      <c r="L70" s="1029"/>
      <c r="M70" s="1029"/>
      <c r="N70" s="1045"/>
      <c r="O70" s="387"/>
      <c r="P70" s="47"/>
      <c r="Q70" s="32"/>
      <c r="R70" s="32"/>
      <c r="S70" s="32"/>
      <c r="T70" s="32"/>
      <c r="U70" s="32"/>
      <c r="V70" s="32"/>
      <c r="W70" s="32"/>
      <c r="X70" s="32"/>
      <c r="Y70" s="32"/>
      <c r="Z70" s="32"/>
      <c r="AA70" s="32"/>
      <c r="AB70" s="32"/>
      <c r="AC70" s="32"/>
    </row>
    <row r="71" spans="1:29" ht="12" customHeight="1">
      <c r="A71" s="32"/>
      <c r="B71" s="803"/>
      <c r="C71" s="736"/>
      <c r="D71" s="735"/>
      <c r="E71" s="736"/>
      <c r="F71" s="1043"/>
      <c r="G71" s="1115"/>
      <c r="H71" s="1115"/>
      <c r="I71" s="1115"/>
      <c r="J71" s="1029"/>
      <c r="K71" s="1029"/>
      <c r="L71" s="1029"/>
      <c r="M71" s="1029"/>
      <c r="N71" s="1045"/>
      <c r="O71" s="387"/>
      <c r="P71" s="47"/>
      <c r="Q71" s="32"/>
      <c r="R71" s="32"/>
      <c r="S71" s="32"/>
      <c r="T71" s="32"/>
      <c r="U71" s="32"/>
      <c r="V71" s="32"/>
      <c r="W71" s="32"/>
      <c r="X71" s="32"/>
      <c r="Y71" s="32"/>
      <c r="Z71" s="32"/>
      <c r="AA71" s="32"/>
      <c r="AB71" s="32"/>
      <c r="AC71" s="32"/>
    </row>
    <row r="72" spans="1:29" ht="12" customHeight="1">
      <c r="A72" s="32"/>
      <c r="B72" s="803"/>
      <c r="C72" s="736"/>
      <c r="D72" s="735"/>
      <c r="E72" s="736"/>
      <c r="F72" s="1043"/>
      <c r="G72" s="1115"/>
      <c r="H72" s="1115"/>
      <c r="I72" s="1115"/>
      <c r="J72" s="1029"/>
      <c r="K72" s="1029"/>
      <c r="L72" s="1029"/>
      <c r="M72" s="1029"/>
      <c r="N72" s="1045"/>
      <c r="O72" s="387"/>
      <c r="P72" s="47"/>
      <c r="Q72" s="32"/>
      <c r="R72" s="32"/>
      <c r="S72" s="32"/>
      <c r="T72" s="32"/>
      <c r="U72" s="32"/>
      <c r="V72" s="32"/>
      <c r="W72" s="32"/>
      <c r="X72" s="32"/>
      <c r="Y72" s="32"/>
      <c r="Z72" s="32"/>
      <c r="AA72" s="32"/>
      <c r="AB72" s="32"/>
      <c r="AC72" s="32"/>
    </row>
    <row r="73" spans="1:29" ht="12" customHeight="1">
      <c r="A73" s="32"/>
      <c r="B73" s="803"/>
      <c r="C73" s="736"/>
      <c r="D73" s="735"/>
      <c r="E73" s="736"/>
      <c r="F73" s="1043"/>
      <c r="G73" s="1115"/>
      <c r="H73" s="1115"/>
      <c r="I73" s="1115"/>
      <c r="J73" s="1029"/>
      <c r="K73" s="1029"/>
      <c r="L73" s="1029"/>
      <c r="M73" s="1029"/>
      <c r="N73" s="1045"/>
      <c r="O73" s="387"/>
      <c r="P73" s="47"/>
      <c r="Q73" s="32"/>
      <c r="R73" s="32"/>
      <c r="S73" s="32"/>
      <c r="T73" s="32"/>
      <c r="U73" s="32"/>
      <c r="V73" s="32"/>
      <c r="W73" s="32"/>
      <c r="X73" s="32"/>
      <c r="Y73" s="32"/>
      <c r="Z73" s="32"/>
      <c r="AA73" s="32"/>
      <c r="AB73" s="32"/>
      <c r="AC73" s="32"/>
    </row>
    <row r="74" spans="1:29" ht="12" customHeight="1">
      <c r="A74" s="32"/>
      <c r="B74" s="806"/>
      <c r="C74" s="736"/>
      <c r="D74" s="735"/>
      <c r="E74" s="736"/>
      <c r="F74" s="1043"/>
      <c r="G74" s="1115"/>
      <c r="H74" s="1115"/>
      <c r="I74" s="1115"/>
      <c r="J74" s="1029"/>
      <c r="K74" s="1029"/>
      <c r="L74" s="1029"/>
      <c r="M74" s="1029"/>
      <c r="N74" s="1045"/>
      <c r="O74" s="387"/>
      <c r="P74" s="47"/>
      <c r="Q74" s="32"/>
      <c r="R74" s="32"/>
      <c r="S74" s="32"/>
      <c r="T74" s="32"/>
      <c r="U74" s="32"/>
      <c r="V74" s="32"/>
      <c r="W74" s="32"/>
      <c r="X74" s="32"/>
      <c r="Y74" s="32"/>
      <c r="Z74" s="32"/>
      <c r="AA74" s="32"/>
      <c r="AB74" s="32"/>
      <c r="AC74" s="32"/>
    </row>
    <row r="75" spans="1:29" ht="12" customHeight="1">
      <c r="A75" s="32"/>
      <c r="B75" s="806"/>
      <c r="C75" s="736"/>
      <c r="D75" s="735"/>
      <c r="E75" s="736"/>
      <c r="F75" s="1043"/>
      <c r="G75" s="1115"/>
      <c r="H75" s="1115"/>
      <c r="I75" s="1115"/>
      <c r="J75" s="1029"/>
      <c r="K75" s="1029"/>
      <c r="L75" s="1029"/>
      <c r="M75" s="1029"/>
      <c r="N75" s="1045"/>
      <c r="O75" s="387"/>
      <c r="P75" s="47"/>
      <c r="Q75" s="32"/>
      <c r="R75" s="32"/>
      <c r="S75" s="32"/>
      <c r="T75" s="32"/>
      <c r="U75" s="32"/>
      <c r="V75" s="32"/>
      <c r="W75" s="32"/>
      <c r="X75" s="32"/>
      <c r="Y75" s="32"/>
      <c r="Z75" s="32"/>
      <c r="AA75" s="32"/>
      <c r="AB75" s="32"/>
      <c r="AC75" s="32"/>
    </row>
    <row r="76" spans="1:29" ht="12" customHeight="1">
      <c r="A76" s="32"/>
      <c r="B76" s="807"/>
      <c r="C76" s="744"/>
      <c r="D76" s="743"/>
      <c r="E76" s="744"/>
      <c r="F76" s="1046"/>
      <c r="G76" s="1116"/>
      <c r="H76" s="1116"/>
      <c r="I76" s="1116"/>
      <c r="J76" s="1047"/>
      <c r="K76" s="1047"/>
      <c r="L76" s="1047"/>
      <c r="M76" s="1047"/>
      <c r="N76" s="1048"/>
      <c r="O76" s="388"/>
      <c r="P76" s="47"/>
      <c r="Q76" s="32"/>
      <c r="R76" s="32"/>
      <c r="S76" s="32"/>
      <c r="T76" s="32"/>
      <c r="U76" s="32"/>
      <c r="V76" s="32"/>
      <c r="W76" s="32"/>
      <c r="X76" s="32"/>
      <c r="Y76" s="32"/>
      <c r="Z76" s="32"/>
      <c r="AA76" s="32"/>
      <c r="AB76" s="32"/>
      <c r="AC76" s="32"/>
    </row>
    <row r="77" spans="1:29" ht="12" customHeight="1">
      <c r="A77" s="32"/>
      <c r="B77" s="53"/>
      <c r="C77" s="53"/>
      <c r="D77" s="41"/>
      <c r="E77" s="53"/>
      <c r="F77" s="41"/>
      <c r="G77" s="344"/>
      <c r="H77" s="344"/>
      <c r="I77" s="377"/>
      <c r="J77" s="47"/>
      <c r="K77" s="47"/>
      <c r="L77" s="47"/>
      <c r="M77" s="47"/>
      <c r="N77" s="47"/>
      <c r="O77" s="47"/>
      <c r="P77" s="47"/>
      <c r="Q77" s="190"/>
      <c r="R77" s="32"/>
      <c r="S77" s="32"/>
      <c r="T77" s="32"/>
      <c r="U77" s="32"/>
      <c r="V77" s="32"/>
      <c r="W77" s="32"/>
      <c r="X77" s="32"/>
      <c r="Y77" s="32"/>
      <c r="Z77" s="32"/>
      <c r="AA77" s="32"/>
      <c r="AB77" s="32"/>
      <c r="AC77" s="32"/>
    </row>
    <row r="78" spans="1:29" ht="12" customHeight="1">
      <c r="A78" s="10" t="s">
        <v>32</v>
      </c>
      <c r="B78" s="14" t="s">
        <v>33</v>
      </c>
      <c r="C78" s="14"/>
      <c r="D78" s="32"/>
      <c r="E78" s="32"/>
      <c r="F78" s="47"/>
      <c r="G78" s="47"/>
      <c r="H78" s="47"/>
      <c r="I78" s="47"/>
      <c r="J78" s="47"/>
      <c r="K78" s="47"/>
      <c r="L78" s="47"/>
      <c r="M78" s="47"/>
      <c r="N78" s="32"/>
      <c r="O78" s="32"/>
      <c r="P78" s="32"/>
      <c r="Q78" s="389" t="s">
        <v>705</v>
      </c>
      <c r="R78" s="32"/>
      <c r="S78" s="32"/>
      <c r="T78" s="32"/>
      <c r="U78" s="32"/>
      <c r="V78" s="32"/>
      <c r="W78" s="32"/>
      <c r="X78" s="32"/>
      <c r="Y78" s="32"/>
      <c r="Z78" s="32"/>
      <c r="AA78" s="32"/>
      <c r="AB78" s="32"/>
      <c r="AC78" s="32"/>
    </row>
    <row r="79" spans="1:29" ht="12" customHeight="1">
      <c r="A79" s="14"/>
      <c r="B79" s="14"/>
      <c r="C79" s="14"/>
      <c r="D79" s="32"/>
      <c r="E79" s="32"/>
      <c r="F79" s="47"/>
      <c r="G79" s="47"/>
      <c r="H79" s="47"/>
      <c r="I79" s="47"/>
      <c r="J79" s="47"/>
      <c r="K79" s="47"/>
      <c r="L79" s="47"/>
      <c r="M79" s="47"/>
      <c r="N79" s="32"/>
      <c r="O79" s="32"/>
      <c r="P79" s="32"/>
      <c r="Q79" s="389" t="s">
        <v>706</v>
      </c>
      <c r="R79" s="32"/>
      <c r="S79" s="32"/>
      <c r="T79" s="32"/>
      <c r="U79" s="32"/>
      <c r="V79" s="32"/>
      <c r="W79" s="32"/>
      <c r="X79" s="32"/>
      <c r="Y79" s="32"/>
      <c r="Z79" s="32"/>
      <c r="AA79" s="32"/>
      <c r="AB79" s="32"/>
      <c r="AC79" s="32"/>
    </row>
    <row r="80" spans="1:29" ht="12" customHeight="1">
      <c r="A80" s="14"/>
      <c r="B80" s="290" t="s">
        <v>707</v>
      </c>
      <c r="C80" s="32"/>
      <c r="D80" s="32"/>
      <c r="E80" s="32"/>
      <c r="F80" s="47"/>
      <c r="G80" s="47"/>
      <c r="H80" s="47"/>
      <c r="I80" s="47"/>
      <c r="J80" s="47"/>
      <c r="K80" s="47"/>
      <c r="L80" s="47"/>
      <c r="M80" s="47"/>
      <c r="N80" s="32"/>
      <c r="O80" s="32"/>
      <c r="P80" s="32"/>
      <c r="Q80" s="389"/>
      <c r="R80" s="32"/>
      <c r="S80" s="32"/>
      <c r="T80" s="32"/>
      <c r="U80" s="32"/>
      <c r="V80" s="32"/>
      <c r="W80" s="32"/>
      <c r="X80" s="32"/>
      <c r="Y80" s="32"/>
      <c r="Z80" s="32"/>
      <c r="AA80" s="32"/>
      <c r="AB80" s="32"/>
      <c r="AC80" s="32"/>
    </row>
    <row r="81" spans="1:29" ht="12" customHeight="1">
      <c r="A81" s="14"/>
      <c r="B81" s="14"/>
      <c r="C81" s="14"/>
      <c r="D81" s="32"/>
      <c r="E81" s="32"/>
      <c r="F81" s="47"/>
      <c r="G81" s="47"/>
      <c r="H81" s="47"/>
      <c r="I81" s="47"/>
      <c r="J81" s="47"/>
      <c r="K81" s="47"/>
      <c r="L81" s="47"/>
      <c r="M81" s="47"/>
      <c r="N81" s="32"/>
      <c r="O81" s="32"/>
      <c r="P81" s="32"/>
      <c r="Q81" s="389"/>
      <c r="R81" s="32"/>
      <c r="S81" s="32"/>
      <c r="T81" s="32"/>
      <c r="U81" s="32"/>
      <c r="V81" s="32"/>
      <c r="W81" s="32"/>
      <c r="X81" s="32"/>
      <c r="Y81" s="32"/>
      <c r="Z81" s="32"/>
      <c r="AA81" s="32"/>
      <c r="AB81" s="32"/>
      <c r="AC81" s="32"/>
    </row>
    <row r="82" spans="1:29" ht="34.200000000000003">
      <c r="A82" s="354"/>
      <c r="B82" s="2000" t="s">
        <v>708</v>
      </c>
      <c r="C82" s="2013" t="s">
        <v>709</v>
      </c>
      <c r="D82" s="2009"/>
      <c r="E82" s="2013" t="s">
        <v>710</v>
      </c>
      <c r="F82" s="2009"/>
      <c r="G82" s="2007" t="s">
        <v>711</v>
      </c>
      <c r="H82" s="1923"/>
      <c r="I82" s="390" t="s">
        <v>712</v>
      </c>
      <c r="J82" s="2008" t="s">
        <v>713</v>
      </c>
      <c r="K82" s="2009"/>
      <c r="L82" s="2002" t="s">
        <v>714</v>
      </c>
      <c r="M82" s="1938"/>
      <c r="N82" s="391" t="s">
        <v>108</v>
      </c>
      <c r="O82" s="392"/>
      <c r="P82" s="380"/>
      <c r="Q82" s="393" t="s">
        <v>715</v>
      </c>
      <c r="R82" s="216"/>
      <c r="S82" s="216"/>
      <c r="T82" s="216"/>
      <c r="U82" s="216"/>
      <c r="V82" s="216"/>
      <c r="W82" s="216"/>
      <c r="X82" s="216"/>
      <c r="Y82" s="216"/>
      <c r="Z82" s="216"/>
      <c r="AA82" s="216"/>
      <c r="AB82" s="216"/>
    </row>
    <row r="83" spans="1:29" ht="22.5" customHeight="1">
      <c r="A83" s="354"/>
      <c r="B83" s="2001"/>
      <c r="C83" s="2010"/>
      <c r="D83" s="2011"/>
      <c r="E83" s="2010"/>
      <c r="F83" s="2011"/>
      <c r="G83" s="394">
        <v>45107</v>
      </c>
      <c r="H83" s="394">
        <v>44742</v>
      </c>
      <c r="I83" s="395"/>
      <c r="J83" s="2010"/>
      <c r="K83" s="2011"/>
      <c r="L83" s="394">
        <v>45107</v>
      </c>
      <c r="M83" s="396">
        <v>44742</v>
      </c>
      <c r="N83" s="397"/>
      <c r="O83" s="398"/>
      <c r="P83" s="380"/>
      <c r="Q83" s="393"/>
      <c r="R83" s="216"/>
      <c r="S83" s="216"/>
      <c r="T83" s="216"/>
      <c r="U83" s="216"/>
      <c r="V83" s="216"/>
      <c r="W83" s="216"/>
      <c r="X83" s="216"/>
      <c r="Y83" s="216"/>
      <c r="Z83" s="216"/>
      <c r="AA83" s="216"/>
      <c r="AB83" s="216"/>
    </row>
    <row r="84" spans="1:29" ht="12" customHeight="1">
      <c r="A84" s="399"/>
      <c r="B84" s="400"/>
      <c r="C84" s="401"/>
      <c r="D84" s="402"/>
      <c r="E84" s="2014"/>
      <c r="F84" s="1923"/>
      <c r="G84" s="1117"/>
      <c r="H84" s="1117"/>
      <c r="I84" s="403"/>
      <c r="J84" s="2012"/>
      <c r="K84" s="1923"/>
      <c r="L84" s="1122"/>
      <c r="M84" s="1123"/>
      <c r="N84" s="404"/>
      <c r="O84" s="405" t="s">
        <v>716</v>
      </c>
      <c r="P84" s="406"/>
      <c r="Q84" s="407"/>
      <c r="R84" s="408"/>
      <c r="S84" s="408"/>
      <c r="T84" s="408"/>
      <c r="U84" s="408"/>
      <c r="V84" s="408"/>
      <c r="W84" s="408"/>
      <c r="X84" s="408"/>
      <c r="Y84" s="408"/>
      <c r="Z84" s="408"/>
      <c r="AA84" s="408"/>
      <c r="AB84" s="408"/>
      <c r="AC84" s="409"/>
    </row>
    <row r="85" spans="1:29" ht="12" customHeight="1">
      <c r="A85" s="14"/>
      <c r="B85" s="810"/>
      <c r="C85" s="2003"/>
      <c r="D85" s="2004"/>
      <c r="E85" s="2005"/>
      <c r="F85" s="2004"/>
      <c r="G85" s="1118"/>
      <c r="H85" s="1119"/>
      <c r="I85" s="811"/>
      <c r="J85" s="2006"/>
      <c r="K85" s="2004"/>
      <c r="L85" s="1124"/>
      <c r="M85" s="1125"/>
      <c r="N85" s="812"/>
      <c r="O85" s="410"/>
      <c r="P85" s="380"/>
      <c r="Q85" s="389"/>
      <c r="R85" s="32"/>
      <c r="S85" s="32"/>
      <c r="T85" s="32"/>
      <c r="U85" s="32"/>
      <c r="V85" s="32"/>
      <c r="W85" s="32"/>
      <c r="X85" s="32"/>
      <c r="Y85" s="32"/>
      <c r="Z85" s="32"/>
      <c r="AA85" s="32"/>
      <c r="AB85" s="32"/>
    </row>
    <row r="86" spans="1:29" ht="12" customHeight="1">
      <c r="A86" s="14"/>
      <c r="B86" s="810"/>
      <c r="C86" s="2003"/>
      <c r="D86" s="2004"/>
      <c r="E86" s="2005"/>
      <c r="F86" s="2004"/>
      <c r="G86" s="1118"/>
      <c r="H86" s="1119"/>
      <c r="I86" s="811"/>
      <c r="J86" s="2006"/>
      <c r="K86" s="2004"/>
      <c r="L86" s="1124"/>
      <c r="M86" s="1125"/>
      <c r="N86" s="812"/>
      <c r="O86" s="410"/>
      <c r="P86" s="380"/>
      <c r="Q86" s="389"/>
      <c r="R86" s="32"/>
      <c r="S86" s="32"/>
      <c r="T86" s="32"/>
      <c r="U86" s="32"/>
      <c r="V86" s="32"/>
      <c r="W86" s="32"/>
      <c r="X86" s="32"/>
      <c r="Y86" s="32"/>
      <c r="Z86" s="32"/>
      <c r="AA86" s="32"/>
      <c r="AB86" s="32"/>
    </row>
    <row r="87" spans="1:29" ht="12" customHeight="1">
      <c r="A87" s="14"/>
      <c r="B87" s="810"/>
      <c r="C87" s="2003"/>
      <c r="D87" s="2004"/>
      <c r="E87" s="2005"/>
      <c r="F87" s="2004"/>
      <c r="G87" s="1118"/>
      <c r="H87" s="1119"/>
      <c r="I87" s="811"/>
      <c r="J87" s="2006"/>
      <c r="K87" s="2004"/>
      <c r="L87" s="1124"/>
      <c r="M87" s="1125"/>
      <c r="N87" s="812"/>
      <c r="O87" s="410"/>
      <c r="P87" s="380"/>
      <c r="Q87" s="389"/>
      <c r="R87" s="32"/>
      <c r="S87" s="32"/>
      <c r="T87" s="32"/>
      <c r="U87" s="32"/>
      <c r="V87" s="32"/>
      <c r="W87" s="32"/>
      <c r="X87" s="32"/>
      <c r="Y87" s="32"/>
      <c r="Z87" s="32"/>
      <c r="AA87" s="32"/>
      <c r="AB87" s="32"/>
    </row>
    <row r="88" spans="1:29" ht="12" customHeight="1">
      <c r="A88" s="14"/>
      <c r="B88" s="810"/>
      <c r="C88" s="2003"/>
      <c r="D88" s="2004"/>
      <c r="E88" s="2005"/>
      <c r="F88" s="2004"/>
      <c r="G88" s="1118"/>
      <c r="H88" s="1119"/>
      <c r="I88" s="811"/>
      <c r="J88" s="2006"/>
      <c r="K88" s="2004"/>
      <c r="L88" s="1124"/>
      <c r="M88" s="1125"/>
      <c r="N88" s="812"/>
      <c r="O88" s="410"/>
      <c r="P88" s="380"/>
      <c r="Q88" s="389"/>
      <c r="R88" s="32"/>
      <c r="S88" s="32"/>
      <c r="T88" s="32"/>
      <c r="U88" s="32"/>
      <c r="V88" s="32"/>
      <c r="W88" s="32"/>
      <c r="X88" s="32"/>
      <c r="Y88" s="32"/>
      <c r="Z88" s="32"/>
      <c r="AA88" s="32"/>
      <c r="AB88" s="32"/>
    </row>
    <row r="89" spans="1:29" ht="12" customHeight="1" thickBot="1">
      <c r="A89" s="14"/>
      <c r="B89" s="810"/>
      <c r="C89" s="2003"/>
      <c r="D89" s="2004"/>
      <c r="E89" s="2005"/>
      <c r="F89" s="2004"/>
      <c r="G89" s="1118"/>
      <c r="H89" s="1119"/>
      <c r="I89" s="811"/>
      <c r="J89" s="2006"/>
      <c r="K89" s="2004"/>
      <c r="L89" s="1124"/>
      <c r="M89" s="1125"/>
      <c r="N89" s="812"/>
      <c r="O89" s="410"/>
      <c r="P89" s="380"/>
      <c r="Q89" s="389"/>
      <c r="R89" s="32"/>
      <c r="S89" s="32"/>
      <c r="T89" s="32"/>
      <c r="U89" s="32"/>
      <c r="V89" s="32"/>
      <c r="W89" s="32"/>
      <c r="X89" s="32"/>
      <c r="Y89" s="32"/>
      <c r="Z89" s="32"/>
      <c r="AA89" s="32"/>
      <c r="AB89" s="32"/>
    </row>
    <row r="90" spans="1:29" ht="12" customHeight="1" thickTop="1">
      <c r="A90" s="14"/>
      <c r="B90" s="411" t="s">
        <v>201</v>
      </c>
      <c r="C90" s="2026"/>
      <c r="D90" s="1923"/>
      <c r="E90" s="1982"/>
      <c r="F90" s="1923"/>
      <c r="G90" s="1120"/>
      <c r="H90" s="1121"/>
      <c r="I90" s="412"/>
      <c r="J90" s="2025"/>
      <c r="K90" s="1923"/>
      <c r="L90" s="413">
        <f>SUM(L85:L89)</f>
        <v>0</v>
      </c>
      <c r="M90" s="413">
        <f>SUM(M85:M89)</f>
        <v>0</v>
      </c>
      <c r="N90" s="414"/>
      <c r="O90" s="415"/>
      <c r="P90" s="380"/>
      <c r="Q90" s="14"/>
      <c r="R90" s="32"/>
      <c r="S90" s="32"/>
      <c r="T90" s="32"/>
      <c r="U90" s="32"/>
      <c r="V90" s="32"/>
      <c r="W90" s="32"/>
      <c r="X90" s="32"/>
      <c r="Y90" s="32"/>
      <c r="Z90" s="32"/>
      <c r="AA90" s="32"/>
      <c r="AB90" s="32"/>
      <c r="AC90" s="102"/>
    </row>
    <row r="91" spans="1:29" ht="12" customHeight="1">
      <c r="A91" s="14"/>
      <c r="B91" s="14"/>
      <c r="C91" s="14"/>
      <c r="D91" s="32"/>
      <c r="E91" s="32"/>
      <c r="F91" s="47"/>
      <c r="G91" s="47"/>
      <c r="H91" s="47"/>
      <c r="I91" s="47"/>
      <c r="J91" s="47"/>
      <c r="K91" s="47"/>
      <c r="L91" s="47"/>
      <c r="M91" s="47"/>
      <c r="N91" s="32"/>
      <c r="O91" s="32"/>
      <c r="P91" s="32"/>
      <c r="Q91" s="389"/>
      <c r="R91" s="32"/>
      <c r="S91" s="32"/>
      <c r="T91" s="32"/>
      <c r="U91" s="32"/>
      <c r="V91" s="32"/>
      <c r="W91" s="32"/>
      <c r="X91" s="32"/>
      <c r="Y91" s="32"/>
      <c r="Z91" s="32"/>
      <c r="AA91" s="32"/>
      <c r="AB91" s="32"/>
      <c r="AC91" s="32"/>
    </row>
    <row r="92" spans="1:29" ht="14.4">
      <c r="A92" s="14"/>
      <c r="B92" s="2022" t="s">
        <v>717</v>
      </c>
      <c r="C92" s="2023"/>
      <c r="D92" s="2023"/>
      <c r="E92" s="2023"/>
      <c r="F92" s="2023"/>
      <c r="G92" s="2023"/>
      <c r="H92" s="2023"/>
      <c r="I92" s="2023"/>
      <c r="J92" s="2023"/>
      <c r="K92" s="2023"/>
      <c r="L92" s="2023"/>
      <c r="M92" s="2023"/>
      <c r="N92" s="2024"/>
      <c r="O92" s="365" t="s">
        <v>718</v>
      </c>
      <c r="P92" s="416"/>
      <c r="Q92" s="389"/>
      <c r="R92" s="32"/>
      <c r="S92" s="32"/>
      <c r="T92" s="32"/>
      <c r="U92" s="32"/>
      <c r="V92" s="32"/>
      <c r="W92" s="32"/>
      <c r="X92" s="32"/>
      <c r="Y92" s="32"/>
      <c r="Z92" s="32"/>
      <c r="AA92" s="32"/>
      <c r="AB92" s="32"/>
      <c r="AC92" s="32"/>
    </row>
    <row r="93" spans="1:29" ht="14.4">
      <c r="A93" s="14"/>
      <c r="B93" s="790"/>
      <c r="C93" s="813"/>
      <c r="D93" s="813"/>
      <c r="E93" s="813"/>
      <c r="F93" s="813"/>
      <c r="G93" s="813"/>
      <c r="H93" s="813"/>
      <c r="I93" s="813"/>
      <c r="J93" s="813"/>
      <c r="K93" s="813"/>
      <c r="L93" s="813"/>
      <c r="M93" s="813"/>
      <c r="N93" s="814"/>
      <c r="O93" s="417"/>
      <c r="P93" s="416"/>
      <c r="Q93" s="389"/>
      <c r="R93" s="32"/>
      <c r="S93" s="32"/>
      <c r="T93" s="32"/>
      <c r="U93" s="32"/>
      <c r="V93" s="32"/>
      <c r="W93" s="32"/>
      <c r="X93" s="32"/>
      <c r="Y93" s="32"/>
      <c r="Z93" s="32"/>
      <c r="AA93" s="32"/>
      <c r="AB93" s="32"/>
      <c r="AC93" s="32"/>
    </row>
    <row r="94" spans="1:29" ht="14.4">
      <c r="A94" s="14"/>
      <c r="B94" s="790"/>
      <c r="C94" s="813"/>
      <c r="D94" s="813"/>
      <c r="E94" s="813"/>
      <c r="F94" s="813"/>
      <c r="G94" s="813"/>
      <c r="H94" s="813"/>
      <c r="I94" s="813"/>
      <c r="J94" s="813"/>
      <c r="K94" s="813"/>
      <c r="L94" s="813"/>
      <c r="M94" s="813"/>
      <c r="N94" s="814"/>
      <c r="O94" s="417"/>
      <c r="P94" s="416"/>
      <c r="Q94" s="389"/>
      <c r="R94" s="32"/>
      <c r="S94" s="32"/>
      <c r="T94" s="32"/>
      <c r="U94" s="32"/>
      <c r="V94" s="32"/>
      <c r="W94" s="32"/>
      <c r="X94" s="32"/>
      <c r="Y94" s="32"/>
      <c r="Z94" s="32"/>
      <c r="AA94" s="32"/>
      <c r="AB94" s="32"/>
      <c r="AC94" s="32"/>
    </row>
    <row r="95" spans="1:29" ht="14.4">
      <c r="A95" s="14"/>
      <c r="B95" s="790"/>
      <c r="C95" s="813"/>
      <c r="D95" s="813"/>
      <c r="E95" s="813"/>
      <c r="F95" s="813"/>
      <c r="G95" s="813"/>
      <c r="H95" s="813"/>
      <c r="I95" s="813"/>
      <c r="J95" s="813"/>
      <c r="K95" s="813"/>
      <c r="L95" s="813"/>
      <c r="M95" s="813"/>
      <c r="N95" s="814"/>
      <c r="O95" s="417"/>
      <c r="P95" s="416"/>
      <c r="Q95" s="389"/>
      <c r="R95" s="32"/>
      <c r="S95" s="32"/>
      <c r="T95" s="32"/>
      <c r="U95" s="32"/>
      <c r="V95" s="32"/>
      <c r="W95" s="32"/>
      <c r="X95" s="32"/>
      <c r="Y95" s="32"/>
      <c r="Z95" s="32"/>
      <c r="AA95" s="32"/>
      <c r="AB95" s="32"/>
      <c r="AC95" s="32"/>
    </row>
    <row r="96" spans="1:29" ht="14.4">
      <c r="A96" s="14"/>
      <c r="B96" s="791"/>
      <c r="C96" s="815"/>
      <c r="D96" s="815"/>
      <c r="E96" s="815"/>
      <c r="F96" s="815"/>
      <c r="G96" s="815"/>
      <c r="H96" s="815"/>
      <c r="I96" s="815"/>
      <c r="J96" s="815"/>
      <c r="K96" s="815"/>
      <c r="L96" s="815"/>
      <c r="M96" s="815"/>
      <c r="N96" s="816"/>
      <c r="O96" s="417"/>
      <c r="P96" s="416"/>
      <c r="Q96" s="389"/>
      <c r="R96" s="32"/>
      <c r="S96" s="32"/>
      <c r="T96" s="32"/>
      <c r="U96" s="32"/>
      <c r="V96" s="32"/>
      <c r="W96" s="32"/>
      <c r="X96" s="32"/>
      <c r="Y96" s="32"/>
      <c r="Z96" s="32"/>
      <c r="AA96" s="32"/>
      <c r="AB96" s="32"/>
      <c r="AC96" s="32"/>
    </row>
    <row r="97" spans="1:29" ht="14.4">
      <c r="A97" s="14"/>
      <c r="B97" s="418"/>
      <c r="C97" s="416"/>
      <c r="D97" s="416"/>
      <c r="E97" s="416"/>
      <c r="F97" s="416"/>
      <c r="G97" s="416"/>
      <c r="H97" s="416"/>
      <c r="I97" s="416"/>
      <c r="J97" s="416"/>
      <c r="K97" s="416"/>
      <c r="L97" s="416"/>
      <c r="M97" s="416"/>
      <c r="N97" s="416"/>
      <c r="O97" s="417"/>
      <c r="P97" s="416"/>
      <c r="Q97" s="389"/>
      <c r="R97" s="32"/>
      <c r="S97" s="32"/>
      <c r="T97" s="32"/>
      <c r="U97" s="32"/>
      <c r="V97" s="32"/>
      <c r="W97" s="32"/>
      <c r="X97" s="32"/>
      <c r="Y97" s="32"/>
      <c r="Z97" s="32"/>
      <c r="AA97" s="32"/>
      <c r="AB97" s="32"/>
      <c r="AC97" s="32"/>
    </row>
    <row r="98" spans="1:29" ht="14.4">
      <c r="A98" s="14"/>
      <c r="B98" s="384" t="s">
        <v>326</v>
      </c>
      <c r="C98" s="419"/>
      <c r="D98" s="419"/>
      <c r="E98" s="419"/>
      <c r="F98" s="419"/>
      <c r="G98" s="419"/>
      <c r="H98" s="419"/>
      <c r="I98" s="419"/>
      <c r="J98" s="419"/>
      <c r="K98" s="419"/>
      <c r="L98" s="419"/>
      <c r="M98" s="419"/>
      <c r="N98" s="420"/>
      <c r="O98" s="417"/>
      <c r="P98" s="416"/>
      <c r="Q98" s="389"/>
      <c r="R98" s="32"/>
      <c r="S98" s="32"/>
      <c r="T98" s="32"/>
      <c r="U98" s="32"/>
      <c r="V98" s="32"/>
      <c r="W98" s="32"/>
      <c r="X98" s="32"/>
      <c r="Y98" s="32"/>
      <c r="Z98" s="32"/>
      <c r="AA98" s="32"/>
      <c r="AB98" s="32"/>
      <c r="AC98" s="32"/>
    </row>
    <row r="99" spans="1:29" ht="14.4">
      <c r="A99" s="14"/>
      <c r="B99" s="817"/>
      <c r="C99" s="813"/>
      <c r="D99" s="813"/>
      <c r="E99" s="813"/>
      <c r="F99" s="813"/>
      <c r="G99" s="813"/>
      <c r="H99" s="813"/>
      <c r="I99" s="813"/>
      <c r="J99" s="813"/>
      <c r="K99" s="813"/>
      <c r="L99" s="813"/>
      <c r="M99" s="813"/>
      <c r="N99" s="814"/>
      <c r="O99" s="417"/>
      <c r="P99" s="416"/>
      <c r="Q99" s="389"/>
      <c r="R99" s="32"/>
      <c r="S99" s="32"/>
      <c r="T99" s="32"/>
      <c r="U99" s="32"/>
      <c r="V99" s="32"/>
      <c r="W99" s="32"/>
      <c r="X99" s="32"/>
      <c r="Y99" s="32"/>
      <c r="Z99" s="32"/>
      <c r="AA99" s="32"/>
      <c r="AB99" s="32"/>
      <c r="AC99" s="32"/>
    </row>
    <row r="100" spans="1:29" ht="14.4">
      <c r="A100" s="14"/>
      <c r="B100" s="817"/>
      <c r="C100" s="813"/>
      <c r="D100" s="813"/>
      <c r="E100" s="813"/>
      <c r="F100" s="813"/>
      <c r="G100" s="813"/>
      <c r="H100" s="813"/>
      <c r="I100" s="813"/>
      <c r="J100" s="813"/>
      <c r="K100" s="813"/>
      <c r="L100" s="813"/>
      <c r="M100" s="813"/>
      <c r="N100" s="814"/>
      <c r="O100" s="417"/>
      <c r="P100" s="416"/>
      <c r="Q100" s="389"/>
      <c r="R100" s="32"/>
      <c r="S100" s="32"/>
      <c r="T100" s="32"/>
      <c r="U100" s="32"/>
      <c r="V100" s="32"/>
      <c r="W100" s="32"/>
      <c r="X100" s="32"/>
      <c r="Y100" s="32"/>
      <c r="Z100" s="32"/>
      <c r="AA100" s="32"/>
      <c r="AB100" s="32"/>
      <c r="AC100" s="32"/>
    </row>
    <row r="101" spans="1:29" ht="14.4">
      <c r="A101" s="14"/>
      <c r="B101" s="817"/>
      <c r="C101" s="813"/>
      <c r="D101" s="813"/>
      <c r="E101" s="813"/>
      <c r="F101" s="813"/>
      <c r="G101" s="813"/>
      <c r="H101" s="813"/>
      <c r="I101" s="813"/>
      <c r="J101" s="813"/>
      <c r="K101" s="813"/>
      <c r="L101" s="813"/>
      <c r="M101" s="813"/>
      <c r="N101" s="814"/>
      <c r="O101" s="417"/>
      <c r="P101" s="416"/>
      <c r="Q101" s="389"/>
      <c r="R101" s="32"/>
      <c r="S101" s="32"/>
      <c r="T101" s="32"/>
      <c r="U101" s="32"/>
      <c r="V101" s="32"/>
      <c r="W101" s="32"/>
      <c r="X101" s="32"/>
      <c r="Y101" s="32"/>
      <c r="Z101" s="32"/>
      <c r="AA101" s="32"/>
      <c r="AB101" s="32"/>
      <c r="AC101" s="32"/>
    </row>
    <row r="102" spans="1:29" ht="14.4">
      <c r="A102" s="14"/>
      <c r="B102" s="817"/>
      <c r="C102" s="813"/>
      <c r="D102" s="813"/>
      <c r="E102" s="813"/>
      <c r="F102" s="813"/>
      <c r="G102" s="813"/>
      <c r="H102" s="813"/>
      <c r="I102" s="813"/>
      <c r="J102" s="813"/>
      <c r="K102" s="813"/>
      <c r="L102" s="813"/>
      <c r="M102" s="813"/>
      <c r="N102" s="814"/>
      <c r="O102" s="417"/>
      <c r="P102" s="416"/>
      <c r="Q102" s="389"/>
      <c r="R102" s="32"/>
      <c r="S102" s="32"/>
      <c r="T102" s="32"/>
      <c r="U102" s="32"/>
      <c r="V102" s="32"/>
      <c r="W102" s="32"/>
      <c r="X102" s="32"/>
      <c r="Y102" s="32"/>
      <c r="Z102" s="32"/>
      <c r="AA102" s="32"/>
      <c r="AB102" s="32"/>
      <c r="AC102" s="32"/>
    </row>
    <row r="103" spans="1:29" ht="14.4">
      <c r="A103" s="14"/>
      <c r="B103" s="817"/>
      <c r="C103" s="813"/>
      <c r="D103" s="813"/>
      <c r="E103" s="813"/>
      <c r="F103" s="813"/>
      <c r="G103" s="813"/>
      <c r="H103" s="813"/>
      <c r="I103" s="813"/>
      <c r="J103" s="813"/>
      <c r="K103" s="813"/>
      <c r="L103" s="813"/>
      <c r="M103" s="813"/>
      <c r="N103" s="814"/>
      <c r="O103" s="417"/>
      <c r="P103" s="416"/>
      <c r="Q103" s="389"/>
      <c r="R103" s="32"/>
      <c r="S103" s="32"/>
      <c r="T103" s="32"/>
      <c r="U103" s="32"/>
      <c r="V103" s="32"/>
      <c r="W103" s="32"/>
      <c r="X103" s="32"/>
      <c r="Y103" s="32"/>
      <c r="Z103" s="32"/>
      <c r="AA103" s="32"/>
      <c r="AB103" s="32"/>
      <c r="AC103" s="32"/>
    </row>
    <row r="104" spans="1:29" ht="14.4">
      <c r="A104" s="14"/>
      <c r="B104" s="817"/>
      <c r="C104" s="813"/>
      <c r="D104" s="813"/>
      <c r="E104" s="813"/>
      <c r="F104" s="813"/>
      <c r="G104" s="813"/>
      <c r="H104" s="813"/>
      <c r="I104" s="813"/>
      <c r="J104" s="813"/>
      <c r="K104" s="813"/>
      <c r="L104" s="813"/>
      <c r="M104" s="813"/>
      <c r="N104" s="814"/>
      <c r="O104" s="417"/>
      <c r="P104" s="416"/>
      <c r="Q104" s="389"/>
      <c r="R104" s="32"/>
      <c r="S104" s="32"/>
      <c r="T104" s="32"/>
      <c r="U104" s="32"/>
      <c r="V104" s="32"/>
      <c r="W104" s="32"/>
      <c r="X104" s="32"/>
      <c r="Y104" s="32"/>
      <c r="Z104" s="32"/>
      <c r="AA104" s="32"/>
      <c r="AB104" s="32"/>
      <c r="AC104" s="32"/>
    </row>
    <row r="105" spans="1:29" ht="14.4">
      <c r="A105" s="14"/>
      <c r="B105" s="817"/>
      <c r="C105" s="813"/>
      <c r="D105" s="813"/>
      <c r="E105" s="813"/>
      <c r="F105" s="813"/>
      <c r="G105" s="813"/>
      <c r="H105" s="813"/>
      <c r="I105" s="813"/>
      <c r="J105" s="813"/>
      <c r="K105" s="813"/>
      <c r="L105" s="813"/>
      <c r="M105" s="813"/>
      <c r="N105" s="814"/>
      <c r="O105" s="417"/>
      <c r="P105" s="416"/>
      <c r="Q105" s="389"/>
      <c r="R105" s="32"/>
      <c r="S105" s="32"/>
      <c r="T105" s="32"/>
      <c r="U105" s="32"/>
      <c r="V105" s="32"/>
      <c r="W105" s="32"/>
      <c r="X105" s="32"/>
      <c r="Y105" s="32"/>
      <c r="Z105" s="32"/>
      <c r="AA105" s="32"/>
      <c r="AB105" s="32"/>
      <c r="AC105" s="32"/>
    </row>
    <row r="106" spans="1:29" ht="14.4">
      <c r="A106" s="14"/>
      <c r="B106" s="818"/>
      <c r="C106" s="815"/>
      <c r="D106" s="815"/>
      <c r="E106" s="815"/>
      <c r="F106" s="815"/>
      <c r="G106" s="815"/>
      <c r="H106" s="815"/>
      <c r="I106" s="815"/>
      <c r="J106" s="815"/>
      <c r="K106" s="815"/>
      <c r="L106" s="815"/>
      <c r="M106" s="815"/>
      <c r="N106" s="816"/>
      <c r="O106" s="417"/>
      <c r="P106" s="416"/>
      <c r="Q106" s="389"/>
      <c r="R106" s="32"/>
      <c r="S106" s="32"/>
      <c r="T106" s="32"/>
      <c r="U106" s="32"/>
      <c r="V106" s="32"/>
      <c r="W106" s="32"/>
      <c r="X106" s="32"/>
      <c r="Y106" s="32"/>
      <c r="Z106" s="32"/>
      <c r="AA106" s="32"/>
      <c r="AB106" s="32"/>
      <c r="AC106" s="32"/>
    </row>
    <row r="107" spans="1:29" ht="22.5" customHeight="1">
      <c r="A107" s="14"/>
      <c r="B107" s="421" t="s">
        <v>719</v>
      </c>
      <c r="C107" s="416"/>
      <c r="D107" s="416"/>
      <c r="E107" s="416"/>
      <c r="G107" s="422"/>
      <c r="K107" s="416"/>
      <c r="L107" s="416"/>
      <c r="M107" s="416"/>
      <c r="N107" s="416"/>
      <c r="O107" s="177" t="s">
        <v>720</v>
      </c>
      <c r="P107" s="416"/>
      <c r="Q107" s="389"/>
      <c r="R107" s="32"/>
      <c r="S107" s="32"/>
      <c r="T107" s="32"/>
      <c r="U107" s="32"/>
      <c r="V107" s="32"/>
      <c r="W107" s="32"/>
      <c r="X107" s="32"/>
      <c r="Y107" s="32"/>
      <c r="Z107" s="32"/>
      <c r="AA107" s="32"/>
      <c r="AB107" s="32"/>
      <c r="AC107" s="32"/>
    </row>
    <row r="108" spans="1:29" ht="22.5" customHeight="1">
      <c r="A108" s="14"/>
      <c r="B108" s="35"/>
      <c r="C108" s="416"/>
      <c r="D108" s="416"/>
      <c r="E108" s="32"/>
      <c r="F108" s="32"/>
      <c r="G108" s="416"/>
      <c r="H108" s="416"/>
      <c r="I108" s="416"/>
      <c r="J108" s="416"/>
      <c r="K108" s="416"/>
      <c r="L108" s="416"/>
      <c r="M108" s="416"/>
      <c r="N108" s="416"/>
      <c r="O108" s="417"/>
      <c r="P108" s="416"/>
      <c r="Q108" s="389"/>
      <c r="R108" s="32"/>
      <c r="S108" s="32"/>
      <c r="T108" s="32"/>
      <c r="U108" s="32"/>
      <c r="V108" s="32"/>
      <c r="W108" s="32"/>
      <c r="X108" s="32"/>
      <c r="Y108" s="32"/>
      <c r="Z108" s="32"/>
      <c r="AA108" s="32"/>
      <c r="AB108" s="32"/>
      <c r="AC108" s="32"/>
    </row>
    <row r="109" spans="1:29" ht="12" customHeight="1">
      <c r="A109" s="14"/>
      <c r="B109" s="14"/>
      <c r="C109" s="14"/>
      <c r="D109" s="32"/>
      <c r="E109" s="32"/>
      <c r="F109" s="32"/>
      <c r="G109" s="2040" t="s">
        <v>721</v>
      </c>
      <c r="H109" s="2041"/>
      <c r="I109" s="2040" t="s">
        <v>721</v>
      </c>
      <c r="J109" s="2041"/>
      <c r="K109" s="2040" t="s">
        <v>721</v>
      </c>
      <c r="L109" s="2041"/>
      <c r="M109" s="2040" t="s">
        <v>721</v>
      </c>
      <c r="N109" s="2041"/>
      <c r="O109" s="423"/>
      <c r="P109" s="32"/>
      <c r="Q109" s="389"/>
      <c r="R109" s="32"/>
      <c r="S109" s="32"/>
      <c r="T109" s="32"/>
      <c r="U109" s="32"/>
      <c r="V109" s="32"/>
      <c r="W109" s="32"/>
      <c r="X109" s="32"/>
      <c r="Y109" s="32"/>
      <c r="Z109" s="32"/>
      <c r="AA109" s="32"/>
      <c r="AB109" s="32"/>
      <c r="AC109" s="32"/>
    </row>
    <row r="110" spans="1:29" ht="12" customHeight="1">
      <c r="A110" s="14"/>
      <c r="B110" s="14"/>
      <c r="C110" s="14"/>
      <c r="D110" s="32"/>
      <c r="E110" s="32"/>
      <c r="F110" s="32"/>
      <c r="G110" s="424">
        <v>45107</v>
      </c>
      <c r="H110" s="425">
        <v>44742</v>
      </c>
      <c r="I110" s="424">
        <v>45107</v>
      </c>
      <c r="J110" s="425">
        <v>44742</v>
      </c>
      <c r="K110" s="424">
        <v>45107</v>
      </c>
      <c r="L110" s="426">
        <v>44742</v>
      </c>
      <c r="M110" s="424">
        <v>45107</v>
      </c>
      <c r="N110" s="426">
        <v>44742</v>
      </c>
      <c r="O110" s="427"/>
      <c r="P110" s="175"/>
      <c r="Q110" s="389"/>
      <c r="R110" s="32"/>
      <c r="S110" s="32"/>
      <c r="T110" s="32"/>
      <c r="U110" s="32"/>
      <c r="V110" s="32"/>
      <c r="W110" s="32"/>
      <c r="X110" s="32"/>
      <c r="Y110" s="32"/>
      <c r="Z110" s="32"/>
      <c r="AA110" s="32"/>
      <c r="AB110" s="32"/>
      <c r="AC110" s="32"/>
    </row>
    <row r="111" spans="1:29" ht="12" customHeight="1">
      <c r="A111" s="14"/>
      <c r="B111" s="14"/>
      <c r="C111" s="14"/>
      <c r="D111" s="32"/>
      <c r="E111" s="32"/>
      <c r="F111" s="32"/>
      <c r="G111" s="428" t="s">
        <v>114</v>
      </c>
      <c r="H111" s="429" t="s">
        <v>114</v>
      </c>
      <c r="I111" s="428" t="s">
        <v>114</v>
      </c>
      <c r="J111" s="429" t="s">
        <v>114</v>
      </c>
      <c r="K111" s="428" t="s">
        <v>114</v>
      </c>
      <c r="L111" s="430" t="s">
        <v>114</v>
      </c>
      <c r="M111" s="428" t="s">
        <v>114</v>
      </c>
      <c r="N111" s="430" t="s">
        <v>114</v>
      </c>
      <c r="O111" s="200"/>
      <c r="P111" s="115"/>
      <c r="Q111" s="389"/>
      <c r="R111" s="32"/>
      <c r="S111" s="32"/>
      <c r="T111" s="32"/>
      <c r="U111" s="32"/>
      <c r="V111" s="32"/>
      <c r="W111" s="32"/>
      <c r="X111" s="32"/>
      <c r="Y111" s="32"/>
      <c r="Z111" s="32"/>
      <c r="AA111" s="32"/>
      <c r="AB111" s="32"/>
      <c r="AC111" s="32"/>
    </row>
    <row r="112" spans="1:29" ht="12" customHeight="1">
      <c r="A112" s="14"/>
      <c r="B112" s="431" t="s">
        <v>722</v>
      </c>
      <c r="C112" s="14"/>
      <c r="D112" s="32"/>
      <c r="E112" s="32"/>
      <c r="F112" s="32"/>
      <c r="G112" s="1126"/>
      <c r="H112" s="1127"/>
      <c r="I112" s="1126"/>
      <c r="J112" s="1127"/>
      <c r="K112" s="1126"/>
      <c r="L112" s="1127"/>
      <c r="M112" s="1126"/>
      <c r="N112" s="1127"/>
      <c r="O112" s="432"/>
      <c r="P112" s="179"/>
      <c r="Q112" s="389"/>
      <c r="R112" s="32"/>
      <c r="S112" s="32"/>
      <c r="T112" s="32"/>
      <c r="U112" s="32"/>
      <c r="V112" s="32"/>
      <c r="W112" s="32"/>
      <c r="X112" s="32"/>
      <c r="Y112" s="32"/>
      <c r="Z112" s="32"/>
      <c r="AA112" s="32"/>
      <c r="AB112" s="32"/>
      <c r="AC112" s="32"/>
    </row>
    <row r="113" spans="1:29" ht="12" customHeight="1">
      <c r="A113" s="14"/>
      <c r="B113" s="431" t="s">
        <v>723</v>
      </c>
      <c r="C113" s="14"/>
      <c r="D113" s="710" t="s">
        <v>2357</v>
      </c>
      <c r="E113" s="32"/>
      <c r="F113" s="32"/>
      <c r="G113" s="1126"/>
      <c r="H113" s="1127"/>
      <c r="I113" s="1126"/>
      <c r="J113" s="1127"/>
      <c r="K113" s="1126"/>
      <c r="L113" s="1127"/>
      <c r="M113" s="1126"/>
      <c r="N113" s="1127"/>
      <c r="O113" s="432"/>
      <c r="P113" s="179"/>
      <c r="Q113" s="389"/>
      <c r="R113" s="32"/>
      <c r="S113" s="32"/>
      <c r="T113" s="32"/>
      <c r="U113" s="32"/>
      <c r="V113" s="32"/>
      <c r="W113" s="32"/>
      <c r="X113" s="32"/>
      <c r="Y113" s="32"/>
      <c r="Z113" s="32"/>
      <c r="AA113" s="32"/>
      <c r="AB113" s="32"/>
      <c r="AC113" s="32"/>
    </row>
    <row r="114" spans="1:29" ht="12" customHeight="1">
      <c r="A114" s="14"/>
      <c r="B114" s="431" t="s">
        <v>724</v>
      </c>
      <c r="C114" s="14"/>
      <c r="D114" s="32"/>
      <c r="E114" s="32"/>
      <c r="F114" s="32"/>
      <c r="G114" s="1126"/>
      <c r="H114" s="1127"/>
      <c r="I114" s="1126"/>
      <c r="J114" s="1127"/>
      <c r="K114" s="1126"/>
      <c r="L114" s="1127"/>
      <c r="M114" s="1126"/>
      <c r="N114" s="1127"/>
      <c r="O114" s="432"/>
      <c r="P114" s="179"/>
      <c r="Q114" s="389"/>
      <c r="R114" s="32"/>
      <c r="S114" s="32"/>
      <c r="T114" s="32"/>
      <c r="U114" s="32"/>
      <c r="V114" s="32"/>
      <c r="W114" s="32"/>
      <c r="X114" s="32"/>
      <c r="Y114" s="32"/>
      <c r="Z114" s="32"/>
      <c r="AA114" s="32"/>
      <c r="AB114" s="32"/>
      <c r="AC114" s="32"/>
    </row>
    <row r="115" spans="1:29" ht="12" customHeight="1">
      <c r="A115" s="14"/>
      <c r="B115" s="431" t="s">
        <v>725</v>
      </c>
      <c r="C115" s="14"/>
      <c r="D115" s="32"/>
      <c r="E115" s="32"/>
      <c r="F115" s="32"/>
      <c r="G115" s="1126"/>
      <c r="H115" s="1127"/>
      <c r="I115" s="1126"/>
      <c r="J115" s="1127"/>
      <c r="K115" s="1126"/>
      <c r="L115" s="1127"/>
      <c r="M115" s="1126"/>
      <c r="N115" s="1127"/>
      <c r="O115" s="432"/>
      <c r="P115" s="179"/>
      <c r="Q115" s="389"/>
      <c r="R115" s="32"/>
      <c r="S115" s="32"/>
      <c r="T115" s="32"/>
      <c r="U115" s="32"/>
      <c r="V115" s="32"/>
      <c r="W115" s="32"/>
      <c r="X115" s="32"/>
      <c r="Y115" s="32"/>
      <c r="Z115" s="32"/>
      <c r="AA115" s="32"/>
      <c r="AB115" s="32"/>
      <c r="AC115" s="32"/>
    </row>
    <row r="116" spans="1:29" ht="12" customHeight="1" thickBot="1">
      <c r="A116" s="14"/>
      <c r="B116" s="134" t="s">
        <v>726</v>
      </c>
      <c r="C116" s="14"/>
      <c r="D116" s="32"/>
      <c r="E116" s="32"/>
      <c r="F116" s="32"/>
      <c r="G116" s="1128">
        <f t="shared" ref="G116:N116" si="2">SUM(G112:G115)</f>
        <v>0</v>
      </c>
      <c r="H116" s="1129">
        <f t="shared" si="2"/>
        <v>0</v>
      </c>
      <c r="I116" s="1128">
        <f t="shared" si="2"/>
        <v>0</v>
      </c>
      <c r="J116" s="1129">
        <f t="shared" si="2"/>
        <v>0</v>
      </c>
      <c r="K116" s="1128">
        <f t="shared" si="2"/>
        <v>0</v>
      </c>
      <c r="L116" s="1129">
        <f t="shared" si="2"/>
        <v>0</v>
      </c>
      <c r="M116" s="1128">
        <f t="shared" si="2"/>
        <v>0</v>
      </c>
      <c r="N116" s="1129">
        <f t="shared" si="2"/>
        <v>0</v>
      </c>
      <c r="O116" s="433"/>
      <c r="P116" s="47"/>
      <c r="Q116" s="389"/>
      <c r="R116" s="32"/>
      <c r="S116" s="32"/>
      <c r="T116" s="32"/>
      <c r="U116" s="32"/>
      <c r="V116" s="32"/>
      <c r="W116" s="32"/>
      <c r="X116" s="32"/>
      <c r="Y116" s="32"/>
      <c r="Z116" s="32"/>
      <c r="AA116" s="32"/>
      <c r="AB116" s="32"/>
      <c r="AC116" s="32"/>
    </row>
    <row r="117" spans="1:29" ht="12" customHeight="1" thickTop="1">
      <c r="A117" s="14"/>
      <c r="B117" s="53"/>
      <c r="C117" s="14"/>
      <c r="D117" s="32"/>
      <c r="E117" s="32"/>
      <c r="F117" s="32"/>
      <c r="G117" s="1130"/>
      <c r="H117" s="1131"/>
      <c r="I117" s="1132"/>
      <c r="J117" s="1133"/>
      <c r="K117" s="1132"/>
      <c r="L117" s="1131"/>
      <c r="M117" s="1132"/>
      <c r="N117" s="1131"/>
      <c r="O117" s="60"/>
      <c r="P117" s="32"/>
      <c r="Q117" s="389"/>
      <c r="R117" s="32"/>
      <c r="S117" s="32"/>
      <c r="T117" s="32"/>
      <c r="U117" s="32"/>
      <c r="V117" s="32"/>
      <c r="W117" s="32"/>
      <c r="X117" s="32"/>
      <c r="Y117" s="32"/>
      <c r="Z117" s="32"/>
      <c r="AA117" s="32"/>
      <c r="AB117" s="32"/>
      <c r="AC117" s="32"/>
    </row>
    <row r="118" spans="1:29" ht="12" customHeight="1">
      <c r="A118" s="14"/>
      <c r="B118" s="53" t="s">
        <v>727</v>
      </c>
      <c r="C118" s="14"/>
      <c r="D118" s="32"/>
      <c r="E118" s="32"/>
      <c r="F118" s="32"/>
      <c r="G118" s="1126"/>
      <c r="H118" s="1127"/>
      <c r="I118" s="1126"/>
      <c r="J118" s="1127"/>
      <c r="K118" s="1126"/>
      <c r="L118" s="1127"/>
      <c r="M118" s="1126"/>
      <c r="N118" s="1127"/>
      <c r="O118" s="432"/>
      <c r="P118" s="179"/>
      <c r="Q118" s="389"/>
      <c r="R118" s="32"/>
      <c r="S118" s="32"/>
      <c r="T118" s="32"/>
      <c r="U118" s="32"/>
      <c r="V118" s="32"/>
      <c r="W118" s="32"/>
      <c r="X118" s="32"/>
      <c r="Y118" s="32"/>
      <c r="Z118" s="32"/>
      <c r="AA118" s="32"/>
      <c r="AB118" s="32"/>
      <c r="AC118" s="32"/>
    </row>
    <row r="119" spans="1:29" ht="12" customHeight="1">
      <c r="A119" s="14"/>
      <c r="B119" s="53" t="s">
        <v>728</v>
      </c>
      <c r="C119" s="14"/>
      <c r="D119" s="32"/>
      <c r="E119" s="32"/>
      <c r="F119" s="32"/>
      <c r="G119" s="1134"/>
      <c r="H119" s="1135"/>
      <c r="I119" s="1134"/>
      <c r="J119" s="1135"/>
      <c r="K119" s="1134"/>
      <c r="L119" s="1135"/>
      <c r="M119" s="1134"/>
      <c r="N119" s="1135"/>
      <c r="O119" s="434"/>
      <c r="P119" s="179"/>
      <c r="Q119" s="389"/>
      <c r="R119" s="32"/>
      <c r="S119" s="32"/>
      <c r="T119" s="32"/>
      <c r="U119" s="32"/>
      <c r="V119" s="32"/>
      <c r="W119" s="32"/>
      <c r="X119" s="32"/>
      <c r="Y119" s="32"/>
      <c r="Z119" s="32"/>
      <c r="AA119" s="32"/>
      <c r="AB119" s="32"/>
      <c r="AC119" s="32"/>
    </row>
    <row r="120" spans="1:29" ht="12" customHeight="1">
      <c r="A120" s="14"/>
      <c r="B120" s="134" t="s">
        <v>729</v>
      </c>
      <c r="C120" s="14"/>
      <c r="D120" s="32"/>
      <c r="E120" s="32"/>
      <c r="F120" s="32"/>
      <c r="G120" s="1130">
        <f t="shared" ref="G120:N120" si="3">SUM(G118:G119)</f>
        <v>0</v>
      </c>
      <c r="H120" s="1131">
        <f t="shared" si="3"/>
        <v>0</v>
      </c>
      <c r="I120" s="1130">
        <f t="shared" si="3"/>
        <v>0</v>
      </c>
      <c r="J120" s="1131">
        <f t="shared" si="3"/>
        <v>0</v>
      </c>
      <c r="K120" s="1130">
        <f t="shared" si="3"/>
        <v>0</v>
      </c>
      <c r="L120" s="1131">
        <f t="shared" si="3"/>
        <v>0</v>
      </c>
      <c r="M120" s="1130">
        <f t="shared" si="3"/>
        <v>0</v>
      </c>
      <c r="N120" s="1131">
        <f t="shared" si="3"/>
        <v>0</v>
      </c>
      <c r="O120" s="432"/>
      <c r="P120" s="179"/>
      <c r="Q120" s="389"/>
      <c r="R120" s="32"/>
      <c r="S120" s="32"/>
      <c r="T120" s="32"/>
      <c r="U120" s="32"/>
      <c r="V120" s="32"/>
      <c r="W120" s="32"/>
      <c r="X120" s="32"/>
      <c r="Y120" s="32"/>
      <c r="Z120" s="32"/>
      <c r="AA120" s="32"/>
      <c r="AB120" s="32"/>
      <c r="AC120" s="32"/>
    </row>
    <row r="121" spans="1:29" ht="12" customHeight="1">
      <c r="A121" s="14"/>
      <c r="B121" s="431" t="s">
        <v>730</v>
      </c>
      <c r="C121" s="431"/>
      <c r="D121" s="431"/>
      <c r="E121" s="32"/>
      <c r="F121" s="32"/>
      <c r="G121" s="1126"/>
      <c r="H121" s="1127"/>
      <c r="I121" s="1126"/>
      <c r="J121" s="1127"/>
      <c r="K121" s="1126"/>
      <c r="L121" s="1127"/>
      <c r="M121" s="1126"/>
      <c r="N121" s="1127"/>
      <c r="O121" s="432"/>
      <c r="P121" s="179"/>
      <c r="Q121" s="389"/>
      <c r="R121" s="32"/>
      <c r="S121" s="32"/>
      <c r="T121" s="32"/>
      <c r="U121" s="32"/>
      <c r="V121" s="32"/>
      <c r="W121" s="32"/>
      <c r="X121" s="32"/>
      <c r="Y121" s="32"/>
      <c r="Z121" s="32"/>
      <c r="AA121" s="32"/>
      <c r="AB121" s="32"/>
      <c r="AC121" s="32"/>
    </row>
    <row r="122" spans="1:29" ht="12" customHeight="1">
      <c r="A122" s="14"/>
      <c r="B122" s="170" t="s">
        <v>731</v>
      </c>
      <c r="C122" s="431"/>
      <c r="D122" s="431"/>
      <c r="E122" s="32"/>
      <c r="F122" s="32"/>
      <c r="G122" s="1126"/>
      <c r="H122" s="1127"/>
      <c r="I122" s="1126"/>
      <c r="J122" s="1127"/>
      <c r="K122" s="1126"/>
      <c r="L122" s="1127"/>
      <c r="M122" s="1126"/>
      <c r="N122" s="1127"/>
      <c r="O122" s="432"/>
      <c r="P122" s="179"/>
      <c r="Q122" s="389"/>
      <c r="R122" s="32"/>
      <c r="S122" s="32"/>
      <c r="T122" s="32"/>
      <c r="U122" s="32"/>
      <c r="V122" s="32"/>
      <c r="W122" s="32"/>
      <c r="X122" s="32"/>
      <c r="Y122" s="32"/>
      <c r="Z122" s="32"/>
      <c r="AA122" s="32"/>
      <c r="AB122" s="32"/>
      <c r="AC122" s="32"/>
    </row>
    <row r="123" spans="1:29" ht="12" customHeight="1">
      <c r="A123" s="14"/>
      <c r="B123" s="134" t="s">
        <v>732</v>
      </c>
      <c r="C123" s="14"/>
      <c r="D123" s="32"/>
      <c r="E123" s="32"/>
      <c r="F123" s="32"/>
      <c r="G123" s="1136">
        <f t="shared" ref="G123:N123" si="4">SUM(G120:G122)</f>
        <v>0</v>
      </c>
      <c r="H123" s="1137">
        <f t="shared" si="4"/>
        <v>0</v>
      </c>
      <c r="I123" s="1136">
        <f t="shared" si="4"/>
        <v>0</v>
      </c>
      <c r="J123" s="1137">
        <f t="shared" si="4"/>
        <v>0</v>
      </c>
      <c r="K123" s="1136">
        <f t="shared" si="4"/>
        <v>0</v>
      </c>
      <c r="L123" s="1137">
        <f t="shared" si="4"/>
        <v>0</v>
      </c>
      <c r="M123" s="1136">
        <f t="shared" si="4"/>
        <v>0</v>
      </c>
      <c r="N123" s="1137">
        <f t="shared" si="4"/>
        <v>0</v>
      </c>
      <c r="O123" s="435"/>
      <c r="P123" s="179"/>
      <c r="Q123" s="389"/>
      <c r="R123" s="32"/>
      <c r="S123" s="32"/>
      <c r="T123" s="32"/>
      <c r="U123" s="32"/>
      <c r="V123" s="32"/>
      <c r="W123" s="32"/>
      <c r="X123" s="32"/>
      <c r="Y123" s="32"/>
      <c r="Z123" s="32"/>
      <c r="AA123" s="32"/>
      <c r="AB123" s="32"/>
      <c r="AC123" s="32"/>
    </row>
    <row r="124" spans="1:29" ht="12" customHeight="1">
      <c r="A124" s="14"/>
      <c r="B124" s="53"/>
      <c r="C124" s="14"/>
      <c r="D124" s="32"/>
      <c r="E124" s="32"/>
      <c r="F124" s="32"/>
      <c r="G124" s="1130"/>
      <c r="H124" s="1131"/>
      <c r="I124" s="1130"/>
      <c r="J124" s="1131"/>
      <c r="K124" s="1130"/>
      <c r="L124" s="1131"/>
      <c r="M124" s="1130"/>
      <c r="N124" s="1131"/>
      <c r="O124" s="432"/>
      <c r="P124" s="179"/>
      <c r="Q124" s="389"/>
      <c r="R124" s="32"/>
      <c r="S124" s="32"/>
      <c r="T124" s="32"/>
      <c r="U124" s="32"/>
      <c r="V124" s="32"/>
      <c r="W124" s="32"/>
      <c r="X124" s="32"/>
      <c r="Y124" s="32"/>
      <c r="Z124" s="32"/>
      <c r="AA124" s="32"/>
      <c r="AB124" s="32"/>
      <c r="AC124" s="32"/>
    </row>
    <row r="125" spans="1:29" ht="12" customHeight="1">
      <c r="A125" s="14"/>
      <c r="B125" s="134" t="s">
        <v>733</v>
      </c>
      <c r="C125" s="14"/>
      <c r="D125" s="32"/>
      <c r="E125" s="32"/>
      <c r="F125" s="32"/>
      <c r="G125" s="1134"/>
      <c r="H125" s="1135"/>
      <c r="I125" s="1134"/>
      <c r="J125" s="1135"/>
      <c r="K125" s="1134"/>
      <c r="L125" s="1135"/>
      <c r="M125" s="1134"/>
      <c r="N125" s="1135"/>
      <c r="O125" s="436"/>
      <c r="P125" s="32"/>
      <c r="Q125" s="389"/>
      <c r="R125" s="32"/>
      <c r="S125" s="32"/>
      <c r="T125" s="32"/>
      <c r="U125" s="32"/>
      <c r="V125" s="32"/>
      <c r="W125" s="32"/>
      <c r="X125" s="32"/>
      <c r="Y125" s="32"/>
      <c r="Z125" s="32"/>
      <c r="AA125" s="32"/>
      <c r="AB125" s="32"/>
      <c r="AC125" s="32"/>
    </row>
    <row r="126" spans="1:29" ht="12" customHeight="1">
      <c r="A126" s="14"/>
      <c r="B126" s="53"/>
      <c r="C126" s="14"/>
      <c r="D126" s="32"/>
      <c r="E126" s="32"/>
      <c r="F126" s="32"/>
      <c r="G126" s="1130"/>
      <c r="H126" s="1131"/>
      <c r="I126" s="1130"/>
      <c r="J126" s="1131"/>
      <c r="K126" s="1130"/>
      <c r="L126" s="1131"/>
      <c r="M126" s="1130"/>
      <c r="N126" s="1131"/>
      <c r="O126" s="60"/>
      <c r="P126" s="32"/>
      <c r="Q126" s="389"/>
      <c r="R126" s="32"/>
      <c r="S126" s="32"/>
      <c r="T126" s="32"/>
      <c r="U126" s="32"/>
      <c r="V126" s="32"/>
      <c r="W126" s="32"/>
      <c r="X126" s="32"/>
      <c r="Y126" s="32"/>
      <c r="Z126" s="32"/>
      <c r="AA126" s="32"/>
      <c r="AB126" s="32"/>
      <c r="AC126" s="32"/>
    </row>
    <row r="127" spans="1:29" ht="12" customHeight="1">
      <c r="A127" s="14"/>
      <c r="B127" s="134" t="s">
        <v>734</v>
      </c>
      <c r="C127" s="14"/>
      <c r="D127" s="32"/>
      <c r="E127" s="32"/>
      <c r="F127" s="32"/>
      <c r="G127" s="1134"/>
      <c r="H127" s="1135"/>
      <c r="I127" s="1134"/>
      <c r="J127" s="1135"/>
      <c r="K127" s="1134"/>
      <c r="L127" s="1135"/>
      <c r="M127" s="1134"/>
      <c r="N127" s="1135"/>
      <c r="O127" s="266" t="s">
        <v>735</v>
      </c>
      <c r="P127" s="32"/>
      <c r="Q127" s="389"/>
      <c r="R127" s="32"/>
      <c r="S127" s="32"/>
      <c r="T127" s="32"/>
      <c r="U127" s="32"/>
      <c r="V127" s="32"/>
      <c r="W127" s="32"/>
      <c r="X127" s="32"/>
      <c r="Y127" s="32"/>
      <c r="Z127" s="32"/>
      <c r="AA127" s="32"/>
      <c r="AB127" s="32"/>
      <c r="AC127" s="32"/>
    </row>
    <row r="128" spans="1:29" ht="12" customHeight="1">
      <c r="A128" s="14"/>
      <c r="B128" s="53"/>
      <c r="C128" s="14"/>
      <c r="D128" s="32"/>
      <c r="E128" s="32"/>
      <c r="F128" s="32"/>
      <c r="G128" s="1130"/>
      <c r="H128" s="1131"/>
      <c r="I128" s="1130"/>
      <c r="J128" s="1131"/>
      <c r="K128" s="1132"/>
      <c r="L128" s="1131"/>
      <c r="M128" s="1130"/>
      <c r="N128" s="1131"/>
      <c r="O128" s="207"/>
      <c r="P128" s="32"/>
      <c r="Q128" s="389"/>
      <c r="R128" s="32"/>
      <c r="S128" s="32"/>
      <c r="T128" s="32"/>
      <c r="U128" s="32"/>
      <c r="V128" s="32"/>
      <c r="W128" s="32"/>
      <c r="X128" s="32"/>
      <c r="Y128" s="32"/>
      <c r="Z128" s="32"/>
      <c r="AA128" s="32"/>
      <c r="AB128" s="32"/>
      <c r="AC128" s="32"/>
    </row>
    <row r="129" spans="1:29" ht="12" customHeight="1">
      <c r="A129" s="389"/>
      <c r="B129" s="437" t="s">
        <v>736</v>
      </c>
      <c r="C129" s="389"/>
      <c r="D129" s="190"/>
      <c r="E129" s="190"/>
      <c r="F129" s="438"/>
      <c r="G129" s="1138"/>
      <c r="H129" s="1139"/>
      <c r="I129" s="1138"/>
      <c r="J129" s="1139"/>
      <c r="K129" s="1140"/>
      <c r="L129" s="1139"/>
      <c r="M129" s="1138"/>
      <c r="N129" s="1141"/>
      <c r="O129" s="439"/>
      <c r="P129" s="190"/>
      <c r="Q129" s="389"/>
      <c r="R129" s="190"/>
      <c r="S129" s="190"/>
      <c r="T129" s="190"/>
      <c r="U129" s="190"/>
      <c r="V129" s="190"/>
      <c r="W129" s="190"/>
      <c r="X129" s="190"/>
      <c r="Y129" s="190"/>
      <c r="Z129" s="190"/>
      <c r="AA129" s="190"/>
      <c r="AB129" s="190"/>
      <c r="AC129" s="190"/>
    </row>
    <row r="130" spans="1:29" ht="15.75" customHeight="1">
      <c r="A130" s="440"/>
      <c r="C130" s="441"/>
      <c r="D130" s="441"/>
      <c r="E130" s="441"/>
      <c r="F130" s="190"/>
      <c r="G130" s="190"/>
      <c r="H130" s="190"/>
      <c r="I130" s="190"/>
      <c r="J130" s="190"/>
      <c r="K130" s="190"/>
      <c r="L130" s="190"/>
      <c r="M130" s="190"/>
      <c r="N130" s="190"/>
      <c r="O130" s="442" t="s">
        <v>737</v>
      </c>
      <c r="P130" s="190"/>
      <c r="Q130" s="190"/>
      <c r="R130" s="190"/>
      <c r="S130" s="190"/>
      <c r="T130" s="190"/>
      <c r="U130" s="190"/>
      <c r="V130" s="190"/>
      <c r="W130" s="190"/>
      <c r="X130" s="190"/>
      <c r="Y130" s="190"/>
      <c r="Z130" s="190"/>
      <c r="AA130" s="190"/>
      <c r="AB130" s="190"/>
      <c r="AC130" s="190"/>
    </row>
    <row r="131" spans="1:29" ht="15.75" customHeight="1">
      <c r="A131" s="33"/>
      <c r="B131" s="34"/>
      <c r="C131" s="34"/>
      <c r="D131" s="34"/>
      <c r="E131" s="34"/>
      <c r="F131" s="32"/>
      <c r="G131" s="32"/>
      <c r="H131" s="32"/>
      <c r="I131" s="32"/>
      <c r="J131" s="32"/>
      <c r="K131" s="32"/>
      <c r="L131" s="32"/>
      <c r="M131" s="32"/>
      <c r="N131" s="32"/>
      <c r="O131" s="443"/>
      <c r="P131" s="32"/>
      <c r="Q131" s="190"/>
      <c r="R131" s="32"/>
      <c r="S131" s="32"/>
      <c r="T131" s="32"/>
      <c r="U131" s="32"/>
      <c r="V131" s="32"/>
      <c r="W131" s="32"/>
      <c r="X131" s="32"/>
      <c r="Y131" s="32"/>
      <c r="Z131" s="32"/>
      <c r="AA131" s="32"/>
      <c r="AB131" s="32"/>
      <c r="AC131" s="32"/>
    </row>
    <row r="132" spans="1:29" ht="15.75" customHeight="1">
      <c r="A132" s="191"/>
      <c r="B132" s="444" t="s">
        <v>738</v>
      </c>
      <c r="C132" s="191"/>
      <c r="D132" s="191"/>
      <c r="E132" s="191"/>
      <c r="F132" s="296"/>
      <c r="G132" s="445"/>
      <c r="H132" s="446"/>
      <c r="I132" s="445"/>
      <c r="J132" s="447"/>
      <c r="K132" s="445"/>
      <c r="L132" s="447"/>
      <c r="M132" s="445"/>
      <c r="N132" s="448"/>
      <c r="O132" s="449" t="s">
        <v>739</v>
      </c>
      <c r="P132" s="450"/>
      <c r="Q132" s="191"/>
      <c r="R132" s="191"/>
      <c r="S132" s="191"/>
      <c r="T132" s="191"/>
      <c r="U132" s="191"/>
      <c r="V132" s="191"/>
      <c r="W132" s="191"/>
      <c r="X132" s="191"/>
      <c r="Y132" s="191"/>
      <c r="Z132" s="191"/>
      <c r="AA132" s="191"/>
      <c r="AB132" s="191"/>
      <c r="AC132" s="191"/>
    </row>
    <row r="133" spans="1:29" ht="15.75" customHeight="1">
      <c r="A133" s="191"/>
      <c r="B133" s="1"/>
      <c r="C133" s="191"/>
      <c r="D133" s="191"/>
      <c r="E133" s="191"/>
      <c r="F133" s="451"/>
      <c r="G133" s="2040" t="s">
        <v>721</v>
      </c>
      <c r="H133" s="2041"/>
      <c r="I133" s="2040" t="s">
        <v>721</v>
      </c>
      <c r="J133" s="2041"/>
      <c r="K133" s="2040" t="s">
        <v>721</v>
      </c>
      <c r="L133" s="2041"/>
      <c r="M133" s="2040" t="s">
        <v>721</v>
      </c>
      <c r="N133" s="2041"/>
      <c r="O133" s="452"/>
      <c r="P133" s="191"/>
      <c r="Q133" s="191" t="s">
        <v>740</v>
      </c>
      <c r="R133" s="191"/>
      <c r="S133" s="191"/>
      <c r="T133" s="191"/>
      <c r="U133" s="191"/>
      <c r="V133" s="191"/>
      <c r="W133" s="191"/>
      <c r="X133" s="191"/>
      <c r="Y133" s="191"/>
      <c r="Z133" s="191"/>
      <c r="AA133" s="191"/>
      <c r="AB133" s="191"/>
      <c r="AC133" s="191"/>
    </row>
    <row r="134" spans="1:29" ht="15.75" customHeight="1">
      <c r="A134" s="191"/>
      <c r="B134" s="1"/>
      <c r="C134" s="191"/>
      <c r="D134" s="191"/>
      <c r="E134" s="191"/>
      <c r="F134" s="451"/>
      <c r="G134" s="453">
        <v>45107</v>
      </c>
      <c r="H134" s="454">
        <v>44742</v>
      </c>
      <c r="I134" s="453">
        <v>45107</v>
      </c>
      <c r="J134" s="454">
        <v>44742</v>
      </c>
      <c r="K134" s="453">
        <v>45107</v>
      </c>
      <c r="L134" s="455">
        <v>44742</v>
      </c>
      <c r="M134" s="453">
        <v>45107</v>
      </c>
      <c r="N134" s="455">
        <v>44742</v>
      </c>
      <c r="O134" s="456"/>
      <c r="P134" s="191"/>
      <c r="Q134" s="191" t="s">
        <v>741</v>
      </c>
      <c r="R134" s="191"/>
      <c r="S134" s="191"/>
      <c r="T134" s="191"/>
      <c r="U134" s="191"/>
      <c r="V134" s="191"/>
      <c r="W134" s="191"/>
      <c r="X134" s="191"/>
      <c r="Y134" s="191"/>
      <c r="Z134" s="191"/>
      <c r="AA134" s="191"/>
      <c r="AB134" s="191"/>
      <c r="AC134" s="191"/>
    </row>
    <row r="135" spans="1:29" ht="15.75" customHeight="1">
      <c r="A135" s="191"/>
      <c r="B135" s="1"/>
      <c r="C135" s="191"/>
      <c r="D135" s="191"/>
      <c r="E135" s="191"/>
      <c r="F135" s="451"/>
      <c r="G135" s="457" t="s">
        <v>114</v>
      </c>
      <c r="H135" s="458" t="s">
        <v>114</v>
      </c>
      <c r="I135" s="457" t="s">
        <v>114</v>
      </c>
      <c r="J135" s="458" t="s">
        <v>114</v>
      </c>
      <c r="K135" s="457" t="s">
        <v>114</v>
      </c>
      <c r="L135" s="459" t="s">
        <v>114</v>
      </c>
      <c r="M135" s="457" t="s">
        <v>114</v>
      </c>
      <c r="N135" s="459" t="s">
        <v>114</v>
      </c>
      <c r="O135" s="456"/>
      <c r="P135" s="191"/>
      <c r="Q135" s="191"/>
      <c r="R135" s="191"/>
      <c r="S135" s="191"/>
      <c r="T135" s="191"/>
      <c r="U135" s="191"/>
      <c r="V135" s="191"/>
      <c r="W135" s="191"/>
      <c r="X135" s="191"/>
      <c r="Y135" s="191"/>
      <c r="Z135" s="191"/>
      <c r="AA135" s="191"/>
      <c r="AB135" s="191"/>
      <c r="AC135" s="191"/>
    </row>
    <row r="136" spans="1:29" ht="14.4">
      <c r="A136" s="191"/>
      <c r="B136" s="190" t="s">
        <v>742</v>
      </c>
      <c r="C136" s="191"/>
      <c r="D136" s="191"/>
      <c r="E136" s="191"/>
      <c r="F136" s="451"/>
      <c r="G136" s="1142">
        <f>H116</f>
        <v>0</v>
      </c>
      <c r="H136" s="1143"/>
      <c r="I136" s="1142">
        <f>J116</f>
        <v>0</v>
      </c>
      <c r="J136" s="1143"/>
      <c r="K136" s="1142">
        <f>L116</f>
        <v>0</v>
      </c>
      <c r="L136" s="1143"/>
      <c r="M136" s="1142">
        <f>N116</f>
        <v>0</v>
      </c>
      <c r="N136" s="1143"/>
      <c r="O136" s="456"/>
      <c r="P136" s="191"/>
      <c r="Q136" s="191"/>
      <c r="R136" s="191"/>
      <c r="S136" s="191"/>
      <c r="T136" s="191"/>
      <c r="U136" s="191"/>
      <c r="V136" s="191"/>
      <c r="W136" s="191"/>
      <c r="X136" s="191"/>
      <c r="Y136" s="191"/>
      <c r="Z136" s="191"/>
      <c r="AA136" s="191"/>
      <c r="AB136" s="191"/>
      <c r="AC136" s="191"/>
    </row>
    <row r="137" spans="1:29" ht="14.4">
      <c r="A137" s="191"/>
      <c r="B137" s="190" t="s">
        <v>743</v>
      </c>
      <c r="C137" s="191"/>
      <c r="D137" s="191"/>
      <c r="E137" s="191"/>
      <c r="F137" s="451"/>
      <c r="G137" s="1142">
        <f t="shared" ref="G137:N137" si="5">G123</f>
        <v>0</v>
      </c>
      <c r="H137" s="1142">
        <f t="shared" si="5"/>
        <v>0</v>
      </c>
      <c r="I137" s="1144">
        <f t="shared" si="5"/>
        <v>0</v>
      </c>
      <c r="J137" s="1145">
        <f t="shared" si="5"/>
        <v>0</v>
      </c>
      <c r="K137" s="1142">
        <f t="shared" si="5"/>
        <v>0</v>
      </c>
      <c r="L137" s="1142">
        <f t="shared" si="5"/>
        <v>0</v>
      </c>
      <c r="M137" s="1146">
        <f t="shared" si="5"/>
        <v>0</v>
      </c>
      <c r="N137" s="1145">
        <f t="shared" si="5"/>
        <v>0</v>
      </c>
      <c r="O137" s="456"/>
      <c r="P137" s="191"/>
      <c r="Q137" s="191"/>
      <c r="R137" s="191"/>
      <c r="S137" s="191"/>
      <c r="T137" s="191"/>
      <c r="U137" s="191"/>
      <c r="V137" s="191"/>
      <c r="W137" s="191"/>
      <c r="X137" s="191"/>
      <c r="Y137" s="191"/>
      <c r="Z137" s="191"/>
      <c r="AA137" s="191"/>
      <c r="AB137" s="191"/>
      <c r="AC137" s="191"/>
    </row>
    <row r="138" spans="1:29" ht="14.4">
      <c r="A138" s="191"/>
      <c r="B138" s="190" t="s">
        <v>744</v>
      </c>
      <c r="C138" s="191"/>
      <c r="D138" s="191"/>
      <c r="E138" s="191"/>
      <c r="F138" s="451"/>
      <c r="G138" s="1014"/>
      <c r="H138" s="1143"/>
      <c r="I138" s="1014"/>
      <c r="J138" s="1143"/>
      <c r="K138" s="1014"/>
      <c r="L138" s="1143"/>
      <c r="M138" s="1014"/>
      <c r="N138" s="1143"/>
      <c r="O138" s="456"/>
      <c r="P138" s="191"/>
      <c r="Q138" s="191"/>
      <c r="R138" s="191"/>
      <c r="S138" s="191"/>
      <c r="T138" s="191"/>
      <c r="U138" s="191"/>
      <c r="V138" s="191"/>
      <c r="W138" s="191"/>
      <c r="X138" s="191"/>
      <c r="Y138" s="191"/>
      <c r="Z138" s="191"/>
      <c r="AA138" s="191"/>
      <c r="AB138" s="191"/>
      <c r="AC138" s="191"/>
    </row>
    <row r="139" spans="1:29" ht="14.4">
      <c r="A139" s="191"/>
      <c r="B139" s="190" t="s">
        <v>745</v>
      </c>
      <c r="C139" s="191"/>
      <c r="D139" s="191"/>
      <c r="E139" s="191"/>
      <c r="F139" s="451"/>
      <c r="G139" s="1014"/>
      <c r="H139" s="1143"/>
      <c r="I139" s="1014"/>
      <c r="J139" s="1143"/>
      <c r="K139" s="1014"/>
      <c r="L139" s="1143"/>
      <c r="M139" s="1014"/>
      <c r="N139" s="1143"/>
      <c r="O139" s="456"/>
      <c r="P139" s="191"/>
      <c r="Q139" s="191"/>
      <c r="R139" s="191"/>
      <c r="S139" s="191"/>
      <c r="T139" s="191"/>
      <c r="U139" s="191"/>
      <c r="V139" s="191"/>
      <c r="W139" s="191"/>
      <c r="X139" s="191"/>
      <c r="Y139" s="191"/>
      <c r="Z139" s="191"/>
      <c r="AA139" s="191"/>
      <c r="AB139" s="191"/>
      <c r="AC139" s="191"/>
    </row>
    <row r="140" spans="1:29" ht="14.4">
      <c r="A140" s="191"/>
      <c r="B140" s="749" t="s">
        <v>746</v>
      </c>
      <c r="C140" s="748"/>
      <c r="D140" s="191"/>
      <c r="E140" s="191"/>
      <c r="F140" s="451"/>
      <c r="G140" s="1014"/>
      <c r="H140" s="1143"/>
      <c r="I140" s="1014"/>
      <c r="J140" s="1143"/>
      <c r="K140" s="1014"/>
      <c r="L140" s="1143"/>
      <c r="M140" s="1014"/>
      <c r="N140" s="1143"/>
      <c r="O140" s="456"/>
      <c r="P140" s="191"/>
      <c r="Q140" s="191"/>
      <c r="R140" s="191"/>
      <c r="S140" s="191"/>
      <c r="T140" s="191"/>
      <c r="U140" s="191"/>
      <c r="V140" s="191"/>
      <c r="W140" s="191"/>
      <c r="X140" s="191"/>
      <c r="Y140" s="191"/>
      <c r="Z140" s="191"/>
      <c r="AA140" s="191"/>
      <c r="AB140" s="191"/>
      <c r="AC140" s="191"/>
    </row>
    <row r="141" spans="1:29" ht="14.4">
      <c r="A141" s="191"/>
      <c r="B141" s="749" t="s">
        <v>746</v>
      </c>
      <c r="C141" s="748"/>
      <c r="D141" s="191"/>
      <c r="E141" s="191"/>
      <c r="F141" s="451"/>
      <c r="G141" s="1014"/>
      <c r="H141" s="1143"/>
      <c r="I141" s="1014"/>
      <c r="J141" s="1143"/>
      <c r="K141" s="1014"/>
      <c r="L141" s="1143"/>
      <c r="M141" s="1014"/>
      <c r="N141" s="1143"/>
      <c r="O141" s="456"/>
      <c r="P141" s="191"/>
      <c r="Q141" s="191"/>
      <c r="R141" s="191"/>
      <c r="S141" s="191"/>
      <c r="T141" s="191"/>
      <c r="U141" s="191"/>
      <c r="V141" s="191"/>
      <c r="W141" s="191"/>
      <c r="X141" s="191"/>
      <c r="Y141" s="191"/>
      <c r="Z141" s="191"/>
      <c r="AA141" s="191"/>
      <c r="AB141" s="191"/>
      <c r="AC141" s="191"/>
    </row>
    <row r="142" spans="1:29" ht="14.4">
      <c r="A142" s="191"/>
      <c r="B142" s="749" t="s">
        <v>746</v>
      </c>
      <c r="C142" s="748"/>
      <c r="D142" s="191"/>
      <c r="E142" s="191"/>
      <c r="F142" s="451"/>
      <c r="G142" s="1147"/>
      <c r="H142" s="1148"/>
      <c r="I142" s="1147"/>
      <c r="J142" s="1148"/>
      <c r="K142" s="1147"/>
      <c r="L142" s="1148"/>
      <c r="M142" s="1147"/>
      <c r="N142" s="1148"/>
      <c r="O142" s="460"/>
      <c r="P142" s="191"/>
      <c r="Q142" s="191"/>
      <c r="R142" s="191"/>
      <c r="S142" s="191"/>
      <c r="T142" s="191"/>
      <c r="U142" s="191"/>
      <c r="V142" s="191"/>
      <c r="W142" s="191"/>
      <c r="X142" s="191"/>
      <c r="Y142" s="191"/>
      <c r="Z142" s="191"/>
      <c r="AA142" s="191"/>
      <c r="AB142" s="191"/>
      <c r="AC142" s="191"/>
    </row>
    <row r="143" spans="1:29" ht="15.75" customHeight="1">
      <c r="A143" s="191"/>
      <c r="B143" s="190" t="s">
        <v>747</v>
      </c>
      <c r="C143" s="191"/>
      <c r="D143" s="191"/>
      <c r="E143" s="191"/>
      <c r="F143" s="451"/>
      <c r="G143" s="1142">
        <f t="shared" ref="G143:N143" si="6">SUM(G136:G142)</f>
        <v>0</v>
      </c>
      <c r="H143" s="1145">
        <f t="shared" si="6"/>
        <v>0</v>
      </c>
      <c r="I143" s="1142">
        <f t="shared" si="6"/>
        <v>0</v>
      </c>
      <c r="J143" s="1145">
        <f t="shared" si="6"/>
        <v>0</v>
      </c>
      <c r="K143" s="1142">
        <f t="shared" si="6"/>
        <v>0</v>
      </c>
      <c r="L143" s="1145">
        <f t="shared" si="6"/>
        <v>0</v>
      </c>
      <c r="M143" s="1142">
        <f t="shared" si="6"/>
        <v>0</v>
      </c>
      <c r="N143" s="1145">
        <f t="shared" si="6"/>
        <v>0</v>
      </c>
      <c r="O143" s="456"/>
      <c r="P143" s="191"/>
      <c r="Q143" s="191"/>
      <c r="R143" s="191"/>
      <c r="S143" s="191"/>
      <c r="T143" s="191"/>
      <c r="U143" s="191"/>
      <c r="V143" s="191"/>
      <c r="W143" s="191"/>
      <c r="X143" s="191"/>
      <c r="Y143" s="191"/>
      <c r="Z143" s="191"/>
      <c r="AA143" s="191"/>
      <c r="AB143" s="191"/>
      <c r="AC143" s="191"/>
    </row>
    <row r="144" spans="1:29" ht="15.75" customHeight="1">
      <c r="A144" s="191"/>
      <c r="B144" s="191"/>
      <c r="C144" s="191"/>
      <c r="D144" s="191"/>
      <c r="E144" s="191"/>
      <c r="F144" s="451"/>
      <c r="G144" s="1149"/>
      <c r="H144" s="1150"/>
      <c r="I144" s="1149"/>
      <c r="J144" s="1150"/>
      <c r="K144" s="1149"/>
      <c r="L144" s="1150"/>
      <c r="M144" s="1149"/>
      <c r="N144" s="1150"/>
      <c r="O144" s="456"/>
      <c r="P144" s="191"/>
      <c r="Q144" s="191"/>
      <c r="R144" s="191"/>
      <c r="S144" s="191"/>
      <c r="T144" s="191"/>
      <c r="U144" s="191"/>
      <c r="V144" s="191"/>
      <c r="W144" s="191"/>
      <c r="X144" s="191"/>
      <c r="Y144" s="191"/>
      <c r="Z144" s="191"/>
      <c r="AA144" s="191"/>
      <c r="AB144" s="191"/>
      <c r="AC144" s="191"/>
    </row>
    <row r="145" spans="1:29" ht="15.75" customHeight="1">
      <c r="A145" s="191"/>
      <c r="B145" s="191"/>
      <c r="C145" s="191"/>
      <c r="D145" s="191"/>
      <c r="E145" s="191"/>
      <c r="F145" s="451"/>
      <c r="G145" s="1149"/>
      <c r="H145" s="1150"/>
      <c r="I145" s="1149"/>
      <c r="J145" s="1150"/>
      <c r="K145" s="1149"/>
      <c r="L145" s="1150"/>
      <c r="M145" s="1149"/>
      <c r="N145" s="1150"/>
      <c r="O145" s="456"/>
      <c r="P145" s="191"/>
      <c r="Q145" s="191"/>
      <c r="R145" s="191"/>
      <c r="S145" s="191"/>
      <c r="T145" s="191"/>
      <c r="U145" s="191"/>
      <c r="V145" s="191"/>
      <c r="W145" s="191"/>
      <c r="X145" s="191"/>
      <c r="Y145" s="191"/>
      <c r="Z145" s="191"/>
      <c r="AA145" s="191"/>
      <c r="AB145" s="191"/>
      <c r="AC145" s="191"/>
    </row>
    <row r="146" spans="1:29" ht="14.4">
      <c r="A146" s="191"/>
      <c r="B146" s="190" t="s">
        <v>748</v>
      </c>
      <c r="C146" s="191"/>
      <c r="D146" s="191"/>
      <c r="E146" s="191"/>
      <c r="F146" s="451"/>
      <c r="G146" s="1014"/>
      <c r="H146" s="1143"/>
      <c r="I146" s="1014"/>
      <c r="J146" s="1143"/>
      <c r="K146" s="1014"/>
      <c r="L146" s="1143"/>
      <c r="M146" s="1014"/>
      <c r="N146" s="1143"/>
      <c r="O146" s="456"/>
      <c r="P146" s="191"/>
      <c r="Q146" s="191"/>
      <c r="R146" s="191"/>
      <c r="S146" s="191"/>
      <c r="T146" s="191"/>
      <c r="U146" s="191"/>
      <c r="V146" s="191"/>
      <c r="W146" s="191"/>
      <c r="X146" s="191"/>
      <c r="Y146" s="191"/>
      <c r="Z146" s="191"/>
      <c r="AA146" s="191"/>
      <c r="AB146" s="191"/>
      <c r="AC146" s="191"/>
    </row>
    <row r="147" spans="1:29" ht="14.4">
      <c r="A147" s="191"/>
      <c r="B147" s="190" t="s">
        <v>749</v>
      </c>
      <c r="C147" s="191"/>
      <c r="D147" s="191"/>
      <c r="E147" s="191"/>
      <c r="F147" s="451"/>
      <c r="G147" s="1014"/>
      <c r="H147" s="1143"/>
      <c r="I147" s="1014"/>
      <c r="J147" s="1143"/>
      <c r="K147" s="1014"/>
      <c r="L147" s="1143"/>
      <c r="M147" s="1014"/>
      <c r="N147" s="1143"/>
      <c r="O147" s="456"/>
      <c r="P147" s="191"/>
      <c r="Q147" s="191"/>
      <c r="R147" s="191"/>
      <c r="S147" s="191"/>
      <c r="T147" s="191"/>
      <c r="U147" s="191"/>
      <c r="V147" s="191"/>
      <c r="W147" s="191"/>
      <c r="X147" s="191"/>
      <c r="Y147" s="191"/>
      <c r="Z147" s="191"/>
      <c r="AA147" s="191"/>
      <c r="AB147" s="191"/>
      <c r="AC147" s="191"/>
    </row>
    <row r="148" spans="1:29" ht="14.4">
      <c r="A148" s="191"/>
      <c r="B148" s="190" t="s">
        <v>750</v>
      </c>
      <c r="C148" s="191"/>
      <c r="D148" s="191"/>
      <c r="E148" s="191"/>
      <c r="F148" s="451"/>
      <c r="G148" s="1014"/>
      <c r="H148" s="1143"/>
      <c r="I148" s="1014"/>
      <c r="J148" s="1143"/>
      <c r="K148" s="1014"/>
      <c r="L148" s="1143"/>
      <c r="M148" s="1014"/>
      <c r="N148" s="1143"/>
      <c r="O148" s="456"/>
      <c r="P148" s="191"/>
      <c r="Q148" s="191"/>
      <c r="R148" s="191"/>
      <c r="S148" s="191"/>
      <c r="T148" s="191"/>
      <c r="U148" s="191"/>
      <c r="V148" s="191"/>
      <c r="W148" s="191"/>
      <c r="X148" s="191"/>
      <c r="Y148" s="191"/>
      <c r="Z148" s="191"/>
      <c r="AA148" s="191"/>
      <c r="AB148" s="191"/>
      <c r="AC148" s="191"/>
    </row>
    <row r="149" spans="1:29" ht="14.4">
      <c r="A149" s="191"/>
      <c r="B149" s="190" t="s">
        <v>280</v>
      </c>
      <c r="C149" s="191"/>
      <c r="D149" s="191"/>
      <c r="E149" s="191"/>
      <c r="F149" s="451"/>
      <c r="G149" s="1014"/>
      <c r="H149" s="1143"/>
      <c r="I149" s="1014"/>
      <c r="J149" s="1143"/>
      <c r="K149" s="1014"/>
      <c r="L149" s="1143"/>
      <c r="M149" s="1014"/>
      <c r="N149" s="1143"/>
      <c r="O149" s="461"/>
      <c r="P149" s="462"/>
      <c r="Q149" s="191"/>
      <c r="R149" s="191"/>
      <c r="S149" s="191"/>
      <c r="T149" s="191"/>
      <c r="U149" s="191"/>
      <c r="V149" s="191"/>
      <c r="W149" s="191"/>
      <c r="X149" s="191"/>
      <c r="Y149" s="191"/>
      <c r="Z149" s="191"/>
      <c r="AA149" s="191"/>
      <c r="AB149" s="191"/>
      <c r="AC149" s="191"/>
    </row>
    <row r="150" spans="1:29" ht="14.4">
      <c r="A150" s="191"/>
      <c r="B150" s="749" t="s">
        <v>746</v>
      </c>
      <c r="C150" s="748"/>
      <c r="D150" s="191"/>
      <c r="E150" s="191"/>
      <c r="F150" s="451"/>
      <c r="G150" s="1014"/>
      <c r="H150" s="1143"/>
      <c r="I150" s="1014"/>
      <c r="J150" s="1143"/>
      <c r="K150" s="1014"/>
      <c r="L150" s="1143"/>
      <c r="M150" s="1014"/>
      <c r="N150" s="1143"/>
      <c r="O150" s="456"/>
      <c r="P150" s="191"/>
      <c r="Q150" s="191"/>
      <c r="R150" s="191"/>
      <c r="S150" s="191"/>
      <c r="T150" s="191"/>
      <c r="U150" s="191"/>
      <c r="V150" s="191"/>
      <c r="W150" s="191"/>
      <c r="X150" s="191"/>
      <c r="Y150" s="191"/>
      <c r="Z150" s="191"/>
      <c r="AA150" s="191"/>
      <c r="AB150" s="191"/>
      <c r="AC150" s="191"/>
    </row>
    <row r="151" spans="1:29" ht="14.4">
      <c r="A151" s="191"/>
      <c r="B151" s="749" t="s">
        <v>746</v>
      </c>
      <c r="C151" s="748"/>
      <c r="D151" s="191"/>
      <c r="E151" s="191"/>
      <c r="F151" s="451"/>
      <c r="G151" s="1014"/>
      <c r="H151" s="1143"/>
      <c r="I151" s="1014"/>
      <c r="J151" s="1143"/>
      <c r="K151" s="1014"/>
      <c r="L151" s="1143"/>
      <c r="M151" s="1014"/>
      <c r="N151" s="1143"/>
      <c r="O151" s="456"/>
      <c r="P151" s="191"/>
      <c r="Q151" s="191"/>
      <c r="R151" s="191"/>
      <c r="S151" s="191"/>
      <c r="T151" s="191"/>
      <c r="U151" s="191"/>
      <c r="V151" s="191"/>
      <c r="W151" s="191"/>
      <c r="X151" s="191"/>
      <c r="Y151" s="191"/>
      <c r="Z151" s="191"/>
      <c r="AA151" s="191"/>
      <c r="AB151" s="191"/>
      <c r="AC151" s="191"/>
    </row>
    <row r="152" spans="1:29" ht="14.4">
      <c r="A152" s="191"/>
      <c r="B152" s="749" t="s">
        <v>746</v>
      </c>
      <c r="C152" s="748"/>
      <c r="D152" s="191"/>
      <c r="E152" s="191"/>
      <c r="F152" s="451"/>
      <c r="G152" s="1147"/>
      <c r="H152" s="1148"/>
      <c r="I152" s="1147"/>
      <c r="J152" s="1148"/>
      <c r="K152" s="1147"/>
      <c r="L152" s="1148"/>
      <c r="M152" s="1147"/>
      <c r="N152" s="1148"/>
      <c r="O152" s="460"/>
      <c r="P152" s="191"/>
      <c r="Q152" s="191"/>
      <c r="R152" s="191"/>
      <c r="S152" s="191"/>
      <c r="T152" s="191"/>
      <c r="U152" s="191"/>
      <c r="V152" s="191"/>
      <c r="W152" s="191"/>
      <c r="X152" s="191"/>
      <c r="Y152" s="191"/>
      <c r="Z152" s="191"/>
      <c r="AA152" s="191"/>
      <c r="AB152" s="191"/>
      <c r="AC152" s="191"/>
    </row>
    <row r="153" spans="1:29" ht="12" customHeight="1" thickBot="1">
      <c r="A153" s="191"/>
      <c r="B153" s="190" t="s">
        <v>751</v>
      </c>
      <c r="C153" s="191"/>
      <c r="D153" s="191"/>
      <c r="E153" s="191"/>
      <c r="F153" s="451"/>
      <c r="G153" s="1151">
        <f t="shared" ref="G153:N153" si="7">SUM(G146:G152)</f>
        <v>0</v>
      </c>
      <c r="H153" s="1152">
        <f t="shared" si="7"/>
        <v>0</v>
      </c>
      <c r="I153" s="1151">
        <f t="shared" si="7"/>
        <v>0</v>
      </c>
      <c r="J153" s="1152">
        <f t="shared" si="7"/>
        <v>0</v>
      </c>
      <c r="K153" s="1151">
        <f t="shared" si="7"/>
        <v>0</v>
      </c>
      <c r="L153" s="1152">
        <f t="shared" si="7"/>
        <v>0</v>
      </c>
      <c r="M153" s="1151">
        <f t="shared" si="7"/>
        <v>0</v>
      </c>
      <c r="N153" s="1152">
        <f t="shared" si="7"/>
        <v>0</v>
      </c>
      <c r="O153" s="460"/>
      <c r="P153" s="191"/>
      <c r="Q153" s="191"/>
      <c r="R153" s="191"/>
      <c r="S153" s="191"/>
      <c r="T153" s="191"/>
      <c r="U153" s="191"/>
      <c r="V153" s="191"/>
      <c r="W153" s="191"/>
      <c r="X153" s="191"/>
      <c r="Y153" s="191"/>
      <c r="Z153" s="191"/>
      <c r="AA153" s="191"/>
      <c r="AB153" s="191"/>
      <c r="AC153" s="191"/>
    </row>
    <row r="154" spans="1:29" ht="12" customHeight="1" thickTop="1">
      <c r="A154" s="191"/>
      <c r="B154" s="191"/>
      <c r="C154" s="191"/>
      <c r="D154" s="191"/>
      <c r="E154" s="191"/>
      <c r="F154" s="451"/>
      <c r="G154" s="1153"/>
      <c r="H154" s="1154"/>
      <c r="I154" s="1153"/>
      <c r="J154" s="1154"/>
      <c r="K154" s="1153"/>
      <c r="L154" s="1154"/>
      <c r="M154" s="1153"/>
      <c r="N154" s="1154"/>
      <c r="O154" s="460"/>
      <c r="P154" s="191"/>
      <c r="Q154" s="191"/>
      <c r="R154" s="191"/>
      <c r="S154" s="191"/>
      <c r="T154" s="191"/>
      <c r="U154" s="191"/>
      <c r="V154" s="191"/>
      <c r="W154" s="191"/>
      <c r="X154" s="191"/>
      <c r="Y154" s="191"/>
      <c r="Z154" s="191"/>
      <c r="AA154" s="191"/>
      <c r="AB154" s="191"/>
      <c r="AC154" s="191"/>
    </row>
    <row r="155" spans="1:29" ht="12" customHeight="1">
      <c r="A155" s="14"/>
      <c r="B155" s="32"/>
      <c r="C155" s="14"/>
      <c r="D155" s="32"/>
      <c r="E155" s="32"/>
      <c r="F155" s="47"/>
      <c r="G155" s="463"/>
      <c r="H155" s="463"/>
      <c r="I155" s="463"/>
      <c r="J155" s="463"/>
      <c r="K155" s="463"/>
      <c r="L155" s="463"/>
      <c r="M155" s="463"/>
      <c r="N155" s="464"/>
      <c r="O155" s="72"/>
      <c r="P155" s="32"/>
      <c r="Q155" s="32" t="s">
        <v>752</v>
      </c>
      <c r="R155" s="32"/>
      <c r="S155" s="32"/>
      <c r="T155" s="32"/>
      <c r="U155" s="32"/>
      <c r="V155" s="32"/>
      <c r="W155" s="32"/>
      <c r="X155" s="32"/>
      <c r="Y155" s="32"/>
      <c r="Z155" s="32"/>
      <c r="AA155" s="32"/>
      <c r="AB155" s="32"/>
      <c r="AC155" s="32"/>
    </row>
    <row r="156" spans="1:29" ht="12" customHeight="1">
      <c r="A156" s="10" t="s">
        <v>34</v>
      </c>
      <c r="B156" s="14" t="s">
        <v>35</v>
      </c>
      <c r="C156" s="14"/>
      <c r="D156" s="32"/>
      <c r="E156" s="32"/>
      <c r="F156" s="47"/>
      <c r="G156" s="47"/>
      <c r="H156" s="47"/>
      <c r="I156" s="47"/>
      <c r="J156" s="47"/>
      <c r="K156" s="47"/>
      <c r="L156" s="47"/>
      <c r="M156" s="47"/>
      <c r="N156" s="32"/>
      <c r="O156" s="32"/>
      <c r="P156" s="32"/>
      <c r="Q156" s="389"/>
      <c r="R156" s="32"/>
      <c r="S156" s="32"/>
      <c r="T156" s="32"/>
      <c r="U156" s="32"/>
      <c r="V156" s="32"/>
      <c r="W156" s="32"/>
      <c r="X156" s="32"/>
      <c r="Y156" s="32"/>
      <c r="Z156" s="32"/>
      <c r="AA156" s="32"/>
      <c r="AB156" s="32"/>
      <c r="AC156" s="32"/>
    </row>
    <row r="157" spans="1:29" ht="12" customHeight="1">
      <c r="A157" s="14"/>
      <c r="B157" s="53"/>
      <c r="C157" s="14"/>
      <c r="D157" s="32"/>
      <c r="E157" s="32"/>
      <c r="F157" s="47"/>
      <c r="G157" s="47"/>
      <c r="H157" s="47"/>
      <c r="I157" s="47"/>
      <c r="J157" s="47"/>
      <c r="K157" s="47"/>
      <c r="L157" s="47"/>
      <c r="M157" s="47"/>
      <c r="N157" s="32"/>
      <c r="O157" s="32"/>
      <c r="P157" s="32"/>
      <c r="Q157" s="32"/>
      <c r="R157" s="32"/>
      <c r="S157" s="32"/>
      <c r="T157" s="32"/>
      <c r="U157" s="32"/>
      <c r="V157" s="32"/>
      <c r="W157" s="32"/>
      <c r="X157" s="32"/>
      <c r="Y157" s="32"/>
      <c r="Z157" s="32"/>
      <c r="AA157" s="32"/>
      <c r="AB157" s="32"/>
      <c r="AC157" s="32"/>
    </row>
    <row r="158" spans="1:29" ht="12" customHeight="1">
      <c r="A158" s="14"/>
      <c r="B158" s="465" t="s">
        <v>753</v>
      </c>
      <c r="C158" s="14"/>
      <c r="D158" s="32"/>
      <c r="E158" s="32"/>
      <c r="F158" s="47"/>
      <c r="G158" s="47"/>
      <c r="H158" s="47"/>
      <c r="I158" s="47"/>
      <c r="J158" s="47"/>
      <c r="K158" s="47"/>
      <c r="L158" s="47"/>
      <c r="M158" s="47"/>
      <c r="N158" s="32"/>
      <c r="O158" s="32"/>
      <c r="P158" s="32"/>
      <c r="Q158" s="32"/>
      <c r="R158" s="32"/>
      <c r="S158" s="32"/>
      <c r="T158" s="32"/>
      <c r="U158" s="32"/>
      <c r="V158" s="32"/>
      <c r="W158" s="32"/>
      <c r="X158" s="32"/>
      <c r="Y158" s="32"/>
      <c r="Z158" s="32"/>
      <c r="AA158" s="32"/>
      <c r="AB158" s="32"/>
      <c r="AC158" s="32"/>
    </row>
    <row r="159" spans="1:29" ht="12" customHeight="1">
      <c r="A159" s="32"/>
      <c r="B159" s="32"/>
      <c r="C159" s="32"/>
      <c r="D159" s="32"/>
      <c r="E159" s="32"/>
      <c r="F159" s="47"/>
      <c r="G159" s="47"/>
      <c r="H159" s="47"/>
      <c r="I159" s="47"/>
      <c r="J159" s="47"/>
      <c r="K159" s="47"/>
      <c r="L159" s="47"/>
      <c r="M159" s="47"/>
      <c r="N159" s="32"/>
      <c r="O159" s="32"/>
      <c r="P159" s="32"/>
      <c r="Q159" s="32"/>
      <c r="R159" s="32"/>
      <c r="S159" s="32"/>
      <c r="T159" s="32"/>
      <c r="U159" s="32"/>
      <c r="V159" s="32"/>
      <c r="W159" s="32"/>
      <c r="X159" s="32"/>
      <c r="Y159" s="32"/>
      <c r="Z159" s="32"/>
      <c r="AA159" s="32"/>
      <c r="AB159" s="32"/>
      <c r="AC159" s="32"/>
    </row>
    <row r="160" spans="1:29" ht="47.25" customHeight="1">
      <c r="A160" s="354"/>
      <c r="B160" s="2000" t="s">
        <v>754</v>
      </c>
      <c r="C160" s="2013" t="s">
        <v>709</v>
      </c>
      <c r="D160" s="2009"/>
      <c r="E160" s="2013" t="s">
        <v>755</v>
      </c>
      <c r="F160" s="2009"/>
      <c r="G160" s="2007" t="s">
        <v>711</v>
      </c>
      <c r="H160" s="1923"/>
      <c r="I160" s="390" t="s">
        <v>712</v>
      </c>
      <c r="J160" s="2008" t="s">
        <v>756</v>
      </c>
      <c r="K160" s="2009"/>
      <c r="L160" s="2002" t="s">
        <v>714</v>
      </c>
      <c r="M160" s="1938"/>
      <c r="N160" s="391" t="s">
        <v>108</v>
      </c>
      <c r="O160" s="392"/>
      <c r="P160" s="380"/>
      <c r="Q160" s="393" t="s">
        <v>715</v>
      </c>
      <c r="R160" s="216"/>
      <c r="S160" s="216"/>
      <c r="T160" s="216"/>
      <c r="U160" s="216"/>
      <c r="V160" s="216"/>
      <c r="W160" s="216"/>
      <c r="X160" s="216"/>
      <c r="Y160" s="216"/>
      <c r="Z160" s="216"/>
      <c r="AA160" s="216"/>
      <c r="AB160" s="216"/>
    </row>
    <row r="161" spans="1:29" ht="20.25" customHeight="1">
      <c r="A161" s="354"/>
      <c r="B161" s="2001"/>
      <c r="C161" s="2010"/>
      <c r="D161" s="2011"/>
      <c r="E161" s="2010"/>
      <c r="F161" s="2011"/>
      <c r="G161" s="394">
        <v>45107</v>
      </c>
      <c r="H161" s="394">
        <v>44742</v>
      </c>
      <c r="I161" s="395"/>
      <c r="J161" s="2010"/>
      <c r="K161" s="2011"/>
      <c r="L161" s="394">
        <v>45107</v>
      </c>
      <c r="M161" s="396">
        <v>44742</v>
      </c>
      <c r="N161" s="397"/>
      <c r="O161" s="398"/>
      <c r="P161" s="380"/>
      <c r="Q161" s="393"/>
      <c r="R161" s="216"/>
      <c r="S161" s="216"/>
      <c r="T161" s="216"/>
      <c r="U161" s="216"/>
      <c r="V161" s="216"/>
      <c r="W161" s="216"/>
      <c r="X161" s="216"/>
      <c r="Y161" s="216"/>
      <c r="Z161" s="216"/>
      <c r="AA161" s="216"/>
      <c r="AB161" s="216"/>
    </row>
    <row r="162" spans="1:29" ht="12" customHeight="1">
      <c r="A162" s="399"/>
      <c r="B162" s="400"/>
      <c r="C162" s="401"/>
      <c r="D162" s="402"/>
      <c r="E162" s="2014"/>
      <c r="F162" s="1923"/>
      <c r="G162" s="2014"/>
      <c r="H162" s="1923"/>
      <c r="I162" s="403"/>
      <c r="J162" s="2038"/>
      <c r="K162" s="1923"/>
      <c r="L162" s="1122"/>
      <c r="M162" s="1123"/>
      <c r="N162" s="404"/>
      <c r="O162" s="129" t="s">
        <v>757</v>
      </c>
      <c r="P162" s="406"/>
      <c r="Q162" s="407"/>
      <c r="R162" s="408"/>
      <c r="S162" s="408"/>
      <c r="T162" s="408"/>
      <c r="U162" s="408"/>
      <c r="V162" s="408"/>
      <c r="W162" s="408"/>
      <c r="X162" s="408"/>
      <c r="Y162" s="408"/>
      <c r="Z162" s="408"/>
      <c r="AA162" s="408"/>
      <c r="AB162" s="408"/>
      <c r="AC162" s="409"/>
    </row>
    <row r="163" spans="1:29" ht="12" customHeight="1">
      <c r="A163" s="14"/>
      <c r="B163" s="810"/>
      <c r="C163" s="2003"/>
      <c r="D163" s="2004"/>
      <c r="E163" s="2005"/>
      <c r="F163" s="2004"/>
      <c r="G163" s="1118"/>
      <c r="H163" s="1119"/>
      <c r="I163" s="811"/>
      <c r="J163" s="2006"/>
      <c r="K163" s="2004"/>
      <c r="L163" s="1124"/>
      <c r="M163" s="1125"/>
      <c r="N163" s="812"/>
      <c r="O163" s="410"/>
      <c r="P163" s="380"/>
      <c r="Q163" s="389"/>
      <c r="R163" s="32"/>
      <c r="S163" s="32"/>
      <c r="T163" s="32"/>
      <c r="U163" s="32"/>
      <c r="V163" s="32"/>
      <c r="W163" s="32"/>
      <c r="X163" s="32"/>
      <c r="Y163" s="32"/>
      <c r="Z163" s="32"/>
      <c r="AA163" s="32"/>
      <c r="AB163" s="32"/>
    </row>
    <row r="164" spans="1:29" ht="12" customHeight="1">
      <c r="A164" s="14"/>
      <c r="B164" s="810"/>
      <c r="C164" s="2003"/>
      <c r="D164" s="2004"/>
      <c r="E164" s="2005"/>
      <c r="F164" s="2004"/>
      <c r="G164" s="1118"/>
      <c r="H164" s="1119"/>
      <c r="I164" s="811"/>
      <c r="J164" s="2006"/>
      <c r="K164" s="2004"/>
      <c r="L164" s="1124"/>
      <c r="M164" s="1125"/>
      <c r="N164" s="812"/>
      <c r="O164" s="410"/>
      <c r="P164" s="380"/>
      <c r="Q164" s="389"/>
      <c r="R164" s="32"/>
      <c r="S164" s="32"/>
      <c r="T164" s="32"/>
      <c r="U164" s="32"/>
      <c r="V164" s="32"/>
      <c r="W164" s="32"/>
      <c r="X164" s="32"/>
      <c r="Y164" s="32"/>
      <c r="Z164" s="32"/>
      <c r="AA164" s="32"/>
      <c r="AB164" s="32"/>
    </row>
    <row r="165" spans="1:29" ht="12" customHeight="1">
      <c r="A165" s="14"/>
      <c r="B165" s="810"/>
      <c r="C165" s="2003"/>
      <c r="D165" s="2004"/>
      <c r="E165" s="2005"/>
      <c r="F165" s="2004"/>
      <c r="G165" s="1118"/>
      <c r="H165" s="1119"/>
      <c r="I165" s="811"/>
      <c r="J165" s="2006"/>
      <c r="K165" s="2004"/>
      <c r="L165" s="1124"/>
      <c r="M165" s="1125"/>
      <c r="N165" s="812"/>
      <c r="O165" s="410"/>
      <c r="P165" s="380"/>
      <c r="Q165" s="389"/>
      <c r="R165" s="32"/>
      <c r="S165" s="32"/>
      <c r="T165" s="32"/>
      <c r="U165" s="32"/>
      <c r="V165" s="32"/>
      <c r="W165" s="32"/>
      <c r="X165" s="32"/>
      <c r="Y165" s="32"/>
      <c r="Z165" s="32"/>
      <c r="AA165" s="32"/>
      <c r="AB165" s="32"/>
    </row>
    <row r="166" spans="1:29" ht="12" customHeight="1">
      <c r="A166" s="14"/>
      <c r="B166" s="810"/>
      <c r="C166" s="2003"/>
      <c r="D166" s="2004"/>
      <c r="E166" s="2005"/>
      <c r="F166" s="2004"/>
      <c r="G166" s="1118"/>
      <c r="H166" s="1119"/>
      <c r="I166" s="811"/>
      <c r="J166" s="2006"/>
      <c r="K166" s="2004"/>
      <c r="L166" s="1124"/>
      <c r="M166" s="1125"/>
      <c r="N166" s="812"/>
      <c r="O166" s="410"/>
      <c r="P166" s="380"/>
      <c r="Q166" s="389"/>
      <c r="R166" s="32"/>
      <c r="S166" s="32"/>
      <c r="T166" s="32"/>
      <c r="U166" s="32"/>
      <c r="V166" s="32"/>
      <c r="W166" s="32"/>
      <c r="X166" s="32"/>
      <c r="Y166" s="32"/>
      <c r="Z166" s="32"/>
      <c r="AA166" s="32"/>
      <c r="AB166" s="32"/>
    </row>
    <row r="167" spans="1:29" ht="12" customHeight="1" thickBot="1">
      <c r="A167" s="14"/>
      <c r="B167" s="810"/>
      <c r="C167" s="2003"/>
      <c r="D167" s="2004"/>
      <c r="E167" s="2005"/>
      <c r="F167" s="2004"/>
      <c r="G167" s="1118"/>
      <c r="H167" s="1119"/>
      <c r="I167" s="811"/>
      <c r="J167" s="2006"/>
      <c r="K167" s="2004"/>
      <c r="L167" s="1155"/>
      <c r="M167" s="1156"/>
      <c r="N167" s="812"/>
      <c r="O167" s="410"/>
      <c r="P167" s="380"/>
      <c r="Q167" s="389"/>
      <c r="R167" s="32"/>
      <c r="S167" s="32"/>
      <c r="T167" s="32"/>
      <c r="U167" s="32"/>
      <c r="V167" s="32"/>
      <c r="W167" s="32"/>
      <c r="X167" s="32"/>
      <c r="Y167" s="32"/>
      <c r="Z167" s="32"/>
      <c r="AA167" s="32"/>
      <c r="AB167" s="32"/>
    </row>
    <row r="168" spans="1:29" ht="12" customHeight="1" thickTop="1">
      <c r="A168" s="14"/>
      <c r="B168" s="411" t="s">
        <v>201</v>
      </c>
      <c r="C168" s="2026"/>
      <c r="D168" s="1923"/>
      <c r="E168" s="1982"/>
      <c r="F168" s="1923"/>
      <c r="G168" s="1120"/>
      <c r="H168" s="1121"/>
      <c r="I168" s="412"/>
      <c r="J168" s="2025"/>
      <c r="K168" s="1923"/>
      <c r="L168" s="1157">
        <f>SUM(L163:L167)</f>
        <v>0</v>
      </c>
      <c r="M168" s="1157">
        <f>SUM(M163:M167)</f>
        <v>0</v>
      </c>
      <c r="N168" s="414"/>
      <c r="O168" s="415"/>
      <c r="P168" s="380"/>
      <c r="Q168" s="14"/>
      <c r="R168" s="32"/>
      <c r="S168" s="32"/>
      <c r="T168" s="32"/>
      <c r="U168" s="32"/>
      <c r="V168" s="32"/>
      <c r="W168" s="32"/>
      <c r="X168" s="32"/>
      <c r="Y168" s="32"/>
      <c r="Z168" s="32"/>
      <c r="AA168" s="32"/>
      <c r="AB168" s="32"/>
      <c r="AC168" s="102"/>
    </row>
    <row r="169" spans="1:29" ht="12" customHeight="1">
      <c r="A169" s="32"/>
      <c r="B169" s="32"/>
      <c r="C169" s="32"/>
      <c r="D169" s="32"/>
      <c r="E169" s="32"/>
      <c r="F169" s="47"/>
      <c r="G169" s="47"/>
      <c r="H169" s="47"/>
      <c r="I169" s="47"/>
      <c r="J169" s="47"/>
      <c r="K169" s="47"/>
      <c r="L169" s="47"/>
      <c r="M169" s="47"/>
      <c r="N169" s="32"/>
      <c r="O169" s="32"/>
      <c r="P169" s="32"/>
      <c r="Q169" s="32"/>
      <c r="R169" s="32"/>
      <c r="S169" s="32"/>
      <c r="T169" s="32"/>
      <c r="U169" s="32"/>
      <c r="V169" s="32"/>
      <c r="W169" s="32"/>
      <c r="X169" s="32"/>
      <c r="Y169" s="32"/>
      <c r="Z169" s="32"/>
      <c r="AA169" s="32"/>
      <c r="AB169" s="32"/>
      <c r="AC169" s="32"/>
    </row>
    <row r="170" spans="1:29" ht="12" customHeight="1">
      <c r="A170" s="191"/>
      <c r="B170" s="2022" t="s">
        <v>758</v>
      </c>
      <c r="C170" s="2023"/>
      <c r="D170" s="2023"/>
      <c r="E170" s="2023"/>
      <c r="F170" s="2023"/>
      <c r="G170" s="2023"/>
      <c r="H170" s="2023"/>
      <c r="I170" s="2023"/>
      <c r="J170" s="2023"/>
      <c r="K170" s="2023"/>
      <c r="L170" s="2023"/>
      <c r="M170" s="2023"/>
      <c r="N170" s="2024"/>
      <c r="O170" s="365" t="s">
        <v>718</v>
      </c>
      <c r="P170" s="1"/>
      <c r="Q170" s="191"/>
      <c r="R170" s="191"/>
      <c r="S170" s="191"/>
      <c r="T170" s="191"/>
      <c r="U170" s="191"/>
      <c r="V170" s="191"/>
      <c r="W170" s="191"/>
      <c r="X170" s="191"/>
      <c r="Y170" s="191"/>
      <c r="Z170" s="191"/>
      <c r="AA170" s="191"/>
      <c r="AB170" s="191"/>
      <c r="AC170" s="191"/>
    </row>
    <row r="171" spans="1:29" ht="12" customHeight="1">
      <c r="A171" s="191"/>
      <c r="B171" s="790"/>
      <c r="C171" s="813"/>
      <c r="D171" s="813"/>
      <c r="E171" s="813"/>
      <c r="F171" s="813"/>
      <c r="G171" s="813"/>
      <c r="H171" s="813"/>
      <c r="I171" s="813"/>
      <c r="J171" s="813"/>
      <c r="K171" s="813"/>
      <c r="L171" s="813"/>
      <c r="M171" s="813"/>
      <c r="N171" s="814"/>
      <c r="O171" s="466"/>
      <c r="P171" s="1"/>
      <c r="Q171" s="191"/>
      <c r="R171" s="191"/>
      <c r="S171" s="191"/>
      <c r="T171" s="191"/>
      <c r="U171" s="191"/>
      <c r="V171" s="191"/>
      <c r="W171" s="191"/>
      <c r="X171" s="191"/>
      <c r="Y171" s="191"/>
      <c r="Z171" s="191"/>
      <c r="AA171" s="191"/>
      <c r="AB171" s="191"/>
      <c r="AC171" s="191"/>
    </row>
    <row r="172" spans="1:29" ht="12" customHeight="1">
      <c r="A172" s="191"/>
      <c r="B172" s="790"/>
      <c r="C172" s="813"/>
      <c r="D172" s="813"/>
      <c r="E172" s="813"/>
      <c r="F172" s="813"/>
      <c r="G172" s="813"/>
      <c r="H172" s="813"/>
      <c r="I172" s="813"/>
      <c r="J172" s="813"/>
      <c r="K172" s="813"/>
      <c r="L172" s="813"/>
      <c r="M172" s="813"/>
      <c r="N172" s="814"/>
      <c r="O172" s="466"/>
      <c r="P172" s="1"/>
      <c r="Q172" s="191"/>
      <c r="R172" s="191"/>
      <c r="S172" s="191"/>
      <c r="T172" s="191"/>
      <c r="U172" s="191"/>
      <c r="V172" s="191"/>
      <c r="W172" s="191"/>
      <c r="X172" s="191"/>
      <c r="Y172" s="191"/>
      <c r="Z172" s="191"/>
      <c r="AA172" s="191"/>
      <c r="AB172" s="191"/>
      <c r="AC172" s="191"/>
    </row>
    <row r="173" spans="1:29" ht="12" customHeight="1">
      <c r="A173" s="191"/>
      <c r="B173" s="790"/>
      <c r="C173" s="813"/>
      <c r="D173" s="813"/>
      <c r="E173" s="813"/>
      <c r="F173" s="813"/>
      <c r="G173" s="813"/>
      <c r="H173" s="813"/>
      <c r="I173" s="813"/>
      <c r="J173" s="813"/>
      <c r="K173" s="813"/>
      <c r="L173" s="813"/>
      <c r="M173" s="813"/>
      <c r="N173" s="814"/>
      <c r="O173" s="466"/>
      <c r="P173" s="1"/>
      <c r="Q173" s="191"/>
      <c r="R173" s="191"/>
      <c r="S173" s="191"/>
      <c r="T173" s="191"/>
      <c r="U173" s="191"/>
      <c r="V173" s="191"/>
      <c r="W173" s="191"/>
      <c r="X173" s="191"/>
      <c r="Y173" s="191"/>
      <c r="Z173" s="191"/>
      <c r="AA173" s="191"/>
      <c r="AB173" s="191"/>
      <c r="AC173" s="191"/>
    </row>
    <row r="174" spans="1:29" ht="12" customHeight="1">
      <c r="A174" s="191"/>
      <c r="B174" s="791"/>
      <c r="C174" s="815"/>
      <c r="D174" s="815"/>
      <c r="E174" s="815"/>
      <c r="F174" s="815"/>
      <c r="G174" s="815"/>
      <c r="H174" s="815"/>
      <c r="I174" s="815"/>
      <c r="J174" s="815"/>
      <c r="K174" s="815"/>
      <c r="L174" s="815"/>
      <c r="M174" s="815"/>
      <c r="N174" s="816"/>
      <c r="O174" s="466"/>
      <c r="P174" s="1"/>
      <c r="Q174" s="191"/>
      <c r="R174" s="191"/>
      <c r="S174" s="191"/>
      <c r="T174" s="191"/>
      <c r="U174" s="191"/>
      <c r="V174" s="191"/>
      <c r="W174" s="191"/>
      <c r="X174" s="191"/>
      <c r="Y174" s="191"/>
      <c r="Z174" s="191"/>
      <c r="AA174" s="191"/>
      <c r="AB174" s="191"/>
      <c r="AC174" s="191"/>
    </row>
    <row r="175" spans="1:29" ht="12" customHeight="1">
      <c r="A175" s="102"/>
      <c r="B175" s="218"/>
      <c r="C175" s="218"/>
      <c r="D175" s="218"/>
      <c r="E175" s="218"/>
      <c r="F175" s="218"/>
      <c r="G175" s="218"/>
      <c r="H175" s="218"/>
      <c r="I175" s="218"/>
      <c r="J175" s="218"/>
      <c r="K175" s="218"/>
      <c r="L175" s="218"/>
      <c r="M175" s="218"/>
      <c r="N175" s="218"/>
      <c r="O175" s="102"/>
      <c r="P175" s="102"/>
      <c r="Q175" s="102"/>
      <c r="R175" s="102"/>
      <c r="S175" s="102"/>
      <c r="T175" s="102"/>
      <c r="U175" s="102"/>
      <c r="V175" s="102"/>
      <c r="W175" s="102"/>
      <c r="X175" s="102"/>
      <c r="Y175" s="102"/>
      <c r="Z175" s="102"/>
      <c r="AA175" s="102"/>
      <c r="AB175" s="102"/>
      <c r="AC175" s="102"/>
    </row>
    <row r="176" spans="1:29" ht="12" customHeight="1">
      <c r="A176" s="191"/>
      <c r="B176" s="467" t="s">
        <v>326</v>
      </c>
      <c r="C176" s="183"/>
      <c r="D176" s="183"/>
      <c r="E176" s="183"/>
      <c r="F176" s="468"/>
      <c r="G176" s="468"/>
      <c r="H176" s="468"/>
      <c r="I176" s="468"/>
      <c r="J176" s="468"/>
      <c r="K176" s="468"/>
      <c r="L176" s="468"/>
      <c r="M176" s="468"/>
      <c r="N176" s="469"/>
      <c r="O176" s="466"/>
      <c r="P176" s="1"/>
      <c r="Q176" s="191"/>
      <c r="R176" s="191"/>
      <c r="S176" s="191"/>
      <c r="T176" s="191"/>
      <c r="U176" s="191"/>
      <c r="V176" s="191"/>
      <c r="W176" s="191"/>
      <c r="X176" s="191"/>
      <c r="Y176" s="191"/>
      <c r="Z176" s="191"/>
      <c r="AA176" s="191"/>
      <c r="AB176" s="191"/>
      <c r="AC176" s="191"/>
    </row>
    <row r="177" spans="1:29" ht="12" customHeight="1">
      <c r="A177" s="191"/>
      <c r="B177" s="820"/>
      <c r="C177" s="748"/>
      <c r="D177" s="748"/>
      <c r="E177" s="748"/>
      <c r="F177" s="787"/>
      <c r="G177" s="787"/>
      <c r="H177" s="787"/>
      <c r="I177" s="787"/>
      <c r="J177" s="787"/>
      <c r="K177" s="787"/>
      <c r="L177" s="787"/>
      <c r="M177" s="787"/>
      <c r="N177" s="821"/>
      <c r="O177" s="466"/>
      <c r="P177" s="1"/>
      <c r="Q177" s="191"/>
      <c r="R177" s="191"/>
      <c r="S177" s="191"/>
      <c r="T177" s="191"/>
      <c r="U177" s="191"/>
      <c r="V177" s="191"/>
      <c r="W177" s="191"/>
      <c r="X177" s="191"/>
      <c r="Y177" s="191"/>
      <c r="Z177" s="191"/>
      <c r="AA177" s="191"/>
      <c r="AB177" s="191"/>
      <c r="AC177" s="191"/>
    </row>
    <row r="178" spans="1:29" ht="12" customHeight="1">
      <c r="A178" s="191"/>
      <c r="B178" s="820"/>
      <c r="C178" s="748"/>
      <c r="D178" s="748"/>
      <c r="E178" s="748"/>
      <c r="F178" s="787"/>
      <c r="G178" s="787"/>
      <c r="H178" s="787"/>
      <c r="I178" s="787"/>
      <c r="J178" s="787"/>
      <c r="K178" s="787"/>
      <c r="L178" s="787"/>
      <c r="M178" s="787"/>
      <c r="N178" s="821"/>
      <c r="O178" s="466"/>
      <c r="P178" s="1"/>
      <c r="Q178" s="191"/>
      <c r="R178" s="191"/>
      <c r="S178" s="191"/>
      <c r="T178" s="191"/>
      <c r="U178" s="191"/>
      <c r="V178" s="191"/>
      <c r="W178" s="191"/>
      <c r="X178" s="191"/>
      <c r="Y178" s="191"/>
      <c r="Z178" s="191"/>
      <c r="AA178" s="191"/>
      <c r="AB178" s="191"/>
      <c r="AC178" s="191"/>
    </row>
    <row r="179" spans="1:29" ht="12" customHeight="1">
      <c r="A179" s="191"/>
      <c r="B179" s="820"/>
      <c r="C179" s="748"/>
      <c r="D179" s="748"/>
      <c r="E179" s="748"/>
      <c r="F179" s="787"/>
      <c r="G179" s="787"/>
      <c r="H179" s="787"/>
      <c r="I179" s="787"/>
      <c r="J179" s="787"/>
      <c r="K179" s="787"/>
      <c r="L179" s="787"/>
      <c r="M179" s="787"/>
      <c r="N179" s="821"/>
      <c r="O179" s="466"/>
      <c r="P179" s="1"/>
      <c r="Q179" s="191"/>
      <c r="R179" s="191"/>
      <c r="S179" s="191"/>
      <c r="T179" s="191"/>
      <c r="U179" s="191"/>
      <c r="V179" s="191"/>
      <c r="W179" s="191"/>
      <c r="X179" s="191"/>
      <c r="Y179" s="191"/>
      <c r="Z179" s="191"/>
      <c r="AA179" s="191"/>
      <c r="AB179" s="191"/>
      <c r="AC179" s="191"/>
    </row>
    <row r="180" spans="1:29" ht="12" customHeight="1">
      <c r="A180" s="191"/>
      <c r="B180" s="820"/>
      <c r="C180" s="748"/>
      <c r="D180" s="748"/>
      <c r="E180" s="748"/>
      <c r="F180" s="787"/>
      <c r="G180" s="787"/>
      <c r="H180" s="787"/>
      <c r="I180" s="787"/>
      <c r="J180" s="787"/>
      <c r="K180" s="787"/>
      <c r="L180" s="787"/>
      <c r="M180" s="787"/>
      <c r="N180" s="821"/>
      <c r="O180" s="466"/>
      <c r="P180" s="1"/>
      <c r="Q180" s="191"/>
      <c r="R180" s="191"/>
      <c r="S180" s="191"/>
      <c r="T180" s="191"/>
      <c r="U180" s="191"/>
      <c r="V180" s="191"/>
      <c r="W180" s="191"/>
      <c r="X180" s="191"/>
      <c r="Y180" s="191"/>
      <c r="Z180" s="191"/>
      <c r="AA180" s="191"/>
      <c r="AB180" s="191"/>
      <c r="AC180" s="191"/>
    </row>
    <row r="181" spans="1:29" ht="12" customHeight="1">
      <c r="A181" s="191"/>
      <c r="B181" s="820"/>
      <c r="C181" s="748"/>
      <c r="D181" s="748"/>
      <c r="E181" s="748"/>
      <c r="F181" s="787"/>
      <c r="G181" s="787"/>
      <c r="H181" s="787"/>
      <c r="I181" s="787"/>
      <c r="J181" s="787"/>
      <c r="K181" s="787"/>
      <c r="L181" s="787"/>
      <c r="M181" s="787"/>
      <c r="N181" s="821"/>
      <c r="O181" s="466"/>
      <c r="P181" s="1"/>
      <c r="Q181" s="191"/>
      <c r="R181" s="191"/>
      <c r="S181" s="191"/>
      <c r="T181" s="191"/>
      <c r="U181" s="191"/>
      <c r="V181" s="191"/>
      <c r="W181" s="191"/>
      <c r="X181" s="191"/>
      <c r="Y181" s="191"/>
      <c r="Z181" s="191"/>
      <c r="AA181" s="191"/>
      <c r="AB181" s="191"/>
      <c r="AC181" s="191"/>
    </row>
    <row r="182" spans="1:29" ht="12" customHeight="1">
      <c r="A182" s="191"/>
      <c r="B182" s="820"/>
      <c r="C182" s="748"/>
      <c r="D182" s="748"/>
      <c r="E182" s="748"/>
      <c r="F182" s="787"/>
      <c r="G182" s="787"/>
      <c r="H182" s="787"/>
      <c r="I182" s="787"/>
      <c r="J182" s="787"/>
      <c r="K182" s="787"/>
      <c r="L182" s="787"/>
      <c r="M182" s="787"/>
      <c r="N182" s="821"/>
      <c r="O182" s="466"/>
      <c r="P182" s="1"/>
      <c r="Q182" s="191"/>
      <c r="R182" s="191"/>
      <c r="S182" s="191"/>
      <c r="T182" s="191"/>
      <c r="U182" s="191"/>
      <c r="V182" s="191"/>
      <c r="W182" s="191"/>
      <c r="X182" s="191"/>
      <c r="Y182" s="191"/>
      <c r="Z182" s="191"/>
      <c r="AA182" s="191"/>
      <c r="AB182" s="191"/>
      <c r="AC182" s="191"/>
    </row>
    <row r="183" spans="1:29" ht="12" customHeight="1">
      <c r="A183" s="191"/>
      <c r="B183" s="820"/>
      <c r="C183" s="748"/>
      <c r="D183" s="748"/>
      <c r="E183" s="748"/>
      <c r="F183" s="787"/>
      <c r="G183" s="787"/>
      <c r="H183" s="787"/>
      <c r="I183" s="787"/>
      <c r="J183" s="787"/>
      <c r="K183" s="787"/>
      <c r="L183" s="787"/>
      <c r="M183" s="787"/>
      <c r="N183" s="821"/>
      <c r="O183" s="466"/>
      <c r="P183" s="1"/>
      <c r="Q183" s="191"/>
      <c r="R183" s="191"/>
      <c r="S183" s="191"/>
      <c r="T183" s="191"/>
      <c r="U183" s="191"/>
      <c r="V183" s="191"/>
      <c r="W183" s="191"/>
      <c r="X183" s="191"/>
      <c r="Y183" s="191"/>
      <c r="Z183" s="191"/>
      <c r="AA183" s="191"/>
      <c r="AB183" s="191"/>
      <c r="AC183" s="191"/>
    </row>
    <row r="184" spans="1:29" ht="12" customHeight="1">
      <c r="A184" s="191"/>
      <c r="B184" s="822"/>
      <c r="C184" s="764"/>
      <c r="D184" s="764"/>
      <c r="E184" s="764"/>
      <c r="F184" s="819"/>
      <c r="G184" s="819"/>
      <c r="H184" s="819"/>
      <c r="I184" s="819"/>
      <c r="J184" s="819"/>
      <c r="K184" s="819"/>
      <c r="L184" s="819"/>
      <c r="M184" s="819"/>
      <c r="N184" s="823"/>
      <c r="O184" s="466"/>
      <c r="P184" s="1"/>
      <c r="Q184" s="191"/>
      <c r="R184" s="191"/>
      <c r="S184" s="191"/>
      <c r="T184" s="191"/>
      <c r="U184" s="191"/>
      <c r="V184" s="191"/>
      <c r="W184" s="191"/>
      <c r="X184" s="191"/>
      <c r="Y184" s="191"/>
      <c r="Z184" s="191"/>
      <c r="AA184" s="191"/>
      <c r="AB184" s="191"/>
      <c r="AC184" s="191"/>
    </row>
    <row r="185" spans="1:29" ht="12" customHeight="1">
      <c r="A185" s="32"/>
      <c r="B185" s="32"/>
      <c r="C185" s="32"/>
      <c r="D185" s="32"/>
      <c r="E185" s="32"/>
      <c r="F185" s="47"/>
      <c r="G185" s="47"/>
      <c r="H185" s="47"/>
      <c r="I185" s="47"/>
      <c r="J185" s="47"/>
      <c r="K185" s="47"/>
      <c r="L185" s="47"/>
      <c r="M185" s="47"/>
      <c r="N185" s="32"/>
      <c r="O185" s="32"/>
      <c r="P185" s="32"/>
      <c r="Q185" s="32"/>
      <c r="R185" s="32"/>
      <c r="S185" s="32"/>
      <c r="T185" s="32"/>
      <c r="U185" s="32"/>
      <c r="V185" s="32"/>
      <c r="W185" s="32"/>
      <c r="X185" s="32"/>
      <c r="Y185" s="32"/>
      <c r="Z185" s="32"/>
      <c r="AA185" s="32"/>
      <c r="AB185" s="32"/>
      <c r="AC185" s="32"/>
    </row>
    <row r="186" spans="1:29" ht="22.5" customHeight="1">
      <c r="A186" s="14"/>
      <c r="B186" s="421" t="s">
        <v>759</v>
      </c>
      <c r="C186" s="416"/>
      <c r="D186" s="416"/>
      <c r="E186" s="416"/>
      <c r="K186" s="416"/>
      <c r="L186" s="416"/>
      <c r="M186" s="416"/>
      <c r="N186" s="416"/>
      <c r="O186" s="177" t="s">
        <v>720</v>
      </c>
      <c r="P186" s="416"/>
      <c r="Q186" s="389"/>
      <c r="R186" s="32"/>
      <c r="S186" s="32"/>
      <c r="T186" s="32"/>
      <c r="U186" s="32"/>
      <c r="V186" s="32"/>
      <c r="W186" s="32"/>
      <c r="X186" s="32"/>
      <c r="Y186" s="32"/>
      <c r="Z186" s="32"/>
      <c r="AA186" s="32"/>
      <c r="AB186" s="32"/>
      <c r="AC186" s="32"/>
    </row>
    <row r="187" spans="1:29" ht="22.5" customHeight="1">
      <c r="A187" s="14"/>
      <c r="B187" s="35"/>
      <c r="C187" s="416"/>
      <c r="D187" s="416"/>
      <c r="E187" s="32"/>
      <c r="F187" s="32"/>
      <c r="G187" s="416"/>
      <c r="H187" s="416"/>
      <c r="I187" s="416"/>
      <c r="J187" s="416"/>
      <c r="K187" s="416"/>
      <c r="L187" s="416"/>
      <c r="M187" s="416"/>
      <c r="N187" s="416"/>
      <c r="O187" s="417"/>
      <c r="P187" s="416"/>
      <c r="Q187" s="389"/>
      <c r="R187" s="32"/>
      <c r="S187" s="32"/>
      <c r="T187" s="32"/>
      <c r="U187" s="32"/>
      <c r="V187" s="32"/>
      <c r="W187" s="32"/>
      <c r="X187" s="32"/>
      <c r="Y187" s="32"/>
      <c r="Z187" s="32"/>
      <c r="AA187" s="32"/>
      <c r="AB187" s="32"/>
      <c r="AC187" s="32"/>
    </row>
    <row r="188" spans="1:29" ht="12" customHeight="1">
      <c r="A188" s="14"/>
      <c r="B188" s="14"/>
      <c r="C188" s="14"/>
      <c r="D188" s="32"/>
      <c r="E188" s="32"/>
      <c r="F188" s="32"/>
      <c r="G188" s="2040" t="s">
        <v>760</v>
      </c>
      <c r="H188" s="2041"/>
      <c r="I188" s="2040" t="s">
        <v>760</v>
      </c>
      <c r="J188" s="2041"/>
      <c r="K188" s="2040" t="s">
        <v>760</v>
      </c>
      <c r="L188" s="2041"/>
      <c r="M188" s="2040" t="s">
        <v>760</v>
      </c>
      <c r="N188" s="2041"/>
      <c r="O188" s="423"/>
      <c r="P188" s="32"/>
      <c r="Q188" s="389"/>
      <c r="R188" s="32"/>
      <c r="S188" s="32"/>
      <c r="T188" s="32"/>
      <c r="U188" s="32"/>
      <c r="V188" s="32"/>
      <c r="W188" s="32"/>
      <c r="X188" s="32"/>
      <c r="Y188" s="32"/>
      <c r="Z188" s="32"/>
      <c r="AA188" s="32"/>
      <c r="AB188" s="32"/>
      <c r="AC188" s="32"/>
    </row>
    <row r="189" spans="1:29" ht="12" customHeight="1">
      <c r="A189" s="14"/>
      <c r="B189" s="14"/>
      <c r="C189" s="14"/>
      <c r="D189" s="32"/>
      <c r="E189" s="32"/>
      <c r="F189" s="32"/>
      <c r="G189" s="424">
        <v>45107</v>
      </c>
      <c r="H189" s="425">
        <v>44742</v>
      </c>
      <c r="I189" s="424">
        <v>45107</v>
      </c>
      <c r="J189" s="425">
        <v>44742</v>
      </c>
      <c r="K189" s="424">
        <v>45107</v>
      </c>
      <c r="L189" s="426">
        <v>44742</v>
      </c>
      <c r="M189" s="424">
        <v>45107</v>
      </c>
      <c r="N189" s="426">
        <v>44742</v>
      </c>
      <c r="O189" s="427"/>
      <c r="P189" s="175"/>
      <c r="Q189" s="389"/>
      <c r="R189" s="32"/>
      <c r="S189" s="32"/>
      <c r="T189" s="32"/>
      <c r="U189" s="32"/>
      <c r="V189" s="32"/>
      <c r="W189" s="32"/>
      <c r="X189" s="32"/>
      <c r="Y189" s="32"/>
      <c r="Z189" s="32"/>
      <c r="AA189" s="32"/>
      <c r="AB189" s="32"/>
      <c r="AC189" s="32"/>
    </row>
    <row r="190" spans="1:29" ht="12" customHeight="1">
      <c r="A190" s="14"/>
      <c r="B190" s="14"/>
      <c r="C190" s="14"/>
      <c r="D190" s="32"/>
      <c r="E190" s="32"/>
      <c r="F190" s="32"/>
      <c r="G190" s="428" t="s">
        <v>114</v>
      </c>
      <c r="H190" s="429" t="s">
        <v>114</v>
      </c>
      <c r="I190" s="428" t="s">
        <v>114</v>
      </c>
      <c r="J190" s="429" t="s">
        <v>114</v>
      </c>
      <c r="K190" s="428" t="s">
        <v>114</v>
      </c>
      <c r="L190" s="430" t="s">
        <v>114</v>
      </c>
      <c r="M190" s="428" t="s">
        <v>114</v>
      </c>
      <c r="N190" s="430" t="s">
        <v>114</v>
      </c>
      <c r="O190" s="200"/>
      <c r="P190" s="115"/>
      <c r="Q190" s="389"/>
      <c r="R190" s="32"/>
      <c r="S190" s="32"/>
      <c r="T190" s="32"/>
      <c r="U190" s="32"/>
      <c r="V190" s="32"/>
      <c r="W190" s="32"/>
      <c r="X190" s="32"/>
      <c r="Y190" s="32"/>
      <c r="Z190" s="32"/>
      <c r="AA190" s="32"/>
      <c r="AB190" s="32"/>
      <c r="AC190" s="32"/>
    </row>
    <row r="191" spans="1:29" ht="12" customHeight="1">
      <c r="A191" s="14"/>
      <c r="B191" s="431" t="s">
        <v>722</v>
      </c>
      <c r="C191" s="14"/>
      <c r="D191" s="32"/>
      <c r="E191" s="32"/>
      <c r="F191" s="32"/>
      <c r="G191" s="1126"/>
      <c r="H191" s="1127"/>
      <c r="I191" s="1126"/>
      <c r="J191" s="1127"/>
      <c r="K191" s="1126"/>
      <c r="L191" s="1127"/>
      <c r="M191" s="1126"/>
      <c r="N191" s="1127"/>
      <c r="O191" s="432"/>
      <c r="P191" s="179"/>
      <c r="Q191" s="389"/>
      <c r="R191" s="32"/>
      <c r="S191" s="32"/>
      <c r="T191" s="32"/>
      <c r="U191" s="32"/>
      <c r="V191" s="32"/>
      <c r="W191" s="32"/>
      <c r="X191" s="32"/>
      <c r="Y191" s="32"/>
      <c r="Z191" s="32"/>
      <c r="AA191" s="32"/>
      <c r="AB191" s="32"/>
      <c r="AC191" s="32"/>
    </row>
    <row r="192" spans="1:29" ht="12" customHeight="1">
      <c r="A192" s="14"/>
      <c r="B192" s="431" t="s">
        <v>723</v>
      </c>
      <c r="C192" s="710" t="s">
        <v>2357</v>
      </c>
      <c r="D192" s="32"/>
      <c r="E192" s="32"/>
      <c r="F192" s="32"/>
      <c r="G192" s="1126"/>
      <c r="H192" s="1127"/>
      <c r="I192" s="1126"/>
      <c r="J192" s="1127"/>
      <c r="K192" s="1126"/>
      <c r="L192" s="1127"/>
      <c r="M192" s="1126"/>
      <c r="N192" s="1127"/>
      <c r="O192" s="432"/>
      <c r="P192" s="179"/>
      <c r="Q192" s="389"/>
      <c r="R192" s="32"/>
      <c r="S192" s="32"/>
      <c r="T192" s="32"/>
      <c r="U192" s="32"/>
      <c r="V192" s="32"/>
      <c r="W192" s="32"/>
      <c r="X192" s="32"/>
      <c r="Y192" s="32"/>
      <c r="Z192" s="32"/>
      <c r="AA192" s="32"/>
      <c r="AB192" s="32"/>
      <c r="AC192" s="32"/>
    </row>
    <row r="193" spans="1:29" ht="12" customHeight="1">
      <c r="A193" s="14"/>
      <c r="B193" s="431" t="s">
        <v>724</v>
      </c>
      <c r="C193" s="14"/>
      <c r="D193" s="32"/>
      <c r="E193" s="32"/>
      <c r="F193" s="32"/>
      <c r="G193" s="1126"/>
      <c r="H193" s="1127"/>
      <c r="I193" s="1126"/>
      <c r="J193" s="1127"/>
      <c r="K193" s="1126"/>
      <c r="L193" s="1127"/>
      <c r="M193" s="1126"/>
      <c r="N193" s="1127"/>
      <c r="O193" s="432"/>
      <c r="P193" s="179"/>
      <c r="Q193" s="389"/>
      <c r="R193" s="32"/>
      <c r="S193" s="32"/>
      <c r="T193" s="32"/>
      <c r="U193" s="32"/>
      <c r="V193" s="32"/>
      <c r="W193" s="32"/>
      <c r="X193" s="32"/>
      <c r="Y193" s="32"/>
      <c r="Z193" s="32"/>
      <c r="AA193" s="32"/>
      <c r="AB193" s="32"/>
      <c r="AC193" s="32"/>
    </row>
    <row r="194" spans="1:29" ht="12" customHeight="1">
      <c r="A194" s="14"/>
      <c r="B194" s="431" t="s">
        <v>725</v>
      </c>
      <c r="C194" s="14"/>
      <c r="D194" s="32"/>
      <c r="E194" s="32"/>
      <c r="F194" s="32"/>
      <c r="G194" s="1126"/>
      <c r="H194" s="1127"/>
      <c r="I194" s="1126"/>
      <c r="J194" s="1127"/>
      <c r="K194" s="1126"/>
      <c r="L194" s="1127"/>
      <c r="M194" s="1126"/>
      <c r="N194" s="1127"/>
      <c r="O194" s="432"/>
      <c r="P194" s="179"/>
      <c r="Q194" s="389"/>
      <c r="R194" s="32"/>
      <c r="S194" s="32"/>
      <c r="T194" s="32"/>
      <c r="U194" s="32"/>
      <c r="V194" s="32"/>
      <c r="W194" s="32"/>
      <c r="X194" s="32"/>
      <c r="Y194" s="32"/>
      <c r="Z194" s="32"/>
      <c r="AA194" s="32"/>
      <c r="AB194" s="32"/>
      <c r="AC194" s="32"/>
    </row>
    <row r="195" spans="1:29" ht="12" customHeight="1" thickBot="1">
      <c r="A195" s="14"/>
      <c r="B195" s="134" t="s">
        <v>726</v>
      </c>
      <c r="C195" s="14"/>
      <c r="D195" s="32"/>
      <c r="E195" s="32"/>
      <c r="F195" s="32"/>
      <c r="G195" s="1128">
        <f t="shared" ref="G195:N195" si="8">SUM(G191:G194)</f>
        <v>0</v>
      </c>
      <c r="H195" s="1129">
        <f t="shared" si="8"/>
        <v>0</v>
      </c>
      <c r="I195" s="1128">
        <f t="shared" si="8"/>
        <v>0</v>
      </c>
      <c r="J195" s="1129">
        <f t="shared" si="8"/>
        <v>0</v>
      </c>
      <c r="K195" s="1128">
        <f t="shared" si="8"/>
        <v>0</v>
      </c>
      <c r="L195" s="1129">
        <f t="shared" si="8"/>
        <v>0</v>
      </c>
      <c r="M195" s="1128">
        <f t="shared" si="8"/>
        <v>0</v>
      </c>
      <c r="N195" s="1129">
        <f t="shared" si="8"/>
        <v>0</v>
      </c>
      <c r="O195" s="433"/>
      <c r="P195" s="47"/>
      <c r="Q195" s="389"/>
      <c r="R195" s="32"/>
      <c r="S195" s="32"/>
      <c r="T195" s="32"/>
      <c r="U195" s="32"/>
      <c r="V195" s="32"/>
      <c r="W195" s="32"/>
      <c r="X195" s="32"/>
      <c r="Y195" s="32"/>
      <c r="Z195" s="32"/>
      <c r="AA195" s="32"/>
      <c r="AB195" s="32"/>
      <c r="AC195" s="32"/>
    </row>
    <row r="196" spans="1:29" ht="12" customHeight="1" thickTop="1">
      <c r="A196" s="14"/>
      <c r="B196" s="53"/>
      <c r="C196" s="14"/>
      <c r="D196" s="32"/>
      <c r="E196" s="32"/>
      <c r="F196" s="32"/>
      <c r="G196" s="1130"/>
      <c r="H196" s="1131"/>
      <c r="I196" s="1132"/>
      <c r="J196" s="1133"/>
      <c r="K196" s="1132"/>
      <c r="L196" s="1131"/>
      <c r="M196" s="1132"/>
      <c r="N196" s="1131"/>
      <c r="O196" s="470"/>
      <c r="P196" s="32"/>
      <c r="Q196" s="389"/>
      <c r="R196" s="32"/>
      <c r="S196" s="32"/>
      <c r="T196" s="32"/>
      <c r="U196" s="32"/>
      <c r="V196" s="32"/>
      <c r="W196" s="32"/>
      <c r="X196" s="32"/>
      <c r="Y196" s="32"/>
      <c r="Z196" s="32"/>
      <c r="AA196" s="32"/>
      <c r="AB196" s="32"/>
      <c r="AC196" s="32"/>
    </row>
    <row r="197" spans="1:29" ht="12" customHeight="1">
      <c r="A197" s="14"/>
      <c r="B197" s="471" t="s">
        <v>761</v>
      </c>
      <c r="C197" s="14"/>
      <c r="D197" s="32"/>
      <c r="E197" s="32"/>
      <c r="F197" s="32"/>
      <c r="G197" s="1130"/>
      <c r="H197" s="1131"/>
      <c r="I197" s="1130"/>
      <c r="J197" s="1131"/>
      <c r="K197" s="1130"/>
      <c r="L197" s="1131"/>
      <c r="M197" s="1130"/>
      <c r="N197" s="1131"/>
      <c r="O197" s="472" t="s">
        <v>762</v>
      </c>
      <c r="P197" s="179"/>
      <c r="Q197" s="14"/>
      <c r="R197" s="32"/>
      <c r="S197" s="32"/>
      <c r="T197" s="32"/>
      <c r="U197" s="32"/>
      <c r="V197" s="32"/>
      <c r="W197" s="32"/>
      <c r="X197" s="32"/>
      <c r="Y197" s="32"/>
      <c r="Z197" s="32"/>
      <c r="AA197" s="32"/>
      <c r="AB197" s="32"/>
      <c r="AC197" s="32"/>
    </row>
    <row r="198" spans="1:29" ht="12" customHeight="1">
      <c r="A198" s="14"/>
      <c r="B198" s="473" t="s">
        <v>763</v>
      </c>
      <c r="C198" s="474"/>
      <c r="D198" s="34"/>
      <c r="E198" s="34"/>
      <c r="F198" s="32"/>
      <c r="G198" s="1126"/>
      <c r="H198" s="1127"/>
      <c r="I198" s="1126"/>
      <c r="J198" s="1127"/>
      <c r="K198" s="1126"/>
      <c r="L198" s="1127"/>
      <c r="M198" s="1126"/>
      <c r="N198" s="1127"/>
      <c r="O198" s="475"/>
      <c r="P198" s="179"/>
      <c r="Q198" s="389"/>
      <c r="R198" s="32"/>
      <c r="S198" s="32"/>
      <c r="T198" s="32"/>
      <c r="U198" s="32"/>
      <c r="V198" s="32"/>
      <c r="W198" s="32"/>
      <c r="X198" s="32"/>
      <c r="Y198" s="32"/>
      <c r="Z198" s="32"/>
      <c r="AA198" s="32"/>
      <c r="AB198" s="32"/>
      <c r="AC198" s="32"/>
    </row>
    <row r="199" spans="1:29" ht="25.5" customHeight="1">
      <c r="A199" s="14"/>
      <c r="B199" s="2031" t="s">
        <v>764</v>
      </c>
      <c r="C199" s="1933"/>
      <c r="D199" s="1933"/>
      <c r="E199" s="1926"/>
      <c r="F199" s="32"/>
      <c r="G199" s="1126"/>
      <c r="H199" s="1127"/>
      <c r="I199" s="1126"/>
      <c r="J199" s="1127"/>
      <c r="K199" s="1126"/>
      <c r="L199" s="1127"/>
      <c r="M199" s="1126"/>
      <c r="N199" s="1127"/>
      <c r="O199" s="475"/>
      <c r="P199" s="179"/>
      <c r="Q199" s="389"/>
      <c r="R199" s="32"/>
      <c r="S199" s="32"/>
      <c r="T199" s="32"/>
      <c r="U199" s="32"/>
      <c r="V199" s="32"/>
      <c r="W199" s="32"/>
      <c r="X199" s="32"/>
      <c r="Y199" s="32"/>
      <c r="Z199" s="32"/>
      <c r="AA199" s="32"/>
      <c r="AB199" s="32"/>
      <c r="AC199" s="32"/>
    </row>
    <row r="200" spans="1:29" ht="24" customHeight="1">
      <c r="A200" s="14"/>
      <c r="B200" s="2031" t="s">
        <v>765</v>
      </c>
      <c r="C200" s="1933"/>
      <c r="D200" s="1933"/>
      <c r="E200" s="1926"/>
      <c r="F200" s="32"/>
      <c r="G200" s="1126"/>
      <c r="H200" s="1127"/>
      <c r="I200" s="1126"/>
      <c r="J200" s="1127"/>
      <c r="K200" s="1126"/>
      <c r="L200" s="1127"/>
      <c r="M200" s="1126"/>
      <c r="N200" s="1127"/>
      <c r="O200" s="475"/>
      <c r="P200" s="179"/>
      <c r="Q200" s="389"/>
      <c r="R200" s="32"/>
      <c r="S200" s="32"/>
      <c r="T200" s="32"/>
      <c r="U200" s="32"/>
      <c r="V200" s="32"/>
      <c r="W200" s="32"/>
      <c r="X200" s="32"/>
      <c r="Y200" s="32"/>
      <c r="Z200" s="32"/>
      <c r="AA200" s="32"/>
      <c r="AB200" s="32"/>
      <c r="AC200" s="32"/>
    </row>
    <row r="201" spans="1:29" ht="12" customHeight="1">
      <c r="A201" s="14"/>
      <c r="B201" s="53"/>
      <c r="C201" s="14"/>
      <c r="D201" s="32"/>
      <c r="E201" s="32"/>
      <c r="F201" s="32"/>
      <c r="G201" s="1130"/>
      <c r="H201" s="1131"/>
      <c r="I201" s="1130"/>
      <c r="J201" s="1131"/>
      <c r="K201" s="1130"/>
      <c r="L201" s="1131"/>
      <c r="M201" s="1130"/>
      <c r="N201" s="1131"/>
      <c r="O201" s="475"/>
      <c r="P201" s="179"/>
      <c r="Q201" s="14"/>
      <c r="R201" s="32"/>
      <c r="S201" s="32"/>
      <c r="T201" s="32"/>
      <c r="U201" s="32"/>
      <c r="V201" s="32"/>
      <c r="W201" s="32"/>
      <c r="X201" s="32"/>
      <c r="Y201" s="32"/>
      <c r="Z201" s="32"/>
      <c r="AA201" s="32"/>
      <c r="AB201" s="32"/>
      <c r="AC201" s="32"/>
    </row>
    <row r="202" spans="1:29" ht="12" customHeight="1">
      <c r="A202" s="14"/>
      <c r="B202" s="53"/>
      <c r="C202" s="14"/>
      <c r="D202" s="32"/>
      <c r="E202" s="32"/>
      <c r="F202" s="32"/>
      <c r="G202" s="1130"/>
      <c r="H202" s="1131"/>
      <c r="I202" s="1130"/>
      <c r="J202" s="1131"/>
      <c r="K202" s="1130"/>
      <c r="L202" s="1131"/>
      <c r="M202" s="1130"/>
      <c r="N202" s="1131"/>
      <c r="O202" s="475"/>
      <c r="P202" s="179"/>
      <c r="Q202" s="14"/>
      <c r="R202" s="32"/>
      <c r="S202" s="32"/>
      <c r="T202" s="32"/>
      <c r="U202" s="32"/>
      <c r="V202" s="32"/>
      <c r="W202" s="32"/>
      <c r="X202" s="32"/>
      <c r="Y202" s="32"/>
      <c r="Z202" s="32"/>
      <c r="AA202" s="32"/>
      <c r="AB202" s="32"/>
      <c r="AC202" s="32"/>
    </row>
    <row r="203" spans="1:29" ht="12" customHeight="1">
      <c r="A203" s="14"/>
      <c r="B203" s="53" t="s">
        <v>727</v>
      </c>
      <c r="C203" s="14"/>
      <c r="D203" s="32"/>
      <c r="E203" s="32"/>
      <c r="F203" s="32"/>
      <c r="G203" s="1126"/>
      <c r="H203" s="1127"/>
      <c r="I203" s="1126"/>
      <c r="J203" s="1127"/>
      <c r="K203" s="1126"/>
      <c r="L203" s="1127"/>
      <c r="M203" s="1126"/>
      <c r="N203" s="1127"/>
      <c r="O203" s="475"/>
      <c r="P203" s="179"/>
      <c r="Q203" s="389"/>
      <c r="R203" s="32"/>
      <c r="S203" s="32"/>
      <c r="T203" s="32"/>
      <c r="U203" s="32"/>
      <c r="V203" s="32"/>
      <c r="W203" s="32"/>
      <c r="X203" s="32"/>
      <c r="Y203" s="32"/>
      <c r="Z203" s="32"/>
      <c r="AA203" s="32"/>
      <c r="AB203" s="32"/>
      <c r="AC203" s="32"/>
    </row>
    <row r="204" spans="1:29" ht="12" customHeight="1">
      <c r="A204" s="14"/>
      <c r="B204" s="53" t="s">
        <v>728</v>
      </c>
      <c r="C204" s="14"/>
      <c r="D204" s="32"/>
      <c r="E204" s="32"/>
      <c r="F204" s="32"/>
      <c r="G204" s="1134"/>
      <c r="H204" s="1135"/>
      <c r="I204" s="1134"/>
      <c r="J204" s="1135"/>
      <c r="K204" s="1134"/>
      <c r="L204" s="1135"/>
      <c r="M204" s="1134"/>
      <c r="N204" s="1135"/>
      <c r="O204" s="476"/>
      <c r="P204" s="179"/>
      <c r="Q204" s="389"/>
      <c r="R204" s="32"/>
      <c r="S204" s="32"/>
      <c r="T204" s="32"/>
      <c r="U204" s="32"/>
      <c r="V204" s="32"/>
      <c r="W204" s="32"/>
      <c r="X204" s="32"/>
      <c r="Y204" s="32"/>
      <c r="Z204" s="32"/>
      <c r="AA204" s="32"/>
      <c r="AB204" s="32"/>
      <c r="AC204" s="32"/>
    </row>
    <row r="205" spans="1:29" ht="12" customHeight="1">
      <c r="A205" s="14"/>
      <c r="B205" s="134" t="s">
        <v>729</v>
      </c>
      <c r="C205" s="14"/>
      <c r="D205" s="32"/>
      <c r="E205" s="32"/>
      <c r="F205" s="32"/>
      <c r="G205" s="1130">
        <f t="shared" ref="G205:N205" si="9">SUM(G203:G204)</f>
        <v>0</v>
      </c>
      <c r="H205" s="1131">
        <f t="shared" si="9"/>
        <v>0</v>
      </c>
      <c r="I205" s="1130">
        <f t="shared" si="9"/>
        <v>0</v>
      </c>
      <c r="J205" s="1131">
        <f t="shared" si="9"/>
        <v>0</v>
      </c>
      <c r="K205" s="1130">
        <f t="shared" si="9"/>
        <v>0</v>
      </c>
      <c r="L205" s="1131">
        <f t="shared" si="9"/>
        <v>0</v>
      </c>
      <c r="M205" s="1130">
        <f t="shared" si="9"/>
        <v>0</v>
      </c>
      <c r="N205" s="1131">
        <f t="shared" si="9"/>
        <v>0</v>
      </c>
      <c r="O205" s="475"/>
      <c r="P205" s="179"/>
      <c r="Q205" s="389"/>
      <c r="R205" s="32"/>
      <c r="S205" s="32"/>
      <c r="T205" s="32"/>
      <c r="U205" s="32"/>
      <c r="V205" s="32"/>
      <c r="W205" s="32"/>
      <c r="X205" s="32"/>
      <c r="Y205" s="32"/>
      <c r="Z205" s="32"/>
      <c r="AA205" s="32"/>
      <c r="AB205" s="32"/>
      <c r="AC205" s="32"/>
    </row>
    <row r="206" spans="1:29" ht="12" customHeight="1">
      <c r="A206" s="14"/>
      <c r="B206" s="431" t="s">
        <v>730</v>
      </c>
      <c r="C206" s="431"/>
      <c r="D206" s="431"/>
      <c r="E206" s="32"/>
      <c r="F206" s="32"/>
      <c r="G206" s="1126"/>
      <c r="H206" s="1127"/>
      <c r="I206" s="1126"/>
      <c r="J206" s="1127"/>
      <c r="K206" s="1126"/>
      <c r="L206" s="1127"/>
      <c r="M206" s="1126"/>
      <c r="N206" s="1127"/>
      <c r="O206" s="475"/>
      <c r="P206" s="179"/>
      <c r="Q206" s="389"/>
      <c r="R206" s="32"/>
      <c r="S206" s="32"/>
      <c r="T206" s="32"/>
      <c r="U206" s="32"/>
      <c r="V206" s="32"/>
      <c r="W206" s="32"/>
      <c r="X206" s="32"/>
      <c r="Y206" s="32"/>
      <c r="Z206" s="32"/>
      <c r="AA206" s="32"/>
      <c r="AB206" s="32"/>
      <c r="AC206" s="32"/>
    </row>
    <row r="207" spans="1:29" ht="12" customHeight="1">
      <c r="A207" s="14"/>
      <c r="B207" s="170" t="s">
        <v>731</v>
      </c>
      <c r="C207" s="431"/>
      <c r="D207" s="431"/>
      <c r="E207" s="32"/>
      <c r="F207" s="32"/>
      <c r="G207" s="1126"/>
      <c r="H207" s="1127"/>
      <c r="I207" s="1126"/>
      <c r="J207" s="1127"/>
      <c r="K207" s="1126"/>
      <c r="L207" s="1127"/>
      <c r="M207" s="1126"/>
      <c r="N207" s="1127"/>
      <c r="O207" s="475"/>
      <c r="P207" s="179"/>
      <c r="Q207" s="389"/>
      <c r="R207" s="32"/>
      <c r="S207" s="32"/>
      <c r="T207" s="32"/>
      <c r="U207" s="32"/>
      <c r="V207" s="32"/>
      <c r="W207" s="32"/>
      <c r="X207" s="32"/>
      <c r="Y207" s="32"/>
      <c r="Z207" s="32"/>
      <c r="AA207" s="32"/>
      <c r="AB207" s="32"/>
      <c r="AC207" s="32"/>
    </row>
    <row r="208" spans="1:29" ht="12" customHeight="1">
      <c r="A208" s="14"/>
      <c r="B208" s="134" t="s">
        <v>732</v>
      </c>
      <c r="C208" s="14"/>
      <c r="D208" s="32"/>
      <c r="E208" s="32"/>
      <c r="F208" s="32"/>
      <c r="G208" s="1136">
        <f t="shared" ref="G208:N208" si="10">SUM(G205:G207)</f>
        <v>0</v>
      </c>
      <c r="H208" s="1137">
        <f t="shared" si="10"/>
        <v>0</v>
      </c>
      <c r="I208" s="1136">
        <f t="shared" si="10"/>
        <v>0</v>
      </c>
      <c r="J208" s="1137">
        <f t="shared" si="10"/>
        <v>0</v>
      </c>
      <c r="K208" s="1136">
        <f t="shared" si="10"/>
        <v>0</v>
      </c>
      <c r="L208" s="1137">
        <f t="shared" si="10"/>
        <v>0</v>
      </c>
      <c r="M208" s="1136">
        <f t="shared" si="10"/>
        <v>0</v>
      </c>
      <c r="N208" s="1137">
        <f t="shared" si="10"/>
        <v>0</v>
      </c>
      <c r="O208" s="477"/>
      <c r="P208" s="179"/>
      <c r="Q208" s="389"/>
      <c r="R208" s="32"/>
      <c r="S208" s="32"/>
      <c r="T208" s="32"/>
      <c r="U208" s="32"/>
      <c r="V208" s="32"/>
      <c r="W208" s="32"/>
      <c r="X208" s="32"/>
      <c r="Y208" s="32"/>
      <c r="Z208" s="32"/>
      <c r="AA208" s="32"/>
      <c r="AB208" s="32"/>
      <c r="AC208" s="32"/>
    </row>
    <row r="209" spans="1:29" ht="12" customHeight="1">
      <c r="A209" s="14"/>
      <c r="B209" s="53"/>
      <c r="C209" s="14"/>
      <c r="D209" s="32"/>
      <c r="E209" s="32"/>
      <c r="F209" s="32"/>
      <c r="G209" s="1130"/>
      <c r="H209" s="1131"/>
      <c r="I209" s="1130"/>
      <c r="J209" s="1131"/>
      <c r="K209" s="1130"/>
      <c r="L209" s="1131"/>
      <c r="M209" s="1130"/>
      <c r="N209" s="1131"/>
      <c r="O209" s="475"/>
      <c r="P209" s="179"/>
      <c r="Q209" s="389"/>
      <c r="R209" s="32"/>
      <c r="S209" s="32"/>
      <c r="T209" s="32"/>
      <c r="U209" s="32"/>
      <c r="V209" s="32"/>
      <c r="W209" s="32"/>
      <c r="X209" s="32"/>
      <c r="Y209" s="32"/>
      <c r="Z209" s="32"/>
      <c r="AA209" s="32"/>
      <c r="AB209" s="32"/>
      <c r="AC209" s="32"/>
    </row>
    <row r="210" spans="1:29" ht="12" customHeight="1">
      <c r="A210" s="14"/>
      <c r="B210" s="134" t="s">
        <v>766</v>
      </c>
      <c r="C210" s="14"/>
      <c r="D210" s="32"/>
      <c r="E210" s="32"/>
      <c r="F210" s="32"/>
      <c r="G210" s="1134"/>
      <c r="H210" s="1135"/>
      <c r="I210" s="1134"/>
      <c r="J210" s="1135"/>
      <c r="K210" s="1134"/>
      <c r="L210" s="1135"/>
      <c r="M210" s="1134"/>
      <c r="N210" s="1135"/>
      <c r="O210" s="478"/>
      <c r="P210" s="32"/>
      <c r="Q210" s="389"/>
      <c r="R210" s="32"/>
      <c r="S210" s="32"/>
      <c r="T210" s="32"/>
      <c r="U210" s="32"/>
      <c r="V210" s="32"/>
      <c r="W210" s="32"/>
      <c r="X210" s="32"/>
      <c r="Y210" s="32"/>
      <c r="Z210" s="32"/>
      <c r="AA210" s="32"/>
      <c r="AB210" s="32"/>
      <c r="AC210" s="32"/>
    </row>
    <row r="211" spans="1:29" ht="12" customHeight="1">
      <c r="A211" s="14"/>
      <c r="B211" s="53"/>
      <c r="C211" s="14"/>
      <c r="D211" s="32"/>
      <c r="E211" s="32"/>
      <c r="F211" s="32"/>
      <c r="G211" s="1130"/>
      <c r="H211" s="1131"/>
      <c r="I211" s="1130"/>
      <c r="J211" s="1131"/>
      <c r="K211" s="1130"/>
      <c r="L211" s="1131"/>
      <c r="M211" s="1130"/>
      <c r="N211" s="1131"/>
      <c r="O211" s="470"/>
      <c r="P211" s="32"/>
      <c r="Q211" s="389"/>
      <c r="R211" s="32"/>
      <c r="S211" s="32"/>
      <c r="T211" s="32"/>
      <c r="U211" s="32"/>
      <c r="V211" s="32"/>
      <c r="W211" s="32"/>
      <c r="X211" s="32"/>
      <c r="Y211" s="32"/>
      <c r="Z211" s="32"/>
      <c r="AA211" s="32"/>
      <c r="AB211" s="32"/>
      <c r="AC211" s="32"/>
    </row>
    <row r="212" spans="1:29" ht="12" customHeight="1">
      <c r="A212" s="14"/>
      <c r="B212" s="134" t="s">
        <v>767</v>
      </c>
      <c r="C212" s="14"/>
      <c r="D212" s="32"/>
      <c r="E212" s="32"/>
      <c r="F212" s="32"/>
      <c r="G212" s="1134"/>
      <c r="H212" s="1135"/>
      <c r="I212" s="1134"/>
      <c r="J212" s="1135"/>
      <c r="K212" s="1134"/>
      <c r="L212" s="1135"/>
      <c r="M212" s="1134"/>
      <c r="N212" s="1135"/>
      <c r="O212" s="266" t="s">
        <v>735</v>
      </c>
      <c r="P212" s="32"/>
      <c r="Q212" s="389"/>
      <c r="R212" s="32"/>
      <c r="S212" s="32"/>
      <c r="T212" s="32"/>
      <c r="U212" s="32"/>
      <c r="V212" s="32"/>
      <c r="W212" s="32"/>
      <c r="X212" s="32"/>
      <c r="Y212" s="32"/>
      <c r="Z212" s="32"/>
      <c r="AA212" s="32"/>
      <c r="AB212" s="32"/>
      <c r="AC212" s="32"/>
    </row>
    <row r="213" spans="1:29" ht="12" customHeight="1">
      <c r="A213" s="14"/>
      <c r="B213" s="53"/>
      <c r="C213" s="14"/>
      <c r="D213" s="32"/>
      <c r="E213" s="32"/>
      <c r="F213" s="32"/>
      <c r="G213" s="1130"/>
      <c r="H213" s="1131"/>
      <c r="I213" s="1130"/>
      <c r="J213" s="1131"/>
      <c r="K213" s="1132"/>
      <c r="L213" s="1131"/>
      <c r="M213" s="1130"/>
      <c r="N213" s="1131"/>
      <c r="O213" s="470"/>
      <c r="P213" s="32"/>
      <c r="Q213" s="389"/>
      <c r="R213" s="32"/>
      <c r="S213" s="32"/>
      <c r="T213" s="32"/>
      <c r="U213" s="32"/>
      <c r="V213" s="32"/>
      <c r="W213" s="32"/>
      <c r="X213" s="32"/>
      <c r="Y213" s="32"/>
      <c r="Z213" s="32"/>
      <c r="AA213" s="32"/>
      <c r="AB213" s="32"/>
      <c r="AC213" s="32"/>
    </row>
    <row r="214" spans="1:29" ht="12" customHeight="1">
      <c r="A214" s="14"/>
      <c r="B214" s="471" t="s">
        <v>768</v>
      </c>
      <c r="C214" s="14"/>
      <c r="D214" s="32"/>
      <c r="E214" s="32"/>
      <c r="F214" s="32"/>
      <c r="G214" s="1130"/>
      <c r="H214" s="1131"/>
      <c r="I214" s="1130"/>
      <c r="J214" s="1131"/>
      <c r="K214" s="1132"/>
      <c r="L214" s="1131"/>
      <c r="M214" s="1130"/>
      <c r="N214" s="1131"/>
      <c r="O214" s="479" t="s">
        <v>762</v>
      </c>
      <c r="P214" s="32"/>
      <c r="Q214" s="389"/>
      <c r="R214" s="32"/>
      <c r="S214" s="32"/>
      <c r="T214" s="32"/>
      <c r="U214" s="32"/>
      <c r="V214" s="32"/>
      <c r="W214" s="32"/>
      <c r="X214" s="32"/>
      <c r="Y214" s="32"/>
      <c r="Z214" s="32"/>
      <c r="AA214" s="32"/>
      <c r="AB214" s="32"/>
      <c r="AC214" s="32"/>
    </row>
    <row r="215" spans="1:29" ht="12" customHeight="1">
      <c r="A215" s="14"/>
      <c r="B215" s="473" t="s">
        <v>769</v>
      </c>
      <c r="C215" s="14"/>
      <c r="D215" s="32"/>
      <c r="E215" s="32"/>
      <c r="F215" s="32"/>
      <c r="G215" s="1130"/>
      <c r="H215" s="1131"/>
      <c r="I215" s="1130"/>
      <c r="J215" s="1131"/>
      <c r="K215" s="1132"/>
      <c r="L215" s="1131"/>
      <c r="M215" s="1130"/>
      <c r="N215" s="1131"/>
      <c r="O215" s="470"/>
      <c r="P215" s="32"/>
      <c r="Q215" s="389"/>
      <c r="R215" s="32"/>
      <c r="S215" s="32"/>
      <c r="T215" s="32"/>
      <c r="U215" s="32"/>
      <c r="V215" s="32"/>
      <c r="W215" s="32"/>
      <c r="X215" s="32"/>
      <c r="Y215" s="32"/>
      <c r="Z215" s="32"/>
      <c r="AA215" s="32"/>
      <c r="AB215" s="32"/>
      <c r="AC215" s="32"/>
    </row>
    <row r="216" spans="1:29" ht="12" customHeight="1">
      <c r="A216" s="14"/>
      <c r="B216" s="473" t="s">
        <v>770</v>
      </c>
      <c r="C216" s="14"/>
      <c r="D216" s="32"/>
      <c r="E216" s="32"/>
      <c r="F216" s="32"/>
      <c r="G216" s="1130"/>
      <c r="H216" s="1131"/>
      <c r="I216" s="1130"/>
      <c r="J216" s="1131"/>
      <c r="K216" s="1132"/>
      <c r="L216" s="1131"/>
      <c r="M216" s="1130"/>
      <c r="N216" s="1131"/>
      <c r="O216" s="470"/>
      <c r="P216" s="32"/>
      <c r="Q216" s="389"/>
      <c r="R216" s="32"/>
      <c r="S216" s="32"/>
      <c r="T216" s="32"/>
      <c r="U216" s="32"/>
      <c r="V216" s="32"/>
      <c r="W216" s="32"/>
      <c r="X216" s="32"/>
      <c r="Y216" s="32"/>
      <c r="Z216" s="32"/>
      <c r="AA216" s="32"/>
      <c r="AB216" s="32"/>
      <c r="AC216" s="32"/>
    </row>
    <row r="217" spans="1:29" ht="12" customHeight="1">
      <c r="A217" s="14"/>
      <c r="B217" s="473" t="s">
        <v>771</v>
      </c>
      <c r="C217" s="14"/>
      <c r="D217" s="32"/>
      <c r="E217" s="32"/>
      <c r="F217" s="32"/>
      <c r="G217" s="1130"/>
      <c r="H217" s="1131"/>
      <c r="I217" s="1130"/>
      <c r="J217" s="1131"/>
      <c r="K217" s="1132"/>
      <c r="L217" s="1131"/>
      <c r="M217" s="1130"/>
      <c r="N217" s="1131"/>
      <c r="O217" s="470"/>
      <c r="P217" s="32"/>
      <c r="Q217" s="389"/>
      <c r="R217" s="32"/>
      <c r="S217" s="32"/>
      <c r="T217" s="32"/>
      <c r="U217" s="32"/>
      <c r="V217" s="32"/>
      <c r="W217" s="32"/>
      <c r="X217" s="32"/>
      <c r="Y217" s="32"/>
      <c r="Z217" s="32"/>
      <c r="AA217" s="32"/>
      <c r="AB217" s="32"/>
      <c r="AC217" s="32"/>
    </row>
    <row r="218" spans="1:29" ht="12" customHeight="1">
      <c r="A218" s="14"/>
      <c r="B218" s="473" t="s">
        <v>772</v>
      </c>
      <c r="C218" s="14"/>
      <c r="D218" s="32"/>
      <c r="E218" s="32"/>
      <c r="F218" s="32"/>
      <c r="G218" s="1130"/>
      <c r="H218" s="1131"/>
      <c r="I218" s="1130"/>
      <c r="J218" s="1131"/>
      <c r="K218" s="1132"/>
      <c r="L218" s="1131"/>
      <c r="M218" s="1130"/>
      <c r="N218" s="1131"/>
      <c r="O218" s="470"/>
      <c r="P218" s="32"/>
      <c r="Q218" s="389"/>
      <c r="R218" s="32"/>
      <c r="S218" s="32"/>
      <c r="T218" s="32"/>
      <c r="U218" s="32"/>
      <c r="V218" s="32"/>
      <c r="W218" s="32"/>
      <c r="X218" s="32"/>
      <c r="Y218" s="32"/>
      <c r="Z218" s="32"/>
      <c r="AA218" s="32"/>
      <c r="AB218" s="32"/>
      <c r="AC218" s="32"/>
    </row>
    <row r="219" spans="1:29" ht="12" customHeight="1">
      <c r="A219" s="14"/>
      <c r="B219" s="465"/>
      <c r="C219" s="14"/>
      <c r="D219" s="32"/>
      <c r="E219" s="32"/>
      <c r="F219" s="32"/>
      <c r="G219" s="1130"/>
      <c r="H219" s="1131"/>
      <c r="I219" s="1130"/>
      <c r="J219" s="1131"/>
      <c r="K219" s="1132"/>
      <c r="L219" s="1131"/>
      <c r="M219" s="1130"/>
      <c r="N219" s="1131"/>
      <c r="O219" s="470"/>
      <c r="P219" s="32"/>
      <c r="Q219" s="389"/>
      <c r="R219" s="32"/>
      <c r="S219" s="32"/>
      <c r="T219" s="32"/>
      <c r="U219" s="32"/>
      <c r="V219" s="32"/>
      <c r="W219" s="32"/>
      <c r="X219" s="32"/>
      <c r="Y219" s="32"/>
      <c r="Z219" s="32"/>
      <c r="AA219" s="32"/>
      <c r="AB219" s="32"/>
      <c r="AC219" s="32"/>
    </row>
    <row r="220" spans="1:29" ht="12" customHeight="1">
      <c r="A220" s="389"/>
      <c r="B220" s="437"/>
      <c r="C220" s="389"/>
      <c r="D220" s="190"/>
      <c r="E220" s="190"/>
      <c r="F220" s="438"/>
      <c r="G220" s="1158"/>
      <c r="H220" s="1159"/>
      <c r="I220" s="1158"/>
      <c r="J220" s="1159"/>
      <c r="K220" s="1132"/>
      <c r="L220" s="1159"/>
      <c r="M220" s="1158"/>
      <c r="N220" s="1159"/>
      <c r="O220" s="470"/>
      <c r="P220" s="190"/>
      <c r="Q220" s="389"/>
      <c r="R220" s="190"/>
      <c r="S220" s="190"/>
      <c r="T220" s="190"/>
      <c r="U220" s="190"/>
      <c r="V220" s="190"/>
      <c r="W220" s="190"/>
      <c r="X220" s="190"/>
      <c r="Y220" s="190"/>
      <c r="Z220" s="190"/>
      <c r="AA220" s="190"/>
      <c r="AB220" s="190"/>
      <c r="AC220" s="190"/>
    </row>
    <row r="221" spans="1:29" ht="12" customHeight="1">
      <c r="A221" s="389"/>
      <c r="B221" s="480" t="s">
        <v>736</v>
      </c>
      <c r="C221" s="389"/>
      <c r="D221" s="190"/>
      <c r="E221" s="190"/>
      <c r="F221" s="438"/>
      <c r="G221" s="1138"/>
      <c r="H221" s="1139"/>
      <c r="I221" s="1138"/>
      <c r="J221" s="1139"/>
      <c r="K221" s="1140"/>
      <c r="L221" s="1139"/>
      <c r="M221" s="1138"/>
      <c r="N221" s="1141"/>
      <c r="O221" s="442" t="s">
        <v>737</v>
      </c>
      <c r="P221" s="190"/>
      <c r="Q221" s="389"/>
      <c r="R221" s="190"/>
      <c r="S221" s="190"/>
      <c r="T221" s="190"/>
      <c r="U221" s="190"/>
      <c r="V221" s="190"/>
      <c r="W221" s="190"/>
      <c r="X221" s="190"/>
      <c r="Y221" s="190"/>
      <c r="Z221" s="190"/>
      <c r="AA221" s="190"/>
      <c r="AB221" s="190"/>
      <c r="AC221" s="190"/>
    </row>
    <row r="222" spans="1:29" ht="15.75" customHeight="1">
      <c r="A222" s="440"/>
      <c r="C222" s="441"/>
      <c r="D222" s="441"/>
      <c r="E222" s="441"/>
      <c r="F222" s="190"/>
      <c r="G222" s="190"/>
      <c r="H222" s="190"/>
      <c r="I222" s="190"/>
      <c r="J222" s="190"/>
      <c r="K222" s="190"/>
      <c r="L222" s="190"/>
      <c r="M222" s="190"/>
      <c r="N222" s="190"/>
      <c r="O222" s="36"/>
      <c r="P222" s="190"/>
      <c r="Q222" s="190"/>
      <c r="R222" s="190"/>
      <c r="S222" s="190"/>
      <c r="T222" s="190"/>
      <c r="U222" s="190"/>
      <c r="V222" s="190"/>
      <c r="W222" s="190"/>
      <c r="X222" s="190"/>
      <c r="Y222" s="190"/>
      <c r="Z222" s="190"/>
      <c r="AA222" s="190"/>
      <c r="AB222" s="190"/>
      <c r="AC222" s="190"/>
    </row>
    <row r="223" spans="1:29" ht="12" customHeight="1">
      <c r="A223" s="32"/>
      <c r="B223" s="32"/>
      <c r="C223" s="32"/>
      <c r="D223" s="32"/>
      <c r="E223" s="32"/>
      <c r="F223" s="47"/>
      <c r="G223" s="47"/>
      <c r="H223" s="47"/>
      <c r="I223" s="47"/>
      <c r="J223" s="47"/>
      <c r="K223" s="47"/>
      <c r="L223" s="47"/>
      <c r="M223" s="47"/>
      <c r="N223" s="32"/>
      <c r="O223" s="32"/>
      <c r="P223" s="32"/>
      <c r="Q223" s="32"/>
      <c r="R223" s="32"/>
      <c r="S223" s="32"/>
      <c r="T223" s="32"/>
      <c r="U223" s="32"/>
      <c r="V223" s="32"/>
      <c r="W223" s="32"/>
      <c r="X223" s="32"/>
      <c r="Y223" s="32"/>
      <c r="Z223" s="32"/>
      <c r="AA223" s="32"/>
      <c r="AB223" s="32"/>
      <c r="AC223" s="32"/>
    </row>
    <row r="224" spans="1:29" ht="12" customHeight="1">
      <c r="A224" s="32"/>
      <c r="B224" s="325" t="s">
        <v>773</v>
      </c>
      <c r="C224" s="32"/>
      <c r="D224" s="32"/>
      <c r="E224" s="32"/>
      <c r="F224" s="47"/>
      <c r="G224" s="130"/>
      <c r="H224" s="131"/>
      <c r="I224" s="130"/>
      <c r="J224" s="481"/>
      <c r="K224" s="130"/>
      <c r="L224" s="481"/>
      <c r="M224" s="130"/>
      <c r="N224" s="481"/>
      <c r="O224" s="482" t="s">
        <v>739</v>
      </c>
      <c r="P224" s="32"/>
      <c r="Q224" s="32"/>
      <c r="R224" s="32"/>
      <c r="S224" s="32"/>
      <c r="T224" s="32"/>
      <c r="U224" s="32"/>
      <c r="V224" s="32"/>
      <c r="W224" s="32"/>
      <c r="X224" s="32"/>
      <c r="Y224" s="32"/>
      <c r="Z224" s="32"/>
      <c r="AA224" s="32"/>
      <c r="AB224" s="32"/>
      <c r="AC224" s="32"/>
    </row>
    <row r="225" spans="1:29" ht="12" customHeight="1">
      <c r="A225" s="32"/>
      <c r="C225" s="32"/>
      <c r="D225" s="32"/>
      <c r="E225" s="32"/>
      <c r="F225" s="47"/>
      <c r="G225" s="2040" t="s">
        <v>760</v>
      </c>
      <c r="H225" s="2041"/>
      <c r="I225" s="2040" t="s">
        <v>760</v>
      </c>
      <c r="J225" s="2041"/>
      <c r="K225" s="2040" t="s">
        <v>760</v>
      </c>
      <c r="L225" s="2041"/>
      <c r="M225" s="2040" t="s">
        <v>760</v>
      </c>
      <c r="N225" s="2041"/>
      <c r="O225" s="423"/>
      <c r="P225" s="32"/>
      <c r="Q225" s="32" t="s">
        <v>740</v>
      </c>
      <c r="R225" s="32"/>
      <c r="S225" s="32"/>
      <c r="T225" s="32"/>
      <c r="U225" s="32"/>
      <c r="V225" s="32"/>
      <c r="W225" s="32"/>
      <c r="X225" s="32"/>
      <c r="Y225" s="32"/>
      <c r="Z225" s="32"/>
      <c r="AA225" s="32"/>
      <c r="AB225" s="32"/>
      <c r="AC225" s="32"/>
    </row>
    <row r="226" spans="1:29" ht="12" customHeight="1">
      <c r="A226" s="32"/>
      <c r="C226" s="32"/>
      <c r="D226" s="32"/>
      <c r="E226" s="32"/>
      <c r="F226" s="47"/>
      <c r="G226" s="424">
        <v>45107</v>
      </c>
      <c r="H226" s="425">
        <v>44742</v>
      </c>
      <c r="I226" s="424">
        <v>45107</v>
      </c>
      <c r="J226" s="425">
        <v>44742</v>
      </c>
      <c r="K226" s="424">
        <v>45107</v>
      </c>
      <c r="L226" s="426">
        <v>44742</v>
      </c>
      <c r="M226" s="424">
        <v>45107</v>
      </c>
      <c r="N226" s="426">
        <v>44742</v>
      </c>
      <c r="O226" s="60"/>
      <c r="P226" s="32"/>
      <c r="Q226" s="32" t="s">
        <v>741</v>
      </c>
      <c r="R226" s="32"/>
      <c r="S226" s="32"/>
      <c r="T226" s="32"/>
      <c r="U226" s="32"/>
      <c r="V226" s="32"/>
      <c r="W226" s="32"/>
      <c r="X226" s="32"/>
      <c r="Y226" s="32"/>
      <c r="Z226" s="32"/>
      <c r="AA226" s="32"/>
      <c r="AB226" s="32"/>
      <c r="AC226" s="32"/>
    </row>
    <row r="227" spans="1:29" ht="12" customHeight="1">
      <c r="A227" s="32"/>
      <c r="C227" s="32"/>
      <c r="D227" s="32"/>
      <c r="E227" s="32"/>
      <c r="F227" s="47"/>
      <c r="G227" s="428" t="s">
        <v>114</v>
      </c>
      <c r="H227" s="429" t="s">
        <v>114</v>
      </c>
      <c r="I227" s="428" t="s">
        <v>114</v>
      </c>
      <c r="J227" s="429" t="s">
        <v>114</v>
      </c>
      <c r="K227" s="428" t="s">
        <v>114</v>
      </c>
      <c r="L227" s="430" t="s">
        <v>114</v>
      </c>
      <c r="M227" s="428" t="s">
        <v>114</v>
      </c>
      <c r="N227" s="430" t="s">
        <v>114</v>
      </c>
      <c r="O227" s="60"/>
      <c r="P227" s="32"/>
      <c r="Q227" s="32"/>
      <c r="R227" s="32"/>
      <c r="S227" s="32"/>
      <c r="T227" s="32"/>
      <c r="U227" s="32"/>
      <c r="V227" s="32"/>
      <c r="W227" s="32"/>
      <c r="X227" s="32"/>
      <c r="Y227" s="32"/>
      <c r="Z227" s="32"/>
      <c r="AA227" s="32"/>
      <c r="AB227" s="32"/>
      <c r="AC227" s="32"/>
    </row>
    <row r="228" spans="1:29" ht="12" customHeight="1">
      <c r="A228" s="32"/>
      <c r="B228" s="32" t="s">
        <v>774</v>
      </c>
      <c r="C228" s="32"/>
      <c r="D228" s="32"/>
      <c r="E228" s="32"/>
      <c r="F228" s="47"/>
      <c r="G228" s="1130">
        <f>H195</f>
        <v>0</v>
      </c>
      <c r="H228" s="1127"/>
      <c r="I228" s="1130">
        <f>J195</f>
        <v>0</v>
      </c>
      <c r="J228" s="1127"/>
      <c r="K228" s="1130">
        <f>L195</f>
        <v>0</v>
      </c>
      <c r="L228" s="1127"/>
      <c r="M228" s="1130">
        <f>N195</f>
        <v>0</v>
      </c>
      <c r="N228" s="1127"/>
      <c r="O228" s="60"/>
      <c r="P228" s="32"/>
      <c r="Q228" s="32"/>
      <c r="R228" s="32"/>
      <c r="S228" s="32"/>
      <c r="T228" s="32"/>
      <c r="U228" s="32"/>
      <c r="V228" s="32"/>
      <c r="W228" s="32"/>
      <c r="X228" s="32"/>
      <c r="Y228" s="32"/>
      <c r="Z228" s="32"/>
      <c r="AA228" s="32"/>
      <c r="AB228" s="32"/>
      <c r="AC228" s="32"/>
    </row>
    <row r="229" spans="1:29" ht="12" customHeight="1">
      <c r="A229" s="32"/>
      <c r="B229" s="32" t="s">
        <v>743</v>
      </c>
      <c r="C229" s="32"/>
      <c r="D229" s="32"/>
      <c r="E229" s="32"/>
      <c r="F229" s="47"/>
      <c r="G229" s="1130">
        <f t="shared" ref="G229:N229" si="11">G208</f>
        <v>0</v>
      </c>
      <c r="H229" s="1160">
        <f t="shared" si="11"/>
        <v>0</v>
      </c>
      <c r="I229" s="1130">
        <f t="shared" si="11"/>
        <v>0</v>
      </c>
      <c r="J229" s="1160">
        <f t="shared" si="11"/>
        <v>0</v>
      </c>
      <c r="K229" s="1130">
        <f t="shared" si="11"/>
        <v>0</v>
      </c>
      <c r="L229" s="1160">
        <f t="shared" si="11"/>
        <v>0</v>
      </c>
      <c r="M229" s="1130">
        <f t="shared" si="11"/>
        <v>0</v>
      </c>
      <c r="N229" s="1160">
        <f t="shared" si="11"/>
        <v>0</v>
      </c>
      <c r="O229" s="483"/>
      <c r="P229" s="32"/>
      <c r="Q229" s="32"/>
      <c r="R229" s="32"/>
      <c r="S229" s="32"/>
      <c r="T229" s="32"/>
      <c r="U229" s="32"/>
      <c r="V229" s="32"/>
      <c r="W229" s="32"/>
      <c r="X229" s="32"/>
      <c r="Y229" s="32"/>
      <c r="Z229" s="32"/>
      <c r="AA229" s="32"/>
      <c r="AB229" s="32"/>
      <c r="AC229" s="32"/>
    </row>
    <row r="230" spans="1:29" ht="12" customHeight="1">
      <c r="A230" s="32"/>
      <c r="B230" s="32" t="s">
        <v>744</v>
      </c>
      <c r="C230" s="32"/>
      <c r="D230" s="32"/>
      <c r="E230" s="32"/>
      <c r="F230" s="47"/>
      <c r="G230" s="1126"/>
      <c r="H230" s="1127"/>
      <c r="I230" s="1126"/>
      <c r="J230" s="1127"/>
      <c r="K230" s="1126"/>
      <c r="L230" s="1127"/>
      <c r="M230" s="1126"/>
      <c r="N230" s="1127"/>
      <c r="O230" s="60"/>
      <c r="P230" s="32"/>
      <c r="Q230" s="32"/>
      <c r="R230" s="32"/>
      <c r="S230" s="32"/>
      <c r="T230" s="32"/>
      <c r="U230" s="32"/>
      <c r="V230" s="32"/>
      <c r="W230" s="32"/>
      <c r="X230" s="32"/>
      <c r="Y230" s="32"/>
      <c r="Z230" s="32"/>
      <c r="AA230" s="32"/>
      <c r="AB230" s="32"/>
      <c r="AC230" s="32"/>
    </row>
    <row r="231" spans="1:29" ht="12" customHeight="1">
      <c r="A231" s="32"/>
      <c r="B231" s="32" t="s">
        <v>745</v>
      </c>
      <c r="C231" s="32"/>
      <c r="D231" s="32"/>
      <c r="E231" s="32"/>
      <c r="F231" s="47"/>
      <c r="G231" s="1126"/>
      <c r="H231" s="1127"/>
      <c r="I231" s="1126"/>
      <c r="J231" s="1127"/>
      <c r="K231" s="1126"/>
      <c r="L231" s="1127"/>
      <c r="M231" s="1126"/>
      <c r="N231" s="1127"/>
      <c r="O231" s="60"/>
      <c r="P231" s="32"/>
      <c r="Q231" s="32"/>
      <c r="R231" s="32"/>
      <c r="S231" s="32"/>
      <c r="T231" s="32"/>
      <c r="U231" s="32"/>
      <c r="V231" s="32"/>
      <c r="W231" s="32"/>
      <c r="X231" s="32"/>
      <c r="Y231" s="32"/>
      <c r="Z231" s="32"/>
      <c r="AA231" s="32"/>
      <c r="AB231" s="32"/>
      <c r="AC231" s="32"/>
    </row>
    <row r="232" spans="1:29" ht="12" customHeight="1">
      <c r="A232" s="32"/>
      <c r="B232" s="749" t="s">
        <v>746</v>
      </c>
      <c r="C232" s="749"/>
      <c r="D232" s="32"/>
      <c r="E232" s="32"/>
      <c r="F232" s="47"/>
      <c r="G232" s="1126"/>
      <c r="H232" s="1127"/>
      <c r="I232" s="1126"/>
      <c r="J232" s="1127"/>
      <c r="K232" s="1126"/>
      <c r="L232" s="1127"/>
      <c r="M232" s="1126"/>
      <c r="N232" s="1127"/>
      <c r="O232" s="60"/>
      <c r="P232" s="32"/>
      <c r="Q232" s="32"/>
      <c r="R232" s="32"/>
      <c r="S232" s="32"/>
      <c r="T232" s="32"/>
      <c r="U232" s="32"/>
      <c r="V232" s="32"/>
      <c r="W232" s="32"/>
      <c r="X232" s="32"/>
      <c r="Y232" s="32"/>
      <c r="Z232" s="32"/>
      <c r="AA232" s="32"/>
      <c r="AB232" s="32"/>
      <c r="AC232" s="32"/>
    </row>
    <row r="233" spans="1:29" ht="12" customHeight="1">
      <c r="A233" s="32"/>
      <c r="B233" s="749" t="s">
        <v>746</v>
      </c>
      <c r="C233" s="749"/>
      <c r="D233" s="32"/>
      <c r="E233" s="32"/>
      <c r="F233" s="47"/>
      <c r="G233" s="1126"/>
      <c r="H233" s="1127"/>
      <c r="I233" s="1126"/>
      <c r="J233" s="1127"/>
      <c r="K233" s="1126"/>
      <c r="L233" s="1127"/>
      <c r="M233" s="1126"/>
      <c r="N233" s="1127"/>
      <c r="O233" s="60"/>
      <c r="P233" s="32"/>
      <c r="Q233" s="32"/>
      <c r="R233" s="32"/>
      <c r="S233" s="32"/>
      <c r="T233" s="32"/>
      <c r="U233" s="32"/>
      <c r="V233" s="32"/>
      <c r="W233" s="32"/>
      <c r="X233" s="32"/>
      <c r="Y233" s="32"/>
      <c r="Z233" s="32"/>
      <c r="AA233" s="32"/>
      <c r="AB233" s="32"/>
      <c r="AC233" s="32"/>
    </row>
    <row r="234" spans="1:29" ht="12" customHeight="1">
      <c r="A234" s="32"/>
      <c r="B234" s="749" t="s">
        <v>746</v>
      </c>
      <c r="C234" s="749"/>
      <c r="D234" s="32"/>
      <c r="E234" s="32"/>
      <c r="F234" s="47"/>
      <c r="G234" s="1126"/>
      <c r="H234" s="1127"/>
      <c r="I234" s="1126"/>
      <c r="J234" s="1127"/>
      <c r="K234" s="1126"/>
      <c r="L234" s="1127"/>
      <c r="M234" s="1126"/>
      <c r="N234" s="1127"/>
      <c r="O234" s="60"/>
      <c r="P234" s="32"/>
      <c r="Q234" s="32"/>
      <c r="R234" s="32"/>
      <c r="S234" s="32"/>
      <c r="T234" s="32"/>
      <c r="U234" s="32"/>
      <c r="V234" s="32"/>
      <c r="W234" s="32"/>
      <c r="X234" s="32"/>
      <c r="Y234" s="32"/>
      <c r="Z234" s="32"/>
      <c r="AA234" s="32"/>
      <c r="AB234" s="32"/>
      <c r="AC234" s="32"/>
    </row>
    <row r="235" spans="1:29" ht="12" customHeight="1">
      <c r="A235" s="32"/>
      <c r="B235" s="32" t="s">
        <v>775</v>
      </c>
      <c r="C235" s="32"/>
      <c r="D235" s="32"/>
      <c r="E235" s="32"/>
      <c r="F235" s="47"/>
      <c r="G235" s="1136">
        <f t="shared" ref="G235:N235" si="12">SUM(G228:G234)</f>
        <v>0</v>
      </c>
      <c r="H235" s="1137">
        <f t="shared" si="12"/>
        <v>0</v>
      </c>
      <c r="I235" s="1136">
        <f t="shared" si="12"/>
        <v>0</v>
      </c>
      <c r="J235" s="1137">
        <f t="shared" si="12"/>
        <v>0</v>
      </c>
      <c r="K235" s="1136">
        <f t="shared" si="12"/>
        <v>0</v>
      </c>
      <c r="L235" s="1137">
        <f t="shared" si="12"/>
        <v>0</v>
      </c>
      <c r="M235" s="1136">
        <f t="shared" si="12"/>
        <v>0</v>
      </c>
      <c r="N235" s="1137">
        <f t="shared" si="12"/>
        <v>0</v>
      </c>
      <c r="O235" s="372"/>
      <c r="P235" s="32"/>
      <c r="Q235" s="32"/>
      <c r="R235" s="32"/>
      <c r="S235" s="32"/>
      <c r="T235" s="32"/>
      <c r="U235" s="32"/>
      <c r="V235" s="32"/>
      <c r="W235" s="32"/>
      <c r="X235" s="32"/>
      <c r="Y235" s="32"/>
      <c r="Z235" s="32"/>
      <c r="AA235" s="32"/>
      <c r="AB235" s="32"/>
      <c r="AC235" s="32"/>
    </row>
    <row r="236" spans="1:29" ht="12" customHeight="1">
      <c r="A236" s="32"/>
      <c r="B236" s="14"/>
      <c r="C236" s="32"/>
      <c r="D236" s="32"/>
      <c r="E236" s="32"/>
      <c r="F236" s="47"/>
      <c r="G236" s="1130"/>
      <c r="H236" s="1131"/>
      <c r="I236" s="1130"/>
      <c r="J236" s="1131"/>
      <c r="K236" s="1130"/>
      <c r="L236" s="1131"/>
      <c r="M236" s="1130"/>
      <c r="N236" s="1131"/>
      <c r="O236" s="60"/>
      <c r="P236" s="32"/>
      <c r="Q236" s="32"/>
      <c r="R236" s="32"/>
      <c r="S236" s="32"/>
      <c r="T236" s="32"/>
      <c r="U236" s="32"/>
      <c r="V236" s="32"/>
      <c r="W236" s="32"/>
      <c r="X236" s="32"/>
      <c r="Y236" s="32"/>
      <c r="Z236" s="32"/>
      <c r="AA236" s="32"/>
      <c r="AB236" s="32"/>
      <c r="AC236" s="32"/>
    </row>
    <row r="237" spans="1:29" ht="12" customHeight="1">
      <c r="A237" s="32"/>
      <c r="B237" s="32"/>
      <c r="C237" s="32"/>
      <c r="D237" s="32"/>
      <c r="E237" s="32"/>
      <c r="F237" s="47"/>
      <c r="G237" s="1130"/>
      <c r="H237" s="1131"/>
      <c r="I237" s="1130"/>
      <c r="J237" s="1131"/>
      <c r="K237" s="1130"/>
      <c r="L237" s="1131"/>
      <c r="M237" s="1130"/>
      <c r="N237" s="1131"/>
      <c r="O237" s="60"/>
      <c r="P237" s="32"/>
      <c r="Q237" s="32"/>
      <c r="R237" s="32"/>
      <c r="S237" s="32"/>
      <c r="T237" s="32"/>
      <c r="U237" s="32"/>
      <c r="V237" s="32"/>
      <c r="W237" s="32"/>
      <c r="X237" s="32"/>
      <c r="Y237" s="32"/>
      <c r="Z237" s="32"/>
      <c r="AA237" s="32"/>
      <c r="AB237" s="32"/>
      <c r="AC237" s="32"/>
    </row>
    <row r="238" spans="1:29" ht="12" customHeight="1">
      <c r="A238" s="32"/>
      <c r="B238" s="32" t="s">
        <v>776</v>
      </c>
      <c r="C238" s="32"/>
      <c r="D238" s="32"/>
      <c r="E238" s="32"/>
      <c r="F238" s="47"/>
      <c r="G238" s="1126"/>
      <c r="H238" s="1127"/>
      <c r="I238" s="1126"/>
      <c r="J238" s="1127"/>
      <c r="K238" s="1126"/>
      <c r="L238" s="1127"/>
      <c r="M238" s="1126"/>
      <c r="N238" s="1127"/>
      <c r="O238" s="60"/>
      <c r="P238" s="32"/>
      <c r="Q238" s="32"/>
      <c r="R238" s="32"/>
      <c r="S238" s="32"/>
      <c r="T238" s="32"/>
      <c r="U238" s="32"/>
      <c r="V238" s="32"/>
      <c r="W238" s="32"/>
      <c r="X238" s="32"/>
      <c r="Y238" s="32"/>
      <c r="Z238" s="32"/>
      <c r="AA238" s="32"/>
      <c r="AB238" s="32"/>
      <c r="AC238" s="32"/>
    </row>
    <row r="239" spans="1:29" ht="12" customHeight="1">
      <c r="A239" s="32"/>
      <c r="B239" s="32" t="s">
        <v>749</v>
      </c>
      <c r="C239" s="32"/>
      <c r="D239" s="32"/>
      <c r="E239" s="32"/>
      <c r="F239" s="47"/>
      <c r="G239" s="1126"/>
      <c r="H239" s="1127"/>
      <c r="I239" s="1126"/>
      <c r="J239" s="1127"/>
      <c r="K239" s="1126"/>
      <c r="L239" s="1127"/>
      <c r="M239" s="1126"/>
      <c r="N239" s="1127"/>
      <c r="O239" s="60"/>
      <c r="P239" s="32"/>
      <c r="Q239" s="32"/>
      <c r="R239" s="32"/>
      <c r="S239" s="32"/>
      <c r="T239" s="32"/>
      <c r="U239" s="32"/>
      <c r="V239" s="32"/>
      <c r="W239" s="32"/>
      <c r="X239" s="32"/>
      <c r="Y239" s="32"/>
      <c r="Z239" s="32"/>
      <c r="AA239" s="32"/>
      <c r="AB239" s="32"/>
      <c r="AC239" s="32"/>
    </row>
    <row r="240" spans="1:29" ht="12" customHeight="1">
      <c r="A240" s="32"/>
      <c r="B240" s="32" t="s">
        <v>750</v>
      </c>
      <c r="C240" s="32"/>
      <c r="D240" s="32"/>
      <c r="E240" s="32"/>
      <c r="F240" s="47"/>
      <c r="G240" s="1126"/>
      <c r="H240" s="1127"/>
      <c r="I240" s="1126"/>
      <c r="J240" s="1127"/>
      <c r="K240" s="1126"/>
      <c r="L240" s="1127"/>
      <c r="M240" s="1126"/>
      <c r="N240" s="1127"/>
      <c r="O240" s="60"/>
      <c r="P240" s="32"/>
      <c r="Q240" s="32"/>
      <c r="R240" s="32"/>
      <c r="S240" s="32"/>
      <c r="T240" s="32"/>
      <c r="U240" s="32"/>
      <c r="V240" s="32"/>
      <c r="W240" s="32"/>
      <c r="X240" s="32"/>
      <c r="Y240" s="32"/>
      <c r="Z240" s="32"/>
      <c r="AA240" s="32"/>
      <c r="AB240" s="32"/>
      <c r="AC240" s="32"/>
    </row>
    <row r="241" spans="1:29" ht="12" customHeight="1">
      <c r="A241" s="32"/>
      <c r="B241" s="32" t="s">
        <v>280</v>
      </c>
      <c r="C241" s="32"/>
      <c r="D241" s="32"/>
      <c r="E241" s="32"/>
      <c r="F241" s="47"/>
      <c r="G241" s="1126"/>
      <c r="H241" s="1127"/>
      <c r="I241" s="1126"/>
      <c r="J241" s="1127"/>
      <c r="K241" s="1126"/>
      <c r="L241" s="1127"/>
      <c r="M241" s="1161"/>
      <c r="N241" s="1162"/>
      <c r="O241" s="427"/>
      <c r="P241" s="175"/>
      <c r="Q241" s="32"/>
      <c r="R241" s="32"/>
      <c r="S241" s="32"/>
      <c r="T241" s="32"/>
      <c r="U241" s="32"/>
      <c r="V241" s="32"/>
      <c r="W241" s="32"/>
      <c r="X241" s="32"/>
      <c r="Y241" s="32"/>
      <c r="Z241" s="32"/>
      <c r="AA241" s="32"/>
      <c r="AB241" s="32"/>
      <c r="AC241" s="32"/>
    </row>
    <row r="242" spans="1:29" ht="12" customHeight="1">
      <c r="A242" s="32"/>
      <c r="B242" s="749" t="s">
        <v>746</v>
      </c>
      <c r="C242" s="749"/>
      <c r="D242" s="32"/>
      <c r="E242" s="32"/>
      <c r="F242" s="47"/>
      <c r="G242" s="1126"/>
      <c r="H242" s="1127"/>
      <c r="I242" s="1126"/>
      <c r="J242" s="1127"/>
      <c r="K242" s="1126"/>
      <c r="L242" s="1127"/>
      <c r="M242" s="1161"/>
      <c r="N242" s="1162"/>
      <c r="O242" s="200"/>
      <c r="P242" s="115"/>
      <c r="Q242" s="32"/>
      <c r="R242" s="32"/>
      <c r="S242" s="32"/>
      <c r="T242" s="32"/>
      <c r="U242" s="32"/>
      <c r="V242" s="32"/>
      <c r="W242" s="32"/>
      <c r="X242" s="32"/>
      <c r="Y242" s="32"/>
      <c r="Z242" s="32"/>
      <c r="AA242" s="32"/>
      <c r="AB242" s="32"/>
      <c r="AC242" s="32"/>
    </row>
    <row r="243" spans="1:29" ht="12" customHeight="1">
      <c r="A243" s="32"/>
      <c r="B243" s="749" t="s">
        <v>746</v>
      </c>
      <c r="C243" s="749"/>
      <c r="D243" s="32"/>
      <c r="E243" s="32"/>
      <c r="F243" s="47"/>
      <c r="G243" s="1126"/>
      <c r="H243" s="1127"/>
      <c r="I243" s="1126"/>
      <c r="J243" s="1127"/>
      <c r="K243" s="1126"/>
      <c r="L243" s="1127"/>
      <c r="M243" s="1161"/>
      <c r="N243" s="1162"/>
      <c r="O243" s="200"/>
      <c r="P243" s="115"/>
      <c r="Q243" s="32"/>
      <c r="R243" s="32"/>
      <c r="S243" s="32"/>
      <c r="T243" s="32"/>
      <c r="U243" s="32"/>
      <c r="V243" s="32"/>
      <c r="W243" s="32"/>
      <c r="X243" s="32"/>
      <c r="Y243" s="32"/>
      <c r="Z243" s="32"/>
      <c r="AA243" s="32"/>
      <c r="AB243" s="32"/>
      <c r="AC243" s="32"/>
    </row>
    <row r="244" spans="1:29" ht="12" customHeight="1">
      <c r="A244" s="32"/>
      <c r="B244" s="749" t="s">
        <v>746</v>
      </c>
      <c r="C244" s="749"/>
      <c r="D244" s="32"/>
      <c r="E244" s="32"/>
      <c r="F244" s="47"/>
      <c r="G244" s="1126"/>
      <c r="H244" s="1127"/>
      <c r="I244" s="1126"/>
      <c r="J244" s="1127"/>
      <c r="K244" s="1126"/>
      <c r="L244" s="1127"/>
      <c r="M244" s="1161"/>
      <c r="N244" s="1162"/>
      <c r="O244" s="200"/>
      <c r="P244" s="115"/>
      <c r="Q244" s="32"/>
      <c r="R244" s="32"/>
      <c r="S244" s="32"/>
      <c r="T244" s="32"/>
      <c r="U244" s="32"/>
      <c r="V244" s="32"/>
      <c r="W244" s="32"/>
      <c r="X244" s="32"/>
      <c r="Y244" s="32"/>
      <c r="Z244" s="32"/>
      <c r="AA244" s="32"/>
      <c r="AB244" s="32"/>
      <c r="AC244" s="32"/>
    </row>
    <row r="245" spans="1:29" ht="12" customHeight="1" thickBot="1">
      <c r="A245" s="32"/>
      <c r="B245" s="14" t="s">
        <v>777</v>
      </c>
      <c r="C245" s="32"/>
      <c r="D245" s="32"/>
      <c r="E245" s="32"/>
      <c r="F245" s="47"/>
      <c r="G245" s="1128">
        <f t="shared" ref="G245:N245" si="13">SUM(G238:G244)</f>
        <v>0</v>
      </c>
      <c r="H245" s="1129">
        <f t="shared" si="13"/>
        <v>0</v>
      </c>
      <c r="I245" s="1128">
        <f t="shared" si="13"/>
        <v>0</v>
      </c>
      <c r="J245" s="1129">
        <f t="shared" si="13"/>
        <v>0</v>
      </c>
      <c r="K245" s="1128">
        <f t="shared" si="13"/>
        <v>0</v>
      </c>
      <c r="L245" s="1129">
        <f t="shared" si="13"/>
        <v>0</v>
      </c>
      <c r="M245" s="1128">
        <f t="shared" si="13"/>
        <v>0</v>
      </c>
      <c r="N245" s="1129">
        <f t="shared" si="13"/>
        <v>0</v>
      </c>
      <c r="O245" s="484"/>
      <c r="P245" s="115"/>
      <c r="Q245" s="32"/>
      <c r="R245" s="32"/>
      <c r="S245" s="32"/>
      <c r="T245" s="32"/>
      <c r="U245" s="32"/>
      <c r="V245" s="32"/>
      <c r="W245" s="32"/>
      <c r="X245" s="32"/>
      <c r="Y245" s="32"/>
      <c r="Z245" s="32"/>
      <c r="AA245" s="32"/>
      <c r="AB245" s="32"/>
      <c r="AC245" s="32"/>
    </row>
    <row r="246" spans="1:29" ht="12" customHeight="1" thickTop="1">
      <c r="A246" s="32"/>
      <c r="B246" s="32"/>
      <c r="C246" s="32"/>
      <c r="D246" s="32"/>
      <c r="E246" s="32"/>
      <c r="F246" s="47"/>
      <c r="G246" s="1163"/>
      <c r="H246" s="1164"/>
      <c r="I246" s="1163"/>
      <c r="J246" s="1164"/>
      <c r="K246" s="1163"/>
      <c r="L246" s="1164"/>
      <c r="M246" s="1165"/>
      <c r="N246" s="1166"/>
      <c r="O246" s="485"/>
      <c r="P246" s="115"/>
      <c r="Q246" s="32"/>
      <c r="R246" s="32"/>
      <c r="S246" s="32"/>
      <c r="T246" s="32"/>
      <c r="U246" s="32"/>
      <c r="V246" s="32"/>
      <c r="W246" s="32"/>
      <c r="X246" s="32"/>
      <c r="Y246" s="32"/>
      <c r="Z246" s="32"/>
      <c r="AA246" s="32"/>
      <c r="AB246" s="32"/>
      <c r="AC246" s="32"/>
    </row>
    <row r="247" spans="1:29" ht="12" customHeight="1">
      <c r="A247" s="32"/>
      <c r="B247" s="32"/>
      <c r="C247" s="32"/>
      <c r="D247" s="32"/>
      <c r="E247" s="32"/>
      <c r="F247" s="32"/>
      <c r="G247" s="59"/>
      <c r="H247" s="32"/>
      <c r="I247" s="32"/>
      <c r="J247" s="32"/>
      <c r="K247" s="32"/>
      <c r="L247" s="32"/>
      <c r="M247" s="32"/>
      <c r="N247" s="32"/>
      <c r="O247" s="59"/>
      <c r="P247" s="32"/>
      <c r="Q247" s="32"/>
      <c r="R247" s="32"/>
      <c r="S247" s="32"/>
      <c r="T247" s="32"/>
      <c r="U247" s="32"/>
      <c r="V247" s="32"/>
      <c r="W247" s="32"/>
      <c r="X247" s="32"/>
      <c r="Y247" s="32"/>
      <c r="Z247" s="32"/>
      <c r="AA247" s="32"/>
      <c r="AB247" s="32"/>
      <c r="AC247" s="32"/>
    </row>
    <row r="248" spans="1:29" ht="12" customHeight="1">
      <c r="A248" s="191"/>
      <c r="B248" s="467" t="s">
        <v>778</v>
      </c>
      <c r="C248" s="183"/>
      <c r="D248" s="183"/>
      <c r="E248" s="183"/>
      <c r="F248" s="468"/>
      <c r="G248" s="486"/>
      <c r="H248" s="468"/>
      <c r="I248" s="468"/>
      <c r="J248" s="468"/>
      <c r="K248" s="468"/>
      <c r="L248" s="468"/>
      <c r="M248" s="468"/>
      <c r="N248" s="469"/>
      <c r="O248" s="487" t="s">
        <v>779</v>
      </c>
      <c r="P248" s="1"/>
      <c r="Q248" s="191"/>
      <c r="R248" s="191"/>
      <c r="S248" s="191"/>
      <c r="T248" s="191"/>
      <c r="U248" s="191"/>
      <c r="V248" s="191"/>
      <c r="W248" s="191"/>
      <c r="X248" s="191"/>
      <c r="Y248" s="191"/>
      <c r="Z248" s="191"/>
      <c r="AA248" s="191"/>
      <c r="AB248" s="191"/>
      <c r="AC248" s="191"/>
    </row>
    <row r="249" spans="1:29" ht="12" customHeight="1">
      <c r="A249" s="191"/>
      <c r="B249" s="820"/>
      <c r="C249" s="748"/>
      <c r="D249" s="748"/>
      <c r="E249" s="748"/>
      <c r="F249" s="787"/>
      <c r="G249" s="787"/>
      <c r="H249" s="787"/>
      <c r="I249" s="787"/>
      <c r="J249" s="787"/>
      <c r="K249" s="787"/>
      <c r="L249" s="787"/>
      <c r="M249" s="787"/>
      <c r="N249" s="821"/>
      <c r="O249" s="466"/>
      <c r="P249" s="1"/>
      <c r="Q249" s="191"/>
      <c r="R249" s="191"/>
      <c r="S249" s="191"/>
      <c r="T249" s="191"/>
      <c r="U249" s="191"/>
      <c r="V249" s="191"/>
      <c r="W249" s="191"/>
      <c r="X249" s="191"/>
      <c r="Y249" s="191"/>
      <c r="Z249" s="191"/>
      <c r="AA249" s="191"/>
      <c r="AB249" s="191"/>
      <c r="AC249" s="191"/>
    </row>
    <row r="250" spans="1:29" ht="12" customHeight="1">
      <c r="A250" s="191"/>
      <c r="B250" s="820"/>
      <c r="C250" s="748"/>
      <c r="D250" s="748"/>
      <c r="E250" s="748"/>
      <c r="F250" s="787"/>
      <c r="G250" s="787"/>
      <c r="H250" s="787"/>
      <c r="I250" s="787"/>
      <c r="J250" s="787"/>
      <c r="K250" s="787"/>
      <c r="L250" s="787"/>
      <c r="M250" s="787"/>
      <c r="N250" s="821"/>
      <c r="O250" s="466"/>
      <c r="P250" s="1"/>
      <c r="Q250" s="191"/>
      <c r="R250" s="191"/>
      <c r="S250" s="191"/>
      <c r="T250" s="191"/>
      <c r="U250" s="191"/>
      <c r="V250" s="191"/>
      <c r="W250" s="191"/>
      <c r="X250" s="191"/>
      <c r="Y250" s="191"/>
      <c r="Z250" s="191"/>
      <c r="AA250" s="191"/>
      <c r="AB250" s="191"/>
      <c r="AC250" s="191"/>
    </row>
    <row r="251" spans="1:29" ht="12" customHeight="1">
      <c r="A251" s="191"/>
      <c r="B251" s="820"/>
      <c r="C251" s="748"/>
      <c r="D251" s="748"/>
      <c r="E251" s="748"/>
      <c r="F251" s="787"/>
      <c r="G251" s="787"/>
      <c r="H251" s="787"/>
      <c r="I251" s="787"/>
      <c r="J251" s="787"/>
      <c r="K251" s="787"/>
      <c r="L251" s="787"/>
      <c r="M251" s="787"/>
      <c r="N251" s="821"/>
      <c r="O251" s="466"/>
      <c r="P251" s="1"/>
      <c r="Q251" s="191"/>
      <c r="R251" s="191"/>
      <c r="S251" s="191"/>
      <c r="T251" s="191"/>
      <c r="U251" s="191"/>
      <c r="V251" s="191"/>
      <c r="W251" s="191"/>
      <c r="X251" s="191"/>
      <c r="Y251" s="191"/>
      <c r="Z251" s="191"/>
      <c r="AA251" s="191"/>
      <c r="AB251" s="191"/>
      <c r="AC251" s="191"/>
    </row>
    <row r="252" spans="1:29" ht="12" customHeight="1">
      <c r="A252" s="191"/>
      <c r="B252" s="820"/>
      <c r="C252" s="748"/>
      <c r="D252" s="748"/>
      <c r="E252" s="748"/>
      <c r="F252" s="787"/>
      <c r="G252" s="787"/>
      <c r="H252" s="787"/>
      <c r="I252" s="787"/>
      <c r="J252" s="787"/>
      <c r="K252" s="787"/>
      <c r="L252" s="787"/>
      <c r="M252" s="787"/>
      <c r="N252" s="821"/>
      <c r="O252" s="466"/>
      <c r="P252" s="1"/>
      <c r="Q252" s="191"/>
      <c r="R252" s="191"/>
      <c r="S252" s="191"/>
      <c r="T252" s="191"/>
      <c r="U252" s="191"/>
      <c r="V252" s="191"/>
      <c r="W252" s="191"/>
      <c r="X252" s="191"/>
      <c r="Y252" s="191"/>
      <c r="Z252" s="191"/>
      <c r="AA252" s="191"/>
      <c r="AB252" s="191"/>
      <c r="AC252" s="191"/>
    </row>
    <row r="253" spans="1:29" ht="12" customHeight="1">
      <c r="A253" s="191"/>
      <c r="B253" s="820"/>
      <c r="C253" s="748"/>
      <c r="D253" s="748"/>
      <c r="E253" s="748"/>
      <c r="F253" s="787"/>
      <c r="G253" s="787"/>
      <c r="H253" s="787"/>
      <c r="I253" s="787"/>
      <c r="J253" s="787"/>
      <c r="K253" s="787"/>
      <c r="L253" s="787"/>
      <c r="M253" s="787"/>
      <c r="N253" s="821"/>
      <c r="O253" s="466"/>
      <c r="P253" s="1"/>
      <c r="Q253" s="191"/>
      <c r="R253" s="191"/>
      <c r="S253" s="191"/>
      <c r="T253" s="191"/>
      <c r="U253" s="191"/>
      <c r="V253" s="191"/>
      <c r="W253" s="191"/>
      <c r="X253" s="191"/>
      <c r="Y253" s="191"/>
      <c r="Z253" s="191"/>
      <c r="AA253" s="191"/>
      <c r="AB253" s="191"/>
      <c r="AC253" s="191"/>
    </row>
    <row r="254" spans="1:29" ht="12" customHeight="1">
      <c r="A254" s="191"/>
      <c r="B254" s="820"/>
      <c r="C254" s="748"/>
      <c r="D254" s="748"/>
      <c r="E254" s="748"/>
      <c r="F254" s="787"/>
      <c r="G254" s="787"/>
      <c r="H254" s="787"/>
      <c r="I254" s="787"/>
      <c r="J254" s="787"/>
      <c r="K254" s="787"/>
      <c r="L254" s="787"/>
      <c r="M254" s="787"/>
      <c r="N254" s="821"/>
      <c r="O254" s="466"/>
      <c r="P254" s="1"/>
      <c r="Q254" s="191"/>
      <c r="R254" s="191"/>
      <c r="S254" s="191"/>
      <c r="T254" s="191"/>
      <c r="U254" s="191"/>
      <c r="V254" s="191"/>
      <c r="W254" s="191"/>
      <c r="X254" s="191"/>
      <c r="Y254" s="191"/>
      <c r="Z254" s="191"/>
      <c r="AA254" s="191"/>
      <c r="AB254" s="191"/>
      <c r="AC254" s="191"/>
    </row>
    <row r="255" spans="1:29" ht="12" customHeight="1">
      <c r="A255" s="191"/>
      <c r="B255" s="820"/>
      <c r="C255" s="748"/>
      <c r="D255" s="748"/>
      <c r="E255" s="748"/>
      <c r="F255" s="787"/>
      <c r="G255" s="787"/>
      <c r="H255" s="787"/>
      <c r="I255" s="787"/>
      <c r="J255" s="787"/>
      <c r="K255" s="787"/>
      <c r="L255" s="787"/>
      <c r="M255" s="787"/>
      <c r="N255" s="821"/>
      <c r="O255" s="466"/>
      <c r="P255" s="1"/>
      <c r="Q255" s="191"/>
      <c r="R255" s="191"/>
      <c r="S255" s="191"/>
      <c r="T255" s="191"/>
      <c r="U255" s="191"/>
      <c r="V255" s="191"/>
      <c r="W255" s="191"/>
      <c r="X255" s="191"/>
      <c r="Y255" s="191"/>
      <c r="Z255" s="191"/>
      <c r="AA255" s="191"/>
      <c r="AB255" s="191"/>
      <c r="AC255" s="191"/>
    </row>
    <row r="256" spans="1:29" ht="12" customHeight="1">
      <c r="A256" s="191"/>
      <c r="B256" s="822"/>
      <c r="C256" s="764"/>
      <c r="D256" s="764"/>
      <c r="E256" s="764"/>
      <c r="F256" s="819"/>
      <c r="G256" s="819"/>
      <c r="H256" s="819"/>
      <c r="I256" s="819"/>
      <c r="J256" s="819"/>
      <c r="K256" s="819"/>
      <c r="L256" s="819"/>
      <c r="M256" s="819"/>
      <c r="N256" s="823"/>
      <c r="O256" s="466"/>
      <c r="P256" s="1"/>
      <c r="Q256" s="191"/>
      <c r="R256" s="191"/>
      <c r="S256" s="191"/>
      <c r="T256" s="191"/>
      <c r="U256" s="191"/>
      <c r="V256" s="191"/>
      <c r="W256" s="191"/>
      <c r="X256" s="191"/>
      <c r="Y256" s="191"/>
      <c r="Z256" s="191"/>
      <c r="AA256" s="191"/>
      <c r="AB256" s="191"/>
      <c r="AC256" s="191"/>
    </row>
    <row r="257" spans="1:29" ht="12" customHeight="1">
      <c r="A257" s="32"/>
      <c r="B257" s="32"/>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row>
    <row r="258" spans="1:29" ht="12" customHeight="1">
      <c r="A258" s="32"/>
      <c r="B258" s="32"/>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B258" s="32"/>
      <c r="AC258" s="32"/>
    </row>
    <row r="259" spans="1:29" ht="12" customHeight="1">
      <c r="A259" s="7" t="s">
        <v>36</v>
      </c>
      <c r="B259" s="8" t="s">
        <v>37</v>
      </c>
      <c r="C259" s="41"/>
      <c r="D259" s="8"/>
      <c r="E259" s="8"/>
      <c r="F259" s="32"/>
      <c r="G259" s="32"/>
      <c r="H259" s="32"/>
      <c r="I259" s="32"/>
      <c r="J259" s="32"/>
      <c r="K259" s="32"/>
      <c r="L259" s="32"/>
      <c r="M259" s="32"/>
      <c r="N259" s="32"/>
      <c r="O259" s="32"/>
      <c r="P259" s="32"/>
      <c r="Q259" s="32"/>
      <c r="R259" s="32"/>
      <c r="S259" s="32"/>
      <c r="T259" s="32"/>
      <c r="U259" s="32"/>
      <c r="V259" s="488"/>
      <c r="W259" s="32"/>
      <c r="X259" s="32"/>
      <c r="Y259" s="32"/>
      <c r="Z259" s="32"/>
      <c r="AA259" s="32"/>
      <c r="AB259" s="32"/>
      <c r="AC259" s="32"/>
    </row>
    <row r="260" spans="1:29" ht="14.4">
      <c r="A260" s="14"/>
      <c r="B260" s="32"/>
      <c r="C260" s="41"/>
      <c r="D260" s="41"/>
      <c r="E260" s="35"/>
      <c r="F260" s="45"/>
      <c r="G260" s="1921">
        <v>45107</v>
      </c>
      <c r="H260" s="1922"/>
      <c r="I260" s="1922"/>
      <c r="J260" s="1923"/>
      <c r="K260" s="1921">
        <v>44742</v>
      </c>
      <c r="L260" s="1922"/>
      <c r="M260" s="1922"/>
      <c r="N260" s="1923"/>
      <c r="O260" s="66"/>
      <c r="P260" s="32"/>
      <c r="Q260" s="32"/>
      <c r="R260" s="32"/>
      <c r="S260" s="32"/>
      <c r="T260" s="377"/>
      <c r="U260" s="377"/>
      <c r="V260" s="488"/>
      <c r="W260" s="32"/>
      <c r="X260" s="32"/>
      <c r="Y260" s="32"/>
      <c r="Z260" s="32"/>
      <c r="AA260" s="32"/>
      <c r="AB260" s="32"/>
      <c r="AC260" s="32"/>
    </row>
    <row r="261" spans="1:29" ht="34.200000000000003">
      <c r="A261" s="14"/>
      <c r="B261" s="32"/>
      <c r="C261" s="41"/>
      <c r="D261" s="41"/>
      <c r="E261" s="35"/>
      <c r="F261" s="45"/>
      <c r="G261" s="43" t="s">
        <v>111</v>
      </c>
      <c r="H261" s="43" t="s">
        <v>312</v>
      </c>
      <c r="I261" s="43" t="s">
        <v>547</v>
      </c>
      <c r="J261" s="289" t="s">
        <v>522</v>
      </c>
      <c r="K261" s="43" t="s">
        <v>669</v>
      </c>
      <c r="L261" s="43" t="s">
        <v>312</v>
      </c>
      <c r="M261" s="43" t="s">
        <v>547</v>
      </c>
      <c r="N261" s="289" t="s">
        <v>522</v>
      </c>
      <c r="O261" s="66"/>
      <c r="P261" s="32"/>
      <c r="Q261" s="32"/>
      <c r="R261" s="32"/>
      <c r="S261" s="32"/>
      <c r="T261" s="377"/>
      <c r="U261" s="377"/>
      <c r="V261" s="488"/>
      <c r="W261" s="32"/>
      <c r="X261" s="32"/>
      <c r="Y261" s="32"/>
      <c r="Z261" s="32"/>
      <c r="AA261" s="32"/>
      <c r="AB261" s="32"/>
      <c r="AC261" s="32"/>
    </row>
    <row r="262" spans="1:29" ht="12" customHeight="1">
      <c r="A262" s="14"/>
      <c r="B262" s="32"/>
      <c r="C262" s="41"/>
      <c r="D262" s="41"/>
      <c r="E262" s="35"/>
      <c r="F262" s="45"/>
      <c r="G262" s="45" t="s">
        <v>114</v>
      </c>
      <c r="H262" s="45" t="s">
        <v>114</v>
      </c>
      <c r="I262" s="45" t="s">
        <v>114</v>
      </c>
      <c r="J262" s="45" t="s">
        <v>114</v>
      </c>
      <c r="K262" s="45" t="s">
        <v>114</v>
      </c>
      <c r="L262" s="45" t="s">
        <v>114</v>
      </c>
      <c r="M262" s="45" t="s">
        <v>114</v>
      </c>
      <c r="N262" s="45" t="s">
        <v>114</v>
      </c>
      <c r="O262" s="66"/>
      <c r="P262" s="32"/>
      <c r="Q262" s="32"/>
      <c r="R262" s="32"/>
      <c r="S262" s="32"/>
      <c r="T262" s="377"/>
      <c r="U262" s="377"/>
      <c r="V262" s="488"/>
      <c r="W262" s="32"/>
      <c r="X262" s="32"/>
      <c r="Y262" s="32"/>
      <c r="Z262" s="32"/>
      <c r="AA262" s="32"/>
      <c r="AB262" s="32"/>
      <c r="AC262" s="32"/>
    </row>
    <row r="263" spans="1:29" ht="12" customHeight="1">
      <c r="A263" s="14"/>
      <c r="B263" s="32" t="s">
        <v>277</v>
      </c>
      <c r="C263" s="41"/>
      <c r="D263" s="41"/>
      <c r="E263" s="35"/>
      <c r="F263" s="45"/>
      <c r="G263" s="1259"/>
      <c r="H263" s="1469"/>
      <c r="I263" s="1470">
        <f>SUM(G263:H263)</f>
        <v>0</v>
      </c>
      <c r="J263" s="1469"/>
      <c r="K263" s="1469"/>
      <c r="L263" s="1469"/>
      <c r="M263" s="1470">
        <f>SUM(K263:L263)</f>
        <v>0</v>
      </c>
      <c r="N263" s="1469"/>
      <c r="O263" s="66"/>
      <c r="P263" s="32"/>
      <c r="Q263" s="32"/>
      <c r="R263" s="32"/>
      <c r="S263" s="32"/>
      <c r="T263" s="377"/>
      <c r="U263" s="377"/>
      <c r="V263" s="488"/>
      <c r="W263" s="32"/>
      <c r="X263" s="32"/>
      <c r="Y263" s="32"/>
      <c r="Z263" s="32"/>
      <c r="AA263" s="32"/>
      <c r="AB263" s="32"/>
      <c r="AC263" s="32"/>
    </row>
    <row r="264" spans="1:29" ht="12" customHeight="1">
      <c r="A264" s="14"/>
      <c r="B264" s="32" t="s">
        <v>780</v>
      </c>
      <c r="C264" s="41"/>
      <c r="D264" s="41"/>
      <c r="E264" s="35"/>
      <c r="F264" s="45"/>
      <c r="G264" s="1106"/>
      <c r="H264" s="1471"/>
      <c r="I264" s="1472">
        <f>SUM(G264:H264)</f>
        <v>0</v>
      </c>
      <c r="J264" s="1471"/>
      <c r="K264" s="1471"/>
      <c r="L264" s="1471"/>
      <c r="M264" s="1472">
        <f>SUM(K264:L264)</f>
        <v>0</v>
      </c>
      <c r="N264" s="1471"/>
      <c r="O264" s="66"/>
      <c r="P264" s="32"/>
      <c r="Q264" s="32"/>
      <c r="R264" s="32"/>
      <c r="S264" s="32"/>
      <c r="T264" s="377"/>
      <c r="U264" s="377"/>
      <c r="V264" s="488"/>
      <c r="W264" s="32"/>
      <c r="X264" s="32"/>
      <c r="Y264" s="32"/>
      <c r="Z264" s="32"/>
      <c r="AA264" s="32"/>
      <c r="AB264" s="32"/>
      <c r="AC264" s="32"/>
    </row>
    <row r="265" spans="1:29" ht="12" customHeight="1" thickBot="1">
      <c r="A265" s="14"/>
      <c r="B265" s="32"/>
      <c r="C265" s="41"/>
      <c r="D265" s="41"/>
      <c r="E265" s="35"/>
      <c r="F265" s="45"/>
      <c r="G265" s="1167">
        <f>SUM(G263:G264)</f>
        <v>0</v>
      </c>
      <c r="H265" s="1167">
        <f t="shared" ref="H265:N265" si="14">SUM(H263:H264)</f>
        <v>0</v>
      </c>
      <c r="I265" s="1167">
        <f>SUM(I263:I264)</f>
        <v>0</v>
      </c>
      <c r="J265" s="1167">
        <f t="shared" si="14"/>
        <v>0</v>
      </c>
      <c r="K265" s="1167">
        <f t="shared" si="14"/>
        <v>0</v>
      </c>
      <c r="L265" s="1167">
        <f t="shared" si="14"/>
        <v>0</v>
      </c>
      <c r="M265" s="1167">
        <f t="shared" si="14"/>
        <v>0</v>
      </c>
      <c r="N265" s="1167">
        <f t="shared" si="14"/>
        <v>0</v>
      </c>
      <c r="O265" s="66"/>
      <c r="P265" s="32"/>
      <c r="Q265" s="32"/>
      <c r="R265" s="32"/>
      <c r="S265" s="32"/>
      <c r="T265" s="377"/>
      <c r="U265" s="377"/>
      <c r="V265" s="488"/>
      <c r="W265" s="32"/>
      <c r="X265" s="32"/>
      <c r="Y265" s="32"/>
      <c r="Z265" s="32"/>
      <c r="AA265" s="32"/>
      <c r="AB265" s="32"/>
      <c r="AC265" s="32"/>
    </row>
    <row r="266" spans="1:29" ht="12" customHeight="1" thickTop="1">
      <c r="A266" s="14"/>
      <c r="B266" s="86"/>
      <c r="C266" s="41"/>
      <c r="D266" s="41"/>
      <c r="E266" s="35"/>
      <c r="F266" s="45"/>
      <c r="G266" s="1027"/>
      <c r="H266" s="1027"/>
      <c r="I266" s="1027"/>
      <c r="J266" s="1027"/>
      <c r="K266" s="1027"/>
      <c r="L266" s="1027"/>
      <c r="M266" s="1027"/>
      <c r="N266" s="1027"/>
      <c r="O266" s="66"/>
      <c r="P266" s="32"/>
      <c r="Q266" s="32"/>
      <c r="R266" s="32"/>
      <c r="S266" s="32"/>
      <c r="T266" s="377"/>
      <c r="U266" s="377"/>
      <c r="V266" s="488"/>
      <c r="W266" s="32"/>
      <c r="X266" s="32"/>
      <c r="Y266" s="32"/>
      <c r="Z266" s="32"/>
      <c r="AA266" s="32"/>
      <c r="AB266" s="32"/>
      <c r="AC266" s="32"/>
    </row>
    <row r="267" spans="1:29" ht="12" customHeight="1">
      <c r="A267" s="14"/>
      <c r="C267" s="41"/>
      <c r="D267" s="41"/>
      <c r="E267" s="35"/>
      <c r="F267" s="45"/>
      <c r="G267" s="1027"/>
      <c r="H267" s="1027"/>
      <c r="I267" s="1027"/>
      <c r="J267" s="1063"/>
      <c r="K267" s="1063"/>
      <c r="L267" s="1063"/>
      <c r="M267" s="1063"/>
      <c r="N267" s="1113"/>
      <c r="O267" s="59"/>
      <c r="P267" s="32"/>
      <c r="Q267" s="32"/>
      <c r="R267" s="32"/>
      <c r="S267" s="32"/>
      <c r="T267" s="377"/>
      <c r="U267" s="377"/>
      <c r="V267" s="488"/>
      <c r="W267" s="32"/>
      <c r="X267" s="32"/>
      <c r="Y267" s="32"/>
      <c r="Z267" s="32"/>
      <c r="AA267" s="32"/>
      <c r="AB267" s="32"/>
      <c r="AC267" s="32"/>
    </row>
    <row r="268" spans="1:29" ht="12" customHeight="1">
      <c r="A268" s="14"/>
      <c r="B268" s="490" t="s">
        <v>781</v>
      </c>
      <c r="C268" s="76"/>
      <c r="D268" s="76"/>
      <c r="E268" s="491"/>
      <c r="F268" s="486"/>
      <c r="G268" s="336"/>
      <c r="H268" s="336"/>
      <c r="I268" s="336"/>
      <c r="J268" s="492"/>
      <c r="K268" s="492"/>
      <c r="L268" s="492"/>
      <c r="M268" s="492"/>
      <c r="N268" s="493"/>
      <c r="O268" s="122" t="s">
        <v>782</v>
      </c>
      <c r="P268" s="61"/>
      <c r="Q268" s="32"/>
      <c r="R268" s="32"/>
      <c r="S268" s="32"/>
      <c r="T268" s="377"/>
      <c r="U268" s="377"/>
      <c r="V268" s="488"/>
      <c r="W268" s="32"/>
      <c r="X268" s="32"/>
      <c r="Y268" s="32"/>
      <c r="Z268" s="32"/>
      <c r="AA268" s="32"/>
      <c r="AB268" s="32"/>
      <c r="AC268" s="32"/>
    </row>
    <row r="269" spans="1:29" ht="12" customHeight="1">
      <c r="A269" s="14"/>
      <c r="B269" s="767"/>
      <c r="C269" s="749"/>
      <c r="D269" s="749"/>
      <c r="E269" s="749"/>
      <c r="F269" s="749"/>
      <c r="G269" s="749"/>
      <c r="H269" s="749"/>
      <c r="I269" s="749"/>
      <c r="J269" s="749"/>
      <c r="K269" s="749"/>
      <c r="L269" s="749"/>
      <c r="M269" s="749"/>
      <c r="N269" s="739"/>
      <c r="O269" s="372"/>
      <c r="P269" s="32"/>
      <c r="Q269" s="32"/>
      <c r="R269" s="32"/>
      <c r="S269" s="32"/>
      <c r="T269" s="377"/>
      <c r="U269" s="377"/>
      <c r="V269" s="488"/>
      <c r="W269" s="32"/>
      <c r="X269" s="32"/>
      <c r="Y269" s="32"/>
      <c r="Z269" s="32"/>
      <c r="AA269" s="32"/>
      <c r="AB269" s="32"/>
      <c r="AC269" s="32"/>
    </row>
    <row r="270" spans="1:29" ht="12" customHeight="1">
      <c r="A270" s="14"/>
      <c r="B270" s="767"/>
      <c r="C270" s="749"/>
      <c r="D270" s="749"/>
      <c r="E270" s="749"/>
      <c r="F270" s="749"/>
      <c r="G270" s="749"/>
      <c r="H270" s="749"/>
      <c r="I270" s="749"/>
      <c r="J270" s="749"/>
      <c r="K270" s="749"/>
      <c r="L270" s="749"/>
      <c r="M270" s="749"/>
      <c r="N270" s="739"/>
      <c r="O270" s="60"/>
      <c r="P270" s="32"/>
      <c r="Q270" s="32"/>
      <c r="R270" s="32"/>
      <c r="S270" s="32"/>
      <c r="T270" s="377"/>
      <c r="U270" s="377"/>
      <c r="V270" s="488"/>
      <c r="W270" s="32"/>
      <c r="X270" s="32"/>
      <c r="Y270" s="32"/>
      <c r="Z270" s="32"/>
      <c r="AA270" s="32"/>
      <c r="AB270" s="32"/>
      <c r="AC270" s="32"/>
    </row>
    <row r="271" spans="1:29" ht="12" customHeight="1">
      <c r="A271" s="14"/>
      <c r="B271" s="767"/>
      <c r="C271" s="749"/>
      <c r="D271" s="749"/>
      <c r="E271" s="749"/>
      <c r="F271" s="749"/>
      <c r="G271" s="749"/>
      <c r="H271" s="749"/>
      <c r="I271" s="749"/>
      <c r="J271" s="749"/>
      <c r="K271" s="749"/>
      <c r="L271" s="749"/>
      <c r="M271" s="749"/>
      <c r="N271" s="739"/>
      <c r="O271" s="60"/>
      <c r="P271" s="32"/>
      <c r="Q271" s="32"/>
      <c r="R271" s="32"/>
      <c r="S271" s="32"/>
      <c r="T271" s="377"/>
      <c r="U271" s="377"/>
      <c r="V271" s="488"/>
      <c r="W271" s="32"/>
      <c r="X271" s="32"/>
      <c r="Y271" s="32"/>
      <c r="Z271" s="32"/>
      <c r="AA271" s="32"/>
      <c r="AB271" s="32"/>
      <c r="AC271" s="32"/>
    </row>
    <row r="272" spans="1:29" ht="12" customHeight="1">
      <c r="A272" s="14"/>
      <c r="B272" s="824"/>
      <c r="C272" s="743"/>
      <c r="D272" s="743"/>
      <c r="E272" s="825"/>
      <c r="F272" s="826"/>
      <c r="G272" s="826"/>
      <c r="H272" s="826"/>
      <c r="I272" s="826"/>
      <c r="J272" s="827"/>
      <c r="K272" s="827"/>
      <c r="L272" s="827"/>
      <c r="M272" s="827"/>
      <c r="N272" s="828"/>
      <c r="O272" s="436"/>
      <c r="P272" s="32"/>
      <c r="Q272" s="32"/>
      <c r="R272" s="32"/>
      <c r="S272" s="32"/>
      <c r="T272" s="377"/>
      <c r="U272" s="377"/>
      <c r="V272" s="488"/>
      <c r="W272" s="32"/>
      <c r="X272" s="32"/>
      <c r="Y272" s="32"/>
      <c r="Z272" s="32"/>
      <c r="AA272" s="32"/>
      <c r="AB272" s="32"/>
      <c r="AC272" s="32"/>
    </row>
    <row r="273" spans="1:29" ht="12" customHeight="1">
      <c r="A273" s="14"/>
      <c r="B273" s="32"/>
      <c r="C273" s="41"/>
      <c r="D273" s="41"/>
      <c r="E273" s="35"/>
      <c r="F273" s="45"/>
      <c r="G273" s="45"/>
      <c r="H273" s="45"/>
      <c r="I273" s="45"/>
      <c r="J273" s="119"/>
      <c r="K273" s="119"/>
      <c r="L273" s="119"/>
      <c r="M273" s="119"/>
      <c r="N273" s="377"/>
      <c r="O273" s="59"/>
      <c r="P273" s="32"/>
      <c r="Q273" s="32"/>
      <c r="R273" s="32"/>
      <c r="S273" s="32"/>
      <c r="T273" s="377"/>
      <c r="U273" s="377"/>
      <c r="V273" s="488"/>
      <c r="W273" s="32"/>
      <c r="X273" s="32"/>
      <c r="Y273" s="32"/>
      <c r="Z273" s="32"/>
      <c r="AA273" s="32"/>
      <c r="AB273" s="32"/>
      <c r="AC273" s="32"/>
    </row>
    <row r="274" spans="1:29" ht="12" customHeight="1">
      <c r="A274" s="14"/>
      <c r="B274" s="490" t="s">
        <v>783</v>
      </c>
      <c r="C274" s="76"/>
      <c r="D274" s="76"/>
      <c r="E274" s="491"/>
      <c r="F274" s="494"/>
      <c r="G274" s="336"/>
      <c r="H274" s="336"/>
      <c r="I274" s="336"/>
      <c r="J274" s="486"/>
      <c r="K274" s="492"/>
      <c r="L274" s="492"/>
      <c r="M274" s="492"/>
      <c r="N274" s="493"/>
      <c r="O274" s="122" t="s">
        <v>782</v>
      </c>
      <c r="P274" s="61"/>
      <c r="Q274" s="32"/>
      <c r="R274" s="32"/>
      <c r="S274" s="32"/>
      <c r="T274" s="377"/>
      <c r="U274" s="377"/>
      <c r="V274" s="488"/>
      <c r="W274" s="32"/>
      <c r="X274" s="32"/>
      <c r="Y274" s="32"/>
      <c r="Z274" s="32"/>
      <c r="AA274" s="32"/>
      <c r="AB274" s="32"/>
      <c r="AC274" s="32"/>
    </row>
    <row r="275" spans="1:29" ht="12" customHeight="1">
      <c r="A275" s="14"/>
      <c r="B275" s="767"/>
      <c r="C275" s="749"/>
      <c r="D275" s="749"/>
      <c r="E275" s="749"/>
      <c r="F275" s="749"/>
      <c r="G275" s="749"/>
      <c r="H275" s="749"/>
      <c r="I275" s="749"/>
      <c r="J275" s="749"/>
      <c r="K275" s="749"/>
      <c r="L275" s="749"/>
      <c r="M275" s="749"/>
      <c r="N275" s="739"/>
      <c r="O275" s="372"/>
      <c r="P275" s="32"/>
      <c r="Q275" s="32"/>
      <c r="R275" s="32"/>
      <c r="S275" s="32"/>
      <c r="T275" s="377"/>
      <c r="U275" s="377"/>
      <c r="V275" s="488"/>
      <c r="W275" s="32"/>
      <c r="X275" s="32"/>
      <c r="Y275" s="32"/>
      <c r="Z275" s="32"/>
      <c r="AA275" s="32"/>
      <c r="AB275" s="32"/>
      <c r="AC275" s="32"/>
    </row>
    <row r="276" spans="1:29" ht="12" customHeight="1">
      <c r="A276" s="14"/>
      <c r="B276" s="767"/>
      <c r="C276" s="749"/>
      <c r="D276" s="749"/>
      <c r="E276" s="749"/>
      <c r="F276" s="749"/>
      <c r="G276" s="749"/>
      <c r="H276" s="749"/>
      <c r="I276" s="749"/>
      <c r="J276" s="749"/>
      <c r="K276" s="749"/>
      <c r="L276" s="749"/>
      <c r="M276" s="749"/>
      <c r="N276" s="739"/>
      <c r="O276" s="60"/>
      <c r="P276" s="32"/>
      <c r="Q276" s="32"/>
      <c r="R276" s="32"/>
      <c r="S276" s="32"/>
      <c r="T276" s="377"/>
      <c r="U276" s="377"/>
      <c r="V276" s="488"/>
      <c r="W276" s="32"/>
      <c r="X276" s="32"/>
      <c r="Y276" s="32"/>
      <c r="Z276" s="32"/>
      <c r="AA276" s="32"/>
      <c r="AB276" s="32"/>
      <c r="AC276" s="32"/>
    </row>
    <row r="277" spans="1:29" ht="12" customHeight="1">
      <c r="A277" s="14"/>
      <c r="B277" s="767"/>
      <c r="C277" s="749"/>
      <c r="D277" s="749"/>
      <c r="E277" s="749"/>
      <c r="F277" s="749"/>
      <c r="G277" s="749"/>
      <c r="H277" s="749"/>
      <c r="I277" s="749"/>
      <c r="J277" s="749"/>
      <c r="K277" s="749"/>
      <c r="L277" s="749"/>
      <c r="M277" s="749"/>
      <c r="N277" s="739"/>
      <c r="O277" s="60"/>
      <c r="P277" s="32"/>
      <c r="Q277" s="32"/>
      <c r="R277" s="32"/>
      <c r="S277" s="32"/>
      <c r="T277" s="377"/>
      <c r="U277" s="377"/>
      <c r="V277" s="488"/>
      <c r="W277" s="32"/>
      <c r="X277" s="32"/>
      <c r="Y277" s="32"/>
      <c r="Z277" s="32"/>
      <c r="AA277" s="32"/>
      <c r="AB277" s="32"/>
      <c r="AC277" s="32"/>
    </row>
    <row r="278" spans="1:29" ht="12" customHeight="1">
      <c r="A278" s="14"/>
      <c r="B278" s="824"/>
      <c r="C278" s="743"/>
      <c r="D278" s="743"/>
      <c r="E278" s="825"/>
      <c r="F278" s="826"/>
      <c r="G278" s="826"/>
      <c r="H278" s="826"/>
      <c r="I278" s="826"/>
      <c r="J278" s="827"/>
      <c r="K278" s="827"/>
      <c r="L278" s="827"/>
      <c r="M278" s="827"/>
      <c r="N278" s="828"/>
      <c r="O278" s="436"/>
      <c r="P278" s="32"/>
      <c r="Q278" s="32"/>
      <c r="R278" s="32"/>
      <c r="S278" s="32"/>
      <c r="T278" s="377"/>
      <c r="U278" s="377"/>
      <c r="V278" s="488"/>
      <c r="W278" s="32"/>
      <c r="X278" s="32"/>
      <c r="Y278" s="32"/>
      <c r="Z278" s="32"/>
      <c r="AA278" s="32"/>
      <c r="AB278" s="32"/>
      <c r="AC278" s="32"/>
    </row>
    <row r="279" spans="1:29" ht="12" customHeight="1">
      <c r="A279" s="14"/>
      <c r="B279" s="32"/>
      <c r="C279" s="41"/>
      <c r="D279" s="41"/>
      <c r="E279" s="35"/>
      <c r="F279" s="45"/>
      <c r="G279" s="45"/>
      <c r="H279" s="45"/>
      <c r="I279" s="45"/>
      <c r="J279" s="119"/>
      <c r="K279" s="119"/>
      <c r="L279" s="119"/>
      <c r="M279" s="119"/>
      <c r="N279" s="377"/>
      <c r="O279" s="32"/>
      <c r="P279" s="32"/>
      <c r="Q279" s="32"/>
      <c r="R279" s="32"/>
      <c r="S279" s="32"/>
      <c r="T279" s="377"/>
      <c r="U279" s="377"/>
      <c r="V279" s="488"/>
      <c r="W279" s="32"/>
      <c r="X279" s="32"/>
      <c r="Y279" s="32"/>
      <c r="Z279" s="32"/>
      <c r="AA279" s="32"/>
      <c r="AB279" s="32"/>
      <c r="AC279" s="32"/>
    </row>
    <row r="280" spans="1:29" ht="22.8">
      <c r="A280" s="14"/>
      <c r="B280" s="495" t="s">
        <v>784</v>
      </c>
      <c r="C280" s="1936" t="s">
        <v>785</v>
      </c>
      <c r="D280" s="1938"/>
      <c r="E280" s="2032" t="s">
        <v>786</v>
      </c>
      <c r="F280" s="2033"/>
      <c r="G280" s="2033"/>
      <c r="H280" s="2033"/>
      <c r="I280" s="2034" t="s">
        <v>787</v>
      </c>
      <c r="J280" s="2009"/>
      <c r="K280" s="2039" t="s">
        <v>788</v>
      </c>
      <c r="L280" s="2033"/>
      <c r="M280" s="2033"/>
      <c r="N280" s="2009"/>
      <c r="O280" s="66"/>
      <c r="P280" s="59"/>
      <c r="Q280" s="32"/>
      <c r="R280" s="32"/>
      <c r="S280" s="32"/>
      <c r="T280" s="377"/>
      <c r="U280" s="377"/>
      <c r="V280" s="488"/>
      <c r="W280" s="32"/>
      <c r="X280" s="32"/>
      <c r="Y280" s="32"/>
      <c r="Z280" s="32"/>
      <c r="AA280" s="32"/>
      <c r="AB280" s="32"/>
      <c r="AC280" s="32"/>
    </row>
    <row r="281" spans="1:29" ht="12" customHeight="1">
      <c r="A281" s="14"/>
      <c r="B281" s="496"/>
      <c r="C281" s="497"/>
      <c r="D281" s="498"/>
      <c r="E281" s="2035"/>
      <c r="F281" s="1941"/>
      <c r="G281" s="2036"/>
      <c r="H281" s="499"/>
      <c r="I281" s="2037"/>
      <c r="J281" s="2011"/>
      <c r="K281" s="500"/>
      <c r="L281" s="500"/>
      <c r="M281" s="500"/>
      <c r="N281" s="501"/>
      <c r="O281" s="2030" t="s">
        <v>789</v>
      </c>
      <c r="P281" s="1900"/>
      <c r="Q281" s="61"/>
      <c r="R281" s="32"/>
      <c r="S281" s="32"/>
      <c r="T281" s="377"/>
      <c r="U281" s="377"/>
      <c r="V281" s="488"/>
      <c r="W281" s="32"/>
      <c r="X281" s="32"/>
      <c r="Y281" s="32"/>
      <c r="Z281" s="32"/>
      <c r="AA281" s="32"/>
      <c r="AB281" s="32"/>
      <c r="AC281" s="32"/>
    </row>
    <row r="282" spans="1:29" ht="12" customHeight="1">
      <c r="A282" s="14"/>
      <c r="B282" s="829"/>
      <c r="C282" s="830"/>
      <c r="D282" s="831"/>
      <c r="E282" s="832"/>
      <c r="F282" s="832"/>
      <c r="G282" s="833"/>
      <c r="H282" s="833"/>
      <c r="I282" s="834"/>
      <c r="J282" s="835"/>
      <c r="K282" s="836"/>
      <c r="L282" s="836"/>
      <c r="M282" s="836"/>
      <c r="N282" s="837"/>
      <c r="O282" s="372"/>
      <c r="P282" s="72"/>
      <c r="Q282" s="32"/>
      <c r="R282" s="32"/>
      <c r="S282" s="32"/>
      <c r="T282" s="377"/>
      <c r="U282" s="377"/>
      <c r="V282" s="488"/>
      <c r="W282" s="32"/>
      <c r="X282" s="32"/>
      <c r="Y282" s="32"/>
      <c r="Z282" s="32"/>
      <c r="AA282" s="32"/>
      <c r="AB282" s="32"/>
      <c r="AC282" s="32"/>
    </row>
    <row r="283" spans="1:29" ht="12" customHeight="1">
      <c r="A283" s="14"/>
      <c r="B283" s="838"/>
      <c r="C283" s="788"/>
      <c r="D283" s="839"/>
      <c r="E283" s="840"/>
      <c r="F283" s="841"/>
      <c r="G283" s="773"/>
      <c r="H283" s="773"/>
      <c r="I283" s="842"/>
      <c r="J283" s="843"/>
      <c r="K283" s="804"/>
      <c r="L283" s="804"/>
      <c r="M283" s="804"/>
      <c r="N283" s="844"/>
      <c r="O283" s="60"/>
      <c r="P283" s="32"/>
      <c r="Q283" s="32"/>
      <c r="R283" s="32"/>
      <c r="S283" s="32"/>
      <c r="T283" s="377"/>
      <c r="U283" s="377"/>
      <c r="V283" s="488"/>
      <c r="W283" s="32"/>
      <c r="X283" s="32"/>
      <c r="Y283" s="32"/>
      <c r="Z283" s="32"/>
      <c r="AA283" s="32"/>
      <c r="AB283" s="32"/>
      <c r="AC283" s="32"/>
    </row>
    <row r="284" spans="1:29" ht="12" customHeight="1">
      <c r="A284" s="14"/>
      <c r="B284" s="838"/>
      <c r="C284" s="788"/>
      <c r="D284" s="839"/>
      <c r="E284" s="840"/>
      <c r="F284" s="841"/>
      <c r="G284" s="773"/>
      <c r="H284" s="773"/>
      <c r="I284" s="842"/>
      <c r="J284" s="843"/>
      <c r="K284" s="845"/>
      <c r="L284" s="804"/>
      <c r="M284" s="804"/>
      <c r="N284" s="844"/>
      <c r="O284" s="60"/>
      <c r="P284" s="32"/>
      <c r="Q284" s="32"/>
      <c r="R284" s="32"/>
      <c r="S284" s="32"/>
      <c r="T284" s="377"/>
      <c r="U284" s="377"/>
      <c r="V284" s="488"/>
      <c r="W284" s="32"/>
      <c r="X284" s="32"/>
      <c r="Y284" s="32"/>
      <c r="Z284" s="32"/>
      <c r="AA284" s="32"/>
      <c r="AB284" s="32"/>
      <c r="AC284" s="32"/>
    </row>
    <row r="285" spans="1:29" ht="12" customHeight="1">
      <c r="A285" s="14"/>
      <c r="B285" s="838"/>
      <c r="C285" s="788"/>
      <c r="D285" s="839"/>
      <c r="E285" s="840"/>
      <c r="F285" s="841"/>
      <c r="G285" s="773"/>
      <c r="H285" s="773"/>
      <c r="I285" s="842"/>
      <c r="J285" s="843"/>
      <c r="K285" s="804"/>
      <c r="L285" s="804"/>
      <c r="M285" s="804"/>
      <c r="N285" s="844"/>
      <c r="O285" s="60"/>
      <c r="P285" s="32"/>
      <c r="Q285" s="32"/>
      <c r="R285" s="32"/>
      <c r="S285" s="32"/>
      <c r="T285" s="377"/>
      <c r="U285" s="377"/>
      <c r="V285" s="488"/>
      <c r="W285" s="32"/>
      <c r="X285" s="32"/>
      <c r="Y285" s="32"/>
      <c r="Z285" s="32"/>
      <c r="AA285" s="32"/>
      <c r="AB285" s="32"/>
      <c r="AC285" s="32"/>
    </row>
    <row r="286" spans="1:29" ht="12" customHeight="1">
      <c r="A286" s="14"/>
      <c r="B286" s="838"/>
      <c r="C286" s="788"/>
      <c r="D286" s="839"/>
      <c r="E286" s="840"/>
      <c r="F286" s="841"/>
      <c r="G286" s="773"/>
      <c r="H286" s="773"/>
      <c r="I286" s="842"/>
      <c r="J286" s="843"/>
      <c r="K286" s="804"/>
      <c r="L286" s="804"/>
      <c r="M286" s="804"/>
      <c r="N286" s="844"/>
      <c r="O286" s="60"/>
      <c r="P286" s="32"/>
      <c r="Q286" s="32"/>
      <c r="R286" s="32"/>
      <c r="S286" s="32"/>
      <c r="T286" s="377"/>
      <c r="U286" s="377"/>
      <c r="V286" s="488"/>
      <c r="W286" s="32"/>
      <c r="X286" s="32"/>
      <c r="Y286" s="32"/>
      <c r="Z286" s="32"/>
      <c r="AA286" s="32"/>
      <c r="AB286" s="32"/>
      <c r="AC286" s="32"/>
    </row>
    <row r="287" spans="1:29" ht="12" customHeight="1">
      <c r="A287" s="14"/>
      <c r="B287" s="838"/>
      <c r="C287" s="788"/>
      <c r="D287" s="839"/>
      <c r="E287" s="840"/>
      <c r="F287" s="841"/>
      <c r="G287" s="773"/>
      <c r="H287" s="773"/>
      <c r="I287" s="842"/>
      <c r="J287" s="843"/>
      <c r="K287" s="804"/>
      <c r="L287" s="804"/>
      <c r="M287" s="804"/>
      <c r="N287" s="844"/>
      <c r="O287" s="60"/>
      <c r="P287" s="32"/>
      <c r="Q287" s="32"/>
      <c r="R287" s="32"/>
      <c r="S287" s="32"/>
      <c r="T287" s="377"/>
      <c r="U287" s="377"/>
      <c r="V287" s="488"/>
      <c r="W287" s="32"/>
      <c r="X287" s="32"/>
      <c r="Y287" s="32"/>
      <c r="Z287" s="32"/>
      <c r="AA287" s="32"/>
      <c r="AB287" s="32"/>
      <c r="AC287" s="32"/>
    </row>
    <row r="288" spans="1:29" ht="12" customHeight="1">
      <c r="A288" s="14"/>
      <c r="B288" s="846"/>
      <c r="C288" s="847"/>
      <c r="D288" s="848"/>
      <c r="E288" s="849"/>
      <c r="F288" s="850"/>
      <c r="G288" s="851"/>
      <c r="H288" s="851"/>
      <c r="I288" s="852"/>
      <c r="J288" s="853"/>
      <c r="K288" s="808"/>
      <c r="L288" s="808"/>
      <c r="M288" s="808"/>
      <c r="N288" s="828"/>
      <c r="O288" s="436"/>
      <c r="P288" s="32"/>
      <c r="Q288" s="32"/>
      <c r="R288" s="32"/>
      <c r="S288" s="32"/>
      <c r="T288" s="377"/>
      <c r="U288" s="377"/>
      <c r="V288" s="488"/>
      <c r="W288" s="32"/>
      <c r="X288" s="32"/>
      <c r="Y288" s="32"/>
      <c r="Z288" s="32"/>
      <c r="AA288" s="32"/>
      <c r="AB288" s="32"/>
      <c r="AC288" s="32"/>
    </row>
    <row r="289" spans="1:29" ht="12" customHeight="1">
      <c r="A289" s="14"/>
      <c r="B289" s="474"/>
      <c r="C289" s="41"/>
      <c r="D289" s="41"/>
      <c r="E289" s="502"/>
      <c r="F289" s="503"/>
      <c r="G289" s="45"/>
      <c r="H289" s="45"/>
      <c r="I289" s="45"/>
      <c r="J289" s="503"/>
      <c r="K289" s="119"/>
      <c r="L289" s="119"/>
      <c r="M289" s="119"/>
      <c r="N289" s="377"/>
      <c r="O289" s="32"/>
      <c r="P289" s="32"/>
      <c r="Q289" s="32"/>
      <c r="R289" s="32"/>
      <c r="S289" s="32"/>
      <c r="T289" s="377"/>
      <c r="U289" s="377"/>
      <c r="V289" s="488"/>
      <c r="W289" s="32"/>
      <c r="X289" s="32"/>
      <c r="Y289" s="32"/>
      <c r="Z289" s="32"/>
      <c r="AA289" s="32"/>
      <c r="AB289" s="32"/>
      <c r="AC289" s="32"/>
    </row>
    <row r="290" spans="1:29" ht="12" customHeight="1">
      <c r="A290" s="14"/>
      <c r="B290" s="504" t="s">
        <v>790</v>
      </c>
      <c r="C290" s="41"/>
      <c r="D290" s="41"/>
      <c r="E290" s="8"/>
      <c r="F290" s="32"/>
      <c r="G290" s="32"/>
      <c r="H290" s="14"/>
      <c r="I290" s="14"/>
      <c r="J290" s="14"/>
      <c r="K290" s="54"/>
      <c r="L290" s="54"/>
      <c r="M290" s="54"/>
      <c r="N290" s="505"/>
      <c r="O290" s="372"/>
      <c r="P290" s="364"/>
      <c r="R290" s="32"/>
      <c r="S290" s="32"/>
      <c r="T290" s="377"/>
      <c r="U290" s="377"/>
      <c r="V290" s="41"/>
      <c r="W290" s="32"/>
      <c r="X290" s="32"/>
      <c r="Y290" s="32"/>
      <c r="Z290" s="32"/>
      <c r="AA290" s="32"/>
      <c r="AB290" s="32"/>
      <c r="AC290" s="32"/>
    </row>
    <row r="291" spans="1:29" ht="12" customHeight="1">
      <c r="A291" s="14"/>
      <c r="B291" s="8"/>
      <c r="C291" s="344"/>
      <c r="D291" s="344"/>
      <c r="E291" s="344"/>
      <c r="F291" s="344"/>
      <c r="G291" s="115"/>
      <c r="H291" s="115"/>
      <c r="I291" s="115"/>
      <c r="J291" s="115"/>
      <c r="K291" s="115"/>
      <c r="L291" s="115"/>
      <c r="M291" s="115"/>
      <c r="N291" s="505"/>
      <c r="O291" s="372"/>
      <c r="P291" s="364"/>
      <c r="Q291" s="32"/>
      <c r="R291" s="32"/>
      <c r="S291" s="32"/>
      <c r="T291" s="377"/>
      <c r="U291" s="377"/>
      <c r="V291" s="488"/>
      <c r="W291" s="32"/>
      <c r="X291" s="32"/>
      <c r="Y291" s="32"/>
      <c r="Z291" s="32"/>
      <c r="AA291" s="32"/>
      <c r="AB291" s="32"/>
      <c r="AC291" s="32"/>
    </row>
    <row r="292" spans="1:29" ht="12" customHeight="1">
      <c r="A292" s="14"/>
      <c r="B292" s="8"/>
      <c r="C292" s="1951" t="s">
        <v>663</v>
      </c>
      <c r="D292" s="1933"/>
      <c r="E292" s="1933"/>
      <c r="F292" s="1926"/>
      <c r="G292" s="1952" t="s">
        <v>664</v>
      </c>
      <c r="H292" s="1933"/>
      <c r="I292" s="1933"/>
      <c r="J292" s="1926"/>
      <c r="K292" s="1952" t="s">
        <v>665</v>
      </c>
      <c r="L292" s="1933"/>
      <c r="M292" s="1926"/>
      <c r="N292" s="505"/>
      <c r="O292" s="372"/>
      <c r="P292" s="364"/>
      <c r="Q292" s="32"/>
      <c r="R292" s="32"/>
      <c r="S292" s="32"/>
      <c r="T292" s="377"/>
      <c r="U292" s="377"/>
      <c r="V292" s="488"/>
      <c r="W292" s="32"/>
      <c r="X292" s="32"/>
      <c r="Y292" s="32"/>
      <c r="Z292" s="32"/>
      <c r="AA292" s="32"/>
      <c r="AB292" s="32"/>
      <c r="AC292" s="32"/>
    </row>
    <row r="293" spans="1:29" ht="12" customHeight="1">
      <c r="A293" s="14"/>
      <c r="B293" s="91"/>
      <c r="C293" s="506"/>
      <c r="D293" s="506"/>
      <c r="E293" s="506"/>
      <c r="F293" s="506"/>
      <c r="G293" s="59"/>
      <c r="H293" s="59"/>
      <c r="I293" s="59"/>
      <c r="J293" s="59"/>
      <c r="K293" s="507"/>
      <c r="L293" s="507"/>
      <c r="M293" s="507"/>
      <c r="N293" s="505"/>
      <c r="O293" s="372"/>
      <c r="P293" s="364"/>
      <c r="Q293" s="32"/>
      <c r="R293" s="32"/>
      <c r="S293" s="32"/>
      <c r="T293" s="377"/>
      <c r="U293" s="377"/>
      <c r="V293" s="488"/>
      <c r="W293" s="32"/>
      <c r="X293" s="32"/>
      <c r="Y293" s="32"/>
      <c r="Z293" s="32"/>
      <c r="AA293" s="32"/>
      <c r="AB293" s="32"/>
      <c r="AC293" s="32"/>
    </row>
    <row r="294" spans="1:29" ht="52.5" customHeight="1">
      <c r="A294" s="327"/>
      <c r="B294" s="854" t="s">
        <v>666</v>
      </c>
      <c r="C294" s="2027"/>
      <c r="D294" s="2023"/>
      <c r="E294" s="2023"/>
      <c r="F294" s="2028"/>
      <c r="G294" s="2029" t="s">
        <v>2074</v>
      </c>
      <c r="H294" s="2023"/>
      <c r="I294" s="2023"/>
      <c r="J294" s="2028"/>
      <c r="K294" s="2029" t="s">
        <v>2071</v>
      </c>
      <c r="L294" s="2023"/>
      <c r="M294" s="2024"/>
      <c r="N294" s="508"/>
      <c r="O294" s="372"/>
      <c r="P294" s="364"/>
      <c r="Q294" s="32"/>
      <c r="R294" s="32"/>
      <c r="S294" s="32"/>
      <c r="T294" s="377"/>
      <c r="U294" s="377"/>
      <c r="V294" s="488"/>
      <c r="W294" s="32"/>
      <c r="X294" s="32"/>
      <c r="Y294" s="32"/>
      <c r="Z294" s="32"/>
      <c r="AA294" s="32"/>
      <c r="AB294" s="32"/>
      <c r="AC294" s="32"/>
    </row>
    <row r="295" spans="1:29" ht="12" customHeight="1">
      <c r="A295" s="327"/>
      <c r="B295" s="788"/>
      <c r="C295" s="735"/>
      <c r="D295" s="735"/>
      <c r="E295" s="749"/>
      <c r="F295" s="795"/>
      <c r="G295" s="748"/>
      <c r="H295" s="748"/>
      <c r="I295" s="748"/>
      <c r="J295" s="748"/>
      <c r="K295" s="1944"/>
      <c r="L295" s="1931"/>
      <c r="M295" s="2015"/>
      <c r="N295" s="508"/>
      <c r="O295" s="372"/>
      <c r="P295" s="364"/>
      <c r="Q295" s="32"/>
      <c r="R295" s="32"/>
      <c r="S295" s="32"/>
      <c r="T295" s="377"/>
      <c r="U295" s="377"/>
      <c r="V295" s="488"/>
      <c r="W295" s="32"/>
      <c r="X295" s="32"/>
      <c r="Y295" s="32"/>
      <c r="Z295" s="32"/>
      <c r="AA295" s="32"/>
      <c r="AB295" s="32"/>
      <c r="AC295" s="32"/>
    </row>
    <row r="296" spans="1:29" ht="12" customHeight="1">
      <c r="A296" s="327"/>
      <c r="B296" s="788"/>
      <c r="C296" s="735"/>
      <c r="D296" s="735"/>
      <c r="E296" s="749"/>
      <c r="F296" s="795"/>
      <c r="G296" s="1944"/>
      <c r="H296" s="1931"/>
      <c r="I296" s="1931"/>
      <c r="J296" s="1929"/>
      <c r="K296" s="1944"/>
      <c r="L296" s="1931"/>
      <c r="M296" s="2015"/>
      <c r="N296" s="508"/>
      <c r="O296" s="372"/>
      <c r="P296" s="364"/>
      <c r="Q296" s="32"/>
      <c r="R296" s="32"/>
      <c r="S296" s="32"/>
      <c r="T296" s="377"/>
      <c r="U296" s="377"/>
      <c r="V296" s="488"/>
      <c r="W296" s="32"/>
      <c r="X296" s="32"/>
      <c r="Y296" s="32"/>
      <c r="Z296" s="32"/>
      <c r="AA296" s="32"/>
      <c r="AB296" s="32"/>
      <c r="AC296" s="32"/>
    </row>
    <row r="297" spans="1:29" ht="12" customHeight="1">
      <c r="A297" s="327"/>
      <c r="B297" s="788"/>
      <c r="C297" s="735"/>
      <c r="D297" s="735"/>
      <c r="E297" s="749"/>
      <c r="F297" s="795"/>
      <c r="G297" s="799"/>
      <c r="H297" s="799"/>
      <c r="I297" s="799"/>
      <c r="J297" s="749"/>
      <c r="K297" s="799"/>
      <c r="L297" s="799"/>
      <c r="M297" s="855"/>
      <c r="N297" s="508"/>
      <c r="O297" s="372"/>
      <c r="P297" s="364"/>
      <c r="Q297" s="32"/>
      <c r="R297" s="32"/>
      <c r="S297" s="32"/>
      <c r="T297" s="377"/>
      <c r="U297" s="377"/>
      <c r="V297" s="488"/>
      <c r="W297" s="32"/>
      <c r="X297" s="32"/>
      <c r="Y297" s="32"/>
      <c r="Z297" s="32"/>
      <c r="AA297" s="32"/>
      <c r="AB297" s="32"/>
      <c r="AC297" s="32"/>
    </row>
    <row r="298" spans="1:29" ht="12" customHeight="1">
      <c r="A298" s="327"/>
      <c r="B298" s="856" t="s">
        <v>666</v>
      </c>
      <c r="C298" s="1950"/>
      <c r="D298" s="1931"/>
      <c r="E298" s="1931"/>
      <c r="F298" s="1929"/>
      <c r="G298" s="1944"/>
      <c r="H298" s="1931"/>
      <c r="I298" s="1931"/>
      <c r="J298" s="1929"/>
      <c r="K298" s="1944"/>
      <c r="L298" s="1931"/>
      <c r="M298" s="2015"/>
      <c r="N298" s="508"/>
      <c r="O298" s="372"/>
      <c r="P298" s="364"/>
      <c r="Q298" s="32"/>
      <c r="R298" s="32"/>
      <c r="S298" s="32"/>
      <c r="T298" s="377"/>
      <c r="U298" s="377"/>
      <c r="V298" s="488"/>
      <c r="W298" s="32"/>
      <c r="X298" s="32"/>
      <c r="Y298" s="32"/>
      <c r="Z298" s="32"/>
      <c r="AA298" s="32"/>
      <c r="AB298" s="32"/>
      <c r="AC298" s="32"/>
    </row>
    <row r="299" spans="1:29" ht="12" customHeight="1">
      <c r="A299" s="327"/>
      <c r="B299" s="788"/>
      <c r="C299" s="735"/>
      <c r="D299" s="735"/>
      <c r="E299" s="749"/>
      <c r="F299" s="795"/>
      <c r="G299" s="1944"/>
      <c r="H299" s="1931"/>
      <c r="I299" s="1931"/>
      <c r="J299" s="1929"/>
      <c r="K299" s="1944"/>
      <c r="L299" s="1931"/>
      <c r="M299" s="2015"/>
      <c r="N299" s="508"/>
      <c r="O299" s="372"/>
      <c r="P299" s="364"/>
      <c r="Q299" s="32"/>
      <c r="R299" s="32"/>
      <c r="S299" s="32"/>
      <c r="T299" s="377"/>
      <c r="U299" s="377"/>
      <c r="V299" s="488"/>
      <c r="W299" s="32"/>
      <c r="X299" s="32"/>
      <c r="Y299" s="32"/>
      <c r="Z299" s="32"/>
      <c r="AA299" s="32"/>
      <c r="AB299" s="32"/>
      <c r="AC299" s="32"/>
    </row>
    <row r="300" spans="1:29" ht="12" customHeight="1">
      <c r="A300" s="327"/>
      <c r="B300" s="788"/>
      <c r="C300" s="735"/>
      <c r="D300" s="735"/>
      <c r="E300" s="749"/>
      <c r="F300" s="795"/>
      <c r="G300" s="1944"/>
      <c r="H300" s="1931"/>
      <c r="I300" s="1931"/>
      <c r="J300" s="1929"/>
      <c r="K300" s="1944"/>
      <c r="L300" s="1931"/>
      <c r="M300" s="2015"/>
      <c r="N300" s="508"/>
      <c r="O300" s="372"/>
      <c r="P300" s="364"/>
      <c r="Q300" s="32"/>
      <c r="R300" s="32"/>
      <c r="S300" s="32"/>
      <c r="T300" s="377"/>
      <c r="U300" s="377"/>
      <c r="V300" s="488"/>
      <c r="W300" s="32"/>
      <c r="X300" s="32"/>
      <c r="Y300" s="32"/>
      <c r="Z300" s="32"/>
      <c r="AA300" s="32"/>
      <c r="AB300" s="32"/>
      <c r="AC300" s="32"/>
    </row>
    <row r="301" spans="1:29" ht="12" customHeight="1">
      <c r="A301" s="327"/>
      <c r="B301" s="788"/>
      <c r="C301" s="735"/>
      <c r="D301" s="735"/>
      <c r="E301" s="749"/>
      <c r="F301" s="795"/>
      <c r="G301" s="799"/>
      <c r="H301" s="799"/>
      <c r="I301" s="799"/>
      <c r="J301" s="749"/>
      <c r="K301" s="799"/>
      <c r="L301" s="799"/>
      <c r="M301" s="855"/>
      <c r="N301" s="508"/>
      <c r="O301" s="372"/>
      <c r="P301" s="364"/>
      <c r="Q301" s="32"/>
      <c r="R301" s="32"/>
      <c r="S301" s="32"/>
      <c r="T301" s="377"/>
      <c r="U301" s="377"/>
      <c r="V301" s="488"/>
      <c r="W301" s="32"/>
      <c r="X301" s="32"/>
      <c r="Y301" s="32"/>
      <c r="Z301" s="32"/>
      <c r="AA301" s="32"/>
      <c r="AB301" s="32"/>
      <c r="AC301" s="32"/>
    </row>
    <row r="302" spans="1:29" ht="12" customHeight="1">
      <c r="A302" s="327"/>
      <c r="B302" s="856" t="s">
        <v>666</v>
      </c>
      <c r="C302" s="1950"/>
      <c r="D302" s="1931"/>
      <c r="E302" s="1931"/>
      <c r="F302" s="1929"/>
      <c r="G302" s="1944"/>
      <c r="H302" s="1931"/>
      <c r="I302" s="1931"/>
      <c r="J302" s="1929"/>
      <c r="K302" s="1944"/>
      <c r="L302" s="1931"/>
      <c r="M302" s="2015"/>
      <c r="N302" s="508"/>
      <c r="O302" s="372"/>
      <c r="P302" s="364"/>
      <c r="Q302" s="32"/>
      <c r="R302" s="32"/>
      <c r="S302" s="32"/>
      <c r="T302" s="377"/>
      <c r="U302" s="377"/>
      <c r="V302" s="488"/>
      <c r="W302" s="32"/>
      <c r="X302" s="32"/>
      <c r="Y302" s="32"/>
      <c r="Z302" s="32"/>
      <c r="AA302" s="32"/>
      <c r="AB302" s="32"/>
      <c r="AC302" s="32"/>
    </row>
    <row r="303" spans="1:29" ht="12" customHeight="1">
      <c r="A303" s="327"/>
      <c r="B303" s="857"/>
      <c r="C303" s="858"/>
      <c r="D303" s="858"/>
      <c r="E303" s="743"/>
      <c r="F303" s="743"/>
      <c r="G303" s="2016"/>
      <c r="H303" s="2017"/>
      <c r="I303" s="2017"/>
      <c r="J303" s="2018"/>
      <c r="K303" s="2016"/>
      <c r="L303" s="2017"/>
      <c r="M303" s="2019"/>
      <c r="N303" s="508"/>
      <c r="O303" s="372"/>
      <c r="P303" s="364"/>
      <c r="Q303" s="32"/>
      <c r="R303" s="32"/>
      <c r="S303" s="32"/>
      <c r="T303" s="377"/>
      <c r="U303" s="377"/>
      <c r="V303" s="488"/>
      <c r="W303" s="32"/>
      <c r="X303" s="32"/>
      <c r="Y303" s="32"/>
      <c r="Z303" s="32"/>
      <c r="AA303" s="32"/>
      <c r="AB303" s="32"/>
      <c r="AC303" s="32"/>
    </row>
    <row r="304" spans="1:29" ht="12" customHeight="1">
      <c r="A304" s="14"/>
      <c r="B304" s="509"/>
      <c r="C304" s="92"/>
      <c r="D304" s="92"/>
      <c r="E304" s="502"/>
      <c r="F304" s="503"/>
      <c r="G304" s="45"/>
      <c r="H304" s="45"/>
      <c r="I304" s="45"/>
      <c r="J304" s="503"/>
      <c r="K304" s="510"/>
      <c r="L304" s="119"/>
      <c r="M304" s="119"/>
      <c r="N304" s="505"/>
      <c r="O304" s="511"/>
      <c r="P304" s="32"/>
      <c r="Q304" s="32"/>
      <c r="R304" s="32"/>
      <c r="S304" s="32"/>
      <c r="T304" s="377"/>
      <c r="U304" s="377"/>
      <c r="V304" s="488"/>
      <c r="W304" s="32"/>
      <c r="X304" s="32"/>
      <c r="Y304" s="32"/>
      <c r="Z304" s="32"/>
      <c r="AA304" s="32"/>
      <c r="AB304" s="32"/>
      <c r="AC304" s="32"/>
    </row>
    <row r="305" spans="1:29" ht="12" customHeight="1">
      <c r="A305" s="14"/>
      <c r="B305" s="490" t="s">
        <v>791</v>
      </c>
      <c r="C305" s="76"/>
      <c r="D305" s="76"/>
      <c r="E305" s="491"/>
      <c r="F305" s="494"/>
      <c r="G305" s="336"/>
      <c r="H305" s="336"/>
      <c r="I305" s="336"/>
      <c r="J305" s="494"/>
      <c r="K305" s="486"/>
      <c r="L305" s="492"/>
      <c r="M305" s="492"/>
      <c r="N305" s="493"/>
      <c r="O305" s="280" t="s">
        <v>792</v>
      </c>
      <c r="P305" s="61"/>
      <c r="Q305" s="32"/>
      <c r="R305" s="32"/>
      <c r="S305" s="32"/>
      <c r="T305" s="377"/>
      <c r="U305" s="377"/>
      <c r="V305" s="488"/>
      <c r="W305" s="32"/>
      <c r="X305" s="32"/>
      <c r="Y305" s="32"/>
      <c r="Z305" s="32"/>
      <c r="AA305" s="32"/>
      <c r="AB305" s="32"/>
      <c r="AC305" s="32"/>
    </row>
    <row r="306" spans="1:29" ht="12" customHeight="1">
      <c r="A306" s="14"/>
      <c r="B306" s="767"/>
      <c r="C306" s="749"/>
      <c r="D306" s="749"/>
      <c r="E306" s="749"/>
      <c r="F306" s="749"/>
      <c r="G306" s="749"/>
      <c r="H306" s="749"/>
      <c r="I306" s="749"/>
      <c r="J306" s="749"/>
      <c r="K306" s="749"/>
      <c r="L306" s="749"/>
      <c r="M306" s="749"/>
      <c r="N306" s="739"/>
      <c r="O306" s="512"/>
      <c r="P306" s="32"/>
      <c r="Q306" s="32"/>
      <c r="R306" s="32"/>
      <c r="S306" s="32"/>
      <c r="T306" s="377"/>
      <c r="U306" s="377"/>
      <c r="V306" s="488"/>
      <c r="W306" s="32"/>
      <c r="X306" s="32"/>
      <c r="Y306" s="32"/>
      <c r="Z306" s="32"/>
      <c r="AA306" s="32"/>
      <c r="AB306" s="32"/>
      <c r="AC306" s="32"/>
    </row>
    <row r="307" spans="1:29" ht="12" customHeight="1">
      <c r="A307" s="14"/>
      <c r="B307" s="767"/>
      <c r="C307" s="749"/>
      <c r="D307" s="749"/>
      <c r="E307" s="749"/>
      <c r="F307" s="749"/>
      <c r="G307" s="749"/>
      <c r="H307" s="749"/>
      <c r="I307" s="749"/>
      <c r="J307" s="749"/>
      <c r="K307" s="749"/>
      <c r="L307" s="749"/>
      <c r="M307" s="749"/>
      <c r="N307" s="739"/>
      <c r="O307" s="470"/>
      <c r="P307" s="32"/>
      <c r="Q307" s="32"/>
      <c r="R307" s="32"/>
      <c r="S307" s="32"/>
      <c r="T307" s="377"/>
      <c r="U307" s="377"/>
      <c r="V307" s="488"/>
      <c r="W307" s="32"/>
      <c r="X307" s="32"/>
      <c r="Y307" s="32"/>
      <c r="Z307" s="32"/>
      <c r="AA307" s="32"/>
      <c r="AB307" s="32"/>
      <c r="AC307" s="32"/>
    </row>
    <row r="308" spans="1:29" ht="12" customHeight="1">
      <c r="A308" s="14"/>
      <c r="B308" s="767"/>
      <c r="C308" s="749"/>
      <c r="D308" s="749"/>
      <c r="E308" s="749"/>
      <c r="F308" s="749"/>
      <c r="G308" s="749"/>
      <c r="H308" s="749"/>
      <c r="I308" s="749"/>
      <c r="J308" s="749"/>
      <c r="K308" s="749"/>
      <c r="L308" s="749"/>
      <c r="M308" s="749"/>
      <c r="N308" s="739"/>
      <c r="O308" s="470"/>
      <c r="P308" s="32"/>
      <c r="Q308" s="32"/>
      <c r="R308" s="32"/>
      <c r="S308" s="32"/>
      <c r="T308" s="377"/>
      <c r="U308" s="377"/>
      <c r="V308" s="488"/>
      <c r="W308" s="32"/>
      <c r="X308" s="32"/>
      <c r="Y308" s="32"/>
      <c r="Z308" s="32"/>
      <c r="AA308" s="32"/>
      <c r="AB308" s="32"/>
      <c r="AC308" s="32"/>
    </row>
    <row r="309" spans="1:29" ht="12" customHeight="1">
      <c r="A309" s="14"/>
      <c r="B309" s="824"/>
      <c r="C309" s="743"/>
      <c r="D309" s="743"/>
      <c r="E309" s="825"/>
      <c r="F309" s="826"/>
      <c r="G309" s="826"/>
      <c r="H309" s="826"/>
      <c r="I309" s="826"/>
      <c r="J309" s="827"/>
      <c r="K309" s="827"/>
      <c r="L309" s="827"/>
      <c r="M309" s="827"/>
      <c r="N309" s="828"/>
      <c r="O309" s="478"/>
      <c r="P309" s="32"/>
      <c r="Q309" s="32"/>
      <c r="R309" s="32"/>
      <c r="S309" s="32"/>
      <c r="T309" s="377"/>
      <c r="U309" s="377"/>
      <c r="V309" s="488"/>
      <c r="W309" s="32"/>
      <c r="X309" s="32"/>
      <c r="Y309" s="32"/>
      <c r="Z309" s="32"/>
      <c r="AA309" s="32"/>
      <c r="AB309" s="32"/>
      <c r="AC309" s="32"/>
    </row>
    <row r="310" spans="1:29" ht="12" customHeight="1">
      <c r="A310" s="14"/>
      <c r="B310" s="32"/>
      <c r="C310" s="41"/>
      <c r="D310" s="41"/>
      <c r="E310" s="35"/>
      <c r="F310" s="45"/>
      <c r="G310" s="45"/>
      <c r="H310" s="45"/>
      <c r="I310" s="45"/>
      <c r="J310" s="119"/>
      <c r="K310" s="119"/>
      <c r="L310" s="119"/>
      <c r="M310" s="119"/>
      <c r="N310" s="377"/>
      <c r="O310" s="36"/>
      <c r="P310" s="32"/>
      <c r="Q310" s="32"/>
      <c r="R310" s="32"/>
      <c r="S310" s="32"/>
      <c r="T310" s="377"/>
      <c r="U310" s="377"/>
      <c r="V310" s="488"/>
      <c r="W310" s="32"/>
      <c r="X310" s="32"/>
      <c r="Y310" s="32"/>
      <c r="Z310" s="32"/>
      <c r="AA310" s="32"/>
      <c r="AB310" s="32"/>
      <c r="AC310" s="32"/>
    </row>
    <row r="311" spans="1:29" ht="12" customHeight="1">
      <c r="A311" s="14"/>
      <c r="B311" s="474"/>
      <c r="C311" s="41"/>
      <c r="D311" s="41"/>
      <c r="E311" s="35"/>
      <c r="F311" s="45"/>
      <c r="G311" s="45"/>
      <c r="H311" s="45"/>
      <c r="I311" s="45"/>
      <c r="J311" s="119"/>
      <c r="K311" s="119"/>
      <c r="L311" s="119"/>
      <c r="M311" s="119"/>
      <c r="N311" s="377"/>
      <c r="O311" s="31"/>
      <c r="P311" s="32"/>
      <c r="Q311" s="32"/>
      <c r="R311" s="32"/>
      <c r="S311" s="32"/>
      <c r="T311" s="377"/>
      <c r="U311" s="377"/>
      <c r="V311" s="488"/>
      <c r="W311" s="32"/>
      <c r="X311" s="32"/>
      <c r="Y311" s="32"/>
      <c r="Z311" s="32"/>
      <c r="AA311" s="32"/>
      <c r="AB311" s="32"/>
      <c r="AC311" s="32"/>
    </row>
    <row r="312" spans="1:29" ht="12" customHeight="1">
      <c r="A312" s="14"/>
      <c r="B312" s="490" t="s">
        <v>793</v>
      </c>
      <c r="C312" s="76"/>
      <c r="D312" s="76"/>
      <c r="E312" s="491"/>
      <c r="F312" s="494"/>
      <c r="G312" s="336"/>
      <c r="H312" s="336"/>
      <c r="I312" s="336"/>
      <c r="J312" s="494"/>
      <c r="K312" s="486"/>
      <c r="L312" s="492"/>
      <c r="M312" s="492"/>
      <c r="N312" s="493"/>
      <c r="O312" s="280" t="s">
        <v>794</v>
      </c>
      <c r="P312" s="61"/>
      <c r="Q312" s="32"/>
      <c r="R312" s="32"/>
      <c r="S312" s="32"/>
      <c r="T312" s="377"/>
      <c r="U312" s="377"/>
      <c r="V312" s="488"/>
      <c r="W312" s="32"/>
      <c r="X312" s="32"/>
      <c r="Y312" s="32"/>
      <c r="Z312" s="32"/>
      <c r="AA312" s="32"/>
      <c r="AB312" s="32"/>
      <c r="AC312" s="32"/>
    </row>
    <row r="313" spans="1:29" ht="12" customHeight="1">
      <c r="A313" s="14"/>
      <c r="B313" s="767"/>
      <c r="C313" s="749"/>
      <c r="D313" s="749"/>
      <c r="E313" s="749"/>
      <c r="F313" s="749"/>
      <c r="G313" s="749"/>
      <c r="H313" s="749"/>
      <c r="I313" s="749"/>
      <c r="J313" s="749"/>
      <c r="K313" s="749"/>
      <c r="L313" s="749"/>
      <c r="M313" s="749"/>
      <c r="N313" s="739"/>
      <c r="O313" s="372"/>
      <c r="P313" s="32"/>
      <c r="Q313" s="32"/>
      <c r="R313" s="32"/>
      <c r="S313" s="32"/>
      <c r="T313" s="377"/>
      <c r="U313" s="377"/>
      <c r="V313" s="488"/>
      <c r="W313" s="32"/>
      <c r="X313" s="32"/>
      <c r="Y313" s="32"/>
      <c r="Z313" s="32"/>
      <c r="AA313" s="32"/>
      <c r="AB313" s="32"/>
      <c r="AC313" s="32"/>
    </row>
    <row r="314" spans="1:29" ht="12" customHeight="1">
      <c r="A314" s="14"/>
      <c r="B314" s="767"/>
      <c r="C314" s="749"/>
      <c r="D314" s="749"/>
      <c r="E314" s="749"/>
      <c r="F314" s="749"/>
      <c r="G314" s="749"/>
      <c r="H314" s="749"/>
      <c r="I314" s="749"/>
      <c r="J314" s="749"/>
      <c r="K314" s="749"/>
      <c r="L314" s="749"/>
      <c r="M314" s="749"/>
      <c r="N314" s="739"/>
      <c r="O314" s="60"/>
      <c r="P314" s="32"/>
      <c r="Q314" s="32"/>
      <c r="R314" s="32"/>
      <c r="S314" s="32"/>
      <c r="T314" s="377"/>
      <c r="U314" s="377"/>
      <c r="V314" s="488"/>
      <c r="W314" s="32"/>
      <c r="X314" s="32"/>
      <c r="Y314" s="32"/>
      <c r="Z314" s="32"/>
      <c r="AA314" s="32"/>
      <c r="AB314" s="32"/>
      <c r="AC314" s="32"/>
    </row>
    <row r="315" spans="1:29" ht="12" customHeight="1">
      <c r="A315" s="14"/>
      <c r="B315" s="767"/>
      <c r="C315" s="749"/>
      <c r="D315" s="749"/>
      <c r="E315" s="749"/>
      <c r="F315" s="749"/>
      <c r="G315" s="749"/>
      <c r="H315" s="749"/>
      <c r="I315" s="749"/>
      <c r="J315" s="749"/>
      <c r="K315" s="749"/>
      <c r="L315" s="749"/>
      <c r="M315" s="749"/>
      <c r="N315" s="739"/>
      <c r="O315" s="60"/>
      <c r="P315" s="32"/>
      <c r="Q315" s="32"/>
      <c r="R315" s="32"/>
      <c r="S315" s="32"/>
      <c r="T315" s="377"/>
      <c r="U315" s="377"/>
      <c r="V315" s="488"/>
      <c r="W315" s="32"/>
      <c r="X315" s="32"/>
      <c r="Y315" s="32"/>
      <c r="Z315" s="32"/>
      <c r="AA315" s="32"/>
      <c r="AB315" s="32"/>
      <c r="AC315" s="32"/>
    </row>
    <row r="316" spans="1:29" ht="12" customHeight="1">
      <c r="A316" s="14"/>
      <c r="B316" s="824"/>
      <c r="C316" s="743"/>
      <c r="D316" s="743"/>
      <c r="E316" s="825"/>
      <c r="F316" s="826"/>
      <c r="G316" s="826"/>
      <c r="H316" s="826"/>
      <c r="I316" s="826"/>
      <c r="J316" s="827"/>
      <c r="K316" s="827"/>
      <c r="L316" s="827"/>
      <c r="M316" s="827"/>
      <c r="N316" s="828"/>
      <c r="O316" s="436"/>
      <c r="P316" s="32"/>
      <c r="Q316" s="32"/>
      <c r="R316" s="32"/>
      <c r="S316" s="32"/>
      <c r="T316" s="377"/>
      <c r="U316" s="377"/>
      <c r="V316" s="488"/>
      <c r="W316" s="32"/>
      <c r="X316" s="32"/>
      <c r="Y316" s="32"/>
      <c r="Z316" s="32"/>
      <c r="AA316" s="32"/>
      <c r="AB316" s="32"/>
      <c r="AC316" s="32"/>
    </row>
    <row r="317" spans="1:29" ht="12" customHeight="1">
      <c r="A317" s="14"/>
      <c r="B317" s="32"/>
      <c r="C317" s="41"/>
      <c r="D317" s="41"/>
      <c r="E317" s="35"/>
      <c r="F317" s="45"/>
      <c r="G317" s="45"/>
      <c r="H317" s="45"/>
      <c r="I317" s="45"/>
      <c r="J317" s="119"/>
      <c r="K317" s="119"/>
      <c r="L317" s="119"/>
      <c r="M317" s="119"/>
      <c r="N317" s="377"/>
      <c r="O317" s="32"/>
      <c r="P317" s="32"/>
      <c r="Q317" s="32"/>
      <c r="R317" s="32"/>
      <c r="S317" s="32"/>
      <c r="T317" s="377"/>
      <c r="U317" s="377"/>
      <c r="V317" s="488"/>
      <c r="W317" s="32"/>
      <c r="X317" s="32"/>
      <c r="Y317" s="32"/>
      <c r="Z317" s="32"/>
      <c r="AA317" s="32"/>
      <c r="AB317" s="32"/>
      <c r="AC317" s="32"/>
    </row>
    <row r="318" spans="1:29" ht="12" customHeight="1">
      <c r="A318" s="14"/>
      <c r="B318" s="32"/>
      <c r="C318" s="41"/>
      <c r="D318" s="41"/>
      <c r="E318" s="35"/>
      <c r="F318" s="45"/>
      <c r="G318" s="45"/>
      <c r="H318" s="45"/>
      <c r="I318" s="45"/>
      <c r="J318" s="119"/>
      <c r="K318" s="119"/>
      <c r="L318" s="119"/>
      <c r="M318" s="119"/>
      <c r="N318" s="377"/>
      <c r="O318" s="32"/>
      <c r="P318" s="32"/>
      <c r="Q318" s="32"/>
      <c r="R318" s="32"/>
      <c r="S318" s="32"/>
      <c r="T318" s="377"/>
      <c r="U318" s="377"/>
      <c r="V318" s="488"/>
      <c r="W318" s="32"/>
      <c r="X318" s="32"/>
      <c r="Y318" s="32"/>
      <c r="Z318" s="32"/>
      <c r="AA318" s="32"/>
      <c r="AB318" s="32"/>
      <c r="AC318" s="32"/>
    </row>
    <row r="319" spans="1:29" ht="12" customHeight="1">
      <c r="A319" s="14"/>
      <c r="B319" s="32" t="s">
        <v>795</v>
      </c>
      <c r="C319" s="41"/>
      <c r="D319" s="41"/>
      <c r="E319" s="35"/>
      <c r="F319" s="45"/>
      <c r="G319" s="45"/>
      <c r="H319" s="45"/>
      <c r="I319" s="45"/>
      <c r="J319" s="119"/>
      <c r="K319" s="119"/>
      <c r="L319" s="119"/>
      <c r="M319" s="119"/>
      <c r="N319" s="377"/>
      <c r="O319" s="298" t="s">
        <v>796</v>
      </c>
      <c r="P319" s="32"/>
      <c r="Q319" s="32"/>
      <c r="R319" s="32"/>
      <c r="S319" s="32"/>
      <c r="T319" s="377"/>
      <c r="U319" s="377"/>
      <c r="V319" s="488"/>
      <c r="W319" s="32"/>
      <c r="X319" s="32"/>
      <c r="Y319" s="32"/>
      <c r="Z319" s="32"/>
      <c r="AA319" s="32"/>
      <c r="AB319" s="32"/>
      <c r="AC319" s="32"/>
    </row>
    <row r="320" spans="1:29" ht="34.200000000000003">
      <c r="A320" s="14"/>
      <c r="B320" s="9"/>
      <c r="C320" s="41"/>
      <c r="D320" s="41"/>
      <c r="E320" s="35"/>
      <c r="F320" s="45"/>
      <c r="G320" s="45"/>
      <c r="H320" s="45"/>
      <c r="I320" s="45"/>
      <c r="J320" s="513" t="s">
        <v>111</v>
      </c>
      <c r="K320" s="513" t="s">
        <v>312</v>
      </c>
      <c r="L320" s="513" t="s">
        <v>547</v>
      </c>
      <c r="M320" s="514" t="s">
        <v>522</v>
      </c>
      <c r="N320" s="377"/>
      <c r="O320" s="32"/>
      <c r="P320" s="32"/>
      <c r="Q320" s="32"/>
      <c r="R320" s="32"/>
      <c r="S320" s="32"/>
      <c r="T320" s="377"/>
      <c r="U320" s="377"/>
      <c r="V320" s="488"/>
      <c r="W320" s="32"/>
      <c r="X320" s="32"/>
      <c r="Y320" s="32"/>
      <c r="Z320" s="32"/>
      <c r="AA320" s="32"/>
      <c r="AB320" s="32"/>
      <c r="AC320" s="32"/>
    </row>
    <row r="321" spans="1:29" ht="12" customHeight="1">
      <c r="A321" s="14"/>
      <c r="B321" s="9"/>
      <c r="C321" s="41"/>
      <c r="D321" s="41"/>
      <c r="E321" s="35"/>
      <c r="F321" s="45"/>
      <c r="G321" s="45"/>
      <c r="H321" s="45"/>
      <c r="I321" s="45"/>
      <c r="J321" s="45" t="s">
        <v>114</v>
      </c>
      <c r="K321" s="45" t="s">
        <v>114</v>
      </c>
      <c r="L321" s="45" t="s">
        <v>114</v>
      </c>
      <c r="M321" s="45" t="s">
        <v>114</v>
      </c>
      <c r="N321" s="377"/>
      <c r="O321" s="32"/>
      <c r="P321" s="32"/>
      <c r="Q321" s="32"/>
      <c r="R321" s="32"/>
      <c r="S321" s="32"/>
      <c r="T321" s="377"/>
      <c r="U321" s="377"/>
      <c r="V321" s="488"/>
      <c r="W321" s="32"/>
      <c r="X321" s="32"/>
      <c r="Y321" s="32"/>
      <c r="Z321" s="32"/>
      <c r="AA321" s="32"/>
      <c r="AB321" s="32"/>
      <c r="AC321" s="32"/>
    </row>
    <row r="322" spans="1:29" ht="12" customHeight="1">
      <c r="A322" s="14"/>
      <c r="B322" s="9" t="s">
        <v>805</v>
      </c>
      <c r="C322" s="41"/>
      <c r="D322" s="41"/>
      <c r="E322" s="35"/>
      <c r="F322" s="45"/>
      <c r="G322" s="45"/>
      <c r="H322" s="45"/>
      <c r="I322" s="45"/>
      <c r="J322" s="1095"/>
      <c r="K322" s="1103"/>
      <c r="L322" s="1279">
        <f>SUM(J322:K322)</f>
        <v>0</v>
      </c>
      <c r="M322" s="1095"/>
      <c r="N322" s="377"/>
      <c r="O322" s="32"/>
      <c r="P322" s="32"/>
      <c r="Q322" s="32"/>
      <c r="R322" s="32"/>
      <c r="S322" s="32"/>
      <c r="T322" s="377"/>
      <c r="U322" s="377"/>
      <c r="V322" s="488"/>
      <c r="W322" s="32"/>
      <c r="X322" s="32"/>
      <c r="Y322" s="32"/>
      <c r="Z322" s="32"/>
      <c r="AA322" s="32"/>
      <c r="AB322" s="32"/>
      <c r="AC322" s="32"/>
    </row>
    <row r="323" spans="1:29" ht="12" customHeight="1">
      <c r="A323" s="14"/>
      <c r="B323" s="90" t="s">
        <v>797</v>
      </c>
      <c r="C323" s="41"/>
      <c r="D323" s="41"/>
      <c r="E323" s="35"/>
      <c r="F323" s="45"/>
      <c r="G323" s="45"/>
      <c r="H323" s="45"/>
      <c r="I323" s="45"/>
      <c r="J323" s="1095"/>
      <c r="K323" s="1103"/>
      <c r="L323" s="1279">
        <f t="shared" ref="L323:L330" si="15">SUM(J323:K323)</f>
        <v>0</v>
      </c>
      <c r="M323" s="1095"/>
      <c r="N323" s="377"/>
      <c r="O323" s="32"/>
      <c r="P323" s="32"/>
      <c r="Q323" s="32"/>
      <c r="R323" s="32"/>
      <c r="S323" s="32"/>
      <c r="T323" s="377"/>
      <c r="U323" s="377"/>
      <c r="V323" s="488"/>
      <c r="W323" s="32"/>
      <c r="X323" s="32"/>
      <c r="Y323" s="32"/>
      <c r="Z323" s="32"/>
      <c r="AA323" s="32"/>
      <c r="AB323" s="32"/>
      <c r="AC323" s="32"/>
    </row>
    <row r="324" spans="1:29" ht="12" customHeight="1">
      <c r="A324" s="14"/>
      <c r="B324" s="90" t="s">
        <v>798</v>
      </c>
      <c r="C324" s="41"/>
      <c r="D324" s="41"/>
      <c r="E324" s="35"/>
      <c r="F324" s="45"/>
      <c r="G324" s="45"/>
      <c r="H324" s="45"/>
      <c r="I324" s="45"/>
      <c r="J324" s="1095"/>
      <c r="K324" s="1095"/>
      <c r="L324" s="1279">
        <f t="shared" si="15"/>
        <v>0</v>
      </c>
      <c r="M324" s="1095"/>
      <c r="N324" s="377"/>
      <c r="O324" s="32"/>
      <c r="P324" s="32"/>
      <c r="Q324" s="32"/>
      <c r="R324" s="32"/>
      <c r="S324" s="32"/>
      <c r="T324" s="377"/>
      <c r="U324" s="377"/>
      <c r="V324" s="488"/>
      <c r="W324" s="32"/>
      <c r="X324" s="32"/>
      <c r="Y324" s="32"/>
      <c r="Z324" s="32"/>
      <c r="AA324" s="32"/>
      <c r="AB324" s="32"/>
      <c r="AC324" s="32"/>
    </row>
    <row r="325" spans="1:29" ht="12" customHeight="1">
      <c r="A325" s="14"/>
      <c r="B325" s="90" t="s">
        <v>799</v>
      </c>
      <c r="C325" s="41"/>
      <c r="D325" s="41"/>
      <c r="E325" s="35"/>
      <c r="F325" s="45"/>
      <c r="G325" s="45"/>
      <c r="H325" s="45"/>
      <c r="I325" s="45"/>
      <c r="J325" s="1095"/>
      <c r="K325" s="1095"/>
      <c r="L325" s="1279">
        <f t="shared" si="15"/>
        <v>0</v>
      </c>
      <c r="M325" s="1095"/>
      <c r="N325" s="377"/>
      <c r="O325" s="32"/>
      <c r="P325" s="32"/>
      <c r="Q325" s="32"/>
      <c r="R325" s="32"/>
      <c r="S325" s="32"/>
      <c r="T325" s="377"/>
      <c r="U325" s="377"/>
      <c r="V325" s="488"/>
      <c r="W325" s="32"/>
      <c r="X325" s="32"/>
      <c r="Y325" s="32"/>
      <c r="Z325" s="32"/>
      <c r="AA325" s="32"/>
      <c r="AB325" s="32"/>
      <c r="AC325" s="32"/>
    </row>
    <row r="326" spans="1:29" ht="12" customHeight="1">
      <c r="A326" s="14"/>
      <c r="B326" s="90" t="s">
        <v>800</v>
      </c>
      <c r="C326" s="41"/>
      <c r="D326" s="41"/>
      <c r="E326" s="35"/>
      <c r="F326" s="45"/>
      <c r="G326" s="45"/>
      <c r="H326" s="45"/>
      <c r="I326" s="45"/>
      <c r="J326" s="1095"/>
      <c r="K326" s="1095"/>
      <c r="L326" s="1279">
        <f t="shared" si="15"/>
        <v>0</v>
      </c>
      <c r="M326" s="1095"/>
      <c r="N326" s="377"/>
      <c r="O326" s="32"/>
      <c r="P326" s="32"/>
      <c r="Q326" s="32"/>
      <c r="R326" s="32"/>
      <c r="S326" s="32"/>
      <c r="T326" s="377"/>
      <c r="U326" s="377"/>
      <c r="V326" s="488"/>
      <c r="W326" s="32"/>
      <c r="X326" s="32"/>
      <c r="Y326" s="32"/>
      <c r="Z326" s="32"/>
      <c r="AA326" s="32"/>
      <c r="AB326" s="32"/>
      <c r="AC326" s="32"/>
    </row>
    <row r="327" spans="1:29" ht="12" customHeight="1">
      <c r="A327" s="14"/>
      <c r="B327" s="90" t="s">
        <v>801</v>
      </c>
      <c r="C327" s="41"/>
      <c r="D327" s="41"/>
      <c r="E327" s="35"/>
      <c r="F327" s="45"/>
      <c r="G327" s="45"/>
      <c r="H327" s="45"/>
      <c r="I327" s="45"/>
      <c r="J327" s="1095"/>
      <c r="K327" s="1095"/>
      <c r="L327" s="1279">
        <f t="shared" si="15"/>
        <v>0</v>
      </c>
      <c r="M327" s="1095"/>
      <c r="N327" s="377"/>
      <c r="O327" s="32"/>
      <c r="P327" s="32"/>
      <c r="Q327" s="32"/>
      <c r="R327" s="32"/>
      <c r="S327" s="32"/>
      <c r="T327" s="377"/>
      <c r="U327" s="377"/>
      <c r="V327" s="488"/>
      <c r="W327" s="32"/>
      <c r="X327" s="32"/>
      <c r="Y327" s="32"/>
      <c r="Z327" s="32"/>
      <c r="AA327" s="32"/>
      <c r="AB327" s="32"/>
      <c r="AC327" s="32"/>
    </row>
    <row r="328" spans="1:29" ht="12" customHeight="1">
      <c r="A328" s="14"/>
      <c r="B328" s="90" t="s">
        <v>802</v>
      </c>
      <c r="C328" s="41"/>
      <c r="D328" s="41"/>
      <c r="E328" s="35"/>
      <c r="F328" s="45"/>
      <c r="G328" s="45"/>
      <c r="H328" s="45"/>
      <c r="I328" s="45"/>
      <c r="J328" s="1095"/>
      <c r="K328" s="1095"/>
      <c r="L328" s="1279">
        <f t="shared" si="15"/>
        <v>0</v>
      </c>
      <c r="M328" s="1095"/>
      <c r="N328" s="377"/>
      <c r="O328" s="32"/>
      <c r="P328" s="32"/>
      <c r="Q328" s="32"/>
      <c r="R328" s="32"/>
      <c r="S328" s="32"/>
      <c r="T328" s="377"/>
      <c r="U328" s="377"/>
      <c r="V328" s="488"/>
      <c r="W328" s="32"/>
      <c r="X328" s="32"/>
      <c r="Y328" s="32"/>
      <c r="Z328" s="32"/>
      <c r="AA328" s="32"/>
      <c r="AB328" s="32"/>
      <c r="AC328" s="32"/>
    </row>
    <row r="329" spans="1:29" ht="12" customHeight="1">
      <c r="A329" s="14"/>
      <c r="B329" s="90" t="s">
        <v>803</v>
      </c>
      <c r="C329" s="41"/>
      <c r="D329" s="41"/>
      <c r="E329" s="35"/>
      <c r="F329" s="45"/>
      <c r="G329" s="45"/>
      <c r="H329" s="45"/>
      <c r="I329" s="45"/>
      <c r="J329" s="1095"/>
      <c r="K329" s="1095"/>
      <c r="L329" s="1279">
        <f t="shared" si="15"/>
        <v>0</v>
      </c>
      <c r="M329" s="1095"/>
      <c r="N329" s="377"/>
      <c r="O329" s="32"/>
      <c r="P329" s="32"/>
      <c r="Q329" s="32"/>
      <c r="R329" s="32"/>
      <c r="S329" s="32"/>
      <c r="T329" s="377"/>
      <c r="U329" s="377"/>
      <c r="V329" s="488"/>
      <c r="W329" s="32"/>
      <c r="X329" s="32"/>
      <c r="Y329" s="32"/>
      <c r="Z329" s="32"/>
      <c r="AA329" s="32"/>
      <c r="AB329" s="32"/>
      <c r="AC329" s="32"/>
    </row>
    <row r="330" spans="1:29" ht="12" customHeight="1">
      <c r="A330" s="14"/>
      <c r="B330" s="735" t="s">
        <v>804</v>
      </c>
      <c r="C330" s="735"/>
      <c r="D330" s="735"/>
      <c r="E330" s="35"/>
      <c r="F330" s="45"/>
      <c r="G330" s="45"/>
      <c r="H330" s="45"/>
      <c r="I330" s="45"/>
      <c r="J330" s="1043"/>
      <c r="K330" s="1043"/>
      <c r="L330" s="1279">
        <f t="shared" si="15"/>
        <v>0</v>
      </c>
      <c r="M330" s="1043"/>
      <c r="N330" s="377"/>
      <c r="O330" s="32"/>
      <c r="P330" s="32"/>
      <c r="Q330" s="32"/>
      <c r="R330" s="32"/>
      <c r="S330" s="32"/>
      <c r="T330" s="377"/>
      <c r="U330" s="377"/>
      <c r="V330" s="488"/>
      <c r="W330" s="32"/>
      <c r="X330" s="32"/>
      <c r="Y330" s="32"/>
      <c r="Z330" s="32"/>
      <c r="AA330" s="32"/>
      <c r="AB330" s="32"/>
      <c r="AC330" s="32"/>
    </row>
    <row r="331" spans="1:29" ht="12" customHeight="1">
      <c r="A331" s="14"/>
      <c r="B331" s="9" t="s">
        <v>806</v>
      </c>
      <c r="C331" s="41"/>
      <c r="D331" s="41"/>
      <c r="E331" s="35"/>
      <c r="F331" s="45"/>
      <c r="G331" s="45"/>
      <c r="H331" s="45"/>
      <c r="I331" s="45"/>
      <c r="J331" s="1168">
        <f>SUM(J322:J330)</f>
        <v>0</v>
      </c>
      <c r="K331" s="1168">
        <f>SUM(K322:K330)</f>
        <v>0</v>
      </c>
      <c r="L331" s="1168">
        <f>SUM(L322:L330)</f>
        <v>0</v>
      </c>
      <c r="M331" s="1168">
        <f>SUM(M322:M330)</f>
        <v>0</v>
      </c>
      <c r="N331" s="377"/>
      <c r="O331" s="32"/>
      <c r="P331" s="32"/>
      <c r="Q331" s="32"/>
      <c r="R331" s="32"/>
      <c r="S331" s="32"/>
      <c r="T331" s="377"/>
      <c r="U331" s="377"/>
      <c r="V331" s="488"/>
      <c r="W331" s="32"/>
      <c r="X331" s="32"/>
      <c r="Y331" s="32"/>
      <c r="Z331" s="32"/>
      <c r="AA331" s="32"/>
      <c r="AB331" s="32"/>
      <c r="AC331" s="32"/>
    </row>
    <row r="332" spans="1:29" ht="12" customHeight="1">
      <c r="A332" s="14"/>
      <c r="B332" s="90"/>
      <c r="C332" s="41"/>
      <c r="D332" s="41"/>
      <c r="E332" s="35"/>
      <c r="F332" s="45"/>
      <c r="G332" s="45"/>
      <c r="H332" s="45"/>
      <c r="I332" s="45"/>
      <c r="J332" s="1057"/>
      <c r="K332" s="1057"/>
      <c r="L332" s="1057"/>
      <c r="M332" s="1057"/>
      <c r="N332" s="377"/>
      <c r="O332" s="32"/>
      <c r="P332" s="32"/>
      <c r="Q332" s="32"/>
      <c r="R332" s="32"/>
      <c r="S332" s="32"/>
      <c r="T332" s="377"/>
      <c r="U332" s="377"/>
      <c r="V332" s="488"/>
      <c r="W332" s="32"/>
      <c r="X332" s="32"/>
      <c r="Y332" s="32"/>
      <c r="Z332" s="32"/>
      <c r="AA332" s="32"/>
      <c r="AB332" s="32"/>
      <c r="AC332" s="32"/>
    </row>
    <row r="333" spans="1:29" ht="12" customHeight="1">
      <c r="A333" s="14"/>
      <c r="B333" s="9" t="s">
        <v>2075</v>
      </c>
      <c r="C333" s="41"/>
      <c r="D333" s="41"/>
      <c r="E333" s="35"/>
      <c r="F333" s="45"/>
      <c r="G333" s="45"/>
      <c r="H333" s="45"/>
      <c r="I333" s="45"/>
      <c r="J333" s="1057">
        <f>J331</f>
        <v>0</v>
      </c>
      <c r="K333" s="1057">
        <f>K331</f>
        <v>0</v>
      </c>
      <c r="L333" s="1057">
        <f>L331</f>
        <v>0</v>
      </c>
      <c r="M333" s="1057">
        <f>M331</f>
        <v>0</v>
      </c>
      <c r="N333" s="377"/>
      <c r="O333" s="32"/>
      <c r="P333" s="32"/>
      <c r="Q333" s="32"/>
      <c r="R333" s="32"/>
      <c r="S333" s="32"/>
      <c r="T333" s="377"/>
      <c r="U333" s="377"/>
      <c r="V333" s="488"/>
      <c r="W333" s="32"/>
      <c r="X333" s="32"/>
      <c r="Y333" s="32"/>
      <c r="Z333" s="32"/>
      <c r="AA333" s="32"/>
      <c r="AB333" s="32"/>
      <c r="AC333" s="32"/>
    </row>
    <row r="334" spans="1:29" ht="12" customHeight="1">
      <c r="A334" s="14"/>
      <c r="B334" s="90" t="s">
        <v>797</v>
      </c>
      <c r="C334" s="41"/>
      <c r="D334" s="41"/>
      <c r="E334" s="35"/>
      <c r="F334" s="45"/>
      <c r="G334" s="45"/>
      <c r="H334" s="45"/>
      <c r="I334" s="45"/>
      <c r="J334" s="1095"/>
      <c r="K334" s="1095"/>
      <c r="L334" s="1280">
        <f>SUM(J334:K334)</f>
        <v>0</v>
      </c>
      <c r="M334" s="1095"/>
      <c r="N334" s="377"/>
      <c r="O334" s="32"/>
      <c r="P334" s="32"/>
      <c r="Q334" s="32"/>
      <c r="R334" s="32"/>
      <c r="S334" s="32"/>
      <c r="T334" s="377"/>
      <c r="U334" s="377"/>
      <c r="V334" s="488"/>
      <c r="W334" s="32"/>
      <c r="X334" s="32"/>
      <c r="Y334" s="32"/>
      <c r="Z334" s="32"/>
      <c r="AA334" s="32"/>
      <c r="AB334" s="32"/>
      <c r="AC334" s="32"/>
    </row>
    <row r="335" spans="1:29" ht="12" customHeight="1">
      <c r="A335" s="14"/>
      <c r="B335" s="90" t="s">
        <v>798</v>
      </c>
      <c r="C335" s="41"/>
      <c r="D335" s="41"/>
      <c r="E335" s="35"/>
      <c r="F335" s="45"/>
      <c r="G335" s="45"/>
      <c r="H335" s="45"/>
      <c r="I335" s="45"/>
      <c r="J335" s="1095"/>
      <c r="K335" s="1095"/>
      <c r="L335" s="1280">
        <f t="shared" ref="L335:L341" si="16">SUM(J335:K335)</f>
        <v>0</v>
      </c>
      <c r="M335" s="1095"/>
      <c r="N335" s="377"/>
      <c r="O335" s="32"/>
      <c r="P335" s="32"/>
      <c r="Q335" s="32"/>
      <c r="R335" s="32"/>
      <c r="S335" s="32"/>
      <c r="T335" s="377"/>
      <c r="U335" s="377"/>
      <c r="V335" s="488"/>
      <c r="W335" s="32"/>
      <c r="X335" s="32"/>
      <c r="Y335" s="32"/>
      <c r="Z335" s="32"/>
      <c r="AA335" s="32"/>
      <c r="AB335" s="32"/>
      <c r="AC335" s="32"/>
    </row>
    <row r="336" spans="1:29" ht="12" customHeight="1">
      <c r="A336" s="14"/>
      <c r="B336" s="90" t="s">
        <v>799</v>
      </c>
      <c r="C336" s="41"/>
      <c r="D336" s="41"/>
      <c r="E336" s="35"/>
      <c r="F336" s="45"/>
      <c r="G336" s="45"/>
      <c r="H336" s="45"/>
      <c r="I336" s="45"/>
      <c r="J336" s="1095"/>
      <c r="K336" s="1095"/>
      <c r="L336" s="1280">
        <f t="shared" si="16"/>
        <v>0</v>
      </c>
      <c r="M336" s="1095"/>
      <c r="N336" s="377"/>
      <c r="O336" s="32"/>
      <c r="P336" s="32"/>
      <c r="Q336" s="32"/>
      <c r="R336" s="32"/>
      <c r="S336" s="32"/>
      <c r="T336" s="377"/>
      <c r="U336" s="377"/>
      <c r="V336" s="488"/>
      <c r="W336" s="32"/>
      <c r="X336" s="32"/>
      <c r="Y336" s="32"/>
      <c r="Z336" s="32"/>
      <c r="AA336" s="32"/>
      <c r="AB336" s="32"/>
      <c r="AC336" s="32"/>
    </row>
    <row r="337" spans="1:29" ht="12" customHeight="1">
      <c r="A337" s="14"/>
      <c r="B337" s="90" t="s">
        <v>800</v>
      </c>
      <c r="C337" s="41"/>
      <c r="D337" s="41"/>
      <c r="E337" s="35"/>
      <c r="F337" s="45"/>
      <c r="G337" s="45"/>
      <c r="H337" s="45"/>
      <c r="I337" s="45"/>
      <c r="J337" s="1095"/>
      <c r="K337" s="1095"/>
      <c r="L337" s="1280">
        <f t="shared" si="16"/>
        <v>0</v>
      </c>
      <c r="M337" s="1095"/>
      <c r="N337" s="377"/>
      <c r="O337" s="32"/>
      <c r="P337" s="32"/>
      <c r="Q337" s="32"/>
      <c r="R337" s="32"/>
      <c r="S337" s="32"/>
      <c r="T337" s="377"/>
      <c r="U337" s="377"/>
      <c r="V337" s="488"/>
      <c r="W337" s="32"/>
      <c r="X337" s="32"/>
      <c r="Y337" s="32"/>
      <c r="Z337" s="32"/>
      <c r="AA337" s="32"/>
      <c r="AB337" s="32"/>
      <c r="AC337" s="32"/>
    </row>
    <row r="338" spans="1:29" ht="12" customHeight="1">
      <c r="A338" s="14"/>
      <c r="B338" s="90" t="s">
        <v>801</v>
      </c>
      <c r="C338" s="41"/>
      <c r="D338" s="41"/>
      <c r="E338" s="35"/>
      <c r="F338" s="45"/>
      <c r="G338" s="45"/>
      <c r="H338" s="45"/>
      <c r="I338" s="45"/>
      <c r="J338" s="1095"/>
      <c r="K338" s="1095"/>
      <c r="L338" s="1280">
        <f t="shared" si="16"/>
        <v>0</v>
      </c>
      <c r="M338" s="1095"/>
      <c r="N338" s="377"/>
      <c r="O338" s="32"/>
      <c r="P338" s="32"/>
      <c r="Q338" s="32"/>
      <c r="R338" s="32"/>
      <c r="S338" s="32"/>
      <c r="T338" s="377"/>
      <c r="U338" s="377"/>
      <c r="V338" s="488"/>
      <c r="W338" s="32"/>
      <c r="X338" s="32"/>
      <c r="Y338" s="32"/>
      <c r="Z338" s="32"/>
      <c r="AA338" s="32"/>
      <c r="AB338" s="32"/>
      <c r="AC338" s="32"/>
    </row>
    <row r="339" spans="1:29" ht="12" customHeight="1">
      <c r="A339" s="14"/>
      <c r="B339" s="90" t="s">
        <v>802</v>
      </c>
      <c r="C339" s="41"/>
      <c r="D339" s="41"/>
      <c r="E339" s="35"/>
      <c r="F339" s="45"/>
      <c r="G339" s="45"/>
      <c r="H339" s="45"/>
      <c r="I339" s="45"/>
      <c r="J339" s="1095"/>
      <c r="K339" s="1095"/>
      <c r="L339" s="1280">
        <f t="shared" si="16"/>
        <v>0</v>
      </c>
      <c r="M339" s="1095"/>
      <c r="N339" s="377"/>
      <c r="O339" s="32"/>
      <c r="P339" s="32"/>
      <c r="Q339" s="32"/>
      <c r="R339" s="32"/>
      <c r="S339" s="32"/>
      <c r="T339" s="377"/>
      <c r="U339" s="377"/>
      <c r="V339" s="488"/>
      <c r="W339" s="32"/>
      <c r="X339" s="32"/>
      <c r="Y339" s="32"/>
      <c r="Z339" s="32"/>
      <c r="AA339" s="32"/>
      <c r="AB339" s="32"/>
      <c r="AC339" s="32"/>
    </row>
    <row r="340" spans="1:29" ht="12" customHeight="1">
      <c r="A340" s="14"/>
      <c r="B340" s="90" t="s">
        <v>803</v>
      </c>
      <c r="C340" s="41"/>
      <c r="D340" s="41"/>
      <c r="E340" s="35"/>
      <c r="F340" s="45"/>
      <c r="G340" s="45"/>
      <c r="H340" s="45"/>
      <c r="I340" s="45"/>
      <c r="J340" s="1095"/>
      <c r="K340" s="1095"/>
      <c r="L340" s="1280">
        <f t="shared" si="16"/>
        <v>0</v>
      </c>
      <c r="M340" s="1095"/>
      <c r="N340" s="377"/>
      <c r="O340" s="32"/>
      <c r="P340" s="32"/>
      <c r="Q340" s="32"/>
      <c r="R340" s="32"/>
      <c r="S340" s="32"/>
      <c r="T340" s="377"/>
      <c r="U340" s="377"/>
      <c r="V340" s="488"/>
      <c r="W340" s="32"/>
      <c r="X340" s="32"/>
      <c r="Y340" s="32"/>
      <c r="Z340" s="32"/>
      <c r="AA340" s="32"/>
      <c r="AB340" s="32"/>
      <c r="AC340" s="32"/>
    </row>
    <row r="341" spans="1:29" ht="12" customHeight="1">
      <c r="A341" s="14"/>
      <c r="B341" s="735" t="s">
        <v>804</v>
      </c>
      <c r="C341" s="735"/>
      <c r="D341" s="735"/>
      <c r="E341" s="35"/>
      <c r="F341" s="45"/>
      <c r="G341" s="45"/>
      <c r="H341" s="45"/>
      <c r="I341" s="45"/>
      <c r="J341" s="1095"/>
      <c r="K341" s="1095"/>
      <c r="L341" s="1280">
        <f t="shared" si="16"/>
        <v>0</v>
      </c>
      <c r="M341" s="1095"/>
      <c r="N341" s="377"/>
      <c r="O341" s="32"/>
      <c r="P341" s="32"/>
      <c r="Q341" s="32"/>
      <c r="R341" s="32"/>
      <c r="S341" s="32"/>
      <c r="T341" s="377"/>
      <c r="U341" s="377"/>
      <c r="V341" s="488"/>
      <c r="W341" s="32"/>
      <c r="X341" s="32"/>
      <c r="Y341" s="32"/>
      <c r="Z341" s="32"/>
      <c r="AA341" s="32"/>
      <c r="AB341" s="32"/>
      <c r="AC341" s="32"/>
    </row>
    <row r="342" spans="1:29" ht="12" customHeight="1">
      <c r="A342" s="14"/>
      <c r="B342" s="8" t="s">
        <v>2076</v>
      </c>
      <c r="C342" s="41"/>
      <c r="D342" s="41"/>
      <c r="E342" s="32"/>
      <c r="F342" s="45"/>
      <c r="G342" s="45"/>
      <c r="H342" s="45"/>
      <c r="I342" s="45"/>
      <c r="J342" s="1168">
        <f>SUM(J333:J341)</f>
        <v>0</v>
      </c>
      <c r="K342" s="1168">
        <f t="shared" ref="K342:M342" si="17">SUM(K333:K341)</f>
        <v>0</v>
      </c>
      <c r="L342" s="1168">
        <f t="shared" si="17"/>
        <v>0</v>
      </c>
      <c r="M342" s="1168">
        <f t="shared" si="17"/>
        <v>0</v>
      </c>
      <c r="N342" s="377"/>
      <c r="O342" s="32"/>
      <c r="P342" s="32"/>
      <c r="Q342" s="32"/>
      <c r="R342" s="32"/>
      <c r="S342" s="32"/>
      <c r="T342" s="377"/>
      <c r="U342" s="377"/>
      <c r="V342" s="41"/>
      <c r="W342" s="32"/>
      <c r="X342" s="32"/>
      <c r="Y342" s="32"/>
      <c r="Z342" s="32"/>
      <c r="AA342" s="32"/>
      <c r="AB342" s="32"/>
      <c r="AC342" s="32"/>
    </row>
    <row r="343" spans="1:29" ht="12" customHeight="1">
      <c r="A343" s="14"/>
      <c r="B343" s="8"/>
      <c r="C343" s="41"/>
      <c r="D343" s="41"/>
      <c r="E343" s="32"/>
      <c r="F343" s="32"/>
      <c r="G343" s="32"/>
      <c r="H343" s="32"/>
      <c r="I343" s="94"/>
      <c r="J343" s="1057"/>
      <c r="K343" s="1057"/>
      <c r="L343" s="1057"/>
      <c r="M343" s="1057"/>
      <c r="N343" s="377"/>
      <c r="O343" s="32"/>
      <c r="P343" s="32"/>
      <c r="Q343" s="32"/>
      <c r="R343" s="32"/>
      <c r="S343" s="32"/>
      <c r="T343" s="377"/>
      <c r="U343" s="377"/>
      <c r="V343" s="41"/>
      <c r="W343" s="32"/>
      <c r="X343" s="32"/>
      <c r="Y343" s="32"/>
      <c r="Z343" s="32"/>
      <c r="AA343" s="32"/>
      <c r="AB343" s="32"/>
      <c r="AC343" s="32"/>
    </row>
    <row r="344" spans="1:29" ht="12" customHeight="1">
      <c r="A344" s="14"/>
      <c r="B344" s="8"/>
      <c r="C344" s="41"/>
      <c r="D344" s="41"/>
      <c r="E344" s="32"/>
      <c r="F344" s="32"/>
      <c r="G344" s="32"/>
      <c r="H344" s="32"/>
      <c r="I344" s="94"/>
      <c r="J344" s="94"/>
      <c r="K344" s="94"/>
      <c r="L344" s="94"/>
      <c r="M344" s="94"/>
      <c r="N344" s="377"/>
      <c r="O344" s="32"/>
      <c r="P344" s="32"/>
      <c r="Q344" s="32"/>
      <c r="R344" s="32"/>
      <c r="S344" s="32"/>
      <c r="T344" s="377"/>
      <c r="U344" s="377"/>
      <c r="V344" s="41"/>
      <c r="W344" s="32"/>
      <c r="X344" s="32"/>
      <c r="Y344" s="32"/>
      <c r="Z344" s="32"/>
      <c r="AA344" s="32"/>
      <c r="AB344" s="32"/>
      <c r="AC344" s="32"/>
    </row>
    <row r="345" spans="1:29" ht="12" customHeight="1">
      <c r="A345" s="14"/>
      <c r="B345" s="102"/>
      <c r="C345" s="41"/>
      <c r="D345" s="41"/>
      <c r="E345" s="32"/>
      <c r="F345" s="32"/>
      <c r="G345" s="32"/>
      <c r="H345" s="32"/>
      <c r="I345" s="94"/>
      <c r="J345" s="94"/>
      <c r="K345" s="94"/>
      <c r="L345" s="515" t="s">
        <v>807</v>
      </c>
      <c r="M345" s="515" t="s">
        <v>807</v>
      </c>
      <c r="N345" s="377"/>
      <c r="O345" s="32"/>
      <c r="P345" s="32"/>
      <c r="Q345" s="32"/>
      <c r="R345" s="32"/>
      <c r="S345" s="32"/>
      <c r="T345" s="377"/>
      <c r="U345" s="377"/>
      <c r="V345" s="41"/>
      <c r="W345" s="32"/>
      <c r="X345" s="32"/>
      <c r="Y345" s="32"/>
      <c r="Z345" s="32"/>
      <c r="AA345" s="32"/>
      <c r="AB345" s="32"/>
      <c r="AC345" s="32"/>
    </row>
    <row r="346" spans="1:29" ht="12" customHeight="1">
      <c r="A346" s="14"/>
      <c r="B346" s="90"/>
      <c r="C346" s="41"/>
      <c r="D346" s="41"/>
      <c r="E346" s="32"/>
      <c r="F346" s="127"/>
      <c r="G346" s="32"/>
      <c r="H346" s="32"/>
      <c r="I346" s="94"/>
      <c r="J346" s="94"/>
      <c r="K346" s="94"/>
      <c r="L346" s="516">
        <v>45107</v>
      </c>
      <c r="M346" s="516">
        <v>44742</v>
      </c>
      <c r="N346" s="377"/>
      <c r="O346" s="32"/>
      <c r="P346" s="32"/>
      <c r="Q346" s="32"/>
      <c r="R346" s="32"/>
      <c r="S346" s="32"/>
      <c r="T346" s="377"/>
      <c r="U346" s="377"/>
      <c r="V346" s="41"/>
      <c r="W346" s="32"/>
      <c r="X346" s="32"/>
      <c r="Y346" s="32"/>
      <c r="Z346" s="32"/>
      <c r="AA346" s="32"/>
      <c r="AB346" s="32"/>
      <c r="AC346" s="32"/>
    </row>
    <row r="347" spans="1:29" ht="12" customHeight="1">
      <c r="A347" s="14"/>
      <c r="B347" s="90"/>
      <c r="C347" s="41"/>
      <c r="D347" s="41"/>
      <c r="E347" s="32"/>
      <c r="F347" s="127"/>
      <c r="G347" s="32"/>
      <c r="H347" s="32"/>
      <c r="I347" s="94"/>
      <c r="J347" s="94"/>
      <c r="K347" s="94"/>
      <c r="L347" s="45" t="s">
        <v>114</v>
      </c>
      <c r="M347" s="45" t="s">
        <v>114</v>
      </c>
      <c r="N347" s="377"/>
      <c r="O347" s="32"/>
      <c r="P347" s="32"/>
      <c r="Q347" s="32"/>
      <c r="R347" s="32"/>
      <c r="S347" s="32"/>
      <c r="T347" s="377"/>
      <c r="U347" s="377"/>
      <c r="V347" s="41"/>
      <c r="W347" s="32"/>
      <c r="X347" s="32"/>
      <c r="Y347" s="32"/>
      <c r="Z347" s="32"/>
      <c r="AA347" s="32"/>
      <c r="AB347" s="32"/>
      <c r="AC347" s="32"/>
    </row>
    <row r="348" spans="1:29" ht="12" customHeight="1" thickBot="1">
      <c r="A348" s="14"/>
      <c r="B348" s="90" t="s">
        <v>808</v>
      </c>
      <c r="C348" s="41"/>
      <c r="D348" s="41"/>
      <c r="E348" s="32"/>
      <c r="G348" s="32"/>
      <c r="H348" s="32"/>
      <c r="I348" s="94"/>
      <c r="J348" s="94"/>
      <c r="K348" s="94"/>
      <c r="L348" s="1169"/>
      <c r="M348" s="1169"/>
      <c r="N348" s="377"/>
      <c r="O348" s="127" t="s">
        <v>809</v>
      </c>
      <c r="P348" s="32"/>
      <c r="Q348" s="32"/>
      <c r="R348" s="32"/>
      <c r="S348" s="32"/>
      <c r="T348" s="377"/>
      <c r="U348" s="377"/>
      <c r="V348" s="41"/>
      <c r="W348" s="32"/>
      <c r="X348" s="32"/>
      <c r="Y348" s="32"/>
      <c r="Z348" s="32"/>
      <c r="AA348" s="32"/>
      <c r="AB348" s="32"/>
      <c r="AC348" s="32"/>
    </row>
    <row r="349" spans="1:29" ht="12" customHeight="1">
      <c r="A349" s="14"/>
      <c r="B349" s="90"/>
      <c r="C349" s="41"/>
      <c r="D349" s="41"/>
      <c r="E349" s="32"/>
      <c r="F349" s="127"/>
      <c r="G349" s="32"/>
      <c r="H349" s="32"/>
      <c r="I349" s="94"/>
      <c r="J349" s="94"/>
      <c r="K349" s="94"/>
      <c r="L349" s="1002"/>
      <c r="M349" s="1002"/>
      <c r="N349" s="377"/>
      <c r="O349" s="32"/>
      <c r="P349" s="32"/>
      <c r="Q349" s="32"/>
      <c r="R349" s="32"/>
      <c r="S349" s="32"/>
      <c r="T349" s="377"/>
      <c r="U349" s="377"/>
      <c r="V349" s="41"/>
      <c r="W349" s="32"/>
      <c r="X349" s="32"/>
      <c r="Y349" s="32"/>
      <c r="Z349" s="32"/>
      <c r="AA349" s="32"/>
      <c r="AB349" s="32"/>
      <c r="AC349" s="32"/>
    </row>
    <row r="350" spans="1:29" ht="12" customHeight="1" thickBot="1">
      <c r="A350" s="14"/>
      <c r="B350" s="90" t="s">
        <v>810</v>
      </c>
      <c r="C350" s="41"/>
      <c r="D350" s="41"/>
      <c r="E350" s="32"/>
      <c r="G350" s="32"/>
      <c r="H350" s="32"/>
      <c r="I350" s="94"/>
      <c r="J350" s="94"/>
      <c r="K350" s="94"/>
      <c r="L350" s="1169"/>
      <c r="M350" s="1169"/>
      <c r="N350" s="377"/>
      <c r="O350" s="127" t="s">
        <v>809</v>
      </c>
      <c r="P350" s="32"/>
      <c r="Q350" s="32"/>
      <c r="R350" s="32"/>
      <c r="S350" s="32"/>
      <c r="T350" s="377"/>
      <c r="U350" s="377"/>
      <c r="V350" s="41"/>
      <c r="W350" s="32"/>
      <c r="X350" s="32"/>
      <c r="Y350" s="32"/>
      <c r="Z350" s="32"/>
      <c r="AA350" s="32"/>
      <c r="AB350" s="32"/>
      <c r="AC350" s="32"/>
    </row>
    <row r="351" spans="1:29" ht="12" customHeight="1">
      <c r="A351" s="14"/>
      <c r="B351" s="102"/>
      <c r="C351" s="41"/>
      <c r="D351" s="41"/>
      <c r="E351" s="32"/>
      <c r="F351" s="32"/>
      <c r="G351" s="32"/>
      <c r="H351" s="32"/>
      <c r="I351" s="94"/>
      <c r="J351" s="94"/>
      <c r="K351" s="94"/>
      <c r="L351" s="1057"/>
      <c r="M351" s="1057"/>
      <c r="N351" s="377"/>
      <c r="O351" s="32"/>
      <c r="P351" s="32"/>
      <c r="Q351" s="32"/>
      <c r="R351" s="32"/>
      <c r="S351" s="32"/>
      <c r="T351" s="377"/>
      <c r="U351" s="377"/>
      <c r="V351" s="41"/>
      <c r="W351" s="32"/>
      <c r="X351" s="32"/>
      <c r="Y351" s="32"/>
      <c r="Z351" s="32"/>
      <c r="AA351" s="32"/>
      <c r="AB351" s="32"/>
      <c r="AC351" s="32"/>
    </row>
    <row r="352" spans="1:29" ht="12" customHeight="1" thickBot="1">
      <c r="A352" s="14"/>
      <c r="B352" s="90" t="s">
        <v>811</v>
      </c>
      <c r="C352" s="41"/>
      <c r="D352" s="41"/>
      <c r="E352" s="32"/>
      <c r="F352" s="32"/>
      <c r="H352" s="32"/>
      <c r="I352" s="94"/>
      <c r="J352" s="94"/>
      <c r="K352" s="94"/>
      <c r="L352" s="1169"/>
      <c r="M352" s="1169"/>
      <c r="N352" s="377"/>
      <c r="O352" s="127" t="s">
        <v>809</v>
      </c>
      <c r="P352" s="32"/>
      <c r="Q352" s="32"/>
      <c r="R352" s="32"/>
      <c r="S352" s="32"/>
      <c r="T352" s="377"/>
      <c r="U352" s="377"/>
      <c r="V352" s="41"/>
      <c r="W352" s="32"/>
      <c r="X352" s="32"/>
      <c r="Y352" s="32"/>
      <c r="Z352" s="32"/>
      <c r="AA352" s="32"/>
      <c r="AB352" s="32"/>
      <c r="AC352" s="32"/>
    </row>
    <row r="353" spans="1:29" ht="12" customHeight="1">
      <c r="A353" s="14"/>
      <c r="B353" s="102"/>
      <c r="C353" s="41"/>
      <c r="D353" s="41"/>
      <c r="E353" s="32"/>
      <c r="F353" s="32"/>
      <c r="G353" s="32"/>
      <c r="H353" s="32"/>
      <c r="I353" s="94"/>
      <c r="J353" s="94"/>
      <c r="K353" s="94"/>
      <c r="L353" s="94"/>
      <c r="M353" s="94"/>
      <c r="N353" s="377"/>
      <c r="O353" s="32"/>
      <c r="P353" s="32"/>
      <c r="Q353" s="32"/>
      <c r="R353" s="32"/>
      <c r="S353" s="32"/>
      <c r="T353" s="377"/>
      <c r="U353" s="377"/>
      <c r="V353" s="41"/>
      <c r="W353" s="32"/>
      <c r="X353" s="32"/>
      <c r="Y353" s="32"/>
      <c r="Z353" s="32"/>
      <c r="AA353" s="32"/>
      <c r="AB353" s="32"/>
      <c r="AC353" s="32"/>
    </row>
    <row r="354" spans="1:29" ht="12" customHeight="1">
      <c r="A354" s="14"/>
      <c r="B354" s="102"/>
      <c r="C354" s="41"/>
      <c r="D354" s="41"/>
      <c r="E354" s="32"/>
      <c r="F354" s="32"/>
      <c r="G354" s="32"/>
      <c r="H354" s="32"/>
      <c r="I354" s="94"/>
      <c r="J354" s="94"/>
      <c r="K354" s="94"/>
      <c r="L354" s="94"/>
      <c r="M354" s="94"/>
      <c r="N354" s="377"/>
      <c r="O354" s="32"/>
      <c r="P354" s="32"/>
      <c r="Q354" s="32"/>
      <c r="R354" s="32"/>
      <c r="S354" s="32"/>
      <c r="T354" s="377"/>
      <c r="U354" s="377"/>
      <c r="V354" s="41"/>
      <c r="W354" s="32"/>
      <c r="X354" s="32"/>
      <c r="Y354" s="32"/>
      <c r="Z354" s="32"/>
      <c r="AA354" s="32"/>
      <c r="AB354" s="32"/>
      <c r="AC354" s="32"/>
    </row>
    <row r="355" spans="1:29" ht="12" customHeight="1">
      <c r="A355" s="32"/>
      <c r="B355" s="418"/>
      <c r="C355" s="360"/>
      <c r="D355" s="41"/>
      <c r="E355" s="360"/>
      <c r="F355" s="41"/>
      <c r="G355" s="344"/>
      <c r="H355" s="344"/>
      <c r="I355" s="377"/>
      <c r="J355" s="117"/>
      <c r="K355" s="117"/>
      <c r="L355" s="117"/>
      <c r="M355" s="117"/>
      <c r="N355" s="117"/>
      <c r="O355" s="517"/>
      <c r="P355" s="117"/>
      <c r="Q355" s="32"/>
      <c r="R355" s="32"/>
      <c r="S355" s="32"/>
      <c r="T355" s="32"/>
      <c r="U355" s="32"/>
      <c r="V355" s="32"/>
      <c r="W355" s="32"/>
      <c r="X355" s="32"/>
      <c r="Y355" s="32"/>
      <c r="Z355" s="32"/>
      <c r="AA355" s="32"/>
      <c r="AB355" s="32"/>
      <c r="AC355" s="32"/>
    </row>
    <row r="356" spans="1:29" ht="12" customHeight="1">
      <c r="A356" s="32"/>
      <c r="B356" s="384" t="s">
        <v>326</v>
      </c>
      <c r="C356" s="518"/>
      <c r="D356" s="76"/>
      <c r="E356" s="518"/>
      <c r="F356" s="76"/>
      <c r="G356" s="385"/>
      <c r="H356" s="385"/>
      <c r="I356" s="386"/>
      <c r="J356" s="468"/>
      <c r="K356" s="468"/>
      <c r="L356" s="468"/>
      <c r="M356" s="468"/>
      <c r="N356" s="519"/>
      <c r="O356" s="517"/>
      <c r="P356" s="117"/>
      <c r="Q356" s="32"/>
      <c r="R356" s="32"/>
      <c r="S356" s="32"/>
      <c r="T356" s="32"/>
      <c r="U356" s="32"/>
      <c r="V356" s="32"/>
      <c r="W356" s="32"/>
      <c r="X356" s="32"/>
      <c r="Y356" s="32"/>
      <c r="Z356" s="32"/>
      <c r="AA356" s="32"/>
      <c r="AB356" s="32"/>
      <c r="AC356" s="32"/>
    </row>
    <row r="357" spans="1:29" ht="12" customHeight="1">
      <c r="A357" s="32"/>
      <c r="B357" s="803"/>
      <c r="C357" s="860"/>
      <c r="D357" s="735"/>
      <c r="E357" s="860"/>
      <c r="F357" s="735"/>
      <c r="G357" s="804"/>
      <c r="H357" s="804"/>
      <c r="I357" s="805"/>
      <c r="J357" s="787"/>
      <c r="K357" s="787"/>
      <c r="L357" s="787"/>
      <c r="M357" s="787"/>
      <c r="N357" s="861"/>
      <c r="O357" s="517"/>
      <c r="P357" s="117"/>
      <c r="Q357" s="32"/>
      <c r="R357" s="32"/>
      <c r="S357" s="32"/>
      <c r="T357" s="32"/>
      <c r="U357" s="32"/>
      <c r="V357" s="32"/>
      <c r="W357" s="32"/>
      <c r="X357" s="32"/>
      <c r="Y357" s="32"/>
      <c r="Z357" s="32"/>
      <c r="AA357" s="32"/>
      <c r="AB357" s="32"/>
      <c r="AC357" s="32"/>
    </row>
    <row r="358" spans="1:29" ht="12" customHeight="1">
      <c r="A358" s="32"/>
      <c r="B358" s="803"/>
      <c r="C358" s="860"/>
      <c r="D358" s="735"/>
      <c r="E358" s="860"/>
      <c r="F358" s="735"/>
      <c r="G358" s="804"/>
      <c r="H358" s="804"/>
      <c r="I358" s="805"/>
      <c r="J358" s="787"/>
      <c r="K358" s="787"/>
      <c r="L358" s="787"/>
      <c r="M358" s="787"/>
      <c r="N358" s="861"/>
      <c r="O358" s="517"/>
      <c r="P358" s="117"/>
      <c r="Q358" s="32"/>
      <c r="R358" s="32"/>
      <c r="S358" s="32"/>
      <c r="T358" s="32"/>
      <c r="U358" s="32"/>
      <c r="V358" s="32"/>
      <c r="W358" s="32"/>
      <c r="X358" s="32"/>
      <c r="Y358" s="32"/>
      <c r="Z358" s="32"/>
      <c r="AA358" s="32"/>
      <c r="AB358" s="32"/>
      <c r="AC358" s="32"/>
    </row>
    <row r="359" spans="1:29" ht="12" customHeight="1">
      <c r="A359" s="32"/>
      <c r="B359" s="803"/>
      <c r="C359" s="860"/>
      <c r="D359" s="735"/>
      <c r="E359" s="860"/>
      <c r="F359" s="735"/>
      <c r="G359" s="804"/>
      <c r="H359" s="804"/>
      <c r="I359" s="805"/>
      <c r="J359" s="787"/>
      <c r="K359" s="787"/>
      <c r="L359" s="787"/>
      <c r="M359" s="787"/>
      <c r="N359" s="861"/>
      <c r="O359" s="517"/>
      <c r="P359" s="117"/>
      <c r="Q359" s="32"/>
      <c r="R359" s="32"/>
      <c r="S359" s="32"/>
      <c r="T359" s="32"/>
      <c r="U359" s="32"/>
      <c r="V359" s="32"/>
      <c r="W359" s="32"/>
      <c r="X359" s="32"/>
      <c r="Y359" s="32"/>
      <c r="Z359" s="32"/>
      <c r="AA359" s="32"/>
      <c r="AB359" s="32"/>
      <c r="AC359" s="32"/>
    </row>
    <row r="360" spans="1:29" ht="12" customHeight="1">
      <c r="A360" s="32"/>
      <c r="B360" s="803"/>
      <c r="C360" s="860"/>
      <c r="D360" s="735"/>
      <c r="E360" s="860"/>
      <c r="F360" s="735"/>
      <c r="G360" s="804"/>
      <c r="H360" s="804"/>
      <c r="I360" s="805"/>
      <c r="J360" s="787"/>
      <c r="K360" s="787"/>
      <c r="L360" s="787"/>
      <c r="M360" s="787"/>
      <c r="N360" s="861"/>
      <c r="O360" s="517"/>
      <c r="P360" s="117"/>
      <c r="Q360" s="32"/>
      <c r="R360" s="32"/>
      <c r="S360" s="32"/>
      <c r="T360" s="32"/>
      <c r="U360" s="32"/>
      <c r="V360" s="32"/>
      <c r="W360" s="32"/>
      <c r="X360" s="32"/>
      <c r="Y360" s="32"/>
      <c r="Z360" s="32"/>
      <c r="AA360" s="32"/>
      <c r="AB360" s="32"/>
      <c r="AC360" s="32"/>
    </row>
    <row r="361" spans="1:29" ht="12" customHeight="1">
      <c r="A361" s="32"/>
      <c r="B361" s="803"/>
      <c r="C361" s="860"/>
      <c r="D361" s="735"/>
      <c r="E361" s="860"/>
      <c r="F361" s="735"/>
      <c r="G361" s="804"/>
      <c r="H361" s="804"/>
      <c r="I361" s="805"/>
      <c r="J361" s="787"/>
      <c r="K361" s="787"/>
      <c r="L361" s="787"/>
      <c r="M361" s="787"/>
      <c r="N361" s="861"/>
      <c r="O361" s="517"/>
      <c r="P361" s="117"/>
      <c r="Q361" s="32"/>
      <c r="R361" s="32"/>
      <c r="S361" s="32"/>
      <c r="T361" s="32"/>
      <c r="U361" s="32"/>
      <c r="V361" s="32"/>
      <c r="W361" s="32"/>
      <c r="X361" s="32"/>
      <c r="Y361" s="32"/>
      <c r="Z361" s="32"/>
      <c r="AA361" s="32"/>
      <c r="AB361" s="32"/>
      <c r="AC361" s="32"/>
    </row>
    <row r="362" spans="1:29" ht="12" customHeight="1">
      <c r="A362" s="32"/>
      <c r="B362" s="862"/>
      <c r="C362" s="860"/>
      <c r="D362" s="735"/>
      <c r="E362" s="860"/>
      <c r="F362" s="735"/>
      <c r="G362" s="804"/>
      <c r="H362" s="804"/>
      <c r="I362" s="805"/>
      <c r="J362" s="787"/>
      <c r="K362" s="787"/>
      <c r="L362" s="787"/>
      <c r="M362" s="787"/>
      <c r="N362" s="861"/>
      <c r="O362" s="517"/>
      <c r="P362" s="117"/>
      <c r="Q362" s="32"/>
      <c r="R362" s="32"/>
      <c r="S362" s="32"/>
      <c r="T362" s="32"/>
      <c r="U362" s="32"/>
      <c r="V362" s="32"/>
      <c r="W362" s="32"/>
      <c r="X362" s="32"/>
      <c r="Y362" s="32"/>
      <c r="Z362" s="32"/>
      <c r="AA362" s="32"/>
      <c r="AB362" s="32"/>
      <c r="AC362" s="32"/>
    </row>
    <row r="363" spans="1:29" ht="12" customHeight="1">
      <c r="A363" s="32"/>
      <c r="B363" s="862"/>
      <c r="C363" s="860"/>
      <c r="D363" s="735"/>
      <c r="E363" s="860"/>
      <c r="F363" s="735"/>
      <c r="G363" s="804"/>
      <c r="H363" s="804"/>
      <c r="I363" s="805"/>
      <c r="J363" s="787"/>
      <c r="K363" s="787"/>
      <c r="L363" s="787"/>
      <c r="M363" s="787"/>
      <c r="N363" s="861"/>
      <c r="O363" s="517"/>
      <c r="P363" s="117"/>
      <c r="Q363" s="32"/>
      <c r="R363" s="32"/>
      <c r="S363" s="32"/>
      <c r="T363" s="32"/>
      <c r="U363" s="32"/>
      <c r="V363" s="32"/>
      <c r="W363" s="32"/>
      <c r="X363" s="32"/>
      <c r="Y363" s="32"/>
      <c r="Z363" s="32"/>
      <c r="AA363" s="32"/>
      <c r="AB363" s="32"/>
      <c r="AC363" s="32"/>
    </row>
    <row r="364" spans="1:29" ht="12" customHeight="1">
      <c r="A364" s="32"/>
      <c r="B364" s="863"/>
      <c r="C364" s="864"/>
      <c r="D364" s="743"/>
      <c r="E364" s="864"/>
      <c r="F364" s="743"/>
      <c r="G364" s="808"/>
      <c r="H364" s="808"/>
      <c r="I364" s="809"/>
      <c r="J364" s="819"/>
      <c r="K364" s="819"/>
      <c r="L364" s="819"/>
      <c r="M364" s="819"/>
      <c r="N364" s="865"/>
      <c r="O364" s="517"/>
      <c r="P364" s="117"/>
      <c r="Q364" s="32"/>
      <c r="R364" s="32"/>
      <c r="S364" s="32"/>
      <c r="T364" s="32"/>
      <c r="U364" s="32"/>
      <c r="V364" s="32"/>
      <c r="W364" s="32"/>
      <c r="X364" s="32"/>
      <c r="Y364" s="32"/>
      <c r="Z364" s="32"/>
      <c r="AA364" s="32"/>
      <c r="AB364" s="32"/>
      <c r="AC364" s="32"/>
    </row>
    <row r="365" spans="1:29" ht="12" customHeight="1">
      <c r="A365" s="32"/>
      <c r="B365" s="710" t="s">
        <v>2357</v>
      </c>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c r="AA365" s="32"/>
      <c r="AB365" s="32"/>
      <c r="AC365" s="32"/>
    </row>
    <row r="366" spans="1:29" ht="12"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row>
    <row r="367" spans="1:29" ht="12"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c r="AA367" s="32"/>
      <c r="AB367" s="32"/>
      <c r="AC367" s="32"/>
    </row>
    <row r="368" spans="1:29" ht="12"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row>
    <row r="369" spans="1:29" ht="12"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c r="AA369" s="32"/>
      <c r="AB369" s="32"/>
      <c r="AC369" s="32"/>
    </row>
    <row r="370" spans="1:29" ht="12"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c r="AA370" s="32"/>
      <c r="AB370" s="32"/>
      <c r="AC370" s="32"/>
    </row>
    <row r="371" spans="1:29" ht="12"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row>
    <row r="372" spans="1:29" ht="12"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c r="AA372" s="32"/>
      <c r="AB372" s="32"/>
      <c r="AC372" s="32"/>
    </row>
    <row r="373" spans="1:29" ht="12"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c r="AA373" s="32"/>
      <c r="AB373" s="32"/>
      <c r="AC373" s="32"/>
    </row>
    <row r="374" spans="1:29" ht="12"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row>
    <row r="375" spans="1:29" ht="12"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row>
    <row r="376" spans="1:29" ht="12"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row>
    <row r="377" spans="1:29" ht="12"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row>
    <row r="378" spans="1:29" ht="12"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c r="AA378" s="32"/>
      <c r="AB378" s="32"/>
      <c r="AC378" s="32"/>
    </row>
    <row r="379" spans="1:29" ht="12"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c r="AA379" s="32"/>
      <c r="AB379" s="32"/>
      <c r="AC379" s="32"/>
    </row>
    <row r="380" spans="1:29" ht="12"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c r="AA380" s="32"/>
      <c r="AB380" s="32"/>
      <c r="AC380" s="32"/>
    </row>
    <row r="381" spans="1:29" ht="12"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c r="AA381" s="32"/>
      <c r="AB381" s="32"/>
      <c r="AC381" s="32"/>
    </row>
    <row r="382" spans="1:29" ht="12"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row>
    <row r="383" spans="1:29" ht="12"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c r="AA383" s="32"/>
      <c r="AB383" s="32"/>
      <c r="AC383" s="32"/>
    </row>
    <row r="384" spans="1:29" ht="12"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c r="AA384" s="32"/>
      <c r="AB384" s="32"/>
      <c r="AC384" s="32"/>
    </row>
    <row r="385" spans="1:29" ht="12"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row>
    <row r="386" spans="1:29" ht="12"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c r="AA386" s="32"/>
      <c r="AB386" s="32"/>
      <c r="AC386" s="32"/>
    </row>
    <row r="387" spans="1:29" ht="12"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c r="AA387" s="32"/>
      <c r="AB387" s="32"/>
      <c r="AC387" s="32"/>
    </row>
    <row r="388" spans="1:29" ht="12"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row>
    <row r="389" spans="1:29" ht="12"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c r="AA389" s="32"/>
      <c r="AB389" s="32"/>
      <c r="AC389" s="32"/>
    </row>
    <row r="390" spans="1:29" ht="12"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row>
    <row r="391" spans="1:29" ht="12"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c r="AA391" s="32"/>
      <c r="AB391" s="32"/>
      <c r="AC391" s="32"/>
    </row>
    <row r="392" spans="1:29" ht="12"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row>
    <row r="393" spans="1:29" ht="12"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c r="AA393" s="32"/>
      <c r="AB393" s="32"/>
      <c r="AC393" s="32"/>
    </row>
    <row r="394" spans="1:29" ht="12"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c r="AA394" s="32"/>
      <c r="AB394" s="32"/>
      <c r="AC394" s="32"/>
    </row>
    <row r="395" spans="1:29" ht="12"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row>
    <row r="396" spans="1:29" ht="12"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c r="AA396" s="32"/>
      <c r="AB396" s="32"/>
      <c r="AC396" s="32"/>
    </row>
    <row r="397" spans="1:29" ht="12"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c r="AA397" s="32"/>
      <c r="AB397" s="32"/>
      <c r="AC397" s="32"/>
    </row>
    <row r="398" spans="1:29" ht="12"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c r="AA398" s="32"/>
      <c r="AB398" s="32"/>
      <c r="AC398" s="32"/>
    </row>
    <row r="399" spans="1:29" ht="12"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c r="AA399" s="32"/>
      <c r="AB399" s="32"/>
      <c r="AC399" s="32"/>
    </row>
    <row r="400" spans="1:29" ht="12"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row>
    <row r="401" spans="1:29" ht="12"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row>
    <row r="402" spans="1:29" ht="12"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row>
    <row r="403" spans="1:29" ht="12"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c r="AA403" s="32"/>
      <c r="AB403" s="32"/>
      <c r="AC403" s="32"/>
    </row>
    <row r="404" spans="1:29" ht="12"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c r="AA404" s="32"/>
      <c r="AB404" s="32"/>
      <c r="AC404" s="32"/>
    </row>
    <row r="405" spans="1:29" ht="12"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c r="AA405" s="32"/>
      <c r="AB405" s="32"/>
      <c r="AC405" s="32"/>
    </row>
    <row r="406" spans="1:29" ht="12"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c r="AA406" s="32"/>
      <c r="AB406" s="32"/>
      <c r="AC406" s="32"/>
    </row>
    <row r="407" spans="1:29" ht="12"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c r="AA407" s="32"/>
      <c r="AB407" s="32"/>
      <c r="AC407" s="32"/>
    </row>
    <row r="408" spans="1:29" ht="12"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c r="AA408" s="32"/>
      <c r="AB408" s="32"/>
      <c r="AC408" s="32"/>
    </row>
    <row r="409" spans="1:29" ht="12"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c r="AA409" s="32"/>
      <c r="AB409" s="32"/>
      <c r="AC409" s="32"/>
    </row>
    <row r="410" spans="1:29" ht="12"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c r="AA410" s="32"/>
      <c r="AB410" s="32"/>
      <c r="AC410" s="32"/>
    </row>
    <row r="411" spans="1:29" ht="12"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c r="AA411" s="32"/>
      <c r="AB411" s="32"/>
      <c r="AC411" s="32"/>
    </row>
    <row r="412" spans="1:29" ht="12"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row>
    <row r="413" spans="1:29" ht="12"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c r="AA413" s="32"/>
      <c r="AB413" s="32"/>
      <c r="AC413" s="32"/>
    </row>
    <row r="414" spans="1:29" ht="12"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c r="AA414" s="32"/>
      <c r="AB414" s="32"/>
      <c r="AC414" s="32"/>
    </row>
    <row r="415" spans="1:29" ht="12"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row>
    <row r="416" spans="1:29" ht="12"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c r="AA416" s="32"/>
      <c r="AB416" s="32"/>
      <c r="AC416" s="32"/>
    </row>
    <row r="417" spans="1:29" ht="12"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c r="AA417" s="32"/>
      <c r="AB417" s="32"/>
      <c r="AC417" s="32"/>
    </row>
    <row r="418" spans="1:29" ht="12"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c r="AA418" s="32"/>
      <c r="AB418" s="32"/>
      <c r="AC418" s="32"/>
    </row>
    <row r="419" spans="1:29" ht="12"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c r="AA419" s="32"/>
      <c r="AB419" s="32"/>
      <c r="AC419" s="32"/>
    </row>
    <row r="420" spans="1:29" ht="12"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c r="AA420" s="32"/>
      <c r="AB420" s="32"/>
      <c r="AC420" s="32"/>
    </row>
    <row r="421" spans="1:29" ht="12"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row>
    <row r="422" spans="1:29" ht="12"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c r="AA422" s="32"/>
      <c r="AB422" s="32"/>
      <c r="AC422" s="32"/>
    </row>
    <row r="423" spans="1:29" ht="12"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row>
    <row r="424" spans="1:29" ht="12"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c r="AA424" s="32"/>
      <c r="AB424" s="32"/>
      <c r="AC424" s="32"/>
    </row>
    <row r="425" spans="1:29" ht="12"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c r="AA425" s="32"/>
      <c r="AB425" s="32"/>
      <c r="AC425" s="32"/>
    </row>
    <row r="426" spans="1:29" ht="12"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row>
    <row r="427" spans="1:29" ht="12"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row>
    <row r="428" spans="1:29" ht="12"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c r="AA428" s="32"/>
      <c r="AB428" s="32"/>
      <c r="AC428" s="32"/>
    </row>
    <row r="429" spans="1:29" ht="12"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c r="AA429" s="32"/>
      <c r="AB429" s="32"/>
      <c r="AC429" s="32"/>
    </row>
    <row r="430" spans="1:29" ht="12"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c r="AA430" s="32"/>
      <c r="AB430" s="32"/>
      <c r="AC430" s="32"/>
    </row>
    <row r="431" spans="1:29" ht="12"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c r="AA431" s="32"/>
      <c r="AB431" s="32"/>
      <c r="AC431" s="32"/>
    </row>
    <row r="432" spans="1:29" ht="12"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c r="AA432" s="32"/>
      <c r="AB432" s="32"/>
      <c r="AC432" s="32"/>
    </row>
    <row r="433" spans="1:29" ht="12"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row>
    <row r="434" spans="1:29" ht="12"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c r="AA434" s="32"/>
      <c r="AB434" s="32"/>
      <c r="AC434" s="32"/>
    </row>
    <row r="435" spans="1:29" ht="12"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c r="AA435" s="32"/>
      <c r="AB435" s="32"/>
      <c r="AC435" s="32"/>
    </row>
    <row r="436" spans="1:29" ht="12"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row>
    <row r="437" spans="1:29" ht="12"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row>
    <row r="438" spans="1:29" ht="12"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row>
    <row r="439" spans="1:29" ht="12"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c r="AA439" s="32"/>
      <c r="AB439" s="32"/>
      <c r="AC439" s="32"/>
    </row>
    <row r="440" spans="1:29" ht="12"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c r="AA440" s="32"/>
      <c r="AB440" s="32"/>
      <c r="AC440" s="32"/>
    </row>
    <row r="441" spans="1:29" ht="12"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row>
    <row r="442" spans="1:29" ht="12"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c r="AA442" s="32"/>
      <c r="AB442" s="32"/>
      <c r="AC442" s="32"/>
    </row>
    <row r="443" spans="1:29" ht="12"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c r="AA443" s="32"/>
      <c r="AB443" s="32"/>
      <c r="AC443" s="32"/>
    </row>
    <row r="444" spans="1:29" ht="12"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row>
    <row r="445" spans="1:29" ht="12"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c r="AA445" s="32"/>
      <c r="AB445" s="32"/>
      <c r="AC445" s="32"/>
    </row>
    <row r="446" spans="1:29" ht="12"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c r="AA446" s="32"/>
      <c r="AB446" s="32"/>
      <c r="AC446" s="32"/>
    </row>
    <row r="447" spans="1:29" ht="12"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c r="AA447" s="32"/>
      <c r="AB447" s="32"/>
      <c r="AC447" s="32"/>
    </row>
    <row r="448" spans="1:29" ht="12"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row>
    <row r="449" spans="1:29" ht="12"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row>
    <row r="450" spans="1:29" ht="12"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c r="AA450" s="32"/>
      <c r="AB450" s="32"/>
      <c r="AC450" s="32"/>
    </row>
    <row r="451" spans="1:29" ht="12"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c r="AA451" s="32"/>
      <c r="AB451" s="32"/>
      <c r="AC451" s="32"/>
    </row>
    <row r="452" spans="1:29" ht="12"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c r="AA452" s="32"/>
      <c r="AB452" s="32"/>
      <c r="AC452" s="32"/>
    </row>
    <row r="453" spans="1:29" ht="12"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c r="AA453" s="32"/>
      <c r="AB453" s="32"/>
      <c r="AC453" s="32"/>
    </row>
    <row r="454" spans="1:29" ht="12"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c r="AA454" s="32"/>
      <c r="AB454" s="32"/>
      <c r="AC454" s="32"/>
    </row>
    <row r="455" spans="1:29" ht="12"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c r="AA455" s="32"/>
      <c r="AB455" s="32"/>
      <c r="AC455" s="32"/>
    </row>
    <row r="456" spans="1:29" ht="12"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row>
    <row r="457" spans="1:29" ht="12"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c r="AA457" s="32"/>
      <c r="AB457" s="32"/>
      <c r="AC457" s="32"/>
    </row>
    <row r="458" spans="1:29" ht="12"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c r="AA458" s="32"/>
      <c r="AB458" s="32"/>
      <c r="AC458" s="32"/>
    </row>
    <row r="459" spans="1:29" ht="12"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c r="AA459" s="32"/>
      <c r="AB459" s="32"/>
      <c r="AC459" s="32"/>
    </row>
    <row r="460" spans="1:29" ht="12"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row>
    <row r="461" spans="1:29" ht="12"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row>
    <row r="462" spans="1:29" ht="12"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c r="AA462" s="32"/>
      <c r="AB462" s="32"/>
      <c r="AC462" s="32"/>
    </row>
    <row r="463" spans="1:29" ht="12"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c r="AA463" s="32"/>
      <c r="AB463" s="32"/>
      <c r="AC463" s="32"/>
    </row>
    <row r="464" spans="1:29" ht="12"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row>
    <row r="465" spans="1:29" ht="12"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c r="AA465" s="32"/>
      <c r="AB465" s="32"/>
      <c r="AC465" s="32"/>
    </row>
    <row r="466" spans="1:29" ht="12"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c r="AA466" s="32"/>
      <c r="AB466" s="32"/>
      <c r="AC466" s="32"/>
    </row>
    <row r="467" spans="1:29" ht="12"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row>
    <row r="468" spans="1:29" ht="12"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row>
    <row r="469" spans="1:29" ht="12"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row>
    <row r="470" spans="1:29" ht="12"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c r="AA470" s="32"/>
      <c r="AB470" s="32"/>
      <c r="AC470" s="32"/>
    </row>
    <row r="471" spans="1:29" ht="12"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c r="AA471" s="32"/>
      <c r="AB471" s="32"/>
      <c r="AC471" s="32"/>
    </row>
    <row r="472" spans="1:29" ht="12"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c r="AA472" s="32"/>
      <c r="AB472" s="32"/>
      <c r="AC472" s="32"/>
    </row>
    <row r="473" spans="1:29" ht="12"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row>
    <row r="474" spans="1:29" ht="12"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c r="AA474" s="32"/>
      <c r="AB474" s="32"/>
      <c r="AC474" s="32"/>
    </row>
    <row r="475" spans="1:29" ht="12"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c r="AA475" s="32"/>
      <c r="AB475" s="32"/>
      <c r="AC475" s="32"/>
    </row>
    <row r="476" spans="1:29" ht="12"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row>
    <row r="477" spans="1:29" ht="12"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c r="AA477" s="32"/>
      <c r="AB477" s="32"/>
      <c r="AC477" s="32"/>
    </row>
    <row r="478" spans="1:29" ht="12"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c r="AA478" s="32"/>
      <c r="AB478" s="32"/>
      <c r="AC478" s="32"/>
    </row>
    <row r="479" spans="1:29" ht="12"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row>
    <row r="480" spans="1:29" ht="12"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c r="AA480" s="32"/>
      <c r="AB480" s="32"/>
      <c r="AC480" s="32"/>
    </row>
    <row r="481" spans="1:29" ht="12"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row>
    <row r="482" spans="1:29" ht="12"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c r="AA482" s="32"/>
      <c r="AB482" s="32"/>
      <c r="AC482" s="32"/>
    </row>
    <row r="483" spans="1:29" ht="12"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c r="AA483" s="32"/>
      <c r="AB483" s="32"/>
      <c r="AC483" s="32"/>
    </row>
    <row r="484" spans="1:29" ht="12"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c r="AA484" s="32"/>
      <c r="AB484" s="32"/>
      <c r="AC484" s="32"/>
    </row>
    <row r="485" spans="1:29" ht="12"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c r="AA485" s="32"/>
      <c r="AB485" s="32"/>
      <c r="AC485" s="32"/>
    </row>
    <row r="486" spans="1:29" ht="12"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c r="AA486" s="32"/>
      <c r="AB486" s="32"/>
      <c r="AC486" s="32"/>
    </row>
    <row r="487" spans="1:29" ht="12"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row>
    <row r="488" spans="1:29" ht="12"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c r="AA488" s="32"/>
      <c r="AB488" s="32"/>
      <c r="AC488" s="32"/>
    </row>
    <row r="489" spans="1:29" ht="12"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c r="AA489" s="32"/>
      <c r="AB489" s="32"/>
      <c r="AC489" s="32"/>
    </row>
    <row r="490" spans="1:29" ht="12"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row>
    <row r="491" spans="1:29" ht="12"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c r="AA491" s="32"/>
      <c r="AB491" s="32"/>
      <c r="AC491" s="32"/>
    </row>
    <row r="492" spans="1:29" ht="12"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c r="AA492" s="32"/>
      <c r="AB492" s="32"/>
      <c r="AC492" s="32"/>
    </row>
    <row r="493" spans="1:29" ht="12"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row>
    <row r="494" spans="1:29" ht="12"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c r="AA494" s="32"/>
      <c r="AB494" s="32"/>
      <c r="AC494" s="32"/>
    </row>
    <row r="495" spans="1:29" ht="12"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row>
    <row r="496" spans="1:29" ht="12"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c r="AA496" s="32"/>
      <c r="AB496" s="32"/>
      <c r="AC496" s="32"/>
    </row>
    <row r="497" spans="1:29" ht="12"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row>
    <row r="498" spans="1:29" ht="12"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c r="AA498" s="32"/>
      <c r="AB498" s="32"/>
      <c r="AC498" s="32"/>
    </row>
    <row r="499" spans="1:29" ht="12"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row>
    <row r="500" spans="1:29" ht="12"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row>
    <row r="501" spans="1:29" ht="12"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c r="AA501" s="32"/>
      <c r="AB501" s="32"/>
      <c r="AC501" s="32"/>
    </row>
    <row r="502" spans="1:29" ht="12"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c r="AA502" s="32"/>
      <c r="AB502" s="32"/>
      <c r="AC502" s="32"/>
    </row>
    <row r="503" spans="1:29" ht="12"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c r="AA503" s="32"/>
      <c r="AB503" s="32"/>
      <c r="AC503" s="32"/>
    </row>
    <row r="504" spans="1:29" ht="12"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c r="AA504" s="32"/>
      <c r="AB504" s="32"/>
      <c r="AC504" s="32"/>
    </row>
    <row r="505" spans="1:29" ht="12"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row>
    <row r="506" spans="1:29" ht="12"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row>
    <row r="507" spans="1:29" ht="12"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c r="AA507" s="32"/>
      <c r="AB507" s="32"/>
      <c r="AC507" s="32"/>
    </row>
    <row r="508" spans="1:29" ht="12"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c r="AA508" s="32"/>
      <c r="AB508" s="32"/>
      <c r="AC508" s="32"/>
    </row>
    <row r="509" spans="1:29" ht="12"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row>
    <row r="510" spans="1:29" ht="12"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c r="AA510" s="32"/>
      <c r="AB510" s="32"/>
      <c r="AC510" s="32"/>
    </row>
    <row r="511" spans="1:29" ht="12"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c r="AA511" s="32"/>
      <c r="AB511" s="32"/>
      <c r="AC511" s="32"/>
    </row>
    <row r="512" spans="1:29" ht="12"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row>
    <row r="513" spans="1:29" ht="12"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c r="AA513" s="32"/>
      <c r="AB513" s="32"/>
      <c r="AC513" s="32"/>
    </row>
    <row r="514" spans="1:29" ht="12"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c r="AA514" s="32"/>
      <c r="AB514" s="32"/>
      <c r="AC514" s="32"/>
    </row>
    <row r="515" spans="1:29" ht="12"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c r="AA515" s="32"/>
      <c r="AB515" s="32"/>
      <c r="AC515" s="32"/>
    </row>
    <row r="516" spans="1:29" ht="12"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c r="AA516" s="32"/>
      <c r="AB516" s="32"/>
      <c r="AC516" s="32"/>
    </row>
    <row r="517" spans="1:29" ht="12"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row>
    <row r="518" spans="1:29" ht="12"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c r="AA518" s="32"/>
      <c r="AB518" s="32"/>
      <c r="AC518" s="32"/>
    </row>
    <row r="519" spans="1:29" ht="12"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c r="AA519" s="32"/>
      <c r="AB519" s="32"/>
      <c r="AC519" s="32"/>
    </row>
    <row r="520" spans="1:29" ht="12"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row>
    <row r="521" spans="1:29" ht="12"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c r="AA521" s="32"/>
      <c r="AB521" s="32"/>
      <c r="AC521" s="32"/>
    </row>
    <row r="522" spans="1:29" ht="12"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c r="AA522" s="32"/>
      <c r="AB522" s="32"/>
      <c r="AC522" s="32"/>
    </row>
    <row r="523" spans="1:29" ht="12"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c r="AA523" s="32"/>
      <c r="AB523" s="32"/>
      <c r="AC523" s="32"/>
    </row>
    <row r="524" spans="1:29" ht="12"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c r="AA524" s="32"/>
      <c r="AB524" s="32"/>
      <c r="AC524" s="32"/>
    </row>
    <row r="525" spans="1:29" ht="12"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c r="AA525" s="32"/>
      <c r="AB525" s="32"/>
      <c r="AC525" s="32"/>
    </row>
    <row r="526" spans="1:29" ht="12"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row>
    <row r="527" spans="1:29" ht="12"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c r="AA527" s="32"/>
      <c r="AB527" s="32"/>
      <c r="AC527" s="32"/>
    </row>
    <row r="528" spans="1:29" ht="12"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row>
    <row r="529" spans="1:29" ht="12"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c r="AA529" s="32"/>
      <c r="AB529" s="32"/>
      <c r="AC529" s="32"/>
    </row>
    <row r="530" spans="1:29" ht="12"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c r="AA530" s="32"/>
      <c r="AB530" s="32"/>
      <c r="AC530" s="32"/>
    </row>
    <row r="531" spans="1:29" ht="12"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row>
    <row r="532" spans="1:29" ht="12"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row>
    <row r="533" spans="1:29" ht="12"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c r="AA533" s="32"/>
      <c r="AB533" s="32"/>
      <c r="AC533" s="32"/>
    </row>
    <row r="534" spans="1:29" ht="12"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c r="AA534" s="32"/>
      <c r="AB534" s="32"/>
      <c r="AC534" s="32"/>
    </row>
    <row r="535" spans="1:29" ht="12"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c r="AA535" s="32"/>
      <c r="AB535" s="32"/>
      <c r="AC535" s="32"/>
    </row>
    <row r="536" spans="1:29" ht="12"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c r="AA536" s="32"/>
      <c r="AB536" s="32"/>
      <c r="AC536" s="32"/>
    </row>
    <row r="537" spans="1:29" ht="12"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c r="AA537" s="32"/>
      <c r="AB537" s="32"/>
      <c r="AC537" s="32"/>
    </row>
    <row r="538" spans="1:29" ht="12"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row>
    <row r="539" spans="1:29" ht="12"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c r="AA539" s="32"/>
      <c r="AB539" s="32"/>
      <c r="AC539" s="32"/>
    </row>
    <row r="540" spans="1:29" ht="12"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c r="AA540" s="32"/>
      <c r="AB540" s="32"/>
      <c r="AC540" s="32"/>
    </row>
    <row r="541" spans="1:29" ht="12"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row>
    <row r="542" spans="1:29" ht="12"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c r="AA542" s="32"/>
      <c r="AB542" s="32"/>
      <c r="AC542" s="32"/>
    </row>
    <row r="543" spans="1:29" ht="12"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row>
    <row r="544" spans="1:29" ht="12"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c r="AA544" s="32"/>
      <c r="AB544" s="32"/>
      <c r="AC544" s="32"/>
    </row>
    <row r="545" spans="1:29" ht="12"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c r="AA545" s="32"/>
      <c r="AB545" s="32"/>
      <c r="AC545" s="32"/>
    </row>
    <row r="546" spans="1:29" ht="12"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row>
    <row r="547" spans="1:29" ht="12"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c r="AA547" s="32"/>
      <c r="AB547" s="32"/>
      <c r="AC547" s="32"/>
    </row>
    <row r="548" spans="1:29" ht="12"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c r="AA548" s="32"/>
      <c r="AB548" s="32"/>
      <c r="AC548" s="32"/>
    </row>
    <row r="549" spans="1:29" ht="12"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row>
    <row r="550" spans="1:29" ht="12"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c r="AA550" s="32"/>
      <c r="AB550" s="32"/>
      <c r="AC550" s="32"/>
    </row>
    <row r="551" spans="1:29" ht="12"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c r="AA551" s="32"/>
      <c r="AB551" s="32"/>
      <c r="AC551" s="32"/>
    </row>
    <row r="552" spans="1:29" ht="12"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c r="AA552" s="32"/>
      <c r="AB552" s="32"/>
      <c r="AC552" s="32"/>
    </row>
    <row r="553" spans="1:29" ht="12"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c r="AA553" s="32"/>
      <c r="AB553" s="32"/>
      <c r="AC553" s="32"/>
    </row>
    <row r="554" spans="1:29" ht="12"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c r="AA554" s="32"/>
      <c r="AB554" s="32"/>
      <c r="AC554" s="32"/>
    </row>
    <row r="555" spans="1:29" ht="12"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c r="AA555" s="32"/>
      <c r="AB555" s="32"/>
      <c r="AC555" s="32"/>
    </row>
    <row r="556" spans="1:29" ht="12"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c r="AA556" s="32"/>
      <c r="AB556" s="32"/>
      <c r="AC556" s="32"/>
    </row>
    <row r="557" spans="1:29" ht="12"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c r="AA557" s="32"/>
      <c r="AB557" s="32"/>
      <c r="AC557" s="32"/>
    </row>
    <row r="558" spans="1:29" ht="12"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c r="AA558" s="32"/>
      <c r="AB558" s="32"/>
      <c r="AC558" s="32"/>
    </row>
    <row r="559" spans="1:29" ht="12"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c r="AA559" s="32"/>
      <c r="AB559" s="32"/>
      <c r="AC559" s="32"/>
    </row>
    <row r="560" spans="1:29" ht="12"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c r="AA560" s="32"/>
      <c r="AB560" s="32"/>
      <c r="AC560" s="32"/>
    </row>
    <row r="561" spans="1:29" ht="12"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c r="AA561" s="32"/>
      <c r="AB561" s="32"/>
      <c r="AC561" s="32"/>
    </row>
    <row r="562" spans="1:29" ht="12"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c r="AA562" s="32"/>
      <c r="AB562" s="32"/>
      <c r="AC562" s="32"/>
    </row>
    <row r="563" spans="1:29" ht="12"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c r="AA563" s="32"/>
      <c r="AB563" s="32"/>
      <c r="AC563" s="32"/>
    </row>
    <row r="564" spans="1:29" ht="12"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c r="AA564" s="32"/>
      <c r="AB564" s="32"/>
      <c r="AC564" s="32"/>
    </row>
    <row r="565" spans="1:29" ht="12"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c r="AA565" s="32"/>
      <c r="AB565" s="32"/>
      <c r="AC565" s="32"/>
    </row>
    <row r="566" spans="1:29" ht="12"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c r="AA566" s="32"/>
      <c r="AB566" s="32"/>
      <c r="AC566" s="32"/>
    </row>
    <row r="567" spans="1:29" ht="12"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c r="AA567" s="32"/>
      <c r="AB567" s="32"/>
      <c r="AC567" s="32"/>
    </row>
    <row r="568" spans="1:29" ht="12"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c r="AA568" s="32"/>
      <c r="AB568" s="32"/>
      <c r="AC568" s="32"/>
    </row>
    <row r="569" spans="1:29" ht="12"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c r="AA569" s="32"/>
      <c r="AB569" s="32"/>
      <c r="AC569" s="32"/>
    </row>
    <row r="570" spans="1:29" ht="12"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c r="AA570" s="32"/>
      <c r="AB570" s="32"/>
      <c r="AC570" s="32"/>
    </row>
    <row r="571" spans="1:29" ht="12"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c r="AA571" s="32"/>
      <c r="AB571" s="32"/>
      <c r="AC571" s="32"/>
    </row>
    <row r="572" spans="1:29" ht="12"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c r="AA572" s="32"/>
      <c r="AB572" s="32"/>
      <c r="AC572" s="32"/>
    </row>
    <row r="573" spans="1:29" ht="12"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row>
    <row r="574" spans="1:29" ht="12"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c r="AA574" s="32"/>
      <c r="AB574" s="32"/>
      <c r="AC574" s="32"/>
    </row>
    <row r="575" spans="1:29" ht="12"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c r="AA575" s="32"/>
      <c r="AB575" s="32"/>
      <c r="AC575" s="32"/>
    </row>
    <row r="576" spans="1:29" ht="12"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c r="AA576" s="32"/>
      <c r="AB576" s="32"/>
      <c r="AC576" s="32"/>
    </row>
    <row r="577" spans="1:29" ht="12"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c r="AA577" s="32"/>
      <c r="AB577" s="32"/>
      <c r="AC577" s="32"/>
    </row>
    <row r="578" spans="1:29" ht="12"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c r="AA578" s="32"/>
      <c r="AB578" s="32"/>
      <c r="AC578" s="32"/>
    </row>
    <row r="579" spans="1:29" ht="12"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c r="AA579" s="32"/>
      <c r="AB579" s="32"/>
      <c r="AC579" s="32"/>
    </row>
    <row r="580" spans="1:29" ht="12"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c r="AA580" s="32"/>
      <c r="AB580" s="32"/>
      <c r="AC580" s="32"/>
    </row>
    <row r="581" spans="1:29" ht="12"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row>
    <row r="582" spans="1:29" ht="12"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c r="AA582" s="32"/>
      <c r="AB582" s="32"/>
      <c r="AC582" s="32"/>
    </row>
    <row r="583" spans="1:29" ht="12"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c r="AA583" s="32"/>
      <c r="AB583" s="32"/>
      <c r="AC583" s="32"/>
    </row>
    <row r="584" spans="1:29" ht="12"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c r="AA584" s="32"/>
      <c r="AB584" s="32"/>
      <c r="AC584" s="32"/>
    </row>
    <row r="585" spans="1:29" ht="12"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c r="AA585" s="32"/>
      <c r="AB585" s="32"/>
      <c r="AC585" s="32"/>
    </row>
    <row r="586" spans="1:29" ht="12"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c r="AA586" s="32"/>
      <c r="AB586" s="32"/>
      <c r="AC586" s="32"/>
    </row>
    <row r="587" spans="1:29" ht="12"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row>
    <row r="588" spans="1:29" ht="12"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c r="AA588" s="32"/>
      <c r="AB588" s="32"/>
      <c r="AC588" s="32"/>
    </row>
    <row r="589" spans="1:29" ht="12"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c r="AA589" s="32"/>
      <c r="AB589" s="32"/>
      <c r="AC589" s="32"/>
    </row>
    <row r="590" spans="1:29" ht="12"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row>
    <row r="591" spans="1:29" ht="12"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c r="AA591" s="32"/>
      <c r="AB591" s="32"/>
      <c r="AC591" s="32"/>
    </row>
    <row r="592" spans="1:29" ht="12"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c r="AA592" s="32"/>
      <c r="AB592" s="32"/>
      <c r="AC592" s="32"/>
    </row>
    <row r="593" spans="1:29" ht="12"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c r="AA593" s="32"/>
      <c r="AB593" s="32"/>
      <c r="AC593" s="32"/>
    </row>
    <row r="594" spans="1:29" ht="12"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c r="AA594" s="32"/>
      <c r="AB594" s="32"/>
      <c r="AC594" s="32"/>
    </row>
    <row r="595" spans="1:29" ht="12"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row>
    <row r="596" spans="1:29" ht="12"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c r="AA596" s="32"/>
      <c r="AB596" s="32"/>
      <c r="AC596" s="32"/>
    </row>
    <row r="597" spans="1:29" ht="12"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c r="AA597" s="32"/>
      <c r="AB597" s="32"/>
      <c r="AC597" s="32"/>
    </row>
    <row r="598" spans="1:29" ht="12"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row>
    <row r="599" spans="1:29" ht="12"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c r="AA599" s="32"/>
      <c r="AB599" s="32"/>
      <c r="AC599" s="32"/>
    </row>
    <row r="600" spans="1:29" ht="12"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c r="AA600" s="32"/>
      <c r="AB600" s="32"/>
      <c r="AC600" s="32"/>
    </row>
    <row r="601" spans="1:29" ht="12"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c r="AA601" s="32"/>
      <c r="AB601" s="32"/>
      <c r="AC601" s="32"/>
    </row>
    <row r="602" spans="1:29" ht="12"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c r="AA602" s="32"/>
      <c r="AB602" s="32"/>
      <c r="AC602" s="32"/>
    </row>
    <row r="603" spans="1:29" ht="12"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c r="AA603" s="32"/>
      <c r="AB603" s="32"/>
      <c r="AC603" s="32"/>
    </row>
    <row r="604" spans="1:29" ht="12"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c r="AA604" s="32"/>
      <c r="AB604" s="32"/>
      <c r="AC604" s="32"/>
    </row>
    <row r="605" spans="1:29" ht="12"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c r="AA605" s="32"/>
      <c r="AB605" s="32"/>
      <c r="AC605" s="32"/>
    </row>
    <row r="606" spans="1:29" ht="12"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c r="AA606" s="32"/>
      <c r="AB606" s="32"/>
      <c r="AC606" s="32"/>
    </row>
    <row r="607" spans="1:29" ht="12"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row>
    <row r="608" spans="1:29" ht="12"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c r="AA608" s="32"/>
      <c r="AB608" s="32"/>
      <c r="AC608" s="32"/>
    </row>
    <row r="609" spans="1:29" ht="12"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c r="AA609" s="32"/>
      <c r="AB609" s="32"/>
      <c r="AC609" s="32"/>
    </row>
    <row r="610" spans="1:29" ht="12"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c r="AA610" s="32"/>
      <c r="AB610" s="32"/>
      <c r="AC610" s="32"/>
    </row>
    <row r="611" spans="1:29" ht="12"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c r="AA611" s="32"/>
      <c r="AB611" s="32"/>
      <c r="AC611" s="32"/>
    </row>
    <row r="612" spans="1:29" ht="12"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c r="AA612" s="32"/>
      <c r="AB612" s="32"/>
      <c r="AC612" s="32"/>
    </row>
    <row r="613" spans="1:29" ht="12"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c r="AA613" s="32"/>
      <c r="AB613" s="32"/>
      <c r="AC613" s="32"/>
    </row>
    <row r="614" spans="1:29" ht="12"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c r="AA614" s="32"/>
      <c r="AB614" s="32"/>
      <c r="AC614" s="32"/>
    </row>
    <row r="615" spans="1:29" ht="12"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c r="AA615" s="32"/>
      <c r="AB615" s="32"/>
      <c r="AC615" s="32"/>
    </row>
    <row r="616" spans="1:29" ht="12"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c r="AA616" s="32"/>
      <c r="AB616" s="32"/>
      <c r="AC616" s="32"/>
    </row>
    <row r="617" spans="1:29" ht="12"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c r="AA617" s="32"/>
      <c r="AB617" s="32"/>
      <c r="AC617" s="32"/>
    </row>
    <row r="618" spans="1:29" ht="12"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c r="AA618" s="32"/>
      <c r="AB618" s="32"/>
      <c r="AC618" s="32"/>
    </row>
    <row r="619" spans="1:29" ht="12"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c r="AA619" s="32"/>
      <c r="AB619" s="32"/>
      <c r="AC619" s="32"/>
    </row>
    <row r="620" spans="1:29" ht="12"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c r="AA620" s="32"/>
      <c r="AB620" s="32"/>
      <c r="AC620" s="32"/>
    </row>
    <row r="621" spans="1:29" ht="12"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c r="AA621" s="32"/>
      <c r="AB621" s="32"/>
      <c r="AC621" s="32"/>
    </row>
    <row r="622" spans="1:29" ht="12"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c r="AA622" s="32"/>
      <c r="AB622" s="32"/>
      <c r="AC622" s="32"/>
    </row>
    <row r="623" spans="1:29" ht="12"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c r="AA623" s="32"/>
      <c r="AB623" s="32"/>
      <c r="AC623" s="32"/>
    </row>
    <row r="624" spans="1:29" ht="12"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row>
    <row r="625" spans="1:29" ht="12"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c r="AA625" s="32"/>
      <c r="AB625" s="32"/>
      <c r="AC625" s="32"/>
    </row>
    <row r="626" spans="1:29" ht="12"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c r="AA626" s="32"/>
      <c r="AB626" s="32"/>
      <c r="AC626" s="32"/>
    </row>
    <row r="627" spans="1:29" ht="12"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row>
    <row r="628" spans="1:29" ht="12"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c r="AA628" s="32"/>
      <c r="AB628" s="32"/>
      <c r="AC628" s="32"/>
    </row>
    <row r="629" spans="1:29" ht="12"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c r="AA629" s="32"/>
      <c r="AB629" s="32"/>
      <c r="AC629" s="32"/>
    </row>
    <row r="630" spans="1:29" ht="12"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c r="AA630" s="32"/>
      <c r="AB630" s="32"/>
      <c r="AC630" s="32"/>
    </row>
    <row r="631" spans="1:29" ht="12"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c r="AA631" s="32"/>
      <c r="AB631" s="32"/>
      <c r="AC631" s="32"/>
    </row>
    <row r="632" spans="1:29" ht="12"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c r="AA632" s="32"/>
      <c r="AB632" s="32"/>
      <c r="AC632" s="32"/>
    </row>
    <row r="633" spans="1:29" ht="12"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c r="AA633" s="32"/>
      <c r="AB633" s="32"/>
      <c r="AC633" s="32"/>
    </row>
    <row r="634" spans="1:29" ht="12"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c r="AA634" s="32"/>
      <c r="AB634" s="32"/>
      <c r="AC634" s="32"/>
    </row>
    <row r="635" spans="1:29" ht="12"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c r="AA635" s="32"/>
      <c r="AB635" s="32"/>
      <c r="AC635" s="32"/>
    </row>
    <row r="636" spans="1:29" ht="12"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c r="AA636" s="32"/>
      <c r="AB636" s="32"/>
      <c r="AC636" s="32"/>
    </row>
    <row r="637" spans="1:29" ht="12"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c r="AA637" s="32"/>
      <c r="AB637" s="32"/>
      <c r="AC637" s="32"/>
    </row>
    <row r="638" spans="1:29" ht="12"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c r="AA638" s="32"/>
      <c r="AB638" s="32"/>
      <c r="AC638" s="32"/>
    </row>
    <row r="639" spans="1:29" ht="12"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c r="AA639" s="32"/>
      <c r="AB639" s="32"/>
      <c r="AC639" s="32"/>
    </row>
    <row r="640" spans="1:29" ht="12"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c r="AA640" s="32"/>
      <c r="AB640" s="32"/>
      <c r="AC640" s="32"/>
    </row>
    <row r="641" spans="1:29" ht="12"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c r="AA641" s="32"/>
      <c r="AB641" s="32"/>
      <c r="AC641" s="32"/>
    </row>
    <row r="642" spans="1:29" ht="12"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c r="AA642" s="32"/>
      <c r="AB642" s="32"/>
      <c r="AC642" s="32"/>
    </row>
    <row r="643" spans="1:29" ht="12"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c r="AA643" s="32"/>
      <c r="AB643" s="32"/>
      <c r="AC643" s="32"/>
    </row>
    <row r="644" spans="1:29" ht="12"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c r="AA644" s="32"/>
      <c r="AB644" s="32"/>
      <c r="AC644" s="32"/>
    </row>
    <row r="645" spans="1:29" ht="12"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c r="AA645" s="32"/>
      <c r="AB645" s="32"/>
      <c r="AC645" s="32"/>
    </row>
    <row r="646" spans="1:29" ht="12"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c r="AA646" s="32"/>
      <c r="AB646" s="32"/>
      <c r="AC646" s="32"/>
    </row>
    <row r="647" spans="1:29" ht="12"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c r="AA647" s="32"/>
      <c r="AB647" s="32"/>
      <c r="AC647" s="32"/>
    </row>
    <row r="648" spans="1:29" ht="12"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c r="AA648" s="32"/>
      <c r="AB648" s="32"/>
      <c r="AC648" s="32"/>
    </row>
    <row r="649" spans="1:29" ht="12"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c r="AA649" s="32"/>
      <c r="AB649" s="32"/>
      <c r="AC649" s="32"/>
    </row>
    <row r="650" spans="1:29" ht="12"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c r="AA650" s="32"/>
      <c r="AB650" s="32"/>
      <c r="AC650" s="32"/>
    </row>
    <row r="651" spans="1:29" ht="12"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c r="AA651" s="32"/>
      <c r="AB651" s="32"/>
      <c r="AC651" s="32"/>
    </row>
    <row r="652" spans="1:29" ht="12"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c r="AA652" s="32"/>
      <c r="AB652" s="32"/>
      <c r="AC652" s="32"/>
    </row>
    <row r="653" spans="1:29" ht="12"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c r="AA653" s="32"/>
      <c r="AB653" s="32"/>
      <c r="AC653" s="32"/>
    </row>
    <row r="654" spans="1:29" ht="12"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c r="AA654" s="32"/>
      <c r="AB654" s="32"/>
      <c r="AC654" s="32"/>
    </row>
    <row r="655" spans="1:29" ht="12"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c r="AA655" s="32"/>
      <c r="AB655" s="32"/>
      <c r="AC655" s="32"/>
    </row>
    <row r="656" spans="1:29" ht="12"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c r="AA656" s="32"/>
      <c r="AB656" s="32"/>
      <c r="AC656" s="32"/>
    </row>
    <row r="657" spans="1:29" ht="12"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c r="AA657" s="32"/>
      <c r="AB657" s="32"/>
      <c r="AC657" s="32"/>
    </row>
    <row r="658" spans="1:29" ht="12"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c r="AA658" s="32"/>
      <c r="AB658" s="32"/>
      <c r="AC658" s="32"/>
    </row>
    <row r="659" spans="1:29" ht="12"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c r="AA659" s="32"/>
      <c r="AB659" s="32"/>
      <c r="AC659" s="32"/>
    </row>
    <row r="660" spans="1:29" ht="12"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c r="AA660" s="32"/>
      <c r="AB660" s="32"/>
      <c r="AC660" s="32"/>
    </row>
    <row r="661" spans="1:29" ht="12"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c r="AA661" s="32"/>
      <c r="AB661" s="32"/>
      <c r="AC661" s="32"/>
    </row>
    <row r="662" spans="1:29" ht="12"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c r="AA662" s="32"/>
      <c r="AB662" s="32"/>
      <c r="AC662" s="32"/>
    </row>
    <row r="663" spans="1:29" ht="12"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c r="AA663" s="32"/>
      <c r="AB663" s="32"/>
      <c r="AC663" s="32"/>
    </row>
    <row r="664" spans="1:29" ht="12"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c r="AA664" s="32"/>
      <c r="AB664" s="32"/>
      <c r="AC664" s="32"/>
    </row>
    <row r="665" spans="1:29" ht="12"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c r="AA665" s="32"/>
      <c r="AB665" s="32"/>
      <c r="AC665" s="32"/>
    </row>
    <row r="666" spans="1:29" ht="12"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c r="AA666" s="32"/>
      <c r="AB666" s="32"/>
      <c r="AC666" s="32"/>
    </row>
    <row r="667" spans="1:29" ht="12"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c r="AA667" s="32"/>
      <c r="AB667" s="32"/>
      <c r="AC667" s="32"/>
    </row>
    <row r="668" spans="1:29" ht="12"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c r="AA668" s="32"/>
      <c r="AB668" s="32"/>
      <c r="AC668" s="32"/>
    </row>
    <row r="669" spans="1:29" ht="12"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c r="AA669" s="32"/>
      <c r="AB669" s="32"/>
      <c r="AC669" s="32"/>
    </row>
    <row r="670" spans="1:29" ht="12"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c r="AA670" s="32"/>
      <c r="AB670" s="32"/>
      <c r="AC670" s="32"/>
    </row>
    <row r="671" spans="1:29" ht="12"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c r="AA671" s="32"/>
      <c r="AB671" s="32"/>
      <c r="AC671" s="32"/>
    </row>
    <row r="672" spans="1:29" ht="12"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c r="AA672" s="32"/>
      <c r="AB672" s="32"/>
      <c r="AC672" s="32"/>
    </row>
    <row r="673" spans="1:29" ht="12"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c r="AA673" s="32"/>
      <c r="AB673" s="32"/>
      <c r="AC673" s="32"/>
    </row>
    <row r="674" spans="1:29" ht="12"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c r="AA674" s="32"/>
      <c r="AB674" s="32"/>
      <c r="AC674" s="32"/>
    </row>
    <row r="675" spans="1:29" ht="12"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c r="AA675" s="32"/>
      <c r="AB675" s="32"/>
      <c r="AC675" s="32"/>
    </row>
    <row r="676" spans="1:29" ht="12"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c r="AA676" s="32"/>
      <c r="AB676" s="32"/>
      <c r="AC676" s="32"/>
    </row>
    <row r="677" spans="1:29" ht="12"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c r="AA677" s="32"/>
      <c r="AB677" s="32"/>
      <c r="AC677" s="32"/>
    </row>
    <row r="678" spans="1:29" ht="12"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c r="AA678" s="32"/>
      <c r="AB678" s="32"/>
      <c r="AC678" s="32"/>
    </row>
    <row r="679" spans="1:29" ht="12"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c r="AA679" s="32"/>
      <c r="AB679" s="32"/>
      <c r="AC679" s="32"/>
    </row>
    <row r="680" spans="1:29" ht="12"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c r="AA680" s="32"/>
      <c r="AB680" s="32"/>
      <c r="AC680" s="32"/>
    </row>
    <row r="681" spans="1:29" ht="12"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c r="AA681" s="32"/>
      <c r="AB681" s="32"/>
      <c r="AC681" s="32"/>
    </row>
    <row r="682" spans="1:29" ht="12"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c r="AA682" s="32"/>
      <c r="AB682" s="32"/>
      <c r="AC682" s="32"/>
    </row>
    <row r="683" spans="1:29" ht="12"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c r="AA683" s="32"/>
      <c r="AB683" s="32"/>
      <c r="AC683" s="32"/>
    </row>
    <row r="684" spans="1:29" ht="12"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c r="AA684" s="32"/>
      <c r="AB684" s="32"/>
      <c r="AC684" s="32"/>
    </row>
    <row r="685" spans="1:29" ht="12"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c r="AA685" s="32"/>
      <c r="AB685" s="32"/>
      <c r="AC685" s="32"/>
    </row>
    <row r="686" spans="1:29" ht="12"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c r="AA686" s="32"/>
      <c r="AB686" s="32"/>
      <c r="AC686" s="32"/>
    </row>
    <row r="687" spans="1:29" ht="12"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c r="AA687" s="32"/>
      <c r="AB687" s="32"/>
      <c r="AC687" s="32"/>
    </row>
    <row r="688" spans="1:29" ht="12"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c r="AA688" s="32"/>
      <c r="AB688" s="32"/>
      <c r="AC688" s="32"/>
    </row>
    <row r="689" spans="1:29" ht="12"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c r="AA689" s="32"/>
      <c r="AB689" s="32"/>
      <c r="AC689" s="32"/>
    </row>
    <row r="690" spans="1:29" ht="12"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c r="AA690" s="32"/>
      <c r="AB690" s="32"/>
      <c r="AC690" s="32"/>
    </row>
    <row r="691" spans="1:29" ht="12"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c r="AA691" s="32"/>
      <c r="AB691" s="32"/>
      <c r="AC691" s="32"/>
    </row>
    <row r="692" spans="1:29" ht="12"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c r="AA692" s="32"/>
      <c r="AB692" s="32"/>
      <c r="AC692" s="32"/>
    </row>
    <row r="693" spans="1:29" ht="12"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c r="AA693" s="32"/>
      <c r="AB693" s="32"/>
      <c r="AC693" s="32"/>
    </row>
    <row r="694" spans="1:29" ht="12"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c r="AA694" s="32"/>
      <c r="AB694" s="32"/>
      <c r="AC694" s="32"/>
    </row>
    <row r="695" spans="1:29" ht="12"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c r="AA695" s="32"/>
      <c r="AB695" s="32"/>
      <c r="AC695" s="32"/>
    </row>
    <row r="696" spans="1:29" ht="12"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c r="AA696" s="32"/>
      <c r="AB696" s="32"/>
      <c r="AC696" s="32"/>
    </row>
    <row r="697" spans="1:29" ht="12"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c r="AA697" s="32"/>
      <c r="AB697" s="32"/>
      <c r="AC697" s="32"/>
    </row>
    <row r="698" spans="1:29" ht="12"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c r="AA698" s="32"/>
      <c r="AB698" s="32"/>
      <c r="AC698" s="32"/>
    </row>
    <row r="699" spans="1:29" ht="12"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c r="AA699" s="32"/>
      <c r="AB699" s="32"/>
      <c r="AC699" s="32"/>
    </row>
    <row r="700" spans="1:29" ht="12"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c r="AA700" s="32"/>
      <c r="AB700" s="32"/>
      <c r="AC700" s="32"/>
    </row>
    <row r="701" spans="1:29" ht="12"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c r="AA701" s="32"/>
      <c r="AB701" s="32"/>
      <c r="AC701" s="32"/>
    </row>
    <row r="702" spans="1:29" ht="12"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c r="AA702" s="32"/>
      <c r="AB702" s="32"/>
      <c r="AC702" s="32"/>
    </row>
    <row r="703" spans="1:29" ht="12"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c r="AA703" s="32"/>
      <c r="AB703" s="32"/>
      <c r="AC703" s="32"/>
    </row>
    <row r="704" spans="1:29" ht="12"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c r="AA704" s="32"/>
      <c r="AB704" s="32"/>
      <c r="AC704" s="32"/>
    </row>
    <row r="705" spans="1:29" ht="12"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c r="AA705" s="32"/>
      <c r="AB705" s="32"/>
      <c r="AC705" s="32"/>
    </row>
    <row r="706" spans="1:29" ht="12"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c r="AA706" s="32"/>
      <c r="AB706" s="32"/>
      <c r="AC706" s="32"/>
    </row>
    <row r="707" spans="1:29" ht="12"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c r="AA707" s="32"/>
      <c r="AB707" s="32"/>
      <c r="AC707" s="32"/>
    </row>
    <row r="708" spans="1:29" ht="12"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c r="AA708" s="32"/>
      <c r="AB708" s="32"/>
      <c r="AC708" s="32"/>
    </row>
    <row r="709" spans="1:29" ht="12"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c r="AA709" s="32"/>
      <c r="AB709" s="32"/>
      <c r="AC709" s="32"/>
    </row>
    <row r="710" spans="1:29" ht="12"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c r="AA710" s="32"/>
      <c r="AB710" s="32"/>
      <c r="AC710" s="32"/>
    </row>
    <row r="711" spans="1:29" ht="12"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c r="AA711" s="32"/>
      <c r="AB711" s="32"/>
      <c r="AC711" s="32"/>
    </row>
    <row r="712" spans="1:29" ht="12"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c r="AA712" s="32"/>
      <c r="AB712" s="32"/>
      <c r="AC712" s="32"/>
    </row>
    <row r="713" spans="1:29" ht="12"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c r="AA713" s="32"/>
      <c r="AB713" s="32"/>
      <c r="AC713" s="32"/>
    </row>
    <row r="714" spans="1:29" ht="12"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c r="AA714" s="32"/>
      <c r="AB714" s="32"/>
      <c r="AC714" s="32"/>
    </row>
    <row r="715" spans="1:29" ht="12"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c r="AA715" s="32"/>
      <c r="AB715" s="32"/>
      <c r="AC715" s="32"/>
    </row>
    <row r="716" spans="1:29" ht="12"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c r="AA716" s="32"/>
      <c r="AB716" s="32"/>
      <c r="AC716" s="32"/>
    </row>
    <row r="717" spans="1:29" ht="12"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c r="AA717" s="32"/>
      <c r="AB717" s="32"/>
      <c r="AC717" s="32"/>
    </row>
    <row r="718" spans="1:29" ht="12"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c r="AA718" s="32"/>
      <c r="AB718" s="32"/>
      <c r="AC718" s="32"/>
    </row>
    <row r="719" spans="1:29" ht="12"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c r="AA719" s="32"/>
      <c r="AB719" s="32"/>
      <c r="AC719" s="32"/>
    </row>
    <row r="720" spans="1:29" ht="12"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c r="AA720" s="32"/>
      <c r="AB720" s="32"/>
      <c r="AC720" s="32"/>
    </row>
    <row r="721" spans="1:29" ht="12"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c r="AA721" s="32"/>
      <c r="AB721" s="32"/>
      <c r="AC721" s="32"/>
    </row>
    <row r="722" spans="1:29" ht="12"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c r="AA722" s="32"/>
      <c r="AB722" s="32"/>
      <c r="AC722" s="32"/>
    </row>
    <row r="723" spans="1:29" ht="12"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c r="AA723" s="32"/>
      <c r="AB723" s="32"/>
      <c r="AC723" s="32"/>
    </row>
    <row r="724" spans="1:29" ht="12"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c r="AA724" s="32"/>
      <c r="AB724" s="32"/>
      <c r="AC724" s="32"/>
    </row>
    <row r="725" spans="1:29" ht="12"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c r="AA725" s="32"/>
      <c r="AB725" s="32"/>
      <c r="AC725" s="32"/>
    </row>
    <row r="726" spans="1:29" ht="12"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c r="AA726" s="32"/>
      <c r="AB726" s="32"/>
      <c r="AC726" s="32"/>
    </row>
    <row r="727" spans="1:29" ht="12"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c r="AA727" s="32"/>
      <c r="AB727" s="32"/>
      <c r="AC727" s="32"/>
    </row>
    <row r="728" spans="1:29" ht="12"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c r="AA728" s="32"/>
      <c r="AB728" s="32"/>
      <c r="AC728" s="32"/>
    </row>
    <row r="729" spans="1:29" ht="12"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c r="AA729" s="32"/>
      <c r="AB729" s="32"/>
      <c r="AC729" s="32"/>
    </row>
    <row r="730" spans="1:29" ht="12"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c r="AA730" s="32"/>
      <c r="AB730" s="32"/>
      <c r="AC730" s="32"/>
    </row>
    <row r="731" spans="1:29" ht="12"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c r="AA731" s="32"/>
      <c r="AB731" s="32"/>
      <c r="AC731" s="32"/>
    </row>
    <row r="732" spans="1:29" ht="12"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c r="AA732" s="32"/>
      <c r="AB732" s="32"/>
      <c r="AC732" s="32"/>
    </row>
    <row r="733" spans="1:29" ht="12"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c r="AA733" s="32"/>
      <c r="AB733" s="32"/>
      <c r="AC733" s="32"/>
    </row>
    <row r="734" spans="1:29" ht="12"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c r="AA734" s="32"/>
      <c r="AB734" s="32"/>
      <c r="AC734" s="32"/>
    </row>
    <row r="735" spans="1:29" ht="12"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c r="AA735" s="32"/>
      <c r="AB735" s="32"/>
      <c r="AC735" s="32"/>
    </row>
    <row r="736" spans="1:29" ht="12"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c r="AA736" s="32"/>
      <c r="AB736" s="32"/>
      <c r="AC736" s="32"/>
    </row>
    <row r="737" spans="1:29" ht="12"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c r="AA737" s="32"/>
      <c r="AB737" s="32"/>
      <c r="AC737" s="32"/>
    </row>
    <row r="738" spans="1:29" ht="12"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c r="AA738" s="32"/>
      <c r="AB738" s="32"/>
      <c r="AC738" s="32"/>
    </row>
    <row r="739" spans="1:29" ht="12"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c r="AA739" s="32"/>
      <c r="AB739" s="32"/>
      <c r="AC739" s="32"/>
    </row>
    <row r="740" spans="1:29" ht="12"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c r="AA740" s="32"/>
      <c r="AB740" s="32"/>
      <c r="AC740" s="32"/>
    </row>
    <row r="741" spans="1:29" ht="12"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c r="AA741" s="32"/>
      <c r="AB741" s="32"/>
      <c r="AC741" s="32"/>
    </row>
    <row r="742" spans="1:29" ht="12"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c r="AA742" s="32"/>
      <c r="AB742" s="32"/>
      <c r="AC742" s="32"/>
    </row>
    <row r="743" spans="1:29" ht="12"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c r="AA743" s="32"/>
      <c r="AB743" s="32"/>
      <c r="AC743" s="32"/>
    </row>
    <row r="744" spans="1:29" ht="12"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c r="AA744" s="32"/>
      <c r="AB744" s="32"/>
      <c r="AC744" s="32"/>
    </row>
    <row r="745" spans="1:29" ht="12"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c r="AA745" s="32"/>
      <c r="AB745" s="32"/>
      <c r="AC745" s="32"/>
    </row>
    <row r="746" spans="1:29" ht="12"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c r="AA746" s="32"/>
      <c r="AB746" s="32"/>
      <c r="AC746" s="32"/>
    </row>
    <row r="747" spans="1:29" ht="12"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c r="AA747" s="32"/>
      <c r="AB747" s="32"/>
      <c r="AC747" s="32"/>
    </row>
    <row r="748" spans="1:29" ht="12"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c r="AA748" s="32"/>
      <c r="AB748" s="32"/>
      <c r="AC748" s="32"/>
    </row>
    <row r="749" spans="1:29" ht="12"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c r="AA749" s="32"/>
      <c r="AB749" s="32"/>
      <c r="AC749" s="32"/>
    </row>
    <row r="750" spans="1:29" ht="12"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c r="AA750" s="32"/>
      <c r="AB750" s="32"/>
      <c r="AC750" s="32"/>
    </row>
    <row r="751" spans="1:29" ht="12"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c r="AA751" s="32"/>
      <c r="AB751" s="32"/>
      <c r="AC751" s="32"/>
    </row>
    <row r="752" spans="1:29" ht="12"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c r="AA752" s="32"/>
      <c r="AB752" s="32"/>
      <c r="AC752" s="32"/>
    </row>
    <row r="753" spans="1:29" ht="12"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c r="AA753" s="32"/>
      <c r="AB753" s="32"/>
      <c r="AC753" s="32"/>
    </row>
    <row r="754" spans="1:29" ht="12"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c r="AA754" s="32"/>
      <c r="AB754" s="32"/>
      <c r="AC754" s="32"/>
    </row>
    <row r="755" spans="1:29" ht="12"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c r="AA755" s="32"/>
      <c r="AB755" s="32"/>
      <c r="AC755" s="32"/>
    </row>
    <row r="756" spans="1:29" ht="12"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c r="AA756" s="32"/>
      <c r="AB756" s="32"/>
      <c r="AC756" s="32"/>
    </row>
    <row r="757" spans="1:29" ht="12"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c r="AA757" s="32"/>
      <c r="AB757" s="32"/>
      <c r="AC757" s="32"/>
    </row>
    <row r="758" spans="1:29" ht="12"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c r="AA758" s="32"/>
      <c r="AB758" s="32"/>
      <c r="AC758" s="32"/>
    </row>
    <row r="759" spans="1:29" ht="12"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c r="AA759" s="32"/>
      <c r="AB759" s="32"/>
      <c r="AC759" s="32"/>
    </row>
    <row r="760" spans="1:29" ht="12"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c r="AA760" s="32"/>
      <c r="AB760" s="32"/>
      <c r="AC760" s="32"/>
    </row>
    <row r="761" spans="1:29" ht="12"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c r="AA761" s="32"/>
      <c r="AB761" s="32"/>
      <c r="AC761" s="32"/>
    </row>
    <row r="762" spans="1:29" ht="12"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c r="AA762" s="32"/>
      <c r="AB762" s="32"/>
      <c r="AC762" s="32"/>
    </row>
    <row r="763" spans="1:29" ht="12"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c r="AA763" s="32"/>
      <c r="AB763" s="32"/>
      <c r="AC763" s="32"/>
    </row>
    <row r="764" spans="1:29" ht="12"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c r="AA764" s="32"/>
      <c r="AB764" s="32"/>
      <c r="AC764" s="32"/>
    </row>
    <row r="765" spans="1:29" ht="12"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c r="AA765" s="32"/>
      <c r="AB765" s="32"/>
      <c r="AC765" s="32"/>
    </row>
    <row r="766" spans="1:29" ht="12"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c r="AA766" s="32"/>
      <c r="AB766" s="32"/>
      <c r="AC766" s="32"/>
    </row>
    <row r="767" spans="1:29" ht="12"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c r="AA767" s="32"/>
      <c r="AB767" s="32"/>
      <c r="AC767" s="32"/>
    </row>
    <row r="768" spans="1:29" ht="12"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c r="AA768" s="32"/>
      <c r="AB768" s="32"/>
      <c r="AC768" s="32"/>
    </row>
    <row r="769" spans="1:29" ht="12"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c r="AA769" s="32"/>
      <c r="AB769" s="32"/>
      <c r="AC769" s="32"/>
    </row>
    <row r="770" spans="1:29" ht="12"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c r="AA770" s="32"/>
      <c r="AB770" s="32"/>
      <c r="AC770" s="32"/>
    </row>
    <row r="771" spans="1:29" ht="12"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c r="AA771" s="32"/>
      <c r="AB771" s="32"/>
      <c r="AC771" s="32"/>
    </row>
    <row r="772" spans="1:29" ht="12"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c r="AA772" s="32"/>
      <c r="AB772" s="32"/>
      <c r="AC772" s="32"/>
    </row>
    <row r="773" spans="1:29" ht="12"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c r="AA773" s="32"/>
      <c r="AB773" s="32"/>
      <c r="AC773" s="32"/>
    </row>
    <row r="774" spans="1:29" ht="12"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c r="AA774" s="32"/>
      <c r="AB774" s="32"/>
      <c r="AC774" s="32"/>
    </row>
    <row r="775" spans="1:29" ht="12"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c r="AA775" s="32"/>
      <c r="AB775" s="32"/>
      <c r="AC775" s="32"/>
    </row>
    <row r="776" spans="1:29" ht="12"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c r="AA776" s="32"/>
      <c r="AB776" s="32"/>
      <c r="AC776" s="32"/>
    </row>
    <row r="777" spans="1:29" ht="12"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c r="AA777" s="32"/>
      <c r="AB777" s="32"/>
      <c r="AC777" s="32"/>
    </row>
    <row r="778" spans="1:29" ht="12"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c r="AA778" s="32"/>
      <c r="AB778" s="32"/>
      <c r="AC778" s="32"/>
    </row>
    <row r="779" spans="1:29" ht="12"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c r="AA779" s="32"/>
      <c r="AB779" s="32"/>
      <c r="AC779" s="32"/>
    </row>
    <row r="780" spans="1:29" ht="12"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c r="AA780" s="32"/>
      <c r="AB780" s="32"/>
      <c r="AC780" s="32"/>
    </row>
    <row r="781" spans="1:29" ht="12"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c r="AA781" s="32"/>
      <c r="AB781" s="32"/>
      <c r="AC781" s="32"/>
    </row>
    <row r="782" spans="1:29" ht="12"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c r="AA782" s="32"/>
      <c r="AB782" s="32"/>
      <c r="AC782" s="32"/>
    </row>
    <row r="783" spans="1:29" ht="12"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c r="AA783" s="32"/>
      <c r="AB783" s="32"/>
      <c r="AC783" s="32"/>
    </row>
    <row r="784" spans="1:29" ht="12"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c r="AA784" s="32"/>
      <c r="AB784" s="32"/>
      <c r="AC784" s="32"/>
    </row>
    <row r="785" spans="1:29" ht="12"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row>
    <row r="786" spans="1:29" ht="12"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c r="AA786" s="32"/>
      <c r="AB786" s="32"/>
      <c r="AC786" s="32"/>
    </row>
    <row r="787" spans="1:29" ht="12"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c r="AA787" s="32"/>
      <c r="AB787" s="32"/>
      <c r="AC787" s="32"/>
    </row>
    <row r="788" spans="1:29" ht="12"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c r="AA788" s="32"/>
      <c r="AB788" s="32"/>
      <c r="AC788" s="32"/>
    </row>
    <row r="789" spans="1:29" ht="12"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c r="AA789" s="32"/>
      <c r="AB789" s="32"/>
      <c r="AC789" s="32"/>
    </row>
    <row r="790" spans="1:29" ht="12"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c r="AA790" s="32"/>
      <c r="AB790" s="32"/>
      <c r="AC790" s="32"/>
    </row>
    <row r="791" spans="1:29" ht="12"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c r="AA791" s="32"/>
      <c r="AB791" s="32"/>
      <c r="AC791" s="32"/>
    </row>
    <row r="792" spans="1:29" ht="12"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c r="AA792" s="32"/>
      <c r="AB792" s="32"/>
      <c r="AC792" s="32"/>
    </row>
    <row r="793" spans="1:29" ht="12"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c r="AA793" s="32"/>
      <c r="AB793" s="32"/>
      <c r="AC793" s="32"/>
    </row>
    <row r="794" spans="1:29" ht="12"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c r="AA794" s="32"/>
      <c r="AB794" s="32"/>
      <c r="AC794" s="32"/>
    </row>
    <row r="795" spans="1:29" ht="12"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c r="AA795" s="32"/>
      <c r="AB795" s="32"/>
      <c r="AC795" s="32"/>
    </row>
    <row r="796" spans="1:29" ht="12"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c r="AA796" s="32"/>
      <c r="AB796" s="32"/>
      <c r="AC796" s="32"/>
    </row>
    <row r="797" spans="1:29" ht="12"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c r="AA797" s="32"/>
      <c r="AB797" s="32"/>
      <c r="AC797" s="32"/>
    </row>
    <row r="798" spans="1:29" ht="12"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c r="AA798" s="32"/>
      <c r="AB798" s="32"/>
      <c r="AC798" s="32"/>
    </row>
    <row r="799" spans="1:29" ht="12"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c r="AA799" s="32"/>
      <c r="AB799" s="32"/>
      <c r="AC799" s="32"/>
    </row>
    <row r="800" spans="1:29" ht="12"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c r="AA800" s="32"/>
      <c r="AB800" s="32"/>
      <c r="AC800" s="32"/>
    </row>
    <row r="801" spans="1:29" ht="12"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c r="AA801" s="32"/>
      <c r="AB801" s="32"/>
      <c r="AC801" s="32"/>
    </row>
    <row r="802" spans="1:29" ht="12"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c r="AA802" s="32"/>
      <c r="AB802" s="32"/>
      <c r="AC802" s="32"/>
    </row>
    <row r="803" spans="1:29" ht="12"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c r="AA803" s="32"/>
      <c r="AB803" s="32"/>
      <c r="AC803" s="32"/>
    </row>
    <row r="804" spans="1:29" ht="12"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c r="AA804" s="32"/>
      <c r="AB804" s="32"/>
      <c r="AC804" s="32"/>
    </row>
    <row r="805" spans="1:29" ht="12"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c r="AA805" s="32"/>
      <c r="AB805" s="32"/>
      <c r="AC805" s="32"/>
    </row>
    <row r="806" spans="1:29" ht="12"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c r="AA806" s="32"/>
      <c r="AB806" s="32"/>
      <c r="AC806" s="32"/>
    </row>
    <row r="807" spans="1:29" ht="12"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c r="AA807" s="32"/>
      <c r="AB807" s="32"/>
      <c r="AC807" s="32"/>
    </row>
    <row r="808" spans="1:29" ht="12"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c r="AA808" s="32"/>
      <c r="AB808" s="32"/>
      <c r="AC808" s="32"/>
    </row>
    <row r="809" spans="1:29" ht="12"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c r="AA809" s="32"/>
      <c r="AB809" s="32"/>
      <c r="AC809" s="32"/>
    </row>
    <row r="810" spans="1:29" ht="12"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c r="AA810" s="32"/>
      <c r="AB810" s="32"/>
      <c r="AC810" s="32"/>
    </row>
    <row r="811" spans="1:29" ht="12"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c r="AA811" s="32"/>
      <c r="AB811" s="32"/>
      <c r="AC811" s="32"/>
    </row>
    <row r="812" spans="1:29" ht="12"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c r="AA812" s="32"/>
      <c r="AB812" s="32"/>
      <c r="AC812" s="32"/>
    </row>
    <row r="813" spans="1:29" ht="12"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c r="AA813" s="32"/>
      <c r="AB813" s="32"/>
      <c r="AC813" s="32"/>
    </row>
    <row r="814" spans="1:29" ht="12"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c r="AA814" s="32"/>
      <c r="AB814" s="32"/>
      <c r="AC814" s="32"/>
    </row>
    <row r="815" spans="1:29" ht="12"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c r="AA815" s="32"/>
      <c r="AB815" s="32"/>
      <c r="AC815" s="32"/>
    </row>
    <row r="816" spans="1:29" ht="12"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c r="AA816" s="32"/>
      <c r="AB816" s="32"/>
      <c r="AC816" s="32"/>
    </row>
    <row r="817" spans="1:29" ht="12"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c r="AA817" s="32"/>
      <c r="AB817" s="32"/>
      <c r="AC817" s="32"/>
    </row>
    <row r="818" spans="1:29" ht="12"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c r="AA818" s="32"/>
      <c r="AB818" s="32"/>
      <c r="AC818" s="32"/>
    </row>
    <row r="819" spans="1:29" ht="12"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c r="AA819" s="32"/>
      <c r="AB819" s="32"/>
      <c r="AC819" s="32"/>
    </row>
    <row r="820" spans="1:29" ht="12"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c r="AA820" s="32"/>
      <c r="AB820" s="32"/>
      <c r="AC820" s="32"/>
    </row>
    <row r="821" spans="1:29" ht="12"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c r="AA821" s="32"/>
      <c r="AB821" s="32"/>
      <c r="AC821" s="32"/>
    </row>
    <row r="822" spans="1:29" ht="12"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c r="AA822" s="32"/>
      <c r="AB822" s="32"/>
      <c r="AC822" s="32"/>
    </row>
    <row r="823" spans="1:29" ht="12"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c r="AA823" s="32"/>
      <c r="AB823" s="32"/>
      <c r="AC823" s="32"/>
    </row>
    <row r="824" spans="1:29" ht="12"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c r="AA824" s="32"/>
      <c r="AB824" s="32"/>
      <c r="AC824" s="32"/>
    </row>
    <row r="825" spans="1:29" ht="12"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row>
    <row r="826" spans="1:29" ht="12"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c r="AA826" s="32"/>
      <c r="AB826" s="32"/>
      <c r="AC826" s="32"/>
    </row>
    <row r="827" spans="1:29" ht="12"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c r="AA827" s="32"/>
      <c r="AB827" s="32"/>
      <c r="AC827" s="32"/>
    </row>
    <row r="828" spans="1:29" ht="12"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c r="AA828" s="32"/>
      <c r="AB828" s="32"/>
      <c r="AC828" s="32"/>
    </row>
    <row r="829" spans="1:29" ht="12"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c r="AA829" s="32"/>
      <c r="AB829" s="32"/>
      <c r="AC829" s="32"/>
    </row>
    <row r="830" spans="1:29" ht="12"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c r="AA830" s="32"/>
      <c r="AB830" s="32"/>
      <c r="AC830" s="32"/>
    </row>
    <row r="831" spans="1:29" ht="12"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c r="AA831" s="32"/>
      <c r="AB831" s="32"/>
      <c r="AC831" s="32"/>
    </row>
    <row r="832" spans="1:29" ht="12"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c r="AA832" s="32"/>
      <c r="AB832" s="32"/>
      <c r="AC832" s="32"/>
    </row>
    <row r="833" spans="1:29" ht="12"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c r="AA833" s="32"/>
      <c r="AB833" s="32"/>
      <c r="AC833" s="32"/>
    </row>
    <row r="834" spans="1:29" ht="12"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c r="AA834" s="32"/>
      <c r="AB834" s="32"/>
      <c r="AC834" s="32"/>
    </row>
    <row r="835" spans="1:29" ht="12"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c r="AA835" s="32"/>
      <c r="AB835" s="32"/>
      <c r="AC835" s="32"/>
    </row>
    <row r="836" spans="1:29" ht="12"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c r="AA836" s="32"/>
      <c r="AB836" s="32"/>
      <c r="AC836" s="32"/>
    </row>
    <row r="837" spans="1:29" ht="12"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c r="AA837" s="32"/>
      <c r="AB837" s="32"/>
      <c r="AC837" s="32"/>
    </row>
    <row r="838" spans="1:29" ht="12"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c r="AA838" s="32"/>
      <c r="AB838" s="32"/>
      <c r="AC838" s="32"/>
    </row>
    <row r="839" spans="1:29" ht="12"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c r="AA839" s="32"/>
      <c r="AB839" s="32"/>
      <c r="AC839" s="32"/>
    </row>
    <row r="840" spans="1:29" ht="12"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c r="AA840" s="32"/>
      <c r="AB840" s="32"/>
      <c r="AC840" s="32"/>
    </row>
    <row r="841" spans="1:29" ht="12"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c r="AA841" s="32"/>
      <c r="AB841" s="32"/>
      <c r="AC841" s="32"/>
    </row>
    <row r="842" spans="1:29" ht="12"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c r="AA842" s="32"/>
      <c r="AB842" s="32"/>
      <c r="AC842" s="32"/>
    </row>
    <row r="843" spans="1:29" ht="12"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c r="AA843" s="32"/>
      <c r="AB843" s="32"/>
      <c r="AC843" s="32"/>
    </row>
    <row r="844" spans="1:29" ht="12"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c r="AA844" s="32"/>
      <c r="AB844" s="32"/>
      <c r="AC844" s="32"/>
    </row>
    <row r="845" spans="1:29" ht="12"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c r="AA845" s="32"/>
      <c r="AB845" s="32"/>
      <c r="AC845" s="32"/>
    </row>
    <row r="846" spans="1:29" ht="12"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c r="AA846" s="32"/>
      <c r="AB846" s="32"/>
      <c r="AC846" s="32"/>
    </row>
    <row r="847" spans="1:29" ht="12"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c r="AA847" s="32"/>
      <c r="AB847" s="32"/>
      <c r="AC847" s="32"/>
    </row>
    <row r="848" spans="1:29" ht="12"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c r="AA848" s="32"/>
      <c r="AB848" s="32"/>
      <c r="AC848" s="32"/>
    </row>
    <row r="849" spans="1:29" ht="12"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c r="AA849" s="32"/>
      <c r="AB849" s="32"/>
      <c r="AC849" s="32"/>
    </row>
    <row r="850" spans="1:29" ht="12"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c r="AA850" s="32"/>
      <c r="AB850" s="32"/>
      <c r="AC850" s="32"/>
    </row>
    <row r="851" spans="1:29" ht="12"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c r="AA851" s="32"/>
      <c r="AB851" s="32"/>
      <c r="AC851" s="32"/>
    </row>
    <row r="852" spans="1:29" ht="12"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c r="AA852" s="32"/>
      <c r="AB852" s="32"/>
      <c r="AC852" s="32"/>
    </row>
    <row r="853" spans="1:29" ht="12"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c r="AA853" s="32"/>
      <c r="AB853" s="32"/>
      <c r="AC853" s="32"/>
    </row>
    <row r="854" spans="1:29" ht="12"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c r="AA854" s="32"/>
      <c r="AB854" s="32"/>
      <c r="AC854" s="32"/>
    </row>
    <row r="855" spans="1:29" ht="12"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c r="AA855" s="32"/>
      <c r="AB855" s="32"/>
      <c r="AC855" s="32"/>
    </row>
    <row r="856" spans="1:29" ht="12"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c r="AA856" s="32"/>
      <c r="AB856" s="32"/>
      <c r="AC856" s="32"/>
    </row>
    <row r="857" spans="1:29" ht="12"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c r="AA857" s="32"/>
      <c r="AB857" s="32"/>
      <c r="AC857" s="32"/>
    </row>
    <row r="858" spans="1:29" ht="12"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c r="AA858" s="32"/>
      <c r="AB858" s="32"/>
      <c r="AC858" s="32"/>
    </row>
    <row r="859" spans="1:29" ht="12"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c r="AA859" s="32"/>
      <c r="AB859" s="32"/>
      <c r="AC859" s="32"/>
    </row>
    <row r="860" spans="1:29" ht="12"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c r="AA860" s="32"/>
      <c r="AB860" s="32"/>
      <c r="AC860" s="32"/>
    </row>
    <row r="861" spans="1:29" ht="12"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c r="AA861" s="32"/>
      <c r="AB861" s="32"/>
      <c r="AC861" s="32"/>
    </row>
    <row r="862" spans="1:29" ht="12"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c r="AA862" s="32"/>
      <c r="AB862" s="32"/>
      <c r="AC862" s="32"/>
    </row>
    <row r="863" spans="1:29" ht="12"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c r="AA863" s="32"/>
      <c r="AB863" s="32"/>
      <c r="AC863" s="32"/>
    </row>
    <row r="864" spans="1:29" ht="12"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c r="AA864" s="32"/>
      <c r="AB864" s="32"/>
      <c r="AC864" s="32"/>
    </row>
    <row r="865" spans="1:29" ht="12"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c r="AA865" s="32"/>
      <c r="AB865" s="32"/>
      <c r="AC865" s="32"/>
    </row>
    <row r="866" spans="1:29" ht="12"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c r="AA866" s="32"/>
      <c r="AB866" s="32"/>
      <c r="AC866" s="32"/>
    </row>
    <row r="867" spans="1:29" ht="12"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c r="AA867" s="32"/>
      <c r="AB867" s="32"/>
      <c r="AC867" s="32"/>
    </row>
    <row r="868" spans="1:29" ht="12"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c r="AA868" s="32"/>
      <c r="AB868" s="32"/>
      <c r="AC868" s="32"/>
    </row>
    <row r="869" spans="1:29" ht="12"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c r="AA869" s="32"/>
      <c r="AB869" s="32"/>
      <c r="AC869" s="32"/>
    </row>
    <row r="870" spans="1:29" ht="12"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c r="AA870" s="32"/>
      <c r="AB870" s="32"/>
      <c r="AC870" s="32"/>
    </row>
    <row r="871" spans="1:29" ht="12"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c r="AA871" s="32"/>
      <c r="AB871" s="32"/>
      <c r="AC871" s="32"/>
    </row>
    <row r="872" spans="1:29" ht="12"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c r="AA872" s="32"/>
      <c r="AB872" s="32"/>
      <c r="AC872" s="32"/>
    </row>
    <row r="873" spans="1:29" ht="12"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c r="AA873" s="32"/>
      <c r="AB873" s="32"/>
      <c r="AC873" s="32"/>
    </row>
    <row r="874" spans="1:29" ht="12"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c r="AA874" s="32"/>
      <c r="AB874" s="32"/>
      <c r="AC874" s="32"/>
    </row>
    <row r="875" spans="1:29" ht="12"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c r="AA875" s="32"/>
      <c r="AB875" s="32"/>
      <c r="AC875" s="32"/>
    </row>
    <row r="876" spans="1:29" ht="12"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c r="AA876" s="32"/>
      <c r="AB876" s="32"/>
      <c r="AC876" s="32"/>
    </row>
    <row r="877" spans="1:29" ht="12"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c r="AA877" s="32"/>
      <c r="AB877" s="32"/>
      <c r="AC877" s="32"/>
    </row>
    <row r="878" spans="1:29" ht="12"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c r="AA878" s="32"/>
      <c r="AB878" s="32"/>
      <c r="AC878" s="32"/>
    </row>
    <row r="879" spans="1:29" ht="12"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c r="AA879" s="32"/>
      <c r="AB879" s="32"/>
      <c r="AC879" s="32"/>
    </row>
    <row r="880" spans="1:29" ht="12"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c r="AA880" s="32"/>
      <c r="AB880" s="32"/>
      <c r="AC880" s="32"/>
    </row>
    <row r="881" spans="1:29" ht="12"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c r="AA881" s="32"/>
      <c r="AB881" s="32"/>
      <c r="AC881" s="32"/>
    </row>
    <row r="882" spans="1:29" ht="12"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c r="AA882" s="32"/>
      <c r="AB882" s="32"/>
      <c r="AC882" s="32"/>
    </row>
    <row r="883" spans="1:29" ht="12"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c r="AA883" s="32"/>
      <c r="AB883" s="32"/>
      <c r="AC883" s="32"/>
    </row>
    <row r="884" spans="1:29" ht="12"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c r="AA884" s="32"/>
      <c r="AB884" s="32"/>
      <c r="AC884" s="32"/>
    </row>
    <row r="885" spans="1:29" ht="12"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c r="AA885" s="32"/>
      <c r="AB885" s="32"/>
      <c r="AC885" s="32"/>
    </row>
    <row r="886" spans="1:29" ht="12"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c r="AA886" s="32"/>
      <c r="AB886" s="32"/>
      <c r="AC886" s="32"/>
    </row>
    <row r="887" spans="1:29" ht="12"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c r="AA887" s="32"/>
      <c r="AB887" s="32"/>
      <c r="AC887" s="32"/>
    </row>
    <row r="888" spans="1:29" ht="12"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c r="AA888" s="32"/>
      <c r="AB888" s="32"/>
      <c r="AC888" s="32"/>
    </row>
    <row r="889" spans="1:29" ht="12"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c r="AA889" s="32"/>
      <c r="AB889" s="32"/>
      <c r="AC889" s="32"/>
    </row>
    <row r="890" spans="1:29" ht="12"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c r="AA890" s="32"/>
      <c r="AB890" s="32"/>
      <c r="AC890" s="32"/>
    </row>
    <row r="891" spans="1:29" ht="12"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c r="AA891" s="32"/>
      <c r="AB891" s="32"/>
      <c r="AC891" s="32"/>
    </row>
    <row r="892" spans="1:29" ht="12"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c r="AA892" s="32"/>
      <c r="AB892" s="32"/>
      <c r="AC892" s="32"/>
    </row>
    <row r="893" spans="1:29" ht="12"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c r="AA893" s="32"/>
      <c r="AB893" s="32"/>
      <c r="AC893" s="32"/>
    </row>
    <row r="894" spans="1:29" ht="12"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c r="AA894" s="32"/>
      <c r="AB894" s="32"/>
      <c r="AC894" s="32"/>
    </row>
    <row r="895" spans="1:29" ht="12"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c r="AA895" s="32"/>
      <c r="AB895" s="32"/>
      <c r="AC895" s="32"/>
    </row>
    <row r="896" spans="1:29" ht="12"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c r="AA896" s="32"/>
      <c r="AB896" s="32"/>
      <c r="AC896" s="32"/>
    </row>
    <row r="897" spans="1:29" ht="12"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c r="AA897" s="32"/>
      <c r="AB897" s="32"/>
      <c r="AC897" s="32"/>
    </row>
    <row r="898" spans="1:29" ht="12"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c r="AA898" s="32"/>
      <c r="AB898" s="32"/>
      <c r="AC898" s="32"/>
    </row>
    <row r="899" spans="1:29" ht="12"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c r="AA899" s="32"/>
      <c r="AB899" s="32"/>
      <c r="AC899" s="32"/>
    </row>
    <row r="900" spans="1:29" ht="12"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c r="AA900" s="32"/>
      <c r="AB900" s="32"/>
      <c r="AC900" s="32"/>
    </row>
    <row r="901" spans="1:29" ht="12"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c r="AA901" s="32"/>
      <c r="AB901" s="32"/>
      <c r="AC901" s="32"/>
    </row>
    <row r="902" spans="1:29" ht="12"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c r="AA902" s="32"/>
      <c r="AB902" s="32"/>
      <c r="AC902" s="32"/>
    </row>
    <row r="903" spans="1:29" ht="12"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c r="AA903" s="32"/>
      <c r="AB903" s="32"/>
      <c r="AC903" s="32"/>
    </row>
    <row r="904" spans="1:29" ht="12"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c r="AA904" s="32"/>
      <c r="AB904" s="32"/>
      <c r="AC904" s="32"/>
    </row>
    <row r="905" spans="1:29" ht="12"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c r="AA905" s="32"/>
      <c r="AB905" s="32"/>
      <c r="AC905" s="32"/>
    </row>
    <row r="906" spans="1:29" ht="12"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c r="AA906" s="32"/>
      <c r="AB906" s="32"/>
      <c r="AC906" s="32"/>
    </row>
    <row r="907" spans="1:29" ht="12"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c r="AA907" s="32"/>
      <c r="AB907" s="32"/>
      <c r="AC907" s="32"/>
    </row>
    <row r="908" spans="1:29" ht="12"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row>
    <row r="909" spans="1:29" ht="12"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c r="AA909" s="32"/>
      <c r="AB909" s="32"/>
      <c r="AC909" s="32"/>
    </row>
    <row r="910" spans="1:29" ht="12"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c r="AA910" s="32"/>
      <c r="AB910" s="32"/>
      <c r="AC910" s="32"/>
    </row>
    <row r="911" spans="1:29" ht="12"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c r="AA911" s="32"/>
      <c r="AB911" s="32"/>
      <c r="AC911" s="32"/>
    </row>
    <row r="912" spans="1:29" ht="12"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c r="AA912" s="32"/>
      <c r="AB912" s="32"/>
      <c r="AC912" s="32"/>
    </row>
    <row r="913" spans="1:29" ht="12"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c r="AA913" s="32"/>
      <c r="AB913" s="32"/>
      <c r="AC913" s="32"/>
    </row>
    <row r="914" spans="1:29" ht="12"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c r="AA914" s="32"/>
      <c r="AB914" s="32"/>
      <c r="AC914" s="32"/>
    </row>
    <row r="915" spans="1:29" ht="12"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c r="AA915" s="32"/>
      <c r="AB915" s="32"/>
      <c r="AC915" s="32"/>
    </row>
    <row r="916" spans="1:29" ht="12"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c r="AA916" s="32"/>
      <c r="AB916" s="32"/>
      <c r="AC916" s="32"/>
    </row>
    <row r="917" spans="1:29" ht="12"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row>
    <row r="918" spans="1:29" ht="12"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c r="AA918" s="32"/>
      <c r="AB918" s="32"/>
      <c r="AC918" s="32"/>
    </row>
    <row r="919" spans="1:29" ht="12"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c r="AA919" s="32"/>
      <c r="AB919" s="32"/>
      <c r="AC919" s="32"/>
    </row>
    <row r="920" spans="1:29" ht="12"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c r="AA920" s="32"/>
      <c r="AB920" s="32"/>
      <c r="AC920" s="32"/>
    </row>
    <row r="921" spans="1:29" ht="12"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c r="AA921" s="32"/>
      <c r="AB921" s="32"/>
      <c r="AC921" s="32"/>
    </row>
    <row r="922" spans="1:29" ht="12"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c r="AA922" s="32"/>
      <c r="AB922" s="32"/>
      <c r="AC922" s="32"/>
    </row>
    <row r="923" spans="1:29" ht="12"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c r="AA923" s="32"/>
      <c r="AB923" s="32"/>
      <c r="AC923" s="32"/>
    </row>
    <row r="924" spans="1:29" ht="12"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c r="AA924" s="32"/>
      <c r="AB924" s="32"/>
      <c r="AC924" s="32"/>
    </row>
    <row r="925" spans="1:29" ht="12"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c r="AA925" s="32"/>
      <c r="AB925" s="32"/>
      <c r="AC925" s="32"/>
    </row>
    <row r="926" spans="1:29" ht="12"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c r="AA926" s="32"/>
      <c r="AB926" s="32"/>
      <c r="AC926" s="32"/>
    </row>
    <row r="927" spans="1:29" ht="12"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c r="AA927" s="32"/>
      <c r="AB927" s="32"/>
      <c r="AC927" s="32"/>
    </row>
    <row r="928" spans="1:29" ht="12"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c r="AA928" s="32"/>
      <c r="AB928" s="32"/>
      <c r="AC928" s="32"/>
    </row>
    <row r="929" spans="1:29" ht="12"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c r="AA929" s="32"/>
      <c r="AB929" s="32"/>
      <c r="AC929" s="32"/>
    </row>
    <row r="930" spans="1:29" ht="12"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c r="AA930" s="32"/>
      <c r="AB930" s="32"/>
      <c r="AC930" s="32"/>
    </row>
    <row r="931" spans="1:29" ht="12"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c r="AA931" s="32"/>
      <c r="AB931" s="32"/>
      <c r="AC931" s="32"/>
    </row>
    <row r="932" spans="1:29" ht="12"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c r="AA932" s="32"/>
      <c r="AB932" s="32"/>
      <c r="AC932" s="32"/>
    </row>
    <row r="933" spans="1:29" ht="12"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c r="AA933" s="32"/>
      <c r="AB933" s="32"/>
      <c r="AC933" s="32"/>
    </row>
    <row r="934" spans="1:29" ht="12"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c r="AA934" s="32"/>
      <c r="AB934" s="32"/>
      <c r="AC934" s="32"/>
    </row>
    <row r="935" spans="1:29" ht="12"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c r="AA935" s="32"/>
      <c r="AB935" s="32"/>
      <c r="AC935" s="32"/>
    </row>
    <row r="936" spans="1:29" ht="12"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c r="AA936" s="32"/>
      <c r="AB936" s="32"/>
      <c r="AC936" s="32"/>
    </row>
    <row r="937" spans="1:29" ht="12"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c r="AA937" s="32"/>
      <c r="AB937" s="32"/>
      <c r="AC937" s="32"/>
    </row>
    <row r="938" spans="1:29" ht="12"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c r="AA938" s="32"/>
      <c r="AB938" s="32"/>
      <c r="AC938" s="32"/>
    </row>
    <row r="939" spans="1:29" ht="12"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c r="AA939" s="32"/>
      <c r="AB939" s="32"/>
      <c r="AC939" s="32"/>
    </row>
    <row r="940" spans="1:29" ht="12"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c r="AA940" s="32"/>
      <c r="AB940" s="32"/>
      <c r="AC940" s="32"/>
    </row>
    <row r="941" spans="1:29" ht="12"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c r="AA941" s="32"/>
      <c r="AB941" s="32"/>
      <c r="AC941" s="32"/>
    </row>
    <row r="942" spans="1:29" ht="12"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c r="AA942" s="32"/>
      <c r="AB942" s="32"/>
      <c r="AC942" s="32"/>
    </row>
    <row r="943" spans="1:29" ht="12"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c r="AA943" s="32"/>
      <c r="AB943" s="32"/>
      <c r="AC943" s="32"/>
    </row>
    <row r="944" spans="1:29" ht="12"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c r="AA944" s="32"/>
      <c r="AB944" s="32"/>
      <c r="AC944" s="32"/>
    </row>
    <row r="945" spans="1:29" ht="12"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c r="AA945" s="32"/>
      <c r="AB945" s="32"/>
      <c r="AC945" s="32"/>
    </row>
    <row r="946" spans="1:29" ht="12"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c r="AA946" s="32"/>
      <c r="AB946" s="32"/>
      <c r="AC946" s="32"/>
    </row>
    <row r="947" spans="1:29" ht="12"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c r="AA947" s="32"/>
      <c r="AB947" s="32"/>
      <c r="AC947" s="32"/>
    </row>
    <row r="948" spans="1:29" ht="12"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c r="AA948" s="32"/>
      <c r="AB948" s="32"/>
      <c r="AC948" s="32"/>
    </row>
    <row r="949" spans="1:29" ht="12"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c r="AA949" s="32"/>
      <c r="AB949" s="32"/>
      <c r="AC949" s="32"/>
    </row>
    <row r="950" spans="1:29" ht="12"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c r="AA950" s="32"/>
      <c r="AB950" s="32"/>
      <c r="AC950" s="32"/>
    </row>
    <row r="951" spans="1:29" ht="12"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c r="AA951" s="32"/>
      <c r="AB951" s="32"/>
      <c r="AC951" s="32"/>
    </row>
    <row r="952" spans="1:29" ht="12"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c r="AA952" s="32"/>
      <c r="AB952" s="32"/>
      <c r="AC952" s="32"/>
    </row>
    <row r="953" spans="1:29" ht="12"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c r="AA953" s="32"/>
      <c r="AB953" s="32"/>
      <c r="AC953" s="32"/>
    </row>
    <row r="954" spans="1:29" ht="12"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c r="AA954" s="32"/>
      <c r="AB954" s="32"/>
      <c r="AC954" s="32"/>
    </row>
    <row r="955" spans="1:29" ht="12"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c r="AA955" s="32"/>
      <c r="AB955" s="32"/>
      <c r="AC955" s="32"/>
    </row>
    <row r="956" spans="1:29" ht="12"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c r="AA956" s="32"/>
      <c r="AB956" s="32"/>
      <c r="AC956" s="32"/>
    </row>
    <row r="957" spans="1:29" ht="12"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c r="AA957" s="32"/>
      <c r="AB957" s="32"/>
      <c r="AC957" s="32"/>
    </row>
    <row r="958" spans="1:29" ht="12"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c r="AA958" s="32"/>
      <c r="AB958" s="32"/>
      <c r="AC958" s="32"/>
    </row>
    <row r="959" spans="1:29" ht="12"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c r="AA959" s="32"/>
      <c r="AB959" s="32"/>
      <c r="AC959" s="32"/>
    </row>
    <row r="960" spans="1:29" ht="12"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c r="AA960" s="32"/>
      <c r="AB960" s="32"/>
      <c r="AC960" s="32"/>
    </row>
    <row r="961" spans="1:29" ht="12"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c r="AA961" s="32"/>
      <c r="AB961" s="32"/>
      <c r="AC961" s="32"/>
    </row>
    <row r="962" spans="1:29" ht="12"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c r="AA962" s="32"/>
      <c r="AB962" s="32"/>
      <c r="AC962" s="32"/>
    </row>
    <row r="963" spans="1:29" ht="12"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c r="AA963" s="32"/>
      <c r="AB963" s="32"/>
      <c r="AC963" s="32"/>
    </row>
    <row r="964" spans="1:29" ht="12"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c r="AA964" s="32"/>
      <c r="AB964" s="32"/>
      <c r="AC964" s="32"/>
    </row>
    <row r="965" spans="1:29" ht="12"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c r="AA965" s="32"/>
      <c r="AB965" s="32"/>
      <c r="AC965" s="32"/>
    </row>
    <row r="966" spans="1:29" ht="12"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c r="AA966" s="32"/>
      <c r="AB966" s="32"/>
      <c r="AC966" s="32"/>
    </row>
    <row r="967" spans="1:29" ht="12"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c r="AA967" s="32"/>
      <c r="AB967" s="32"/>
      <c r="AC967" s="32"/>
    </row>
    <row r="968" spans="1:29" ht="12"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c r="AA968" s="32"/>
      <c r="AB968" s="32"/>
      <c r="AC968" s="32"/>
    </row>
    <row r="969" spans="1:29" ht="12"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c r="AA969" s="32"/>
      <c r="AB969" s="32"/>
      <c r="AC969" s="32"/>
    </row>
    <row r="970" spans="1:29" ht="12"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c r="AA970" s="32"/>
      <c r="AB970" s="32"/>
      <c r="AC970" s="32"/>
    </row>
    <row r="971" spans="1:29" ht="12"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c r="AA971" s="32"/>
      <c r="AB971" s="32"/>
      <c r="AC971" s="32"/>
    </row>
    <row r="972" spans="1:29" ht="12"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c r="AA972" s="32"/>
      <c r="AB972" s="32"/>
      <c r="AC972" s="32"/>
    </row>
    <row r="973" spans="1:29" ht="12"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c r="AA973" s="32"/>
      <c r="AB973" s="32"/>
      <c r="AC973" s="32"/>
    </row>
    <row r="974" spans="1:29" ht="12"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c r="AA974" s="32"/>
      <c r="AB974" s="32"/>
      <c r="AC974" s="32"/>
    </row>
    <row r="975" spans="1:29" ht="12"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c r="AA975" s="32"/>
      <c r="AB975" s="32"/>
      <c r="AC975" s="32"/>
    </row>
    <row r="976" spans="1:29" ht="12"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c r="AA976" s="32"/>
      <c r="AB976" s="32"/>
      <c r="AC976" s="32"/>
    </row>
    <row r="977" spans="1:29" ht="12"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c r="AA977" s="32"/>
      <c r="AB977" s="32"/>
      <c r="AC977" s="32"/>
    </row>
    <row r="978" spans="1:29" ht="12"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c r="AA978" s="32"/>
      <c r="AB978" s="32"/>
      <c r="AC978" s="32"/>
    </row>
    <row r="979" spans="1:29" ht="12"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c r="AA979" s="32"/>
      <c r="AB979" s="32"/>
      <c r="AC979" s="32"/>
    </row>
    <row r="980" spans="1:29" ht="12"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c r="AA980" s="32"/>
      <c r="AB980" s="32"/>
      <c r="AC980" s="32"/>
    </row>
    <row r="981" spans="1:29" ht="12"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c r="AA981" s="32"/>
      <c r="AB981" s="32"/>
      <c r="AC981" s="32"/>
    </row>
    <row r="982" spans="1:29" ht="12"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c r="AA982" s="32"/>
      <c r="AB982" s="32"/>
      <c r="AC982" s="32"/>
    </row>
    <row r="983" spans="1:29" ht="12"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c r="AA983" s="32"/>
      <c r="AB983" s="32"/>
      <c r="AC983" s="32"/>
    </row>
    <row r="984" spans="1:29" ht="12"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c r="AA984" s="32"/>
      <c r="AB984" s="32"/>
      <c r="AC984" s="32"/>
    </row>
    <row r="985" spans="1:29" ht="12"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c r="AA985" s="32"/>
      <c r="AB985" s="32"/>
      <c r="AC985" s="32"/>
    </row>
    <row r="986" spans="1:29" ht="12"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c r="AA986" s="32"/>
      <c r="AB986" s="32"/>
      <c r="AC986" s="32"/>
    </row>
    <row r="987" spans="1:29" ht="12"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c r="AA987" s="32"/>
      <c r="AB987" s="32"/>
      <c r="AC987" s="32"/>
    </row>
    <row r="988" spans="1:29" ht="12"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c r="AA988" s="32"/>
      <c r="AB988" s="32"/>
      <c r="AC988" s="32"/>
    </row>
    <row r="989" spans="1:29" ht="12"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c r="AA989" s="32"/>
      <c r="AB989" s="32"/>
      <c r="AC989" s="32"/>
    </row>
    <row r="990" spans="1:29" ht="12"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c r="AA990" s="32"/>
      <c r="AB990" s="32"/>
      <c r="AC990" s="32"/>
    </row>
    <row r="991" spans="1:29" ht="12"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c r="AA991" s="32"/>
      <c r="AB991" s="32"/>
      <c r="AC991" s="32"/>
    </row>
    <row r="992" spans="1:29" ht="12"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c r="AA992" s="32"/>
      <c r="AB992" s="32"/>
      <c r="AC992" s="32"/>
    </row>
    <row r="993" spans="1:29" ht="12"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c r="AA993" s="32"/>
      <c r="AB993" s="32"/>
      <c r="AC993" s="32"/>
    </row>
    <row r="994" spans="1:29" ht="12"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c r="AA994" s="32"/>
      <c r="AB994" s="32"/>
      <c r="AC994" s="32"/>
    </row>
    <row r="995" spans="1:29" ht="12"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c r="AA995" s="32"/>
      <c r="AB995" s="32"/>
      <c r="AC995" s="32"/>
    </row>
    <row r="996" spans="1:29" ht="12"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c r="AA996" s="32"/>
      <c r="AB996" s="32"/>
      <c r="AC996" s="32"/>
    </row>
    <row r="997" spans="1:29" ht="12"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c r="AA997" s="32"/>
      <c r="AB997" s="32"/>
      <c r="AC997" s="32"/>
    </row>
    <row r="998" spans="1:29" ht="12"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c r="AA998" s="32"/>
      <c r="AB998" s="32"/>
      <c r="AC998" s="32"/>
    </row>
    <row r="999" spans="1:29" ht="12"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c r="AA999" s="32"/>
      <c r="AB999" s="32"/>
      <c r="AC999" s="32"/>
    </row>
    <row r="1000" spans="1:29" ht="12"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c r="AA1000" s="32"/>
      <c r="AB1000" s="32"/>
      <c r="AC1000" s="32"/>
    </row>
    <row r="1001" spans="1:29" ht="12" customHeight="1">
      <c r="A1001" s="32"/>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X1001" s="32"/>
      <c r="Y1001" s="32"/>
      <c r="Z1001" s="32"/>
      <c r="AA1001" s="32"/>
      <c r="AB1001" s="32"/>
      <c r="AC1001" s="32"/>
    </row>
    <row r="1002" spans="1:29" ht="12" customHeight="1">
      <c r="A1002" s="32"/>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X1002" s="32"/>
      <c r="Y1002" s="32"/>
      <c r="Z1002" s="32"/>
      <c r="AA1002" s="32"/>
      <c r="AB1002" s="32"/>
      <c r="AC1002" s="32"/>
    </row>
    <row r="1003" spans="1:29" ht="12" customHeight="1">
      <c r="A1003" s="32"/>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X1003" s="32"/>
      <c r="Y1003" s="32"/>
      <c r="Z1003" s="32"/>
      <c r="AA1003" s="32"/>
      <c r="AB1003" s="32"/>
      <c r="AC1003" s="32"/>
    </row>
    <row r="1004" spans="1:29" ht="12" customHeight="1">
      <c r="A1004" s="32"/>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X1004" s="32"/>
      <c r="Y1004" s="32"/>
      <c r="Z1004" s="32"/>
      <c r="AA1004" s="32"/>
      <c r="AB1004" s="32"/>
      <c r="AC1004" s="32"/>
    </row>
    <row r="1005" spans="1:29" ht="12" customHeight="1">
      <c r="A1005" s="32"/>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X1005" s="32"/>
      <c r="Y1005" s="32"/>
      <c r="Z1005" s="32"/>
      <c r="AA1005" s="32"/>
      <c r="AB1005" s="32"/>
      <c r="AC1005" s="32"/>
    </row>
    <row r="1006" spans="1:29" ht="12" customHeight="1">
      <c r="A1006" s="32"/>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X1006" s="32"/>
      <c r="Y1006" s="32"/>
      <c r="Z1006" s="32"/>
      <c r="AA1006" s="32"/>
      <c r="AB1006" s="32"/>
      <c r="AC1006" s="32"/>
    </row>
    <row r="1007" spans="1:29" ht="12" customHeight="1">
      <c r="A1007" s="32"/>
      <c r="B1007" s="32"/>
      <c r="C1007" s="32"/>
      <c r="D1007" s="32"/>
      <c r="E1007" s="32"/>
      <c r="F1007" s="32"/>
      <c r="G1007" s="32"/>
      <c r="H1007" s="32"/>
      <c r="I1007" s="32"/>
      <c r="J1007" s="32"/>
      <c r="K1007" s="32"/>
      <c r="L1007" s="32"/>
      <c r="M1007" s="32"/>
      <c r="N1007" s="32"/>
      <c r="O1007" s="32"/>
      <c r="P1007" s="32"/>
      <c r="Q1007" s="32"/>
      <c r="R1007" s="32"/>
      <c r="S1007" s="32"/>
      <c r="T1007" s="32"/>
      <c r="U1007" s="32"/>
      <c r="V1007" s="32"/>
      <c r="W1007" s="32"/>
      <c r="X1007" s="32"/>
      <c r="Y1007" s="32"/>
      <c r="Z1007" s="32"/>
      <c r="AA1007" s="32"/>
      <c r="AB1007" s="32"/>
      <c r="AC1007" s="32"/>
    </row>
    <row r="1008" spans="1:29" ht="12" customHeight="1">
      <c r="A1008" s="32"/>
      <c r="B1008" s="32"/>
      <c r="C1008" s="32"/>
      <c r="D1008" s="32"/>
      <c r="E1008" s="32"/>
      <c r="F1008" s="32"/>
      <c r="G1008" s="32"/>
      <c r="H1008" s="32"/>
      <c r="I1008" s="32"/>
      <c r="J1008" s="32"/>
      <c r="K1008" s="32"/>
      <c r="L1008" s="32"/>
      <c r="M1008" s="32"/>
      <c r="N1008" s="32"/>
      <c r="O1008" s="32"/>
      <c r="P1008" s="32"/>
      <c r="Q1008" s="32"/>
      <c r="R1008" s="32"/>
      <c r="S1008" s="32"/>
      <c r="T1008" s="32"/>
      <c r="U1008" s="32"/>
      <c r="V1008" s="32"/>
      <c r="W1008" s="32"/>
      <c r="X1008" s="32"/>
      <c r="Y1008" s="32"/>
      <c r="Z1008" s="32"/>
      <c r="AA1008" s="32"/>
      <c r="AB1008" s="32"/>
      <c r="AC1008" s="32"/>
    </row>
    <row r="1009" spans="1:29" ht="12" customHeight="1">
      <c r="A1009" s="32"/>
      <c r="B1009" s="32"/>
      <c r="C1009" s="32"/>
      <c r="D1009" s="32"/>
      <c r="E1009" s="32"/>
      <c r="F1009" s="32"/>
      <c r="G1009" s="32"/>
      <c r="H1009" s="32"/>
      <c r="I1009" s="32"/>
      <c r="J1009" s="32"/>
      <c r="K1009" s="32"/>
      <c r="L1009" s="32"/>
      <c r="M1009" s="32"/>
      <c r="N1009" s="32"/>
      <c r="O1009" s="32"/>
      <c r="P1009" s="32"/>
      <c r="Q1009" s="32"/>
      <c r="R1009" s="32"/>
      <c r="S1009" s="32"/>
      <c r="T1009" s="32"/>
      <c r="U1009" s="32"/>
      <c r="V1009" s="32"/>
      <c r="W1009" s="32"/>
      <c r="X1009" s="32"/>
      <c r="Y1009" s="32"/>
      <c r="Z1009" s="32"/>
      <c r="AA1009" s="32"/>
      <c r="AB1009" s="32"/>
      <c r="AC1009" s="32"/>
    </row>
    <row r="1010" spans="1:29" ht="12" customHeight="1">
      <c r="A1010" s="32"/>
      <c r="B1010" s="32"/>
      <c r="C1010" s="32"/>
      <c r="D1010" s="32"/>
      <c r="E1010" s="32"/>
      <c r="F1010" s="32"/>
      <c r="G1010" s="32"/>
      <c r="H1010" s="32"/>
      <c r="I1010" s="32"/>
      <c r="J1010" s="32"/>
      <c r="K1010" s="32"/>
      <c r="L1010" s="32"/>
      <c r="M1010" s="32"/>
      <c r="N1010" s="32"/>
      <c r="O1010" s="32"/>
      <c r="P1010" s="32"/>
      <c r="Q1010" s="32"/>
      <c r="R1010" s="32"/>
      <c r="S1010" s="32"/>
      <c r="T1010" s="32"/>
      <c r="U1010" s="32"/>
      <c r="V1010" s="32"/>
      <c r="W1010" s="32"/>
      <c r="X1010" s="32"/>
      <c r="Y1010" s="32"/>
      <c r="Z1010" s="32"/>
      <c r="AA1010" s="32"/>
      <c r="AB1010" s="32"/>
      <c r="AC1010" s="32"/>
    </row>
    <row r="1011" spans="1:29" ht="12" customHeight="1">
      <c r="A1011" s="32"/>
      <c r="B1011" s="32"/>
      <c r="C1011" s="32"/>
      <c r="D1011" s="32"/>
      <c r="E1011" s="32"/>
      <c r="F1011" s="32"/>
      <c r="G1011" s="32"/>
      <c r="H1011" s="32"/>
      <c r="I1011" s="32"/>
      <c r="J1011" s="32"/>
      <c r="K1011" s="32"/>
      <c r="L1011" s="32"/>
      <c r="M1011" s="32"/>
      <c r="N1011" s="32"/>
      <c r="O1011" s="32"/>
      <c r="P1011" s="32"/>
      <c r="Q1011" s="32"/>
      <c r="R1011" s="32"/>
      <c r="S1011" s="32"/>
      <c r="T1011" s="32"/>
      <c r="U1011" s="32"/>
      <c r="V1011" s="32"/>
      <c r="W1011" s="32"/>
      <c r="X1011" s="32"/>
      <c r="Y1011" s="32"/>
      <c r="Z1011" s="32"/>
      <c r="AA1011" s="32"/>
      <c r="AB1011" s="32"/>
      <c r="AC1011" s="32"/>
    </row>
    <row r="1012" spans="1:29" ht="12" customHeight="1">
      <c r="A1012" s="32"/>
      <c r="B1012" s="32"/>
      <c r="C1012" s="32"/>
      <c r="D1012" s="32"/>
      <c r="E1012" s="32"/>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row>
    <row r="1013" spans="1:29" ht="12" customHeight="1">
      <c r="A1013" s="32"/>
      <c r="B1013" s="32"/>
      <c r="C1013" s="32"/>
      <c r="D1013" s="32"/>
      <c r="E1013" s="32"/>
      <c r="F1013" s="32"/>
      <c r="G1013" s="32"/>
      <c r="H1013" s="32"/>
      <c r="I1013" s="32"/>
      <c r="J1013" s="32"/>
      <c r="K1013" s="32"/>
      <c r="L1013" s="32"/>
      <c r="M1013" s="32"/>
      <c r="N1013" s="32"/>
      <c r="O1013" s="32"/>
      <c r="P1013" s="32"/>
      <c r="Q1013" s="32"/>
      <c r="R1013" s="32"/>
      <c r="S1013" s="32"/>
      <c r="T1013" s="32"/>
      <c r="U1013" s="32"/>
      <c r="V1013" s="32"/>
      <c r="W1013" s="32"/>
      <c r="X1013" s="32"/>
      <c r="Y1013" s="32"/>
      <c r="Z1013" s="32"/>
      <c r="AA1013" s="32"/>
      <c r="AB1013" s="32"/>
      <c r="AC1013" s="32"/>
    </row>
    <row r="1014" spans="1:29" ht="12" customHeight="1">
      <c r="A1014" s="32"/>
      <c r="B1014" s="32"/>
      <c r="C1014" s="32"/>
      <c r="D1014" s="32"/>
      <c r="E1014" s="32"/>
      <c r="F1014" s="32"/>
      <c r="G1014" s="32"/>
      <c r="H1014" s="32"/>
      <c r="I1014" s="32"/>
      <c r="J1014" s="32"/>
      <c r="K1014" s="32"/>
      <c r="L1014" s="32"/>
      <c r="M1014" s="32"/>
      <c r="N1014" s="32"/>
      <c r="O1014" s="32"/>
      <c r="P1014" s="32"/>
      <c r="Q1014" s="32"/>
      <c r="R1014" s="32"/>
      <c r="S1014" s="32"/>
      <c r="T1014" s="32"/>
      <c r="U1014" s="32"/>
      <c r="V1014" s="32"/>
      <c r="W1014" s="32"/>
      <c r="X1014" s="32"/>
      <c r="Y1014" s="32"/>
      <c r="Z1014" s="32"/>
      <c r="AA1014" s="32"/>
      <c r="AB1014" s="32"/>
      <c r="AC1014" s="32"/>
    </row>
    <row r="1015" spans="1:29" ht="12" customHeight="1">
      <c r="A1015" s="32"/>
      <c r="B1015" s="32"/>
      <c r="C1015" s="32"/>
      <c r="D1015" s="32"/>
      <c r="E1015" s="32"/>
      <c r="F1015" s="32"/>
      <c r="G1015" s="32"/>
      <c r="H1015" s="32"/>
      <c r="I1015" s="32"/>
      <c r="J1015" s="32"/>
      <c r="K1015" s="32"/>
      <c r="L1015" s="32"/>
      <c r="M1015" s="32"/>
      <c r="N1015" s="32"/>
      <c r="O1015" s="32"/>
      <c r="P1015" s="32"/>
      <c r="Q1015" s="32"/>
      <c r="R1015" s="32"/>
      <c r="S1015" s="32"/>
      <c r="T1015" s="32"/>
      <c r="U1015" s="32"/>
      <c r="V1015" s="32"/>
      <c r="W1015" s="32"/>
      <c r="X1015" s="32"/>
      <c r="Y1015" s="32"/>
      <c r="Z1015" s="32"/>
      <c r="AA1015" s="32"/>
      <c r="AB1015" s="32"/>
      <c r="AC1015" s="32"/>
    </row>
    <row r="1016" spans="1:29" ht="12" customHeight="1">
      <c r="A1016" s="32"/>
      <c r="B1016" s="32"/>
      <c r="C1016" s="32"/>
      <c r="D1016" s="32"/>
      <c r="E1016" s="32"/>
      <c r="F1016" s="32"/>
      <c r="G1016" s="32"/>
      <c r="H1016" s="32"/>
      <c r="I1016" s="32"/>
      <c r="J1016" s="32"/>
      <c r="K1016" s="32"/>
      <c r="L1016" s="32"/>
      <c r="M1016" s="32"/>
      <c r="N1016" s="32"/>
      <c r="O1016" s="32"/>
      <c r="P1016" s="32"/>
      <c r="Q1016" s="32"/>
      <c r="R1016" s="32"/>
      <c r="S1016" s="32"/>
      <c r="T1016" s="32"/>
      <c r="U1016" s="32"/>
      <c r="V1016" s="32"/>
      <c r="W1016" s="32"/>
      <c r="X1016" s="32"/>
      <c r="Y1016" s="32"/>
      <c r="Z1016" s="32"/>
      <c r="AA1016" s="32"/>
      <c r="AB1016" s="32"/>
      <c r="AC1016" s="32"/>
    </row>
    <row r="1017" spans="1:29" ht="12" customHeight="1">
      <c r="A1017" s="32"/>
      <c r="B1017" s="32"/>
      <c r="C1017" s="32"/>
      <c r="D1017" s="32"/>
      <c r="E1017" s="32"/>
      <c r="F1017" s="32"/>
      <c r="G1017" s="32"/>
      <c r="H1017" s="32"/>
      <c r="I1017" s="32"/>
      <c r="J1017" s="32"/>
      <c r="K1017" s="32"/>
      <c r="L1017" s="32"/>
      <c r="M1017" s="32"/>
      <c r="N1017" s="32"/>
      <c r="O1017" s="32"/>
      <c r="P1017" s="32"/>
      <c r="Q1017" s="32"/>
      <c r="R1017" s="32"/>
      <c r="S1017" s="32"/>
      <c r="T1017" s="32"/>
      <c r="U1017" s="32"/>
      <c r="V1017" s="32"/>
      <c r="W1017" s="32"/>
      <c r="X1017" s="32"/>
      <c r="Y1017" s="32"/>
      <c r="Z1017" s="32"/>
      <c r="AA1017" s="32"/>
      <c r="AB1017" s="32"/>
      <c r="AC1017" s="32"/>
    </row>
    <row r="1018" spans="1:29" ht="12" customHeight="1">
      <c r="A1018" s="32"/>
      <c r="B1018" s="32"/>
      <c r="C1018" s="32"/>
      <c r="D1018" s="32"/>
      <c r="E1018" s="32"/>
      <c r="F1018" s="32"/>
      <c r="G1018" s="32"/>
      <c r="H1018" s="32"/>
      <c r="I1018" s="32"/>
      <c r="J1018" s="32"/>
      <c r="K1018" s="32"/>
      <c r="L1018" s="32"/>
      <c r="M1018" s="32"/>
      <c r="N1018" s="32"/>
      <c r="O1018" s="32"/>
      <c r="P1018" s="32"/>
      <c r="Q1018" s="32"/>
      <c r="R1018" s="32"/>
      <c r="S1018" s="32"/>
      <c r="T1018" s="32"/>
      <c r="U1018" s="32"/>
      <c r="V1018" s="32"/>
      <c r="W1018" s="32"/>
      <c r="X1018" s="32"/>
      <c r="Y1018" s="32"/>
      <c r="Z1018" s="32"/>
      <c r="AA1018" s="32"/>
      <c r="AB1018" s="32"/>
      <c r="AC1018" s="32"/>
    </row>
    <row r="1019" spans="1:29" ht="12" customHeight="1">
      <c r="A1019" s="32"/>
      <c r="B1019" s="32"/>
      <c r="C1019" s="32"/>
      <c r="D1019" s="32"/>
      <c r="E1019" s="32"/>
      <c r="F1019" s="32"/>
      <c r="G1019" s="32"/>
      <c r="H1019" s="32"/>
      <c r="I1019" s="32"/>
      <c r="J1019" s="32"/>
      <c r="K1019" s="32"/>
      <c r="L1019" s="32"/>
      <c r="M1019" s="32"/>
      <c r="N1019" s="32"/>
      <c r="O1019" s="32"/>
      <c r="P1019" s="32"/>
      <c r="Q1019" s="32"/>
      <c r="R1019" s="32"/>
      <c r="S1019" s="32"/>
      <c r="T1019" s="32"/>
      <c r="U1019" s="32"/>
      <c r="V1019" s="32"/>
      <c r="W1019" s="32"/>
      <c r="X1019" s="32"/>
      <c r="Y1019" s="32"/>
      <c r="Z1019" s="32"/>
      <c r="AA1019" s="32"/>
      <c r="AB1019" s="32"/>
      <c r="AC1019" s="32"/>
    </row>
    <row r="1020" spans="1:29" ht="12" customHeight="1">
      <c r="A1020" s="32"/>
      <c r="B1020" s="32"/>
      <c r="C1020" s="32"/>
      <c r="D1020" s="32"/>
      <c r="E1020" s="32"/>
      <c r="F1020" s="32"/>
      <c r="G1020" s="32"/>
      <c r="H1020" s="32"/>
      <c r="I1020" s="32"/>
      <c r="J1020" s="32"/>
      <c r="K1020" s="32"/>
      <c r="L1020" s="32"/>
      <c r="M1020" s="32"/>
      <c r="N1020" s="32"/>
      <c r="O1020" s="32"/>
      <c r="P1020" s="32"/>
      <c r="Q1020" s="32"/>
      <c r="R1020" s="32"/>
      <c r="S1020" s="32"/>
      <c r="T1020" s="32"/>
      <c r="U1020" s="32"/>
      <c r="V1020" s="32"/>
      <c r="W1020" s="32"/>
      <c r="X1020" s="32"/>
      <c r="Y1020" s="32"/>
      <c r="Z1020" s="32"/>
      <c r="AA1020" s="32"/>
      <c r="AB1020" s="32"/>
      <c r="AC1020" s="32"/>
    </row>
    <row r="1021" spans="1:29" ht="12" customHeight="1">
      <c r="A1021" s="32"/>
      <c r="B1021" s="32"/>
      <c r="C1021" s="32"/>
      <c r="D1021" s="32"/>
      <c r="E1021" s="32"/>
      <c r="F1021" s="32"/>
      <c r="G1021" s="32"/>
      <c r="H1021" s="32"/>
      <c r="I1021" s="32"/>
      <c r="J1021" s="32"/>
      <c r="K1021" s="32"/>
      <c r="L1021" s="32"/>
      <c r="M1021" s="32"/>
      <c r="N1021" s="32"/>
      <c r="O1021" s="32"/>
      <c r="P1021" s="32"/>
      <c r="Q1021" s="32"/>
      <c r="R1021" s="32"/>
      <c r="S1021" s="32"/>
      <c r="T1021" s="32"/>
      <c r="U1021" s="32"/>
      <c r="V1021" s="32"/>
      <c r="W1021" s="32"/>
      <c r="X1021" s="32"/>
      <c r="Y1021" s="32"/>
      <c r="Z1021" s="32"/>
      <c r="AA1021" s="32"/>
      <c r="AB1021" s="32"/>
      <c r="AC1021" s="32"/>
    </row>
    <row r="1022" spans="1:29" ht="12" customHeight="1">
      <c r="A1022" s="32"/>
      <c r="B1022" s="32"/>
      <c r="C1022" s="32"/>
      <c r="D1022" s="32"/>
      <c r="E1022" s="32"/>
      <c r="F1022" s="32"/>
      <c r="G1022" s="32"/>
      <c r="H1022" s="32"/>
      <c r="I1022" s="32"/>
      <c r="J1022" s="32"/>
      <c r="K1022" s="32"/>
      <c r="L1022" s="32"/>
      <c r="M1022" s="32"/>
      <c r="N1022" s="32"/>
      <c r="O1022" s="32"/>
      <c r="P1022" s="32"/>
      <c r="Q1022" s="32"/>
      <c r="R1022" s="32"/>
      <c r="S1022" s="32"/>
      <c r="T1022" s="32"/>
      <c r="U1022" s="32"/>
      <c r="V1022" s="32"/>
      <c r="W1022" s="32"/>
      <c r="X1022" s="32"/>
      <c r="Y1022" s="32"/>
      <c r="Z1022" s="32"/>
      <c r="AA1022" s="32"/>
      <c r="AB1022" s="32"/>
      <c r="AC1022" s="32"/>
    </row>
    <row r="1023" spans="1:29" ht="12" customHeight="1">
      <c r="A1023" s="32"/>
      <c r="B1023" s="32"/>
      <c r="C1023" s="32"/>
      <c r="D1023" s="32"/>
      <c r="E1023" s="32"/>
      <c r="F1023" s="32"/>
      <c r="G1023" s="32"/>
      <c r="H1023" s="32"/>
      <c r="I1023" s="32"/>
      <c r="J1023" s="32"/>
      <c r="K1023" s="32"/>
      <c r="L1023" s="32"/>
      <c r="M1023" s="32"/>
      <c r="N1023" s="32"/>
      <c r="O1023" s="32"/>
      <c r="P1023" s="32"/>
      <c r="Q1023" s="32"/>
      <c r="R1023" s="32"/>
      <c r="S1023" s="32"/>
      <c r="T1023" s="32"/>
      <c r="U1023" s="32"/>
      <c r="V1023" s="32"/>
      <c r="W1023" s="32"/>
      <c r="X1023" s="32"/>
      <c r="Y1023" s="32"/>
      <c r="Z1023" s="32"/>
      <c r="AA1023" s="32"/>
      <c r="AB1023" s="32"/>
      <c r="AC1023" s="32"/>
    </row>
    <row r="1024" spans="1:29" ht="12" customHeight="1">
      <c r="A1024" s="32"/>
      <c r="B1024" s="32"/>
      <c r="C1024" s="32"/>
      <c r="D1024" s="32"/>
      <c r="E1024" s="32"/>
      <c r="F1024" s="32"/>
      <c r="G1024" s="32"/>
      <c r="H1024" s="32"/>
      <c r="I1024" s="32"/>
      <c r="J1024" s="32"/>
      <c r="K1024" s="32"/>
      <c r="L1024" s="32"/>
      <c r="M1024" s="32"/>
      <c r="N1024" s="32"/>
      <c r="O1024" s="32"/>
      <c r="P1024" s="32"/>
      <c r="Q1024" s="32"/>
      <c r="R1024" s="32"/>
      <c r="S1024" s="32"/>
      <c r="T1024" s="32"/>
      <c r="U1024" s="32"/>
      <c r="V1024" s="32"/>
      <c r="W1024" s="32"/>
      <c r="X1024" s="32"/>
      <c r="Y1024" s="32"/>
      <c r="Z1024" s="32"/>
      <c r="AA1024" s="32"/>
      <c r="AB1024" s="32"/>
      <c r="AC1024" s="32"/>
    </row>
    <row r="1025" spans="1:29" ht="12" customHeight="1">
      <c r="A1025" s="32"/>
      <c r="B1025" s="32"/>
      <c r="C1025" s="32"/>
      <c r="D1025" s="32"/>
      <c r="E1025" s="32"/>
      <c r="F1025" s="32"/>
      <c r="G1025" s="32"/>
      <c r="H1025" s="32"/>
      <c r="I1025" s="32"/>
      <c r="J1025" s="32"/>
      <c r="K1025" s="32"/>
      <c r="L1025" s="32"/>
      <c r="M1025" s="32"/>
      <c r="N1025" s="32"/>
      <c r="O1025" s="32"/>
      <c r="P1025" s="32"/>
      <c r="Q1025" s="32"/>
      <c r="R1025" s="32"/>
      <c r="S1025" s="32"/>
      <c r="T1025" s="32"/>
      <c r="U1025" s="32"/>
      <c r="V1025" s="32"/>
      <c r="W1025" s="32"/>
      <c r="X1025" s="32"/>
      <c r="Y1025" s="32"/>
      <c r="Z1025" s="32"/>
      <c r="AA1025" s="32"/>
      <c r="AB1025" s="32"/>
      <c r="AC1025" s="32"/>
    </row>
    <row r="1026" spans="1:29" ht="12" customHeight="1">
      <c r="A1026" s="32"/>
      <c r="B1026" s="32"/>
      <c r="C1026" s="32"/>
      <c r="D1026" s="32"/>
      <c r="E1026" s="32"/>
      <c r="F1026" s="32"/>
      <c r="G1026" s="32"/>
      <c r="H1026" s="32"/>
      <c r="I1026" s="32"/>
      <c r="J1026" s="32"/>
      <c r="K1026" s="32"/>
      <c r="L1026" s="32"/>
      <c r="M1026" s="32"/>
      <c r="N1026" s="32"/>
      <c r="O1026" s="32"/>
      <c r="P1026" s="32"/>
      <c r="Q1026" s="32"/>
      <c r="R1026" s="32"/>
      <c r="S1026" s="32"/>
      <c r="T1026" s="32"/>
      <c r="U1026" s="32"/>
      <c r="V1026" s="32"/>
      <c r="W1026" s="32"/>
      <c r="X1026" s="32"/>
      <c r="Y1026" s="32"/>
      <c r="Z1026" s="32"/>
      <c r="AA1026" s="32"/>
      <c r="AB1026" s="32"/>
      <c r="AC1026" s="32"/>
    </row>
    <row r="1027" spans="1:29" ht="12" customHeight="1">
      <c r="A1027" s="32"/>
      <c r="B1027" s="32"/>
      <c r="C1027" s="32"/>
      <c r="D1027" s="32"/>
      <c r="E1027" s="32"/>
      <c r="F1027" s="32"/>
      <c r="G1027" s="32"/>
      <c r="H1027" s="32"/>
      <c r="I1027" s="32"/>
      <c r="J1027" s="32"/>
      <c r="K1027" s="32"/>
      <c r="L1027" s="32"/>
      <c r="M1027" s="32"/>
      <c r="N1027" s="32"/>
      <c r="O1027" s="32"/>
      <c r="P1027" s="32"/>
      <c r="Q1027" s="32"/>
      <c r="R1027" s="32"/>
      <c r="S1027" s="32"/>
      <c r="T1027" s="32"/>
      <c r="U1027" s="32"/>
      <c r="V1027" s="32"/>
      <c r="W1027" s="32"/>
      <c r="X1027" s="32"/>
      <c r="Y1027" s="32"/>
      <c r="Z1027" s="32"/>
      <c r="AA1027" s="32"/>
      <c r="AB1027" s="32"/>
      <c r="AC1027" s="32"/>
    </row>
    <row r="1028" spans="1:29" ht="12" customHeight="1">
      <c r="A1028" s="32"/>
      <c r="B1028" s="32"/>
      <c r="C1028" s="32"/>
      <c r="D1028" s="32"/>
      <c r="E1028" s="32"/>
      <c r="F1028" s="32"/>
      <c r="G1028" s="32"/>
      <c r="H1028" s="32"/>
      <c r="I1028" s="32"/>
      <c r="J1028" s="32"/>
      <c r="K1028" s="32"/>
      <c r="L1028" s="32"/>
      <c r="M1028" s="32"/>
      <c r="N1028" s="32"/>
      <c r="O1028" s="32"/>
      <c r="P1028" s="32"/>
      <c r="Q1028" s="32"/>
      <c r="R1028" s="32"/>
      <c r="S1028" s="32"/>
      <c r="T1028" s="32"/>
      <c r="U1028" s="32"/>
      <c r="V1028" s="32"/>
      <c r="W1028" s="32"/>
      <c r="X1028" s="32"/>
      <c r="Y1028" s="32"/>
      <c r="Z1028" s="32"/>
      <c r="AA1028" s="32"/>
      <c r="AB1028" s="32"/>
      <c r="AC1028" s="32"/>
    </row>
    <row r="1029" spans="1:29" ht="12" customHeight="1">
      <c r="A1029" s="32"/>
      <c r="B1029" s="32"/>
      <c r="C1029" s="32"/>
      <c r="D1029" s="32"/>
      <c r="E1029" s="32"/>
      <c r="F1029" s="32"/>
      <c r="G1029" s="32"/>
      <c r="H1029" s="32"/>
      <c r="I1029" s="32"/>
      <c r="J1029" s="32"/>
      <c r="K1029" s="32"/>
      <c r="L1029" s="32"/>
      <c r="M1029" s="32"/>
      <c r="N1029" s="32"/>
      <c r="O1029" s="32"/>
      <c r="P1029" s="32"/>
      <c r="Q1029" s="32"/>
      <c r="R1029" s="32"/>
      <c r="S1029" s="32"/>
      <c r="T1029" s="32"/>
      <c r="U1029" s="32"/>
      <c r="V1029" s="32"/>
      <c r="W1029" s="32"/>
      <c r="X1029" s="32"/>
      <c r="Y1029" s="32"/>
      <c r="Z1029" s="32"/>
      <c r="AA1029" s="32"/>
      <c r="AB1029" s="32"/>
      <c r="AC1029" s="32"/>
    </row>
    <row r="1030" spans="1:29" ht="12" customHeight="1">
      <c r="A1030" s="32"/>
      <c r="B1030" s="32"/>
      <c r="C1030" s="32"/>
      <c r="D1030" s="32"/>
      <c r="E1030" s="32"/>
      <c r="F1030" s="32"/>
      <c r="G1030" s="32"/>
      <c r="H1030" s="32"/>
      <c r="I1030" s="32"/>
      <c r="J1030" s="32"/>
      <c r="K1030" s="32"/>
      <c r="L1030" s="32"/>
      <c r="M1030" s="32"/>
      <c r="N1030" s="32"/>
      <c r="O1030" s="32"/>
      <c r="P1030" s="32"/>
      <c r="Q1030" s="32"/>
      <c r="R1030" s="32"/>
      <c r="S1030" s="32"/>
      <c r="T1030" s="32"/>
      <c r="U1030" s="32"/>
      <c r="V1030" s="32"/>
      <c r="W1030" s="32"/>
      <c r="X1030" s="32"/>
      <c r="Y1030" s="32"/>
      <c r="Z1030" s="32"/>
      <c r="AA1030" s="32"/>
      <c r="AB1030" s="32"/>
      <c r="AC1030" s="32"/>
    </row>
    <row r="1031" spans="1:29" ht="12" customHeight="1">
      <c r="A1031" s="32"/>
      <c r="B1031" s="32"/>
      <c r="C1031" s="32"/>
      <c r="D1031" s="32"/>
      <c r="E1031" s="32"/>
      <c r="F1031" s="32"/>
      <c r="G1031" s="32"/>
      <c r="H1031" s="32"/>
      <c r="I1031" s="32"/>
      <c r="J1031" s="32"/>
      <c r="K1031" s="32"/>
      <c r="L1031" s="32"/>
      <c r="M1031" s="32"/>
      <c r="N1031" s="32"/>
      <c r="O1031" s="32"/>
      <c r="P1031" s="32"/>
      <c r="Q1031" s="32"/>
      <c r="R1031" s="32"/>
      <c r="S1031" s="32"/>
      <c r="T1031" s="32"/>
      <c r="U1031" s="32"/>
      <c r="V1031" s="32"/>
      <c r="W1031" s="32"/>
      <c r="X1031" s="32"/>
      <c r="Y1031" s="32"/>
      <c r="Z1031" s="32"/>
      <c r="AA1031" s="32"/>
      <c r="AB1031" s="32"/>
      <c r="AC1031" s="32"/>
    </row>
    <row r="1032" spans="1:29" ht="12" customHeight="1">
      <c r="A1032" s="32"/>
      <c r="B1032" s="32"/>
      <c r="C1032" s="32"/>
      <c r="D1032" s="32"/>
      <c r="E1032" s="32"/>
      <c r="F1032" s="32"/>
      <c r="G1032" s="32"/>
      <c r="H1032" s="32"/>
      <c r="I1032" s="32"/>
      <c r="J1032" s="32"/>
      <c r="K1032" s="32"/>
      <c r="L1032" s="32"/>
      <c r="M1032" s="32"/>
      <c r="N1032" s="32"/>
      <c r="O1032" s="32"/>
      <c r="P1032" s="32"/>
      <c r="Q1032" s="32"/>
      <c r="R1032" s="32"/>
      <c r="S1032" s="32"/>
      <c r="T1032" s="32"/>
      <c r="U1032" s="32"/>
      <c r="V1032" s="32"/>
      <c r="W1032" s="32"/>
      <c r="X1032" s="32"/>
      <c r="Y1032" s="32"/>
      <c r="Z1032" s="32"/>
      <c r="AA1032" s="32"/>
      <c r="AB1032" s="32"/>
      <c r="AC1032" s="32"/>
    </row>
    <row r="1033" spans="1:29" ht="12" customHeight="1">
      <c r="A1033" s="32"/>
      <c r="B1033" s="32"/>
      <c r="C1033" s="32"/>
      <c r="D1033" s="32"/>
      <c r="E1033" s="32"/>
      <c r="F1033" s="32"/>
      <c r="G1033" s="32"/>
      <c r="H1033" s="32"/>
      <c r="I1033" s="32"/>
      <c r="J1033" s="32"/>
      <c r="K1033" s="32"/>
      <c r="L1033" s="32"/>
      <c r="M1033" s="32"/>
      <c r="N1033" s="32"/>
      <c r="O1033" s="32"/>
      <c r="P1033" s="32"/>
      <c r="Q1033" s="32"/>
      <c r="R1033" s="32"/>
      <c r="S1033" s="32"/>
      <c r="T1033" s="32"/>
      <c r="U1033" s="32"/>
      <c r="V1033" s="32"/>
      <c r="W1033" s="32"/>
      <c r="X1033" s="32"/>
      <c r="Y1033" s="32"/>
      <c r="Z1033" s="32"/>
      <c r="AA1033" s="32"/>
      <c r="AB1033" s="32"/>
      <c r="AC1033" s="32"/>
    </row>
    <row r="1034" spans="1:29" ht="12" customHeight="1">
      <c r="A1034" s="32"/>
      <c r="B1034" s="32"/>
      <c r="C1034" s="32"/>
      <c r="D1034" s="32"/>
      <c r="E1034" s="32"/>
      <c r="F1034" s="32"/>
      <c r="G1034" s="32"/>
      <c r="H1034" s="32"/>
      <c r="I1034" s="32"/>
      <c r="J1034" s="32"/>
      <c r="K1034" s="32"/>
      <c r="L1034" s="32"/>
      <c r="M1034" s="32"/>
      <c r="N1034" s="32"/>
      <c r="O1034" s="32"/>
      <c r="P1034" s="32"/>
      <c r="Q1034" s="32"/>
      <c r="R1034" s="32"/>
      <c r="S1034" s="32"/>
      <c r="T1034" s="32"/>
      <c r="U1034" s="32"/>
      <c r="V1034" s="32"/>
      <c r="W1034" s="32"/>
      <c r="X1034" s="32"/>
      <c r="Y1034" s="32"/>
      <c r="Z1034" s="32"/>
      <c r="AA1034" s="32"/>
      <c r="AB1034" s="32"/>
      <c r="AC1034" s="32"/>
    </row>
    <row r="1035" spans="1:29" ht="12" customHeight="1">
      <c r="A1035" s="32"/>
      <c r="B1035" s="32"/>
      <c r="C1035" s="32"/>
      <c r="D1035" s="32"/>
      <c r="E1035" s="32"/>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row>
    <row r="1036" spans="1:29" ht="12" customHeight="1">
      <c r="A1036" s="32"/>
      <c r="B1036" s="32"/>
      <c r="C1036" s="32"/>
      <c r="D1036" s="32"/>
      <c r="E1036" s="32"/>
      <c r="F1036" s="32"/>
      <c r="G1036" s="32"/>
      <c r="H1036" s="32"/>
      <c r="I1036" s="32"/>
      <c r="J1036" s="32"/>
      <c r="K1036" s="32"/>
      <c r="L1036" s="32"/>
      <c r="M1036" s="32"/>
      <c r="N1036" s="32"/>
      <c r="O1036" s="32"/>
      <c r="P1036" s="32"/>
      <c r="Q1036" s="32"/>
      <c r="R1036" s="32"/>
      <c r="S1036" s="32"/>
      <c r="T1036" s="32"/>
      <c r="U1036" s="32"/>
      <c r="V1036" s="32"/>
      <c r="W1036" s="32"/>
      <c r="X1036" s="32"/>
      <c r="Y1036" s="32"/>
      <c r="Z1036" s="32"/>
      <c r="AA1036" s="32"/>
      <c r="AB1036" s="32"/>
      <c r="AC1036" s="32"/>
    </row>
    <row r="1037" spans="1:29" ht="12" customHeight="1">
      <c r="A1037" s="32"/>
      <c r="B1037" s="32"/>
      <c r="C1037" s="32"/>
      <c r="D1037" s="32"/>
      <c r="E1037" s="32"/>
      <c r="F1037" s="32"/>
      <c r="G1037" s="32"/>
      <c r="H1037" s="32"/>
      <c r="I1037" s="32"/>
      <c r="J1037" s="32"/>
      <c r="K1037" s="32"/>
      <c r="L1037" s="32"/>
      <c r="M1037" s="32"/>
      <c r="N1037" s="32"/>
      <c r="O1037" s="32"/>
      <c r="P1037" s="32"/>
      <c r="Q1037" s="32"/>
      <c r="R1037" s="32"/>
      <c r="S1037" s="32"/>
      <c r="T1037" s="32"/>
      <c r="U1037" s="32"/>
      <c r="V1037" s="32"/>
      <c r="W1037" s="32"/>
      <c r="X1037" s="32"/>
      <c r="Y1037" s="32"/>
      <c r="Z1037" s="32"/>
      <c r="AA1037" s="32"/>
      <c r="AB1037" s="32"/>
      <c r="AC1037" s="32"/>
    </row>
    <row r="1038" spans="1:29" ht="12" customHeight="1">
      <c r="A1038" s="32"/>
      <c r="B1038" s="32"/>
      <c r="C1038" s="32"/>
      <c r="D1038" s="32"/>
      <c r="E1038" s="32"/>
      <c r="F1038" s="32"/>
      <c r="G1038" s="32"/>
      <c r="H1038" s="32"/>
      <c r="I1038" s="32"/>
      <c r="J1038" s="32"/>
      <c r="K1038" s="32"/>
      <c r="L1038" s="32"/>
      <c r="M1038" s="32"/>
      <c r="N1038" s="32"/>
      <c r="O1038" s="32"/>
      <c r="P1038" s="32"/>
      <c r="Q1038" s="32"/>
      <c r="R1038" s="32"/>
      <c r="S1038" s="32"/>
      <c r="T1038" s="32"/>
      <c r="U1038" s="32"/>
      <c r="V1038" s="32"/>
      <c r="W1038" s="32"/>
      <c r="X1038" s="32"/>
      <c r="Y1038" s="32"/>
      <c r="Z1038" s="32"/>
      <c r="AA1038" s="32"/>
      <c r="AB1038" s="32"/>
      <c r="AC1038" s="32"/>
    </row>
    <row r="1039" spans="1:29" ht="12" customHeight="1">
      <c r="A1039" s="32"/>
      <c r="B1039" s="32"/>
      <c r="C1039" s="32"/>
      <c r="D1039" s="32"/>
      <c r="E1039" s="32"/>
      <c r="F1039" s="32"/>
      <c r="G1039" s="32"/>
      <c r="H1039" s="32"/>
      <c r="I1039" s="32"/>
      <c r="J1039" s="32"/>
      <c r="K1039" s="32"/>
      <c r="L1039" s="32"/>
      <c r="M1039" s="32"/>
      <c r="N1039" s="32"/>
      <c r="O1039" s="32"/>
      <c r="P1039" s="32"/>
      <c r="Q1039" s="32"/>
      <c r="R1039" s="32"/>
      <c r="S1039" s="32"/>
      <c r="T1039" s="32"/>
      <c r="U1039" s="32"/>
      <c r="V1039" s="32"/>
      <c r="W1039" s="32"/>
      <c r="X1039" s="32"/>
      <c r="Y1039" s="32"/>
      <c r="Z1039" s="32"/>
      <c r="AA1039" s="32"/>
      <c r="AB1039" s="32"/>
      <c r="AC1039" s="32"/>
    </row>
    <row r="1040" spans="1:29" ht="12" customHeight="1">
      <c r="A1040" s="32"/>
      <c r="B1040" s="32"/>
      <c r="C1040" s="32"/>
      <c r="D1040" s="32"/>
      <c r="E1040" s="32"/>
      <c r="F1040" s="32"/>
      <c r="G1040" s="32"/>
      <c r="H1040" s="32"/>
      <c r="I1040" s="32"/>
      <c r="J1040" s="32"/>
      <c r="K1040" s="32"/>
      <c r="L1040" s="32"/>
      <c r="M1040" s="32"/>
      <c r="N1040" s="32"/>
      <c r="O1040" s="32"/>
      <c r="P1040" s="32"/>
      <c r="Q1040" s="32"/>
      <c r="R1040" s="32"/>
      <c r="S1040" s="32"/>
      <c r="T1040" s="32"/>
      <c r="U1040" s="32"/>
      <c r="V1040" s="32"/>
      <c r="W1040" s="32"/>
      <c r="X1040" s="32"/>
      <c r="Y1040" s="32"/>
      <c r="Z1040" s="32"/>
      <c r="AA1040" s="32"/>
      <c r="AB1040" s="32"/>
      <c r="AC1040" s="32"/>
    </row>
    <row r="1041" spans="1:29" ht="12" customHeight="1">
      <c r="A1041" s="32"/>
      <c r="B1041" s="32"/>
      <c r="C1041" s="32"/>
      <c r="D1041" s="32"/>
      <c r="E1041" s="32"/>
      <c r="F1041" s="32"/>
      <c r="G1041" s="32"/>
      <c r="H1041" s="32"/>
      <c r="I1041" s="32"/>
      <c r="J1041" s="32"/>
      <c r="K1041" s="32"/>
      <c r="L1041" s="32"/>
      <c r="M1041" s="32"/>
      <c r="N1041" s="32"/>
      <c r="O1041" s="32"/>
      <c r="P1041" s="32"/>
      <c r="Q1041" s="32"/>
      <c r="R1041" s="32"/>
      <c r="S1041" s="32"/>
      <c r="T1041" s="32"/>
      <c r="U1041" s="32"/>
      <c r="V1041" s="32"/>
      <c r="W1041" s="32"/>
      <c r="X1041" s="32"/>
      <c r="Y1041" s="32"/>
      <c r="Z1041" s="32"/>
      <c r="AA1041" s="32"/>
      <c r="AB1041" s="32"/>
      <c r="AC1041" s="32"/>
    </row>
    <row r="1042" spans="1:29" ht="12" customHeight="1">
      <c r="A1042" s="32"/>
      <c r="B1042" s="32"/>
      <c r="C1042" s="32"/>
      <c r="D1042" s="32"/>
      <c r="E1042" s="32"/>
      <c r="F1042" s="32"/>
      <c r="G1042" s="32"/>
      <c r="H1042" s="32"/>
      <c r="I1042" s="32"/>
      <c r="J1042" s="32"/>
      <c r="K1042" s="32"/>
      <c r="L1042" s="32"/>
      <c r="M1042" s="32"/>
      <c r="N1042" s="32"/>
      <c r="O1042" s="32"/>
      <c r="P1042" s="32"/>
      <c r="Q1042" s="32"/>
      <c r="R1042" s="32"/>
      <c r="S1042" s="32"/>
      <c r="T1042" s="32"/>
      <c r="U1042" s="32"/>
      <c r="V1042" s="32"/>
      <c r="W1042" s="32"/>
      <c r="X1042" s="32"/>
      <c r="Y1042" s="32"/>
      <c r="Z1042" s="32"/>
      <c r="AA1042" s="32"/>
      <c r="AB1042" s="32"/>
      <c r="AC1042" s="32"/>
    </row>
    <row r="1043" spans="1:29" ht="12" customHeight="1">
      <c r="A1043" s="32"/>
      <c r="B1043" s="32"/>
      <c r="C1043" s="32"/>
      <c r="D1043" s="32"/>
      <c r="E1043" s="32"/>
      <c r="F1043" s="32"/>
      <c r="G1043" s="32"/>
      <c r="H1043" s="32"/>
      <c r="I1043" s="32"/>
      <c r="J1043" s="32"/>
      <c r="K1043" s="32"/>
      <c r="L1043" s="32"/>
      <c r="M1043" s="32"/>
      <c r="N1043" s="32"/>
      <c r="O1043" s="32"/>
      <c r="P1043" s="32"/>
      <c r="Q1043" s="32"/>
      <c r="R1043" s="32"/>
      <c r="S1043" s="32"/>
      <c r="T1043" s="32"/>
      <c r="U1043" s="32"/>
      <c r="V1043" s="32"/>
      <c r="W1043" s="32"/>
      <c r="X1043" s="32"/>
      <c r="Y1043" s="32"/>
      <c r="Z1043" s="32"/>
      <c r="AA1043" s="32"/>
      <c r="AB1043" s="32"/>
      <c r="AC1043" s="32"/>
    </row>
    <row r="1044" spans="1:29" ht="12" customHeight="1">
      <c r="A1044" s="32"/>
      <c r="B1044" s="32"/>
      <c r="C1044" s="32"/>
      <c r="D1044" s="32"/>
      <c r="E1044" s="32"/>
      <c r="F1044" s="32"/>
      <c r="G1044" s="32"/>
      <c r="H1044" s="32"/>
      <c r="I1044" s="32"/>
      <c r="J1044" s="32"/>
      <c r="K1044" s="32"/>
      <c r="L1044" s="32"/>
      <c r="M1044" s="32"/>
      <c r="N1044" s="32"/>
      <c r="O1044" s="32"/>
      <c r="P1044" s="32"/>
      <c r="Q1044" s="32"/>
      <c r="R1044" s="32"/>
      <c r="S1044" s="32"/>
      <c r="T1044" s="32"/>
      <c r="U1044" s="32"/>
      <c r="V1044" s="32"/>
      <c r="W1044" s="32"/>
      <c r="X1044" s="32"/>
      <c r="Y1044" s="32"/>
      <c r="Z1044" s="32"/>
      <c r="AA1044" s="32"/>
      <c r="AB1044" s="32"/>
      <c r="AC1044" s="32"/>
    </row>
    <row r="1045" spans="1:29" ht="12" customHeight="1">
      <c r="A1045" s="32"/>
      <c r="B1045" s="32"/>
      <c r="C1045" s="32"/>
      <c r="D1045" s="32"/>
      <c r="E1045" s="32"/>
      <c r="F1045" s="32"/>
      <c r="G1045" s="32"/>
      <c r="H1045" s="32"/>
      <c r="I1045" s="32"/>
      <c r="J1045" s="32"/>
      <c r="K1045" s="32"/>
      <c r="L1045" s="32"/>
      <c r="M1045" s="32"/>
      <c r="N1045" s="32"/>
      <c r="O1045" s="32"/>
      <c r="P1045" s="32"/>
      <c r="Q1045" s="32"/>
      <c r="R1045" s="32"/>
      <c r="S1045" s="32"/>
      <c r="T1045" s="32"/>
      <c r="U1045" s="32"/>
      <c r="V1045" s="32"/>
      <c r="W1045" s="32"/>
      <c r="X1045" s="32"/>
      <c r="Y1045" s="32"/>
      <c r="Z1045" s="32"/>
      <c r="AA1045" s="32"/>
      <c r="AB1045" s="32"/>
      <c r="AC1045" s="32"/>
    </row>
    <row r="1046" spans="1:29" ht="12" customHeight="1">
      <c r="A1046" s="32"/>
      <c r="B1046" s="32"/>
      <c r="C1046" s="32"/>
      <c r="D1046" s="32"/>
      <c r="E1046" s="32"/>
      <c r="F1046" s="32"/>
      <c r="G1046" s="32"/>
      <c r="H1046" s="32"/>
      <c r="I1046" s="32"/>
      <c r="J1046" s="32"/>
      <c r="K1046" s="32"/>
      <c r="L1046" s="32"/>
      <c r="M1046" s="32"/>
      <c r="N1046" s="32"/>
      <c r="O1046" s="32"/>
      <c r="P1046" s="32"/>
      <c r="Q1046" s="32"/>
      <c r="R1046" s="32"/>
      <c r="S1046" s="32"/>
      <c r="T1046" s="32"/>
      <c r="U1046" s="32"/>
      <c r="V1046" s="32"/>
      <c r="W1046" s="32"/>
      <c r="X1046" s="32"/>
      <c r="Y1046" s="32"/>
      <c r="Z1046" s="32"/>
      <c r="AA1046" s="32"/>
      <c r="AB1046" s="32"/>
      <c r="AC1046" s="32"/>
    </row>
    <row r="1047" spans="1:29" ht="12" customHeight="1">
      <c r="A1047" s="32"/>
      <c r="B1047" s="32"/>
      <c r="C1047" s="32"/>
      <c r="D1047" s="32"/>
      <c r="E1047" s="32"/>
      <c r="F1047" s="32"/>
      <c r="G1047" s="32"/>
      <c r="H1047" s="32"/>
      <c r="I1047" s="32"/>
      <c r="J1047" s="32"/>
      <c r="K1047" s="32"/>
      <c r="L1047" s="32"/>
      <c r="M1047" s="32"/>
      <c r="N1047" s="32"/>
      <c r="O1047" s="32"/>
      <c r="P1047" s="32"/>
      <c r="Q1047" s="32"/>
      <c r="R1047" s="32"/>
      <c r="S1047" s="32"/>
      <c r="T1047" s="32"/>
      <c r="U1047" s="32"/>
      <c r="V1047" s="32"/>
      <c r="W1047" s="32"/>
      <c r="X1047" s="32"/>
      <c r="Y1047" s="32"/>
      <c r="Z1047" s="32"/>
      <c r="AA1047" s="32"/>
      <c r="AB1047" s="32"/>
      <c r="AC1047" s="32"/>
    </row>
    <row r="1048" spans="1:29" ht="12" customHeight="1">
      <c r="A1048" s="32"/>
      <c r="B1048" s="32"/>
      <c r="C1048" s="32"/>
      <c r="D1048" s="32"/>
      <c r="E1048" s="32"/>
      <c r="F1048" s="32"/>
      <c r="G1048" s="32"/>
      <c r="H1048" s="32"/>
      <c r="I1048" s="32"/>
      <c r="J1048" s="32"/>
      <c r="K1048" s="32"/>
      <c r="L1048" s="32"/>
      <c r="M1048" s="32"/>
      <c r="N1048" s="32"/>
      <c r="O1048" s="32"/>
      <c r="P1048" s="32"/>
      <c r="Q1048" s="32"/>
      <c r="R1048" s="32"/>
      <c r="S1048" s="32"/>
      <c r="T1048" s="32"/>
      <c r="U1048" s="32"/>
      <c r="V1048" s="32"/>
      <c r="W1048" s="32"/>
      <c r="X1048" s="32"/>
      <c r="Y1048" s="32"/>
      <c r="Z1048" s="32"/>
      <c r="AA1048" s="32"/>
      <c r="AB1048" s="32"/>
      <c r="AC1048" s="32"/>
    </row>
    <row r="1049" spans="1:29" ht="12" customHeight="1">
      <c r="A1049" s="32"/>
      <c r="B1049" s="32"/>
      <c r="C1049" s="32"/>
      <c r="D1049" s="32"/>
      <c r="E1049" s="32"/>
      <c r="F1049" s="32"/>
      <c r="G1049" s="32"/>
      <c r="H1049" s="32"/>
      <c r="I1049" s="32"/>
      <c r="J1049" s="32"/>
      <c r="K1049" s="32"/>
      <c r="L1049" s="32"/>
      <c r="M1049" s="32"/>
      <c r="N1049" s="32"/>
      <c r="O1049" s="32"/>
      <c r="P1049" s="32"/>
      <c r="Q1049" s="32"/>
      <c r="R1049" s="32"/>
      <c r="S1049" s="32"/>
      <c r="T1049" s="32"/>
      <c r="U1049" s="32"/>
      <c r="V1049" s="32"/>
      <c r="W1049" s="32"/>
      <c r="X1049" s="32"/>
      <c r="Y1049" s="32"/>
      <c r="Z1049" s="32"/>
      <c r="AA1049" s="32"/>
      <c r="AB1049" s="32"/>
      <c r="AC1049" s="32"/>
    </row>
    <row r="1050" spans="1:29" ht="12" customHeight="1">
      <c r="A1050" s="32"/>
      <c r="B1050" s="32"/>
      <c r="C1050" s="32"/>
      <c r="D1050" s="32"/>
      <c r="E1050" s="32"/>
      <c r="F1050" s="32"/>
      <c r="G1050" s="32"/>
      <c r="H1050" s="32"/>
      <c r="I1050" s="32"/>
      <c r="J1050" s="32"/>
      <c r="K1050" s="32"/>
      <c r="L1050" s="32"/>
      <c r="M1050" s="32"/>
      <c r="N1050" s="32"/>
      <c r="O1050" s="32"/>
      <c r="P1050" s="32"/>
      <c r="Q1050" s="32"/>
      <c r="R1050" s="32"/>
      <c r="S1050" s="32"/>
      <c r="T1050" s="32"/>
      <c r="U1050" s="32"/>
      <c r="V1050" s="32"/>
      <c r="W1050" s="32"/>
      <c r="X1050" s="32"/>
      <c r="Y1050" s="32"/>
      <c r="Z1050" s="32"/>
      <c r="AA1050" s="32"/>
      <c r="AB1050" s="32"/>
      <c r="AC1050" s="32"/>
    </row>
    <row r="1051" spans="1:29" ht="12" customHeight="1">
      <c r="A1051" s="32"/>
      <c r="B1051" s="32"/>
      <c r="C1051" s="32"/>
      <c r="D1051" s="32"/>
      <c r="E1051" s="32"/>
      <c r="F1051" s="32"/>
      <c r="G1051" s="32"/>
      <c r="H1051" s="32"/>
      <c r="I1051" s="32"/>
      <c r="J1051" s="32"/>
      <c r="K1051" s="32"/>
      <c r="L1051" s="32"/>
      <c r="M1051" s="32"/>
      <c r="N1051" s="32"/>
      <c r="O1051" s="32"/>
      <c r="P1051" s="32"/>
      <c r="Q1051" s="32"/>
      <c r="R1051" s="32"/>
      <c r="S1051" s="32"/>
      <c r="T1051" s="32"/>
      <c r="U1051" s="32"/>
      <c r="V1051" s="32"/>
      <c r="W1051" s="32"/>
      <c r="X1051" s="32"/>
      <c r="Y1051" s="32"/>
      <c r="Z1051" s="32"/>
      <c r="AA1051" s="32"/>
      <c r="AB1051" s="32"/>
      <c r="AC1051" s="32"/>
    </row>
    <row r="1052" spans="1:29" ht="12" customHeight="1">
      <c r="A1052" s="32"/>
      <c r="B1052" s="32"/>
      <c r="C1052" s="32"/>
      <c r="D1052" s="32"/>
      <c r="E1052" s="32"/>
      <c r="F1052" s="32"/>
      <c r="G1052" s="32"/>
      <c r="H1052" s="32"/>
      <c r="I1052" s="32"/>
      <c r="J1052" s="32"/>
      <c r="K1052" s="32"/>
      <c r="L1052" s="32"/>
      <c r="M1052" s="32"/>
      <c r="N1052" s="32"/>
      <c r="O1052" s="32"/>
      <c r="P1052" s="32"/>
      <c r="Q1052" s="32"/>
      <c r="R1052" s="32"/>
      <c r="S1052" s="32"/>
      <c r="T1052" s="32"/>
      <c r="U1052" s="32"/>
      <c r="V1052" s="32"/>
      <c r="W1052" s="32"/>
      <c r="X1052" s="32"/>
      <c r="Y1052" s="32"/>
      <c r="Z1052" s="32"/>
      <c r="AA1052" s="32"/>
      <c r="AB1052" s="32"/>
      <c r="AC1052" s="32"/>
    </row>
    <row r="1053" spans="1:29" ht="12" customHeight="1">
      <c r="A1053" s="32"/>
      <c r="B1053" s="32"/>
      <c r="C1053" s="32"/>
      <c r="D1053" s="32"/>
      <c r="E1053" s="32"/>
      <c r="F1053" s="32"/>
      <c r="G1053" s="32"/>
      <c r="H1053" s="32"/>
      <c r="I1053" s="32"/>
      <c r="J1053" s="32"/>
      <c r="K1053" s="32"/>
      <c r="L1053" s="32"/>
      <c r="M1053" s="32"/>
      <c r="N1053" s="32"/>
      <c r="O1053" s="32"/>
      <c r="P1053" s="32"/>
      <c r="Q1053" s="32"/>
      <c r="R1053" s="32"/>
      <c r="S1053" s="32"/>
      <c r="T1053" s="32"/>
      <c r="U1053" s="32"/>
      <c r="V1053" s="32"/>
      <c r="W1053" s="32"/>
      <c r="X1053" s="32"/>
      <c r="Y1053" s="32"/>
      <c r="Z1053" s="32"/>
      <c r="AA1053" s="32"/>
      <c r="AB1053" s="32"/>
      <c r="AC1053" s="32"/>
    </row>
    <row r="1054" spans="1:29" ht="12" customHeight="1">
      <c r="A1054" s="32"/>
      <c r="B1054" s="32"/>
      <c r="C1054" s="32"/>
      <c r="D1054" s="32"/>
      <c r="E1054" s="32"/>
      <c r="F1054" s="32"/>
      <c r="G1054" s="32"/>
      <c r="H1054" s="32"/>
      <c r="I1054" s="32"/>
      <c r="J1054" s="32"/>
      <c r="K1054" s="32"/>
      <c r="L1054" s="32"/>
      <c r="M1054" s="32"/>
      <c r="N1054" s="32"/>
      <c r="O1054" s="32"/>
      <c r="P1054" s="32"/>
      <c r="Q1054" s="32"/>
      <c r="R1054" s="32"/>
      <c r="S1054" s="32"/>
      <c r="T1054" s="32"/>
      <c r="U1054" s="32"/>
      <c r="V1054" s="32"/>
      <c r="W1054" s="32"/>
      <c r="X1054" s="32"/>
      <c r="Y1054" s="32"/>
      <c r="Z1054" s="32"/>
      <c r="AA1054" s="32"/>
      <c r="AB1054" s="32"/>
      <c r="AC1054" s="32"/>
    </row>
    <row r="1055" spans="1:29" ht="12" customHeight="1">
      <c r="A1055" s="32"/>
      <c r="B1055" s="32"/>
      <c r="C1055" s="32"/>
      <c r="D1055" s="32"/>
      <c r="E1055" s="32"/>
      <c r="F1055" s="32"/>
      <c r="G1055" s="32"/>
      <c r="H1055" s="32"/>
      <c r="I1055" s="32"/>
      <c r="J1055" s="32"/>
      <c r="K1055" s="32"/>
      <c r="L1055" s="32"/>
      <c r="M1055" s="32"/>
      <c r="N1055" s="32"/>
      <c r="O1055" s="32"/>
      <c r="P1055" s="32"/>
      <c r="Q1055" s="32"/>
      <c r="R1055" s="32"/>
      <c r="S1055" s="32"/>
      <c r="T1055" s="32"/>
      <c r="U1055" s="32"/>
      <c r="V1055" s="32"/>
      <c r="W1055" s="32"/>
      <c r="X1055" s="32"/>
      <c r="Y1055" s="32"/>
      <c r="Z1055" s="32"/>
      <c r="AA1055" s="32"/>
      <c r="AB1055" s="32"/>
      <c r="AC1055" s="32"/>
    </row>
    <row r="1056" spans="1:29" ht="12" customHeight="1">
      <c r="A1056" s="32"/>
      <c r="B1056" s="32"/>
      <c r="C1056" s="32"/>
      <c r="D1056" s="32"/>
      <c r="E1056" s="32"/>
      <c r="F1056" s="32"/>
      <c r="G1056" s="32"/>
      <c r="H1056" s="32"/>
      <c r="I1056" s="32"/>
      <c r="J1056" s="32"/>
      <c r="K1056" s="32"/>
      <c r="L1056" s="32"/>
      <c r="M1056" s="32"/>
      <c r="N1056" s="32"/>
      <c r="O1056" s="32"/>
      <c r="P1056" s="32"/>
      <c r="Q1056" s="32"/>
      <c r="R1056" s="32"/>
      <c r="S1056" s="32"/>
      <c r="T1056" s="32"/>
      <c r="U1056" s="32"/>
      <c r="V1056" s="32"/>
      <c r="W1056" s="32"/>
      <c r="X1056" s="32"/>
      <c r="Y1056" s="32"/>
      <c r="Z1056" s="32"/>
      <c r="AA1056" s="32"/>
      <c r="AB1056" s="32"/>
      <c r="AC1056" s="32"/>
    </row>
    <row r="1057" spans="1:29" ht="12" customHeight="1">
      <c r="A1057" s="32"/>
      <c r="B1057" s="32"/>
      <c r="C1057" s="32"/>
      <c r="D1057" s="32"/>
      <c r="E1057" s="32"/>
      <c r="F1057" s="32"/>
      <c r="G1057" s="32"/>
      <c r="H1057" s="32"/>
      <c r="I1057" s="32"/>
      <c r="J1057" s="32"/>
      <c r="K1057" s="32"/>
      <c r="L1057" s="32"/>
      <c r="M1057" s="32"/>
      <c r="N1057" s="32"/>
      <c r="O1057" s="32"/>
      <c r="P1057" s="32"/>
      <c r="Q1057" s="32"/>
      <c r="R1057" s="32"/>
      <c r="S1057" s="32"/>
      <c r="T1057" s="32"/>
      <c r="U1057" s="32"/>
      <c r="V1057" s="32"/>
      <c r="W1057" s="32"/>
      <c r="X1057" s="32"/>
      <c r="Y1057" s="32"/>
      <c r="Z1057" s="32"/>
      <c r="AA1057" s="32"/>
      <c r="AB1057" s="32"/>
      <c r="AC1057" s="32"/>
    </row>
    <row r="1058" spans="1:29" ht="12" customHeight="1">
      <c r="A1058" s="32"/>
      <c r="B1058" s="32"/>
      <c r="C1058" s="32"/>
      <c r="D1058" s="32"/>
      <c r="E1058" s="32"/>
      <c r="F1058" s="32"/>
      <c r="G1058" s="32"/>
      <c r="H1058" s="32"/>
      <c r="I1058" s="32"/>
      <c r="J1058" s="32"/>
      <c r="K1058" s="32"/>
      <c r="L1058" s="32"/>
      <c r="M1058" s="32"/>
      <c r="N1058" s="32"/>
      <c r="O1058" s="32"/>
      <c r="P1058" s="32"/>
      <c r="Q1058" s="32"/>
      <c r="R1058" s="32"/>
      <c r="S1058" s="32"/>
      <c r="T1058" s="32"/>
      <c r="U1058" s="32"/>
      <c r="V1058" s="32"/>
      <c r="W1058" s="32"/>
      <c r="X1058" s="32"/>
      <c r="Y1058" s="32"/>
      <c r="Z1058" s="32"/>
      <c r="AA1058" s="32"/>
      <c r="AB1058" s="32"/>
      <c r="AC1058" s="32"/>
    </row>
    <row r="1059" spans="1:29" ht="12" customHeight="1">
      <c r="A1059" s="32"/>
      <c r="B1059" s="32"/>
      <c r="C1059" s="32"/>
      <c r="D1059" s="32"/>
      <c r="E1059" s="32"/>
      <c r="F1059" s="32"/>
      <c r="G1059" s="32"/>
      <c r="H1059" s="32"/>
      <c r="I1059" s="32"/>
      <c r="J1059" s="32"/>
      <c r="K1059" s="32"/>
      <c r="L1059" s="32"/>
      <c r="M1059" s="32"/>
      <c r="N1059" s="32"/>
      <c r="O1059" s="32"/>
      <c r="P1059" s="32"/>
      <c r="Q1059" s="32"/>
      <c r="R1059" s="32"/>
      <c r="S1059" s="32"/>
      <c r="T1059" s="32"/>
      <c r="U1059" s="32"/>
      <c r="V1059" s="32"/>
      <c r="W1059" s="32"/>
      <c r="X1059" s="32"/>
      <c r="Y1059" s="32"/>
      <c r="Z1059" s="32"/>
      <c r="AA1059" s="32"/>
      <c r="AB1059" s="32"/>
      <c r="AC1059" s="32"/>
    </row>
    <row r="1060" spans="1:29" ht="12" customHeight="1">
      <c r="A1060" s="32"/>
      <c r="B1060" s="32"/>
      <c r="C1060" s="32"/>
      <c r="D1060" s="32"/>
      <c r="E1060" s="32"/>
      <c r="F1060" s="32"/>
      <c r="G1060" s="32"/>
      <c r="H1060" s="32"/>
      <c r="I1060" s="32"/>
      <c r="J1060" s="32"/>
      <c r="K1060" s="32"/>
      <c r="L1060" s="32"/>
      <c r="M1060" s="32"/>
      <c r="N1060" s="32"/>
      <c r="O1060" s="32"/>
      <c r="P1060" s="32"/>
      <c r="Q1060" s="32"/>
      <c r="R1060" s="32"/>
      <c r="S1060" s="32"/>
      <c r="T1060" s="32"/>
      <c r="U1060" s="32"/>
      <c r="V1060" s="32"/>
      <c r="W1060" s="32"/>
      <c r="X1060" s="32"/>
      <c r="Y1060" s="32"/>
      <c r="Z1060" s="32"/>
      <c r="AA1060" s="32"/>
      <c r="AB1060" s="32"/>
      <c r="AC1060" s="32"/>
    </row>
    <row r="1061" spans="1:29" ht="12" customHeight="1">
      <c r="A1061" s="32"/>
      <c r="B1061" s="32"/>
      <c r="C1061" s="32"/>
      <c r="D1061" s="32"/>
      <c r="E1061" s="32"/>
      <c r="F1061" s="32"/>
      <c r="G1061" s="32"/>
      <c r="H1061" s="32"/>
      <c r="I1061" s="32"/>
      <c r="J1061" s="32"/>
      <c r="K1061" s="32"/>
      <c r="L1061" s="32"/>
      <c r="M1061" s="32"/>
      <c r="N1061" s="32"/>
      <c r="O1061" s="32"/>
      <c r="P1061" s="32"/>
      <c r="Q1061" s="32"/>
      <c r="R1061" s="32"/>
      <c r="S1061" s="32"/>
      <c r="T1061" s="32"/>
      <c r="U1061" s="32"/>
      <c r="V1061" s="32"/>
      <c r="W1061" s="32"/>
      <c r="X1061" s="32"/>
      <c r="Y1061" s="32"/>
      <c r="Z1061" s="32"/>
      <c r="AA1061" s="32"/>
      <c r="AB1061" s="32"/>
      <c r="AC1061" s="32"/>
    </row>
    <row r="1062" spans="1:29" ht="12" customHeight="1">
      <c r="A1062" s="32"/>
      <c r="B1062" s="32"/>
      <c r="C1062" s="32"/>
      <c r="D1062" s="32"/>
      <c r="E1062" s="32"/>
      <c r="F1062" s="32"/>
      <c r="G1062" s="32"/>
      <c r="H1062" s="32"/>
      <c r="I1062" s="32"/>
      <c r="J1062" s="32"/>
      <c r="K1062" s="32"/>
      <c r="L1062" s="32"/>
      <c r="M1062" s="32"/>
      <c r="N1062" s="32"/>
      <c r="O1062" s="32"/>
      <c r="P1062" s="32"/>
      <c r="Q1062" s="32"/>
      <c r="R1062" s="32"/>
      <c r="S1062" s="32"/>
      <c r="T1062" s="32"/>
      <c r="U1062" s="32"/>
      <c r="V1062" s="32"/>
      <c r="W1062" s="32"/>
      <c r="X1062" s="32"/>
      <c r="Y1062" s="32"/>
      <c r="Z1062" s="32"/>
      <c r="AA1062" s="32"/>
      <c r="AB1062" s="32"/>
      <c r="AC1062" s="32"/>
    </row>
    <row r="1063" spans="1:29" ht="12" customHeight="1">
      <c r="A1063" s="32"/>
      <c r="B1063" s="32"/>
      <c r="C1063" s="32"/>
      <c r="D1063" s="32"/>
      <c r="E1063" s="32"/>
      <c r="F1063" s="32"/>
      <c r="G1063" s="32"/>
      <c r="H1063" s="32"/>
      <c r="I1063" s="32"/>
      <c r="J1063" s="32"/>
      <c r="K1063" s="32"/>
      <c r="L1063" s="32"/>
      <c r="M1063" s="32"/>
      <c r="N1063" s="32"/>
      <c r="O1063" s="32"/>
      <c r="P1063" s="32"/>
      <c r="Q1063" s="32"/>
      <c r="R1063" s="32"/>
      <c r="S1063" s="32"/>
      <c r="T1063" s="32"/>
      <c r="U1063" s="32"/>
      <c r="V1063" s="32"/>
      <c r="W1063" s="32"/>
      <c r="X1063" s="32"/>
      <c r="Y1063" s="32"/>
      <c r="Z1063" s="32"/>
      <c r="AA1063" s="32"/>
      <c r="AB1063" s="32"/>
      <c r="AC1063" s="32"/>
    </row>
    <row r="1064" spans="1:29" ht="12" customHeight="1">
      <c r="A1064" s="32"/>
      <c r="B1064" s="32"/>
      <c r="C1064" s="32"/>
      <c r="D1064" s="32"/>
      <c r="E1064" s="32"/>
      <c r="F1064" s="32"/>
      <c r="G1064" s="32"/>
      <c r="H1064" s="32"/>
      <c r="I1064" s="32"/>
      <c r="J1064" s="32"/>
      <c r="K1064" s="32"/>
      <c r="L1064" s="32"/>
      <c r="M1064" s="32"/>
      <c r="N1064" s="32"/>
      <c r="O1064" s="32"/>
      <c r="P1064" s="32"/>
      <c r="Q1064" s="32"/>
      <c r="R1064" s="32"/>
      <c r="S1064" s="32"/>
      <c r="T1064" s="32"/>
      <c r="U1064" s="32"/>
      <c r="V1064" s="32"/>
      <c r="W1064" s="32"/>
      <c r="X1064" s="32"/>
      <c r="Y1064" s="32"/>
      <c r="Z1064" s="32"/>
      <c r="AA1064" s="32"/>
      <c r="AB1064" s="32"/>
      <c r="AC1064" s="32"/>
    </row>
    <row r="1065" spans="1:29" ht="12" customHeight="1">
      <c r="A1065" s="32"/>
      <c r="B1065" s="32"/>
      <c r="C1065" s="32"/>
      <c r="D1065" s="32"/>
      <c r="E1065" s="32"/>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row>
    <row r="1066" spans="1:29" ht="12" customHeight="1">
      <c r="A1066" s="32"/>
      <c r="B1066" s="32"/>
      <c r="C1066" s="32"/>
      <c r="D1066" s="32"/>
      <c r="E1066" s="32"/>
      <c r="F1066" s="32"/>
      <c r="G1066" s="32"/>
      <c r="H1066" s="32"/>
      <c r="I1066" s="32"/>
      <c r="J1066" s="32"/>
      <c r="K1066" s="32"/>
      <c r="L1066" s="32"/>
      <c r="M1066" s="32"/>
      <c r="N1066" s="32"/>
      <c r="O1066" s="32"/>
      <c r="P1066" s="32"/>
      <c r="Q1066" s="32"/>
      <c r="R1066" s="32"/>
      <c r="S1066" s="32"/>
      <c r="T1066" s="32"/>
      <c r="U1066" s="32"/>
      <c r="V1066" s="32"/>
      <c r="W1066" s="32"/>
      <c r="X1066" s="32"/>
      <c r="Y1066" s="32"/>
      <c r="Z1066" s="32"/>
      <c r="AA1066" s="32"/>
      <c r="AB1066" s="32"/>
      <c r="AC1066" s="32"/>
    </row>
    <row r="1067" spans="1:29" ht="12" customHeight="1">
      <c r="A1067" s="32"/>
      <c r="B1067" s="32"/>
      <c r="C1067" s="32"/>
      <c r="D1067" s="32"/>
      <c r="E1067" s="32"/>
      <c r="F1067" s="32"/>
      <c r="G1067" s="32"/>
      <c r="H1067" s="32"/>
      <c r="I1067" s="32"/>
      <c r="J1067" s="32"/>
      <c r="K1067" s="32"/>
      <c r="L1067" s="32"/>
      <c r="M1067" s="32"/>
      <c r="N1067" s="32"/>
      <c r="O1067" s="32"/>
      <c r="P1067" s="32"/>
      <c r="Q1067" s="32"/>
      <c r="R1067" s="32"/>
      <c r="S1067" s="32"/>
      <c r="T1067" s="32"/>
      <c r="U1067" s="32"/>
      <c r="V1067" s="32"/>
      <c r="W1067" s="32"/>
      <c r="X1067" s="32"/>
      <c r="Y1067" s="32"/>
      <c r="Z1067" s="32"/>
      <c r="AA1067" s="32"/>
      <c r="AB1067" s="32"/>
      <c r="AC1067" s="32"/>
    </row>
    <row r="1068" spans="1:29" ht="12" customHeight="1">
      <c r="A1068" s="32"/>
      <c r="B1068" s="32"/>
      <c r="C1068" s="32"/>
      <c r="D1068" s="32"/>
      <c r="E1068" s="32"/>
      <c r="F1068" s="32"/>
      <c r="G1068" s="32"/>
      <c r="H1068" s="32"/>
      <c r="I1068" s="32"/>
      <c r="J1068" s="32"/>
      <c r="K1068" s="32"/>
      <c r="L1068" s="32"/>
      <c r="M1068" s="32"/>
      <c r="N1068" s="32"/>
      <c r="O1068" s="32"/>
      <c r="P1068" s="32"/>
      <c r="Q1068" s="32"/>
      <c r="R1068" s="32"/>
      <c r="S1068" s="32"/>
      <c r="T1068" s="32"/>
      <c r="U1068" s="32"/>
      <c r="V1068" s="32"/>
      <c r="W1068" s="32"/>
      <c r="X1068" s="32"/>
      <c r="Y1068" s="32"/>
      <c r="Z1068" s="32"/>
      <c r="AA1068" s="32"/>
      <c r="AB1068" s="32"/>
      <c r="AC1068" s="32"/>
    </row>
    <row r="1069" spans="1:29" ht="12" customHeight="1">
      <c r="A1069" s="32"/>
      <c r="B1069" s="32"/>
      <c r="C1069" s="32"/>
      <c r="D1069" s="32"/>
      <c r="E1069" s="32"/>
      <c r="F1069" s="32"/>
      <c r="G1069" s="32"/>
      <c r="H1069" s="32"/>
      <c r="I1069" s="32"/>
      <c r="J1069" s="32"/>
      <c r="K1069" s="32"/>
      <c r="L1069" s="32"/>
      <c r="M1069" s="32"/>
      <c r="N1069" s="32"/>
      <c r="O1069" s="32"/>
      <c r="P1069" s="32"/>
      <c r="Q1069" s="32"/>
      <c r="R1069" s="32"/>
      <c r="S1069" s="32"/>
      <c r="T1069" s="32"/>
      <c r="U1069" s="32"/>
      <c r="V1069" s="32"/>
      <c r="W1069" s="32"/>
      <c r="X1069" s="32"/>
      <c r="Y1069" s="32"/>
      <c r="Z1069" s="32"/>
      <c r="AA1069" s="32"/>
      <c r="AB1069" s="32"/>
      <c r="AC1069" s="32"/>
    </row>
    <row r="1070" spans="1:29" ht="12" customHeight="1">
      <c r="A1070" s="32"/>
      <c r="B1070" s="32"/>
      <c r="C1070" s="32"/>
      <c r="D1070" s="32"/>
      <c r="E1070" s="32"/>
      <c r="F1070" s="32"/>
      <c r="G1070" s="32"/>
      <c r="H1070" s="32"/>
      <c r="I1070" s="32"/>
      <c r="J1070" s="32"/>
      <c r="K1070" s="32"/>
      <c r="L1070" s="32"/>
      <c r="M1070" s="32"/>
      <c r="N1070" s="32"/>
      <c r="O1070" s="32"/>
      <c r="P1070" s="32"/>
      <c r="Q1070" s="32"/>
      <c r="R1070" s="32"/>
      <c r="S1070" s="32"/>
      <c r="T1070" s="32"/>
      <c r="U1070" s="32"/>
      <c r="V1070" s="32"/>
      <c r="W1070" s="32"/>
      <c r="X1070" s="32"/>
      <c r="Y1070" s="32"/>
      <c r="Z1070" s="32"/>
      <c r="AA1070" s="32"/>
      <c r="AB1070" s="32"/>
      <c r="AC1070" s="32"/>
    </row>
    <row r="1071" spans="1:29" ht="12" customHeight="1">
      <c r="A1071" s="32"/>
      <c r="B1071" s="32"/>
      <c r="C1071" s="32"/>
      <c r="D1071" s="32"/>
      <c r="E1071" s="32"/>
      <c r="F1071" s="32"/>
      <c r="G1071" s="32"/>
      <c r="H1071" s="32"/>
      <c r="I1071" s="32"/>
      <c r="J1071" s="32"/>
      <c r="K1071" s="32"/>
      <c r="L1071" s="32"/>
      <c r="M1071" s="32"/>
      <c r="N1071" s="32"/>
      <c r="O1071" s="32"/>
      <c r="P1071" s="32"/>
      <c r="Q1071" s="32"/>
      <c r="R1071" s="32"/>
      <c r="S1071" s="32"/>
      <c r="T1071" s="32"/>
      <c r="U1071" s="32"/>
      <c r="V1071" s="32"/>
      <c r="W1071" s="32"/>
      <c r="X1071" s="32"/>
      <c r="Y1071" s="32"/>
      <c r="Z1071" s="32"/>
      <c r="AA1071" s="32"/>
      <c r="AB1071" s="32"/>
      <c r="AC1071" s="32"/>
    </row>
    <row r="1072" spans="1:29" ht="12" customHeight="1">
      <c r="A1072" s="32"/>
      <c r="B1072" s="32"/>
      <c r="C1072" s="32"/>
      <c r="D1072" s="32"/>
      <c r="E1072" s="32"/>
      <c r="F1072" s="32"/>
      <c r="G1072" s="32"/>
      <c r="H1072" s="32"/>
      <c r="I1072" s="32"/>
      <c r="J1072" s="32"/>
      <c r="K1072" s="32"/>
      <c r="L1072" s="32"/>
      <c r="M1072" s="32"/>
      <c r="N1072" s="32"/>
      <c r="O1072" s="32"/>
      <c r="P1072" s="32"/>
      <c r="Q1072" s="32"/>
      <c r="R1072" s="32"/>
      <c r="S1072" s="32"/>
      <c r="T1072" s="32"/>
      <c r="U1072" s="32"/>
      <c r="V1072" s="32"/>
      <c r="W1072" s="32"/>
      <c r="X1072" s="32"/>
      <c r="Y1072" s="32"/>
      <c r="Z1072" s="32"/>
      <c r="AA1072" s="32"/>
      <c r="AB1072" s="32"/>
      <c r="AC1072" s="32"/>
    </row>
    <row r="1073" spans="1:29" ht="12" customHeight="1">
      <c r="A1073" s="32"/>
      <c r="B1073" s="32"/>
      <c r="C1073" s="32"/>
      <c r="D1073" s="32"/>
      <c r="E1073" s="32"/>
      <c r="F1073" s="32"/>
      <c r="G1073" s="32"/>
      <c r="H1073" s="32"/>
      <c r="I1073" s="32"/>
      <c r="J1073" s="32"/>
      <c r="K1073" s="32"/>
      <c r="L1073" s="32"/>
      <c r="M1073" s="32"/>
      <c r="N1073" s="32"/>
      <c r="O1073" s="32"/>
      <c r="P1073" s="32"/>
      <c r="Q1073" s="32"/>
      <c r="R1073" s="32"/>
      <c r="S1073" s="32"/>
      <c r="T1073" s="32"/>
      <c r="U1073" s="32"/>
      <c r="V1073" s="32"/>
      <c r="W1073" s="32"/>
      <c r="X1073" s="32"/>
      <c r="Y1073" s="32"/>
      <c r="Z1073" s="32"/>
      <c r="AA1073" s="32"/>
      <c r="AB1073" s="32"/>
      <c r="AC1073" s="32"/>
    </row>
    <row r="1074" spans="1:29" ht="12" customHeight="1">
      <c r="A1074" s="32"/>
      <c r="B1074" s="32"/>
      <c r="C1074" s="32"/>
      <c r="D1074" s="32"/>
      <c r="E1074" s="32"/>
      <c r="F1074" s="32"/>
      <c r="G1074" s="32"/>
      <c r="H1074" s="32"/>
      <c r="I1074" s="32"/>
      <c r="J1074" s="32"/>
      <c r="K1074" s="32"/>
      <c r="L1074" s="32"/>
      <c r="M1074" s="32"/>
      <c r="N1074" s="32"/>
      <c r="O1074" s="32"/>
      <c r="P1074" s="32"/>
      <c r="Q1074" s="32"/>
      <c r="R1074" s="32"/>
      <c r="S1074" s="32"/>
      <c r="T1074" s="32"/>
      <c r="U1074" s="32"/>
      <c r="V1074" s="32"/>
      <c r="W1074" s="32"/>
      <c r="X1074" s="32"/>
      <c r="Y1074" s="32"/>
      <c r="Z1074" s="32"/>
      <c r="AA1074" s="32"/>
      <c r="AB1074" s="32"/>
      <c r="AC1074" s="32"/>
    </row>
    <row r="1075" spans="1:29" ht="12" customHeight="1">
      <c r="A1075" s="32"/>
      <c r="B1075" s="32"/>
      <c r="C1075" s="32"/>
      <c r="D1075" s="32"/>
      <c r="E1075" s="32"/>
      <c r="F1075" s="32"/>
      <c r="G1075" s="32"/>
      <c r="H1075" s="32"/>
      <c r="I1075" s="32"/>
      <c r="J1075" s="32"/>
      <c r="K1075" s="32"/>
      <c r="L1075" s="32"/>
      <c r="M1075" s="32"/>
      <c r="N1075" s="32"/>
      <c r="O1075" s="32"/>
      <c r="P1075" s="32"/>
      <c r="Q1075" s="32"/>
      <c r="R1075" s="32"/>
      <c r="S1075" s="32"/>
      <c r="T1075" s="32"/>
      <c r="U1075" s="32"/>
      <c r="V1075" s="32"/>
      <c r="W1075" s="32"/>
      <c r="X1075" s="32"/>
      <c r="Y1075" s="32"/>
      <c r="Z1075" s="32"/>
      <c r="AA1075" s="32"/>
      <c r="AB1075" s="32"/>
      <c r="AC1075" s="32"/>
    </row>
    <row r="1076" spans="1:29" ht="12" customHeight="1">
      <c r="A1076" s="32"/>
      <c r="B1076" s="32"/>
      <c r="C1076" s="32"/>
      <c r="D1076" s="32"/>
      <c r="E1076" s="32"/>
      <c r="F1076" s="32"/>
      <c r="G1076" s="32"/>
      <c r="H1076" s="32"/>
      <c r="I1076" s="32"/>
      <c r="J1076" s="32"/>
      <c r="K1076" s="32"/>
      <c r="L1076" s="32"/>
      <c r="M1076" s="32"/>
      <c r="N1076" s="32"/>
      <c r="O1076" s="32"/>
      <c r="P1076" s="32"/>
      <c r="Q1076" s="32"/>
      <c r="R1076" s="32"/>
      <c r="S1076" s="32"/>
      <c r="T1076" s="32"/>
      <c r="U1076" s="32"/>
      <c r="V1076" s="32"/>
      <c r="W1076" s="32"/>
      <c r="X1076" s="32"/>
      <c r="Y1076" s="32"/>
      <c r="Z1076" s="32"/>
      <c r="AA1076" s="32"/>
      <c r="AB1076" s="32"/>
      <c r="AC1076" s="32"/>
    </row>
    <row r="1077" spans="1:29" ht="12" customHeight="1">
      <c r="A1077" s="32"/>
      <c r="B1077" s="32"/>
      <c r="C1077" s="32"/>
      <c r="D1077" s="32"/>
      <c r="E1077" s="32"/>
      <c r="F1077" s="32"/>
      <c r="G1077" s="32"/>
      <c r="H1077" s="32"/>
      <c r="I1077" s="32"/>
      <c r="J1077" s="32"/>
      <c r="K1077" s="32"/>
      <c r="L1077" s="32"/>
      <c r="M1077" s="32"/>
      <c r="N1077" s="32"/>
      <c r="O1077" s="32"/>
      <c r="P1077" s="32"/>
      <c r="Q1077" s="32"/>
      <c r="R1077" s="32"/>
      <c r="S1077" s="32"/>
      <c r="T1077" s="32"/>
      <c r="U1077" s="32"/>
      <c r="V1077" s="32"/>
      <c r="W1077" s="32"/>
      <c r="X1077" s="32"/>
      <c r="Y1077" s="32"/>
      <c r="Z1077" s="32"/>
      <c r="AA1077" s="32"/>
      <c r="AB1077" s="32"/>
      <c r="AC1077" s="32"/>
    </row>
    <row r="1078" spans="1:29" ht="12" customHeight="1">
      <c r="A1078" s="32"/>
      <c r="B1078" s="32"/>
      <c r="C1078" s="32"/>
      <c r="D1078" s="32"/>
      <c r="E1078" s="32"/>
      <c r="F1078" s="32"/>
      <c r="G1078" s="32"/>
      <c r="H1078" s="32"/>
      <c r="I1078" s="32"/>
      <c r="J1078" s="32"/>
      <c r="K1078" s="32"/>
      <c r="L1078" s="32"/>
      <c r="M1078" s="32"/>
      <c r="N1078" s="32"/>
      <c r="O1078" s="32"/>
      <c r="P1078" s="32"/>
      <c r="Q1078" s="32"/>
      <c r="R1078" s="32"/>
      <c r="S1078" s="32"/>
      <c r="T1078" s="32"/>
      <c r="U1078" s="32"/>
      <c r="V1078" s="32"/>
      <c r="W1078" s="32"/>
      <c r="X1078" s="32"/>
      <c r="Y1078" s="32"/>
      <c r="Z1078" s="32"/>
      <c r="AA1078" s="32"/>
      <c r="AB1078" s="32"/>
      <c r="AC1078" s="32"/>
    </row>
    <row r="1079" spans="1:29" ht="12" customHeight="1">
      <c r="A1079" s="32"/>
      <c r="B1079" s="32"/>
      <c r="C1079" s="32"/>
      <c r="D1079" s="32"/>
      <c r="E1079" s="32"/>
      <c r="F1079" s="32"/>
      <c r="G1079" s="32"/>
      <c r="H1079" s="32"/>
      <c r="I1079" s="32"/>
      <c r="J1079" s="32"/>
      <c r="K1079" s="32"/>
      <c r="L1079" s="32"/>
      <c r="M1079" s="32"/>
      <c r="N1079" s="32"/>
      <c r="O1079" s="32"/>
      <c r="P1079" s="32"/>
      <c r="Q1079" s="32"/>
      <c r="R1079" s="32"/>
      <c r="S1079" s="32"/>
      <c r="T1079" s="32"/>
      <c r="U1079" s="32"/>
      <c r="V1079" s="32"/>
      <c r="W1079" s="32"/>
      <c r="X1079" s="32"/>
      <c r="Y1079" s="32"/>
      <c r="Z1079" s="32"/>
      <c r="AA1079" s="32"/>
      <c r="AB1079" s="32"/>
      <c r="AC1079" s="32"/>
    </row>
    <row r="1080" spans="1:29" ht="12" customHeight="1">
      <c r="A1080" s="32"/>
      <c r="B1080" s="32"/>
      <c r="C1080" s="32"/>
      <c r="D1080" s="32"/>
      <c r="E1080" s="32"/>
      <c r="F1080" s="32"/>
      <c r="G1080" s="32"/>
      <c r="H1080" s="32"/>
      <c r="I1080" s="32"/>
      <c r="J1080" s="32"/>
      <c r="K1080" s="32"/>
      <c r="L1080" s="32"/>
      <c r="M1080" s="32"/>
      <c r="N1080" s="32"/>
      <c r="O1080" s="32"/>
      <c r="P1080" s="32"/>
      <c r="Q1080" s="32"/>
      <c r="R1080" s="32"/>
      <c r="S1080" s="32"/>
      <c r="T1080" s="32"/>
      <c r="U1080" s="32"/>
      <c r="V1080" s="32"/>
      <c r="W1080" s="32"/>
      <c r="X1080" s="32"/>
      <c r="Y1080" s="32"/>
      <c r="Z1080" s="32"/>
      <c r="AA1080" s="32"/>
      <c r="AB1080" s="32"/>
      <c r="AC1080" s="32"/>
    </row>
    <row r="1081" spans="1:29" ht="12" customHeight="1">
      <c r="A1081" s="32"/>
      <c r="B1081" s="32"/>
      <c r="C1081" s="32"/>
      <c r="D1081" s="32"/>
      <c r="E1081" s="32"/>
      <c r="F1081" s="32"/>
      <c r="G1081" s="32"/>
      <c r="H1081" s="32"/>
      <c r="I1081" s="32"/>
      <c r="J1081" s="32"/>
      <c r="K1081" s="32"/>
      <c r="L1081" s="32"/>
      <c r="M1081" s="32"/>
      <c r="N1081" s="32"/>
      <c r="O1081" s="32"/>
      <c r="P1081" s="32"/>
      <c r="Q1081" s="32"/>
      <c r="R1081" s="32"/>
      <c r="S1081" s="32"/>
      <c r="T1081" s="32"/>
      <c r="U1081" s="32"/>
      <c r="V1081" s="32"/>
      <c r="W1081" s="32"/>
      <c r="X1081" s="32"/>
      <c r="Y1081" s="32"/>
      <c r="Z1081" s="32"/>
      <c r="AA1081" s="32"/>
      <c r="AB1081" s="32"/>
      <c r="AC1081" s="32"/>
    </row>
    <row r="1082" spans="1:29" ht="12" customHeight="1">
      <c r="A1082" s="32"/>
      <c r="B1082" s="32"/>
      <c r="C1082" s="32"/>
      <c r="D1082" s="32"/>
      <c r="E1082" s="32"/>
      <c r="F1082" s="32"/>
      <c r="G1082" s="32"/>
      <c r="H1082" s="32"/>
      <c r="I1082" s="32"/>
      <c r="J1082" s="32"/>
      <c r="K1082" s="32"/>
      <c r="L1082" s="32"/>
      <c r="M1082" s="32"/>
      <c r="N1082" s="32"/>
      <c r="O1082" s="32"/>
      <c r="P1082" s="32"/>
      <c r="Q1082" s="32"/>
      <c r="R1082" s="32"/>
      <c r="S1082" s="32"/>
      <c r="T1082" s="32"/>
      <c r="U1082" s="32"/>
      <c r="V1082" s="32"/>
      <c r="W1082" s="32"/>
      <c r="X1082" s="32"/>
      <c r="Y1082" s="32"/>
      <c r="Z1082" s="32"/>
      <c r="AA1082" s="32"/>
      <c r="AB1082" s="32"/>
      <c r="AC1082" s="32"/>
    </row>
    <row r="1083" spans="1:29" ht="12" customHeight="1">
      <c r="A1083" s="32"/>
      <c r="B1083" s="32"/>
      <c r="C1083" s="32"/>
      <c r="D1083" s="32"/>
      <c r="E1083" s="32"/>
      <c r="F1083" s="32"/>
      <c r="G1083" s="32"/>
      <c r="H1083" s="32"/>
      <c r="I1083" s="32"/>
      <c r="J1083" s="32"/>
      <c r="K1083" s="32"/>
      <c r="L1083" s="32"/>
      <c r="M1083" s="32"/>
      <c r="N1083" s="32"/>
      <c r="O1083" s="32"/>
      <c r="P1083" s="32"/>
      <c r="Q1083" s="32"/>
      <c r="R1083" s="32"/>
      <c r="S1083" s="32"/>
      <c r="T1083" s="32"/>
      <c r="U1083" s="32"/>
      <c r="V1083" s="32"/>
      <c r="W1083" s="32"/>
      <c r="X1083" s="32"/>
      <c r="Y1083" s="32"/>
      <c r="Z1083" s="32"/>
      <c r="AA1083" s="32"/>
      <c r="AB1083" s="32"/>
      <c r="AC1083" s="32"/>
    </row>
    <row r="1084" spans="1:29" ht="12" customHeight="1">
      <c r="A1084" s="32"/>
      <c r="B1084" s="32"/>
      <c r="C1084" s="32"/>
      <c r="D1084" s="32"/>
      <c r="E1084" s="32"/>
      <c r="F1084" s="32"/>
      <c r="G1084" s="32"/>
      <c r="H1084" s="32"/>
      <c r="I1084" s="32"/>
      <c r="J1084" s="32"/>
      <c r="K1084" s="32"/>
      <c r="L1084" s="32"/>
      <c r="M1084" s="32"/>
      <c r="N1084" s="32"/>
      <c r="O1084" s="32"/>
      <c r="P1084" s="32"/>
      <c r="Q1084" s="32"/>
      <c r="R1084" s="32"/>
      <c r="S1084" s="32"/>
      <c r="T1084" s="32"/>
      <c r="U1084" s="32"/>
      <c r="V1084" s="32"/>
      <c r="W1084" s="32"/>
      <c r="X1084" s="32"/>
      <c r="Y1084" s="32"/>
      <c r="Z1084" s="32"/>
      <c r="AA1084" s="32"/>
      <c r="AB1084" s="32"/>
      <c r="AC1084" s="32"/>
    </row>
    <row r="1085" spans="1:29" ht="12" customHeight="1">
      <c r="A1085" s="32"/>
      <c r="B1085" s="32"/>
      <c r="C1085" s="32"/>
      <c r="D1085" s="32"/>
      <c r="E1085" s="32"/>
      <c r="F1085" s="32"/>
      <c r="G1085" s="32"/>
      <c r="H1085" s="32"/>
      <c r="I1085" s="32"/>
      <c r="J1085" s="32"/>
      <c r="K1085" s="32"/>
      <c r="L1085" s="32"/>
      <c r="M1085" s="32"/>
      <c r="N1085" s="32"/>
      <c r="O1085" s="32"/>
      <c r="P1085" s="32"/>
      <c r="Q1085" s="32"/>
      <c r="R1085" s="32"/>
      <c r="S1085" s="32"/>
      <c r="T1085" s="32"/>
      <c r="U1085" s="32"/>
      <c r="V1085" s="32"/>
      <c r="W1085" s="32"/>
      <c r="X1085" s="32"/>
      <c r="Y1085" s="32"/>
      <c r="Z1085" s="32"/>
      <c r="AA1085" s="32"/>
      <c r="AB1085" s="32"/>
      <c r="AC1085" s="32"/>
    </row>
    <row r="1086" spans="1:29" ht="12" customHeight="1">
      <c r="A1086" s="32"/>
      <c r="B1086" s="32"/>
      <c r="C1086" s="32"/>
      <c r="D1086" s="32"/>
      <c r="E1086" s="32"/>
      <c r="F1086" s="32"/>
      <c r="G1086" s="32"/>
      <c r="H1086" s="32"/>
      <c r="I1086" s="32"/>
      <c r="J1086" s="32"/>
      <c r="K1086" s="32"/>
      <c r="L1086" s="32"/>
      <c r="M1086" s="32"/>
      <c r="N1086" s="32"/>
      <c r="O1086" s="32"/>
      <c r="P1086" s="32"/>
      <c r="Q1086" s="32"/>
      <c r="R1086" s="32"/>
      <c r="S1086" s="32"/>
      <c r="T1086" s="32"/>
      <c r="U1086" s="32"/>
      <c r="V1086" s="32"/>
      <c r="W1086" s="32"/>
      <c r="X1086" s="32"/>
      <c r="Y1086" s="32"/>
      <c r="Z1086" s="32"/>
      <c r="AA1086" s="32"/>
      <c r="AB1086" s="32"/>
      <c r="AC1086" s="32"/>
    </row>
    <row r="1087" spans="1:29" ht="12" customHeight="1">
      <c r="A1087" s="32"/>
      <c r="B1087" s="32"/>
      <c r="C1087" s="32"/>
      <c r="D1087" s="32"/>
      <c r="E1087" s="32"/>
      <c r="F1087" s="32"/>
      <c r="G1087" s="32"/>
      <c r="H1087" s="32"/>
      <c r="I1087" s="32"/>
      <c r="J1087" s="32"/>
      <c r="K1087" s="32"/>
      <c r="L1087" s="32"/>
      <c r="M1087" s="32"/>
      <c r="N1087" s="32"/>
      <c r="O1087" s="32"/>
      <c r="P1087" s="32"/>
      <c r="Q1087" s="32"/>
      <c r="R1087" s="32"/>
      <c r="S1087" s="32"/>
      <c r="T1087" s="32"/>
      <c r="U1087" s="32"/>
      <c r="V1087" s="32"/>
      <c r="W1087" s="32"/>
      <c r="X1087" s="32"/>
      <c r="Y1087" s="32"/>
      <c r="Z1087" s="32"/>
      <c r="AA1087" s="32"/>
      <c r="AB1087" s="32"/>
      <c r="AC1087" s="32"/>
    </row>
    <row r="1088" spans="1:29" ht="12" customHeight="1">
      <c r="A1088" s="32"/>
      <c r="B1088" s="32"/>
      <c r="C1088" s="32"/>
      <c r="D1088" s="32"/>
      <c r="E1088" s="32"/>
      <c r="F1088" s="32"/>
      <c r="G1088" s="32"/>
      <c r="H1088" s="32"/>
      <c r="I1088" s="32"/>
      <c r="J1088" s="32"/>
      <c r="K1088" s="32"/>
      <c r="L1088" s="32"/>
      <c r="M1088" s="32"/>
      <c r="N1088" s="32"/>
      <c r="O1088" s="32"/>
      <c r="P1088" s="32"/>
      <c r="Q1088" s="32"/>
      <c r="R1088" s="32"/>
      <c r="S1088" s="32"/>
      <c r="T1088" s="32"/>
      <c r="U1088" s="32"/>
      <c r="V1088" s="32"/>
      <c r="W1088" s="32"/>
      <c r="X1088" s="32"/>
      <c r="Y1088" s="32"/>
      <c r="Z1088" s="32"/>
      <c r="AA1088" s="32"/>
      <c r="AB1088" s="32"/>
      <c r="AC1088" s="32"/>
    </row>
    <row r="1089" spans="1:29" ht="12" customHeight="1">
      <c r="A1089" s="32"/>
      <c r="B1089" s="32"/>
      <c r="C1089" s="32"/>
      <c r="D1089" s="32"/>
      <c r="E1089" s="32"/>
      <c r="F1089" s="32"/>
      <c r="G1089" s="32"/>
      <c r="H1089" s="32"/>
      <c r="I1089" s="32"/>
      <c r="J1089" s="32"/>
      <c r="K1089" s="32"/>
      <c r="L1089" s="32"/>
      <c r="M1089" s="32"/>
      <c r="N1089" s="32"/>
      <c r="O1089" s="32"/>
      <c r="P1089" s="32"/>
      <c r="Q1089" s="32"/>
      <c r="R1089" s="32"/>
      <c r="S1089" s="32"/>
      <c r="T1089" s="32"/>
      <c r="U1089" s="32"/>
      <c r="V1089" s="32"/>
      <c r="W1089" s="32"/>
      <c r="X1089" s="32"/>
      <c r="Y1089" s="32"/>
      <c r="Z1089" s="32"/>
      <c r="AA1089" s="32"/>
      <c r="AB1089" s="32"/>
      <c r="AC1089" s="32"/>
    </row>
    <row r="1090" spans="1:29" ht="12" customHeight="1">
      <c r="A1090" s="32"/>
      <c r="B1090" s="32"/>
      <c r="C1090" s="32"/>
      <c r="D1090" s="32"/>
      <c r="E1090" s="32"/>
      <c r="F1090" s="32"/>
      <c r="G1090" s="32"/>
      <c r="H1090" s="32"/>
      <c r="I1090" s="32"/>
      <c r="J1090" s="32"/>
      <c r="K1090" s="32"/>
      <c r="L1090" s="32"/>
      <c r="M1090" s="32"/>
      <c r="N1090" s="32"/>
      <c r="O1090" s="32"/>
      <c r="P1090" s="32"/>
      <c r="Q1090" s="32"/>
      <c r="R1090" s="32"/>
      <c r="S1090" s="32"/>
      <c r="T1090" s="32"/>
      <c r="U1090" s="32"/>
      <c r="V1090" s="32"/>
      <c r="W1090" s="32"/>
      <c r="X1090" s="32"/>
      <c r="Y1090" s="32"/>
      <c r="Z1090" s="32"/>
      <c r="AA1090" s="32"/>
      <c r="AB1090" s="32"/>
      <c r="AC1090" s="32"/>
    </row>
    <row r="1091" spans="1:29" ht="12" customHeight="1">
      <c r="A1091" s="32"/>
      <c r="B1091" s="32"/>
      <c r="C1091" s="32"/>
      <c r="D1091" s="32"/>
      <c r="E1091" s="32"/>
      <c r="F1091" s="32"/>
      <c r="G1091" s="32"/>
      <c r="H1091" s="32"/>
      <c r="I1091" s="32"/>
      <c r="J1091" s="32"/>
      <c r="K1091" s="32"/>
      <c r="L1091" s="32"/>
      <c r="M1091" s="32"/>
      <c r="N1091" s="32"/>
      <c r="O1091" s="32"/>
      <c r="P1091" s="32"/>
      <c r="Q1091" s="32"/>
      <c r="R1091" s="32"/>
      <c r="S1091" s="32"/>
      <c r="T1091" s="32"/>
      <c r="U1091" s="32"/>
      <c r="V1091" s="32"/>
      <c r="W1091" s="32"/>
      <c r="X1091" s="32"/>
      <c r="Y1091" s="32"/>
      <c r="Z1091" s="32"/>
      <c r="AA1091" s="32"/>
      <c r="AB1091" s="32"/>
      <c r="AC1091" s="32"/>
    </row>
    <row r="1092" spans="1:29" ht="12" customHeight="1">
      <c r="A1092" s="32"/>
      <c r="B1092" s="32"/>
      <c r="C1092" s="32"/>
      <c r="D1092" s="32"/>
      <c r="E1092" s="32"/>
      <c r="F1092" s="32"/>
      <c r="G1092" s="32"/>
      <c r="H1092" s="32"/>
      <c r="I1092" s="32"/>
      <c r="J1092" s="32"/>
      <c r="K1092" s="32"/>
      <c r="L1092" s="32"/>
      <c r="M1092" s="32"/>
      <c r="N1092" s="32"/>
      <c r="O1092" s="32"/>
      <c r="P1092" s="32"/>
      <c r="Q1092" s="32"/>
      <c r="R1092" s="32"/>
      <c r="S1092" s="32"/>
      <c r="T1092" s="32"/>
      <c r="U1092" s="32"/>
      <c r="V1092" s="32"/>
      <c r="W1092" s="32"/>
      <c r="X1092" s="32"/>
      <c r="Y1092" s="32"/>
      <c r="Z1092" s="32"/>
      <c r="AA1092" s="32"/>
      <c r="AB1092" s="32"/>
      <c r="AC1092" s="32"/>
    </row>
    <row r="1093" spans="1:29" ht="12" customHeight="1">
      <c r="A1093" s="32"/>
      <c r="B1093" s="32"/>
      <c r="C1093" s="32"/>
      <c r="D1093" s="32"/>
      <c r="E1093" s="32"/>
      <c r="F1093" s="32"/>
      <c r="G1093" s="32"/>
      <c r="H1093" s="32"/>
      <c r="I1093" s="32"/>
      <c r="J1093" s="32"/>
      <c r="K1093" s="32"/>
      <c r="L1093" s="32"/>
      <c r="M1093" s="32"/>
      <c r="N1093" s="32"/>
      <c r="O1093" s="32"/>
      <c r="P1093" s="32"/>
      <c r="Q1093" s="32"/>
      <c r="R1093" s="32"/>
      <c r="S1093" s="32"/>
      <c r="T1093" s="32"/>
      <c r="U1093" s="32"/>
      <c r="V1093" s="32"/>
      <c r="W1093" s="32"/>
      <c r="X1093" s="32"/>
      <c r="Y1093" s="32"/>
      <c r="Z1093" s="32"/>
      <c r="AA1093" s="32"/>
      <c r="AB1093" s="32"/>
      <c r="AC1093" s="32"/>
    </row>
    <row r="1094" spans="1:29" ht="12" customHeight="1">
      <c r="A1094" s="32"/>
      <c r="B1094" s="32"/>
      <c r="C1094" s="32"/>
      <c r="D1094" s="32"/>
      <c r="E1094" s="32"/>
      <c r="F1094" s="32"/>
      <c r="G1094" s="32"/>
      <c r="H1094" s="32"/>
      <c r="I1094" s="32"/>
      <c r="J1094" s="32"/>
      <c r="K1094" s="32"/>
      <c r="L1094" s="32"/>
      <c r="M1094" s="32"/>
      <c r="N1094" s="32"/>
      <c r="O1094" s="32"/>
      <c r="P1094" s="32"/>
      <c r="Q1094" s="32"/>
      <c r="R1094" s="32"/>
      <c r="S1094" s="32"/>
      <c r="T1094" s="32"/>
      <c r="U1094" s="32"/>
      <c r="V1094" s="32"/>
      <c r="W1094" s="32"/>
      <c r="X1094" s="32"/>
      <c r="Y1094" s="32"/>
      <c r="Z1094" s="32"/>
      <c r="AA1094" s="32"/>
      <c r="AB1094" s="32"/>
      <c r="AC1094" s="32"/>
    </row>
    <row r="1095" spans="1:29" ht="12" customHeight="1">
      <c r="A1095" s="32"/>
      <c r="B1095" s="32"/>
      <c r="C1095" s="32"/>
      <c r="D1095" s="32"/>
      <c r="E1095" s="32"/>
      <c r="F1095" s="32"/>
      <c r="G1095" s="32"/>
      <c r="H1095" s="32"/>
      <c r="I1095" s="32"/>
      <c r="J1095" s="32"/>
      <c r="K1095" s="32"/>
      <c r="L1095" s="32"/>
      <c r="M1095" s="32"/>
      <c r="N1095" s="32"/>
      <c r="O1095" s="32"/>
      <c r="P1095" s="32"/>
      <c r="Q1095" s="32"/>
      <c r="R1095" s="32"/>
      <c r="S1095" s="32"/>
      <c r="T1095" s="32"/>
      <c r="U1095" s="32"/>
      <c r="V1095" s="32"/>
      <c r="W1095" s="32"/>
      <c r="X1095" s="32"/>
      <c r="Y1095" s="32"/>
      <c r="Z1095" s="32"/>
      <c r="AA1095" s="32"/>
      <c r="AB1095" s="32"/>
      <c r="AC1095" s="32"/>
    </row>
    <row r="1096" spans="1:29" ht="12" customHeight="1">
      <c r="A1096" s="32"/>
      <c r="B1096" s="32"/>
      <c r="C1096" s="32"/>
      <c r="D1096" s="32"/>
      <c r="E1096" s="32"/>
      <c r="F1096" s="32"/>
      <c r="G1096" s="32"/>
      <c r="H1096" s="32"/>
      <c r="I1096" s="32"/>
      <c r="J1096" s="32"/>
      <c r="K1096" s="32"/>
      <c r="L1096" s="32"/>
      <c r="M1096" s="32"/>
      <c r="N1096" s="32"/>
      <c r="O1096" s="32"/>
      <c r="P1096" s="32"/>
      <c r="Q1096" s="32"/>
      <c r="R1096" s="32"/>
      <c r="S1096" s="32"/>
      <c r="T1096" s="32"/>
      <c r="U1096" s="32"/>
      <c r="V1096" s="32"/>
      <c r="W1096" s="32"/>
      <c r="X1096" s="32"/>
      <c r="Y1096" s="32"/>
      <c r="Z1096" s="32"/>
      <c r="AA1096" s="32"/>
      <c r="AB1096" s="32"/>
      <c r="AC1096" s="32"/>
    </row>
    <row r="1097" spans="1:29" ht="12" customHeight="1">
      <c r="A1097" s="32"/>
      <c r="B1097" s="32"/>
      <c r="C1097" s="32"/>
      <c r="D1097" s="32"/>
      <c r="E1097" s="32"/>
      <c r="F1097" s="32"/>
      <c r="G1097" s="32"/>
      <c r="H1097" s="32"/>
      <c r="I1097" s="32"/>
      <c r="J1097" s="32"/>
      <c r="K1097" s="32"/>
      <c r="L1097" s="32"/>
      <c r="M1097" s="32"/>
      <c r="N1097" s="32"/>
      <c r="O1097" s="32"/>
      <c r="P1097" s="32"/>
      <c r="Q1097" s="32"/>
      <c r="R1097" s="32"/>
      <c r="S1097" s="32"/>
      <c r="T1097" s="32"/>
      <c r="U1097" s="32"/>
      <c r="V1097" s="32"/>
      <c r="W1097" s="32"/>
      <c r="X1097" s="32"/>
      <c r="Y1097" s="32"/>
      <c r="Z1097" s="32"/>
      <c r="AA1097" s="32"/>
      <c r="AB1097" s="32"/>
      <c r="AC1097" s="32"/>
    </row>
    <row r="1098" spans="1:29" ht="12" customHeight="1">
      <c r="A1098" s="32"/>
      <c r="B1098" s="32"/>
      <c r="C1098" s="32"/>
      <c r="D1098" s="32"/>
      <c r="E1098" s="32"/>
      <c r="F1098" s="32"/>
      <c r="G1098" s="32"/>
      <c r="H1098" s="32"/>
      <c r="I1098" s="32"/>
      <c r="J1098" s="32"/>
      <c r="K1098" s="32"/>
      <c r="L1098" s="32"/>
      <c r="M1098" s="32"/>
      <c r="N1098" s="32"/>
      <c r="O1098" s="32"/>
      <c r="P1098" s="32"/>
      <c r="Q1098" s="32"/>
      <c r="R1098" s="32"/>
      <c r="S1098" s="32"/>
      <c r="T1098" s="32"/>
      <c r="U1098" s="32"/>
      <c r="V1098" s="32"/>
      <c r="W1098" s="32"/>
      <c r="X1098" s="32"/>
      <c r="Y1098" s="32"/>
      <c r="Z1098" s="32"/>
      <c r="AA1098" s="32"/>
      <c r="AB1098" s="32"/>
      <c r="AC1098" s="32"/>
    </row>
    <row r="1099" spans="1:29" ht="12" customHeight="1">
      <c r="A1099" s="32"/>
      <c r="B1099" s="32"/>
      <c r="C1099" s="32"/>
      <c r="D1099" s="32"/>
      <c r="E1099" s="32"/>
      <c r="F1099" s="32"/>
      <c r="G1099" s="32"/>
      <c r="H1099" s="32"/>
      <c r="I1099" s="32"/>
      <c r="J1099" s="32"/>
      <c r="K1099" s="32"/>
      <c r="L1099" s="32"/>
      <c r="M1099" s="32"/>
      <c r="N1099" s="32"/>
      <c r="O1099" s="32"/>
      <c r="P1099" s="32"/>
      <c r="Q1099" s="32"/>
      <c r="R1099" s="32"/>
      <c r="S1099" s="32"/>
      <c r="T1099" s="32"/>
      <c r="U1099" s="32"/>
      <c r="V1099" s="32"/>
      <c r="W1099" s="32"/>
      <c r="X1099" s="32"/>
      <c r="Y1099" s="32"/>
      <c r="Z1099" s="32"/>
      <c r="AA1099" s="32"/>
      <c r="AB1099" s="32"/>
      <c r="AC1099" s="32"/>
    </row>
    <row r="1100" spans="1:29" ht="12" customHeight="1">
      <c r="A1100" s="32"/>
      <c r="B1100" s="32"/>
      <c r="C1100" s="32"/>
      <c r="D1100" s="32"/>
      <c r="E1100" s="32"/>
      <c r="F1100" s="32"/>
      <c r="G1100" s="32"/>
      <c r="H1100" s="32"/>
      <c r="I1100" s="32"/>
      <c r="J1100" s="32"/>
      <c r="K1100" s="32"/>
      <c r="L1100" s="32"/>
      <c r="M1100" s="32"/>
      <c r="N1100" s="32"/>
      <c r="O1100" s="32"/>
      <c r="P1100" s="32"/>
      <c r="Q1100" s="32"/>
      <c r="R1100" s="32"/>
      <c r="S1100" s="32"/>
      <c r="T1100" s="32"/>
      <c r="U1100" s="32"/>
      <c r="V1100" s="32"/>
      <c r="W1100" s="32"/>
      <c r="X1100" s="32"/>
      <c r="Y1100" s="32"/>
      <c r="Z1100" s="32"/>
      <c r="AA1100" s="32"/>
      <c r="AB1100" s="32"/>
      <c r="AC1100" s="32"/>
    </row>
    <row r="1101" spans="1:29" ht="12" customHeight="1">
      <c r="A1101" s="32"/>
      <c r="B1101" s="32"/>
      <c r="C1101" s="32"/>
      <c r="D1101" s="32"/>
      <c r="E1101" s="32"/>
      <c r="F1101" s="32"/>
      <c r="G1101" s="32"/>
      <c r="H1101" s="32"/>
      <c r="I1101" s="32"/>
      <c r="J1101" s="32"/>
      <c r="K1101" s="32"/>
      <c r="L1101" s="32"/>
      <c r="M1101" s="32"/>
      <c r="N1101" s="32"/>
      <c r="O1101" s="32"/>
      <c r="P1101" s="32"/>
      <c r="Q1101" s="32"/>
      <c r="R1101" s="32"/>
      <c r="S1101" s="32"/>
      <c r="T1101" s="32"/>
      <c r="U1101" s="32"/>
      <c r="V1101" s="32"/>
      <c r="W1101" s="32"/>
      <c r="X1101" s="32"/>
      <c r="Y1101" s="32"/>
      <c r="Z1101" s="32"/>
      <c r="AA1101" s="32"/>
      <c r="AB1101" s="32"/>
      <c r="AC1101" s="32"/>
    </row>
    <row r="1102" spans="1:29" ht="12" customHeight="1">
      <c r="A1102" s="32"/>
      <c r="B1102" s="32"/>
      <c r="C1102" s="32"/>
      <c r="D1102" s="32"/>
      <c r="E1102" s="32"/>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row>
    <row r="1103" spans="1:29" ht="12" customHeight="1">
      <c r="A1103" s="32"/>
      <c r="B1103" s="32"/>
      <c r="C1103" s="32"/>
      <c r="D1103" s="32"/>
      <c r="E1103" s="32"/>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row>
    <row r="1104" spans="1:29" ht="12" customHeight="1">
      <c r="A1104" s="32"/>
      <c r="B1104" s="32"/>
      <c r="C1104" s="32"/>
      <c r="D1104" s="32"/>
      <c r="E1104" s="32"/>
      <c r="F1104" s="32"/>
      <c r="G1104" s="32"/>
      <c r="H1104" s="32"/>
      <c r="I1104" s="32"/>
      <c r="J1104" s="32"/>
      <c r="K1104" s="32"/>
      <c r="L1104" s="32"/>
      <c r="M1104" s="32"/>
      <c r="N1104" s="32"/>
      <c r="O1104" s="32"/>
      <c r="P1104" s="32"/>
      <c r="Q1104" s="32"/>
      <c r="R1104" s="32"/>
      <c r="S1104" s="32"/>
      <c r="T1104" s="32"/>
      <c r="U1104" s="32"/>
      <c r="V1104" s="32"/>
      <c r="W1104" s="32"/>
      <c r="X1104" s="32"/>
      <c r="Y1104" s="32"/>
      <c r="Z1104" s="32"/>
      <c r="AA1104" s="32"/>
      <c r="AB1104" s="32"/>
      <c r="AC1104" s="32"/>
    </row>
    <row r="1105" spans="1:29" ht="12" customHeight="1">
      <c r="A1105" s="32"/>
      <c r="B1105" s="32"/>
      <c r="C1105" s="32"/>
      <c r="D1105" s="32"/>
      <c r="E1105" s="32"/>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row>
    <row r="1106" spans="1:29" ht="12" customHeight="1">
      <c r="A1106" s="32"/>
      <c r="B1106" s="32"/>
      <c r="C1106" s="32"/>
      <c r="D1106" s="32"/>
      <c r="E1106" s="32"/>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row>
    <row r="1107" spans="1:29" ht="12" customHeight="1">
      <c r="A1107" s="32"/>
      <c r="B1107" s="32"/>
      <c r="C1107" s="32"/>
      <c r="D1107" s="32"/>
      <c r="E1107" s="32"/>
      <c r="F1107" s="32"/>
      <c r="G1107" s="32"/>
      <c r="H1107" s="32"/>
      <c r="I1107" s="32"/>
      <c r="J1107" s="32"/>
      <c r="K1107" s="32"/>
      <c r="L1107" s="32"/>
      <c r="M1107" s="32"/>
      <c r="N1107" s="32"/>
      <c r="O1107" s="32"/>
      <c r="P1107" s="32"/>
      <c r="Q1107" s="32"/>
      <c r="R1107" s="32"/>
      <c r="S1107" s="32"/>
      <c r="T1107" s="32"/>
      <c r="U1107" s="32"/>
      <c r="V1107" s="32"/>
      <c r="W1107" s="32"/>
      <c r="X1107" s="32"/>
      <c r="Y1107" s="32"/>
      <c r="Z1107" s="32"/>
      <c r="AA1107" s="32"/>
      <c r="AB1107" s="32"/>
      <c r="AC1107" s="32"/>
    </row>
    <row r="1108" spans="1:29" ht="12" customHeight="1">
      <c r="A1108" s="32"/>
      <c r="B1108" s="32"/>
      <c r="C1108" s="32"/>
      <c r="D1108" s="32"/>
      <c r="E1108" s="32"/>
      <c r="F1108" s="32"/>
      <c r="G1108" s="32"/>
      <c r="H1108" s="32"/>
      <c r="I1108" s="32"/>
      <c r="J1108" s="32"/>
      <c r="K1108" s="32"/>
      <c r="L1108" s="32"/>
      <c r="M1108" s="32"/>
      <c r="N1108" s="32"/>
      <c r="O1108" s="32"/>
      <c r="P1108" s="32"/>
      <c r="Q1108" s="32"/>
      <c r="R1108" s="32"/>
      <c r="S1108" s="32"/>
      <c r="T1108" s="32"/>
      <c r="U1108" s="32"/>
      <c r="V1108" s="32"/>
      <c r="W1108" s="32"/>
      <c r="X1108" s="32"/>
      <c r="Y1108" s="32"/>
      <c r="Z1108" s="32"/>
      <c r="AA1108" s="32"/>
      <c r="AB1108" s="32"/>
      <c r="AC1108" s="32"/>
    </row>
    <row r="1109" spans="1:29" ht="12" customHeight="1">
      <c r="A1109" s="32"/>
      <c r="B1109" s="32"/>
      <c r="C1109" s="32"/>
      <c r="D1109" s="32"/>
      <c r="E1109" s="32"/>
      <c r="F1109" s="32"/>
      <c r="G1109" s="32"/>
      <c r="H1109" s="32"/>
      <c r="I1109" s="32"/>
      <c r="J1109" s="32"/>
      <c r="K1109" s="32"/>
      <c r="L1109" s="32"/>
      <c r="M1109" s="32"/>
      <c r="N1109" s="32"/>
      <c r="O1109" s="32"/>
      <c r="P1109" s="32"/>
      <c r="Q1109" s="32"/>
      <c r="R1109" s="32"/>
      <c r="S1109" s="32"/>
      <c r="T1109" s="32"/>
      <c r="U1109" s="32"/>
      <c r="V1109" s="32"/>
      <c r="W1109" s="32"/>
      <c r="X1109" s="32"/>
      <c r="Y1109" s="32"/>
      <c r="Z1109" s="32"/>
      <c r="AA1109" s="32"/>
      <c r="AB1109" s="32"/>
      <c r="AC1109" s="32"/>
    </row>
    <row r="1110" spans="1:29" ht="12" customHeight="1">
      <c r="A1110" s="32"/>
      <c r="B1110" s="32"/>
      <c r="C1110" s="32"/>
      <c r="D1110" s="32"/>
      <c r="E1110" s="32"/>
      <c r="F1110" s="32"/>
      <c r="G1110" s="32"/>
      <c r="H1110" s="32"/>
      <c r="I1110" s="32"/>
      <c r="J1110" s="32"/>
      <c r="K1110" s="32"/>
      <c r="L1110" s="32"/>
      <c r="M1110" s="32"/>
      <c r="N1110" s="32"/>
      <c r="O1110" s="32"/>
      <c r="P1110" s="32"/>
      <c r="Q1110" s="32"/>
      <c r="R1110" s="32"/>
      <c r="S1110" s="32"/>
      <c r="T1110" s="32"/>
      <c r="U1110" s="32"/>
      <c r="V1110" s="32"/>
      <c r="W1110" s="32"/>
      <c r="X1110" s="32"/>
      <c r="Y1110" s="32"/>
      <c r="Z1110" s="32"/>
      <c r="AA1110" s="32"/>
      <c r="AB1110" s="32"/>
      <c r="AC1110" s="32"/>
    </row>
    <row r="1111" spans="1:29" ht="12" customHeight="1">
      <c r="A1111" s="32"/>
      <c r="B1111" s="32"/>
      <c r="C1111" s="32"/>
      <c r="D1111" s="32"/>
      <c r="E1111" s="32"/>
      <c r="F1111" s="32"/>
      <c r="G1111" s="32"/>
      <c r="H1111" s="32"/>
      <c r="I1111" s="32"/>
      <c r="J1111" s="32"/>
      <c r="K1111" s="32"/>
      <c r="L1111" s="32"/>
      <c r="M1111" s="32"/>
      <c r="N1111" s="32"/>
      <c r="O1111" s="32"/>
      <c r="P1111" s="32"/>
      <c r="Q1111" s="32"/>
      <c r="R1111" s="32"/>
      <c r="S1111" s="32"/>
      <c r="T1111" s="32"/>
      <c r="U1111" s="32"/>
      <c r="V1111" s="32"/>
      <c r="W1111" s="32"/>
      <c r="X1111" s="32"/>
      <c r="Y1111" s="32"/>
      <c r="Z1111" s="32"/>
      <c r="AA1111" s="32"/>
      <c r="AB1111" s="32"/>
      <c r="AC1111" s="32"/>
    </row>
    <row r="1112" spans="1:29" ht="12" customHeight="1">
      <c r="A1112" s="32"/>
      <c r="B1112" s="32"/>
      <c r="C1112" s="32"/>
      <c r="D1112" s="32"/>
      <c r="E1112" s="32"/>
      <c r="F1112" s="32"/>
      <c r="G1112" s="32"/>
      <c r="H1112" s="32"/>
      <c r="I1112" s="32"/>
      <c r="J1112" s="32"/>
      <c r="K1112" s="32"/>
      <c r="L1112" s="32"/>
      <c r="M1112" s="32"/>
      <c r="N1112" s="32"/>
      <c r="O1112" s="32"/>
      <c r="P1112" s="32"/>
      <c r="Q1112" s="32"/>
      <c r="R1112" s="32"/>
      <c r="S1112" s="32"/>
      <c r="T1112" s="32"/>
      <c r="U1112" s="32"/>
      <c r="V1112" s="32"/>
      <c r="W1112" s="32"/>
      <c r="X1112" s="32"/>
      <c r="Y1112" s="32"/>
      <c r="Z1112" s="32"/>
      <c r="AA1112" s="32"/>
      <c r="AB1112" s="32"/>
      <c r="AC1112" s="32"/>
    </row>
    <row r="1113" spans="1:29" ht="12" customHeight="1">
      <c r="A1113" s="32"/>
      <c r="B1113" s="32"/>
      <c r="C1113" s="32"/>
      <c r="D1113" s="32"/>
      <c r="E1113" s="32"/>
      <c r="F1113" s="32"/>
      <c r="G1113" s="32"/>
      <c r="H1113" s="32"/>
      <c r="I1113" s="32"/>
      <c r="J1113" s="32"/>
      <c r="K1113" s="32"/>
      <c r="L1113" s="32"/>
      <c r="M1113" s="32"/>
      <c r="N1113" s="32"/>
      <c r="O1113" s="32"/>
      <c r="P1113" s="32"/>
      <c r="Q1113" s="32"/>
      <c r="R1113" s="32"/>
      <c r="S1113" s="32"/>
      <c r="T1113" s="32"/>
      <c r="U1113" s="32"/>
      <c r="V1113" s="32"/>
      <c r="W1113" s="32"/>
      <c r="X1113" s="32"/>
      <c r="Y1113" s="32"/>
      <c r="Z1113" s="32"/>
      <c r="AA1113" s="32"/>
      <c r="AB1113" s="32"/>
      <c r="AC1113" s="32"/>
    </row>
    <row r="1114" spans="1:29" ht="12" customHeight="1">
      <c r="A1114" s="32"/>
      <c r="B1114" s="32"/>
      <c r="C1114" s="32"/>
      <c r="D1114" s="32"/>
      <c r="E1114" s="32"/>
      <c r="F1114" s="32"/>
      <c r="G1114" s="32"/>
      <c r="H1114" s="32"/>
      <c r="I1114" s="32"/>
      <c r="J1114" s="32"/>
      <c r="K1114" s="32"/>
      <c r="L1114" s="32"/>
      <c r="M1114" s="32"/>
      <c r="N1114" s="32"/>
      <c r="O1114" s="32"/>
      <c r="P1114" s="32"/>
      <c r="Q1114" s="32"/>
      <c r="R1114" s="32"/>
      <c r="S1114" s="32"/>
      <c r="T1114" s="32"/>
      <c r="U1114" s="32"/>
      <c r="V1114" s="32"/>
      <c r="W1114" s="32"/>
      <c r="X1114" s="32"/>
      <c r="Y1114" s="32"/>
      <c r="Z1114" s="32"/>
      <c r="AA1114" s="32"/>
      <c r="AB1114" s="32"/>
      <c r="AC1114" s="32"/>
    </row>
    <row r="1115" spans="1:29" ht="12" customHeight="1">
      <c r="A1115" s="32"/>
      <c r="B1115" s="32"/>
      <c r="C1115" s="32"/>
      <c r="D1115" s="32"/>
      <c r="E1115" s="32"/>
      <c r="F1115" s="32"/>
      <c r="G1115" s="32"/>
      <c r="H1115" s="32"/>
      <c r="I1115" s="32"/>
      <c r="J1115" s="32"/>
      <c r="K1115" s="32"/>
      <c r="L1115" s="32"/>
      <c r="M1115" s="32"/>
      <c r="N1115" s="32"/>
      <c r="O1115" s="32"/>
      <c r="P1115" s="32"/>
      <c r="Q1115" s="32"/>
      <c r="R1115" s="32"/>
      <c r="S1115" s="32"/>
      <c r="T1115" s="32"/>
      <c r="U1115" s="32"/>
      <c r="V1115" s="32"/>
      <c r="W1115" s="32"/>
      <c r="X1115" s="32"/>
      <c r="Y1115" s="32"/>
      <c r="Z1115" s="32"/>
      <c r="AA1115" s="32"/>
      <c r="AB1115" s="32"/>
      <c r="AC1115" s="32"/>
    </row>
    <row r="1116" spans="1:29" ht="12" customHeight="1">
      <c r="A1116" s="32"/>
      <c r="B1116" s="32"/>
      <c r="C1116" s="32"/>
      <c r="D1116" s="32"/>
      <c r="E1116" s="32"/>
      <c r="F1116" s="32"/>
      <c r="G1116" s="32"/>
      <c r="H1116" s="32"/>
      <c r="I1116" s="32"/>
      <c r="J1116" s="32"/>
      <c r="K1116" s="32"/>
      <c r="L1116" s="32"/>
      <c r="M1116" s="32"/>
      <c r="N1116" s="32"/>
      <c r="O1116" s="32"/>
      <c r="P1116" s="32"/>
      <c r="Q1116" s="32"/>
      <c r="R1116" s="32"/>
      <c r="S1116" s="32"/>
      <c r="T1116" s="32"/>
      <c r="U1116" s="32"/>
      <c r="V1116" s="32"/>
      <c r="W1116" s="32"/>
      <c r="X1116" s="32"/>
      <c r="Y1116" s="32"/>
      <c r="Z1116" s="32"/>
      <c r="AA1116" s="32"/>
      <c r="AB1116" s="32"/>
      <c r="AC1116" s="32"/>
    </row>
    <row r="1117" spans="1:29" ht="12" customHeight="1">
      <c r="A1117" s="32"/>
      <c r="B1117" s="32"/>
      <c r="C1117" s="32"/>
      <c r="D1117" s="32"/>
      <c r="E1117" s="32"/>
      <c r="F1117" s="32"/>
      <c r="G1117" s="32"/>
      <c r="H1117" s="32"/>
      <c r="I1117" s="32"/>
      <c r="J1117" s="32"/>
      <c r="K1117" s="32"/>
      <c r="L1117" s="32"/>
      <c r="M1117" s="32"/>
      <c r="N1117" s="32"/>
      <c r="O1117" s="32"/>
      <c r="P1117" s="32"/>
      <c r="Q1117" s="32"/>
      <c r="R1117" s="32"/>
      <c r="S1117" s="32"/>
      <c r="T1117" s="32"/>
      <c r="U1117" s="32"/>
      <c r="V1117" s="32"/>
      <c r="W1117" s="32"/>
      <c r="X1117" s="32"/>
      <c r="Y1117" s="32"/>
      <c r="Z1117" s="32"/>
      <c r="AA1117" s="32"/>
      <c r="AB1117" s="32"/>
      <c r="AC1117" s="32"/>
    </row>
    <row r="1118" spans="1:29" ht="12" customHeight="1">
      <c r="A1118" s="32"/>
      <c r="B1118" s="32"/>
      <c r="C1118" s="32"/>
      <c r="D1118" s="32"/>
      <c r="E1118" s="32"/>
      <c r="F1118" s="32"/>
      <c r="G1118" s="32"/>
      <c r="H1118" s="32"/>
      <c r="I1118" s="32"/>
      <c r="J1118" s="32"/>
      <c r="K1118" s="32"/>
      <c r="L1118" s="32"/>
      <c r="M1118" s="32"/>
      <c r="N1118" s="32"/>
      <c r="O1118" s="32"/>
      <c r="P1118" s="32"/>
      <c r="Q1118" s="32"/>
      <c r="R1118" s="32"/>
      <c r="S1118" s="32"/>
      <c r="T1118" s="32"/>
      <c r="U1118" s="32"/>
      <c r="V1118" s="32"/>
      <c r="W1118" s="32"/>
      <c r="X1118" s="32"/>
      <c r="Y1118" s="32"/>
      <c r="Z1118" s="32"/>
      <c r="AA1118" s="32"/>
      <c r="AB1118" s="32"/>
      <c r="AC1118" s="32"/>
    </row>
    <row r="1119" spans="1:29" ht="12" customHeight="1">
      <c r="A1119" s="32"/>
      <c r="B1119" s="32"/>
      <c r="C1119" s="32"/>
      <c r="D1119" s="32"/>
      <c r="E1119" s="32"/>
      <c r="F1119" s="32"/>
      <c r="G1119" s="32"/>
      <c r="H1119" s="32"/>
      <c r="I1119" s="32"/>
      <c r="J1119" s="32"/>
      <c r="K1119" s="32"/>
      <c r="L1119" s="32"/>
      <c r="M1119" s="32"/>
      <c r="N1119" s="32"/>
      <c r="O1119" s="32"/>
      <c r="P1119" s="32"/>
      <c r="Q1119" s="32"/>
      <c r="R1119" s="32"/>
      <c r="S1119" s="32"/>
      <c r="T1119" s="32"/>
      <c r="U1119" s="32"/>
      <c r="V1119" s="32"/>
      <c r="W1119" s="32"/>
      <c r="X1119" s="32"/>
      <c r="Y1119" s="32"/>
      <c r="Z1119" s="32"/>
      <c r="AA1119" s="32"/>
      <c r="AB1119" s="32"/>
      <c r="AC1119" s="32"/>
    </row>
    <row r="1120" spans="1:29" ht="12" customHeight="1">
      <c r="A1120" s="32"/>
      <c r="B1120" s="32"/>
      <c r="C1120" s="32"/>
      <c r="D1120" s="32"/>
      <c r="E1120" s="32"/>
      <c r="F1120" s="32"/>
      <c r="G1120" s="32"/>
      <c r="H1120" s="32"/>
      <c r="I1120" s="32"/>
      <c r="J1120" s="32"/>
      <c r="K1120" s="32"/>
      <c r="L1120" s="32"/>
      <c r="M1120" s="32"/>
      <c r="N1120" s="32"/>
      <c r="O1120" s="32"/>
      <c r="P1120" s="32"/>
      <c r="Q1120" s="32"/>
      <c r="R1120" s="32"/>
      <c r="S1120" s="32"/>
      <c r="T1120" s="32"/>
      <c r="U1120" s="32"/>
      <c r="V1120" s="32"/>
      <c r="W1120" s="32"/>
      <c r="X1120" s="32"/>
      <c r="Y1120" s="32"/>
      <c r="Z1120" s="32"/>
      <c r="AA1120" s="32"/>
      <c r="AB1120" s="32"/>
      <c r="AC1120" s="32"/>
    </row>
    <row r="1121" spans="1:29" ht="12" customHeight="1">
      <c r="A1121" s="32"/>
      <c r="B1121" s="32"/>
      <c r="C1121" s="32"/>
      <c r="D1121" s="32"/>
      <c r="E1121" s="32"/>
      <c r="F1121" s="32"/>
      <c r="G1121" s="32"/>
      <c r="H1121" s="32"/>
      <c r="I1121" s="32"/>
      <c r="J1121" s="32"/>
      <c r="K1121" s="32"/>
      <c r="L1121" s="32"/>
      <c r="M1121" s="32"/>
      <c r="N1121" s="32"/>
      <c r="O1121" s="32"/>
      <c r="P1121" s="32"/>
      <c r="Q1121" s="32"/>
      <c r="R1121" s="32"/>
      <c r="S1121" s="32"/>
      <c r="T1121" s="32"/>
      <c r="U1121" s="32"/>
      <c r="V1121" s="32"/>
      <c r="W1121" s="32"/>
      <c r="X1121" s="32"/>
      <c r="Y1121" s="32"/>
      <c r="Z1121" s="32"/>
      <c r="AA1121" s="32"/>
      <c r="AB1121" s="32"/>
      <c r="AC1121" s="32"/>
    </row>
    <row r="1122" spans="1:29" ht="12" customHeight="1">
      <c r="A1122" s="32"/>
      <c r="B1122" s="32"/>
      <c r="C1122" s="32"/>
      <c r="D1122" s="32"/>
      <c r="E1122" s="32"/>
      <c r="F1122" s="32"/>
      <c r="G1122" s="32"/>
      <c r="H1122" s="32"/>
      <c r="I1122" s="32"/>
      <c r="J1122" s="32"/>
      <c r="K1122" s="32"/>
      <c r="L1122" s="32"/>
      <c r="M1122" s="32"/>
      <c r="N1122" s="32"/>
      <c r="O1122" s="32"/>
      <c r="P1122" s="32"/>
      <c r="Q1122" s="32"/>
      <c r="R1122" s="32"/>
      <c r="S1122" s="32"/>
      <c r="T1122" s="32"/>
      <c r="U1122" s="32"/>
      <c r="V1122" s="32"/>
      <c r="W1122" s="32"/>
      <c r="X1122" s="32"/>
      <c r="Y1122" s="32"/>
      <c r="Z1122" s="32"/>
      <c r="AA1122" s="32"/>
      <c r="AB1122" s="32"/>
      <c r="AC1122" s="32"/>
    </row>
    <row r="1123" spans="1:29" ht="12" customHeight="1">
      <c r="A1123" s="32"/>
      <c r="B1123" s="32"/>
      <c r="C1123" s="32"/>
      <c r="D1123" s="32"/>
      <c r="E1123" s="32"/>
      <c r="F1123" s="32"/>
      <c r="G1123" s="32"/>
      <c r="H1123" s="32"/>
      <c r="I1123" s="32"/>
      <c r="J1123" s="32"/>
      <c r="K1123" s="32"/>
      <c r="L1123" s="32"/>
      <c r="M1123" s="32"/>
      <c r="N1123" s="32"/>
      <c r="O1123" s="32"/>
      <c r="P1123" s="32"/>
      <c r="Q1123" s="32"/>
      <c r="R1123" s="32"/>
      <c r="S1123" s="32"/>
      <c r="T1123" s="32"/>
      <c r="U1123" s="32"/>
      <c r="V1123" s="32"/>
      <c r="W1123" s="32"/>
      <c r="X1123" s="32"/>
      <c r="Y1123" s="32"/>
      <c r="Z1123" s="32"/>
      <c r="AA1123" s="32"/>
      <c r="AB1123" s="32"/>
      <c r="AC1123" s="32"/>
    </row>
    <row r="1124" spans="1:29" ht="12" customHeight="1">
      <c r="A1124" s="32"/>
      <c r="B1124" s="32"/>
      <c r="C1124" s="32"/>
      <c r="D1124" s="32"/>
      <c r="E1124" s="32"/>
      <c r="F1124" s="32"/>
      <c r="G1124" s="32"/>
      <c r="H1124" s="32"/>
      <c r="I1124" s="32"/>
      <c r="J1124" s="32"/>
      <c r="K1124" s="32"/>
      <c r="L1124" s="32"/>
      <c r="M1124" s="32"/>
      <c r="N1124" s="32"/>
      <c r="O1124" s="32"/>
      <c r="P1124" s="32"/>
      <c r="Q1124" s="32"/>
      <c r="R1124" s="32"/>
      <c r="S1124" s="32"/>
      <c r="T1124" s="32"/>
      <c r="U1124" s="32"/>
      <c r="V1124" s="32"/>
      <c r="W1124" s="32"/>
      <c r="X1124" s="32"/>
      <c r="Y1124" s="32"/>
      <c r="Z1124" s="32"/>
      <c r="AA1124" s="32"/>
      <c r="AB1124" s="32"/>
      <c r="AC1124" s="32"/>
    </row>
    <row r="1125" spans="1:29" ht="12" customHeight="1">
      <c r="A1125" s="32"/>
      <c r="B1125" s="32"/>
      <c r="C1125" s="32"/>
      <c r="D1125" s="32"/>
      <c r="E1125" s="32"/>
      <c r="F1125" s="32"/>
      <c r="G1125" s="32"/>
      <c r="H1125" s="32"/>
      <c r="I1125" s="32"/>
      <c r="J1125" s="32"/>
      <c r="K1125" s="32"/>
      <c r="L1125" s="32"/>
      <c r="M1125" s="32"/>
      <c r="N1125" s="32"/>
      <c r="O1125" s="32"/>
      <c r="P1125" s="32"/>
      <c r="Q1125" s="32"/>
      <c r="R1125" s="32"/>
      <c r="S1125" s="32"/>
      <c r="T1125" s="32"/>
      <c r="U1125" s="32"/>
      <c r="V1125" s="32"/>
      <c r="W1125" s="32"/>
      <c r="X1125" s="32"/>
      <c r="Y1125" s="32"/>
      <c r="Z1125" s="32"/>
      <c r="AA1125" s="32"/>
      <c r="AB1125" s="32"/>
      <c r="AC1125" s="32"/>
    </row>
    <row r="1126" spans="1:29" ht="12" customHeight="1">
      <c r="A1126" s="32"/>
      <c r="B1126" s="32"/>
      <c r="C1126" s="32"/>
      <c r="D1126" s="32"/>
      <c r="E1126" s="32"/>
      <c r="F1126" s="32"/>
      <c r="G1126" s="32"/>
      <c r="H1126" s="32"/>
      <c r="I1126" s="32"/>
      <c r="J1126" s="32"/>
      <c r="K1126" s="32"/>
      <c r="L1126" s="32"/>
      <c r="M1126" s="32"/>
      <c r="N1126" s="32"/>
      <c r="O1126" s="32"/>
      <c r="P1126" s="32"/>
      <c r="Q1126" s="32"/>
      <c r="R1126" s="32"/>
      <c r="S1126" s="32"/>
      <c r="T1126" s="32"/>
      <c r="U1126" s="32"/>
      <c r="V1126" s="32"/>
      <c r="W1126" s="32"/>
      <c r="X1126" s="32"/>
      <c r="Y1126" s="32"/>
      <c r="Z1126" s="32"/>
      <c r="AA1126" s="32"/>
      <c r="AB1126" s="32"/>
      <c r="AC1126" s="32"/>
    </row>
    <row r="1127" spans="1:29" ht="12" customHeight="1">
      <c r="A1127" s="32"/>
      <c r="B1127" s="32"/>
      <c r="C1127" s="32"/>
      <c r="D1127" s="32"/>
      <c r="E1127" s="32"/>
      <c r="F1127" s="32"/>
      <c r="G1127" s="32"/>
      <c r="H1127" s="32"/>
      <c r="I1127" s="32"/>
      <c r="J1127" s="32"/>
      <c r="K1127" s="32"/>
      <c r="L1127" s="32"/>
      <c r="M1127" s="32"/>
      <c r="N1127" s="32"/>
      <c r="O1127" s="32"/>
      <c r="P1127" s="32"/>
      <c r="Q1127" s="32"/>
      <c r="R1127" s="32"/>
      <c r="S1127" s="32"/>
      <c r="T1127" s="32"/>
      <c r="U1127" s="32"/>
      <c r="V1127" s="32"/>
      <c r="W1127" s="32"/>
      <c r="X1127" s="32"/>
      <c r="Y1127" s="32"/>
      <c r="Z1127" s="32"/>
      <c r="AA1127" s="32"/>
      <c r="AB1127" s="32"/>
      <c r="AC1127" s="32"/>
    </row>
    <row r="1128" spans="1:29" ht="12" customHeight="1">
      <c r="A1128" s="32"/>
      <c r="B1128" s="32"/>
      <c r="C1128" s="32"/>
      <c r="D1128" s="32"/>
      <c r="E1128" s="32"/>
      <c r="F1128" s="32"/>
      <c r="G1128" s="32"/>
      <c r="H1128" s="32"/>
      <c r="I1128" s="32"/>
      <c r="J1128" s="32"/>
      <c r="K1128" s="32"/>
      <c r="L1128" s="32"/>
      <c r="M1128" s="32"/>
      <c r="N1128" s="32"/>
      <c r="O1128" s="32"/>
      <c r="P1128" s="32"/>
      <c r="Q1128" s="32"/>
      <c r="R1128" s="32"/>
      <c r="S1128" s="32"/>
      <c r="T1128" s="32"/>
      <c r="U1128" s="32"/>
      <c r="V1128" s="32"/>
      <c r="W1128" s="32"/>
      <c r="X1128" s="32"/>
      <c r="Y1128" s="32"/>
      <c r="Z1128" s="32"/>
      <c r="AA1128" s="32"/>
      <c r="AB1128" s="32"/>
      <c r="AC1128" s="32"/>
    </row>
    <row r="1129" spans="1:29" ht="12" customHeight="1">
      <c r="A1129" s="32"/>
      <c r="B1129" s="32"/>
      <c r="C1129" s="32"/>
      <c r="D1129" s="32"/>
      <c r="E1129" s="32"/>
      <c r="F1129" s="32"/>
      <c r="G1129" s="32"/>
      <c r="H1129" s="32"/>
      <c r="I1129" s="32"/>
      <c r="J1129" s="32"/>
      <c r="K1129" s="32"/>
      <c r="L1129" s="32"/>
      <c r="M1129" s="32"/>
      <c r="N1129" s="32"/>
      <c r="O1129" s="32"/>
      <c r="P1129" s="32"/>
      <c r="Q1129" s="32"/>
      <c r="R1129" s="32"/>
      <c r="S1129" s="32"/>
      <c r="T1129" s="32"/>
      <c r="U1129" s="32"/>
      <c r="V1129" s="32"/>
      <c r="W1129" s="32"/>
      <c r="X1129" s="32"/>
      <c r="Y1129" s="32"/>
      <c r="Z1129" s="32"/>
      <c r="AA1129" s="32"/>
      <c r="AB1129" s="32"/>
      <c r="AC1129" s="32"/>
    </row>
    <row r="1130" spans="1:29" ht="12" customHeight="1">
      <c r="A1130" s="32"/>
      <c r="B1130" s="32"/>
      <c r="C1130" s="32"/>
      <c r="D1130" s="32"/>
      <c r="E1130" s="32"/>
      <c r="F1130" s="32"/>
      <c r="G1130" s="32"/>
      <c r="H1130" s="32"/>
      <c r="I1130" s="32"/>
      <c r="J1130" s="32"/>
      <c r="K1130" s="32"/>
      <c r="L1130" s="32"/>
      <c r="M1130" s="32"/>
      <c r="N1130" s="32"/>
      <c r="O1130" s="32"/>
      <c r="P1130" s="32"/>
      <c r="Q1130" s="32"/>
      <c r="R1130" s="32"/>
      <c r="S1130" s="32"/>
      <c r="T1130" s="32"/>
      <c r="U1130" s="32"/>
      <c r="V1130" s="32"/>
      <c r="W1130" s="32"/>
      <c r="X1130" s="32"/>
      <c r="Y1130" s="32"/>
      <c r="Z1130" s="32"/>
      <c r="AA1130" s="32"/>
      <c r="AB1130" s="32"/>
      <c r="AC1130" s="32"/>
    </row>
    <row r="1131" spans="1:29" ht="12" customHeight="1">
      <c r="A1131" s="32"/>
      <c r="B1131" s="32"/>
      <c r="C1131" s="32"/>
      <c r="D1131" s="32"/>
      <c r="E1131" s="32"/>
      <c r="F1131" s="32"/>
      <c r="G1131" s="32"/>
      <c r="H1131" s="32"/>
      <c r="I1131" s="32"/>
      <c r="J1131" s="32"/>
      <c r="K1131" s="32"/>
      <c r="L1131" s="32"/>
      <c r="M1131" s="32"/>
      <c r="N1131" s="32"/>
      <c r="O1131" s="32"/>
      <c r="P1131" s="32"/>
      <c r="Q1131" s="32"/>
      <c r="R1131" s="32"/>
      <c r="S1131" s="32"/>
      <c r="T1131" s="32"/>
      <c r="U1131" s="32"/>
      <c r="V1131" s="32"/>
      <c r="W1131" s="32"/>
      <c r="X1131" s="32"/>
      <c r="Y1131" s="32"/>
      <c r="Z1131" s="32"/>
      <c r="AA1131" s="32"/>
      <c r="AB1131" s="32"/>
      <c r="AC1131" s="32"/>
    </row>
    <row r="1132" spans="1:29" ht="12" customHeight="1">
      <c r="A1132" s="32"/>
      <c r="B1132" s="32"/>
      <c r="C1132" s="32"/>
      <c r="D1132" s="32"/>
      <c r="E1132" s="32"/>
      <c r="F1132" s="32"/>
      <c r="G1132" s="32"/>
      <c r="H1132" s="32"/>
      <c r="I1132" s="32"/>
      <c r="J1132" s="32"/>
      <c r="K1132" s="32"/>
      <c r="L1132" s="32"/>
      <c r="M1132" s="32"/>
      <c r="N1132" s="32"/>
      <c r="O1132" s="32"/>
      <c r="P1132" s="32"/>
      <c r="Q1132" s="32"/>
      <c r="R1132" s="32"/>
      <c r="S1132" s="32"/>
      <c r="T1132" s="32"/>
      <c r="U1132" s="32"/>
      <c r="V1132" s="32"/>
      <c r="W1132" s="32"/>
      <c r="X1132" s="32"/>
      <c r="Y1132" s="32"/>
      <c r="Z1132" s="32"/>
      <c r="AA1132" s="32"/>
      <c r="AB1132" s="32"/>
      <c r="AC1132" s="32"/>
    </row>
    <row r="1133" spans="1:29" ht="12" customHeight="1">
      <c r="A1133" s="32"/>
      <c r="B1133" s="32"/>
      <c r="C1133" s="32"/>
      <c r="D1133" s="32"/>
      <c r="E1133" s="32"/>
      <c r="F1133" s="32"/>
      <c r="G1133" s="32"/>
      <c r="H1133" s="32"/>
      <c r="I1133" s="32"/>
      <c r="J1133" s="32"/>
      <c r="K1133" s="32"/>
      <c r="L1133" s="32"/>
      <c r="M1133" s="32"/>
      <c r="N1133" s="32"/>
      <c r="O1133" s="32"/>
      <c r="P1133" s="32"/>
      <c r="Q1133" s="32"/>
      <c r="R1133" s="32"/>
      <c r="S1133" s="32"/>
      <c r="T1133" s="32"/>
      <c r="U1133" s="32"/>
      <c r="V1133" s="32"/>
      <c r="W1133" s="32"/>
      <c r="X1133" s="32"/>
      <c r="Y1133" s="32"/>
      <c r="Z1133" s="32"/>
      <c r="AA1133" s="32"/>
      <c r="AB1133" s="32"/>
      <c r="AC1133" s="32"/>
    </row>
    <row r="1134" spans="1:29" ht="12" customHeight="1">
      <c r="A1134" s="32"/>
      <c r="B1134" s="32"/>
      <c r="C1134" s="32"/>
      <c r="D1134" s="32"/>
      <c r="E1134" s="32"/>
      <c r="F1134" s="32"/>
      <c r="G1134" s="32"/>
      <c r="H1134" s="32"/>
      <c r="I1134" s="32"/>
      <c r="J1134" s="32"/>
      <c r="K1134" s="32"/>
      <c r="L1134" s="32"/>
      <c r="M1134" s="32"/>
      <c r="N1134" s="32"/>
      <c r="O1134" s="32"/>
      <c r="P1134" s="32"/>
      <c r="Q1134" s="32"/>
      <c r="R1134" s="32"/>
      <c r="S1134" s="32"/>
      <c r="T1134" s="32"/>
      <c r="U1134" s="32"/>
      <c r="V1134" s="32"/>
      <c r="W1134" s="32"/>
      <c r="X1134" s="32"/>
      <c r="Y1134" s="32"/>
      <c r="Z1134" s="32"/>
      <c r="AA1134" s="32"/>
      <c r="AB1134" s="32"/>
      <c r="AC1134" s="32"/>
    </row>
    <row r="1135" spans="1:29" ht="12" customHeight="1">
      <c r="A1135" s="32"/>
      <c r="B1135" s="32"/>
      <c r="C1135" s="32"/>
      <c r="D1135" s="32"/>
      <c r="E1135" s="32"/>
      <c r="F1135" s="32"/>
      <c r="G1135" s="32"/>
      <c r="H1135" s="32"/>
      <c r="I1135" s="32"/>
      <c r="J1135" s="32"/>
      <c r="K1135" s="32"/>
      <c r="L1135" s="32"/>
      <c r="M1135" s="32"/>
      <c r="N1135" s="32"/>
      <c r="O1135" s="32"/>
      <c r="P1135" s="32"/>
      <c r="Q1135" s="32"/>
      <c r="R1135" s="32"/>
      <c r="S1135" s="32"/>
      <c r="T1135" s="32"/>
      <c r="U1135" s="32"/>
      <c r="V1135" s="32"/>
      <c r="W1135" s="32"/>
      <c r="X1135" s="32"/>
      <c r="Y1135" s="32"/>
      <c r="Z1135" s="32"/>
      <c r="AA1135" s="32"/>
      <c r="AB1135" s="32"/>
      <c r="AC1135" s="32"/>
    </row>
    <row r="1136" spans="1:29" ht="12" customHeight="1">
      <c r="A1136" s="32"/>
      <c r="B1136" s="32"/>
      <c r="C1136" s="32"/>
      <c r="D1136" s="32"/>
      <c r="E1136" s="32"/>
      <c r="F1136" s="32"/>
      <c r="G1136" s="32"/>
      <c r="H1136" s="32"/>
      <c r="I1136" s="32"/>
      <c r="J1136" s="32"/>
      <c r="K1136" s="32"/>
      <c r="L1136" s="32"/>
      <c r="M1136" s="32"/>
      <c r="N1136" s="32"/>
      <c r="O1136" s="32"/>
      <c r="P1136" s="32"/>
      <c r="Q1136" s="32"/>
      <c r="R1136" s="32"/>
      <c r="S1136" s="32"/>
      <c r="T1136" s="32"/>
      <c r="U1136" s="32"/>
      <c r="V1136" s="32"/>
      <c r="W1136" s="32"/>
      <c r="X1136" s="32"/>
      <c r="Y1136" s="32"/>
      <c r="Z1136" s="32"/>
      <c r="AA1136" s="32"/>
      <c r="AB1136" s="32"/>
      <c r="AC1136" s="32"/>
    </row>
    <row r="1137" spans="1:29" ht="12" customHeight="1">
      <c r="A1137" s="32"/>
      <c r="B1137" s="32"/>
      <c r="C1137" s="32"/>
      <c r="D1137" s="32"/>
      <c r="E1137" s="32"/>
      <c r="F1137" s="32"/>
      <c r="G1137" s="32"/>
      <c r="H1137" s="32"/>
      <c r="I1137" s="32"/>
      <c r="J1137" s="32"/>
      <c r="K1137" s="32"/>
      <c r="L1137" s="32"/>
      <c r="M1137" s="32"/>
      <c r="N1137" s="32"/>
      <c r="O1137" s="32"/>
      <c r="P1137" s="32"/>
      <c r="Q1137" s="32"/>
      <c r="R1137" s="32"/>
      <c r="S1137" s="32"/>
      <c r="T1137" s="32"/>
      <c r="U1137" s="32"/>
      <c r="V1137" s="32"/>
      <c r="W1137" s="32"/>
      <c r="X1137" s="32"/>
      <c r="Y1137" s="32"/>
      <c r="Z1137" s="32"/>
      <c r="AA1137" s="32"/>
      <c r="AB1137" s="32"/>
      <c r="AC1137" s="32"/>
    </row>
    <row r="1138" spans="1:29" ht="12" customHeight="1">
      <c r="A1138" s="32"/>
      <c r="B1138" s="32"/>
      <c r="C1138" s="32"/>
      <c r="D1138" s="32"/>
      <c r="E1138" s="32"/>
      <c r="F1138" s="32"/>
      <c r="G1138" s="32"/>
      <c r="H1138" s="32"/>
      <c r="I1138" s="32"/>
      <c r="J1138" s="32"/>
      <c r="K1138" s="32"/>
      <c r="L1138" s="32"/>
      <c r="M1138" s="32"/>
      <c r="N1138" s="32"/>
      <c r="O1138" s="32"/>
      <c r="P1138" s="32"/>
      <c r="Q1138" s="32"/>
      <c r="R1138" s="32"/>
      <c r="S1138" s="32"/>
      <c r="T1138" s="32"/>
      <c r="U1138" s="32"/>
      <c r="V1138" s="32"/>
      <c r="W1138" s="32"/>
      <c r="X1138" s="32"/>
      <c r="Y1138" s="32"/>
      <c r="Z1138" s="32"/>
      <c r="AA1138" s="32"/>
      <c r="AB1138" s="32"/>
      <c r="AC1138" s="32"/>
    </row>
    <row r="1139" spans="1:29" ht="12" customHeight="1">
      <c r="A1139" s="32"/>
      <c r="B1139" s="32"/>
      <c r="C1139" s="32"/>
      <c r="D1139" s="32"/>
      <c r="E1139" s="32"/>
      <c r="F1139" s="32"/>
      <c r="G1139" s="32"/>
      <c r="H1139" s="32"/>
      <c r="I1139" s="32"/>
      <c r="J1139" s="32"/>
      <c r="K1139" s="32"/>
      <c r="L1139" s="32"/>
      <c r="M1139" s="32"/>
      <c r="N1139" s="32"/>
      <c r="O1139" s="32"/>
      <c r="P1139" s="32"/>
      <c r="Q1139" s="32"/>
      <c r="R1139" s="32"/>
      <c r="S1139" s="32"/>
      <c r="T1139" s="32"/>
      <c r="U1139" s="32"/>
      <c r="V1139" s="32"/>
      <c r="W1139" s="32"/>
      <c r="X1139" s="32"/>
      <c r="Y1139" s="32"/>
      <c r="Z1139" s="32"/>
      <c r="AA1139" s="32"/>
      <c r="AB1139" s="32"/>
      <c r="AC1139" s="32"/>
    </row>
    <row r="1140" spans="1:29" ht="12" customHeight="1">
      <c r="A1140" s="32"/>
      <c r="B1140" s="32"/>
      <c r="C1140" s="32"/>
      <c r="D1140" s="32"/>
      <c r="E1140" s="32"/>
      <c r="F1140" s="32"/>
      <c r="G1140" s="32"/>
      <c r="H1140" s="32"/>
      <c r="I1140" s="32"/>
      <c r="J1140" s="32"/>
      <c r="K1140" s="32"/>
      <c r="L1140" s="32"/>
      <c r="M1140" s="32"/>
      <c r="N1140" s="32"/>
      <c r="O1140" s="32"/>
      <c r="P1140" s="32"/>
      <c r="Q1140" s="32"/>
      <c r="R1140" s="32"/>
      <c r="S1140" s="32"/>
      <c r="T1140" s="32"/>
      <c r="U1140" s="32"/>
      <c r="V1140" s="32"/>
      <c r="W1140" s="32"/>
      <c r="X1140" s="32"/>
      <c r="Y1140" s="32"/>
      <c r="Z1140" s="32"/>
      <c r="AA1140" s="32"/>
      <c r="AB1140" s="32"/>
      <c r="AC1140" s="32"/>
    </row>
    <row r="1141" spans="1:29" ht="12" customHeight="1">
      <c r="A1141" s="32"/>
      <c r="B1141" s="32"/>
      <c r="C1141" s="32"/>
      <c r="D1141" s="32"/>
      <c r="E1141" s="32"/>
      <c r="F1141" s="32"/>
      <c r="G1141" s="32"/>
      <c r="H1141" s="32"/>
      <c r="I1141" s="32"/>
      <c r="J1141" s="32"/>
      <c r="K1141" s="32"/>
      <c r="L1141" s="32"/>
      <c r="M1141" s="32"/>
      <c r="N1141" s="32"/>
      <c r="O1141" s="32"/>
      <c r="P1141" s="32"/>
      <c r="Q1141" s="32"/>
      <c r="R1141" s="32"/>
      <c r="S1141" s="32"/>
      <c r="T1141" s="32"/>
      <c r="U1141" s="32"/>
      <c r="V1141" s="32"/>
      <c r="W1141" s="32"/>
      <c r="X1141" s="32"/>
      <c r="Y1141" s="32"/>
      <c r="Z1141" s="32"/>
      <c r="AA1141" s="32"/>
      <c r="AB1141" s="32"/>
      <c r="AC1141" s="32"/>
    </row>
    <row r="1142" spans="1:29" ht="12" customHeight="1">
      <c r="A1142" s="32"/>
      <c r="B1142" s="32"/>
      <c r="C1142" s="32"/>
      <c r="D1142" s="32"/>
      <c r="E1142" s="32"/>
      <c r="F1142" s="32"/>
      <c r="G1142" s="32"/>
      <c r="H1142" s="32"/>
      <c r="I1142" s="32"/>
      <c r="J1142" s="32"/>
      <c r="K1142" s="32"/>
      <c r="L1142" s="32"/>
      <c r="M1142" s="32"/>
      <c r="N1142" s="32"/>
      <c r="O1142" s="32"/>
      <c r="P1142" s="32"/>
      <c r="Q1142" s="32"/>
      <c r="R1142" s="32"/>
      <c r="S1142" s="32"/>
      <c r="T1142" s="32"/>
      <c r="U1142" s="32"/>
      <c r="V1142" s="32"/>
      <c r="W1142" s="32"/>
      <c r="X1142" s="32"/>
      <c r="Y1142" s="32"/>
      <c r="Z1142" s="32"/>
      <c r="AA1142" s="32"/>
      <c r="AB1142" s="32"/>
      <c r="AC1142" s="32"/>
    </row>
    <row r="1143" spans="1:29" ht="12" customHeight="1">
      <c r="A1143" s="32"/>
      <c r="B1143" s="32"/>
      <c r="C1143" s="32"/>
      <c r="D1143" s="32"/>
      <c r="E1143" s="32"/>
      <c r="F1143" s="32"/>
      <c r="G1143" s="32"/>
      <c r="H1143" s="32"/>
      <c r="I1143" s="32"/>
      <c r="J1143" s="32"/>
      <c r="K1143" s="32"/>
      <c r="L1143" s="32"/>
      <c r="M1143" s="32"/>
      <c r="N1143" s="32"/>
      <c r="O1143" s="32"/>
      <c r="P1143" s="32"/>
      <c r="Q1143" s="32"/>
      <c r="R1143" s="32"/>
      <c r="S1143" s="32"/>
      <c r="T1143" s="32"/>
      <c r="U1143" s="32"/>
      <c r="V1143" s="32"/>
      <c r="W1143" s="32"/>
      <c r="X1143" s="32"/>
      <c r="Y1143" s="32"/>
      <c r="Z1143" s="32"/>
      <c r="AA1143" s="32"/>
      <c r="AB1143" s="32"/>
      <c r="AC1143" s="32"/>
    </row>
    <row r="1144" spans="1:29" ht="12" customHeight="1">
      <c r="A1144" s="32"/>
      <c r="B1144" s="32"/>
      <c r="C1144" s="32"/>
      <c r="D1144" s="32"/>
      <c r="E1144" s="32"/>
      <c r="F1144" s="32"/>
      <c r="G1144" s="32"/>
      <c r="H1144" s="32"/>
      <c r="I1144" s="32"/>
      <c r="J1144" s="32"/>
      <c r="K1144" s="32"/>
      <c r="L1144" s="32"/>
      <c r="M1144" s="32"/>
      <c r="N1144" s="32"/>
      <c r="O1144" s="32"/>
      <c r="P1144" s="32"/>
      <c r="Q1144" s="32"/>
      <c r="R1144" s="32"/>
      <c r="S1144" s="32"/>
      <c r="T1144" s="32"/>
      <c r="U1144" s="32"/>
      <c r="V1144" s="32"/>
      <c r="W1144" s="32"/>
      <c r="X1144" s="32"/>
      <c r="Y1144" s="32"/>
      <c r="Z1144" s="32"/>
      <c r="AA1144" s="32"/>
      <c r="AB1144" s="32"/>
      <c r="AC1144" s="32"/>
    </row>
    <row r="1145" spans="1:29" ht="12" customHeight="1">
      <c r="A1145" s="32"/>
      <c r="B1145" s="32"/>
      <c r="C1145" s="32"/>
      <c r="D1145" s="32"/>
      <c r="E1145" s="32"/>
      <c r="F1145" s="32"/>
      <c r="G1145" s="32"/>
      <c r="H1145" s="32"/>
      <c r="I1145" s="32"/>
      <c r="J1145" s="32"/>
      <c r="K1145" s="32"/>
      <c r="L1145" s="32"/>
      <c r="M1145" s="32"/>
      <c r="N1145" s="32"/>
      <c r="O1145" s="32"/>
      <c r="P1145" s="32"/>
      <c r="Q1145" s="32"/>
      <c r="R1145" s="32"/>
      <c r="S1145" s="32"/>
      <c r="T1145" s="32"/>
      <c r="U1145" s="32"/>
      <c r="V1145" s="32"/>
      <c r="W1145" s="32"/>
      <c r="X1145" s="32"/>
      <c r="Y1145" s="32"/>
      <c r="Z1145" s="32"/>
      <c r="AA1145" s="32"/>
      <c r="AB1145" s="32"/>
      <c r="AC1145" s="32"/>
    </row>
    <row r="1146" spans="1:29" ht="12" customHeight="1">
      <c r="A1146" s="32"/>
      <c r="B1146" s="32"/>
      <c r="C1146" s="32"/>
      <c r="D1146" s="32"/>
      <c r="E1146" s="32"/>
      <c r="F1146" s="32"/>
      <c r="G1146" s="32"/>
      <c r="H1146" s="32"/>
      <c r="I1146" s="32"/>
      <c r="J1146" s="32"/>
      <c r="K1146" s="32"/>
      <c r="L1146" s="32"/>
      <c r="M1146" s="32"/>
      <c r="N1146" s="32"/>
      <c r="O1146" s="32"/>
      <c r="P1146" s="32"/>
      <c r="Q1146" s="32"/>
      <c r="R1146" s="32"/>
      <c r="S1146" s="32"/>
      <c r="T1146" s="32"/>
      <c r="U1146" s="32"/>
      <c r="V1146" s="32"/>
      <c r="W1146" s="32"/>
      <c r="X1146" s="32"/>
      <c r="Y1146" s="32"/>
      <c r="Z1146" s="32"/>
      <c r="AA1146" s="32"/>
      <c r="AB1146" s="32"/>
      <c r="AC1146" s="32"/>
    </row>
    <row r="1147" spans="1:29" ht="12" customHeight="1">
      <c r="A1147" s="32"/>
      <c r="B1147" s="32"/>
      <c r="C1147" s="32"/>
      <c r="D1147" s="32"/>
      <c r="E1147" s="32"/>
      <c r="F1147" s="32"/>
      <c r="G1147" s="32"/>
      <c r="H1147" s="32"/>
      <c r="I1147" s="32"/>
      <c r="J1147" s="32"/>
      <c r="K1147" s="32"/>
      <c r="L1147" s="32"/>
      <c r="M1147" s="32"/>
      <c r="N1147" s="32"/>
      <c r="O1147" s="32"/>
      <c r="P1147" s="32"/>
      <c r="Q1147" s="32"/>
      <c r="R1147" s="32"/>
      <c r="S1147" s="32"/>
      <c r="T1147" s="32"/>
      <c r="U1147" s="32"/>
      <c r="V1147" s="32"/>
      <c r="W1147" s="32"/>
      <c r="X1147" s="32"/>
      <c r="Y1147" s="32"/>
      <c r="Z1147" s="32"/>
      <c r="AA1147" s="32"/>
      <c r="AB1147" s="32"/>
      <c r="AC1147" s="32"/>
    </row>
    <row r="1148" spans="1:29" ht="12" customHeight="1">
      <c r="A1148" s="32"/>
      <c r="B1148" s="32"/>
      <c r="C1148" s="32"/>
      <c r="D1148" s="32"/>
      <c r="E1148" s="32"/>
      <c r="F1148" s="32"/>
      <c r="G1148" s="32"/>
      <c r="H1148" s="32"/>
      <c r="I1148" s="32"/>
      <c r="J1148" s="32"/>
      <c r="K1148" s="32"/>
      <c r="L1148" s="32"/>
      <c r="M1148" s="32"/>
      <c r="N1148" s="32"/>
      <c r="O1148" s="32"/>
      <c r="P1148" s="32"/>
      <c r="Q1148" s="32"/>
      <c r="R1148" s="32"/>
      <c r="S1148" s="32"/>
      <c r="T1148" s="32"/>
      <c r="U1148" s="32"/>
      <c r="V1148" s="32"/>
      <c r="W1148" s="32"/>
      <c r="X1148" s="32"/>
      <c r="Y1148" s="32"/>
      <c r="Z1148" s="32"/>
      <c r="AA1148" s="32"/>
      <c r="AB1148" s="32"/>
      <c r="AC1148" s="32"/>
    </row>
    <row r="1149" spans="1:29" ht="12" customHeight="1">
      <c r="A1149" s="32"/>
      <c r="B1149" s="32"/>
      <c r="C1149" s="32"/>
      <c r="D1149" s="32"/>
      <c r="E1149" s="32"/>
      <c r="F1149" s="32"/>
      <c r="G1149" s="32"/>
      <c r="H1149" s="32"/>
      <c r="I1149" s="32"/>
      <c r="J1149" s="32"/>
      <c r="K1149" s="32"/>
      <c r="L1149" s="32"/>
      <c r="M1149" s="32"/>
      <c r="N1149" s="32"/>
      <c r="O1149" s="32"/>
      <c r="P1149" s="32"/>
      <c r="Q1149" s="32"/>
      <c r="R1149" s="32"/>
      <c r="S1149" s="32"/>
      <c r="T1149" s="32"/>
      <c r="U1149" s="32"/>
      <c r="V1149" s="32"/>
      <c r="W1149" s="32"/>
      <c r="X1149" s="32"/>
      <c r="Y1149" s="32"/>
      <c r="Z1149" s="32"/>
      <c r="AA1149" s="32"/>
      <c r="AB1149" s="32"/>
      <c r="AC1149" s="32"/>
    </row>
    <row r="1150" spans="1:29" ht="12" customHeight="1">
      <c r="A1150" s="32"/>
      <c r="B1150" s="32"/>
      <c r="C1150" s="32"/>
      <c r="D1150" s="32"/>
      <c r="E1150" s="32"/>
      <c r="F1150" s="32"/>
      <c r="G1150" s="32"/>
      <c r="H1150" s="32"/>
      <c r="I1150" s="32"/>
      <c r="J1150" s="32"/>
      <c r="K1150" s="32"/>
      <c r="L1150" s="32"/>
      <c r="M1150" s="32"/>
      <c r="N1150" s="32"/>
      <c r="O1150" s="32"/>
      <c r="P1150" s="32"/>
      <c r="Q1150" s="32"/>
      <c r="R1150" s="32"/>
      <c r="S1150" s="32"/>
      <c r="T1150" s="32"/>
      <c r="U1150" s="32"/>
      <c r="V1150" s="32"/>
      <c r="W1150" s="32"/>
      <c r="X1150" s="32"/>
      <c r="Y1150" s="32"/>
      <c r="Z1150" s="32"/>
      <c r="AA1150" s="32"/>
      <c r="AB1150" s="32"/>
      <c r="AC1150" s="32"/>
    </row>
    <row r="1151" spans="1:29" ht="12" customHeight="1">
      <c r="A1151" s="32"/>
      <c r="B1151" s="32"/>
      <c r="C1151" s="32"/>
      <c r="D1151" s="32"/>
      <c r="E1151" s="32"/>
      <c r="F1151" s="32"/>
      <c r="G1151" s="32"/>
      <c r="H1151" s="32"/>
      <c r="I1151" s="32"/>
      <c r="J1151" s="32"/>
      <c r="K1151" s="32"/>
      <c r="L1151" s="32"/>
      <c r="M1151" s="32"/>
      <c r="N1151" s="32"/>
      <c r="O1151" s="32"/>
      <c r="P1151" s="32"/>
      <c r="Q1151" s="32"/>
      <c r="R1151" s="32"/>
      <c r="S1151" s="32"/>
      <c r="T1151" s="32"/>
      <c r="U1151" s="32"/>
      <c r="V1151" s="32"/>
      <c r="W1151" s="32"/>
      <c r="X1151" s="32"/>
      <c r="Y1151" s="32"/>
      <c r="Z1151" s="32"/>
      <c r="AA1151" s="32"/>
      <c r="AB1151" s="32"/>
      <c r="AC1151" s="32"/>
    </row>
    <row r="1152" spans="1:29" ht="12" customHeight="1">
      <c r="A1152" s="32"/>
      <c r="B1152" s="32"/>
      <c r="C1152" s="32"/>
      <c r="D1152" s="32"/>
      <c r="E1152" s="32"/>
      <c r="F1152" s="32"/>
      <c r="G1152" s="32"/>
      <c r="H1152" s="32"/>
      <c r="I1152" s="32"/>
      <c r="J1152" s="32"/>
      <c r="K1152" s="32"/>
      <c r="L1152" s="32"/>
      <c r="M1152" s="32"/>
      <c r="N1152" s="32"/>
      <c r="O1152" s="32"/>
      <c r="P1152" s="32"/>
      <c r="Q1152" s="32"/>
      <c r="R1152" s="32"/>
      <c r="S1152" s="32"/>
      <c r="T1152" s="32"/>
      <c r="U1152" s="32"/>
      <c r="V1152" s="32"/>
      <c r="W1152" s="32"/>
      <c r="X1152" s="32"/>
      <c r="Y1152" s="32"/>
      <c r="Z1152" s="32"/>
      <c r="AA1152" s="32"/>
      <c r="AB1152" s="32"/>
      <c r="AC1152" s="32"/>
    </row>
    <row r="1153" spans="1:29" ht="12" customHeight="1">
      <c r="A1153" s="32"/>
      <c r="B1153" s="32"/>
      <c r="C1153" s="32"/>
      <c r="D1153" s="32"/>
      <c r="E1153" s="32"/>
      <c r="F1153" s="32"/>
      <c r="G1153" s="32"/>
      <c r="H1153" s="32"/>
      <c r="I1153" s="32"/>
      <c r="J1153" s="32"/>
      <c r="K1153" s="32"/>
      <c r="L1153" s="32"/>
      <c r="M1153" s="32"/>
      <c r="N1153" s="32"/>
      <c r="O1153" s="32"/>
      <c r="P1153" s="32"/>
      <c r="Q1153" s="32"/>
      <c r="R1153" s="32"/>
      <c r="S1153" s="32"/>
      <c r="T1153" s="32"/>
      <c r="U1153" s="32"/>
      <c r="V1153" s="32"/>
      <c r="W1153" s="32"/>
      <c r="X1153" s="32"/>
      <c r="Y1153" s="32"/>
      <c r="Z1153" s="32"/>
      <c r="AA1153" s="32"/>
      <c r="AB1153" s="32"/>
      <c r="AC1153" s="32"/>
    </row>
    <row r="1154" spans="1:29" ht="12" customHeight="1">
      <c r="A1154" s="32"/>
      <c r="B1154" s="32"/>
      <c r="C1154" s="32"/>
      <c r="D1154" s="32"/>
      <c r="E1154" s="32"/>
      <c r="F1154" s="32"/>
      <c r="G1154" s="32"/>
      <c r="H1154" s="32"/>
      <c r="I1154" s="32"/>
      <c r="J1154" s="32"/>
      <c r="K1154" s="32"/>
      <c r="L1154" s="32"/>
      <c r="M1154" s="32"/>
      <c r="N1154" s="32"/>
      <c r="O1154" s="32"/>
      <c r="P1154" s="32"/>
      <c r="Q1154" s="32"/>
      <c r="R1154" s="32"/>
      <c r="S1154" s="32"/>
      <c r="T1154" s="32"/>
      <c r="U1154" s="32"/>
      <c r="V1154" s="32"/>
      <c r="W1154" s="32"/>
      <c r="X1154" s="32"/>
      <c r="Y1154" s="32"/>
      <c r="Z1154" s="32"/>
      <c r="AA1154" s="32"/>
      <c r="AB1154" s="32"/>
      <c r="AC1154" s="32"/>
    </row>
    <row r="1155" spans="1:29" ht="12" customHeight="1">
      <c r="A1155" s="32"/>
      <c r="B1155" s="32"/>
      <c r="C1155" s="32"/>
      <c r="D1155" s="32"/>
      <c r="E1155" s="32"/>
      <c r="F1155" s="32"/>
      <c r="G1155" s="32"/>
      <c r="H1155" s="32"/>
      <c r="I1155" s="32"/>
      <c r="J1155" s="32"/>
      <c r="K1155" s="32"/>
      <c r="L1155" s="32"/>
      <c r="M1155" s="32"/>
      <c r="N1155" s="32"/>
      <c r="O1155" s="32"/>
      <c r="P1155" s="32"/>
      <c r="Q1155" s="32"/>
      <c r="R1155" s="32"/>
      <c r="S1155" s="32"/>
      <c r="T1155" s="32"/>
      <c r="U1155" s="32"/>
      <c r="V1155" s="32"/>
      <c r="W1155" s="32"/>
      <c r="X1155" s="32"/>
      <c r="Y1155" s="32"/>
      <c r="Z1155" s="32"/>
      <c r="AA1155" s="32"/>
      <c r="AB1155" s="32"/>
      <c r="AC1155" s="32"/>
    </row>
    <row r="1156" spans="1:29" ht="12" customHeight="1">
      <c r="A1156" s="32"/>
      <c r="B1156" s="32"/>
      <c r="C1156" s="32"/>
      <c r="D1156" s="32"/>
      <c r="E1156" s="32"/>
      <c r="F1156" s="32"/>
      <c r="G1156" s="32"/>
      <c r="H1156" s="32"/>
      <c r="I1156" s="32"/>
      <c r="J1156" s="32"/>
      <c r="K1156" s="32"/>
      <c r="L1156" s="32"/>
      <c r="M1156" s="32"/>
      <c r="N1156" s="32"/>
      <c r="O1156" s="32"/>
      <c r="P1156" s="32"/>
      <c r="Q1156" s="32"/>
      <c r="R1156" s="32"/>
      <c r="S1156" s="32"/>
      <c r="T1156" s="32"/>
      <c r="U1156" s="32"/>
      <c r="V1156" s="32"/>
      <c r="W1156" s="32"/>
      <c r="X1156" s="32"/>
      <c r="Y1156" s="32"/>
      <c r="Z1156" s="32"/>
      <c r="AA1156" s="32"/>
      <c r="AB1156" s="32"/>
      <c r="AC1156" s="32"/>
    </row>
    <row r="1157" spans="1:29" ht="12" customHeight="1">
      <c r="A1157" s="32"/>
      <c r="B1157" s="32"/>
      <c r="C1157" s="32"/>
      <c r="D1157" s="32"/>
      <c r="E1157" s="32"/>
      <c r="F1157" s="32"/>
      <c r="G1157" s="32"/>
      <c r="H1157" s="32"/>
      <c r="I1157" s="32"/>
      <c r="J1157" s="32"/>
      <c r="K1157" s="32"/>
      <c r="L1157" s="32"/>
      <c r="M1157" s="32"/>
      <c r="N1157" s="32"/>
      <c r="O1157" s="32"/>
      <c r="P1157" s="32"/>
      <c r="Q1157" s="32"/>
      <c r="R1157" s="32"/>
      <c r="S1157" s="32"/>
      <c r="T1157" s="32"/>
      <c r="U1157" s="32"/>
      <c r="V1157" s="32"/>
      <c r="W1157" s="32"/>
      <c r="X1157" s="32"/>
      <c r="Y1157" s="32"/>
      <c r="Z1157" s="32"/>
      <c r="AA1157" s="32"/>
      <c r="AB1157" s="32"/>
      <c r="AC1157" s="32"/>
    </row>
    <row r="1158" spans="1:29" ht="12" customHeight="1">
      <c r="A1158" s="32"/>
      <c r="B1158" s="32"/>
      <c r="C1158" s="32"/>
      <c r="D1158" s="32"/>
      <c r="E1158" s="32"/>
      <c r="F1158" s="32"/>
      <c r="G1158" s="32"/>
      <c r="H1158" s="32"/>
      <c r="I1158" s="32"/>
      <c r="J1158" s="32"/>
      <c r="K1158" s="32"/>
      <c r="L1158" s="32"/>
      <c r="M1158" s="32"/>
      <c r="N1158" s="32"/>
      <c r="O1158" s="32"/>
      <c r="P1158" s="32"/>
      <c r="Q1158" s="32"/>
      <c r="R1158" s="32"/>
      <c r="S1158" s="32"/>
      <c r="T1158" s="32"/>
      <c r="U1158" s="32"/>
      <c r="V1158" s="32"/>
      <c r="W1158" s="32"/>
      <c r="X1158" s="32"/>
      <c r="Y1158" s="32"/>
      <c r="Z1158" s="32"/>
      <c r="AA1158" s="32"/>
      <c r="AB1158" s="32"/>
      <c r="AC1158" s="32"/>
    </row>
    <row r="1159" spans="1:29" ht="12" customHeight="1">
      <c r="A1159" s="32"/>
      <c r="B1159" s="32"/>
      <c r="C1159" s="32"/>
      <c r="D1159" s="32"/>
      <c r="E1159" s="32"/>
      <c r="F1159" s="32"/>
      <c r="G1159" s="32"/>
      <c r="H1159" s="32"/>
      <c r="I1159" s="32"/>
      <c r="J1159" s="32"/>
      <c r="K1159" s="32"/>
      <c r="L1159" s="32"/>
      <c r="M1159" s="32"/>
      <c r="N1159" s="32"/>
      <c r="O1159" s="32"/>
      <c r="P1159" s="32"/>
      <c r="Q1159" s="32"/>
      <c r="R1159" s="32"/>
      <c r="S1159" s="32"/>
      <c r="T1159" s="32"/>
      <c r="U1159" s="32"/>
      <c r="V1159" s="32"/>
      <c r="W1159" s="32"/>
      <c r="X1159" s="32"/>
      <c r="Y1159" s="32"/>
      <c r="Z1159" s="32"/>
      <c r="AA1159" s="32"/>
      <c r="AB1159" s="32"/>
      <c r="AC1159" s="32"/>
    </row>
    <row r="1160" spans="1:29" ht="12" customHeight="1">
      <c r="A1160" s="32"/>
      <c r="B1160" s="32"/>
      <c r="C1160" s="32"/>
      <c r="D1160" s="32"/>
      <c r="E1160" s="32"/>
      <c r="F1160" s="32"/>
      <c r="G1160" s="32"/>
      <c r="H1160" s="32"/>
      <c r="I1160" s="32"/>
      <c r="J1160" s="32"/>
      <c r="K1160" s="32"/>
      <c r="L1160" s="32"/>
      <c r="M1160" s="32"/>
      <c r="N1160" s="32"/>
      <c r="O1160" s="32"/>
      <c r="P1160" s="32"/>
      <c r="Q1160" s="32"/>
      <c r="R1160" s="32"/>
      <c r="S1160" s="32"/>
      <c r="T1160" s="32"/>
      <c r="U1160" s="32"/>
      <c r="V1160" s="32"/>
      <c r="W1160" s="32"/>
      <c r="X1160" s="32"/>
      <c r="Y1160" s="32"/>
      <c r="Z1160" s="32"/>
      <c r="AA1160" s="32"/>
      <c r="AB1160" s="32"/>
      <c r="AC1160" s="32"/>
    </row>
    <row r="1161" spans="1:29" ht="12" customHeight="1">
      <c r="A1161" s="32"/>
      <c r="B1161" s="32"/>
      <c r="C1161" s="32"/>
      <c r="D1161" s="32"/>
      <c r="E1161" s="32"/>
      <c r="F1161" s="32"/>
      <c r="G1161" s="32"/>
      <c r="H1161" s="32"/>
      <c r="I1161" s="32"/>
      <c r="J1161" s="32"/>
      <c r="K1161" s="32"/>
      <c r="L1161" s="32"/>
      <c r="M1161" s="32"/>
      <c r="N1161" s="32"/>
      <c r="O1161" s="32"/>
      <c r="P1161" s="32"/>
      <c r="Q1161" s="32"/>
      <c r="R1161" s="32"/>
      <c r="S1161" s="32"/>
      <c r="T1161" s="32"/>
      <c r="U1161" s="32"/>
      <c r="V1161" s="32"/>
      <c r="W1161" s="32"/>
      <c r="X1161" s="32"/>
      <c r="Y1161" s="32"/>
      <c r="Z1161" s="32"/>
      <c r="AA1161" s="32"/>
      <c r="AB1161" s="32"/>
      <c r="AC1161" s="32"/>
    </row>
    <row r="1162" spans="1:29" ht="12" customHeight="1">
      <c r="A1162" s="32"/>
      <c r="B1162" s="32"/>
      <c r="C1162" s="32"/>
      <c r="D1162" s="32"/>
      <c r="E1162" s="32"/>
      <c r="F1162" s="32"/>
      <c r="G1162" s="32"/>
      <c r="H1162" s="32"/>
      <c r="I1162" s="32"/>
      <c r="J1162" s="32"/>
      <c r="K1162" s="32"/>
      <c r="L1162" s="32"/>
      <c r="M1162" s="32"/>
      <c r="N1162" s="32"/>
      <c r="O1162" s="32"/>
      <c r="P1162" s="32"/>
      <c r="Q1162" s="32"/>
      <c r="R1162" s="32"/>
      <c r="S1162" s="32"/>
      <c r="T1162" s="32"/>
      <c r="U1162" s="32"/>
      <c r="V1162" s="32"/>
      <c r="W1162" s="32"/>
      <c r="X1162" s="32"/>
      <c r="Y1162" s="32"/>
      <c r="Z1162" s="32"/>
      <c r="AA1162" s="32"/>
      <c r="AB1162" s="32"/>
      <c r="AC1162" s="32"/>
    </row>
    <row r="1163" spans="1:29" ht="12" customHeight="1">
      <c r="A1163" s="32"/>
      <c r="B1163" s="32"/>
      <c r="C1163" s="32"/>
      <c r="D1163" s="32"/>
      <c r="E1163" s="32"/>
      <c r="F1163" s="32"/>
      <c r="G1163" s="32"/>
      <c r="H1163" s="32"/>
      <c r="I1163" s="32"/>
      <c r="J1163" s="32"/>
      <c r="K1163" s="32"/>
      <c r="L1163" s="32"/>
      <c r="M1163" s="32"/>
      <c r="N1163" s="32"/>
      <c r="O1163" s="32"/>
      <c r="P1163" s="32"/>
      <c r="Q1163" s="32"/>
      <c r="R1163" s="32"/>
      <c r="S1163" s="32"/>
      <c r="T1163" s="32"/>
      <c r="U1163" s="32"/>
      <c r="V1163" s="32"/>
      <c r="W1163" s="32"/>
      <c r="X1163" s="32"/>
      <c r="Y1163" s="32"/>
      <c r="Z1163" s="32"/>
      <c r="AA1163" s="32"/>
      <c r="AB1163" s="32"/>
      <c r="AC1163" s="32"/>
    </row>
    <row r="1164" spans="1:29" ht="12" customHeight="1">
      <c r="A1164" s="32"/>
      <c r="B1164" s="32"/>
      <c r="C1164" s="32"/>
      <c r="D1164" s="32"/>
      <c r="E1164" s="32"/>
      <c r="F1164" s="32"/>
      <c r="G1164" s="32"/>
      <c r="H1164" s="32"/>
      <c r="I1164" s="32"/>
      <c r="J1164" s="32"/>
      <c r="K1164" s="32"/>
      <c r="L1164" s="32"/>
      <c r="M1164" s="32"/>
      <c r="N1164" s="32"/>
      <c r="O1164" s="32"/>
      <c r="P1164" s="32"/>
      <c r="Q1164" s="32"/>
      <c r="R1164" s="32"/>
      <c r="S1164" s="32"/>
      <c r="T1164" s="32"/>
      <c r="U1164" s="32"/>
      <c r="V1164" s="32"/>
      <c r="W1164" s="32"/>
      <c r="X1164" s="32"/>
      <c r="Y1164" s="32"/>
      <c r="Z1164" s="32"/>
      <c r="AA1164" s="32"/>
      <c r="AB1164" s="32"/>
      <c r="AC1164" s="32"/>
    </row>
    <row r="1165" spans="1:29" ht="12" customHeight="1">
      <c r="A1165" s="32"/>
      <c r="B1165" s="32"/>
      <c r="C1165" s="32"/>
      <c r="D1165" s="32"/>
      <c r="E1165" s="32"/>
      <c r="F1165" s="32"/>
      <c r="G1165" s="32"/>
      <c r="H1165" s="32"/>
      <c r="I1165" s="32"/>
      <c r="J1165" s="32"/>
      <c r="K1165" s="32"/>
      <c r="L1165" s="32"/>
      <c r="M1165" s="32"/>
      <c r="N1165" s="32"/>
      <c r="O1165" s="32"/>
      <c r="P1165" s="32"/>
      <c r="Q1165" s="32"/>
      <c r="R1165" s="32"/>
      <c r="S1165" s="32"/>
      <c r="T1165" s="32"/>
      <c r="U1165" s="32"/>
      <c r="V1165" s="32"/>
      <c r="W1165" s="32"/>
      <c r="X1165" s="32"/>
      <c r="Y1165" s="32"/>
      <c r="Z1165" s="32"/>
      <c r="AA1165" s="32"/>
      <c r="AB1165" s="32"/>
      <c r="AC1165" s="32"/>
    </row>
    <row r="1166" spans="1:29" ht="12" customHeight="1">
      <c r="A1166" s="32"/>
      <c r="B1166" s="32"/>
      <c r="C1166" s="32"/>
      <c r="D1166" s="32"/>
      <c r="E1166" s="32"/>
      <c r="F1166" s="32"/>
      <c r="G1166" s="32"/>
      <c r="H1166" s="32"/>
      <c r="I1166" s="32"/>
      <c r="J1166" s="32"/>
      <c r="K1166" s="32"/>
      <c r="L1166" s="32"/>
      <c r="M1166" s="32"/>
      <c r="N1166" s="32"/>
      <c r="O1166" s="32"/>
      <c r="P1166" s="32"/>
      <c r="Q1166" s="32"/>
      <c r="R1166" s="32"/>
      <c r="S1166" s="32"/>
      <c r="T1166" s="32"/>
      <c r="U1166" s="32"/>
      <c r="V1166" s="32"/>
      <c r="W1166" s="32"/>
      <c r="X1166" s="32"/>
      <c r="Y1166" s="32"/>
      <c r="Z1166" s="32"/>
      <c r="AA1166" s="32"/>
      <c r="AB1166" s="32"/>
      <c r="AC1166" s="32"/>
    </row>
    <row r="1167" spans="1:29" ht="12" customHeight="1">
      <c r="A1167" s="32"/>
      <c r="B1167" s="32"/>
      <c r="C1167" s="32"/>
      <c r="D1167" s="32"/>
      <c r="E1167" s="32"/>
      <c r="F1167" s="32"/>
      <c r="G1167" s="32"/>
      <c r="H1167" s="32"/>
      <c r="I1167" s="32"/>
      <c r="J1167" s="32"/>
      <c r="K1167" s="32"/>
      <c r="L1167" s="32"/>
      <c r="M1167" s="32"/>
      <c r="N1167" s="32"/>
      <c r="O1167" s="32"/>
      <c r="P1167" s="32"/>
      <c r="Q1167" s="32"/>
      <c r="R1167" s="32"/>
      <c r="S1167" s="32"/>
      <c r="T1167" s="32"/>
      <c r="U1167" s="32"/>
      <c r="V1167" s="32"/>
      <c r="W1167" s="32"/>
      <c r="X1167" s="32"/>
      <c r="Y1167" s="32"/>
      <c r="Z1167" s="32"/>
      <c r="AA1167" s="32"/>
      <c r="AB1167" s="32"/>
      <c r="AC1167" s="32"/>
    </row>
    <row r="1168" spans="1:29" ht="12" customHeight="1">
      <c r="A1168" s="32"/>
      <c r="B1168" s="32"/>
      <c r="C1168" s="32"/>
      <c r="D1168" s="32"/>
      <c r="E1168" s="32"/>
      <c r="F1168" s="32"/>
      <c r="G1168" s="32"/>
      <c r="H1168" s="32"/>
      <c r="I1168" s="32"/>
      <c r="J1168" s="32"/>
      <c r="K1168" s="32"/>
      <c r="L1168" s="32"/>
      <c r="M1168" s="32"/>
      <c r="N1168" s="32"/>
      <c r="O1168" s="32"/>
      <c r="P1168" s="32"/>
      <c r="Q1168" s="32"/>
      <c r="R1168" s="32"/>
      <c r="S1168" s="32"/>
      <c r="T1168" s="32"/>
      <c r="U1168" s="32"/>
      <c r="V1168" s="32"/>
      <c r="W1168" s="32"/>
      <c r="X1168" s="32"/>
      <c r="Y1168" s="32"/>
      <c r="Z1168" s="32"/>
      <c r="AA1168" s="32"/>
      <c r="AB1168" s="32"/>
      <c r="AC1168" s="32"/>
    </row>
    <row r="1169" spans="1:29" ht="12" customHeight="1">
      <c r="A1169" s="32"/>
      <c r="B1169" s="32"/>
      <c r="C1169" s="32"/>
      <c r="D1169" s="32"/>
      <c r="E1169" s="32"/>
      <c r="F1169" s="32"/>
      <c r="G1169" s="32"/>
      <c r="H1169" s="32"/>
      <c r="I1169" s="32"/>
      <c r="J1169" s="32"/>
      <c r="K1169" s="32"/>
      <c r="L1169" s="32"/>
      <c r="M1169" s="32"/>
      <c r="N1169" s="32"/>
      <c r="O1169" s="32"/>
      <c r="P1169" s="32"/>
      <c r="Q1169" s="32"/>
      <c r="R1169" s="32"/>
      <c r="S1169" s="32"/>
      <c r="T1169" s="32"/>
      <c r="U1169" s="32"/>
      <c r="V1169" s="32"/>
      <c r="W1169" s="32"/>
      <c r="X1169" s="32"/>
      <c r="Y1169" s="32"/>
      <c r="Z1169" s="32"/>
      <c r="AA1169" s="32"/>
      <c r="AB1169" s="32"/>
      <c r="AC1169" s="32"/>
    </row>
    <row r="1170" spans="1:29" ht="12" customHeight="1">
      <c r="A1170" s="32"/>
      <c r="B1170" s="32"/>
      <c r="C1170" s="32"/>
      <c r="D1170" s="32"/>
      <c r="E1170" s="32"/>
      <c r="F1170" s="32"/>
      <c r="G1170" s="32"/>
      <c r="H1170" s="32"/>
      <c r="I1170" s="32"/>
      <c r="J1170" s="32"/>
      <c r="K1170" s="32"/>
      <c r="L1170" s="32"/>
      <c r="M1170" s="32"/>
      <c r="N1170" s="32"/>
      <c r="O1170" s="32"/>
      <c r="P1170" s="32"/>
      <c r="Q1170" s="32"/>
      <c r="R1170" s="32"/>
      <c r="S1170" s="32"/>
      <c r="T1170" s="32"/>
      <c r="U1170" s="32"/>
      <c r="V1170" s="32"/>
      <c r="W1170" s="32"/>
      <c r="X1170" s="32"/>
      <c r="Y1170" s="32"/>
      <c r="Z1170" s="32"/>
      <c r="AA1170" s="32"/>
      <c r="AB1170" s="32"/>
      <c r="AC1170" s="32"/>
    </row>
    <row r="1171" spans="1:29" ht="12" customHeight="1">
      <c r="A1171" s="32"/>
      <c r="B1171" s="32"/>
      <c r="C1171" s="32"/>
      <c r="D1171" s="32"/>
      <c r="E1171" s="32"/>
      <c r="F1171" s="32"/>
      <c r="G1171" s="32"/>
      <c r="H1171" s="32"/>
      <c r="I1171" s="32"/>
      <c r="J1171" s="32"/>
      <c r="K1171" s="32"/>
      <c r="L1171" s="32"/>
      <c r="M1171" s="32"/>
      <c r="N1171" s="32"/>
      <c r="O1171" s="32"/>
      <c r="P1171" s="32"/>
      <c r="Q1171" s="32"/>
      <c r="R1171" s="32"/>
      <c r="S1171" s="32"/>
      <c r="T1171" s="32"/>
      <c r="U1171" s="32"/>
      <c r="V1171" s="32"/>
      <c r="W1171" s="32"/>
      <c r="X1171" s="32"/>
      <c r="Y1171" s="32"/>
      <c r="Z1171" s="32"/>
      <c r="AA1171" s="32"/>
      <c r="AB1171" s="32"/>
      <c r="AC1171" s="32"/>
    </row>
    <row r="1172" spans="1:29" ht="12" customHeight="1">
      <c r="A1172" s="32"/>
      <c r="B1172" s="32"/>
      <c r="C1172" s="32"/>
      <c r="D1172" s="32"/>
      <c r="E1172" s="32"/>
      <c r="F1172" s="32"/>
      <c r="G1172" s="32"/>
      <c r="H1172" s="32"/>
      <c r="I1172" s="32"/>
      <c r="J1172" s="32"/>
      <c r="K1172" s="32"/>
      <c r="L1172" s="32"/>
      <c r="M1172" s="32"/>
      <c r="N1172" s="32"/>
      <c r="O1172" s="32"/>
      <c r="P1172" s="32"/>
      <c r="Q1172" s="32"/>
      <c r="R1172" s="32"/>
      <c r="S1172" s="32"/>
      <c r="T1172" s="32"/>
      <c r="U1172" s="32"/>
      <c r="V1172" s="32"/>
      <c r="W1172" s="32"/>
      <c r="X1172" s="32"/>
      <c r="Y1172" s="32"/>
      <c r="Z1172" s="32"/>
      <c r="AA1172" s="32"/>
      <c r="AB1172" s="32"/>
      <c r="AC1172" s="32"/>
    </row>
    <row r="1173" spans="1:29" ht="12" customHeight="1">
      <c r="A1173" s="32"/>
      <c r="B1173" s="32"/>
      <c r="C1173" s="32"/>
      <c r="D1173" s="32"/>
      <c r="E1173" s="32"/>
      <c r="F1173" s="32"/>
      <c r="G1173" s="32"/>
      <c r="H1173" s="32"/>
      <c r="I1173" s="32"/>
      <c r="J1173" s="32"/>
      <c r="K1173" s="32"/>
      <c r="L1173" s="32"/>
      <c r="M1173" s="32"/>
      <c r="N1173" s="32"/>
      <c r="O1173" s="32"/>
      <c r="P1173" s="32"/>
      <c r="Q1173" s="32"/>
      <c r="R1173" s="32"/>
      <c r="S1173" s="32"/>
      <c r="T1173" s="32"/>
      <c r="U1173" s="32"/>
      <c r="V1173" s="32"/>
      <c r="W1173" s="32"/>
      <c r="X1173" s="32"/>
      <c r="Y1173" s="32"/>
      <c r="Z1173" s="32"/>
      <c r="AA1173" s="32"/>
      <c r="AB1173" s="32"/>
      <c r="AC1173" s="32"/>
    </row>
    <row r="1174" spans="1:29" ht="12" customHeight="1">
      <c r="A1174" s="32"/>
      <c r="B1174" s="32"/>
      <c r="C1174" s="32"/>
      <c r="D1174" s="32"/>
      <c r="E1174" s="32"/>
      <c r="F1174" s="32"/>
      <c r="G1174" s="32"/>
      <c r="H1174" s="32"/>
      <c r="I1174" s="32"/>
      <c r="J1174" s="32"/>
      <c r="K1174" s="32"/>
      <c r="L1174" s="32"/>
      <c r="M1174" s="32"/>
      <c r="N1174" s="32"/>
      <c r="O1174" s="32"/>
      <c r="P1174" s="32"/>
      <c r="Q1174" s="32"/>
      <c r="R1174" s="32"/>
      <c r="S1174" s="32"/>
      <c r="T1174" s="32"/>
      <c r="U1174" s="32"/>
      <c r="V1174" s="32"/>
      <c r="W1174" s="32"/>
      <c r="X1174" s="32"/>
      <c r="Y1174" s="32"/>
      <c r="Z1174" s="32"/>
      <c r="AA1174" s="32"/>
      <c r="AB1174" s="32"/>
      <c r="AC1174" s="32"/>
    </row>
    <row r="1175" spans="1:29" ht="12" customHeight="1">
      <c r="A1175" s="32"/>
      <c r="B1175" s="32"/>
      <c r="C1175" s="32"/>
      <c r="D1175" s="32"/>
      <c r="E1175" s="32"/>
      <c r="F1175" s="32"/>
      <c r="G1175" s="32"/>
      <c r="H1175" s="32"/>
      <c r="I1175" s="32"/>
      <c r="J1175" s="32"/>
      <c r="K1175" s="32"/>
      <c r="L1175" s="32"/>
      <c r="M1175" s="32"/>
      <c r="N1175" s="32"/>
      <c r="O1175" s="32"/>
      <c r="P1175" s="32"/>
      <c r="Q1175" s="32"/>
      <c r="R1175" s="32"/>
      <c r="S1175" s="32"/>
      <c r="T1175" s="32"/>
      <c r="U1175" s="32"/>
      <c r="V1175" s="32"/>
      <c r="W1175" s="32"/>
      <c r="X1175" s="32"/>
      <c r="Y1175" s="32"/>
      <c r="Z1175" s="32"/>
      <c r="AA1175" s="32"/>
      <c r="AB1175" s="32"/>
      <c r="AC1175" s="32"/>
    </row>
  </sheetData>
  <sheetProtection algorithmName="SHA-512" hashValue="LgR8yipOWmiQ2eJKeQQROMI0ULfK4J/oJT4YczZJC7lODqAAh11+qkMBr/JBnGDs9szLv9tg5dnNNmXUIh5XMQ==" saltValue="PGvPCt7ggggguO1e3W1Tcw==" spinCount="100000" sheet="1" objects="1" scenarios="1"/>
  <customSheetViews>
    <customSheetView guid="{098C2836-98E6-4DE4-B9F1-621F79971121}" showGridLines="0" hiddenColumns="1">
      <pane ySplit="1" topLeftCell="A2" activePane="bottomLeft" state="frozen"/>
      <selection pane="bottomLeft" activeCell="A394" sqref="A394"/>
      <rowBreaks count="1" manualBreakCount="1">
        <brk id="106" man="1"/>
      </rowBreaks>
      <colBreaks count="1" manualBreakCount="1">
        <brk id="20" man="1"/>
      </colBreaks>
      <pageMargins left="0.7" right="0.7" top="0.75" bottom="0.75" header="0" footer="0"/>
      <pageSetup orientation="portrait" r:id="rId1"/>
    </customSheetView>
    <customSheetView guid="{80DBB23A-788A-4876-A46F-C8CD77F4CEEC}" showGridLines="0">
      <pane ySplit="1" topLeftCell="A203" activePane="bottomLeft" state="frozen"/>
      <selection pane="bottomLeft" activeCell="A344" sqref="A344:XFD344"/>
      <rowBreaks count="1" manualBreakCount="1">
        <brk id="102" man="1"/>
      </rowBreaks>
      <colBreaks count="1" manualBreakCount="1">
        <brk id="20" man="1"/>
      </colBreaks>
      <pageMargins left="0.7" right="0.7" top="0.75" bottom="0.75" header="0" footer="0"/>
      <pageSetup orientation="portrait"/>
    </customSheetView>
    <customSheetView guid="{E56CFA07-B62D-4672-9EDE-094AE1102D0C}" scale="90" showGridLines="0" hiddenColumns="1">
      <pane ySplit="1" topLeftCell="A240" activePane="bottomLeft" state="frozen"/>
      <selection pane="bottomLeft" activeCell="B259" sqref="B259"/>
      <rowBreaks count="1" manualBreakCount="1">
        <brk id="106" man="1"/>
      </rowBreaks>
      <colBreaks count="1" manualBreakCount="1">
        <brk id="20" man="1"/>
      </colBreaks>
      <pageMargins left="0.7" right="0.7" top="0.75" bottom="0.75" header="0" footer="0"/>
      <pageSetup orientation="portrait" r:id="rId2"/>
    </customSheetView>
    <customSheetView guid="{FB8FBA87-37E8-4FC2-B783-5AECFD22DC45}" scale="90" showGridLines="0" hiddenColumns="1">
      <pane ySplit="1" topLeftCell="A9" activePane="bottomLeft" state="frozen"/>
      <selection pane="bottomLeft" activeCell="G11" sqref="G11"/>
      <rowBreaks count="1" manualBreakCount="1">
        <brk id="106" man="1"/>
      </rowBreaks>
      <colBreaks count="1" manualBreakCount="1">
        <brk id="20" man="1"/>
      </colBreaks>
      <pageMargins left="0.7" right="0.7" top="0.75" bottom="0.75" header="0" footer="0"/>
      <pageSetup orientation="portrait" r:id="rId3"/>
    </customSheetView>
  </customSheetViews>
  <mergeCells count="109">
    <mergeCell ref="G109:H109"/>
    <mergeCell ref="I109:J109"/>
    <mergeCell ref="K109:L109"/>
    <mergeCell ref="M109:N109"/>
    <mergeCell ref="B160:B161"/>
    <mergeCell ref="C160:D161"/>
    <mergeCell ref="E160:F161"/>
    <mergeCell ref="G160:H160"/>
    <mergeCell ref="L160:M160"/>
    <mergeCell ref="G133:H133"/>
    <mergeCell ref="I133:J133"/>
    <mergeCell ref="K133:L133"/>
    <mergeCell ref="M133:N133"/>
    <mergeCell ref="E162:F162"/>
    <mergeCell ref="G162:H162"/>
    <mergeCell ref="J164:K164"/>
    <mergeCell ref="J165:K165"/>
    <mergeCell ref="J160:K161"/>
    <mergeCell ref="J162:K162"/>
    <mergeCell ref="G260:J260"/>
    <mergeCell ref="K260:N260"/>
    <mergeCell ref="K280:N280"/>
    <mergeCell ref="G188:H188"/>
    <mergeCell ref="I188:J188"/>
    <mergeCell ref="K188:L188"/>
    <mergeCell ref="M188:N188"/>
    <mergeCell ref="G225:H225"/>
    <mergeCell ref="I225:J225"/>
    <mergeCell ref="K225:L225"/>
    <mergeCell ref="M225:N225"/>
    <mergeCell ref="O281:P281"/>
    <mergeCell ref="C163:D163"/>
    <mergeCell ref="E163:F163"/>
    <mergeCell ref="J163:K163"/>
    <mergeCell ref="C164:D164"/>
    <mergeCell ref="E164:F164"/>
    <mergeCell ref="C165:D165"/>
    <mergeCell ref="E165:F165"/>
    <mergeCell ref="B199:E199"/>
    <mergeCell ref="B200:E200"/>
    <mergeCell ref="C280:D280"/>
    <mergeCell ref="E280:H280"/>
    <mergeCell ref="I280:J280"/>
    <mergeCell ref="E281:G281"/>
    <mergeCell ref="I281:J281"/>
    <mergeCell ref="C166:D166"/>
    <mergeCell ref="E166:F166"/>
    <mergeCell ref="J166:K166"/>
    <mergeCell ref="C167:D167"/>
    <mergeCell ref="E167:F167"/>
    <mergeCell ref="C168:D168"/>
    <mergeCell ref="E168:F168"/>
    <mergeCell ref="C292:F292"/>
    <mergeCell ref="G292:J292"/>
    <mergeCell ref="K292:M292"/>
    <mergeCell ref="C294:F294"/>
    <mergeCell ref="G294:J294"/>
    <mergeCell ref="K294:M294"/>
    <mergeCell ref="K295:M295"/>
    <mergeCell ref="G300:J300"/>
    <mergeCell ref="K300:M300"/>
    <mergeCell ref="G296:J296"/>
    <mergeCell ref="K296:M296"/>
    <mergeCell ref="C298:F298"/>
    <mergeCell ref="G298:J298"/>
    <mergeCell ref="K298:M298"/>
    <mergeCell ref="G299:J299"/>
    <mergeCell ref="K299:M299"/>
    <mergeCell ref="C302:F302"/>
    <mergeCell ref="G302:J302"/>
    <mergeCell ref="K302:M302"/>
    <mergeCell ref="G303:J303"/>
    <mergeCell ref="K303:M303"/>
    <mergeCell ref="G7:J7"/>
    <mergeCell ref="K7:N7"/>
    <mergeCell ref="Q7:S7"/>
    <mergeCell ref="F16:H16"/>
    <mergeCell ref="I16:K16"/>
    <mergeCell ref="L16:N16"/>
    <mergeCell ref="E90:F90"/>
    <mergeCell ref="B92:N92"/>
    <mergeCell ref="J89:K89"/>
    <mergeCell ref="J90:K90"/>
    <mergeCell ref="C88:D88"/>
    <mergeCell ref="E88:F88"/>
    <mergeCell ref="J88:K88"/>
    <mergeCell ref="C89:D89"/>
    <mergeCell ref="E89:F89"/>
    <mergeCell ref="C90:D90"/>
    <mergeCell ref="B170:N170"/>
    <mergeCell ref="J167:K167"/>
    <mergeCell ref="J168:K168"/>
    <mergeCell ref="B82:B83"/>
    <mergeCell ref="L82:M82"/>
    <mergeCell ref="C87:D87"/>
    <mergeCell ref="E87:F87"/>
    <mergeCell ref="J87:K87"/>
    <mergeCell ref="G82:H82"/>
    <mergeCell ref="J82:K83"/>
    <mergeCell ref="J84:K84"/>
    <mergeCell ref="J85:K85"/>
    <mergeCell ref="J86:K86"/>
    <mergeCell ref="C82:D83"/>
    <mergeCell ref="E82:F83"/>
    <mergeCell ref="E84:F84"/>
    <mergeCell ref="C85:D85"/>
    <mergeCell ref="E85:F85"/>
    <mergeCell ref="C86:D86"/>
    <mergeCell ref="E86:F86"/>
  </mergeCells>
  <hyperlinks>
    <hyperlink ref="C11" location="'1. SOFP '!B30" display="Return to SOFP" xr:uid="{00000000-0004-0000-0D00-000000000000}"/>
    <hyperlink ref="C13" location="'1. SOFP '!B62" display="Return to SOFP" xr:uid="{00000000-0004-0000-0D00-000001000000}"/>
    <hyperlink ref="D113" location="'1. SOFP '!B32" display="Return to SOFP" xr:uid="{00000000-0004-0000-0D00-000002000000}"/>
    <hyperlink ref="C192" location="'1. SOFP '!B33" display="Return to SOFP" xr:uid="{00000000-0004-0000-0D00-000003000000}"/>
    <hyperlink ref="B365" location="'1. SOFP '!B35" display="Return to SOFP" xr:uid="{00000000-0004-0000-0D00-000004000000}"/>
  </hyperlinks>
  <pageMargins left="0.7" right="0.7" top="0.75" bottom="0.75" header="0" footer="0"/>
  <pageSetup orientation="portrait" r:id="rId4"/>
  <rowBreaks count="1" manualBreakCount="1">
    <brk id="106" man="1"/>
  </rowBreaks>
  <colBreaks count="1" manualBreakCount="1">
    <brk id="20"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pageSetUpPr fitToPage="1"/>
  </sheetPr>
  <dimension ref="A1:AD1335"/>
  <sheetViews>
    <sheetView showGridLines="0" zoomScale="80" zoomScaleNormal="80" workbookViewId="0">
      <pane ySplit="1" topLeftCell="A2" activePane="bottomLeft" state="frozen"/>
      <selection pane="bottomLeft" activeCell="D29" sqref="D29:L29"/>
    </sheetView>
  </sheetViews>
  <sheetFormatPr defaultColWidth="14.44140625" defaultRowHeight="15" customHeight="1"/>
  <cols>
    <col min="1" max="1" width="4" customWidth="1"/>
    <col min="2" max="2" width="30.44140625" customWidth="1"/>
    <col min="3" max="3" width="1.33203125" customWidth="1"/>
    <col min="4" max="13" width="19.5546875" customWidth="1"/>
    <col min="14" max="14" width="22.44140625" hidden="1" customWidth="1"/>
    <col min="15" max="15" width="19.33203125" hidden="1" customWidth="1"/>
    <col min="16" max="16" width="9.109375" hidden="1" customWidth="1"/>
    <col min="17" max="17" width="12.44140625" hidden="1" customWidth="1"/>
    <col min="18" max="18" width="9.109375" hidden="1" customWidth="1"/>
    <col min="19" max="25" width="9.109375" customWidth="1"/>
    <col min="26" max="29" width="8.6640625" customWidth="1"/>
  </cols>
  <sheetData>
    <row r="1" spans="1:29" ht="15.75" customHeight="1">
      <c r="A1" s="28" t="s">
        <v>306</v>
      </c>
      <c r="B1" s="29"/>
      <c r="C1" s="29"/>
      <c r="D1" s="29"/>
      <c r="E1" s="29"/>
      <c r="F1" s="30"/>
      <c r="G1" s="30"/>
      <c r="H1" s="30"/>
      <c r="I1" s="30"/>
      <c r="J1" s="30"/>
      <c r="K1" s="30"/>
      <c r="L1" s="30"/>
      <c r="M1" s="30"/>
      <c r="N1" s="126" t="s">
        <v>307</v>
      </c>
      <c r="O1" s="59" t="s">
        <v>308</v>
      </c>
      <c r="P1" s="32"/>
      <c r="Q1" s="32"/>
      <c r="R1" s="32"/>
      <c r="S1" s="32"/>
      <c r="T1" s="32"/>
      <c r="U1" s="32"/>
      <c r="V1" s="32"/>
      <c r="W1" s="32"/>
      <c r="X1" s="32"/>
      <c r="Y1" s="32"/>
      <c r="Z1" s="32"/>
      <c r="AA1" s="32"/>
      <c r="AB1" s="32"/>
      <c r="AC1" s="32"/>
    </row>
    <row r="2" spans="1:29" ht="12" customHeight="1">
      <c r="A2" s="14"/>
      <c r="B2" s="14"/>
      <c r="C2" s="14"/>
      <c r="D2" s="14"/>
      <c r="E2" s="32"/>
      <c r="F2" s="47"/>
      <c r="G2" s="47"/>
      <c r="H2" s="47"/>
      <c r="I2" s="47"/>
      <c r="J2" s="47"/>
      <c r="K2" s="47"/>
      <c r="L2" s="47"/>
      <c r="M2" s="32"/>
      <c r="N2" s="127"/>
      <c r="O2" s="32"/>
      <c r="P2" s="32"/>
      <c r="Q2" s="32"/>
      <c r="R2" s="32"/>
      <c r="S2" s="32"/>
      <c r="T2" s="32"/>
      <c r="U2" s="32"/>
      <c r="V2" s="32"/>
      <c r="W2" s="32"/>
      <c r="X2" s="32"/>
      <c r="Y2" s="32"/>
      <c r="Z2" s="32"/>
      <c r="AA2" s="32"/>
      <c r="AB2" s="32"/>
      <c r="AC2" s="32"/>
    </row>
    <row r="3" spans="1:29" thickBot="1">
      <c r="A3" s="720"/>
      <c r="B3" s="720"/>
      <c r="C3" s="720"/>
      <c r="D3" s="720"/>
      <c r="E3" s="539"/>
      <c r="F3" s="1248"/>
      <c r="G3" s="1248"/>
      <c r="H3" s="1248"/>
      <c r="I3" s="12" t="s">
        <v>198</v>
      </c>
      <c r="J3" s="35"/>
      <c r="K3" s="1248"/>
      <c r="L3" s="1248"/>
      <c r="M3" s="539"/>
      <c r="N3" s="721"/>
      <c r="O3" s="539"/>
      <c r="P3" s="539"/>
      <c r="Q3" s="539"/>
      <c r="R3" s="539"/>
      <c r="S3" s="539"/>
      <c r="T3" s="539"/>
      <c r="U3" s="539"/>
      <c r="V3" s="539"/>
      <c r="W3" s="539"/>
      <c r="X3" s="539"/>
      <c r="Y3" s="539"/>
      <c r="Z3" s="539"/>
      <c r="AA3" s="539"/>
      <c r="AB3" s="539"/>
      <c r="AC3" s="539"/>
    </row>
    <row r="4" spans="1:29" thickBot="1">
      <c r="A4" s="720"/>
      <c r="B4" s="720"/>
      <c r="C4" s="720"/>
      <c r="D4" s="720"/>
      <c r="E4" s="539"/>
      <c r="F4" s="1248"/>
      <c r="G4" s="1248"/>
      <c r="H4" s="1248"/>
      <c r="I4" s="37" t="s">
        <v>309</v>
      </c>
      <c r="J4" s="731"/>
      <c r="K4" s="1248"/>
      <c r="L4" s="1248"/>
      <c r="M4" s="539"/>
      <c r="N4" s="721"/>
      <c r="O4" s="539"/>
      <c r="P4" s="539"/>
      <c r="Q4" s="539"/>
      <c r="R4" s="539"/>
      <c r="S4" s="539"/>
      <c r="T4" s="539"/>
      <c r="U4" s="539"/>
      <c r="V4" s="539"/>
      <c r="W4" s="539"/>
      <c r="X4" s="539"/>
      <c r="Y4" s="539"/>
      <c r="Z4" s="539"/>
      <c r="AA4" s="539"/>
      <c r="AB4" s="539"/>
      <c r="AC4" s="539"/>
    </row>
    <row r="5" spans="1:29" ht="12" customHeight="1">
      <c r="A5" s="720"/>
      <c r="B5" s="720"/>
      <c r="C5" s="720"/>
      <c r="D5" s="720"/>
      <c r="E5" s="539"/>
      <c r="F5" s="1248"/>
      <c r="G5" s="1248"/>
      <c r="H5" s="1248"/>
      <c r="I5" s="1248"/>
      <c r="J5" s="1248"/>
      <c r="K5" s="1248"/>
      <c r="L5" s="1248"/>
      <c r="M5" s="539"/>
      <c r="N5" s="721"/>
      <c r="O5" s="539"/>
      <c r="P5" s="539"/>
      <c r="Q5" s="539"/>
      <c r="R5" s="539"/>
      <c r="S5" s="539"/>
      <c r="T5" s="539"/>
      <c r="U5" s="539"/>
      <c r="V5" s="539"/>
      <c r="W5" s="539"/>
      <c r="X5" s="539"/>
      <c r="Y5" s="539"/>
      <c r="Z5" s="539"/>
      <c r="AA5" s="539"/>
      <c r="AB5" s="539"/>
      <c r="AC5" s="539"/>
    </row>
    <row r="6" spans="1:29" ht="12" customHeight="1">
      <c r="A6" s="720"/>
      <c r="B6" s="720"/>
      <c r="C6" s="720"/>
      <c r="D6" s="720"/>
      <c r="E6" s="539"/>
      <c r="F6" s="1248"/>
      <c r="G6" s="1248"/>
      <c r="H6" s="1248"/>
      <c r="I6" s="1248"/>
      <c r="J6" s="1248"/>
      <c r="K6" s="1248"/>
      <c r="L6" s="1248"/>
      <c r="M6" s="539"/>
      <c r="N6" s="721"/>
      <c r="O6" s="539"/>
      <c r="P6" s="539"/>
      <c r="Q6" s="539"/>
      <c r="R6" s="539"/>
      <c r="S6" s="539"/>
      <c r="T6" s="539"/>
      <c r="U6" s="539"/>
      <c r="V6" s="539"/>
      <c r="W6" s="539"/>
      <c r="X6" s="539"/>
      <c r="Y6" s="539"/>
      <c r="Z6" s="539"/>
      <c r="AA6" s="539"/>
      <c r="AB6" s="539"/>
      <c r="AC6" s="539"/>
    </row>
    <row r="7" spans="1:29" ht="12" customHeight="1">
      <c r="A7" s="10" t="s">
        <v>38</v>
      </c>
      <c r="B7" s="8" t="s">
        <v>39</v>
      </c>
      <c r="C7" s="8"/>
      <c r="D7" s="8"/>
      <c r="E7" s="32"/>
      <c r="F7" s="32"/>
      <c r="G7" s="32"/>
      <c r="H7" s="32"/>
      <c r="I7" s="32"/>
      <c r="J7" s="32"/>
      <c r="K7" s="32"/>
      <c r="L7" s="32"/>
      <c r="M7" s="32"/>
      <c r="N7" s="127"/>
      <c r="O7" s="32"/>
      <c r="P7" s="32" t="s">
        <v>812</v>
      </c>
      <c r="Q7" s="32"/>
      <c r="R7" s="32"/>
      <c r="S7" s="32"/>
      <c r="T7" s="32"/>
      <c r="U7" s="32"/>
      <c r="V7" s="32"/>
      <c r="W7" s="32"/>
      <c r="X7" s="32"/>
      <c r="Y7" s="32"/>
      <c r="Z7" s="32"/>
      <c r="AA7" s="32"/>
      <c r="AB7" s="32"/>
      <c r="AC7" s="32"/>
    </row>
    <row r="8" spans="1:29" ht="36" customHeight="1">
      <c r="A8" s="14"/>
      <c r="B8" s="520"/>
      <c r="C8" s="520"/>
      <c r="D8" s="2061" t="s">
        <v>268</v>
      </c>
      <c r="E8" s="2061"/>
      <c r="F8" s="2061"/>
      <c r="G8" s="2061" t="s">
        <v>270</v>
      </c>
      <c r="H8" s="2061"/>
      <c r="I8" s="521" t="s">
        <v>813</v>
      </c>
      <c r="J8" s="521" t="s">
        <v>274</v>
      </c>
      <c r="K8" s="521" t="s">
        <v>275</v>
      </c>
      <c r="L8" s="521" t="s">
        <v>814</v>
      </c>
      <c r="M8" s="522" t="s">
        <v>201</v>
      </c>
      <c r="N8" s="126" t="s">
        <v>815</v>
      </c>
      <c r="O8" s="59"/>
      <c r="P8" s="32" t="s">
        <v>816</v>
      </c>
      <c r="Q8" s="32"/>
      <c r="R8" s="32"/>
      <c r="S8" s="32"/>
      <c r="T8" s="32"/>
      <c r="U8" s="32"/>
      <c r="V8" s="32"/>
      <c r="W8" s="32"/>
      <c r="X8" s="32"/>
      <c r="Y8" s="32"/>
      <c r="Z8" s="32"/>
      <c r="AA8" s="32"/>
      <c r="AB8" s="32"/>
      <c r="AC8" s="32"/>
    </row>
    <row r="9" spans="1:29" ht="36" customHeight="1">
      <c r="A9" s="14"/>
      <c r="C9" s="520"/>
      <c r="D9" s="523" t="s">
        <v>817</v>
      </c>
      <c r="E9" s="523" t="s">
        <v>818</v>
      </c>
      <c r="F9" s="523" t="s">
        <v>269</v>
      </c>
      <c r="G9" s="524" t="s">
        <v>271</v>
      </c>
      <c r="H9" s="524" t="s">
        <v>272</v>
      </c>
      <c r="I9" s="524"/>
      <c r="J9" s="524"/>
      <c r="K9" s="524" t="s">
        <v>819</v>
      </c>
      <c r="L9" s="524"/>
      <c r="M9" s="524"/>
      <c r="N9" s="99" t="s">
        <v>820</v>
      </c>
      <c r="O9" s="32"/>
      <c r="P9" s="32"/>
      <c r="Q9" s="32"/>
      <c r="R9" s="32"/>
      <c r="S9" s="32"/>
      <c r="T9" s="32"/>
      <c r="U9" s="32"/>
      <c r="V9" s="32"/>
      <c r="W9" s="32"/>
      <c r="X9" s="32"/>
      <c r="Y9" s="32"/>
      <c r="Z9" s="32"/>
      <c r="AA9" s="32"/>
      <c r="AB9" s="32"/>
      <c r="AC9" s="32"/>
    </row>
    <row r="10" spans="1:29" ht="12" customHeight="1">
      <c r="A10" s="14"/>
      <c r="B10" s="525"/>
      <c r="C10" s="525"/>
      <c r="D10" s="526" t="s">
        <v>114</v>
      </c>
      <c r="E10" s="526" t="s">
        <v>114</v>
      </c>
      <c r="F10" s="526" t="s">
        <v>114</v>
      </c>
      <c r="G10" s="526" t="s">
        <v>114</v>
      </c>
      <c r="H10" s="526" t="s">
        <v>114</v>
      </c>
      <c r="I10" s="526" t="s">
        <v>114</v>
      </c>
      <c r="J10" s="526" t="s">
        <v>114</v>
      </c>
      <c r="K10" s="526" t="s">
        <v>114</v>
      </c>
      <c r="L10" s="526" t="s">
        <v>114</v>
      </c>
      <c r="M10" s="527" t="s">
        <v>114</v>
      </c>
      <c r="N10" s="129"/>
      <c r="O10" s="66"/>
      <c r="P10" s="32"/>
      <c r="Q10" s="32"/>
      <c r="R10" s="32"/>
      <c r="S10" s="32"/>
      <c r="T10" s="32"/>
      <c r="U10" s="32"/>
      <c r="V10" s="32"/>
      <c r="W10" s="32"/>
      <c r="X10" s="32"/>
      <c r="Y10" s="32"/>
      <c r="Z10" s="32"/>
      <c r="AA10" s="32"/>
      <c r="AB10" s="32"/>
      <c r="AC10" s="32"/>
    </row>
    <row r="11" spans="1:29" ht="12" customHeight="1">
      <c r="A11" s="14"/>
      <c r="B11" s="528" t="s">
        <v>821</v>
      </c>
      <c r="C11" s="528"/>
      <c r="D11" s="528"/>
      <c r="E11" s="529"/>
      <c r="F11" s="529"/>
      <c r="G11" s="529"/>
      <c r="H11" s="529"/>
      <c r="I11" s="529"/>
      <c r="J11" s="529"/>
      <c r="K11" s="529"/>
      <c r="L11" s="529"/>
      <c r="M11" s="131"/>
      <c r="N11" s="127"/>
      <c r="O11" s="32"/>
      <c r="P11" s="32"/>
      <c r="Q11" s="32"/>
      <c r="R11" s="32"/>
      <c r="S11" s="32"/>
      <c r="T11" s="32"/>
      <c r="U11" s="32"/>
      <c r="V11" s="32"/>
      <c r="W11" s="32"/>
      <c r="X11" s="32"/>
      <c r="Y11" s="32"/>
      <c r="Z11" s="32"/>
      <c r="AA11" s="32"/>
      <c r="AB11" s="32"/>
      <c r="AC11" s="32"/>
    </row>
    <row r="12" spans="1:29" s="3" customFormat="1" ht="12" customHeight="1">
      <c r="A12" s="14"/>
      <c r="B12" s="528" t="s">
        <v>835</v>
      </c>
      <c r="C12" s="528"/>
      <c r="D12" s="1103"/>
      <c r="E12" s="1103"/>
      <c r="F12" s="1103"/>
      <c r="G12" s="1103"/>
      <c r="H12" s="1103"/>
      <c r="I12" s="1103"/>
      <c r="J12" s="1103"/>
      <c r="K12" s="1103"/>
      <c r="L12" s="1103"/>
      <c r="M12" s="1060">
        <f t="shared" ref="M12:M23" si="0">SUM(D12:L12)</f>
        <v>0</v>
      </c>
      <c r="N12" s="196"/>
      <c r="O12" s="14"/>
      <c r="P12" s="14"/>
      <c r="Q12" s="14"/>
      <c r="R12" s="14"/>
      <c r="S12" s="14"/>
      <c r="T12" s="14"/>
      <c r="U12" s="14"/>
      <c r="V12" s="14"/>
      <c r="W12" s="14"/>
      <c r="X12" s="14"/>
      <c r="Y12" s="14"/>
      <c r="Z12" s="14"/>
      <c r="AA12" s="14"/>
      <c r="AB12" s="14"/>
      <c r="AC12" s="14"/>
    </row>
    <row r="13" spans="1:29" ht="12" customHeight="1">
      <c r="A13" s="14"/>
      <c r="B13" s="525" t="s">
        <v>552</v>
      </c>
      <c r="C13" s="525"/>
      <c r="D13" s="1103"/>
      <c r="E13" s="1103"/>
      <c r="F13" s="1103"/>
      <c r="G13" s="1103"/>
      <c r="H13" s="1103"/>
      <c r="I13" s="1103"/>
      <c r="J13" s="1103"/>
      <c r="K13" s="1103"/>
      <c r="L13" s="1103"/>
      <c r="M13" s="1060">
        <f t="shared" si="0"/>
        <v>0</v>
      </c>
      <c r="N13" s="127"/>
      <c r="O13" s="32"/>
      <c r="P13" s="32"/>
      <c r="Q13" s="32"/>
      <c r="R13" s="32"/>
      <c r="S13" s="32"/>
      <c r="T13" s="32"/>
      <c r="U13" s="32"/>
      <c r="V13" s="32"/>
      <c r="W13" s="32"/>
      <c r="X13" s="32"/>
      <c r="Y13" s="32"/>
      <c r="Z13" s="32"/>
      <c r="AA13" s="32"/>
      <c r="AB13" s="32"/>
      <c r="AC13" s="32"/>
    </row>
    <row r="14" spans="1:29" ht="12" customHeight="1">
      <c r="A14" s="14"/>
      <c r="B14" s="525" t="s">
        <v>822</v>
      </c>
      <c r="C14" s="525"/>
      <c r="D14" s="1103"/>
      <c r="E14" s="1103"/>
      <c r="F14" s="1103"/>
      <c r="G14" s="1103"/>
      <c r="H14" s="1103"/>
      <c r="I14" s="1103"/>
      <c r="J14" s="1103"/>
      <c r="K14" s="1103"/>
      <c r="L14" s="1103"/>
      <c r="M14" s="1060">
        <f t="shared" si="0"/>
        <v>0</v>
      </c>
      <c r="N14" s="127"/>
      <c r="O14" s="32"/>
      <c r="P14" s="32"/>
      <c r="Q14" s="32"/>
      <c r="R14" s="32"/>
      <c r="S14" s="32"/>
      <c r="T14" s="32"/>
      <c r="U14" s="32"/>
      <c r="V14" s="32"/>
      <c r="W14" s="32"/>
      <c r="X14" s="32"/>
      <c r="Y14" s="32"/>
      <c r="Z14" s="32"/>
      <c r="AA14" s="32"/>
      <c r="AB14" s="32"/>
      <c r="AC14" s="32"/>
    </row>
    <row r="15" spans="1:29" ht="12" customHeight="1">
      <c r="A15" s="14"/>
      <c r="B15" s="525" t="s">
        <v>553</v>
      </c>
      <c r="C15" s="525"/>
      <c r="D15" s="1103"/>
      <c r="E15" s="1103"/>
      <c r="F15" s="1103"/>
      <c r="G15" s="1103"/>
      <c r="H15" s="1103"/>
      <c r="I15" s="1103"/>
      <c r="J15" s="1103"/>
      <c r="K15" s="1103"/>
      <c r="L15" s="1103"/>
      <c r="M15" s="1060">
        <f t="shared" si="0"/>
        <v>0</v>
      </c>
      <c r="N15" s="127"/>
      <c r="O15" s="32"/>
      <c r="P15" s="32"/>
      <c r="Q15" s="32"/>
      <c r="R15" s="32"/>
      <c r="S15" s="32"/>
      <c r="T15" s="32"/>
      <c r="U15" s="32"/>
      <c r="V15" s="32"/>
      <c r="W15" s="32"/>
      <c r="X15" s="32"/>
      <c r="Y15" s="32"/>
      <c r="Z15" s="32"/>
      <c r="AA15" s="32"/>
      <c r="AB15" s="32"/>
      <c r="AC15" s="32"/>
    </row>
    <row r="16" spans="1:29" ht="21" customHeight="1">
      <c r="A16" s="14"/>
      <c r="B16" s="529" t="s">
        <v>824</v>
      </c>
      <c r="C16" s="525"/>
      <c r="D16" s="1103"/>
      <c r="E16" s="1103"/>
      <c r="F16" s="1103"/>
      <c r="G16" s="1103"/>
      <c r="H16" s="1103"/>
      <c r="I16" s="1103"/>
      <c r="J16" s="1103"/>
      <c r="K16" s="1103"/>
      <c r="L16" s="1103"/>
      <c r="M16" s="1060">
        <f t="shared" si="0"/>
        <v>0</v>
      </c>
      <c r="N16" s="127"/>
      <c r="O16" s="32"/>
      <c r="P16" s="32" t="s">
        <v>825</v>
      </c>
      <c r="Q16" s="32"/>
      <c r="R16" s="32"/>
      <c r="S16" s="32"/>
      <c r="T16" s="32"/>
      <c r="U16" s="32"/>
      <c r="V16" s="32"/>
      <c r="W16" s="32"/>
      <c r="X16" s="32"/>
      <c r="Y16" s="32"/>
      <c r="Z16" s="32"/>
      <c r="AA16" s="32"/>
      <c r="AB16" s="32"/>
      <c r="AC16" s="32"/>
    </row>
    <row r="17" spans="1:29" ht="12" customHeight="1">
      <c r="A17" s="14"/>
      <c r="B17" s="866" t="s">
        <v>826</v>
      </c>
      <c r="C17" s="525"/>
      <c r="D17" s="1103"/>
      <c r="E17" s="1103"/>
      <c r="F17" s="1103"/>
      <c r="G17" s="1103"/>
      <c r="H17" s="1103"/>
      <c r="I17" s="1103"/>
      <c r="J17" s="1103"/>
      <c r="K17" s="1103"/>
      <c r="L17" s="1103"/>
      <c r="M17" s="1060">
        <f t="shared" si="0"/>
        <v>0</v>
      </c>
      <c r="N17" s="127"/>
      <c r="O17" s="32"/>
      <c r="P17" s="32"/>
      <c r="Q17" s="32"/>
      <c r="R17" s="32"/>
      <c r="S17" s="32"/>
      <c r="T17" s="32"/>
      <c r="U17" s="32"/>
      <c r="V17" s="32"/>
      <c r="W17" s="32"/>
      <c r="X17" s="32"/>
      <c r="Y17" s="32"/>
      <c r="Z17" s="32"/>
      <c r="AA17" s="32"/>
      <c r="AB17" s="32"/>
      <c r="AC17" s="32"/>
    </row>
    <row r="18" spans="1:29" ht="12" customHeight="1">
      <c r="A18" s="14"/>
      <c r="B18" s="525" t="s">
        <v>827</v>
      </c>
      <c r="C18" s="525"/>
      <c r="D18" s="1103"/>
      <c r="E18" s="1103"/>
      <c r="F18" s="1103"/>
      <c r="G18" s="1103"/>
      <c r="H18" s="1103"/>
      <c r="I18" s="1103"/>
      <c r="J18" s="1103"/>
      <c r="K18" s="1103"/>
      <c r="L18" s="1103"/>
      <c r="M18" s="1060">
        <f t="shared" si="0"/>
        <v>0</v>
      </c>
      <c r="N18" s="127"/>
      <c r="O18" s="32"/>
      <c r="P18" s="32"/>
      <c r="Q18" s="32"/>
      <c r="R18" s="32"/>
      <c r="S18" s="32"/>
      <c r="T18" s="32"/>
      <c r="U18" s="32"/>
      <c r="V18" s="32"/>
      <c r="W18" s="32"/>
      <c r="X18" s="32"/>
      <c r="Y18" s="32"/>
      <c r="Z18" s="32"/>
      <c r="AA18" s="32"/>
      <c r="AB18" s="32"/>
      <c r="AC18" s="32"/>
    </row>
    <row r="19" spans="1:29" ht="12" customHeight="1">
      <c r="A19" s="14"/>
      <c r="B19" s="525" t="s">
        <v>828</v>
      </c>
      <c r="C19" s="525"/>
      <c r="D19" s="1103"/>
      <c r="E19" s="1103"/>
      <c r="F19" s="1103"/>
      <c r="G19" s="1103"/>
      <c r="H19" s="1103"/>
      <c r="I19" s="1103"/>
      <c r="J19" s="1103"/>
      <c r="K19" s="1103"/>
      <c r="L19" s="1103"/>
      <c r="M19" s="1060">
        <f t="shared" si="0"/>
        <v>0</v>
      </c>
      <c r="N19" s="127"/>
      <c r="O19" s="32"/>
      <c r="P19" s="32" t="s">
        <v>829</v>
      </c>
      <c r="Q19" s="32"/>
      <c r="R19" s="32"/>
      <c r="S19" s="32"/>
      <c r="T19" s="32"/>
      <c r="U19" s="32"/>
      <c r="V19" s="32"/>
      <c r="W19" s="32"/>
      <c r="X19" s="32"/>
      <c r="Y19" s="32"/>
      <c r="Z19" s="32"/>
      <c r="AA19" s="32"/>
      <c r="AB19" s="32"/>
      <c r="AC19" s="32"/>
    </row>
    <row r="20" spans="1:29" ht="12" customHeight="1">
      <c r="A20" s="14"/>
      <c r="B20" s="525" t="s">
        <v>830</v>
      </c>
      <c r="C20" s="525"/>
      <c r="D20" s="1103"/>
      <c r="E20" s="1103"/>
      <c r="F20" s="1103"/>
      <c r="G20" s="1103"/>
      <c r="H20" s="1103"/>
      <c r="I20" s="1103"/>
      <c r="J20" s="1103"/>
      <c r="K20" s="1103"/>
      <c r="L20" s="1103"/>
      <c r="M20" s="1060">
        <f t="shared" si="0"/>
        <v>0</v>
      </c>
      <c r="N20" s="127"/>
      <c r="O20" s="32"/>
      <c r="P20" s="32"/>
      <c r="Q20" s="32"/>
      <c r="R20" s="32"/>
      <c r="S20" s="32"/>
      <c r="T20" s="32"/>
      <c r="U20" s="32"/>
      <c r="V20" s="32"/>
      <c r="W20" s="32"/>
      <c r="X20" s="32"/>
      <c r="Y20" s="32"/>
      <c r="Z20" s="32"/>
      <c r="AA20" s="32"/>
      <c r="AB20" s="32"/>
      <c r="AC20" s="32"/>
    </row>
    <row r="21" spans="1:29" ht="12" customHeight="1">
      <c r="A21" s="14"/>
      <c r="B21" s="525" t="s">
        <v>831</v>
      </c>
      <c r="C21" s="525"/>
      <c r="D21" s="1103"/>
      <c r="E21" s="1103"/>
      <c r="F21" s="1103"/>
      <c r="G21" s="1103"/>
      <c r="H21" s="1103"/>
      <c r="I21" s="1103"/>
      <c r="J21" s="1103"/>
      <c r="K21" s="1103"/>
      <c r="L21" s="1103"/>
      <c r="M21" s="1060">
        <f t="shared" si="0"/>
        <v>0</v>
      </c>
      <c r="N21" s="127"/>
      <c r="O21" s="32"/>
      <c r="P21" s="32" t="s">
        <v>832</v>
      </c>
      <c r="Q21" s="32"/>
      <c r="R21" s="32"/>
      <c r="S21" s="32"/>
      <c r="T21" s="32"/>
      <c r="U21" s="32"/>
      <c r="V21" s="32"/>
      <c r="W21" s="32"/>
      <c r="X21" s="32"/>
      <c r="Y21" s="32"/>
      <c r="Z21" s="32"/>
      <c r="AA21" s="32"/>
      <c r="AB21" s="32"/>
      <c r="AC21" s="32"/>
    </row>
    <row r="22" spans="1:29" ht="12" customHeight="1">
      <c r="A22" s="14"/>
      <c r="B22" s="525" t="s">
        <v>323</v>
      </c>
      <c r="C22" s="525"/>
      <c r="D22" s="1103"/>
      <c r="E22" s="1103"/>
      <c r="F22" s="1103"/>
      <c r="G22" s="1103"/>
      <c r="H22" s="1103"/>
      <c r="I22" s="1103"/>
      <c r="J22" s="1103"/>
      <c r="K22" s="1103"/>
      <c r="L22" s="1103"/>
      <c r="M22" s="1060">
        <f t="shared" si="0"/>
        <v>0</v>
      </c>
      <c r="N22" s="127"/>
      <c r="O22" s="32"/>
      <c r="P22" s="32" t="s">
        <v>833</v>
      </c>
      <c r="Q22" s="32"/>
      <c r="R22" s="32"/>
      <c r="S22" s="32"/>
      <c r="T22" s="32"/>
      <c r="U22" s="32"/>
      <c r="V22" s="32"/>
      <c r="W22" s="32"/>
      <c r="X22" s="32"/>
      <c r="Y22" s="32"/>
      <c r="Z22" s="32"/>
      <c r="AA22" s="32"/>
      <c r="AB22" s="32"/>
      <c r="AC22" s="32"/>
    </row>
    <row r="23" spans="1:29" ht="12" customHeight="1">
      <c r="A23" s="14"/>
      <c r="B23" s="525" t="s">
        <v>834</v>
      </c>
      <c r="C23" s="525"/>
      <c r="D23" s="1170"/>
      <c r="E23" s="1170"/>
      <c r="F23" s="1170"/>
      <c r="G23" s="1170"/>
      <c r="H23" s="1170"/>
      <c r="I23" s="1170"/>
      <c r="J23" s="1170"/>
      <c r="K23" s="1170"/>
      <c r="L23" s="1170"/>
      <c r="M23" s="1171">
        <f t="shared" si="0"/>
        <v>0</v>
      </c>
      <c r="N23" s="530"/>
      <c r="O23" s="66"/>
      <c r="P23" s="32"/>
      <c r="Q23" s="32"/>
      <c r="R23" s="32"/>
      <c r="S23" s="32"/>
      <c r="T23" s="32"/>
      <c r="U23" s="32"/>
      <c r="V23" s="32"/>
      <c r="W23" s="32"/>
      <c r="X23" s="32"/>
      <c r="Y23" s="32"/>
      <c r="Z23" s="32"/>
      <c r="AA23" s="32"/>
      <c r="AB23" s="32"/>
      <c r="AC23" s="32"/>
    </row>
    <row r="24" spans="1:29" s="3" customFormat="1" ht="24" customHeight="1">
      <c r="A24" s="14"/>
      <c r="B24" s="531" t="s">
        <v>2077</v>
      </c>
      <c r="C24" s="531"/>
      <c r="D24" s="1172">
        <f t="shared" ref="D24:L24" si="1">SUM(D12:D23)</f>
        <v>0</v>
      </c>
      <c r="E24" s="1172">
        <f>SUM(E12:E23)</f>
        <v>0</v>
      </c>
      <c r="F24" s="1172">
        <f t="shared" si="1"/>
        <v>0</v>
      </c>
      <c r="G24" s="1172">
        <f t="shared" si="1"/>
        <v>0</v>
      </c>
      <c r="H24" s="1172">
        <f t="shared" si="1"/>
        <v>0</v>
      </c>
      <c r="I24" s="1172">
        <f t="shared" si="1"/>
        <v>0</v>
      </c>
      <c r="J24" s="1172">
        <f>SUM(J12:J23)</f>
        <v>0</v>
      </c>
      <c r="K24" s="1172">
        <f t="shared" si="1"/>
        <v>0</v>
      </c>
      <c r="L24" s="1172">
        <f t="shared" si="1"/>
        <v>0</v>
      </c>
      <c r="M24" s="1172">
        <f>SUM(M12:M23)</f>
        <v>0</v>
      </c>
      <c r="N24" s="345" t="s">
        <v>836</v>
      </c>
      <c r="O24" s="507"/>
      <c r="P24" s="14"/>
      <c r="Q24" s="14"/>
      <c r="R24" s="14"/>
      <c r="S24" s="14"/>
      <c r="T24" s="14"/>
      <c r="U24" s="14"/>
      <c r="V24" s="14"/>
      <c r="W24" s="14"/>
      <c r="X24" s="14"/>
      <c r="Y24" s="14"/>
      <c r="Z24" s="14"/>
      <c r="AA24" s="14"/>
      <c r="AB24" s="14"/>
      <c r="AC24" s="14"/>
    </row>
    <row r="25" spans="1:29" ht="14.4">
      <c r="A25" s="14"/>
      <c r="B25" s="532" t="s">
        <v>312</v>
      </c>
      <c r="C25" s="525"/>
      <c r="D25" s="1173"/>
      <c r="E25" s="1173"/>
      <c r="F25" s="1173"/>
      <c r="G25" s="1173"/>
      <c r="H25" s="1173"/>
      <c r="I25" s="1173"/>
      <c r="J25" s="1173"/>
      <c r="K25" s="1173"/>
      <c r="L25" s="1173"/>
      <c r="M25" s="1060">
        <f>SUM(D25:L25)</f>
        <v>0</v>
      </c>
      <c r="N25" s="127"/>
      <c r="O25" s="32"/>
      <c r="P25" s="32"/>
      <c r="Q25" s="32"/>
      <c r="R25" s="32"/>
      <c r="S25" s="32"/>
      <c r="T25" s="32"/>
      <c r="U25" s="32"/>
      <c r="V25" s="32"/>
      <c r="W25" s="32"/>
      <c r="X25" s="32"/>
      <c r="Y25" s="32"/>
      <c r="Z25" s="32"/>
      <c r="AA25" s="32"/>
      <c r="AB25" s="32"/>
      <c r="AC25" s="32"/>
    </row>
    <row r="26" spans="1:29" ht="14.4">
      <c r="A26" s="14"/>
      <c r="B26" s="532" t="s">
        <v>112</v>
      </c>
      <c r="C26" s="525"/>
      <c r="D26" s="1174">
        <f t="shared" ref="D26:L26" si="2">SUM(D24:D25)</f>
        <v>0</v>
      </c>
      <c r="E26" s="1174">
        <f t="shared" si="2"/>
        <v>0</v>
      </c>
      <c r="F26" s="1174">
        <f t="shared" si="2"/>
        <v>0</v>
      </c>
      <c r="G26" s="1174">
        <f t="shared" si="2"/>
        <v>0</v>
      </c>
      <c r="H26" s="1174">
        <f t="shared" si="2"/>
        <v>0</v>
      </c>
      <c r="I26" s="1174">
        <f>SUM(I24:I25)</f>
        <v>0</v>
      </c>
      <c r="J26" s="1174">
        <f t="shared" si="2"/>
        <v>0</v>
      </c>
      <c r="K26" s="1174">
        <f t="shared" si="2"/>
        <v>0</v>
      </c>
      <c r="L26" s="1174">
        <f t="shared" si="2"/>
        <v>0</v>
      </c>
      <c r="M26" s="1175">
        <f>SUM(M24:M25)</f>
        <v>0</v>
      </c>
      <c r="N26" s="135"/>
      <c r="O26" s="72"/>
      <c r="P26" s="32"/>
      <c r="Q26" s="32"/>
      <c r="R26" s="32"/>
      <c r="S26" s="32"/>
      <c r="T26" s="32"/>
      <c r="U26" s="32"/>
      <c r="V26" s="32"/>
      <c r="W26" s="32"/>
      <c r="X26" s="32"/>
      <c r="Y26" s="32"/>
      <c r="Z26" s="32"/>
      <c r="AA26" s="32"/>
      <c r="AB26" s="32"/>
      <c r="AC26" s="32"/>
    </row>
    <row r="27" spans="1:29" ht="15.75" customHeight="1">
      <c r="A27" s="14"/>
      <c r="B27" s="532" t="s">
        <v>522</v>
      </c>
      <c r="C27" s="525"/>
      <c r="D27" s="1173"/>
      <c r="E27" s="1173"/>
      <c r="F27" s="1173"/>
      <c r="G27" s="1173"/>
      <c r="H27" s="1173"/>
      <c r="I27" s="1173"/>
      <c r="J27" s="1173"/>
      <c r="K27" s="1173"/>
      <c r="L27" s="1173"/>
      <c r="M27" s="1060">
        <f t="shared" ref="M27:M40" si="3">SUM(D27:L27)</f>
        <v>0</v>
      </c>
      <c r="N27" s="127"/>
      <c r="O27" s="32"/>
      <c r="P27" s="32"/>
      <c r="Q27" s="32"/>
      <c r="R27" s="32"/>
      <c r="S27" s="32"/>
      <c r="T27" s="32"/>
      <c r="U27" s="32"/>
      <c r="V27" s="32"/>
      <c r="W27" s="32"/>
      <c r="X27" s="32"/>
      <c r="Y27" s="32"/>
      <c r="Z27" s="32"/>
      <c r="AA27" s="32"/>
      <c r="AB27" s="32"/>
      <c r="AC27" s="32"/>
    </row>
    <row r="28" spans="1:29" ht="15.75" customHeight="1">
      <c r="A28" s="1302"/>
      <c r="B28" s="1303"/>
      <c r="C28" s="1304"/>
      <c r="D28" s="1305"/>
      <c r="E28" s="1305"/>
      <c r="F28" s="1305"/>
      <c r="G28" s="1305"/>
      <c r="H28" s="1305"/>
      <c r="I28" s="1305"/>
      <c r="J28" s="1305"/>
      <c r="K28" s="1305"/>
      <c r="L28" s="1305"/>
      <c r="M28" s="1306"/>
      <c r="N28" s="989"/>
      <c r="O28" s="986"/>
      <c r="P28" s="986"/>
      <c r="Q28" s="986"/>
      <c r="R28" s="986"/>
      <c r="S28" s="986"/>
      <c r="T28" s="986"/>
      <c r="U28" s="986"/>
      <c r="V28" s="986"/>
      <c r="W28" s="986"/>
      <c r="X28" s="986"/>
      <c r="Y28" s="986"/>
      <c r="Z28" s="986"/>
      <c r="AA28" s="986"/>
      <c r="AB28" s="986"/>
      <c r="AC28" s="986"/>
    </row>
    <row r="29" spans="1:29" ht="15.75" customHeight="1">
      <c r="A29" s="1302"/>
      <c r="B29" s="531" t="s">
        <v>2077</v>
      </c>
      <c r="C29" s="1304"/>
      <c r="D29" s="1173"/>
      <c r="E29" s="1173"/>
      <c r="F29" s="1173"/>
      <c r="G29" s="1173"/>
      <c r="H29" s="1173"/>
      <c r="I29" s="1173"/>
      <c r="J29" s="1173"/>
      <c r="K29" s="1173"/>
      <c r="L29" s="1173"/>
      <c r="M29" s="1060">
        <f>SUM(D29:L29)</f>
        <v>0</v>
      </c>
      <c r="N29" s="989"/>
      <c r="O29" s="986"/>
      <c r="P29" s="986"/>
      <c r="Q29" s="986"/>
      <c r="R29" s="986"/>
      <c r="S29" s="986"/>
      <c r="T29" s="986"/>
      <c r="U29" s="986"/>
      <c r="V29" s="986"/>
      <c r="W29" s="986"/>
      <c r="X29" s="986"/>
      <c r="Y29" s="986"/>
      <c r="Z29" s="986"/>
      <c r="AA29" s="986"/>
      <c r="AB29" s="986"/>
      <c r="AC29" s="986"/>
    </row>
    <row r="30" spans="1:29" ht="12" customHeight="1">
      <c r="A30" s="14"/>
      <c r="B30" s="525" t="s">
        <v>552</v>
      </c>
      <c r="C30" s="525"/>
      <c r="D30" s="1173"/>
      <c r="E30" s="1173"/>
      <c r="F30" s="1173"/>
      <c r="G30" s="1173"/>
      <c r="H30" s="1173"/>
      <c r="I30" s="1173"/>
      <c r="J30" s="1173"/>
      <c r="K30" s="1173"/>
      <c r="L30" s="1173"/>
      <c r="M30" s="1060">
        <f>SUM(D30:L30)</f>
        <v>0</v>
      </c>
      <c r="N30" s="127"/>
      <c r="O30" s="32"/>
      <c r="P30" s="32"/>
      <c r="Q30" s="32"/>
      <c r="R30" s="32"/>
      <c r="S30" s="32"/>
      <c r="T30" s="32"/>
      <c r="U30" s="32"/>
      <c r="V30" s="32"/>
      <c r="W30" s="32"/>
      <c r="X30" s="32"/>
      <c r="Y30" s="32"/>
      <c r="Z30" s="32"/>
      <c r="AA30" s="32"/>
      <c r="AB30" s="32"/>
      <c r="AC30" s="32"/>
    </row>
    <row r="31" spans="1:29" ht="12" customHeight="1">
      <c r="A31" s="14"/>
      <c r="B31" s="525" t="s">
        <v>822</v>
      </c>
      <c r="C31" s="525"/>
      <c r="D31" s="1173"/>
      <c r="E31" s="1173"/>
      <c r="F31" s="1173"/>
      <c r="G31" s="1173"/>
      <c r="H31" s="1173"/>
      <c r="I31" s="1173"/>
      <c r="J31" s="1173"/>
      <c r="K31" s="1173"/>
      <c r="L31" s="1173"/>
      <c r="M31" s="1060">
        <f t="shared" si="3"/>
        <v>0</v>
      </c>
      <c r="N31" s="127"/>
      <c r="O31" s="32"/>
      <c r="P31" s="32"/>
      <c r="Q31" s="32"/>
      <c r="R31" s="32"/>
      <c r="S31" s="32"/>
      <c r="T31" s="32"/>
      <c r="U31" s="32"/>
      <c r="V31" s="32"/>
      <c r="W31" s="32"/>
      <c r="X31" s="32"/>
      <c r="Y31" s="32"/>
      <c r="Z31" s="32"/>
      <c r="AA31" s="32"/>
      <c r="AB31" s="32"/>
      <c r="AC31" s="32"/>
    </row>
    <row r="32" spans="1:29" ht="12" customHeight="1">
      <c r="A32" s="14"/>
      <c r="B32" s="525" t="s">
        <v>553</v>
      </c>
      <c r="C32" s="525"/>
      <c r="D32" s="1173"/>
      <c r="E32" s="1173"/>
      <c r="F32" s="1173"/>
      <c r="G32" s="1173"/>
      <c r="H32" s="1173"/>
      <c r="I32" s="1173"/>
      <c r="J32" s="1173"/>
      <c r="K32" s="1173"/>
      <c r="L32" s="1173"/>
      <c r="M32" s="1060">
        <f>SUM(D32:L32)</f>
        <v>0</v>
      </c>
      <c r="N32" s="127"/>
      <c r="O32" s="32"/>
      <c r="P32" s="32"/>
      <c r="Q32" s="32"/>
      <c r="R32" s="32"/>
      <c r="S32" s="32"/>
      <c r="T32" s="32"/>
      <c r="U32" s="32"/>
      <c r="V32" s="32"/>
      <c r="W32" s="32"/>
      <c r="X32" s="32"/>
      <c r="Y32" s="32"/>
      <c r="Z32" s="32"/>
      <c r="AA32" s="32"/>
      <c r="AB32" s="32"/>
      <c r="AC32" s="32"/>
    </row>
    <row r="33" spans="1:29" ht="25.5" customHeight="1">
      <c r="A33" s="14"/>
      <c r="B33" s="529" t="s">
        <v>824</v>
      </c>
      <c r="C33" s="525"/>
      <c r="D33" s="1173"/>
      <c r="E33" s="1173"/>
      <c r="F33" s="1173"/>
      <c r="G33" s="1173"/>
      <c r="H33" s="1173"/>
      <c r="I33" s="1173"/>
      <c r="J33" s="1173"/>
      <c r="K33" s="1173"/>
      <c r="L33" s="1173"/>
      <c r="M33" s="1060">
        <f t="shared" si="3"/>
        <v>0</v>
      </c>
      <c r="N33" s="127"/>
      <c r="O33" s="32"/>
      <c r="P33" s="32"/>
      <c r="Q33" s="32"/>
      <c r="R33" s="32"/>
      <c r="S33" s="32"/>
      <c r="T33" s="32"/>
      <c r="U33" s="32"/>
      <c r="V33" s="32"/>
      <c r="W33" s="32"/>
      <c r="X33" s="32"/>
      <c r="Y33" s="32"/>
      <c r="Z33" s="32"/>
      <c r="AA33" s="32"/>
      <c r="AB33" s="32"/>
      <c r="AC33" s="32"/>
    </row>
    <row r="34" spans="1:29" ht="12" customHeight="1">
      <c r="A34" s="14"/>
      <c r="B34" s="866" t="s">
        <v>826</v>
      </c>
      <c r="C34" s="525"/>
      <c r="D34" s="1173"/>
      <c r="E34" s="1173"/>
      <c r="F34" s="1173"/>
      <c r="G34" s="1173"/>
      <c r="H34" s="1173"/>
      <c r="I34" s="1173"/>
      <c r="J34" s="1173"/>
      <c r="K34" s="1173"/>
      <c r="L34" s="1173"/>
      <c r="M34" s="1060">
        <f t="shared" si="3"/>
        <v>0</v>
      </c>
      <c r="N34" s="127"/>
      <c r="O34" s="32"/>
      <c r="P34" s="32"/>
      <c r="Q34" s="32"/>
      <c r="R34" s="32"/>
      <c r="S34" s="32"/>
      <c r="T34" s="32"/>
      <c r="U34" s="32"/>
      <c r="V34" s="32"/>
      <c r="W34" s="32"/>
      <c r="X34" s="32"/>
      <c r="Y34" s="32"/>
      <c r="Z34" s="32"/>
      <c r="AA34" s="32"/>
      <c r="AB34" s="32"/>
      <c r="AC34" s="32"/>
    </row>
    <row r="35" spans="1:29" ht="12" customHeight="1">
      <c r="A35" s="14"/>
      <c r="B35" s="525" t="s">
        <v>827</v>
      </c>
      <c r="C35" s="525"/>
      <c r="D35" s="1173"/>
      <c r="E35" s="1173"/>
      <c r="F35" s="1173"/>
      <c r="G35" s="1173"/>
      <c r="H35" s="1173"/>
      <c r="I35" s="1173"/>
      <c r="J35" s="1173"/>
      <c r="K35" s="1173"/>
      <c r="L35" s="1173"/>
      <c r="M35" s="1060">
        <f t="shared" si="3"/>
        <v>0</v>
      </c>
      <c r="N35" s="127"/>
      <c r="O35" s="32"/>
      <c r="P35" s="32"/>
      <c r="Q35" s="32"/>
      <c r="R35" s="32"/>
      <c r="S35" s="32"/>
      <c r="T35" s="32"/>
      <c r="U35" s="32"/>
      <c r="V35" s="32"/>
      <c r="W35" s="32"/>
      <c r="X35" s="32"/>
      <c r="Y35" s="32"/>
      <c r="Z35" s="32"/>
      <c r="AA35" s="32"/>
      <c r="AB35" s="32"/>
      <c r="AC35" s="32"/>
    </row>
    <row r="36" spans="1:29" ht="12" customHeight="1">
      <c r="A36" s="14"/>
      <c r="B36" s="525" t="s">
        <v>828</v>
      </c>
      <c r="C36" s="525"/>
      <c r="D36" s="1173"/>
      <c r="E36" s="1173"/>
      <c r="F36" s="1173"/>
      <c r="G36" s="1173"/>
      <c r="H36" s="1173"/>
      <c r="I36" s="1173"/>
      <c r="J36" s="1173"/>
      <c r="K36" s="1173"/>
      <c r="L36" s="1173"/>
      <c r="M36" s="1060">
        <f t="shared" si="3"/>
        <v>0</v>
      </c>
      <c r="N36" s="127"/>
      <c r="O36" s="32"/>
      <c r="P36" s="32"/>
      <c r="Q36" s="32"/>
      <c r="R36" s="32"/>
      <c r="S36" s="32"/>
      <c r="T36" s="32"/>
      <c r="U36" s="32"/>
      <c r="V36" s="32"/>
      <c r="W36" s="32"/>
      <c r="X36" s="32"/>
      <c r="Y36" s="32"/>
      <c r="Z36" s="32"/>
      <c r="AA36" s="32"/>
      <c r="AB36" s="32"/>
      <c r="AC36" s="32"/>
    </row>
    <row r="37" spans="1:29" ht="12" customHeight="1">
      <c r="A37" s="14"/>
      <c r="B37" s="525" t="s">
        <v>830</v>
      </c>
      <c r="C37" s="525"/>
      <c r="D37" s="1173"/>
      <c r="E37" s="1173"/>
      <c r="F37" s="1173"/>
      <c r="G37" s="1173"/>
      <c r="H37" s="1173"/>
      <c r="I37" s="1173"/>
      <c r="J37" s="1173"/>
      <c r="K37" s="1173"/>
      <c r="L37" s="1173"/>
      <c r="M37" s="1060">
        <f t="shared" si="3"/>
        <v>0</v>
      </c>
      <c r="N37" s="127"/>
      <c r="O37" s="32"/>
      <c r="P37" s="32"/>
      <c r="Q37" s="32"/>
      <c r="R37" s="32"/>
      <c r="S37" s="32"/>
      <c r="T37" s="32"/>
      <c r="U37" s="32"/>
      <c r="V37" s="32"/>
      <c r="W37" s="32"/>
      <c r="X37" s="32"/>
      <c r="Y37" s="32"/>
      <c r="Z37" s="32"/>
      <c r="AA37" s="32"/>
      <c r="AB37" s="32"/>
      <c r="AC37" s="32"/>
    </row>
    <row r="38" spans="1:29" ht="12" customHeight="1">
      <c r="A38" s="14"/>
      <c r="B38" s="525" t="s">
        <v>831</v>
      </c>
      <c r="C38" s="525"/>
      <c r="D38" s="1173"/>
      <c r="E38" s="1173"/>
      <c r="F38" s="1173"/>
      <c r="G38" s="1173"/>
      <c r="H38" s="1173"/>
      <c r="I38" s="1173"/>
      <c r="J38" s="1173"/>
      <c r="K38" s="1173"/>
      <c r="L38" s="1173"/>
      <c r="M38" s="1060">
        <f t="shared" si="3"/>
        <v>0</v>
      </c>
      <c r="N38" s="127"/>
      <c r="O38" s="32"/>
      <c r="P38" s="32"/>
      <c r="Q38" s="32"/>
      <c r="R38" s="32"/>
      <c r="S38" s="32"/>
      <c r="T38" s="32"/>
      <c r="U38" s="32"/>
      <c r="V38" s="32"/>
      <c r="W38" s="32"/>
      <c r="X38" s="32"/>
      <c r="Y38" s="32"/>
      <c r="Z38" s="32"/>
      <c r="AA38" s="32"/>
      <c r="AB38" s="32"/>
      <c r="AC38" s="32"/>
    </row>
    <row r="39" spans="1:29" ht="12" customHeight="1">
      <c r="A39" s="14"/>
      <c r="B39" s="525" t="s">
        <v>323</v>
      </c>
      <c r="C39" s="525"/>
      <c r="D39" s="1173"/>
      <c r="E39" s="1173"/>
      <c r="F39" s="1173"/>
      <c r="G39" s="1173"/>
      <c r="H39" s="1173"/>
      <c r="I39" s="1173"/>
      <c r="J39" s="1173"/>
      <c r="K39" s="1173"/>
      <c r="L39" s="1173"/>
      <c r="M39" s="1060">
        <f t="shared" si="3"/>
        <v>0</v>
      </c>
      <c r="N39" s="127"/>
      <c r="O39" s="32"/>
      <c r="P39" s="32"/>
      <c r="Q39" s="32"/>
      <c r="R39" s="32"/>
      <c r="S39" s="32"/>
      <c r="T39" s="32"/>
      <c r="U39" s="32"/>
      <c r="V39" s="32"/>
      <c r="W39" s="32"/>
      <c r="X39" s="32"/>
      <c r="Y39" s="32"/>
      <c r="Z39" s="32"/>
      <c r="AA39" s="32"/>
      <c r="AB39" s="32"/>
      <c r="AC39" s="32"/>
    </row>
    <row r="40" spans="1:29" ht="12" customHeight="1">
      <c r="A40" s="14"/>
      <c r="B40" s="525" t="s">
        <v>834</v>
      </c>
      <c r="C40" s="525"/>
      <c r="D40" s="1173"/>
      <c r="E40" s="1173"/>
      <c r="F40" s="1173"/>
      <c r="G40" s="1173"/>
      <c r="H40" s="1173"/>
      <c r="I40" s="1173"/>
      <c r="J40" s="1173"/>
      <c r="K40" s="1173"/>
      <c r="L40" s="1173"/>
      <c r="M40" s="1060">
        <f t="shared" si="3"/>
        <v>0</v>
      </c>
      <c r="N40" s="127"/>
      <c r="O40" s="32"/>
      <c r="P40" s="32"/>
      <c r="Q40" s="32"/>
      <c r="R40" s="35"/>
      <c r="S40" s="35"/>
      <c r="T40" s="35"/>
      <c r="U40" s="35"/>
      <c r="V40" s="35"/>
      <c r="W40" s="35"/>
      <c r="X40" s="35"/>
      <c r="Y40" s="35"/>
      <c r="Z40" s="32"/>
      <c r="AA40" s="32"/>
      <c r="AB40" s="32"/>
      <c r="AC40" s="32"/>
    </row>
    <row r="41" spans="1:29" s="3" customFormat="1" ht="27.75" customHeight="1">
      <c r="A41" s="14"/>
      <c r="B41" s="531" t="s">
        <v>2078</v>
      </c>
      <c r="C41" s="528"/>
      <c r="D41" s="1176">
        <f>SUM(D29:D40)</f>
        <v>0</v>
      </c>
      <c r="E41" s="1176">
        <f t="shared" ref="E41:L41" si="4">SUM(E29:E40)</f>
        <v>0</v>
      </c>
      <c r="F41" s="1176">
        <f t="shared" si="4"/>
        <v>0</v>
      </c>
      <c r="G41" s="1176">
        <f>SUM(G29:G40)</f>
        <v>0</v>
      </c>
      <c r="H41" s="1176">
        <f>SUM(H29:H40)</f>
        <v>0</v>
      </c>
      <c r="I41" s="1176">
        <f>SUM(I29:I40)</f>
        <v>0</v>
      </c>
      <c r="J41" s="1176">
        <f t="shared" si="4"/>
        <v>0</v>
      </c>
      <c r="K41" s="1176">
        <f t="shared" si="4"/>
        <v>0</v>
      </c>
      <c r="L41" s="1176">
        <f t="shared" si="4"/>
        <v>0</v>
      </c>
      <c r="M41" s="1176">
        <f>SUM(M29:M40)</f>
        <v>0</v>
      </c>
      <c r="N41" s="345" t="s">
        <v>836</v>
      </c>
      <c r="O41" s="507"/>
      <c r="P41" s="14"/>
      <c r="Q41" s="14"/>
      <c r="R41" s="14"/>
      <c r="S41" s="14"/>
      <c r="T41" s="14"/>
      <c r="U41" s="14"/>
      <c r="V41" s="14"/>
      <c r="W41" s="14"/>
      <c r="X41" s="14"/>
      <c r="Y41" s="14"/>
      <c r="Z41" s="14"/>
      <c r="AA41" s="14"/>
      <c r="AB41" s="14"/>
      <c r="AC41" s="14"/>
    </row>
    <row r="42" spans="1:29" ht="14.4">
      <c r="A42" s="14"/>
      <c r="B42" s="532" t="s">
        <v>312</v>
      </c>
      <c r="C42" s="525"/>
      <c r="D42" s="1173"/>
      <c r="E42" s="1173"/>
      <c r="F42" s="1173"/>
      <c r="G42" s="1173"/>
      <c r="H42" s="1173"/>
      <c r="I42" s="1173"/>
      <c r="J42" s="1173"/>
      <c r="K42" s="1173"/>
      <c r="L42" s="1173"/>
      <c r="M42" s="1060">
        <f>SUM(D42:L42)</f>
        <v>0</v>
      </c>
      <c r="N42" s="127"/>
      <c r="O42" s="32"/>
      <c r="P42" s="32"/>
      <c r="Q42" s="32"/>
      <c r="R42" s="32"/>
      <c r="S42" s="32"/>
      <c r="T42" s="32"/>
      <c r="U42" s="32"/>
      <c r="V42" s="32"/>
      <c r="W42" s="32"/>
      <c r="X42" s="32"/>
      <c r="Y42" s="32"/>
      <c r="Z42" s="32"/>
      <c r="AA42" s="32"/>
      <c r="AB42" s="32"/>
      <c r="AC42" s="32"/>
    </row>
    <row r="43" spans="1:29" ht="14.4">
      <c r="A43" s="14"/>
      <c r="B43" s="532" t="s">
        <v>112</v>
      </c>
      <c r="C43" s="525"/>
      <c r="D43" s="1174">
        <f t="shared" ref="D43:K43" si="5">SUM(D41:D42)</f>
        <v>0</v>
      </c>
      <c r="E43" s="1174">
        <f t="shared" si="5"/>
        <v>0</v>
      </c>
      <c r="F43" s="1174">
        <f t="shared" si="5"/>
        <v>0</v>
      </c>
      <c r="G43" s="1174">
        <f t="shared" si="5"/>
        <v>0</v>
      </c>
      <c r="H43" s="1174">
        <f t="shared" si="5"/>
        <v>0</v>
      </c>
      <c r="I43" s="1174">
        <f t="shared" si="5"/>
        <v>0</v>
      </c>
      <c r="J43" s="1174">
        <f t="shared" si="5"/>
        <v>0</v>
      </c>
      <c r="K43" s="1174">
        <f t="shared" si="5"/>
        <v>0</v>
      </c>
      <c r="L43" s="1174">
        <f>SUM(L41:L42)</f>
        <v>0</v>
      </c>
      <c r="M43" s="1175">
        <f>SUM(M41:M42)</f>
        <v>0</v>
      </c>
      <c r="N43" s="135"/>
      <c r="O43" s="72"/>
      <c r="P43" s="32"/>
      <c r="Q43" s="32"/>
      <c r="R43" s="32"/>
      <c r="S43" s="32"/>
      <c r="T43" s="32"/>
      <c r="U43" s="32"/>
      <c r="V43" s="32"/>
      <c r="W43" s="32"/>
      <c r="X43" s="32"/>
      <c r="Y43" s="32"/>
      <c r="Z43" s="32"/>
      <c r="AA43" s="32"/>
      <c r="AB43" s="32"/>
      <c r="AC43" s="32"/>
    </row>
    <row r="44" spans="1:29" ht="15.75" customHeight="1">
      <c r="A44" s="14"/>
      <c r="B44" s="532" t="s">
        <v>522</v>
      </c>
      <c r="C44" s="525"/>
      <c r="D44" s="1173"/>
      <c r="E44" s="1173"/>
      <c r="F44" s="1173"/>
      <c r="G44" s="1173"/>
      <c r="H44" s="1173"/>
      <c r="I44" s="1173"/>
      <c r="J44" s="1173"/>
      <c r="K44" s="1173"/>
      <c r="L44" s="1173"/>
      <c r="M44" s="1060">
        <f>SUM(D44:L44)</f>
        <v>0</v>
      </c>
      <c r="N44" s="127"/>
      <c r="O44" s="32"/>
      <c r="P44" s="32"/>
      <c r="Q44" s="32"/>
      <c r="R44" s="32"/>
      <c r="S44" s="32"/>
      <c r="T44" s="32"/>
      <c r="U44" s="32"/>
      <c r="V44" s="32"/>
      <c r="W44" s="32"/>
      <c r="X44" s="32"/>
      <c r="Y44" s="32"/>
      <c r="Z44" s="32"/>
      <c r="AA44" s="32"/>
      <c r="AB44" s="32"/>
      <c r="AC44" s="32"/>
    </row>
    <row r="45" spans="1:29" ht="12" customHeight="1">
      <c r="A45" s="14"/>
      <c r="B45" s="32"/>
      <c r="C45" s="32"/>
      <c r="D45" s="32"/>
      <c r="E45" s="32"/>
      <c r="F45" s="32"/>
      <c r="G45" s="32"/>
      <c r="H45" s="32"/>
      <c r="I45" s="32"/>
      <c r="J45" s="32"/>
      <c r="K45" s="32"/>
      <c r="L45" s="32"/>
      <c r="M45" s="32"/>
      <c r="N45" s="127"/>
      <c r="O45" s="32"/>
      <c r="P45" s="32"/>
      <c r="Q45" s="32"/>
      <c r="R45" s="32"/>
      <c r="S45" s="32"/>
      <c r="T45" s="32"/>
      <c r="U45" s="32"/>
      <c r="V45" s="32"/>
      <c r="W45" s="32"/>
      <c r="X45" s="32"/>
      <c r="Y45" s="32"/>
      <c r="Z45" s="32"/>
      <c r="AA45" s="32"/>
      <c r="AB45" s="32"/>
      <c r="AC45" s="32"/>
    </row>
    <row r="46" spans="1:29" ht="12" customHeight="1">
      <c r="A46" s="14"/>
      <c r="B46" s="32" t="s">
        <v>837</v>
      </c>
      <c r="C46" s="32"/>
      <c r="D46" s="32"/>
      <c r="E46" s="32"/>
      <c r="F46" s="32"/>
      <c r="G46" s="32"/>
      <c r="H46" s="32"/>
      <c r="I46" s="32"/>
      <c r="J46" s="32"/>
      <c r="K46" s="32"/>
      <c r="L46" s="32"/>
      <c r="M46" s="32"/>
      <c r="N46" s="127"/>
      <c r="O46" s="32"/>
      <c r="P46" s="32"/>
      <c r="Q46" s="32"/>
      <c r="R46" s="32"/>
      <c r="S46" s="32"/>
      <c r="T46" s="32"/>
      <c r="U46" s="32"/>
      <c r="V46" s="32"/>
      <c r="W46" s="32"/>
      <c r="X46" s="32"/>
      <c r="Y46" s="32"/>
      <c r="Z46" s="32"/>
      <c r="AA46" s="32"/>
      <c r="AB46" s="32"/>
      <c r="AC46" s="32"/>
    </row>
    <row r="47" spans="1:29" ht="12" customHeight="1">
      <c r="A47" s="14"/>
      <c r="B47" s="32"/>
      <c r="C47" s="32"/>
      <c r="D47" s="32"/>
      <c r="E47" s="32"/>
      <c r="F47" s="32"/>
      <c r="G47" s="32"/>
      <c r="H47" s="32"/>
      <c r="I47" s="32"/>
      <c r="J47" s="32"/>
      <c r="K47" s="32"/>
      <c r="L47" s="32"/>
      <c r="M47" s="32"/>
      <c r="N47" s="127"/>
      <c r="O47" s="32"/>
      <c r="P47" s="32"/>
      <c r="Q47" s="32"/>
      <c r="R47" s="32"/>
      <c r="S47" s="32"/>
      <c r="T47" s="32"/>
      <c r="U47" s="32"/>
      <c r="V47" s="32"/>
      <c r="W47" s="32"/>
      <c r="X47" s="32"/>
      <c r="Y47" s="32"/>
      <c r="Z47" s="32"/>
      <c r="AA47" s="32"/>
      <c r="AB47" s="32"/>
      <c r="AC47" s="32"/>
    </row>
    <row r="48" spans="1:29" ht="45.75" customHeight="1">
      <c r="A48" s="14"/>
      <c r="B48" s="1944" t="s">
        <v>838</v>
      </c>
      <c r="C48" s="1931"/>
      <c r="D48" s="1931"/>
      <c r="E48" s="1931"/>
      <c r="F48" s="1931"/>
      <c r="G48" s="1931"/>
      <c r="H48" s="1931"/>
      <c r="I48" s="1931"/>
      <c r="J48" s="1931"/>
      <c r="K48" s="1931"/>
      <c r="L48" s="1931"/>
      <c r="M48" s="1929"/>
      <c r="N48" s="127"/>
      <c r="O48" s="32"/>
      <c r="P48" s="32"/>
      <c r="Q48" s="32"/>
      <c r="R48" s="32"/>
      <c r="S48" s="32"/>
      <c r="T48" s="32"/>
      <c r="U48" s="32"/>
      <c r="V48" s="32"/>
      <c r="W48" s="32"/>
      <c r="X48" s="32"/>
      <c r="Y48" s="32"/>
      <c r="Z48" s="32"/>
      <c r="AA48" s="32"/>
      <c r="AB48" s="32"/>
      <c r="AC48" s="32"/>
    </row>
    <row r="49" spans="1:29" ht="12" customHeight="1">
      <c r="A49" s="14"/>
      <c r="B49" s="32"/>
      <c r="C49" s="32"/>
      <c r="D49" s="32"/>
      <c r="E49" s="32"/>
      <c r="F49" s="32"/>
      <c r="G49" s="32"/>
      <c r="H49" s="32"/>
      <c r="I49" s="32"/>
      <c r="J49" s="32"/>
      <c r="K49" s="32"/>
      <c r="L49" s="32"/>
      <c r="M49" s="32"/>
      <c r="N49" s="127"/>
      <c r="O49" s="32"/>
      <c r="P49" s="32"/>
      <c r="Q49" s="32"/>
      <c r="R49" s="32"/>
      <c r="S49" s="32"/>
      <c r="T49" s="32"/>
      <c r="U49" s="32"/>
      <c r="V49" s="32"/>
      <c r="W49" s="32"/>
      <c r="X49" s="32"/>
      <c r="Y49" s="32"/>
      <c r="Z49" s="32"/>
      <c r="AA49" s="32"/>
      <c r="AB49" s="32"/>
      <c r="AC49" s="32"/>
    </row>
    <row r="50" spans="1:29" ht="12" customHeight="1">
      <c r="A50" s="14"/>
      <c r="B50" s="32"/>
      <c r="C50" s="32"/>
      <c r="D50" s="32"/>
      <c r="E50" s="32"/>
      <c r="F50" s="32"/>
      <c r="G50" s="32"/>
      <c r="H50" s="32"/>
      <c r="I50" s="32"/>
      <c r="J50" s="32"/>
      <c r="K50" s="32"/>
      <c r="L50" s="32"/>
      <c r="M50" s="32"/>
      <c r="N50" s="127"/>
      <c r="O50" s="32"/>
      <c r="P50" s="32"/>
      <c r="Q50" s="32"/>
      <c r="R50" s="32"/>
      <c r="S50" s="32"/>
      <c r="T50" s="32"/>
      <c r="U50" s="32"/>
      <c r="V50" s="32"/>
      <c r="W50" s="32"/>
      <c r="X50" s="32"/>
      <c r="Y50" s="32"/>
      <c r="Z50" s="32"/>
      <c r="AA50" s="32"/>
      <c r="AB50" s="32"/>
      <c r="AC50" s="32"/>
    </row>
    <row r="51" spans="1:29" ht="36" customHeight="1">
      <c r="A51" s="14"/>
      <c r="B51" s="520"/>
      <c r="C51" s="520"/>
      <c r="D51" s="2062" t="s">
        <v>268</v>
      </c>
      <c r="E51" s="1941"/>
      <c r="F51" s="2036"/>
      <c r="G51" s="2062" t="s">
        <v>270</v>
      </c>
      <c r="H51" s="2036"/>
      <c r="I51" s="522" t="s">
        <v>273</v>
      </c>
      <c r="J51" s="521" t="s">
        <v>274</v>
      </c>
      <c r="K51" s="521" t="s">
        <v>275</v>
      </c>
      <c r="L51" s="521" t="s">
        <v>814</v>
      </c>
      <c r="M51" s="522" t="s">
        <v>201</v>
      </c>
      <c r="N51" s="126"/>
      <c r="O51" s="59"/>
      <c r="P51" s="32" t="s">
        <v>839</v>
      </c>
      <c r="R51" s="32"/>
      <c r="S51" s="32"/>
      <c r="T51" s="32"/>
      <c r="U51" s="32"/>
      <c r="V51" s="32"/>
      <c r="W51" s="32"/>
      <c r="X51" s="32"/>
      <c r="Y51" s="32"/>
      <c r="Z51" s="32"/>
      <c r="AA51" s="32"/>
      <c r="AB51" s="32"/>
      <c r="AC51" s="32"/>
    </row>
    <row r="52" spans="1:29" ht="36" customHeight="1">
      <c r="A52" s="14"/>
      <c r="B52" s="520"/>
      <c r="C52" s="520"/>
      <c r="D52" s="523" t="s">
        <v>817</v>
      </c>
      <c r="E52" s="523" t="s">
        <v>818</v>
      </c>
      <c r="F52" s="523" t="s">
        <v>269</v>
      </c>
      <c r="G52" s="524" t="s">
        <v>271</v>
      </c>
      <c r="H52" s="524" t="s">
        <v>272</v>
      </c>
      <c r="I52" s="524"/>
      <c r="J52" s="524"/>
      <c r="K52" s="524" t="s">
        <v>819</v>
      </c>
      <c r="L52" s="524"/>
      <c r="M52" s="524"/>
      <c r="N52" s="136"/>
      <c r="O52" s="331"/>
      <c r="P52" s="32"/>
      <c r="Q52" s="32"/>
      <c r="R52" s="32"/>
      <c r="S52" s="32"/>
      <c r="T52" s="32"/>
      <c r="U52" s="32"/>
      <c r="V52" s="32"/>
      <c r="W52" s="32"/>
      <c r="X52" s="32"/>
      <c r="Y52" s="32"/>
      <c r="Z52" s="32"/>
      <c r="AA52" s="32"/>
      <c r="AB52" s="32"/>
      <c r="AC52" s="32"/>
    </row>
    <row r="53" spans="1:29" ht="12" customHeight="1">
      <c r="A53" s="32"/>
      <c r="B53" s="525"/>
      <c r="C53" s="525"/>
      <c r="D53" s="526" t="s">
        <v>114</v>
      </c>
      <c r="E53" s="526" t="s">
        <v>114</v>
      </c>
      <c r="F53" s="526" t="s">
        <v>114</v>
      </c>
      <c r="G53" s="526" t="s">
        <v>114</v>
      </c>
      <c r="H53" s="526" t="s">
        <v>114</v>
      </c>
      <c r="I53" s="526" t="s">
        <v>114</v>
      </c>
      <c r="J53" s="526" t="s">
        <v>114</v>
      </c>
      <c r="K53" s="526" t="s">
        <v>114</v>
      </c>
      <c r="L53" s="526" t="s">
        <v>114</v>
      </c>
      <c r="M53" s="527" t="s">
        <v>114</v>
      </c>
      <c r="N53" s="129"/>
      <c r="O53" s="66"/>
      <c r="P53" s="32"/>
      <c r="Q53" s="32"/>
      <c r="R53" s="32"/>
      <c r="S53" s="32"/>
      <c r="T53" s="32"/>
      <c r="U53" s="32"/>
      <c r="V53" s="32"/>
      <c r="W53" s="32"/>
      <c r="X53" s="32"/>
      <c r="Y53" s="32"/>
      <c r="Z53" s="32"/>
      <c r="AA53" s="32"/>
      <c r="AB53" s="32"/>
      <c r="AC53" s="32"/>
    </row>
    <row r="54" spans="1:29" ht="14.4">
      <c r="A54" s="14"/>
      <c r="B54" s="528" t="s">
        <v>840</v>
      </c>
      <c r="C54" s="32"/>
      <c r="D54" s="32"/>
      <c r="E54" s="32"/>
      <c r="F54" s="32"/>
      <c r="G54" s="32"/>
      <c r="H54" s="32"/>
      <c r="I54" s="32"/>
      <c r="J54" s="32"/>
      <c r="K54" s="32"/>
      <c r="L54" s="32"/>
      <c r="M54" s="32"/>
      <c r="N54" s="127"/>
      <c r="O54" s="364"/>
      <c r="P54" s="32"/>
      <c r="Q54" s="32"/>
      <c r="R54" s="32"/>
      <c r="S54" s="32"/>
      <c r="T54" s="32"/>
      <c r="U54" s="32"/>
      <c r="V54" s="32"/>
      <c r="W54" s="32"/>
      <c r="X54" s="32"/>
      <c r="Y54" s="32"/>
      <c r="Z54" s="32"/>
      <c r="AA54" s="32"/>
      <c r="AB54" s="32"/>
      <c r="AC54" s="32"/>
    </row>
    <row r="55" spans="1:29" s="3" customFormat="1" ht="14.4">
      <c r="A55" s="14"/>
      <c r="B55" s="528" t="s">
        <v>844</v>
      </c>
      <c r="C55" s="14"/>
      <c r="D55" s="1103"/>
      <c r="E55" s="1103"/>
      <c r="F55" s="1103"/>
      <c r="G55" s="1103"/>
      <c r="H55" s="1103"/>
      <c r="I55" s="1103"/>
      <c r="J55" s="1103"/>
      <c r="K55" s="1103"/>
      <c r="L55" s="1103"/>
      <c r="M55" s="1060">
        <f t="shared" ref="M55:M63" si="6">SUM(D55:L55)</f>
        <v>0</v>
      </c>
      <c r="N55" s="196"/>
      <c r="O55" s="14"/>
      <c r="P55" s="14"/>
      <c r="Q55" s="14"/>
      <c r="R55" s="14"/>
      <c r="S55" s="14"/>
      <c r="T55" s="14"/>
      <c r="U55" s="14"/>
      <c r="V55" s="14"/>
      <c r="W55" s="14"/>
      <c r="X55" s="14"/>
      <c r="Y55" s="14"/>
      <c r="Z55" s="14"/>
      <c r="AA55" s="14"/>
      <c r="AB55" s="14"/>
      <c r="AC55" s="14"/>
    </row>
    <row r="56" spans="1:29" ht="14.4">
      <c r="A56" s="14"/>
      <c r="B56" s="525" t="s">
        <v>841</v>
      </c>
      <c r="C56" s="32"/>
      <c r="D56" s="1103"/>
      <c r="E56" s="1103"/>
      <c r="F56" s="1103"/>
      <c r="G56" s="1103"/>
      <c r="H56" s="1103"/>
      <c r="I56" s="1103"/>
      <c r="J56" s="1103"/>
      <c r="K56" s="1103"/>
      <c r="L56" s="1103"/>
      <c r="M56" s="1060">
        <f t="shared" si="6"/>
        <v>0</v>
      </c>
      <c r="N56" s="127"/>
      <c r="O56" s="32"/>
      <c r="P56" s="32"/>
      <c r="Q56" s="32"/>
      <c r="R56" s="32"/>
      <c r="S56" s="32"/>
      <c r="T56" s="32"/>
      <c r="U56" s="32"/>
      <c r="V56" s="32"/>
      <c r="W56" s="32"/>
      <c r="X56" s="32"/>
      <c r="Y56" s="32"/>
      <c r="Z56" s="32"/>
      <c r="AA56" s="32"/>
      <c r="AB56" s="32"/>
      <c r="AC56" s="32"/>
    </row>
    <row r="57" spans="1:29" ht="14.4">
      <c r="A57" s="14"/>
      <c r="B57" s="525" t="s">
        <v>842</v>
      </c>
      <c r="C57" s="32"/>
      <c r="D57" s="1103"/>
      <c r="E57" s="1103"/>
      <c r="F57" s="1103"/>
      <c r="G57" s="1103"/>
      <c r="H57" s="1103"/>
      <c r="I57" s="1103"/>
      <c r="J57" s="1103"/>
      <c r="K57" s="1103"/>
      <c r="L57" s="1103"/>
      <c r="M57" s="1060">
        <f t="shared" si="6"/>
        <v>0</v>
      </c>
      <c r="N57" s="127"/>
      <c r="O57" s="32"/>
      <c r="P57" s="32"/>
      <c r="Q57" s="32"/>
      <c r="R57" s="32"/>
      <c r="S57" s="32"/>
      <c r="T57" s="32"/>
      <c r="U57" s="32"/>
      <c r="V57" s="32"/>
      <c r="W57" s="32"/>
      <c r="X57" s="32"/>
      <c r="Y57" s="32"/>
      <c r="Z57" s="32"/>
      <c r="AA57" s="32"/>
      <c r="AB57" s="32"/>
      <c r="AC57" s="32"/>
    </row>
    <row r="58" spans="1:29" ht="14.4">
      <c r="A58" s="720"/>
      <c r="B58" s="525" t="s">
        <v>827</v>
      </c>
      <c r="C58" s="539"/>
      <c r="D58" s="1239"/>
      <c r="E58" s="1239"/>
      <c r="F58" s="1239"/>
      <c r="G58" s="1239"/>
      <c r="H58" s="1239"/>
      <c r="I58" s="1239"/>
      <c r="J58" s="1239"/>
      <c r="K58" s="1239"/>
      <c r="L58" s="1239"/>
      <c r="M58" s="1060">
        <f t="shared" si="6"/>
        <v>0</v>
      </c>
      <c r="N58" s="721"/>
      <c r="O58" s="539"/>
      <c r="P58" s="539"/>
      <c r="Q58" s="539"/>
      <c r="R58" s="539"/>
      <c r="S58" s="539"/>
      <c r="T58" s="539"/>
      <c r="U58" s="539"/>
      <c r="V58" s="539"/>
      <c r="W58" s="539"/>
      <c r="X58" s="539"/>
      <c r="Y58" s="539"/>
      <c r="Z58" s="539"/>
      <c r="AA58" s="539"/>
      <c r="AB58" s="539"/>
      <c r="AC58" s="539"/>
    </row>
    <row r="59" spans="1:29" ht="14.4">
      <c r="A59" s="14"/>
      <c r="B59" s="525" t="s">
        <v>823</v>
      </c>
      <c r="C59" s="32"/>
      <c r="D59" s="1103"/>
      <c r="E59" s="1103"/>
      <c r="F59" s="1103"/>
      <c r="G59" s="1103"/>
      <c r="H59" s="1103"/>
      <c r="I59" s="1103"/>
      <c r="J59" s="1103"/>
      <c r="K59" s="1103"/>
      <c r="L59" s="1103"/>
      <c r="M59" s="1060">
        <f t="shared" si="6"/>
        <v>0</v>
      </c>
      <c r="N59" s="127"/>
      <c r="O59" s="32"/>
      <c r="P59" s="32"/>
      <c r="Q59" s="32"/>
      <c r="R59" s="32"/>
      <c r="S59" s="32"/>
      <c r="T59" s="32"/>
      <c r="U59" s="32"/>
      <c r="V59" s="32"/>
      <c r="W59" s="32"/>
      <c r="X59" s="32"/>
      <c r="Y59" s="32"/>
      <c r="Z59" s="32"/>
      <c r="AA59" s="32"/>
      <c r="AB59" s="32"/>
      <c r="AC59" s="32"/>
    </row>
    <row r="60" spans="1:29" ht="14.4">
      <c r="A60" s="14"/>
      <c r="B60" s="525" t="s">
        <v>843</v>
      </c>
      <c r="C60" s="32"/>
      <c r="D60" s="1103"/>
      <c r="E60" s="1103"/>
      <c r="F60" s="1103"/>
      <c r="G60" s="1103"/>
      <c r="H60" s="1103"/>
      <c r="I60" s="1103"/>
      <c r="J60" s="1103"/>
      <c r="K60" s="1103"/>
      <c r="L60" s="1103"/>
      <c r="M60" s="1060">
        <f t="shared" si="6"/>
        <v>0</v>
      </c>
      <c r="N60" s="127"/>
      <c r="O60" s="32"/>
      <c r="P60" s="32"/>
      <c r="Q60" s="32"/>
      <c r="R60" s="32"/>
      <c r="S60" s="32"/>
      <c r="T60" s="32"/>
      <c r="U60" s="32"/>
      <c r="V60" s="32"/>
      <c r="W60" s="32"/>
      <c r="X60" s="32"/>
      <c r="Y60" s="32"/>
      <c r="Z60" s="32"/>
      <c r="AA60" s="32"/>
      <c r="AB60" s="32"/>
      <c r="AC60" s="32"/>
    </row>
    <row r="61" spans="1:29" ht="14.4">
      <c r="A61" s="14"/>
      <c r="B61" s="525" t="s">
        <v>830</v>
      </c>
      <c r="C61" s="32"/>
      <c r="D61" s="1103"/>
      <c r="E61" s="1103"/>
      <c r="F61" s="1103"/>
      <c r="G61" s="1103"/>
      <c r="H61" s="1103"/>
      <c r="I61" s="1103"/>
      <c r="J61" s="1103"/>
      <c r="K61" s="1103"/>
      <c r="L61" s="1103"/>
      <c r="M61" s="1060">
        <f t="shared" si="6"/>
        <v>0</v>
      </c>
      <c r="N61" s="127"/>
      <c r="O61" s="32"/>
      <c r="P61" s="32"/>
      <c r="Q61" s="32"/>
      <c r="R61" s="32"/>
      <c r="S61" s="32"/>
      <c r="T61" s="32"/>
      <c r="U61" s="32"/>
      <c r="V61" s="32"/>
      <c r="W61" s="32"/>
      <c r="X61" s="32"/>
      <c r="Y61" s="32"/>
      <c r="Z61" s="32"/>
      <c r="AA61" s="32"/>
      <c r="AB61" s="32"/>
      <c r="AC61" s="32"/>
    </row>
    <row r="62" spans="1:29" ht="14.4">
      <c r="A62" s="720"/>
      <c r="B62" s="525" t="s">
        <v>323</v>
      </c>
      <c r="C62" s="539"/>
      <c r="D62" s="1239"/>
      <c r="E62" s="1239"/>
      <c r="F62" s="1239"/>
      <c r="G62" s="1239"/>
      <c r="H62" s="1239"/>
      <c r="I62" s="1239"/>
      <c r="J62" s="1239"/>
      <c r="K62" s="1239"/>
      <c r="L62" s="1239"/>
      <c r="M62" s="1060">
        <f t="shared" si="6"/>
        <v>0</v>
      </c>
      <c r="N62" s="721"/>
      <c r="O62" s="539"/>
      <c r="P62" s="539"/>
      <c r="Q62" s="539"/>
      <c r="R62" s="539"/>
      <c r="S62" s="539"/>
      <c r="T62" s="539"/>
      <c r="U62" s="539"/>
      <c r="V62" s="539"/>
      <c r="W62" s="539"/>
      <c r="X62" s="539"/>
      <c r="Y62" s="539"/>
      <c r="Z62" s="539"/>
      <c r="AA62" s="539"/>
      <c r="AB62" s="539"/>
      <c r="AC62" s="539"/>
    </row>
    <row r="63" spans="1:29" ht="14.4">
      <c r="A63" s="14"/>
      <c r="B63" s="525" t="s">
        <v>834</v>
      </c>
      <c r="C63" s="32"/>
      <c r="D63" s="1170"/>
      <c r="E63" s="1170"/>
      <c r="F63" s="1170"/>
      <c r="G63" s="1170"/>
      <c r="H63" s="1170"/>
      <c r="I63" s="1170"/>
      <c r="J63" s="1170"/>
      <c r="K63" s="1170"/>
      <c r="L63" s="1170"/>
      <c r="M63" s="1171">
        <f t="shared" si="6"/>
        <v>0</v>
      </c>
      <c r="N63" s="126"/>
      <c r="O63" s="59"/>
      <c r="P63" s="32"/>
      <c r="Q63" s="32"/>
      <c r="R63" s="32"/>
      <c r="S63" s="32"/>
      <c r="T63" s="32"/>
      <c r="U63" s="32"/>
      <c r="V63" s="32"/>
      <c r="W63" s="32"/>
      <c r="X63" s="32"/>
      <c r="Y63" s="32"/>
      <c r="Z63" s="32"/>
      <c r="AA63" s="32"/>
      <c r="AB63" s="32"/>
      <c r="AC63" s="32"/>
    </row>
    <row r="64" spans="1:29" s="3" customFormat="1" ht="14.4">
      <c r="A64" s="14"/>
      <c r="B64" s="531" t="s">
        <v>654</v>
      </c>
      <c r="C64" s="14"/>
      <c r="D64" s="1060">
        <f t="shared" ref="D64:M64" si="7">SUM(D55:D63)</f>
        <v>0</v>
      </c>
      <c r="E64" s="1060">
        <f t="shared" si="7"/>
        <v>0</v>
      </c>
      <c r="F64" s="1060">
        <f t="shared" si="7"/>
        <v>0</v>
      </c>
      <c r="G64" s="1060">
        <f t="shared" si="7"/>
        <v>0</v>
      </c>
      <c r="H64" s="1060">
        <f t="shared" si="7"/>
        <v>0</v>
      </c>
      <c r="I64" s="1060">
        <f t="shared" si="7"/>
        <v>0</v>
      </c>
      <c r="J64" s="1060">
        <f t="shared" si="7"/>
        <v>0</v>
      </c>
      <c r="K64" s="1060">
        <f t="shared" si="7"/>
        <v>0</v>
      </c>
      <c r="L64" s="1060">
        <f t="shared" si="7"/>
        <v>0</v>
      </c>
      <c r="M64" s="1060">
        <f t="shared" si="7"/>
        <v>0</v>
      </c>
      <c r="N64" s="196" t="s">
        <v>836</v>
      </c>
      <c r="O64" s="14"/>
      <c r="P64" s="14"/>
      <c r="Q64" s="14"/>
      <c r="R64" s="14"/>
      <c r="S64" s="14"/>
      <c r="T64" s="14"/>
      <c r="U64" s="14"/>
      <c r="V64" s="14"/>
      <c r="W64" s="14"/>
      <c r="X64" s="14"/>
      <c r="Y64" s="14"/>
      <c r="Z64" s="14"/>
      <c r="AA64" s="14"/>
      <c r="AB64" s="14"/>
      <c r="AC64" s="14"/>
    </row>
    <row r="65" spans="1:29" ht="14.4">
      <c r="A65" s="14"/>
      <c r="B65" s="532" t="s">
        <v>312</v>
      </c>
      <c r="C65" s="32"/>
      <c r="D65" s="1170"/>
      <c r="E65" s="1170"/>
      <c r="F65" s="1170"/>
      <c r="G65" s="1170"/>
      <c r="H65" s="1170"/>
      <c r="I65" s="1170"/>
      <c r="J65" s="1170"/>
      <c r="K65" s="1170"/>
      <c r="L65" s="1170"/>
      <c r="M65" s="1171">
        <f>SUM(D65:L65)</f>
        <v>0</v>
      </c>
      <c r="N65" s="126"/>
      <c r="O65" s="59"/>
      <c r="P65" s="32"/>
      <c r="Q65" s="32"/>
      <c r="R65" s="32"/>
      <c r="S65" s="32"/>
      <c r="T65" s="32"/>
      <c r="U65" s="32"/>
      <c r="V65" s="32"/>
      <c r="W65" s="32"/>
      <c r="X65" s="32"/>
      <c r="Y65" s="32"/>
      <c r="Z65" s="32"/>
      <c r="AA65" s="32"/>
      <c r="AB65" s="32"/>
      <c r="AC65" s="32"/>
    </row>
    <row r="66" spans="1:29" ht="14.4">
      <c r="A66" s="14"/>
      <c r="B66" s="532" t="s">
        <v>112</v>
      </c>
      <c r="C66" s="32"/>
      <c r="D66" s="1060">
        <f t="shared" ref="D66:M66" si="8">SUM(D64:D65)</f>
        <v>0</v>
      </c>
      <c r="E66" s="1060">
        <f t="shared" si="8"/>
        <v>0</v>
      </c>
      <c r="F66" s="1060">
        <f t="shared" si="8"/>
        <v>0</v>
      </c>
      <c r="G66" s="1060">
        <f t="shared" si="8"/>
        <v>0</v>
      </c>
      <c r="H66" s="1060">
        <f t="shared" si="8"/>
        <v>0</v>
      </c>
      <c r="I66" s="1060">
        <f t="shared" si="8"/>
        <v>0</v>
      </c>
      <c r="J66" s="1060">
        <f t="shared" si="8"/>
        <v>0</v>
      </c>
      <c r="K66" s="1060">
        <f t="shared" si="8"/>
        <v>0</v>
      </c>
      <c r="L66" s="1060">
        <f t="shared" si="8"/>
        <v>0</v>
      </c>
      <c r="M66" s="1060">
        <f t="shared" si="8"/>
        <v>0</v>
      </c>
      <c r="N66" s="127"/>
      <c r="O66" s="32"/>
      <c r="P66" s="32"/>
      <c r="Q66" s="32"/>
      <c r="R66" s="32"/>
      <c r="S66" s="32"/>
      <c r="T66" s="32"/>
      <c r="U66" s="32"/>
      <c r="V66" s="32"/>
      <c r="W66" s="32"/>
      <c r="X66" s="32"/>
      <c r="Y66" s="32"/>
      <c r="Z66" s="32"/>
      <c r="AA66" s="32"/>
      <c r="AB66" s="32"/>
      <c r="AC66" s="32"/>
    </row>
    <row r="67" spans="1:29" ht="16.5" customHeight="1">
      <c r="A67" s="14"/>
      <c r="B67" s="532" t="s">
        <v>522</v>
      </c>
      <c r="C67" s="32"/>
      <c r="D67" s="1103"/>
      <c r="E67" s="1103"/>
      <c r="F67" s="1103"/>
      <c r="G67" s="1103"/>
      <c r="H67" s="1103"/>
      <c r="I67" s="1103"/>
      <c r="J67" s="1103"/>
      <c r="K67" s="1103"/>
      <c r="L67" s="1103"/>
      <c r="M67" s="1060">
        <f>SUM(D67:L67)</f>
        <v>0</v>
      </c>
      <c r="N67" s="127"/>
      <c r="O67" s="32"/>
      <c r="P67" s="32"/>
      <c r="Q67" s="32"/>
      <c r="R67" s="32"/>
      <c r="S67" s="32"/>
      <c r="T67" s="32"/>
      <c r="U67" s="32"/>
      <c r="V67" s="32"/>
      <c r="W67" s="32"/>
      <c r="X67" s="32"/>
      <c r="Y67" s="32"/>
      <c r="Z67" s="32"/>
      <c r="AA67" s="32"/>
      <c r="AB67" s="32"/>
      <c r="AC67" s="32"/>
    </row>
    <row r="68" spans="1:29" ht="16.5" customHeight="1">
      <c r="A68" s="1302"/>
      <c r="B68" s="1303"/>
      <c r="C68" s="986"/>
      <c r="D68" s="1307"/>
      <c r="E68" s="1307"/>
      <c r="F68" s="1307"/>
      <c r="G68" s="1307"/>
      <c r="H68" s="1307"/>
      <c r="I68" s="1307"/>
      <c r="J68" s="1307"/>
      <c r="K68" s="1307"/>
      <c r="L68" s="1307"/>
      <c r="M68" s="1306"/>
      <c r="N68" s="989"/>
      <c r="O68" s="986"/>
      <c r="P68" s="986"/>
      <c r="Q68" s="986"/>
      <c r="R68" s="986"/>
      <c r="S68" s="986"/>
      <c r="T68" s="986"/>
      <c r="U68" s="986"/>
      <c r="V68" s="986"/>
      <c r="W68" s="986"/>
      <c r="X68" s="986"/>
      <c r="Y68" s="986"/>
      <c r="Z68" s="986"/>
      <c r="AA68" s="986"/>
      <c r="AB68" s="986"/>
      <c r="AC68" s="986"/>
    </row>
    <row r="69" spans="1:29" ht="16.5" customHeight="1">
      <c r="A69" s="720"/>
      <c r="B69" s="531" t="s">
        <v>654</v>
      </c>
      <c r="C69" s="539"/>
      <c r="D69" s="1239"/>
      <c r="E69" s="1239"/>
      <c r="F69" s="1239"/>
      <c r="G69" s="1239"/>
      <c r="H69" s="1239"/>
      <c r="I69" s="1239"/>
      <c r="J69" s="1239"/>
      <c r="K69" s="1239"/>
      <c r="L69" s="1239"/>
      <c r="M69" s="1060">
        <f>SUM(D69:L69)</f>
        <v>0</v>
      </c>
      <c r="N69" s="721"/>
      <c r="O69" s="539"/>
      <c r="P69" s="539"/>
      <c r="Q69" s="539"/>
      <c r="R69" s="539"/>
      <c r="S69" s="539"/>
      <c r="T69" s="539"/>
      <c r="U69" s="539"/>
      <c r="V69" s="539"/>
      <c r="W69" s="539"/>
      <c r="X69" s="539"/>
      <c r="Y69" s="539"/>
      <c r="Z69" s="539"/>
      <c r="AA69" s="539"/>
      <c r="AB69" s="539"/>
      <c r="AC69" s="539"/>
    </row>
    <row r="70" spans="1:29" ht="14.4">
      <c r="A70" s="14"/>
      <c r="B70" s="525" t="s">
        <v>841</v>
      </c>
      <c r="C70" s="32"/>
      <c r="D70" s="1103"/>
      <c r="E70" s="1103"/>
      <c r="F70" s="1103"/>
      <c r="G70" s="1103"/>
      <c r="H70" s="1103"/>
      <c r="I70" s="1103"/>
      <c r="J70" s="1103"/>
      <c r="K70" s="1103"/>
      <c r="L70" s="1103"/>
      <c r="M70" s="1060">
        <f>SUM(D70:L70)</f>
        <v>0</v>
      </c>
      <c r="N70" s="127"/>
      <c r="O70" s="32"/>
      <c r="P70" s="32"/>
      <c r="Q70" s="32"/>
      <c r="R70" s="32"/>
      <c r="S70" s="32"/>
      <c r="T70" s="32"/>
      <c r="U70" s="32"/>
      <c r="V70" s="32"/>
      <c r="W70" s="32"/>
      <c r="X70" s="32"/>
      <c r="Y70" s="32"/>
      <c r="Z70" s="32"/>
      <c r="AA70" s="32"/>
      <c r="AB70" s="32"/>
      <c r="AC70" s="32"/>
    </row>
    <row r="71" spans="1:29" ht="14.4">
      <c r="A71" s="14"/>
      <c r="B71" s="525" t="s">
        <v>842</v>
      </c>
      <c r="C71" s="32"/>
      <c r="D71" s="1103"/>
      <c r="E71" s="1103"/>
      <c r="F71" s="1103"/>
      <c r="G71" s="1103"/>
      <c r="H71" s="1103"/>
      <c r="I71" s="1103"/>
      <c r="J71" s="1103"/>
      <c r="K71" s="1103"/>
      <c r="L71" s="1103"/>
      <c r="M71" s="1060">
        <f t="shared" ref="M71:M77" si="9">SUM(D71:L71)</f>
        <v>0</v>
      </c>
      <c r="N71" s="127"/>
      <c r="O71" s="32"/>
      <c r="P71" s="32"/>
      <c r="Q71" s="32"/>
      <c r="R71" s="32"/>
      <c r="S71" s="32"/>
      <c r="T71" s="32"/>
      <c r="U71" s="32"/>
      <c r="V71" s="32"/>
      <c r="W71" s="32"/>
      <c r="X71" s="32"/>
      <c r="Y71" s="32"/>
      <c r="Z71" s="32"/>
      <c r="AA71" s="32"/>
      <c r="AB71" s="32"/>
      <c r="AC71" s="32"/>
    </row>
    <row r="72" spans="1:29" ht="14.4">
      <c r="A72" s="720"/>
      <c r="B72" s="525" t="s">
        <v>827</v>
      </c>
      <c r="C72" s="539"/>
      <c r="D72" s="1239"/>
      <c r="E72" s="1239"/>
      <c r="F72" s="1239"/>
      <c r="G72" s="1239"/>
      <c r="H72" s="1239"/>
      <c r="I72" s="1239"/>
      <c r="J72" s="1239"/>
      <c r="K72" s="1239"/>
      <c r="L72" s="1239"/>
      <c r="M72" s="1060">
        <f t="shared" si="9"/>
        <v>0</v>
      </c>
      <c r="N72" s="721"/>
      <c r="O72" s="539"/>
      <c r="P72" s="539"/>
      <c r="Q72" s="539"/>
      <c r="R72" s="539"/>
      <c r="S72" s="539"/>
      <c r="T72" s="539"/>
      <c r="U72" s="539"/>
      <c r="V72" s="539"/>
      <c r="W72" s="539"/>
      <c r="X72" s="539"/>
      <c r="Y72" s="539"/>
      <c r="Z72" s="539"/>
      <c r="AA72" s="539"/>
      <c r="AB72" s="539"/>
      <c r="AC72" s="539"/>
    </row>
    <row r="73" spans="1:29" ht="14.4">
      <c r="A73" s="14"/>
      <c r="B73" s="525" t="s">
        <v>823</v>
      </c>
      <c r="C73" s="32"/>
      <c r="D73" s="1103"/>
      <c r="E73" s="1103"/>
      <c r="F73" s="1103"/>
      <c r="G73" s="1103"/>
      <c r="H73" s="1103"/>
      <c r="I73" s="1103"/>
      <c r="J73" s="1103"/>
      <c r="K73" s="1103"/>
      <c r="L73" s="1103"/>
      <c r="M73" s="1060">
        <f t="shared" si="9"/>
        <v>0</v>
      </c>
      <c r="N73" s="127"/>
      <c r="O73" s="32"/>
      <c r="P73" s="32"/>
      <c r="Q73" s="32"/>
      <c r="R73" s="32"/>
      <c r="S73" s="32"/>
      <c r="T73" s="32"/>
      <c r="U73" s="32"/>
      <c r="V73" s="32"/>
      <c r="W73" s="32"/>
      <c r="X73" s="32"/>
      <c r="Y73" s="32"/>
      <c r="Z73" s="32"/>
      <c r="AA73" s="32"/>
      <c r="AB73" s="32"/>
      <c r="AC73" s="32"/>
    </row>
    <row r="74" spans="1:29" ht="14.4">
      <c r="A74" s="14"/>
      <c r="B74" s="525" t="s">
        <v>843</v>
      </c>
      <c r="C74" s="32"/>
      <c r="D74" s="1103"/>
      <c r="E74" s="1103"/>
      <c r="F74" s="1103"/>
      <c r="G74" s="1103"/>
      <c r="H74" s="1103"/>
      <c r="I74" s="1103"/>
      <c r="J74" s="1103"/>
      <c r="K74" s="1103"/>
      <c r="L74" s="1103"/>
      <c r="M74" s="1060">
        <f t="shared" si="9"/>
        <v>0</v>
      </c>
      <c r="N74" s="127"/>
      <c r="O74" s="32"/>
      <c r="P74" s="32"/>
      <c r="Q74" s="32"/>
      <c r="R74" s="32"/>
      <c r="S74" s="32"/>
      <c r="T74" s="32"/>
      <c r="U74" s="32"/>
      <c r="V74" s="32"/>
      <c r="W74" s="32"/>
      <c r="X74" s="32"/>
      <c r="Y74" s="32"/>
      <c r="Z74" s="32"/>
      <c r="AA74" s="32"/>
      <c r="AB74" s="32"/>
      <c r="AC74" s="32"/>
    </row>
    <row r="75" spans="1:29" ht="14.4">
      <c r="A75" s="14"/>
      <c r="B75" s="525" t="s">
        <v>830</v>
      </c>
      <c r="C75" s="32"/>
      <c r="D75" s="1103"/>
      <c r="E75" s="1103"/>
      <c r="F75" s="1103"/>
      <c r="G75" s="1103"/>
      <c r="H75" s="1103"/>
      <c r="I75" s="1103"/>
      <c r="J75" s="1103"/>
      <c r="K75" s="1103"/>
      <c r="L75" s="1103"/>
      <c r="M75" s="1060">
        <f t="shared" si="9"/>
        <v>0</v>
      </c>
      <c r="N75" s="127"/>
      <c r="O75" s="32"/>
      <c r="P75" s="32"/>
      <c r="Q75" s="32"/>
      <c r="R75" s="32"/>
      <c r="S75" s="32"/>
      <c r="T75" s="32"/>
      <c r="U75" s="32"/>
      <c r="V75" s="32"/>
      <c r="W75" s="32"/>
      <c r="X75" s="32"/>
      <c r="Y75" s="32"/>
      <c r="Z75" s="32"/>
      <c r="AA75" s="32"/>
      <c r="AB75" s="32"/>
      <c r="AC75" s="32"/>
    </row>
    <row r="76" spans="1:29" ht="14.4">
      <c r="A76" s="720"/>
      <c r="B76" s="525" t="s">
        <v>323</v>
      </c>
      <c r="C76" s="539"/>
      <c r="D76" s="1239"/>
      <c r="E76" s="1239"/>
      <c r="F76" s="1239"/>
      <c r="G76" s="1239"/>
      <c r="H76" s="1239"/>
      <c r="I76" s="1239"/>
      <c r="J76" s="1239"/>
      <c r="K76" s="1239"/>
      <c r="L76" s="1239"/>
      <c r="M76" s="1060">
        <f t="shared" si="9"/>
        <v>0</v>
      </c>
      <c r="N76" s="721"/>
      <c r="O76" s="539"/>
      <c r="P76" s="539"/>
      <c r="Q76" s="539"/>
      <c r="R76" s="539"/>
      <c r="S76" s="539"/>
      <c r="T76" s="539"/>
      <c r="U76" s="539"/>
      <c r="V76" s="539"/>
      <c r="W76" s="539"/>
      <c r="X76" s="539"/>
      <c r="Y76" s="539"/>
      <c r="Z76" s="539"/>
      <c r="AA76" s="539"/>
      <c r="AB76" s="539"/>
      <c r="AC76" s="539"/>
    </row>
    <row r="77" spans="1:29" ht="14.4">
      <c r="A77" s="14"/>
      <c r="B77" s="525" t="s">
        <v>834</v>
      </c>
      <c r="C77" s="32"/>
      <c r="D77" s="1170"/>
      <c r="E77" s="1170"/>
      <c r="F77" s="1170"/>
      <c r="G77" s="1170"/>
      <c r="H77" s="1170"/>
      <c r="I77" s="1170"/>
      <c r="J77" s="1170"/>
      <c r="K77" s="1170"/>
      <c r="L77" s="1170"/>
      <c r="M77" s="1171">
        <f t="shared" si="9"/>
        <v>0</v>
      </c>
      <c r="N77" s="126"/>
      <c r="O77" s="59"/>
      <c r="P77" s="32"/>
      <c r="R77" s="32"/>
      <c r="S77" s="32"/>
      <c r="T77" s="32"/>
      <c r="U77" s="32"/>
      <c r="V77" s="32"/>
      <c r="W77" s="32"/>
      <c r="X77" s="32"/>
      <c r="Y77" s="32"/>
      <c r="Z77" s="32"/>
      <c r="AA77" s="32"/>
      <c r="AB77" s="32"/>
      <c r="AC77" s="32"/>
    </row>
    <row r="78" spans="1:29" s="3" customFormat="1" ht="14.4">
      <c r="A78" s="14"/>
      <c r="B78" s="531" t="s">
        <v>2070</v>
      </c>
      <c r="C78" s="14"/>
      <c r="D78" s="1060">
        <f>SUM(D69:D77)</f>
        <v>0</v>
      </c>
      <c r="E78" s="1060">
        <f t="shared" ref="E78:K78" si="10">SUM(E69:E77)</f>
        <v>0</v>
      </c>
      <c r="F78" s="1060">
        <f t="shared" si="10"/>
        <v>0</v>
      </c>
      <c r="G78" s="1060">
        <f t="shared" si="10"/>
        <v>0</v>
      </c>
      <c r="H78" s="1060">
        <f t="shared" si="10"/>
        <v>0</v>
      </c>
      <c r="I78" s="1060">
        <f t="shared" si="10"/>
        <v>0</v>
      </c>
      <c r="J78" s="1060">
        <f t="shared" si="10"/>
        <v>0</v>
      </c>
      <c r="K78" s="1060">
        <f t="shared" si="10"/>
        <v>0</v>
      </c>
      <c r="L78" s="1060">
        <f>SUM(L69:L77)</f>
        <v>0</v>
      </c>
      <c r="M78" s="1060">
        <f>SUM(M70:M77)+M64</f>
        <v>0</v>
      </c>
      <c r="N78" s="345" t="s">
        <v>836</v>
      </c>
      <c r="O78" s="507"/>
      <c r="P78" s="14"/>
      <c r="R78" s="14"/>
      <c r="S78" s="14"/>
      <c r="T78" s="14"/>
      <c r="U78" s="14"/>
      <c r="V78" s="14"/>
      <c r="W78" s="14"/>
      <c r="X78" s="14"/>
      <c r="Y78" s="14"/>
      <c r="Z78" s="14"/>
      <c r="AA78" s="14"/>
      <c r="AB78" s="14"/>
      <c r="AC78" s="14"/>
    </row>
    <row r="79" spans="1:29" ht="14.4">
      <c r="A79" s="191"/>
      <c r="B79" s="533" t="s">
        <v>312</v>
      </c>
      <c r="C79" s="191"/>
      <c r="D79" s="1147"/>
      <c r="E79" s="1147"/>
      <c r="F79" s="1147"/>
      <c r="G79" s="1147"/>
      <c r="H79" s="1147"/>
      <c r="I79" s="1147"/>
      <c r="J79" s="1147"/>
      <c r="K79" s="1147"/>
      <c r="L79" s="1147"/>
      <c r="M79" s="1177">
        <f>SUM(D79:L79)</f>
        <v>0</v>
      </c>
      <c r="N79" s="534"/>
      <c r="O79" s="535"/>
      <c r="P79" s="191"/>
      <c r="Q79" s="191"/>
      <c r="R79" s="191"/>
      <c r="S79" s="191"/>
      <c r="T79" s="191"/>
      <c r="U79" s="191"/>
      <c r="V79" s="191"/>
      <c r="W79" s="191"/>
      <c r="X79" s="191"/>
      <c r="Y79" s="191"/>
      <c r="Z79" s="191"/>
      <c r="AA79" s="191"/>
      <c r="AB79" s="191"/>
      <c r="AC79" s="191"/>
    </row>
    <row r="80" spans="1:29" ht="14.4">
      <c r="A80" s="191"/>
      <c r="B80" s="533" t="s">
        <v>112</v>
      </c>
      <c r="C80" s="191"/>
      <c r="D80" s="1178">
        <f t="shared" ref="D80:M80" si="11">SUM(D78:D79)</f>
        <v>0</v>
      </c>
      <c r="E80" s="1178">
        <f t="shared" si="11"/>
        <v>0</v>
      </c>
      <c r="F80" s="1178">
        <f t="shared" si="11"/>
        <v>0</v>
      </c>
      <c r="G80" s="1178">
        <f t="shared" si="11"/>
        <v>0</v>
      </c>
      <c r="H80" s="1178">
        <f t="shared" si="11"/>
        <v>0</v>
      </c>
      <c r="I80" s="1178">
        <f t="shared" si="11"/>
        <v>0</v>
      </c>
      <c r="J80" s="1178">
        <f t="shared" si="11"/>
        <v>0</v>
      </c>
      <c r="K80" s="1178">
        <f t="shared" si="11"/>
        <v>0</v>
      </c>
      <c r="L80" s="1178">
        <f t="shared" si="11"/>
        <v>0</v>
      </c>
      <c r="M80" s="1178">
        <f t="shared" si="11"/>
        <v>0</v>
      </c>
      <c r="N80" s="146"/>
      <c r="O80" s="191"/>
      <c r="P80" s="191"/>
      <c r="Q80" s="191"/>
      <c r="R80" s="191"/>
      <c r="S80" s="191"/>
      <c r="T80" s="191"/>
      <c r="U80" s="191"/>
      <c r="V80" s="191"/>
      <c r="W80" s="191"/>
      <c r="X80" s="191"/>
      <c r="Y80" s="191"/>
      <c r="Z80" s="191"/>
      <c r="AA80" s="191"/>
      <c r="AB80" s="191"/>
      <c r="AC80" s="191"/>
    </row>
    <row r="81" spans="1:30" ht="17.25" customHeight="1">
      <c r="A81" s="191"/>
      <c r="B81" s="533" t="s">
        <v>522</v>
      </c>
      <c r="C81" s="191"/>
      <c r="D81" s="1014"/>
      <c r="E81" s="1014"/>
      <c r="F81" s="1014"/>
      <c r="G81" s="1014"/>
      <c r="H81" s="1014"/>
      <c r="I81" s="1014"/>
      <c r="J81" s="1014"/>
      <c r="K81" s="1014"/>
      <c r="L81" s="1014"/>
      <c r="M81" s="1178">
        <f>SUM(D81:L81)</f>
        <v>0</v>
      </c>
      <c r="N81" s="146"/>
      <c r="O81" s="191"/>
      <c r="P81" s="191"/>
      <c r="Q81" s="191"/>
      <c r="R81" s="191"/>
      <c r="S81" s="191"/>
      <c r="T81" s="191"/>
      <c r="U81" s="191"/>
      <c r="V81" s="191"/>
      <c r="W81" s="191"/>
      <c r="X81" s="191"/>
      <c r="Y81" s="191"/>
      <c r="Z81" s="191"/>
      <c r="AA81" s="191"/>
      <c r="AB81" s="191"/>
      <c r="AC81" s="191"/>
    </row>
    <row r="82" spans="1:30" ht="14.4">
      <c r="A82" s="14"/>
      <c r="B82" s="32"/>
      <c r="C82" s="32"/>
      <c r="D82" s="1060"/>
      <c r="E82" s="1060"/>
      <c r="F82" s="1060"/>
      <c r="G82" s="1060"/>
      <c r="H82" s="1060"/>
      <c r="I82" s="1060"/>
      <c r="J82" s="1060"/>
      <c r="K82" s="1060"/>
      <c r="L82" s="1060"/>
      <c r="M82" s="1064"/>
      <c r="N82" s="127"/>
      <c r="O82" s="32"/>
      <c r="P82" s="32"/>
      <c r="Q82" s="32"/>
      <c r="R82" s="32"/>
      <c r="S82" s="32"/>
      <c r="T82" s="32"/>
      <c r="U82" s="32"/>
      <c r="V82" s="32"/>
      <c r="W82" s="32"/>
      <c r="X82" s="32"/>
      <c r="Y82" s="32"/>
      <c r="Z82" s="32"/>
      <c r="AA82" s="32"/>
      <c r="AB82" s="32"/>
      <c r="AC82" s="32"/>
    </row>
    <row r="83" spans="1:30" ht="14.4">
      <c r="A83" s="14"/>
      <c r="B83" s="528" t="s">
        <v>845</v>
      </c>
      <c r="C83" s="32"/>
      <c r="D83" s="1023"/>
      <c r="E83" s="1023"/>
      <c r="F83" s="1023"/>
      <c r="G83" s="1023"/>
      <c r="H83" s="1023"/>
      <c r="I83" s="1023"/>
      <c r="J83" s="1023"/>
      <c r="K83" s="1023"/>
      <c r="L83" s="1023"/>
      <c r="M83" s="1023"/>
      <c r="N83" s="127"/>
      <c r="O83" s="32"/>
      <c r="P83" s="32"/>
      <c r="Q83" s="32"/>
      <c r="R83" s="32"/>
      <c r="S83" s="32"/>
      <c r="T83" s="32"/>
      <c r="U83" s="32"/>
      <c r="V83" s="32"/>
      <c r="W83" s="32"/>
      <c r="X83" s="32"/>
      <c r="Y83" s="32"/>
      <c r="Z83" s="32"/>
      <c r="AA83" s="32"/>
      <c r="AB83" s="32"/>
      <c r="AC83" s="32"/>
    </row>
    <row r="84" spans="1:30" s="3" customFormat="1" thickBot="1">
      <c r="A84" s="14"/>
      <c r="B84" s="528" t="s">
        <v>654</v>
      </c>
      <c r="C84" s="14"/>
      <c r="D84" s="1180">
        <f>D24-D64</f>
        <v>0</v>
      </c>
      <c r="E84" s="1180">
        <f t="shared" ref="E84:M84" si="12">E24-E64</f>
        <v>0</v>
      </c>
      <c r="F84" s="1180">
        <f t="shared" si="12"/>
        <v>0</v>
      </c>
      <c r="G84" s="1180">
        <f t="shared" si="12"/>
        <v>0</v>
      </c>
      <c r="H84" s="1180">
        <f t="shared" si="12"/>
        <v>0</v>
      </c>
      <c r="I84" s="1180">
        <f t="shared" si="12"/>
        <v>0</v>
      </c>
      <c r="J84" s="1180">
        <f t="shared" si="12"/>
        <v>0</v>
      </c>
      <c r="K84" s="1180">
        <f t="shared" si="12"/>
        <v>0</v>
      </c>
      <c r="L84" s="1180">
        <f t="shared" si="12"/>
        <v>0</v>
      </c>
      <c r="M84" s="1180">
        <f t="shared" si="12"/>
        <v>0</v>
      </c>
      <c r="N84" s="1236"/>
      <c r="O84" s="1237"/>
      <c r="P84" s="54"/>
      <c r="Q84" s="14"/>
      <c r="R84" s="14"/>
      <c r="S84" s="14"/>
      <c r="T84" s="14"/>
      <c r="U84" s="14"/>
      <c r="V84" s="14"/>
      <c r="W84" s="14"/>
      <c r="X84" s="14"/>
      <c r="Y84" s="14"/>
      <c r="Z84" s="14"/>
      <c r="AA84" s="14"/>
      <c r="AB84" s="14"/>
      <c r="AC84" s="14"/>
    </row>
    <row r="85" spans="1:30" ht="15.6" thickTop="1" thickBot="1">
      <c r="A85" s="14"/>
      <c r="B85" s="536" t="s">
        <v>112</v>
      </c>
      <c r="C85" s="32"/>
      <c r="D85" s="1179">
        <f>D26-D66</f>
        <v>0</v>
      </c>
      <c r="E85" s="1179">
        <f t="shared" ref="E85:M85" si="13">E26-E66</f>
        <v>0</v>
      </c>
      <c r="F85" s="1179">
        <f t="shared" si="13"/>
        <v>0</v>
      </c>
      <c r="G85" s="1179">
        <f t="shared" si="13"/>
        <v>0</v>
      </c>
      <c r="H85" s="1179">
        <f t="shared" si="13"/>
        <v>0</v>
      </c>
      <c r="I85" s="1179">
        <f t="shared" si="13"/>
        <v>0</v>
      </c>
      <c r="J85" s="1179">
        <f t="shared" si="13"/>
        <v>0</v>
      </c>
      <c r="K85" s="1179">
        <f t="shared" si="13"/>
        <v>0</v>
      </c>
      <c r="L85" s="1179">
        <f t="shared" si="13"/>
        <v>0</v>
      </c>
      <c r="M85" s="1180">
        <f t="shared" si="13"/>
        <v>0</v>
      </c>
      <c r="N85" s="126"/>
      <c r="O85" s="59"/>
      <c r="P85" s="32"/>
      <c r="Q85" s="32"/>
      <c r="R85" s="32"/>
      <c r="S85" s="32"/>
      <c r="T85" s="32"/>
      <c r="U85" s="32"/>
      <c r="V85" s="32"/>
      <c r="W85" s="32"/>
      <c r="X85" s="32"/>
      <c r="Y85" s="32"/>
      <c r="Z85" s="32"/>
      <c r="AA85" s="32"/>
      <c r="AB85" s="32"/>
      <c r="AC85" s="32"/>
    </row>
    <row r="86" spans="1:30" s="3" customFormat="1" ht="15.6" thickTop="1" thickBot="1">
      <c r="A86" s="14"/>
      <c r="B86" s="528" t="s">
        <v>2070</v>
      </c>
      <c r="C86" s="14"/>
      <c r="D86" s="1180">
        <f>D41-D78</f>
        <v>0</v>
      </c>
      <c r="E86" s="1180">
        <f t="shared" ref="E86:M86" si="14">E41-E78</f>
        <v>0</v>
      </c>
      <c r="F86" s="1180">
        <f t="shared" si="14"/>
        <v>0</v>
      </c>
      <c r="G86" s="1180">
        <f t="shared" si="14"/>
        <v>0</v>
      </c>
      <c r="H86" s="1180">
        <f t="shared" si="14"/>
        <v>0</v>
      </c>
      <c r="I86" s="1180">
        <f t="shared" si="14"/>
        <v>0</v>
      </c>
      <c r="J86" s="1180">
        <f t="shared" si="14"/>
        <v>0</v>
      </c>
      <c r="K86" s="1180">
        <f t="shared" si="14"/>
        <v>0</v>
      </c>
      <c r="L86" s="1180">
        <f t="shared" si="14"/>
        <v>0</v>
      </c>
      <c r="M86" s="1180">
        <f t="shared" si="14"/>
        <v>0</v>
      </c>
      <c r="N86" s="345"/>
      <c r="O86" s="507"/>
      <c r="P86" s="14"/>
      <c r="Q86" s="14"/>
      <c r="R86" s="14"/>
      <c r="S86" s="14"/>
      <c r="T86" s="14"/>
      <c r="U86" s="14"/>
      <c r="V86" s="14"/>
      <c r="W86" s="14"/>
      <c r="X86" s="14"/>
      <c r="Y86" s="14"/>
      <c r="Z86" s="14"/>
      <c r="AA86" s="14"/>
      <c r="AB86" s="14"/>
      <c r="AC86" s="14"/>
    </row>
    <row r="87" spans="1:30" ht="15.6" thickTop="1" thickBot="1">
      <c r="A87" s="14"/>
      <c r="B87" s="536" t="s">
        <v>112</v>
      </c>
      <c r="C87" s="32"/>
      <c r="D87" s="1181">
        <f>D43-D80</f>
        <v>0</v>
      </c>
      <c r="E87" s="1181">
        <f t="shared" ref="E87:M87" si="15">E43-E80</f>
        <v>0</v>
      </c>
      <c r="F87" s="1181">
        <f t="shared" si="15"/>
        <v>0</v>
      </c>
      <c r="G87" s="1181">
        <f t="shared" si="15"/>
        <v>0</v>
      </c>
      <c r="H87" s="1181">
        <f t="shared" si="15"/>
        <v>0</v>
      </c>
      <c r="I87" s="1181">
        <f t="shared" si="15"/>
        <v>0</v>
      </c>
      <c r="J87" s="1181">
        <f t="shared" si="15"/>
        <v>0</v>
      </c>
      <c r="K87" s="1181">
        <f t="shared" si="15"/>
        <v>0</v>
      </c>
      <c r="L87" s="1181">
        <f t="shared" si="15"/>
        <v>0</v>
      </c>
      <c r="M87" s="1182">
        <f t="shared" si="15"/>
        <v>0</v>
      </c>
      <c r="N87" s="136"/>
      <c r="O87" s="331"/>
      <c r="P87" s="32"/>
      <c r="Q87" s="32"/>
      <c r="R87" s="32"/>
      <c r="S87" s="32"/>
      <c r="T87" s="32"/>
      <c r="U87" s="32"/>
      <c r="V87" s="32"/>
      <c r="W87" s="32"/>
      <c r="X87" s="32"/>
      <c r="Y87" s="32"/>
      <c r="Z87" s="32"/>
      <c r="AA87" s="32"/>
      <c r="AB87" s="32"/>
      <c r="AC87" s="32"/>
    </row>
    <row r="88" spans="1:30" ht="12" customHeight="1" thickTop="1">
      <c r="A88" s="14"/>
      <c r="B88" s="32"/>
      <c r="C88" s="32"/>
      <c r="D88" s="1023"/>
      <c r="E88" s="1023"/>
      <c r="F88" s="1023"/>
      <c r="G88" s="1023"/>
      <c r="H88" s="1023"/>
      <c r="I88" s="1023"/>
      <c r="J88" s="1023"/>
      <c r="K88" s="1023"/>
      <c r="L88" s="1023"/>
      <c r="M88" s="1023"/>
      <c r="N88" s="127"/>
      <c r="O88" s="32"/>
      <c r="P88" s="32"/>
      <c r="Q88" s="32"/>
      <c r="R88" s="32"/>
      <c r="S88" s="32"/>
      <c r="T88" s="32"/>
      <c r="U88" s="32"/>
      <c r="V88" s="32"/>
      <c r="W88" s="32"/>
      <c r="X88" s="32"/>
      <c r="Y88" s="32"/>
      <c r="Z88" s="32"/>
      <c r="AA88" s="32"/>
      <c r="AB88" s="32"/>
      <c r="AC88" s="32"/>
    </row>
    <row r="89" spans="1:30" ht="12" customHeight="1">
      <c r="A89" s="720"/>
      <c r="B89" s="1637" t="s">
        <v>331</v>
      </c>
      <c r="C89" s="1637"/>
      <c r="D89" s="1638"/>
      <c r="E89" s="1638"/>
      <c r="F89" s="1638"/>
      <c r="G89" s="1638"/>
      <c r="H89" s="1638"/>
      <c r="I89" s="1638"/>
      <c r="J89" s="1638"/>
      <c r="K89" s="1638"/>
      <c r="L89" s="1638"/>
      <c r="M89" s="1638"/>
      <c r="N89" s="721"/>
      <c r="O89" s="539"/>
      <c r="P89" s="539"/>
      <c r="Q89" s="539"/>
      <c r="R89" s="539"/>
      <c r="S89" s="539"/>
      <c r="T89" s="539"/>
      <c r="U89" s="539"/>
      <c r="V89" s="539"/>
      <c r="W89" s="539"/>
      <c r="X89" s="539"/>
      <c r="Y89" s="539"/>
      <c r="Z89" s="539"/>
      <c r="AA89" s="539"/>
      <c r="AB89" s="539"/>
      <c r="AC89" s="539"/>
    </row>
    <row r="90" spans="1:30" ht="12" customHeight="1">
      <c r="A90" s="720"/>
      <c r="B90" s="1637"/>
      <c r="C90" s="1637"/>
      <c r="D90" s="1638"/>
      <c r="E90" s="1638"/>
      <c r="F90" s="1638"/>
      <c r="G90" s="1638"/>
      <c r="H90" s="1638"/>
      <c r="I90" s="1638"/>
      <c r="J90" s="1638"/>
      <c r="K90" s="1638"/>
      <c r="L90" s="1639" t="s">
        <v>2355</v>
      </c>
      <c r="M90" s="1639" t="s">
        <v>2354</v>
      </c>
      <c r="N90" s="721"/>
      <c r="O90" s="539"/>
      <c r="P90" s="539"/>
      <c r="Q90" s="539"/>
      <c r="R90" s="539"/>
      <c r="S90" s="539"/>
      <c r="T90" s="539"/>
      <c r="U90" s="539"/>
      <c r="V90" s="539"/>
      <c r="W90" s="539"/>
      <c r="X90" s="539"/>
      <c r="Y90" s="539"/>
      <c r="Z90" s="539"/>
      <c r="AA90" s="539"/>
      <c r="AB90" s="539"/>
      <c r="AC90" s="539"/>
    </row>
    <row r="91" spans="1:30" ht="12" customHeight="1">
      <c r="A91" s="720"/>
      <c r="B91" s="1637" t="s">
        <v>2356</v>
      </c>
      <c r="C91" s="1637"/>
      <c r="D91" s="1638"/>
      <c r="E91" s="1638"/>
      <c r="F91" s="1638"/>
      <c r="G91" s="1638"/>
      <c r="H91" s="1638"/>
      <c r="I91" s="1638"/>
      <c r="J91" s="1638"/>
      <c r="K91" s="1638"/>
      <c r="L91" s="1638">
        <f>M86-'1. SOFP '!D36</f>
        <v>0</v>
      </c>
      <c r="M91" s="1638">
        <f>M84-'1. SOFP '!H36</f>
        <v>0</v>
      </c>
      <c r="N91" s="721"/>
      <c r="O91" s="539"/>
      <c r="P91" s="539"/>
      <c r="Q91" s="539"/>
      <c r="R91" s="539"/>
      <c r="S91" s="539"/>
      <c r="T91" s="539"/>
      <c r="U91" s="539"/>
      <c r="V91" s="539"/>
      <c r="W91" s="539"/>
      <c r="X91" s="539"/>
      <c r="Y91" s="539"/>
      <c r="Z91" s="539"/>
      <c r="AA91" s="539"/>
      <c r="AB91" s="539"/>
      <c r="AC91" s="539"/>
    </row>
    <row r="92" spans="1:30" ht="12" customHeight="1">
      <c r="A92" s="720"/>
      <c r="B92" s="1637" t="s">
        <v>112</v>
      </c>
      <c r="C92" s="1637"/>
      <c r="D92" s="1638"/>
      <c r="E92" s="1638"/>
      <c r="F92" s="1638"/>
      <c r="G92" s="1638"/>
      <c r="H92" s="1638"/>
      <c r="I92" s="1638"/>
      <c r="J92" s="1638"/>
      <c r="K92" s="1638"/>
      <c r="L92" s="1638">
        <f>M87-'1. SOFP '!F36</f>
        <v>0</v>
      </c>
      <c r="M92" s="1638">
        <f>M85-'1. SOFP '!J36</f>
        <v>0</v>
      </c>
      <c r="N92" s="721"/>
      <c r="O92" s="539"/>
      <c r="P92" s="539"/>
      <c r="Q92" s="539"/>
      <c r="R92" s="539"/>
      <c r="S92" s="539"/>
      <c r="T92" s="539"/>
      <c r="U92" s="539"/>
      <c r="V92" s="539"/>
      <c r="W92" s="539"/>
      <c r="X92" s="539"/>
      <c r="Y92" s="539"/>
      <c r="Z92" s="539"/>
      <c r="AA92" s="539"/>
      <c r="AB92" s="539"/>
      <c r="AC92" s="539"/>
    </row>
    <row r="93" spans="1:30" thickBot="1">
      <c r="A93" s="14"/>
      <c r="B93" s="32"/>
      <c r="C93" s="32"/>
      <c r="D93" s="1023"/>
      <c r="E93" s="1023"/>
      <c r="F93" s="1023"/>
      <c r="G93" s="1023"/>
      <c r="H93" s="1023"/>
      <c r="I93" s="1023"/>
      <c r="J93" s="1023"/>
      <c r="K93" s="1023"/>
      <c r="L93" s="1023"/>
      <c r="M93" s="1023"/>
      <c r="N93" s="127"/>
      <c r="O93" s="530"/>
      <c r="P93" s="530"/>
      <c r="Q93" s="32"/>
      <c r="R93" s="32"/>
      <c r="S93" s="32"/>
      <c r="T93" s="32"/>
      <c r="U93" s="32"/>
      <c r="V93" s="32"/>
      <c r="W93" s="32"/>
      <c r="X93" s="32"/>
      <c r="Y93" s="32"/>
      <c r="Z93" s="32"/>
      <c r="AA93" s="32"/>
      <c r="AB93" s="32"/>
      <c r="AC93" s="32"/>
      <c r="AD93" s="530"/>
    </row>
    <row r="94" spans="1:30" ht="15.6" thickTop="1" thickBot="1">
      <c r="A94" s="14"/>
      <c r="B94" s="32" t="s">
        <v>846</v>
      </c>
      <c r="C94" s="32"/>
      <c r="D94" s="1183"/>
      <c r="E94" s="1183"/>
      <c r="F94" s="1183"/>
      <c r="G94" s="1183"/>
      <c r="H94" s="1183"/>
      <c r="I94" s="1183"/>
      <c r="J94" s="1183"/>
      <c r="K94" s="1183"/>
      <c r="L94" s="1183"/>
      <c r="M94" s="1183"/>
      <c r="N94" s="127" t="s">
        <v>624</v>
      </c>
      <c r="O94" s="352"/>
      <c r="P94" s="530"/>
      <c r="Q94" s="32"/>
      <c r="R94" s="32"/>
      <c r="S94" s="32"/>
      <c r="T94" s="32"/>
      <c r="U94" s="32"/>
      <c r="V94" s="32"/>
      <c r="W94" s="32"/>
      <c r="X94" s="32"/>
      <c r="Y94" s="32"/>
      <c r="Z94" s="32"/>
      <c r="AA94" s="32"/>
      <c r="AB94" s="32"/>
      <c r="AC94" s="32"/>
      <c r="AD94" s="530"/>
    </row>
    <row r="95" spans="1:30" thickTop="1">
      <c r="A95" s="14"/>
      <c r="B95" s="59"/>
      <c r="C95" s="59"/>
      <c r="D95" s="59"/>
      <c r="E95" s="59"/>
      <c r="F95" s="59"/>
      <c r="G95" s="59"/>
      <c r="H95" s="59"/>
      <c r="I95" s="59"/>
      <c r="J95" s="59"/>
      <c r="K95" s="59"/>
      <c r="L95" s="59"/>
      <c r="M95" s="59"/>
      <c r="N95" s="127"/>
      <c r="O95" s="530"/>
      <c r="P95" s="530"/>
      <c r="Q95" s="32"/>
      <c r="R95" s="32"/>
      <c r="S95" s="32"/>
      <c r="T95" s="32"/>
      <c r="U95" s="32"/>
      <c r="V95" s="32"/>
      <c r="W95" s="32"/>
      <c r="X95" s="32"/>
      <c r="Y95" s="32"/>
      <c r="Z95" s="32"/>
      <c r="AA95" s="32"/>
      <c r="AB95" s="32"/>
      <c r="AC95" s="32"/>
      <c r="AD95" s="530"/>
    </row>
    <row r="96" spans="1:30" ht="14.4">
      <c r="A96" s="327"/>
      <c r="B96" s="537" t="s">
        <v>847</v>
      </c>
      <c r="C96" s="182"/>
      <c r="D96" s="182"/>
      <c r="E96" s="182"/>
      <c r="F96" s="182"/>
      <c r="G96" s="182"/>
      <c r="H96" s="182"/>
      <c r="I96" s="182"/>
      <c r="J96" s="182"/>
      <c r="K96" s="182"/>
      <c r="L96" s="182"/>
      <c r="M96" s="80"/>
      <c r="N96" s="538" t="s">
        <v>848</v>
      </c>
      <c r="Q96" s="32"/>
      <c r="R96" s="32"/>
      <c r="S96" s="32"/>
      <c r="T96" s="32"/>
      <c r="U96" s="32"/>
      <c r="V96" s="32"/>
      <c r="W96" s="32"/>
      <c r="X96" s="32"/>
      <c r="Y96" s="32"/>
      <c r="Z96" s="32"/>
      <c r="AA96" s="32"/>
      <c r="AB96" s="32"/>
      <c r="AC96" s="32"/>
    </row>
    <row r="97" spans="1:30" ht="14.4">
      <c r="A97" s="327"/>
      <c r="B97" s="767"/>
      <c r="C97" s="749"/>
      <c r="D97" s="749"/>
      <c r="E97" s="749"/>
      <c r="F97" s="749"/>
      <c r="G97" s="749"/>
      <c r="H97" s="749"/>
      <c r="I97" s="749"/>
      <c r="J97" s="749"/>
      <c r="K97" s="749"/>
      <c r="L97" s="749"/>
      <c r="M97" s="739"/>
      <c r="N97" s="538"/>
      <c r="O97" s="530"/>
      <c r="P97" s="530"/>
      <c r="Q97" s="32"/>
      <c r="R97" s="32"/>
      <c r="S97" s="32"/>
      <c r="T97" s="32"/>
      <c r="U97" s="32"/>
      <c r="V97" s="32"/>
      <c r="W97" s="32"/>
      <c r="X97" s="32"/>
      <c r="Y97" s="32"/>
      <c r="Z97" s="32"/>
      <c r="AA97" s="32"/>
      <c r="AB97" s="32"/>
      <c r="AC97" s="32"/>
      <c r="AD97" s="530"/>
    </row>
    <row r="98" spans="1:30" ht="14.4">
      <c r="A98" s="327"/>
      <c r="B98" s="824"/>
      <c r="C98" s="763"/>
      <c r="D98" s="763"/>
      <c r="E98" s="763"/>
      <c r="F98" s="763"/>
      <c r="G98" s="763"/>
      <c r="H98" s="763"/>
      <c r="I98" s="763"/>
      <c r="J98" s="763"/>
      <c r="K98" s="763"/>
      <c r="L98" s="763"/>
      <c r="M98" s="747"/>
      <c r="N98" s="538"/>
      <c r="O98" s="530"/>
      <c r="P98" s="530"/>
      <c r="Q98" s="32"/>
      <c r="R98" s="32"/>
      <c r="S98" s="32"/>
      <c r="T98" s="32"/>
      <c r="U98" s="32"/>
      <c r="V98" s="32"/>
      <c r="W98" s="32"/>
      <c r="X98" s="32"/>
      <c r="Y98" s="32"/>
      <c r="Z98" s="32"/>
      <c r="AA98" s="32"/>
      <c r="AB98" s="32"/>
      <c r="AC98" s="32"/>
      <c r="AD98" s="530"/>
    </row>
    <row r="99" spans="1:30" ht="14.4">
      <c r="A99" s="14"/>
      <c r="B99" s="331"/>
      <c r="C99" s="331"/>
      <c r="D99" s="331"/>
      <c r="E99" s="331"/>
      <c r="F99" s="331"/>
      <c r="G99" s="331"/>
      <c r="H99" s="331"/>
      <c r="I99" s="331"/>
      <c r="J99" s="331"/>
      <c r="K99" s="331"/>
      <c r="L99" s="331"/>
      <c r="M99" s="331"/>
      <c r="N99" s="127"/>
      <c r="O99" s="530"/>
      <c r="P99" s="530"/>
      <c r="Q99" s="32"/>
      <c r="R99" s="32"/>
      <c r="S99" s="32"/>
      <c r="T99" s="32"/>
      <c r="U99" s="32"/>
      <c r="V99" s="32"/>
      <c r="W99" s="32"/>
      <c r="X99" s="32"/>
      <c r="Y99" s="32"/>
      <c r="Z99" s="32"/>
      <c r="AA99" s="32"/>
      <c r="AB99" s="32"/>
      <c r="AC99" s="32"/>
      <c r="AD99" s="530"/>
    </row>
    <row r="100" spans="1:30" ht="15.75" customHeight="1">
      <c r="A100" s="327"/>
      <c r="B100" s="1299" t="s">
        <v>2079</v>
      </c>
      <c r="C100" s="1300"/>
      <c r="D100" s="1300"/>
      <c r="E100" s="1300"/>
      <c r="F100" s="1300"/>
      <c r="G100" s="1300"/>
      <c r="H100" s="1300"/>
      <c r="I100" s="1300"/>
      <c r="J100" s="1300"/>
      <c r="K100" s="1300"/>
      <c r="L100" s="1300"/>
      <c r="M100" s="1301"/>
      <c r="N100" s="538" t="s">
        <v>815</v>
      </c>
      <c r="Q100" s="32"/>
      <c r="R100" s="32"/>
      <c r="S100" s="32"/>
      <c r="T100" s="32"/>
      <c r="U100" s="32"/>
      <c r="V100" s="32"/>
      <c r="W100" s="32"/>
      <c r="X100" s="32"/>
      <c r="Y100" s="32"/>
      <c r="Z100" s="32"/>
      <c r="AA100" s="32"/>
      <c r="AB100" s="32"/>
      <c r="AC100" s="32"/>
    </row>
    <row r="101" spans="1:30" ht="12" customHeight="1">
      <c r="A101" s="14"/>
      <c r="B101" s="331"/>
      <c r="C101" s="331"/>
      <c r="D101" s="331"/>
      <c r="E101" s="331"/>
      <c r="F101" s="331"/>
      <c r="G101" s="331"/>
      <c r="H101" s="331"/>
      <c r="I101" s="331"/>
      <c r="J101" s="331"/>
      <c r="K101" s="331"/>
      <c r="L101" s="331"/>
      <c r="M101" s="331"/>
      <c r="N101" s="127"/>
      <c r="O101" s="66"/>
      <c r="P101" s="66"/>
      <c r="Q101" s="32"/>
      <c r="R101" s="32"/>
      <c r="S101" s="32"/>
      <c r="T101" s="32"/>
      <c r="U101" s="32"/>
      <c r="V101" s="32"/>
      <c r="W101" s="32"/>
      <c r="X101" s="32"/>
      <c r="Y101" s="32"/>
      <c r="Z101" s="32"/>
      <c r="AA101" s="32"/>
      <c r="AB101" s="32"/>
      <c r="AC101" s="32"/>
      <c r="AD101" s="530"/>
    </row>
    <row r="102" spans="1:30" ht="12" customHeight="1">
      <c r="A102" s="327"/>
      <c r="B102" s="537" t="s">
        <v>849</v>
      </c>
      <c r="C102" s="182"/>
      <c r="D102" s="182"/>
      <c r="E102" s="182"/>
      <c r="F102" s="182"/>
      <c r="G102" s="182"/>
      <c r="H102" s="182"/>
      <c r="I102" s="182"/>
      <c r="J102" s="182"/>
      <c r="K102" s="182"/>
      <c r="L102" s="182"/>
      <c r="M102" s="80"/>
      <c r="N102" s="538" t="s">
        <v>850</v>
      </c>
      <c r="O102" s="32"/>
      <c r="P102" s="32"/>
      <c r="Q102" s="32"/>
      <c r="R102" s="32"/>
      <c r="S102" s="32"/>
      <c r="T102" s="32"/>
      <c r="U102" s="32"/>
      <c r="V102" s="32"/>
      <c r="W102" s="32"/>
      <c r="X102" s="32"/>
      <c r="Y102" s="32"/>
      <c r="Z102" s="32"/>
      <c r="AA102" s="32"/>
      <c r="AB102" s="32"/>
      <c r="AC102" s="32"/>
    </row>
    <row r="103" spans="1:30" ht="12" customHeight="1">
      <c r="A103" s="327"/>
      <c r="B103" s="867"/>
      <c r="C103" s="868"/>
      <c r="D103" s="868"/>
      <c r="E103" s="868"/>
      <c r="F103" s="868"/>
      <c r="G103" s="868"/>
      <c r="H103" s="868"/>
      <c r="I103" s="868"/>
      <c r="J103" s="868"/>
      <c r="K103" s="868"/>
      <c r="L103" s="868"/>
      <c r="M103" s="869"/>
      <c r="N103" s="538"/>
      <c r="O103" s="32"/>
      <c r="P103" s="32"/>
      <c r="Q103" s="32"/>
      <c r="R103" s="32"/>
      <c r="S103" s="32"/>
      <c r="T103" s="32"/>
      <c r="U103" s="32"/>
      <c r="V103" s="32"/>
      <c r="W103" s="32"/>
      <c r="X103" s="32"/>
      <c r="Y103" s="32"/>
      <c r="Z103" s="32"/>
      <c r="AA103" s="32"/>
      <c r="AB103" s="32"/>
      <c r="AC103" s="32"/>
    </row>
    <row r="104" spans="1:30" ht="12" customHeight="1">
      <c r="A104" s="73"/>
      <c r="B104" s="870"/>
      <c r="C104" s="871"/>
      <c r="D104" s="871"/>
      <c r="E104" s="871"/>
      <c r="F104" s="871"/>
      <c r="G104" s="871"/>
      <c r="H104" s="871"/>
      <c r="I104" s="871"/>
      <c r="J104" s="871"/>
      <c r="K104" s="871"/>
      <c r="L104" s="871"/>
      <c r="M104" s="872"/>
      <c r="N104" s="538"/>
      <c r="O104" s="32"/>
      <c r="P104" s="32"/>
      <c r="Q104" s="32"/>
      <c r="R104" s="32"/>
      <c r="S104" s="32"/>
      <c r="T104" s="32"/>
      <c r="U104" s="32"/>
      <c r="V104" s="32"/>
      <c r="W104" s="32"/>
      <c r="X104" s="32"/>
      <c r="Y104" s="32"/>
      <c r="Z104" s="32"/>
      <c r="AA104" s="32"/>
      <c r="AB104" s="32"/>
      <c r="AC104" s="32"/>
    </row>
    <row r="105" spans="1:30" ht="12" customHeight="1">
      <c r="A105" s="73"/>
      <c r="B105" s="539"/>
      <c r="C105" s="331"/>
      <c r="D105" s="331"/>
      <c r="E105" s="331"/>
      <c r="F105" s="331"/>
      <c r="G105" s="331"/>
      <c r="H105" s="331"/>
      <c r="I105" s="331"/>
      <c r="J105" s="331"/>
      <c r="K105" s="331"/>
      <c r="L105" s="331"/>
      <c r="M105" s="423"/>
      <c r="N105" s="538"/>
      <c r="O105" s="32"/>
      <c r="P105" s="32"/>
      <c r="Q105" s="32"/>
      <c r="R105" s="32"/>
      <c r="S105" s="32"/>
      <c r="T105" s="32"/>
      <c r="U105" s="32"/>
      <c r="V105" s="32"/>
      <c r="W105" s="32"/>
      <c r="X105" s="32"/>
      <c r="Y105" s="32"/>
      <c r="Z105" s="32"/>
      <c r="AA105" s="32"/>
      <c r="AB105" s="32"/>
      <c r="AC105" s="32"/>
    </row>
    <row r="106" spans="1:30" ht="12" customHeight="1">
      <c r="B106" s="540" t="s">
        <v>851</v>
      </c>
      <c r="C106" s="182"/>
      <c r="D106" s="182"/>
      <c r="E106" s="182"/>
      <c r="F106" s="182"/>
      <c r="G106" s="182"/>
      <c r="H106" s="182"/>
      <c r="I106" s="182"/>
      <c r="J106" s="182"/>
      <c r="K106" s="182"/>
      <c r="L106" s="182"/>
      <c r="M106" s="80"/>
      <c r="N106" s="538" t="s">
        <v>852</v>
      </c>
      <c r="O106" s="32"/>
      <c r="P106" s="32"/>
      <c r="Q106" s="32"/>
      <c r="R106" s="32"/>
      <c r="S106" s="32"/>
      <c r="T106" s="32"/>
      <c r="U106" s="32"/>
      <c r="V106" s="32"/>
      <c r="W106" s="32"/>
      <c r="X106" s="32"/>
      <c r="Y106" s="32"/>
      <c r="Z106" s="32"/>
      <c r="AA106" s="32"/>
      <c r="AB106" s="32"/>
      <c r="AC106" s="32"/>
      <c r="AD106" s="530"/>
    </row>
    <row r="107" spans="1:30" ht="12" customHeight="1">
      <c r="A107" s="327"/>
      <c r="B107" s="249" t="s">
        <v>853</v>
      </c>
      <c r="C107" s="32"/>
      <c r="D107" s="32"/>
      <c r="E107" s="32"/>
      <c r="F107" s="32"/>
      <c r="G107" s="32"/>
      <c r="H107" s="32"/>
      <c r="I107" s="32"/>
      <c r="J107" s="32"/>
      <c r="K107" s="32"/>
      <c r="L107" s="32"/>
      <c r="M107" s="541"/>
      <c r="O107" s="66"/>
      <c r="P107" s="32"/>
      <c r="Q107" s="32"/>
      <c r="R107" s="32"/>
      <c r="S107" s="32"/>
      <c r="T107" s="32"/>
      <c r="U107" s="32"/>
      <c r="V107" s="32"/>
      <c r="W107" s="32"/>
      <c r="X107" s="32"/>
      <c r="Y107" s="32"/>
      <c r="Z107" s="32"/>
      <c r="AA107" s="32"/>
      <c r="AB107" s="32"/>
      <c r="AC107" s="32"/>
    </row>
    <row r="108" spans="1:30" ht="12" customHeight="1">
      <c r="A108" s="60"/>
      <c r="B108" s="249" t="s">
        <v>854</v>
      </c>
      <c r="C108" s="32"/>
      <c r="D108" s="32"/>
      <c r="E108" s="32"/>
      <c r="F108" s="32"/>
      <c r="G108" s="32"/>
      <c r="H108" s="32"/>
      <c r="I108" s="32"/>
      <c r="J108" s="32"/>
      <c r="K108" s="32"/>
      <c r="L108" s="32"/>
      <c r="M108" s="541"/>
      <c r="N108" s="538"/>
      <c r="O108" s="32"/>
      <c r="P108" s="32"/>
      <c r="Q108" s="32"/>
      <c r="R108" s="32"/>
      <c r="S108" s="32"/>
      <c r="T108" s="32"/>
      <c r="U108" s="32"/>
      <c r="V108" s="32"/>
      <c r="W108" s="32"/>
      <c r="X108" s="32"/>
      <c r="Y108" s="32"/>
      <c r="Z108" s="32"/>
      <c r="AA108" s="32"/>
      <c r="AB108" s="32"/>
      <c r="AC108" s="32"/>
    </row>
    <row r="109" spans="1:30" ht="12" customHeight="1">
      <c r="A109" s="60"/>
      <c r="B109" s="249" t="s">
        <v>855</v>
      </c>
      <c r="C109" s="32"/>
      <c r="D109" s="32"/>
      <c r="E109" s="32"/>
      <c r="F109" s="32"/>
      <c r="G109" s="32"/>
      <c r="H109" s="32"/>
      <c r="I109" s="32"/>
      <c r="J109" s="32"/>
      <c r="K109" s="32"/>
      <c r="L109" s="32"/>
      <c r="M109" s="541"/>
      <c r="N109" s="538"/>
      <c r="O109" s="32"/>
      <c r="P109" s="32"/>
      <c r="Q109" s="32"/>
      <c r="R109" s="32"/>
      <c r="S109" s="32"/>
      <c r="T109" s="32"/>
      <c r="U109" s="32"/>
      <c r="V109" s="32"/>
      <c r="W109" s="32"/>
      <c r="X109" s="32"/>
      <c r="Y109" s="32"/>
      <c r="Z109" s="32"/>
      <c r="AA109" s="32"/>
      <c r="AB109" s="32"/>
      <c r="AC109" s="32"/>
    </row>
    <row r="110" spans="1:30" ht="12" customHeight="1">
      <c r="A110" s="60"/>
      <c r="B110" s="249" t="s">
        <v>856</v>
      </c>
      <c r="C110" s="32"/>
      <c r="D110" s="32"/>
      <c r="E110" s="32"/>
      <c r="F110" s="32"/>
      <c r="G110" s="32"/>
      <c r="H110" s="32"/>
      <c r="I110" s="32"/>
      <c r="J110" s="32"/>
      <c r="K110" s="32"/>
      <c r="L110" s="32"/>
      <c r="M110" s="541"/>
      <c r="N110" s="538"/>
      <c r="O110" s="32"/>
      <c r="P110" s="32"/>
      <c r="Q110" s="32"/>
      <c r="R110" s="32"/>
      <c r="S110" s="32"/>
      <c r="T110" s="32"/>
      <c r="U110" s="32"/>
      <c r="V110" s="32"/>
      <c r="W110" s="32"/>
      <c r="X110" s="32"/>
      <c r="Y110" s="32"/>
      <c r="Z110" s="32"/>
      <c r="AA110" s="32"/>
      <c r="AB110" s="32"/>
      <c r="AC110" s="32"/>
    </row>
    <row r="111" spans="1:30" ht="24.75" customHeight="1">
      <c r="A111" s="60"/>
      <c r="B111" s="2060" t="s">
        <v>857</v>
      </c>
      <c r="C111" s="1933"/>
      <c r="D111" s="1933"/>
      <c r="E111" s="1933"/>
      <c r="F111" s="1933"/>
      <c r="G111" s="1933"/>
      <c r="H111" s="1933"/>
      <c r="I111" s="1933"/>
      <c r="J111" s="1933"/>
      <c r="K111" s="1933"/>
      <c r="L111" s="1933"/>
      <c r="M111" s="1934"/>
      <c r="N111" s="538"/>
      <c r="O111" s="32"/>
      <c r="P111" s="32"/>
      <c r="Q111" s="32"/>
      <c r="R111" s="32"/>
      <c r="S111" s="32"/>
      <c r="T111" s="32"/>
      <c r="U111" s="32"/>
      <c r="V111" s="32"/>
      <c r="W111" s="32"/>
      <c r="X111" s="32"/>
      <c r="Y111" s="32"/>
      <c r="Z111" s="32"/>
      <c r="AA111" s="32"/>
      <c r="AB111" s="32"/>
      <c r="AC111" s="32"/>
    </row>
    <row r="112" spans="1:30" ht="12" customHeight="1">
      <c r="A112" s="60"/>
      <c r="B112" s="249" t="s">
        <v>858</v>
      </c>
      <c r="C112" s="32"/>
      <c r="D112" s="32"/>
      <c r="E112" s="32"/>
      <c r="F112" s="32"/>
      <c r="G112" s="32"/>
      <c r="H112" s="32"/>
      <c r="I112" s="32"/>
      <c r="J112" s="32"/>
      <c r="K112" s="32"/>
      <c r="L112" s="32"/>
      <c r="M112" s="541"/>
      <c r="N112" s="538"/>
      <c r="O112" s="32"/>
      <c r="P112" s="32"/>
      <c r="Q112" s="32"/>
      <c r="R112" s="32"/>
      <c r="S112" s="32"/>
      <c r="T112" s="32"/>
      <c r="U112" s="32"/>
      <c r="V112" s="32"/>
      <c r="W112" s="32"/>
      <c r="X112" s="32"/>
      <c r="Y112" s="32"/>
      <c r="Z112" s="32"/>
      <c r="AA112" s="32"/>
      <c r="AB112" s="32"/>
      <c r="AC112" s="32"/>
    </row>
    <row r="113" spans="1:30" ht="12" customHeight="1">
      <c r="A113" s="60"/>
      <c r="B113" s="249" t="s">
        <v>859</v>
      </c>
      <c r="C113" s="32"/>
      <c r="D113" s="32"/>
      <c r="E113" s="32"/>
      <c r="F113" s="32"/>
      <c r="G113" s="32"/>
      <c r="H113" s="32"/>
      <c r="I113" s="32"/>
      <c r="J113" s="32"/>
      <c r="K113" s="32"/>
      <c r="L113" s="32"/>
      <c r="M113" s="541"/>
      <c r="N113" s="538"/>
      <c r="O113" s="32"/>
      <c r="P113" s="32"/>
      <c r="Q113" s="32"/>
      <c r="R113" s="32"/>
      <c r="S113" s="32"/>
      <c r="T113" s="32"/>
      <c r="U113" s="32"/>
      <c r="V113" s="32"/>
      <c r="W113" s="32"/>
      <c r="X113" s="32"/>
      <c r="Y113" s="32"/>
      <c r="Z113" s="32"/>
      <c r="AA113" s="32"/>
      <c r="AB113" s="32"/>
      <c r="AC113" s="32"/>
    </row>
    <row r="114" spans="1:30" ht="12" customHeight="1">
      <c r="A114" s="60"/>
      <c r="B114" s="249" t="s">
        <v>860</v>
      </c>
      <c r="C114" s="32"/>
      <c r="D114" s="32"/>
      <c r="E114" s="32"/>
      <c r="F114" s="32"/>
      <c r="G114" s="32"/>
      <c r="H114" s="32"/>
      <c r="I114" s="32"/>
      <c r="J114" s="32"/>
      <c r="K114" s="32"/>
      <c r="L114" s="32"/>
      <c r="M114" s="541"/>
      <c r="N114" s="538"/>
      <c r="O114" s="32"/>
      <c r="P114" s="32"/>
      <c r="Q114" s="32"/>
      <c r="R114" s="32"/>
      <c r="S114" s="32"/>
      <c r="T114" s="32"/>
      <c r="U114" s="32"/>
      <c r="V114" s="32"/>
      <c r="W114" s="32"/>
      <c r="X114" s="32"/>
      <c r="Y114" s="32"/>
      <c r="Z114" s="32"/>
      <c r="AA114" s="32"/>
      <c r="AB114" s="32"/>
      <c r="AC114" s="32"/>
    </row>
    <row r="115" spans="1:30" ht="12" customHeight="1">
      <c r="A115" s="60"/>
      <c r="B115" s="767"/>
      <c r="C115" s="749"/>
      <c r="D115" s="749"/>
      <c r="E115" s="749"/>
      <c r="F115" s="749"/>
      <c r="G115" s="749"/>
      <c r="H115" s="749"/>
      <c r="I115" s="749"/>
      <c r="J115" s="749"/>
      <c r="K115" s="749"/>
      <c r="L115" s="749"/>
      <c r="M115" s="739"/>
      <c r="N115" s="538"/>
      <c r="O115" s="32"/>
      <c r="P115" s="32"/>
      <c r="Q115" s="32"/>
      <c r="R115" s="32"/>
      <c r="S115" s="32"/>
      <c r="T115" s="32"/>
      <c r="U115" s="32"/>
      <c r="V115" s="32"/>
      <c r="W115" s="32"/>
      <c r="X115" s="32"/>
      <c r="Y115" s="32"/>
      <c r="Z115" s="32"/>
      <c r="AA115" s="32"/>
      <c r="AB115" s="32"/>
      <c r="AC115" s="32"/>
    </row>
    <row r="116" spans="1:30" ht="12" customHeight="1">
      <c r="A116" s="60"/>
      <c r="B116" s="767"/>
      <c r="C116" s="749"/>
      <c r="D116" s="749"/>
      <c r="E116" s="749"/>
      <c r="F116" s="749"/>
      <c r="G116" s="749"/>
      <c r="H116" s="749"/>
      <c r="I116" s="749"/>
      <c r="J116" s="749"/>
      <c r="K116" s="749"/>
      <c r="L116" s="749"/>
      <c r="M116" s="739"/>
      <c r="N116" s="538"/>
      <c r="O116" s="32"/>
      <c r="P116" s="32"/>
      <c r="Q116" s="32"/>
      <c r="R116" s="32"/>
      <c r="S116" s="32"/>
      <c r="T116" s="32"/>
      <c r="U116" s="32"/>
      <c r="V116" s="32"/>
      <c r="W116" s="32"/>
      <c r="X116" s="32"/>
      <c r="Y116" s="32"/>
      <c r="Z116" s="32"/>
      <c r="AA116" s="32"/>
      <c r="AB116" s="32"/>
      <c r="AC116" s="32"/>
    </row>
    <row r="117" spans="1:30" ht="12" customHeight="1">
      <c r="A117" s="60"/>
      <c r="B117" s="767"/>
      <c r="C117" s="749"/>
      <c r="D117" s="749"/>
      <c r="E117" s="749"/>
      <c r="F117" s="749"/>
      <c r="G117" s="749"/>
      <c r="H117" s="749"/>
      <c r="I117" s="749"/>
      <c r="J117" s="749"/>
      <c r="K117" s="749"/>
      <c r="L117" s="749"/>
      <c r="M117" s="739"/>
      <c r="N117" s="538"/>
      <c r="O117" s="32"/>
      <c r="P117" s="32"/>
      <c r="Q117" s="32"/>
      <c r="R117" s="32"/>
      <c r="S117" s="32"/>
      <c r="T117" s="32"/>
      <c r="U117" s="32"/>
      <c r="V117" s="32"/>
      <c r="W117" s="32"/>
      <c r="X117" s="32"/>
      <c r="Y117" s="32"/>
      <c r="Z117" s="32"/>
      <c r="AA117" s="32"/>
      <c r="AB117" s="32"/>
      <c r="AC117" s="32"/>
    </row>
    <row r="118" spans="1:30" ht="12" customHeight="1">
      <c r="A118" s="60"/>
      <c r="B118" s="767"/>
      <c r="C118" s="749"/>
      <c r="D118" s="749"/>
      <c r="E118" s="749"/>
      <c r="F118" s="749"/>
      <c r="G118" s="749"/>
      <c r="H118" s="749"/>
      <c r="I118" s="749"/>
      <c r="J118" s="749"/>
      <c r="K118" s="749"/>
      <c r="L118" s="749"/>
      <c r="M118" s="739"/>
      <c r="N118" s="538"/>
      <c r="O118" s="32"/>
      <c r="P118" s="32"/>
      <c r="Q118" s="32"/>
      <c r="R118" s="32"/>
      <c r="S118" s="32"/>
      <c r="T118" s="32"/>
      <c r="U118" s="32"/>
      <c r="V118" s="32"/>
      <c r="W118" s="32"/>
      <c r="X118" s="32"/>
      <c r="Y118" s="32"/>
      <c r="Z118" s="32"/>
      <c r="AA118" s="32"/>
      <c r="AB118" s="32"/>
      <c r="AC118" s="32"/>
    </row>
    <row r="119" spans="1:30" ht="12" customHeight="1">
      <c r="A119" s="60"/>
      <c r="B119" s="767"/>
      <c r="C119" s="749"/>
      <c r="D119" s="749"/>
      <c r="E119" s="749"/>
      <c r="F119" s="749"/>
      <c r="G119" s="749"/>
      <c r="H119" s="749"/>
      <c r="I119" s="749"/>
      <c r="J119" s="749"/>
      <c r="K119" s="749"/>
      <c r="L119" s="749"/>
      <c r="M119" s="739"/>
      <c r="N119" s="538"/>
      <c r="O119" s="32"/>
      <c r="P119" s="32"/>
      <c r="Q119" s="32"/>
      <c r="R119" s="32"/>
      <c r="S119" s="32"/>
      <c r="T119" s="32"/>
      <c r="U119" s="32"/>
      <c r="V119" s="32"/>
      <c r="W119" s="32"/>
      <c r="X119" s="32"/>
      <c r="Y119" s="32"/>
      <c r="Z119" s="32"/>
      <c r="AA119" s="32"/>
      <c r="AB119" s="32"/>
      <c r="AC119" s="32"/>
    </row>
    <row r="120" spans="1:30" ht="12" customHeight="1">
      <c r="A120" s="60"/>
      <c r="B120" s="767"/>
      <c r="C120" s="749"/>
      <c r="D120" s="749"/>
      <c r="E120" s="749"/>
      <c r="F120" s="749"/>
      <c r="G120" s="749"/>
      <c r="H120" s="749"/>
      <c r="I120" s="749"/>
      <c r="J120" s="749"/>
      <c r="K120" s="749"/>
      <c r="L120" s="749"/>
      <c r="M120" s="739"/>
      <c r="N120" s="538"/>
      <c r="O120" s="32"/>
      <c r="P120" s="32"/>
      <c r="Q120" s="32"/>
      <c r="R120" s="32"/>
      <c r="S120" s="32"/>
      <c r="T120" s="32"/>
      <c r="U120" s="32"/>
      <c r="V120" s="32"/>
      <c r="W120" s="32"/>
      <c r="X120" s="32"/>
      <c r="Y120" s="32"/>
      <c r="Z120" s="32"/>
      <c r="AA120" s="32"/>
      <c r="AB120" s="32"/>
      <c r="AC120" s="32"/>
    </row>
    <row r="121" spans="1:30" ht="12" customHeight="1">
      <c r="A121" s="60"/>
      <c r="B121" s="767"/>
      <c r="C121" s="749"/>
      <c r="D121" s="749"/>
      <c r="E121" s="749"/>
      <c r="F121" s="749"/>
      <c r="G121" s="749"/>
      <c r="H121" s="749"/>
      <c r="I121" s="749"/>
      <c r="J121" s="749"/>
      <c r="K121" s="749"/>
      <c r="L121" s="749"/>
      <c r="M121" s="739"/>
      <c r="N121" s="538"/>
      <c r="O121" s="32"/>
      <c r="P121" s="32"/>
      <c r="Q121" s="32"/>
      <c r="R121" s="32"/>
      <c r="S121" s="32"/>
      <c r="T121" s="32"/>
      <c r="U121" s="32"/>
      <c r="V121" s="32"/>
      <c r="W121" s="32"/>
      <c r="X121" s="32"/>
      <c r="Y121" s="32"/>
      <c r="Z121" s="32"/>
      <c r="AA121" s="32"/>
      <c r="AB121" s="32"/>
      <c r="AC121" s="32"/>
    </row>
    <row r="122" spans="1:30" ht="12" customHeight="1">
      <c r="A122" s="60"/>
      <c r="B122" s="767"/>
      <c r="C122" s="749"/>
      <c r="D122" s="749"/>
      <c r="E122" s="749"/>
      <c r="F122" s="749"/>
      <c r="G122" s="749"/>
      <c r="H122" s="749"/>
      <c r="I122" s="749"/>
      <c r="J122" s="749"/>
      <c r="K122" s="749"/>
      <c r="L122" s="749"/>
      <c r="M122" s="739"/>
      <c r="N122" s="538"/>
      <c r="O122" s="32"/>
      <c r="P122" s="32"/>
      <c r="Q122" s="32"/>
      <c r="R122" s="32"/>
      <c r="S122" s="32"/>
      <c r="T122" s="32"/>
      <c r="U122" s="32"/>
      <c r="V122" s="32"/>
      <c r="W122" s="32"/>
      <c r="X122" s="32"/>
      <c r="Y122" s="32"/>
      <c r="Z122" s="32"/>
      <c r="AA122" s="32"/>
      <c r="AB122" s="32"/>
      <c r="AC122" s="32"/>
    </row>
    <row r="123" spans="1:30" ht="12" customHeight="1">
      <c r="A123" s="60"/>
      <c r="B123" s="767"/>
      <c r="C123" s="749"/>
      <c r="D123" s="749"/>
      <c r="E123" s="749"/>
      <c r="F123" s="749"/>
      <c r="G123" s="749"/>
      <c r="H123" s="749"/>
      <c r="I123" s="749"/>
      <c r="J123" s="749"/>
      <c r="K123" s="749"/>
      <c r="L123" s="749"/>
      <c r="M123" s="739"/>
      <c r="N123" s="538"/>
      <c r="O123" s="32"/>
      <c r="P123" s="32"/>
      <c r="Q123" s="32"/>
      <c r="R123" s="32"/>
      <c r="S123" s="32"/>
      <c r="T123" s="32"/>
      <c r="U123" s="32"/>
      <c r="V123" s="32"/>
      <c r="W123" s="32"/>
      <c r="X123" s="32"/>
      <c r="Y123" s="32"/>
      <c r="Z123" s="32"/>
      <c r="AA123" s="32"/>
      <c r="AB123" s="32"/>
      <c r="AC123" s="32"/>
    </row>
    <row r="124" spans="1:30" ht="12" customHeight="1">
      <c r="A124" s="60"/>
      <c r="B124" s="767"/>
      <c r="C124" s="749"/>
      <c r="D124" s="749"/>
      <c r="E124" s="749"/>
      <c r="F124" s="749"/>
      <c r="G124" s="749"/>
      <c r="H124" s="749"/>
      <c r="I124" s="749"/>
      <c r="J124" s="749"/>
      <c r="K124" s="749"/>
      <c r="L124" s="749"/>
      <c r="M124" s="739"/>
      <c r="N124" s="538"/>
      <c r="O124" s="32"/>
      <c r="P124" s="32"/>
      <c r="Q124" s="32"/>
      <c r="R124" s="32"/>
      <c r="S124" s="32"/>
      <c r="T124" s="32"/>
      <c r="U124" s="32"/>
      <c r="V124" s="32"/>
      <c r="W124" s="32"/>
      <c r="X124" s="32"/>
      <c r="Y124" s="32"/>
      <c r="Z124" s="32"/>
      <c r="AA124" s="32"/>
      <c r="AB124" s="32"/>
      <c r="AC124" s="32"/>
    </row>
    <row r="125" spans="1:30" ht="12" customHeight="1">
      <c r="A125" s="60"/>
      <c r="B125" s="767"/>
      <c r="C125" s="749"/>
      <c r="D125" s="749"/>
      <c r="E125" s="749"/>
      <c r="F125" s="749"/>
      <c r="G125" s="749"/>
      <c r="H125" s="749"/>
      <c r="I125" s="749"/>
      <c r="J125" s="749"/>
      <c r="K125" s="749"/>
      <c r="L125" s="749"/>
      <c r="M125" s="739"/>
      <c r="N125" s="538"/>
      <c r="O125" s="32"/>
      <c r="P125" s="32"/>
      <c r="Q125" s="32"/>
      <c r="R125" s="32"/>
      <c r="S125" s="32"/>
      <c r="T125" s="32"/>
      <c r="U125" s="32"/>
      <c r="V125" s="32"/>
      <c r="W125" s="32"/>
      <c r="X125" s="32"/>
      <c r="Y125" s="32"/>
      <c r="Z125" s="32"/>
      <c r="AA125" s="32"/>
      <c r="AB125" s="32"/>
      <c r="AC125" s="32"/>
    </row>
    <row r="126" spans="1:30" ht="12" customHeight="1">
      <c r="A126" s="60"/>
      <c r="B126" s="824"/>
      <c r="C126" s="763"/>
      <c r="D126" s="763"/>
      <c r="E126" s="763"/>
      <c r="F126" s="763"/>
      <c r="G126" s="763"/>
      <c r="H126" s="763"/>
      <c r="I126" s="763"/>
      <c r="J126" s="763"/>
      <c r="K126" s="763"/>
      <c r="L126" s="763"/>
      <c r="M126" s="747"/>
      <c r="N126" s="538"/>
      <c r="O126" s="32"/>
      <c r="P126" s="32"/>
      <c r="Q126" s="32"/>
      <c r="R126" s="32"/>
      <c r="S126" s="32"/>
      <c r="T126" s="32"/>
      <c r="U126" s="32"/>
      <c r="V126" s="32"/>
      <c r="W126" s="32"/>
      <c r="X126" s="32"/>
      <c r="Y126" s="32"/>
      <c r="Z126" s="32"/>
      <c r="AA126" s="32"/>
      <c r="AB126" s="32"/>
      <c r="AC126" s="32"/>
    </row>
    <row r="127" spans="1:30" ht="12" customHeight="1">
      <c r="A127" s="32"/>
      <c r="B127" s="331"/>
      <c r="C127" s="331"/>
      <c r="D127" s="331"/>
      <c r="E127" s="331"/>
      <c r="F127" s="331"/>
      <c r="G127" s="331"/>
      <c r="H127" s="331"/>
      <c r="I127" s="331"/>
      <c r="J127" s="331"/>
      <c r="K127" s="331"/>
      <c r="L127" s="331"/>
      <c r="M127" s="331"/>
      <c r="N127" s="127"/>
      <c r="O127" s="32"/>
      <c r="P127" s="32"/>
      <c r="Q127" s="32"/>
      <c r="R127" s="32"/>
      <c r="S127" s="32"/>
      <c r="T127" s="32"/>
      <c r="U127" s="32"/>
      <c r="V127" s="32"/>
      <c r="W127" s="32"/>
      <c r="X127" s="32"/>
      <c r="Y127" s="32"/>
      <c r="Z127" s="32"/>
      <c r="AA127" s="32"/>
      <c r="AB127" s="32"/>
      <c r="AC127" s="32"/>
    </row>
    <row r="128" spans="1:30" ht="12" customHeight="1">
      <c r="B128" s="540" t="s">
        <v>861</v>
      </c>
      <c r="C128" s="182"/>
      <c r="D128" s="182"/>
      <c r="E128" s="182"/>
      <c r="F128" s="182"/>
      <c r="G128" s="182"/>
      <c r="H128" s="182"/>
      <c r="I128" s="182"/>
      <c r="J128" s="182"/>
      <c r="K128" s="182"/>
      <c r="L128" s="182"/>
      <c r="M128" s="80"/>
      <c r="N128" s="538" t="s">
        <v>862</v>
      </c>
      <c r="O128" s="32"/>
      <c r="P128" s="32"/>
      <c r="Q128" s="32"/>
      <c r="R128" s="32"/>
      <c r="S128" s="32"/>
      <c r="T128" s="32"/>
      <c r="U128" s="32"/>
      <c r="V128" s="32"/>
      <c r="W128" s="32"/>
      <c r="X128" s="32"/>
      <c r="Y128" s="32"/>
      <c r="Z128" s="32"/>
      <c r="AA128" s="32"/>
      <c r="AB128" s="32"/>
      <c r="AC128" s="32"/>
      <c r="AD128" s="530"/>
    </row>
    <row r="129" spans="1:29" ht="12" customHeight="1">
      <c r="A129" s="60"/>
      <c r="B129" s="249" t="s">
        <v>863</v>
      </c>
      <c r="C129" s="32"/>
      <c r="D129" s="32"/>
      <c r="E129" s="32"/>
      <c r="F129" s="32"/>
      <c r="G129" s="32"/>
      <c r="H129" s="32"/>
      <c r="I129" s="32"/>
      <c r="J129" s="32"/>
      <c r="K129" s="32"/>
      <c r="L129" s="32"/>
      <c r="M129" s="541"/>
      <c r="O129" s="66"/>
      <c r="P129" s="32"/>
      <c r="Q129" s="32"/>
      <c r="R129" s="32"/>
      <c r="S129" s="32"/>
      <c r="T129" s="32"/>
      <c r="U129" s="32"/>
      <c r="V129" s="32"/>
      <c r="W129" s="32"/>
      <c r="X129" s="32"/>
      <c r="Y129" s="32"/>
      <c r="Z129" s="32"/>
      <c r="AA129" s="32"/>
      <c r="AB129" s="32"/>
      <c r="AC129" s="32"/>
    </row>
    <row r="130" spans="1:29" ht="12" customHeight="1">
      <c r="A130" s="60"/>
      <c r="B130" s="249" t="s">
        <v>864</v>
      </c>
      <c r="C130" s="32"/>
      <c r="D130" s="32"/>
      <c r="E130" s="32"/>
      <c r="F130" s="32"/>
      <c r="G130" s="32"/>
      <c r="H130" s="32"/>
      <c r="I130" s="32"/>
      <c r="J130" s="32"/>
      <c r="K130" s="32"/>
      <c r="L130" s="32"/>
      <c r="M130" s="541"/>
      <c r="N130" s="538"/>
      <c r="O130" s="32"/>
      <c r="P130" s="32"/>
      <c r="Q130" s="32"/>
      <c r="R130" s="32"/>
      <c r="S130" s="32"/>
      <c r="T130" s="32"/>
      <c r="U130" s="32"/>
      <c r="V130" s="32"/>
      <c r="W130" s="32"/>
      <c r="X130" s="32"/>
      <c r="Y130" s="32"/>
      <c r="Z130" s="32"/>
      <c r="AA130" s="32"/>
      <c r="AB130" s="32"/>
      <c r="AC130" s="32"/>
    </row>
    <row r="131" spans="1:29" ht="24.75" customHeight="1">
      <c r="A131" s="542"/>
      <c r="B131" s="2054" t="s">
        <v>865</v>
      </c>
      <c r="C131" s="1933"/>
      <c r="D131" s="1933"/>
      <c r="E131" s="1933"/>
      <c r="F131" s="1933"/>
      <c r="G131" s="1933"/>
      <c r="H131" s="1933"/>
      <c r="I131" s="1933"/>
      <c r="J131" s="1933"/>
      <c r="K131" s="1933"/>
      <c r="L131" s="1933"/>
      <c r="M131" s="1934"/>
      <c r="N131" s="538"/>
      <c r="O131" s="32"/>
      <c r="P131" s="32"/>
      <c r="Q131" s="32"/>
      <c r="R131" s="32"/>
      <c r="S131" s="32"/>
      <c r="T131" s="32"/>
      <c r="U131" s="32"/>
      <c r="V131" s="32"/>
      <c r="W131" s="32"/>
      <c r="X131" s="32"/>
      <c r="Y131" s="32"/>
      <c r="Z131" s="32"/>
      <c r="AA131" s="32"/>
      <c r="AB131" s="32"/>
      <c r="AC131" s="32"/>
    </row>
    <row r="132" spans="1:29" ht="12" customHeight="1">
      <c r="A132" s="60"/>
      <c r="B132" s="249" t="s">
        <v>866</v>
      </c>
      <c r="C132" s="32"/>
      <c r="D132" s="32"/>
      <c r="E132" s="32"/>
      <c r="F132" s="32"/>
      <c r="G132" s="32"/>
      <c r="H132" s="32"/>
      <c r="I132" s="32"/>
      <c r="J132" s="32"/>
      <c r="K132" s="32"/>
      <c r="L132" s="32"/>
      <c r="M132" s="541"/>
      <c r="N132" s="538"/>
      <c r="O132" s="32"/>
      <c r="P132" s="32"/>
      <c r="Q132" s="32"/>
      <c r="R132" s="32"/>
      <c r="S132" s="32"/>
      <c r="T132" s="32"/>
      <c r="U132" s="32"/>
      <c r="V132" s="32"/>
      <c r="W132" s="32"/>
      <c r="X132" s="32"/>
      <c r="Y132" s="32"/>
      <c r="Z132" s="32"/>
      <c r="AA132" s="32"/>
      <c r="AB132" s="32"/>
      <c r="AC132" s="32"/>
    </row>
    <row r="133" spans="1:29" ht="12" customHeight="1">
      <c r="A133" s="60"/>
      <c r="B133" s="249" t="s">
        <v>867</v>
      </c>
      <c r="C133" s="32"/>
      <c r="D133" s="32"/>
      <c r="E133" s="32"/>
      <c r="F133" s="32"/>
      <c r="G133" s="32"/>
      <c r="H133" s="32"/>
      <c r="I133" s="32"/>
      <c r="J133" s="32"/>
      <c r="K133" s="32"/>
      <c r="L133" s="32"/>
      <c r="M133" s="541"/>
      <c r="N133" s="538"/>
      <c r="O133" s="32"/>
      <c r="P133" s="32"/>
      <c r="Q133" s="32"/>
      <c r="R133" s="32"/>
      <c r="S133" s="32"/>
      <c r="T133" s="32"/>
      <c r="U133" s="32"/>
      <c r="V133" s="32"/>
      <c r="W133" s="32"/>
      <c r="X133" s="32"/>
      <c r="Y133" s="32"/>
      <c r="Z133" s="32"/>
      <c r="AA133" s="32"/>
      <c r="AB133" s="32"/>
      <c r="AC133" s="32"/>
    </row>
    <row r="134" spans="1:29" ht="12" customHeight="1">
      <c r="A134" s="60"/>
      <c r="B134" s="249" t="s">
        <v>868</v>
      </c>
      <c r="C134" s="32"/>
      <c r="D134" s="32"/>
      <c r="E134" s="32"/>
      <c r="F134" s="32"/>
      <c r="G134" s="32"/>
      <c r="H134" s="32"/>
      <c r="I134" s="32"/>
      <c r="J134" s="32"/>
      <c r="K134" s="32"/>
      <c r="L134" s="32"/>
      <c r="M134" s="541"/>
      <c r="N134" s="538"/>
      <c r="O134" s="32"/>
      <c r="P134" s="32"/>
      <c r="Q134" s="32"/>
      <c r="R134" s="32"/>
      <c r="S134" s="32"/>
      <c r="T134" s="32"/>
      <c r="U134" s="32"/>
      <c r="V134" s="32"/>
      <c r="W134" s="32"/>
      <c r="X134" s="32"/>
      <c r="Y134" s="32"/>
      <c r="Z134" s="32"/>
      <c r="AA134" s="32"/>
      <c r="AB134" s="32"/>
      <c r="AC134" s="32"/>
    </row>
    <row r="135" spans="1:29" ht="12" customHeight="1">
      <c r="A135" s="60"/>
      <c r="B135" s="2054" t="s">
        <v>869</v>
      </c>
      <c r="C135" s="1933"/>
      <c r="D135" s="1933"/>
      <c r="E135" s="1933"/>
      <c r="F135" s="1933"/>
      <c r="G135" s="1933"/>
      <c r="H135" s="1933"/>
      <c r="I135" s="1933"/>
      <c r="J135" s="1933"/>
      <c r="K135" s="1933"/>
      <c r="L135" s="1933"/>
      <c r="M135" s="1934"/>
      <c r="N135" s="538"/>
      <c r="O135" s="32"/>
      <c r="P135" s="32"/>
      <c r="Q135" s="32"/>
      <c r="R135" s="32"/>
      <c r="S135" s="32"/>
      <c r="T135" s="32"/>
      <c r="U135" s="32"/>
      <c r="V135" s="32"/>
      <c r="W135" s="32"/>
      <c r="X135" s="32"/>
      <c r="Y135" s="32"/>
      <c r="Z135" s="32"/>
      <c r="AA135" s="32"/>
      <c r="AB135" s="32"/>
      <c r="AC135" s="32"/>
    </row>
    <row r="136" spans="1:29" ht="12" customHeight="1">
      <c r="A136" s="60"/>
      <c r="B136" s="249" t="s">
        <v>870</v>
      </c>
      <c r="C136" s="32"/>
      <c r="D136" s="32"/>
      <c r="E136" s="32"/>
      <c r="F136" s="32"/>
      <c r="G136" s="32"/>
      <c r="H136" s="32"/>
      <c r="I136" s="32"/>
      <c r="J136" s="32"/>
      <c r="K136" s="32"/>
      <c r="L136" s="32"/>
      <c r="M136" s="541"/>
      <c r="N136" s="538"/>
      <c r="O136" s="32"/>
      <c r="P136" s="32"/>
      <c r="Q136" s="32"/>
      <c r="R136" s="32"/>
      <c r="S136" s="32"/>
      <c r="T136" s="32"/>
      <c r="U136" s="32"/>
      <c r="V136" s="32"/>
      <c r="W136" s="32"/>
      <c r="X136" s="32"/>
      <c r="Y136" s="32"/>
      <c r="Z136" s="32"/>
      <c r="AA136" s="32"/>
      <c r="AB136" s="32"/>
      <c r="AC136" s="32"/>
    </row>
    <row r="137" spans="1:29" ht="12" customHeight="1">
      <c r="A137" s="60"/>
      <c r="B137" s="249" t="s">
        <v>871</v>
      </c>
      <c r="C137" s="32"/>
      <c r="D137" s="32"/>
      <c r="E137" s="32"/>
      <c r="F137" s="32"/>
      <c r="G137" s="32"/>
      <c r="H137" s="32"/>
      <c r="I137" s="32"/>
      <c r="J137" s="32"/>
      <c r="K137" s="32"/>
      <c r="L137" s="32"/>
      <c r="M137" s="541"/>
      <c r="N137" s="538"/>
      <c r="O137" s="32"/>
      <c r="P137" s="32"/>
      <c r="Q137" s="32"/>
      <c r="R137" s="32"/>
      <c r="S137" s="32"/>
      <c r="T137" s="32"/>
      <c r="U137" s="32"/>
      <c r="V137" s="32"/>
      <c r="W137" s="32"/>
      <c r="X137" s="32"/>
      <c r="Y137" s="32"/>
      <c r="Z137" s="32"/>
      <c r="AA137" s="32"/>
      <c r="AB137" s="32"/>
      <c r="AC137" s="32"/>
    </row>
    <row r="138" spans="1:29" ht="12" customHeight="1">
      <c r="A138" s="60"/>
      <c r="B138" s="249" t="s">
        <v>872</v>
      </c>
      <c r="C138" s="32"/>
      <c r="D138" s="32"/>
      <c r="E138" s="32"/>
      <c r="F138" s="32"/>
      <c r="G138" s="32"/>
      <c r="H138" s="32"/>
      <c r="I138" s="32"/>
      <c r="J138" s="32"/>
      <c r="K138" s="32"/>
      <c r="L138" s="32"/>
      <c r="M138" s="541"/>
      <c r="N138" s="538"/>
      <c r="O138" s="32"/>
      <c r="P138" s="32"/>
      <c r="Q138" s="32"/>
      <c r="R138" s="32"/>
      <c r="S138" s="32"/>
      <c r="T138" s="32"/>
      <c r="U138" s="32"/>
      <c r="V138" s="32"/>
      <c r="W138" s="32"/>
      <c r="X138" s="32"/>
      <c r="Y138" s="32"/>
      <c r="Z138" s="32"/>
      <c r="AA138" s="32"/>
      <c r="AB138" s="32"/>
      <c r="AC138" s="32"/>
    </row>
    <row r="139" spans="1:29" ht="12" customHeight="1">
      <c r="A139" s="60"/>
      <c r="B139" s="249" t="s">
        <v>873</v>
      </c>
      <c r="C139" s="32"/>
      <c r="D139" s="32"/>
      <c r="E139" s="32"/>
      <c r="F139" s="32"/>
      <c r="G139" s="32"/>
      <c r="H139" s="32"/>
      <c r="I139" s="32"/>
      <c r="J139" s="32"/>
      <c r="K139" s="32"/>
      <c r="L139" s="32"/>
      <c r="M139" s="541"/>
      <c r="N139" s="538"/>
      <c r="O139" s="32"/>
      <c r="P139" s="32"/>
      <c r="Q139" s="32"/>
      <c r="R139" s="32"/>
      <c r="S139" s="32"/>
      <c r="T139" s="32"/>
      <c r="U139" s="32"/>
      <c r="V139" s="32"/>
      <c r="W139" s="32"/>
      <c r="X139" s="32"/>
      <c r="Y139" s="32"/>
      <c r="Z139" s="32"/>
      <c r="AA139" s="32"/>
      <c r="AB139" s="32"/>
      <c r="AC139" s="32"/>
    </row>
    <row r="140" spans="1:29" ht="12" customHeight="1">
      <c r="A140" s="60"/>
      <c r="B140" s="249" t="s">
        <v>874</v>
      </c>
      <c r="C140" s="32"/>
      <c r="D140" s="32"/>
      <c r="E140" s="32"/>
      <c r="F140" s="32"/>
      <c r="G140" s="32"/>
      <c r="H140" s="32"/>
      <c r="I140" s="32"/>
      <c r="J140" s="32"/>
      <c r="K140" s="32"/>
      <c r="L140" s="32"/>
      <c r="M140" s="541"/>
      <c r="N140" s="538"/>
      <c r="O140" s="32"/>
      <c r="P140" s="32"/>
      <c r="Q140" s="32"/>
      <c r="R140" s="32"/>
      <c r="S140" s="32"/>
      <c r="T140" s="32"/>
      <c r="U140" s="32"/>
      <c r="V140" s="32"/>
      <c r="W140" s="32"/>
      <c r="X140" s="32"/>
      <c r="Y140" s="32"/>
      <c r="Z140" s="32"/>
      <c r="AA140" s="32"/>
      <c r="AB140" s="32"/>
      <c r="AC140" s="32"/>
    </row>
    <row r="141" spans="1:29" ht="14.25" customHeight="1">
      <c r="A141" s="60"/>
      <c r="B141" s="767"/>
      <c r="C141" s="749"/>
      <c r="D141" s="749"/>
      <c r="E141" s="749"/>
      <c r="F141" s="749"/>
      <c r="G141" s="749"/>
      <c r="H141" s="749"/>
      <c r="I141" s="749"/>
      <c r="J141" s="749"/>
      <c r="K141" s="749"/>
      <c r="L141" s="749"/>
      <c r="M141" s="739"/>
      <c r="N141" s="538"/>
      <c r="O141" s="32"/>
      <c r="P141" s="32"/>
      <c r="Q141" s="32"/>
      <c r="R141" s="32"/>
      <c r="S141" s="32"/>
      <c r="T141" s="32"/>
      <c r="U141" s="32"/>
      <c r="V141" s="32"/>
      <c r="W141" s="32"/>
      <c r="X141" s="32"/>
      <c r="Y141" s="32"/>
      <c r="Z141" s="32"/>
      <c r="AA141" s="32"/>
      <c r="AB141" s="32"/>
      <c r="AC141" s="32"/>
    </row>
    <row r="142" spans="1:29" ht="12" customHeight="1">
      <c r="A142" s="60"/>
      <c r="B142" s="767"/>
      <c r="C142" s="749"/>
      <c r="D142" s="749"/>
      <c r="E142" s="749"/>
      <c r="F142" s="749"/>
      <c r="G142" s="749"/>
      <c r="H142" s="749"/>
      <c r="I142" s="749"/>
      <c r="J142" s="749"/>
      <c r="K142" s="749"/>
      <c r="L142" s="749"/>
      <c r="M142" s="739"/>
      <c r="N142" s="538"/>
      <c r="O142" s="32"/>
      <c r="P142" s="32"/>
      <c r="Q142" s="32"/>
      <c r="R142" s="32"/>
      <c r="S142" s="32"/>
      <c r="T142" s="32"/>
      <c r="U142" s="32"/>
      <c r="V142" s="32"/>
      <c r="W142" s="32"/>
      <c r="X142" s="32"/>
      <c r="Y142" s="32"/>
      <c r="Z142" s="32"/>
      <c r="AA142" s="32"/>
      <c r="AB142" s="32"/>
      <c r="AC142" s="32"/>
    </row>
    <row r="143" spans="1:29" ht="12" customHeight="1">
      <c r="A143" s="60"/>
      <c r="B143" s="767"/>
      <c r="C143" s="749"/>
      <c r="D143" s="749"/>
      <c r="E143" s="749"/>
      <c r="F143" s="749"/>
      <c r="G143" s="749"/>
      <c r="H143" s="749"/>
      <c r="I143" s="749"/>
      <c r="J143" s="749"/>
      <c r="K143" s="749"/>
      <c r="L143" s="749"/>
      <c r="M143" s="739"/>
      <c r="N143" s="538"/>
      <c r="O143" s="32"/>
      <c r="P143" s="32"/>
      <c r="Q143" s="32"/>
      <c r="R143" s="32"/>
      <c r="S143" s="32"/>
      <c r="T143" s="32"/>
      <c r="U143" s="32"/>
      <c r="V143" s="32"/>
      <c r="W143" s="32"/>
      <c r="X143" s="32"/>
      <c r="Y143" s="32"/>
      <c r="Z143" s="32"/>
      <c r="AA143" s="32"/>
      <c r="AB143" s="32"/>
      <c r="AC143" s="32"/>
    </row>
    <row r="144" spans="1:29" ht="12" customHeight="1">
      <c r="A144" s="60"/>
      <c r="B144" s="767"/>
      <c r="C144" s="749"/>
      <c r="D144" s="749"/>
      <c r="E144" s="749"/>
      <c r="F144" s="749"/>
      <c r="G144" s="749"/>
      <c r="H144" s="749"/>
      <c r="I144" s="749"/>
      <c r="J144" s="749"/>
      <c r="K144" s="749"/>
      <c r="L144" s="749"/>
      <c r="M144" s="739"/>
      <c r="N144" s="538"/>
      <c r="O144" s="32"/>
      <c r="P144" s="32"/>
      <c r="Q144" s="32"/>
      <c r="R144" s="32"/>
      <c r="S144" s="32"/>
      <c r="T144" s="32"/>
      <c r="U144" s="32"/>
      <c r="V144" s="32"/>
      <c r="W144" s="32"/>
      <c r="X144" s="32"/>
      <c r="Y144" s="32"/>
      <c r="Z144" s="32"/>
      <c r="AA144" s="32"/>
      <c r="AB144" s="32"/>
      <c r="AC144" s="32"/>
    </row>
    <row r="145" spans="1:30" ht="12" customHeight="1">
      <c r="A145" s="60"/>
      <c r="B145" s="767"/>
      <c r="C145" s="749"/>
      <c r="D145" s="749"/>
      <c r="E145" s="749"/>
      <c r="F145" s="749"/>
      <c r="G145" s="749"/>
      <c r="H145" s="749"/>
      <c r="I145" s="749"/>
      <c r="J145" s="749"/>
      <c r="K145" s="749"/>
      <c r="L145" s="749"/>
      <c r="M145" s="739"/>
      <c r="N145" s="538"/>
      <c r="O145" s="32"/>
      <c r="P145" s="32"/>
      <c r="Q145" s="32"/>
      <c r="R145" s="32"/>
      <c r="S145" s="32"/>
      <c r="T145" s="32"/>
      <c r="U145" s="32"/>
      <c r="V145" s="32"/>
      <c r="W145" s="32"/>
      <c r="X145" s="32"/>
      <c r="Y145" s="32"/>
      <c r="Z145" s="32"/>
      <c r="AA145" s="32"/>
      <c r="AB145" s="32"/>
      <c r="AC145" s="32"/>
    </row>
    <row r="146" spans="1:30" ht="12" customHeight="1">
      <c r="A146" s="60"/>
      <c r="B146" s="767"/>
      <c r="C146" s="749"/>
      <c r="D146" s="749"/>
      <c r="E146" s="749"/>
      <c r="F146" s="749"/>
      <c r="G146" s="749"/>
      <c r="H146" s="749"/>
      <c r="I146" s="749"/>
      <c r="J146" s="749"/>
      <c r="K146" s="749"/>
      <c r="L146" s="749"/>
      <c r="M146" s="739"/>
      <c r="N146" s="538"/>
      <c r="O146" s="32"/>
      <c r="P146" s="32"/>
      <c r="Q146" s="32"/>
      <c r="R146" s="32"/>
      <c r="S146" s="32"/>
      <c r="T146" s="32"/>
      <c r="U146" s="32"/>
      <c r="V146" s="32"/>
      <c r="W146" s="32"/>
      <c r="X146" s="32"/>
      <c r="Y146" s="32"/>
      <c r="Z146" s="32"/>
      <c r="AA146" s="32"/>
      <c r="AB146" s="32"/>
      <c r="AC146" s="32"/>
    </row>
    <row r="147" spans="1:30" ht="12" customHeight="1">
      <c r="A147" s="60"/>
      <c r="B147" s="767"/>
      <c r="C147" s="749"/>
      <c r="D147" s="749"/>
      <c r="E147" s="749"/>
      <c r="F147" s="749"/>
      <c r="G147" s="749"/>
      <c r="H147" s="749"/>
      <c r="I147" s="749"/>
      <c r="J147" s="749"/>
      <c r="K147" s="749"/>
      <c r="L147" s="749"/>
      <c r="M147" s="739"/>
      <c r="N147" s="538"/>
      <c r="O147" s="32"/>
      <c r="P147" s="32"/>
      <c r="Q147" s="32"/>
      <c r="R147" s="32"/>
      <c r="S147" s="32"/>
      <c r="T147" s="32"/>
      <c r="U147" s="32"/>
      <c r="V147" s="32"/>
      <c r="W147" s="32"/>
      <c r="X147" s="32"/>
      <c r="Y147" s="32"/>
      <c r="Z147" s="32"/>
      <c r="AA147" s="32"/>
      <c r="AB147" s="32"/>
      <c r="AC147" s="32"/>
    </row>
    <row r="148" spans="1:30" ht="12" customHeight="1">
      <c r="A148" s="60"/>
      <c r="B148" s="767"/>
      <c r="C148" s="749"/>
      <c r="D148" s="749"/>
      <c r="E148" s="749"/>
      <c r="F148" s="749"/>
      <c r="G148" s="749"/>
      <c r="H148" s="749"/>
      <c r="I148" s="749"/>
      <c r="J148" s="749"/>
      <c r="K148" s="749"/>
      <c r="L148" s="749"/>
      <c r="M148" s="739"/>
      <c r="N148" s="538"/>
      <c r="O148" s="32"/>
      <c r="P148" s="32"/>
      <c r="Q148" s="32"/>
      <c r="R148" s="32"/>
      <c r="S148" s="32"/>
      <c r="T148" s="32"/>
      <c r="U148" s="32"/>
      <c r="V148" s="32"/>
      <c r="W148" s="32"/>
      <c r="X148" s="32"/>
      <c r="Y148" s="32"/>
      <c r="Z148" s="32"/>
      <c r="AA148" s="32"/>
      <c r="AB148" s="32"/>
      <c r="AC148" s="32"/>
    </row>
    <row r="149" spans="1:30" ht="12" customHeight="1">
      <c r="A149" s="60"/>
      <c r="B149" s="767"/>
      <c r="C149" s="749"/>
      <c r="D149" s="749"/>
      <c r="E149" s="749"/>
      <c r="F149" s="749"/>
      <c r="G149" s="749"/>
      <c r="H149" s="749"/>
      <c r="I149" s="749"/>
      <c r="J149" s="749"/>
      <c r="K149" s="749"/>
      <c r="L149" s="749"/>
      <c r="M149" s="739"/>
      <c r="N149" s="538"/>
      <c r="O149" s="32"/>
      <c r="P149" s="32"/>
      <c r="Q149" s="32"/>
      <c r="R149" s="32"/>
      <c r="S149" s="32"/>
      <c r="T149" s="32"/>
      <c r="U149" s="32"/>
      <c r="V149" s="32"/>
      <c r="W149" s="32"/>
      <c r="X149" s="32"/>
      <c r="Y149" s="32"/>
      <c r="Z149" s="32"/>
      <c r="AA149" s="32"/>
      <c r="AB149" s="32"/>
      <c r="AC149" s="32"/>
    </row>
    <row r="150" spans="1:30" ht="12" customHeight="1">
      <c r="A150" s="60"/>
      <c r="B150" s="767"/>
      <c r="C150" s="749"/>
      <c r="D150" s="749"/>
      <c r="E150" s="749"/>
      <c r="F150" s="749"/>
      <c r="G150" s="749"/>
      <c r="H150" s="749"/>
      <c r="I150" s="749"/>
      <c r="J150" s="749"/>
      <c r="K150" s="749"/>
      <c r="L150" s="749"/>
      <c r="M150" s="739"/>
      <c r="N150" s="538"/>
      <c r="O150" s="32"/>
      <c r="P150" s="32"/>
      <c r="Q150" s="32"/>
      <c r="R150" s="32"/>
      <c r="S150" s="32"/>
      <c r="T150" s="32"/>
      <c r="U150" s="32"/>
      <c r="V150" s="32"/>
      <c r="W150" s="32"/>
      <c r="X150" s="32"/>
      <c r="Y150" s="32"/>
      <c r="Z150" s="32"/>
      <c r="AA150" s="32"/>
      <c r="AB150" s="32"/>
      <c r="AC150" s="32"/>
    </row>
    <row r="151" spans="1:30" ht="12" customHeight="1">
      <c r="A151" s="60"/>
      <c r="B151" s="767"/>
      <c r="C151" s="749"/>
      <c r="D151" s="749"/>
      <c r="E151" s="749"/>
      <c r="F151" s="749"/>
      <c r="G151" s="749"/>
      <c r="H151" s="749"/>
      <c r="I151" s="749"/>
      <c r="J151" s="749"/>
      <c r="K151" s="749"/>
      <c r="L151" s="749"/>
      <c r="M151" s="739"/>
      <c r="N151" s="538"/>
      <c r="O151" s="32"/>
      <c r="P151" s="32"/>
      <c r="Q151" s="32"/>
      <c r="R151" s="32"/>
      <c r="S151" s="32"/>
      <c r="T151" s="32"/>
      <c r="U151" s="32"/>
      <c r="V151" s="32"/>
      <c r="W151" s="32"/>
      <c r="X151" s="32"/>
      <c r="Y151" s="32"/>
      <c r="Z151" s="32"/>
      <c r="AA151" s="32"/>
      <c r="AB151" s="32"/>
      <c r="AC151" s="32"/>
    </row>
    <row r="152" spans="1:30" ht="12" customHeight="1">
      <c r="A152" s="60"/>
      <c r="B152" s="767"/>
      <c r="C152" s="749"/>
      <c r="D152" s="749"/>
      <c r="E152" s="749"/>
      <c r="F152" s="749"/>
      <c r="G152" s="749"/>
      <c r="H152" s="749"/>
      <c r="I152" s="749"/>
      <c r="J152" s="749"/>
      <c r="K152" s="749"/>
      <c r="L152" s="749"/>
      <c r="M152" s="739"/>
      <c r="N152" s="538"/>
      <c r="O152" s="32"/>
      <c r="P152" s="32"/>
      <c r="Q152" s="32"/>
      <c r="R152" s="32"/>
      <c r="S152" s="32"/>
      <c r="T152" s="32"/>
      <c r="U152" s="32"/>
      <c r="V152" s="32"/>
      <c r="W152" s="32"/>
      <c r="X152" s="32"/>
      <c r="Y152" s="32"/>
      <c r="Z152" s="32"/>
      <c r="AA152" s="32"/>
      <c r="AB152" s="32"/>
      <c r="AC152" s="32"/>
    </row>
    <row r="153" spans="1:30" ht="12" customHeight="1">
      <c r="A153" s="60"/>
      <c r="B153" s="767"/>
      <c r="C153" s="749"/>
      <c r="D153" s="749"/>
      <c r="E153" s="749"/>
      <c r="F153" s="749"/>
      <c r="G153" s="749"/>
      <c r="H153" s="749"/>
      <c r="I153" s="749"/>
      <c r="J153" s="749"/>
      <c r="K153" s="749"/>
      <c r="L153" s="749"/>
      <c r="M153" s="739"/>
      <c r="N153" s="538"/>
      <c r="O153" s="32"/>
      <c r="P153" s="32"/>
      <c r="Q153" s="32"/>
      <c r="R153" s="32"/>
      <c r="S153" s="32"/>
      <c r="T153" s="32"/>
      <c r="U153" s="32"/>
      <c r="V153" s="32"/>
      <c r="W153" s="32"/>
      <c r="X153" s="32"/>
      <c r="Y153" s="32"/>
      <c r="Z153" s="32"/>
      <c r="AA153" s="32"/>
      <c r="AB153" s="32"/>
      <c r="AC153" s="32"/>
    </row>
    <row r="154" spans="1:30" ht="12" customHeight="1">
      <c r="A154" s="60"/>
      <c r="B154" s="767"/>
      <c r="C154" s="749"/>
      <c r="D154" s="749"/>
      <c r="E154" s="749"/>
      <c r="F154" s="749"/>
      <c r="G154" s="749"/>
      <c r="H154" s="749"/>
      <c r="I154" s="749"/>
      <c r="J154" s="749"/>
      <c r="K154" s="749"/>
      <c r="L154" s="749"/>
      <c r="M154" s="739"/>
      <c r="N154" s="538"/>
      <c r="O154" s="32"/>
      <c r="P154" s="32"/>
      <c r="Q154" s="32"/>
      <c r="R154" s="32"/>
      <c r="S154" s="32"/>
      <c r="T154" s="32"/>
      <c r="U154" s="32"/>
      <c r="V154" s="32"/>
      <c r="W154" s="32"/>
      <c r="X154" s="32"/>
      <c r="Y154" s="32"/>
      <c r="Z154" s="32"/>
      <c r="AA154" s="32"/>
      <c r="AB154" s="32"/>
      <c r="AC154" s="32"/>
    </row>
    <row r="155" spans="1:30" ht="12" customHeight="1">
      <c r="A155" s="60"/>
      <c r="B155" s="767"/>
      <c r="C155" s="749"/>
      <c r="D155" s="749"/>
      <c r="E155" s="749"/>
      <c r="F155" s="749"/>
      <c r="G155" s="749"/>
      <c r="H155" s="749"/>
      <c r="I155" s="749"/>
      <c r="J155" s="749"/>
      <c r="K155" s="749"/>
      <c r="L155" s="749"/>
      <c r="M155" s="739"/>
      <c r="N155" s="538"/>
      <c r="O155" s="32"/>
      <c r="P155" s="32"/>
      <c r="Q155" s="32"/>
      <c r="R155" s="32"/>
      <c r="S155" s="32"/>
      <c r="T155" s="32"/>
      <c r="U155" s="32"/>
      <c r="V155" s="32"/>
      <c r="W155" s="32"/>
      <c r="X155" s="32"/>
      <c r="Y155" s="32"/>
      <c r="Z155" s="32"/>
      <c r="AA155" s="32"/>
      <c r="AB155" s="32"/>
      <c r="AC155" s="32"/>
    </row>
    <row r="156" spans="1:30" ht="12" customHeight="1">
      <c r="A156" s="60"/>
      <c r="B156" s="824"/>
      <c r="C156" s="763"/>
      <c r="D156" s="763"/>
      <c r="E156" s="763"/>
      <c r="F156" s="763"/>
      <c r="G156" s="763"/>
      <c r="H156" s="763"/>
      <c r="I156" s="763"/>
      <c r="J156" s="763"/>
      <c r="K156" s="763"/>
      <c r="L156" s="763"/>
      <c r="M156" s="747"/>
      <c r="N156" s="538"/>
      <c r="O156" s="32"/>
      <c r="P156" s="32"/>
      <c r="Q156" s="32"/>
      <c r="R156" s="32"/>
      <c r="S156" s="32"/>
      <c r="T156" s="32"/>
      <c r="U156" s="32"/>
      <c r="V156" s="32"/>
      <c r="W156" s="32"/>
      <c r="X156" s="32"/>
      <c r="Y156" s="32"/>
      <c r="Z156" s="32"/>
      <c r="AA156" s="32"/>
      <c r="AB156" s="32"/>
      <c r="AC156" s="32"/>
    </row>
    <row r="157" spans="1:30" ht="12" customHeight="1">
      <c r="A157" s="32"/>
      <c r="B157" s="72"/>
      <c r="C157" s="72"/>
      <c r="D157" s="72"/>
      <c r="E157" s="72"/>
      <c r="F157" s="72"/>
      <c r="G157" s="72"/>
      <c r="H157" s="72"/>
      <c r="I157" s="72"/>
      <c r="J157" s="72"/>
      <c r="K157" s="72"/>
      <c r="L157" s="72"/>
      <c r="M157" s="72"/>
      <c r="N157" s="127"/>
      <c r="O157" s="32"/>
      <c r="P157" s="32"/>
      <c r="Q157" s="32"/>
      <c r="R157" s="32"/>
      <c r="S157" s="32"/>
      <c r="T157" s="32"/>
      <c r="U157" s="32"/>
      <c r="V157" s="32"/>
      <c r="W157" s="32"/>
      <c r="X157" s="32"/>
      <c r="Y157" s="32"/>
      <c r="Z157" s="32"/>
      <c r="AA157" s="32"/>
      <c r="AB157" s="32"/>
      <c r="AC157" s="32"/>
    </row>
    <row r="158" spans="1:30" ht="12" customHeight="1">
      <c r="A158" s="32"/>
      <c r="B158" s="59"/>
      <c r="C158" s="59"/>
      <c r="D158" s="59"/>
      <c r="E158" s="59"/>
      <c r="F158" s="59"/>
      <c r="G158" s="59"/>
      <c r="H158" s="59"/>
      <c r="I158" s="59"/>
      <c r="J158" s="59"/>
      <c r="K158" s="59"/>
      <c r="L158" s="59"/>
      <c r="M158" s="59"/>
      <c r="N158" s="127"/>
      <c r="O158" s="32"/>
      <c r="P158" s="32"/>
      <c r="Q158" s="32"/>
      <c r="R158" s="32"/>
      <c r="S158" s="32"/>
      <c r="T158" s="32"/>
      <c r="U158" s="32"/>
      <c r="V158" s="32"/>
      <c r="W158" s="32"/>
      <c r="X158" s="32"/>
      <c r="Y158" s="32"/>
      <c r="Z158" s="32"/>
      <c r="AA158" s="32"/>
      <c r="AB158" s="32"/>
      <c r="AC158" s="32"/>
    </row>
    <row r="159" spans="1:30" ht="15" customHeight="1">
      <c r="A159" s="327"/>
      <c r="B159" s="540" t="s">
        <v>875</v>
      </c>
      <c r="C159" s="182"/>
      <c r="D159" s="182"/>
      <c r="E159" s="182"/>
      <c r="F159" s="182"/>
      <c r="G159" s="182"/>
      <c r="H159" s="182"/>
      <c r="I159" s="182"/>
      <c r="J159" s="182"/>
      <c r="K159" s="182"/>
      <c r="L159" s="182"/>
      <c r="M159" s="80"/>
      <c r="N159" s="538"/>
      <c r="O159" s="32"/>
      <c r="P159" s="32" t="s">
        <v>876</v>
      </c>
      <c r="Q159" s="32"/>
      <c r="R159" s="32"/>
      <c r="S159" s="32"/>
      <c r="T159" s="32"/>
      <c r="U159" s="32"/>
      <c r="V159" s="32"/>
      <c r="W159" s="32"/>
      <c r="X159" s="32"/>
      <c r="Y159" s="32"/>
      <c r="Z159" s="32"/>
      <c r="AA159" s="32"/>
      <c r="AB159" s="32"/>
      <c r="AC159" s="32"/>
      <c r="AD159" s="530"/>
    </row>
    <row r="160" spans="1:30" ht="12" customHeight="1">
      <c r="A160" s="60"/>
      <c r="B160" s="1980" t="s">
        <v>877</v>
      </c>
      <c r="C160" s="1933"/>
      <c r="D160" s="1933"/>
      <c r="E160" s="1933"/>
      <c r="F160" s="1933"/>
      <c r="G160" s="1933"/>
      <c r="H160" s="1933"/>
      <c r="I160" s="1933"/>
      <c r="J160" s="1933"/>
      <c r="K160" s="1933"/>
      <c r="L160" s="1933"/>
      <c r="M160" s="1934"/>
      <c r="N160" s="538"/>
      <c r="O160" s="32"/>
      <c r="P160" s="32"/>
      <c r="Q160" s="32" t="s">
        <v>878</v>
      </c>
      <c r="R160" s="32"/>
      <c r="S160" s="32"/>
      <c r="T160" s="32"/>
      <c r="U160" s="32"/>
      <c r="V160" s="32"/>
      <c r="W160" s="32"/>
      <c r="X160" s="32"/>
      <c r="Y160" s="32"/>
      <c r="Z160" s="32"/>
      <c r="AA160" s="32"/>
      <c r="AB160" s="32"/>
      <c r="AC160" s="32"/>
      <c r="AD160" s="530"/>
    </row>
    <row r="161" spans="1:29" ht="12" customHeight="1">
      <c r="A161" s="60"/>
      <c r="B161" s="1980" t="s">
        <v>879</v>
      </c>
      <c r="C161" s="1933"/>
      <c r="D161" s="1933"/>
      <c r="E161" s="1933"/>
      <c r="F161" s="1933"/>
      <c r="G161" s="1933"/>
      <c r="H161" s="1933"/>
      <c r="I161" s="1933"/>
      <c r="J161" s="1933"/>
      <c r="K161" s="1933"/>
      <c r="L161" s="1933"/>
      <c r="M161" s="1934"/>
      <c r="N161" s="538" t="s">
        <v>880</v>
      </c>
      <c r="Q161" s="32" t="s">
        <v>881</v>
      </c>
      <c r="R161" s="32"/>
      <c r="S161" s="32"/>
      <c r="T161" s="32"/>
      <c r="U161" s="32"/>
      <c r="V161" s="32"/>
      <c r="W161" s="32"/>
      <c r="X161" s="32"/>
      <c r="Y161" s="32"/>
      <c r="Z161" s="32"/>
      <c r="AA161" s="32"/>
      <c r="AB161" s="32"/>
      <c r="AC161" s="32"/>
    </row>
    <row r="162" spans="1:29" ht="12" customHeight="1">
      <c r="A162" s="60"/>
      <c r="B162" s="1980" t="s">
        <v>882</v>
      </c>
      <c r="C162" s="1933"/>
      <c r="D162" s="1933"/>
      <c r="E162" s="1933"/>
      <c r="F162" s="1933"/>
      <c r="G162" s="1933"/>
      <c r="H162" s="1933"/>
      <c r="I162" s="1933"/>
      <c r="J162" s="1933"/>
      <c r="K162" s="1933"/>
      <c r="L162" s="1933"/>
      <c r="M162" s="1934"/>
      <c r="N162" s="61"/>
      <c r="Q162" s="32" t="s">
        <v>883</v>
      </c>
      <c r="R162" s="32" t="s">
        <v>884</v>
      </c>
      <c r="S162" s="32"/>
      <c r="T162" s="32"/>
      <c r="U162" s="32"/>
      <c r="V162" s="32"/>
      <c r="W162" s="32"/>
      <c r="X162" s="32"/>
      <c r="Y162" s="32"/>
      <c r="Z162" s="32"/>
      <c r="AA162" s="32"/>
      <c r="AB162" s="32"/>
      <c r="AC162" s="32"/>
    </row>
    <row r="163" spans="1:29" ht="14.4">
      <c r="A163" s="60"/>
      <c r="B163" s="2054" t="s">
        <v>885</v>
      </c>
      <c r="C163" s="1933"/>
      <c r="D163" s="1933"/>
      <c r="E163" s="1933"/>
      <c r="F163" s="1933"/>
      <c r="G163" s="1933"/>
      <c r="H163" s="1933"/>
      <c r="I163" s="1933"/>
      <c r="J163" s="1933"/>
      <c r="K163" s="1933"/>
      <c r="L163" s="1933"/>
      <c r="M163" s="1934"/>
      <c r="N163" s="538" t="s">
        <v>886</v>
      </c>
      <c r="Q163" s="32" t="s">
        <v>887</v>
      </c>
      <c r="R163" s="32"/>
      <c r="S163" s="32"/>
      <c r="T163" s="32"/>
      <c r="U163" s="32"/>
      <c r="V163" s="32"/>
      <c r="W163" s="32"/>
      <c r="X163" s="32"/>
      <c r="Y163" s="32"/>
      <c r="Z163" s="32"/>
      <c r="AA163" s="32"/>
      <c r="AB163" s="32"/>
      <c r="AC163" s="32"/>
    </row>
    <row r="164" spans="1:29" ht="14.4">
      <c r="A164" s="60"/>
      <c r="B164" s="2054" t="s">
        <v>888</v>
      </c>
      <c r="C164" s="1933"/>
      <c r="D164" s="1933"/>
      <c r="E164" s="1933"/>
      <c r="F164" s="1933"/>
      <c r="G164" s="1933"/>
      <c r="H164" s="1933"/>
      <c r="I164" s="1933"/>
      <c r="J164" s="1933"/>
      <c r="K164" s="1933"/>
      <c r="L164" s="1933"/>
      <c r="M164" s="1934"/>
      <c r="N164" s="538"/>
      <c r="O164" s="32"/>
      <c r="P164" s="32"/>
      <c r="Q164" s="32"/>
      <c r="R164" s="32"/>
      <c r="S164" s="32"/>
      <c r="T164" s="32"/>
      <c r="U164" s="32"/>
      <c r="V164" s="32"/>
      <c r="W164" s="32"/>
      <c r="X164" s="32"/>
      <c r="Y164" s="32"/>
      <c r="Z164" s="32"/>
      <c r="AA164" s="32"/>
      <c r="AB164" s="32"/>
      <c r="AC164" s="32"/>
    </row>
    <row r="165" spans="1:29" ht="12" customHeight="1">
      <c r="A165" s="60"/>
      <c r="B165" s="1980" t="s">
        <v>889</v>
      </c>
      <c r="C165" s="1933"/>
      <c r="D165" s="1933"/>
      <c r="E165" s="1933"/>
      <c r="F165" s="1933"/>
      <c r="G165" s="1933"/>
      <c r="H165" s="1933"/>
      <c r="I165" s="1933"/>
      <c r="J165" s="1933"/>
      <c r="K165" s="1933"/>
      <c r="L165" s="1933"/>
      <c r="M165" s="1934"/>
      <c r="N165" s="538"/>
      <c r="O165" s="32"/>
      <c r="P165" s="32"/>
      <c r="Q165" s="32"/>
      <c r="R165" s="32"/>
      <c r="S165" s="32"/>
      <c r="T165" s="32"/>
      <c r="U165" s="32"/>
      <c r="V165" s="32"/>
      <c r="W165" s="32"/>
      <c r="X165" s="32"/>
      <c r="Y165" s="32"/>
      <c r="Z165" s="32"/>
      <c r="AA165" s="32"/>
      <c r="AB165" s="32"/>
      <c r="AC165" s="32"/>
    </row>
    <row r="166" spans="1:29" ht="12" customHeight="1">
      <c r="A166" s="60"/>
      <c r="B166" s="1980" t="s">
        <v>890</v>
      </c>
      <c r="C166" s="1933"/>
      <c r="D166" s="1933"/>
      <c r="E166" s="1933"/>
      <c r="F166" s="1933"/>
      <c r="G166" s="1933"/>
      <c r="H166" s="1933"/>
      <c r="I166" s="1933"/>
      <c r="J166" s="1933"/>
      <c r="K166" s="1933"/>
      <c r="L166" s="1933"/>
      <c r="M166" s="1934"/>
      <c r="N166" s="538"/>
      <c r="O166" s="32"/>
      <c r="P166" s="32"/>
      <c r="Q166" s="32"/>
      <c r="R166" s="32"/>
      <c r="S166" s="32"/>
      <c r="T166" s="32"/>
      <c r="U166" s="32"/>
      <c r="V166" s="32"/>
      <c r="W166" s="32"/>
      <c r="X166" s="32"/>
      <c r="Y166" s="32"/>
      <c r="Z166" s="32"/>
      <c r="AA166" s="32"/>
      <c r="AB166" s="32"/>
      <c r="AC166" s="32"/>
    </row>
    <row r="167" spans="1:29" ht="12" customHeight="1">
      <c r="A167" s="60"/>
      <c r="B167" s="767"/>
      <c r="C167" s="749"/>
      <c r="D167" s="749"/>
      <c r="E167" s="749"/>
      <c r="F167" s="749"/>
      <c r="G167" s="749"/>
      <c r="H167" s="749"/>
      <c r="I167" s="749"/>
      <c r="J167" s="749"/>
      <c r="K167" s="749"/>
      <c r="L167" s="749"/>
      <c r="M167" s="739"/>
      <c r="N167" s="538"/>
      <c r="O167" s="32"/>
      <c r="P167" s="32"/>
      <c r="Q167" s="32"/>
      <c r="R167" s="32"/>
      <c r="S167" s="32"/>
      <c r="T167" s="32"/>
      <c r="U167" s="32"/>
      <c r="V167" s="32"/>
      <c r="W167" s="32"/>
      <c r="X167" s="32"/>
      <c r="Y167" s="32"/>
      <c r="Z167" s="32"/>
      <c r="AA167" s="32"/>
      <c r="AB167" s="32"/>
      <c r="AC167" s="32"/>
    </row>
    <row r="168" spans="1:29" ht="12" customHeight="1">
      <c r="A168" s="60"/>
      <c r="B168" s="767"/>
      <c r="C168" s="749"/>
      <c r="D168" s="749"/>
      <c r="E168" s="749"/>
      <c r="F168" s="749"/>
      <c r="G168" s="749"/>
      <c r="H168" s="749"/>
      <c r="I168" s="749"/>
      <c r="J168" s="749"/>
      <c r="K168" s="749"/>
      <c r="L168" s="749"/>
      <c r="M168" s="739"/>
      <c r="N168" s="538"/>
      <c r="O168" s="32"/>
      <c r="P168" s="32"/>
      <c r="Q168" s="32"/>
      <c r="R168" s="32"/>
      <c r="S168" s="32"/>
      <c r="T168" s="32"/>
      <c r="U168" s="32"/>
      <c r="V168" s="32"/>
      <c r="W168" s="32"/>
      <c r="X168" s="32"/>
      <c r="Y168" s="32"/>
      <c r="Z168" s="32"/>
      <c r="AA168" s="32"/>
      <c r="AB168" s="32"/>
      <c r="AC168" s="32"/>
    </row>
    <row r="169" spans="1:29" ht="12" customHeight="1">
      <c r="A169" s="60"/>
      <c r="B169" s="767"/>
      <c r="C169" s="749"/>
      <c r="D169" s="749"/>
      <c r="E169" s="749"/>
      <c r="F169" s="749"/>
      <c r="G169" s="749"/>
      <c r="H169" s="749"/>
      <c r="I169" s="749"/>
      <c r="J169" s="749"/>
      <c r="K169" s="749"/>
      <c r="L169" s="749"/>
      <c r="M169" s="739"/>
      <c r="N169" s="538"/>
      <c r="O169" s="32"/>
      <c r="P169" s="32"/>
      <c r="Q169" s="32"/>
      <c r="R169" s="32"/>
      <c r="S169" s="32"/>
      <c r="T169" s="32"/>
      <c r="U169" s="32"/>
      <c r="V169" s="32"/>
      <c r="W169" s="32"/>
      <c r="X169" s="32"/>
      <c r="Y169" s="32"/>
      <c r="Z169" s="32"/>
      <c r="AA169" s="32"/>
      <c r="AB169" s="32"/>
      <c r="AC169" s="32"/>
    </row>
    <row r="170" spans="1:29" ht="12" customHeight="1">
      <c r="A170" s="60"/>
      <c r="B170" s="767"/>
      <c r="C170" s="749"/>
      <c r="D170" s="749"/>
      <c r="E170" s="749"/>
      <c r="F170" s="749"/>
      <c r="G170" s="749"/>
      <c r="H170" s="749"/>
      <c r="I170" s="749"/>
      <c r="J170" s="749"/>
      <c r="K170" s="749"/>
      <c r="L170" s="749"/>
      <c r="M170" s="739"/>
      <c r="N170" s="538"/>
      <c r="O170" s="32"/>
      <c r="P170" s="32"/>
      <c r="Q170" s="32"/>
      <c r="R170" s="32"/>
      <c r="S170" s="32"/>
      <c r="T170" s="32"/>
      <c r="U170" s="32"/>
      <c r="V170" s="32"/>
      <c r="W170" s="32"/>
      <c r="X170" s="32"/>
      <c r="Y170" s="32"/>
      <c r="Z170" s="32"/>
      <c r="AA170" s="32"/>
      <c r="AB170" s="32"/>
      <c r="AC170" s="32"/>
    </row>
    <row r="171" spans="1:29" ht="12" customHeight="1">
      <c r="A171" s="60"/>
      <c r="B171" s="767"/>
      <c r="C171" s="749"/>
      <c r="D171" s="749"/>
      <c r="E171" s="749"/>
      <c r="F171" s="749"/>
      <c r="G171" s="749"/>
      <c r="H171" s="749"/>
      <c r="I171" s="749"/>
      <c r="J171" s="749"/>
      <c r="K171" s="749"/>
      <c r="L171" s="749"/>
      <c r="M171" s="739"/>
      <c r="N171" s="538"/>
      <c r="O171" s="32"/>
      <c r="P171" s="32"/>
      <c r="Q171" s="32"/>
      <c r="R171" s="32"/>
      <c r="S171" s="32"/>
      <c r="T171" s="32"/>
      <c r="U171" s="32"/>
      <c r="V171" s="32"/>
      <c r="W171" s="32"/>
      <c r="X171" s="32"/>
      <c r="Y171" s="32"/>
      <c r="Z171" s="32"/>
      <c r="AA171" s="32"/>
      <c r="AB171" s="32"/>
      <c r="AC171" s="32"/>
    </row>
    <row r="172" spans="1:29" ht="12" customHeight="1">
      <c r="A172" s="60"/>
      <c r="B172" s="767"/>
      <c r="C172" s="749"/>
      <c r="D172" s="749"/>
      <c r="E172" s="749"/>
      <c r="F172" s="749"/>
      <c r="G172" s="749"/>
      <c r="H172" s="749"/>
      <c r="I172" s="749"/>
      <c r="J172" s="749"/>
      <c r="K172" s="749"/>
      <c r="L172" s="749"/>
      <c r="M172" s="739"/>
      <c r="N172" s="538"/>
      <c r="O172" s="32"/>
      <c r="P172" s="32"/>
      <c r="Q172" s="32"/>
      <c r="R172" s="32"/>
      <c r="S172" s="32"/>
      <c r="T172" s="32"/>
      <c r="U172" s="32"/>
      <c r="V172" s="32"/>
      <c r="W172" s="32"/>
      <c r="X172" s="32"/>
      <c r="Y172" s="32"/>
      <c r="Z172" s="32"/>
      <c r="AA172" s="32"/>
      <c r="AB172" s="32"/>
      <c r="AC172" s="32"/>
    </row>
    <row r="173" spans="1:29" ht="12" customHeight="1">
      <c r="A173" s="60"/>
      <c r="B173" s="767"/>
      <c r="C173" s="749"/>
      <c r="D173" s="749"/>
      <c r="E173" s="749"/>
      <c r="F173" s="749"/>
      <c r="G173" s="749"/>
      <c r="H173" s="749"/>
      <c r="I173" s="749"/>
      <c r="J173" s="749"/>
      <c r="K173" s="749"/>
      <c r="L173" s="749"/>
      <c r="M173" s="739"/>
      <c r="N173" s="538"/>
      <c r="O173" s="32"/>
      <c r="P173" s="32"/>
      <c r="Q173" s="32"/>
      <c r="R173" s="32"/>
      <c r="S173" s="32"/>
      <c r="T173" s="32"/>
      <c r="U173" s="32"/>
      <c r="V173" s="32"/>
      <c r="W173" s="32"/>
      <c r="X173" s="32"/>
      <c r="Y173" s="32"/>
      <c r="Z173" s="32"/>
      <c r="AA173" s="32"/>
      <c r="AB173" s="32"/>
      <c r="AC173" s="32"/>
    </row>
    <row r="174" spans="1:29" ht="12" customHeight="1">
      <c r="A174" s="60"/>
      <c r="B174" s="824"/>
      <c r="C174" s="763"/>
      <c r="D174" s="763"/>
      <c r="E174" s="763"/>
      <c r="F174" s="763"/>
      <c r="G174" s="763"/>
      <c r="H174" s="763"/>
      <c r="I174" s="763"/>
      <c r="J174" s="763"/>
      <c r="K174" s="763"/>
      <c r="L174" s="763"/>
      <c r="M174" s="747"/>
      <c r="N174" s="538"/>
      <c r="O174" s="32"/>
      <c r="P174" s="32"/>
      <c r="Q174" s="32"/>
      <c r="R174" s="32"/>
      <c r="S174" s="32"/>
      <c r="T174" s="32"/>
      <c r="U174" s="32"/>
      <c r="V174" s="32"/>
      <c r="W174" s="32"/>
      <c r="X174" s="32"/>
      <c r="Y174" s="32"/>
      <c r="Z174" s="32"/>
      <c r="AA174" s="32"/>
      <c r="AB174" s="32"/>
      <c r="AC174" s="32"/>
    </row>
    <row r="175" spans="1:29" ht="12" customHeight="1">
      <c r="A175" s="32"/>
      <c r="B175" s="72"/>
      <c r="C175" s="72"/>
      <c r="D175" s="72"/>
      <c r="E175" s="72"/>
      <c r="F175" s="72"/>
      <c r="G175" s="72"/>
      <c r="H175" s="72"/>
      <c r="I175" s="72"/>
      <c r="J175" s="72"/>
      <c r="K175" s="72"/>
      <c r="L175" s="72"/>
      <c r="M175" s="72"/>
      <c r="N175" s="127"/>
      <c r="O175" s="32"/>
      <c r="P175" s="32"/>
      <c r="Q175" s="32"/>
      <c r="R175" s="32"/>
      <c r="S175" s="32"/>
      <c r="T175" s="32"/>
      <c r="U175" s="32"/>
      <c r="V175" s="32"/>
      <c r="W175" s="32"/>
      <c r="X175" s="32"/>
      <c r="Y175" s="32"/>
      <c r="Z175" s="32"/>
      <c r="AA175" s="32"/>
      <c r="AB175" s="32"/>
      <c r="AC175" s="32"/>
    </row>
    <row r="176" spans="1:29" ht="12" customHeight="1">
      <c r="A176" s="32"/>
      <c r="B176" s="59"/>
      <c r="C176" s="59"/>
      <c r="D176" s="59"/>
      <c r="E176" s="59"/>
      <c r="F176" s="59"/>
      <c r="G176" s="59"/>
      <c r="H176" s="59"/>
      <c r="I176" s="59"/>
      <c r="J176" s="59"/>
      <c r="K176" s="59"/>
      <c r="L176" s="59"/>
      <c r="M176" s="59"/>
      <c r="N176" s="127"/>
      <c r="O176" s="32"/>
      <c r="P176" s="32"/>
      <c r="Q176" s="32"/>
      <c r="R176" s="32"/>
      <c r="S176" s="32"/>
      <c r="T176" s="32"/>
      <c r="U176" s="32"/>
      <c r="V176" s="32"/>
      <c r="W176" s="32"/>
      <c r="X176" s="32"/>
      <c r="Y176" s="32"/>
      <c r="Z176" s="32"/>
      <c r="AA176" s="32"/>
      <c r="AB176" s="32"/>
      <c r="AC176" s="32"/>
    </row>
    <row r="177" spans="1:29" ht="12" customHeight="1">
      <c r="A177" s="60"/>
      <c r="B177" s="2059" t="s">
        <v>891</v>
      </c>
      <c r="C177" s="1937"/>
      <c r="D177" s="1937"/>
      <c r="E177" s="1937"/>
      <c r="F177" s="1937"/>
      <c r="G177" s="1937"/>
      <c r="H177" s="1937"/>
      <c r="I177" s="1937"/>
      <c r="J177" s="1937"/>
      <c r="K177" s="1937"/>
      <c r="L177" s="1937"/>
      <c r="M177" s="1938"/>
      <c r="N177" s="538" t="s">
        <v>892</v>
      </c>
      <c r="Q177" s="32"/>
      <c r="R177" s="32"/>
      <c r="S177" s="32"/>
      <c r="T177" s="32"/>
      <c r="U177" s="32"/>
      <c r="V177" s="32"/>
      <c r="W177" s="32"/>
      <c r="X177" s="32"/>
      <c r="Y177" s="32"/>
      <c r="Z177" s="32"/>
      <c r="AA177" s="32"/>
      <c r="AB177" s="32"/>
      <c r="AC177" s="32"/>
    </row>
    <row r="178" spans="1:29" ht="12" customHeight="1">
      <c r="A178" s="60"/>
      <c r="B178" s="1980" t="s">
        <v>893</v>
      </c>
      <c r="C178" s="1933"/>
      <c r="D178" s="1933"/>
      <c r="E178" s="1933"/>
      <c r="F178" s="1933"/>
      <c r="G178" s="1933"/>
      <c r="H178" s="1933"/>
      <c r="I178" s="1933"/>
      <c r="J178" s="1933"/>
      <c r="K178" s="1933"/>
      <c r="L178" s="1933"/>
      <c r="M178" s="1934"/>
      <c r="N178" s="538"/>
      <c r="O178" s="32"/>
      <c r="P178" s="32"/>
      <c r="Q178" s="32"/>
      <c r="R178" s="32"/>
      <c r="S178" s="32"/>
      <c r="T178" s="32"/>
      <c r="U178" s="32"/>
      <c r="V178" s="32"/>
      <c r="W178" s="32"/>
      <c r="X178" s="32"/>
      <c r="Y178" s="32"/>
      <c r="Z178" s="32"/>
      <c r="AA178" s="32"/>
      <c r="AB178" s="32"/>
      <c r="AC178" s="32"/>
    </row>
    <row r="179" spans="1:29" ht="12" customHeight="1">
      <c r="A179" s="60"/>
      <c r="B179" s="1980" t="s">
        <v>894</v>
      </c>
      <c r="C179" s="1933"/>
      <c r="D179" s="1933"/>
      <c r="E179" s="1933"/>
      <c r="F179" s="1933"/>
      <c r="G179" s="1933"/>
      <c r="H179" s="1933"/>
      <c r="I179" s="1933"/>
      <c r="J179" s="1933"/>
      <c r="K179" s="1933"/>
      <c r="L179" s="1933"/>
      <c r="M179" s="1934"/>
      <c r="N179" s="538"/>
      <c r="O179" s="32"/>
      <c r="P179" s="32"/>
      <c r="Q179" s="32"/>
      <c r="R179" s="32"/>
      <c r="S179" s="32"/>
      <c r="T179" s="32"/>
      <c r="U179" s="32"/>
      <c r="V179" s="32"/>
      <c r="W179" s="32"/>
      <c r="X179" s="32"/>
      <c r="Y179" s="32"/>
      <c r="Z179" s="32"/>
      <c r="AA179" s="32"/>
      <c r="AB179" s="32"/>
      <c r="AC179" s="32"/>
    </row>
    <row r="180" spans="1:29" ht="12" customHeight="1">
      <c r="A180" s="60"/>
      <c r="B180" s="1980" t="s">
        <v>895</v>
      </c>
      <c r="C180" s="1933"/>
      <c r="D180" s="1933"/>
      <c r="E180" s="1933"/>
      <c r="F180" s="1933"/>
      <c r="G180" s="1933"/>
      <c r="H180" s="1933"/>
      <c r="I180" s="1933"/>
      <c r="J180" s="1933"/>
      <c r="K180" s="1933"/>
      <c r="L180" s="1933"/>
      <c r="M180" s="1934"/>
      <c r="N180" s="538"/>
      <c r="O180" s="32"/>
      <c r="P180" s="32"/>
      <c r="Q180" s="32"/>
      <c r="R180" s="32"/>
      <c r="S180" s="32"/>
      <c r="T180" s="32"/>
      <c r="U180" s="32"/>
      <c r="V180" s="32"/>
      <c r="W180" s="32"/>
      <c r="X180" s="32"/>
      <c r="Y180" s="32"/>
      <c r="Z180" s="32"/>
      <c r="AA180" s="32"/>
      <c r="AB180" s="32"/>
      <c r="AC180" s="32"/>
    </row>
    <row r="181" spans="1:29" ht="12" customHeight="1">
      <c r="A181" s="60"/>
      <c r="B181" s="2054" t="s">
        <v>896</v>
      </c>
      <c r="C181" s="1933"/>
      <c r="D181" s="1933"/>
      <c r="E181" s="1933"/>
      <c r="F181" s="1933"/>
      <c r="G181" s="1933"/>
      <c r="H181" s="1933"/>
      <c r="I181" s="1933"/>
      <c r="J181" s="1933"/>
      <c r="K181" s="1933"/>
      <c r="L181" s="1933"/>
      <c r="M181" s="1934"/>
      <c r="N181" s="538"/>
      <c r="O181" s="32"/>
      <c r="P181" s="32"/>
      <c r="Q181" s="32"/>
      <c r="R181" s="32"/>
      <c r="S181" s="32"/>
      <c r="T181" s="32"/>
      <c r="U181" s="32"/>
      <c r="V181" s="32"/>
      <c r="W181" s="32"/>
      <c r="X181" s="32"/>
      <c r="Y181" s="32"/>
      <c r="Z181" s="32"/>
      <c r="AA181" s="32"/>
      <c r="AB181" s="32"/>
      <c r="AC181" s="32"/>
    </row>
    <row r="182" spans="1:29" ht="14.4">
      <c r="A182" s="60"/>
      <c r="B182" s="2054" t="s">
        <v>897</v>
      </c>
      <c r="C182" s="1933"/>
      <c r="D182" s="1933"/>
      <c r="E182" s="1933"/>
      <c r="F182" s="1933"/>
      <c r="G182" s="1933"/>
      <c r="H182" s="1933"/>
      <c r="I182" s="1933"/>
      <c r="J182" s="1933"/>
      <c r="K182" s="1933"/>
      <c r="L182" s="1933"/>
      <c r="M182" s="1934"/>
      <c r="N182" s="538"/>
      <c r="O182" s="32"/>
      <c r="P182" s="32"/>
      <c r="Q182" s="32"/>
      <c r="R182" s="32"/>
      <c r="S182" s="32"/>
      <c r="T182" s="32"/>
      <c r="U182" s="32"/>
      <c r="V182" s="32"/>
      <c r="W182" s="32"/>
      <c r="X182" s="32"/>
      <c r="Y182" s="32"/>
      <c r="Z182" s="32"/>
      <c r="AA182" s="32"/>
      <c r="AB182" s="32"/>
      <c r="AC182" s="32"/>
    </row>
    <row r="183" spans="1:29" ht="22.5" customHeight="1">
      <c r="A183" s="60"/>
      <c r="B183" s="2054" t="s">
        <v>898</v>
      </c>
      <c r="C183" s="1933"/>
      <c r="D183" s="1933"/>
      <c r="E183" s="1933"/>
      <c r="F183" s="1933"/>
      <c r="G183" s="1933"/>
      <c r="H183" s="1933"/>
      <c r="I183" s="1933"/>
      <c r="J183" s="1933"/>
      <c r="K183" s="1933"/>
      <c r="L183" s="1933"/>
      <c r="M183" s="1934"/>
      <c r="N183" s="538"/>
      <c r="O183" s="32"/>
      <c r="P183" s="32"/>
      <c r="Q183" s="32"/>
      <c r="R183" s="32"/>
      <c r="S183" s="32"/>
      <c r="T183" s="32"/>
      <c r="U183" s="32"/>
      <c r="V183" s="32"/>
      <c r="W183" s="32"/>
      <c r="X183" s="32"/>
      <c r="Y183" s="32"/>
      <c r="Z183" s="32"/>
      <c r="AA183" s="32"/>
      <c r="AB183" s="32"/>
      <c r="AC183" s="32"/>
    </row>
    <row r="184" spans="1:29" ht="22.5" customHeight="1">
      <c r="A184" s="60"/>
      <c r="B184" s="873"/>
      <c r="C184" s="874"/>
      <c r="D184" s="874"/>
      <c r="E184" s="874"/>
      <c r="F184" s="874"/>
      <c r="G184" s="874"/>
      <c r="H184" s="874"/>
      <c r="I184" s="874"/>
      <c r="J184" s="874"/>
      <c r="K184" s="874"/>
      <c r="L184" s="874"/>
      <c r="M184" s="875"/>
      <c r="N184" s="538"/>
      <c r="O184" s="32"/>
      <c r="P184" s="32"/>
      <c r="Q184" s="32"/>
      <c r="R184" s="32"/>
      <c r="S184" s="32"/>
      <c r="T184" s="32"/>
      <c r="U184" s="32"/>
      <c r="V184" s="32"/>
      <c r="W184" s="32"/>
      <c r="X184" s="32"/>
      <c r="Y184" s="32"/>
      <c r="Z184" s="32"/>
      <c r="AA184" s="32"/>
      <c r="AB184" s="32"/>
      <c r="AC184" s="32"/>
    </row>
    <row r="185" spans="1:29" ht="22.5" customHeight="1">
      <c r="A185" s="60"/>
      <c r="B185" s="873"/>
      <c r="C185" s="874"/>
      <c r="D185" s="874"/>
      <c r="E185" s="874"/>
      <c r="F185" s="874"/>
      <c r="G185" s="874"/>
      <c r="H185" s="874"/>
      <c r="I185" s="874"/>
      <c r="J185" s="874"/>
      <c r="K185" s="874"/>
      <c r="L185" s="874"/>
      <c r="M185" s="875"/>
      <c r="N185" s="538"/>
      <c r="O185" s="32"/>
      <c r="P185" s="32"/>
      <c r="Q185" s="32"/>
      <c r="R185" s="32"/>
      <c r="S185" s="32"/>
      <c r="T185" s="32"/>
      <c r="U185" s="32"/>
      <c r="V185" s="32"/>
      <c r="W185" s="32"/>
      <c r="X185" s="32"/>
      <c r="Y185" s="32"/>
      <c r="Z185" s="32"/>
      <c r="AA185" s="32"/>
      <c r="AB185" s="32"/>
      <c r="AC185" s="32"/>
    </row>
    <row r="186" spans="1:29" ht="22.5" customHeight="1">
      <c r="A186" s="60"/>
      <c r="B186" s="873"/>
      <c r="C186" s="874"/>
      <c r="D186" s="874"/>
      <c r="E186" s="874"/>
      <c r="F186" s="874"/>
      <c r="G186" s="874"/>
      <c r="H186" s="874"/>
      <c r="I186" s="874"/>
      <c r="J186" s="874"/>
      <c r="K186" s="874"/>
      <c r="L186" s="874"/>
      <c r="M186" s="875"/>
      <c r="N186" s="538"/>
      <c r="O186" s="32"/>
      <c r="P186" s="32"/>
      <c r="Q186" s="32"/>
      <c r="R186" s="32"/>
      <c r="S186" s="32"/>
      <c r="T186" s="32"/>
      <c r="U186" s="32"/>
      <c r="V186" s="32"/>
      <c r="W186" s="32"/>
      <c r="X186" s="32"/>
      <c r="Y186" s="32"/>
      <c r="Z186" s="32"/>
      <c r="AA186" s="32"/>
      <c r="AB186" s="32"/>
      <c r="AC186" s="32"/>
    </row>
    <row r="187" spans="1:29" ht="22.5" customHeight="1">
      <c r="A187" s="60"/>
      <c r="B187" s="873"/>
      <c r="C187" s="874"/>
      <c r="D187" s="874"/>
      <c r="E187" s="874"/>
      <c r="F187" s="874"/>
      <c r="G187" s="874"/>
      <c r="H187" s="874"/>
      <c r="I187" s="874"/>
      <c r="J187" s="874"/>
      <c r="K187" s="874"/>
      <c r="L187" s="874"/>
      <c r="M187" s="875"/>
      <c r="N187" s="538"/>
      <c r="O187" s="32"/>
      <c r="P187" s="32"/>
      <c r="Q187" s="32"/>
      <c r="R187" s="32"/>
      <c r="S187" s="32"/>
      <c r="T187" s="32"/>
      <c r="U187" s="32"/>
      <c r="V187" s="32"/>
      <c r="W187" s="32"/>
      <c r="X187" s="32"/>
      <c r="Y187" s="32"/>
      <c r="Z187" s="32"/>
      <c r="AA187" s="32"/>
      <c r="AB187" s="32"/>
      <c r="AC187" s="32"/>
    </row>
    <row r="188" spans="1:29" ht="22.5" customHeight="1">
      <c r="A188" s="60"/>
      <c r="B188" s="876"/>
      <c r="C188" s="877"/>
      <c r="D188" s="877"/>
      <c r="E188" s="877"/>
      <c r="F188" s="877"/>
      <c r="G188" s="877"/>
      <c r="H188" s="877"/>
      <c r="I188" s="877"/>
      <c r="J188" s="877"/>
      <c r="K188" s="877"/>
      <c r="L188" s="877"/>
      <c r="M188" s="878"/>
      <c r="N188" s="538"/>
      <c r="O188" s="32"/>
      <c r="P188" s="32"/>
      <c r="Q188" s="32"/>
      <c r="R188" s="32"/>
      <c r="S188" s="32"/>
      <c r="T188" s="32"/>
      <c r="U188" s="32"/>
      <c r="V188" s="32"/>
      <c r="W188" s="32"/>
      <c r="X188" s="32"/>
      <c r="Y188" s="32"/>
      <c r="Z188" s="32"/>
      <c r="AA188" s="32"/>
      <c r="AB188" s="32"/>
      <c r="AC188" s="32"/>
    </row>
    <row r="189" spans="1:29" ht="12" customHeight="1">
      <c r="A189" s="32"/>
      <c r="B189" s="331"/>
      <c r="C189" s="331"/>
      <c r="D189" s="331"/>
      <c r="E189" s="331"/>
      <c r="F189" s="331"/>
      <c r="G189" s="331"/>
      <c r="H189" s="331"/>
      <c r="I189" s="331"/>
      <c r="J189" s="331"/>
      <c r="K189" s="331"/>
      <c r="L189" s="331"/>
      <c r="M189" s="331"/>
      <c r="N189" s="127"/>
      <c r="O189" s="32"/>
      <c r="P189" s="32"/>
      <c r="Q189" s="32"/>
      <c r="R189" s="32"/>
      <c r="S189" s="32"/>
      <c r="T189" s="32"/>
      <c r="U189" s="32"/>
      <c r="V189" s="32"/>
      <c r="W189" s="32"/>
      <c r="X189" s="32"/>
      <c r="Y189" s="32"/>
      <c r="Z189" s="32"/>
      <c r="AA189" s="32"/>
      <c r="AB189" s="32"/>
      <c r="AC189" s="32"/>
    </row>
    <row r="190" spans="1:29" ht="24" customHeight="1">
      <c r="A190" s="60"/>
      <c r="B190" s="2058" t="s">
        <v>899</v>
      </c>
      <c r="C190" s="1937"/>
      <c r="D190" s="1937"/>
      <c r="E190" s="1937"/>
      <c r="F190" s="1937"/>
      <c r="G190" s="1937"/>
      <c r="H190" s="1937"/>
      <c r="I190" s="1937"/>
      <c r="J190" s="1937"/>
      <c r="K190" s="1937"/>
      <c r="L190" s="1937"/>
      <c r="M190" s="1938"/>
      <c r="N190" s="538" t="s">
        <v>900</v>
      </c>
      <c r="Q190" s="32"/>
      <c r="R190" s="32"/>
      <c r="S190" s="32"/>
      <c r="T190" s="32"/>
      <c r="U190" s="32"/>
      <c r="V190" s="32"/>
      <c r="W190" s="32"/>
      <c r="X190" s="32"/>
      <c r="Y190" s="32"/>
      <c r="Z190" s="32"/>
      <c r="AA190" s="32"/>
      <c r="AB190" s="32"/>
      <c r="AC190" s="32"/>
    </row>
    <row r="191" spans="1:29" ht="12" customHeight="1">
      <c r="A191" s="60"/>
      <c r="B191" s="1980" t="s">
        <v>901</v>
      </c>
      <c r="C191" s="1933"/>
      <c r="D191" s="1933"/>
      <c r="E191" s="1933"/>
      <c r="F191" s="1933"/>
      <c r="G191" s="1933"/>
      <c r="H191" s="1933"/>
      <c r="I191" s="1933"/>
      <c r="J191" s="1933"/>
      <c r="K191" s="1933"/>
      <c r="L191" s="1933"/>
      <c r="M191" s="1934"/>
      <c r="N191" s="538"/>
      <c r="O191" s="32"/>
      <c r="P191" s="32"/>
      <c r="Q191" s="32"/>
      <c r="R191" s="32"/>
      <c r="S191" s="32"/>
      <c r="T191" s="32"/>
      <c r="U191" s="32"/>
      <c r="V191" s="32"/>
      <c r="W191" s="32"/>
      <c r="X191" s="32"/>
      <c r="Y191" s="32"/>
      <c r="Z191" s="32"/>
      <c r="AA191" s="32"/>
      <c r="AB191" s="32"/>
      <c r="AC191" s="32"/>
    </row>
    <row r="192" spans="1:29" ht="12" customHeight="1">
      <c r="A192" s="60"/>
      <c r="B192" s="1980" t="s">
        <v>902</v>
      </c>
      <c r="C192" s="1933"/>
      <c r="D192" s="1933"/>
      <c r="E192" s="1933"/>
      <c r="F192" s="1933"/>
      <c r="G192" s="1933"/>
      <c r="H192" s="1933"/>
      <c r="I192" s="1933"/>
      <c r="J192" s="1933"/>
      <c r="K192" s="1933"/>
      <c r="L192" s="1933"/>
      <c r="M192" s="1934"/>
      <c r="N192" s="538"/>
      <c r="O192" s="32"/>
      <c r="P192" s="32"/>
      <c r="Q192" s="32"/>
      <c r="R192" s="32"/>
      <c r="S192" s="32"/>
      <c r="T192" s="32"/>
      <c r="U192" s="32"/>
      <c r="V192" s="32"/>
      <c r="W192" s="32"/>
      <c r="X192" s="32"/>
      <c r="Y192" s="32"/>
      <c r="Z192" s="32"/>
      <c r="AA192" s="32"/>
      <c r="AB192" s="32"/>
      <c r="AC192" s="32"/>
    </row>
    <row r="193" spans="1:29" ht="12" customHeight="1">
      <c r="A193" s="60"/>
      <c r="B193" s="767"/>
      <c r="C193" s="749"/>
      <c r="D193" s="749"/>
      <c r="E193" s="749"/>
      <c r="F193" s="749"/>
      <c r="G193" s="749"/>
      <c r="H193" s="749"/>
      <c r="I193" s="749"/>
      <c r="J193" s="749"/>
      <c r="K193" s="749"/>
      <c r="L193" s="749"/>
      <c r="M193" s="739"/>
      <c r="N193" s="538"/>
      <c r="O193" s="32"/>
      <c r="P193" s="32"/>
      <c r="Q193" s="32"/>
      <c r="R193" s="32"/>
      <c r="S193" s="32"/>
      <c r="T193" s="32"/>
      <c r="U193" s="32"/>
      <c r="V193" s="32"/>
      <c r="W193" s="32"/>
      <c r="X193" s="32"/>
      <c r="Y193" s="32"/>
      <c r="Z193" s="32"/>
      <c r="AA193" s="32"/>
      <c r="AB193" s="32"/>
      <c r="AC193" s="32"/>
    </row>
    <row r="194" spans="1:29" ht="12" customHeight="1">
      <c r="A194" s="60"/>
      <c r="B194" s="767"/>
      <c r="C194" s="749"/>
      <c r="D194" s="749"/>
      <c r="E194" s="749"/>
      <c r="F194" s="749"/>
      <c r="G194" s="749"/>
      <c r="H194" s="749"/>
      <c r="I194" s="749"/>
      <c r="J194" s="749"/>
      <c r="K194" s="749"/>
      <c r="L194" s="749"/>
      <c r="M194" s="739"/>
      <c r="N194" s="538"/>
      <c r="O194" s="32"/>
      <c r="P194" s="32"/>
      <c r="Q194" s="32"/>
      <c r="R194" s="32"/>
      <c r="S194" s="32"/>
      <c r="T194" s="32"/>
      <c r="U194" s="32"/>
      <c r="V194" s="32"/>
      <c r="W194" s="32"/>
      <c r="X194" s="32"/>
      <c r="Y194" s="32"/>
      <c r="Z194" s="32"/>
      <c r="AA194" s="32"/>
      <c r="AB194" s="32"/>
      <c r="AC194" s="32"/>
    </row>
    <row r="195" spans="1:29" ht="12" customHeight="1">
      <c r="A195" s="60"/>
      <c r="B195" s="767"/>
      <c r="C195" s="749"/>
      <c r="D195" s="749"/>
      <c r="E195" s="749"/>
      <c r="F195" s="749"/>
      <c r="G195" s="749"/>
      <c r="H195" s="749"/>
      <c r="I195" s="749"/>
      <c r="J195" s="749"/>
      <c r="K195" s="749"/>
      <c r="L195" s="749"/>
      <c r="M195" s="739"/>
      <c r="N195" s="538"/>
      <c r="O195" s="32"/>
      <c r="P195" s="32"/>
      <c r="Q195" s="32"/>
      <c r="R195" s="32"/>
      <c r="S195" s="32"/>
      <c r="T195" s="32"/>
      <c r="U195" s="32"/>
      <c r="V195" s="32"/>
      <c r="W195" s="32"/>
      <c r="X195" s="32"/>
      <c r="Y195" s="32"/>
      <c r="Z195" s="32"/>
      <c r="AA195" s="32"/>
      <c r="AB195" s="32"/>
      <c r="AC195" s="32"/>
    </row>
    <row r="196" spans="1:29" ht="12" customHeight="1">
      <c r="A196" s="60"/>
      <c r="B196" s="824"/>
      <c r="C196" s="763"/>
      <c r="D196" s="763"/>
      <c r="E196" s="763"/>
      <c r="F196" s="763"/>
      <c r="G196" s="763"/>
      <c r="H196" s="763"/>
      <c r="I196" s="763"/>
      <c r="J196" s="763"/>
      <c r="K196" s="763"/>
      <c r="L196" s="763"/>
      <c r="M196" s="747"/>
      <c r="N196" s="538"/>
      <c r="O196" s="32"/>
      <c r="P196" s="32"/>
      <c r="Q196" s="32"/>
      <c r="R196" s="32"/>
      <c r="S196" s="32"/>
      <c r="T196" s="32"/>
      <c r="U196" s="32"/>
      <c r="V196" s="32"/>
      <c r="W196" s="32"/>
      <c r="X196" s="32"/>
      <c r="Y196" s="32"/>
      <c r="Z196" s="32"/>
      <c r="AA196" s="32"/>
      <c r="AB196" s="32"/>
      <c r="AC196" s="32"/>
    </row>
    <row r="197" spans="1:29" ht="12" customHeight="1">
      <c r="A197" s="32"/>
      <c r="B197" s="331"/>
      <c r="C197" s="331"/>
      <c r="D197" s="331"/>
      <c r="E197" s="331"/>
      <c r="F197" s="331"/>
      <c r="G197" s="331"/>
      <c r="H197" s="331"/>
      <c r="I197" s="331"/>
      <c r="J197" s="331"/>
      <c r="K197" s="331"/>
      <c r="L197" s="331"/>
      <c r="M197" s="331"/>
      <c r="N197" s="127"/>
      <c r="O197" s="32"/>
      <c r="P197" s="32"/>
      <c r="Q197" s="32"/>
      <c r="R197" s="32"/>
      <c r="S197" s="32"/>
      <c r="T197" s="32"/>
      <c r="U197" s="32"/>
      <c r="V197" s="32"/>
      <c r="W197" s="32"/>
      <c r="X197" s="32"/>
      <c r="Y197" s="32"/>
      <c r="Z197" s="32"/>
      <c r="AA197" s="32"/>
      <c r="AB197" s="32"/>
      <c r="AC197" s="32"/>
    </row>
    <row r="198" spans="1:29" ht="12" customHeight="1">
      <c r="B198" s="543" t="s">
        <v>903</v>
      </c>
      <c r="C198" s="544"/>
      <c r="D198" s="544"/>
      <c r="E198" s="545"/>
      <c r="F198" s="545"/>
      <c r="G198" s="545"/>
      <c r="H198" s="545"/>
      <c r="I198" s="545"/>
      <c r="J198" s="545"/>
      <c r="K198" s="545"/>
      <c r="L198" s="545"/>
      <c r="M198" s="546"/>
      <c r="N198" s="538" t="s">
        <v>904</v>
      </c>
      <c r="Q198" s="32"/>
      <c r="R198" s="32"/>
      <c r="S198" s="32"/>
      <c r="T198" s="32"/>
      <c r="U198" s="32"/>
      <c r="V198" s="32"/>
      <c r="W198" s="32"/>
      <c r="X198" s="32"/>
      <c r="Y198" s="32"/>
      <c r="Z198" s="32"/>
      <c r="AA198" s="32"/>
      <c r="AB198" s="32"/>
      <c r="AC198" s="32"/>
    </row>
    <row r="199" spans="1:29" ht="12" customHeight="1">
      <c r="A199" s="60"/>
      <c r="B199" s="2054" t="s">
        <v>905</v>
      </c>
      <c r="C199" s="1933"/>
      <c r="D199" s="1933"/>
      <c r="E199" s="1933"/>
      <c r="F199" s="1933"/>
      <c r="G199" s="1933"/>
      <c r="H199" s="1933"/>
      <c r="I199" s="1933"/>
      <c r="J199" s="1933"/>
      <c r="K199" s="1933"/>
      <c r="L199" s="1933"/>
      <c r="M199" s="1934"/>
      <c r="N199" s="538"/>
      <c r="O199" s="32"/>
      <c r="P199" s="32"/>
      <c r="Q199" s="32"/>
      <c r="R199" s="32"/>
      <c r="S199" s="32"/>
      <c r="T199" s="32"/>
      <c r="U199" s="32"/>
      <c r="V199" s="32"/>
      <c r="W199" s="32"/>
      <c r="X199" s="32"/>
      <c r="Y199" s="32"/>
      <c r="Z199" s="32"/>
      <c r="AA199" s="32"/>
      <c r="AB199" s="32"/>
      <c r="AC199" s="32"/>
    </row>
    <row r="200" spans="1:29" ht="12" customHeight="1">
      <c r="A200" s="60"/>
      <c r="B200" s="2054" t="s">
        <v>906</v>
      </c>
      <c r="C200" s="1933"/>
      <c r="D200" s="1933"/>
      <c r="E200" s="1933"/>
      <c r="F200" s="1933"/>
      <c r="G200" s="1933"/>
      <c r="H200" s="1933"/>
      <c r="I200" s="1933"/>
      <c r="J200" s="1933"/>
      <c r="K200" s="1933"/>
      <c r="L200" s="1933"/>
      <c r="M200" s="1934"/>
      <c r="N200" s="538"/>
      <c r="O200" s="32"/>
      <c r="P200" s="32"/>
      <c r="Q200" s="32"/>
      <c r="R200" s="32"/>
      <c r="S200" s="32"/>
      <c r="T200" s="32"/>
      <c r="U200" s="32"/>
      <c r="V200" s="32"/>
      <c r="W200" s="32"/>
      <c r="X200" s="32"/>
      <c r="Y200" s="32"/>
      <c r="Z200" s="32"/>
      <c r="AA200" s="32"/>
      <c r="AB200" s="32"/>
      <c r="AC200" s="32"/>
    </row>
    <row r="201" spans="1:29" ht="27" customHeight="1">
      <c r="A201" s="60"/>
      <c r="B201" s="2054" t="s">
        <v>907</v>
      </c>
      <c r="C201" s="1933"/>
      <c r="D201" s="1933"/>
      <c r="E201" s="1933"/>
      <c r="F201" s="1933"/>
      <c r="G201" s="1933"/>
      <c r="H201" s="1933"/>
      <c r="I201" s="1933"/>
      <c r="J201" s="1933"/>
      <c r="K201" s="1933"/>
      <c r="L201" s="1933"/>
      <c r="M201" s="1934"/>
      <c r="N201" s="538"/>
      <c r="O201" s="32"/>
      <c r="P201" s="32"/>
      <c r="Q201" s="32"/>
      <c r="R201" s="32"/>
      <c r="S201" s="32"/>
      <c r="T201" s="32"/>
      <c r="U201" s="32"/>
      <c r="V201" s="32"/>
      <c r="W201" s="32"/>
      <c r="X201" s="32"/>
      <c r="Y201" s="32"/>
      <c r="Z201" s="32"/>
      <c r="AA201" s="32"/>
      <c r="AB201" s="32"/>
      <c r="AC201" s="32"/>
    </row>
    <row r="202" spans="1:29" ht="15.75" customHeight="1">
      <c r="A202" s="60"/>
      <c r="B202" s="873"/>
      <c r="C202" s="874"/>
      <c r="D202" s="874"/>
      <c r="E202" s="874"/>
      <c r="F202" s="874"/>
      <c r="G202" s="874"/>
      <c r="H202" s="874"/>
      <c r="I202" s="874"/>
      <c r="J202" s="874"/>
      <c r="K202" s="874"/>
      <c r="L202" s="874"/>
      <c r="M202" s="875"/>
      <c r="N202" s="538"/>
      <c r="O202" s="32"/>
      <c r="P202" s="32"/>
      <c r="Q202" s="32"/>
      <c r="R202" s="32"/>
      <c r="S202" s="32"/>
      <c r="T202" s="32"/>
      <c r="U202" s="32"/>
      <c r="V202" s="32"/>
      <c r="W202" s="32"/>
      <c r="X202" s="32"/>
      <c r="Y202" s="32"/>
      <c r="Z202" s="32"/>
      <c r="AA202" s="32"/>
      <c r="AB202" s="32"/>
      <c r="AC202" s="32"/>
    </row>
    <row r="203" spans="1:29" ht="17.25" customHeight="1">
      <c r="A203" s="60"/>
      <c r="B203" s="873"/>
      <c r="C203" s="874"/>
      <c r="D203" s="874"/>
      <c r="E203" s="874"/>
      <c r="F203" s="874"/>
      <c r="G203" s="874"/>
      <c r="H203" s="874"/>
      <c r="I203" s="874"/>
      <c r="J203" s="874"/>
      <c r="K203" s="874"/>
      <c r="L203" s="874"/>
      <c r="M203" s="875"/>
      <c r="N203" s="538"/>
      <c r="O203" s="32"/>
      <c r="P203" s="32"/>
      <c r="Q203" s="32"/>
      <c r="R203" s="32"/>
      <c r="S203" s="32"/>
      <c r="T203" s="32"/>
      <c r="U203" s="32"/>
      <c r="V203" s="32"/>
      <c r="W203" s="32"/>
      <c r="X203" s="32"/>
      <c r="Y203" s="32"/>
      <c r="Z203" s="32"/>
      <c r="AA203" s="32"/>
      <c r="AB203" s="32"/>
      <c r="AC203" s="32"/>
    </row>
    <row r="204" spans="1:29" ht="19.5" customHeight="1">
      <c r="A204" s="60"/>
      <c r="B204" s="873"/>
      <c r="C204" s="874"/>
      <c r="D204" s="874"/>
      <c r="E204" s="874"/>
      <c r="F204" s="874"/>
      <c r="G204" s="874"/>
      <c r="H204" s="874"/>
      <c r="I204" s="874"/>
      <c r="J204" s="874"/>
      <c r="K204" s="874"/>
      <c r="L204" s="874"/>
      <c r="M204" s="875"/>
      <c r="N204" s="538"/>
      <c r="O204" s="32"/>
      <c r="P204" s="32"/>
      <c r="Q204" s="32"/>
      <c r="R204" s="32"/>
      <c r="S204" s="32"/>
      <c r="T204" s="32"/>
      <c r="U204" s="32"/>
      <c r="V204" s="32"/>
      <c r="W204" s="32"/>
      <c r="X204" s="32"/>
      <c r="Y204" s="32"/>
      <c r="Z204" s="32"/>
      <c r="AA204" s="32"/>
      <c r="AB204" s="32"/>
      <c r="AC204" s="32"/>
    </row>
    <row r="205" spans="1:29" ht="18" customHeight="1">
      <c r="A205" s="60"/>
      <c r="B205" s="876"/>
      <c r="C205" s="877"/>
      <c r="D205" s="877"/>
      <c r="E205" s="877"/>
      <c r="F205" s="877"/>
      <c r="G205" s="877"/>
      <c r="H205" s="877"/>
      <c r="I205" s="877"/>
      <c r="J205" s="877"/>
      <c r="K205" s="877"/>
      <c r="L205" s="877"/>
      <c r="M205" s="878"/>
      <c r="N205" s="538"/>
      <c r="O205" s="32"/>
      <c r="P205" s="32"/>
      <c r="Q205" s="32"/>
      <c r="R205" s="32"/>
      <c r="S205" s="32"/>
      <c r="T205" s="32"/>
      <c r="U205" s="32"/>
      <c r="V205" s="32"/>
      <c r="W205" s="32"/>
      <c r="X205" s="32"/>
      <c r="Y205" s="32"/>
      <c r="Z205" s="32"/>
      <c r="AA205" s="32"/>
      <c r="AB205" s="32"/>
      <c r="AC205" s="32"/>
    </row>
    <row r="206" spans="1:29" ht="12" customHeight="1">
      <c r="A206" s="32"/>
      <c r="B206" s="331"/>
      <c r="C206" s="331"/>
      <c r="D206" s="331"/>
      <c r="E206" s="331"/>
      <c r="F206" s="331"/>
      <c r="G206" s="331"/>
      <c r="H206" s="331"/>
      <c r="I206" s="331"/>
      <c r="J206" s="331"/>
      <c r="K206" s="331"/>
      <c r="L206" s="331"/>
      <c r="M206" s="331"/>
      <c r="N206" s="127"/>
      <c r="O206" s="32"/>
      <c r="P206" s="32"/>
      <c r="Q206" s="32"/>
      <c r="R206" s="32"/>
      <c r="S206" s="32"/>
      <c r="T206" s="32"/>
      <c r="U206" s="32"/>
      <c r="V206" s="32"/>
      <c r="W206" s="32"/>
      <c r="X206" s="32"/>
      <c r="Y206" s="32"/>
      <c r="Z206" s="32"/>
      <c r="AA206" s="32"/>
      <c r="AB206" s="32"/>
      <c r="AC206" s="32"/>
    </row>
    <row r="207" spans="1:29" ht="12" customHeight="1">
      <c r="A207" s="60"/>
      <c r="B207" s="2055" t="s">
        <v>908</v>
      </c>
      <c r="C207" s="1937"/>
      <c r="D207" s="1937"/>
      <c r="E207" s="1937"/>
      <c r="F207" s="1937"/>
      <c r="G207" s="1937"/>
      <c r="H207" s="1937"/>
      <c r="I207" s="1937"/>
      <c r="J207" s="1937"/>
      <c r="K207" s="1937"/>
      <c r="L207" s="1937"/>
      <c r="M207" s="1938"/>
      <c r="N207" s="538" t="s">
        <v>909</v>
      </c>
      <c r="O207" s="32"/>
      <c r="P207" s="32"/>
      <c r="Q207" s="32"/>
      <c r="R207" s="32"/>
      <c r="S207" s="32"/>
      <c r="T207" s="32"/>
      <c r="U207" s="32"/>
      <c r="V207" s="32"/>
      <c r="W207" s="32"/>
      <c r="X207" s="32"/>
      <c r="Y207" s="32"/>
      <c r="Z207" s="32"/>
      <c r="AA207" s="32"/>
      <c r="AB207" s="32"/>
      <c r="AC207" s="32"/>
    </row>
    <row r="208" spans="1:29" ht="11.25" customHeight="1">
      <c r="A208" s="547"/>
      <c r="B208" s="879"/>
      <c r="C208" s="735"/>
      <c r="D208" s="735"/>
      <c r="E208" s="735"/>
      <c r="F208" s="736"/>
      <c r="G208" s="735"/>
      <c r="H208" s="735"/>
      <c r="I208" s="735"/>
      <c r="J208" s="735"/>
      <c r="K208" s="880"/>
      <c r="L208" s="880"/>
      <c r="M208" s="881"/>
      <c r="N208" s="548"/>
      <c r="O208" s="41"/>
      <c r="P208" s="41"/>
      <c r="Q208" s="41"/>
      <c r="R208" s="41"/>
      <c r="S208" s="41"/>
      <c r="T208" s="41"/>
      <c r="U208" s="41"/>
      <c r="V208" s="41"/>
      <c r="W208" s="41"/>
      <c r="X208" s="41"/>
      <c r="Y208" s="41"/>
      <c r="Z208" s="41"/>
      <c r="AA208" s="41"/>
      <c r="AB208" s="41"/>
      <c r="AC208" s="41"/>
    </row>
    <row r="209" spans="1:29" ht="11.25" customHeight="1">
      <c r="A209" s="547"/>
      <c r="B209" s="879"/>
      <c r="C209" s="735"/>
      <c r="D209" s="735"/>
      <c r="E209" s="735"/>
      <c r="F209" s="736"/>
      <c r="G209" s="735"/>
      <c r="H209" s="735"/>
      <c r="I209" s="735"/>
      <c r="J209" s="735"/>
      <c r="K209" s="880"/>
      <c r="L209" s="880"/>
      <c r="M209" s="881"/>
      <c r="N209" s="548"/>
      <c r="O209" s="41"/>
      <c r="P209" s="41"/>
      <c r="Q209" s="41"/>
      <c r="R209" s="41"/>
      <c r="S209" s="41"/>
      <c r="T209" s="41"/>
      <c r="U209" s="41"/>
      <c r="V209" s="41"/>
      <c r="W209" s="41"/>
      <c r="X209" s="41"/>
      <c r="Y209" s="41"/>
      <c r="Z209" s="41"/>
      <c r="AA209" s="41"/>
      <c r="AB209" s="41"/>
      <c r="AC209" s="41"/>
    </row>
    <row r="210" spans="1:29" ht="11.25" customHeight="1">
      <c r="A210" s="547"/>
      <c r="B210" s="882"/>
      <c r="C210" s="743"/>
      <c r="D210" s="743"/>
      <c r="E210" s="743"/>
      <c r="F210" s="744"/>
      <c r="G210" s="743"/>
      <c r="H210" s="743"/>
      <c r="I210" s="743"/>
      <c r="J210" s="743"/>
      <c r="K210" s="883"/>
      <c r="L210" s="883"/>
      <c r="M210" s="884"/>
      <c r="N210" s="548"/>
      <c r="O210" s="41"/>
      <c r="P210" s="41"/>
      <c r="Q210" s="41"/>
      <c r="R210" s="41"/>
      <c r="S210" s="41"/>
      <c r="T210" s="41"/>
      <c r="U210" s="41"/>
      <c r="V210" s="41"/>
      <c r="W210" s="41"/>
      <c r="X210" s="41"/>
      <c r="Y210" s="41"/>
      <c r="Z210" s="41"/>
      <c r="AA210" s="41"/>
      <c r="AB210" s="41"/>
      <c r="AC210" s="41"/>
    </row>
    <row r="211" spans="1:29" ht="11.25" customHeight="1">
      <c r="A211" s="8"/>
      <c r="B211" s="549"/>
      <c r="C211" s="92"/>
      <c r="D211" s="92"/>
      <c r="E211" s="92"/>
      <c r="F211" s="64"/>
      <c r="G211" s="92"/>
      <c r="H211" s="92"/>
      <c r="I211" s="92"/>
      <c r="J211" s="92"/>
      <c r="K211" s="118"/>
      <c r="L211" s="118"/>
      <c r="M211" s="64"/>
      <c r="N211" s="65"/>
      <c r="O211" s="41"/>
      <c r="P211" s="41"/>
      <c r="Q211" s="41"/>
      <c r="R211" s="41"/>
      <c r="S211" s="41"/>
      <c r="T211" s="41"/>
      <c r="U211" s="41"/>
      <c r="V211" s="41"/>
      <c r="W211" s="41"/>
      <c r="X211" s="41"/>
      <c r="Y211" s="41"/>
      <c r="Z211" s="41"/>
      <c r="AA211" s="41"/>
      <c r="AB211" s="41"/>
      <c r="AC211" s="41"/>
    </row>
    <row r="212" spans="1:29" ht="11.25" customHeight="1">
      <c r="A212" s="17"/>
      <c r="B212" s="189" t="s">
        <v>910</v>
      </c>
      <c r="C212" s="145"/>
      <c r="D212" s="145"/>
      <c r="E212" s="145"/>
      <c r="F212" s="150"/>
      <c r="G212" s="145"/>
      <c r="H212" s="145"/>
      <c r="I212" s="145"/>
      <c r="J212" s="145"/>
      <c r="K212" s="150"/>
      <c r="L212" s="150"/>
      <c r="M212" s="150"/>
      <c r="N212" s="65"/>
      <c r="O212" s="41"/>
      <c r="P212" s="41"/>
      <c r="Q212" s="41"/>
      <c r="R212" s="41"/>
      <c r="S212" s="41"/>
      <c r="T212" s="41"/>
      <c r="U212" s="41"/>
      <c r="V212" s="41"/>
      <c r="W212" s="41"/>
      <c r="X212" s="41"/>
      <c r="Y212" s="41"/>
      <c r="Z212" s="41"/>
      <c r="AA212" s="41"/>
      <c r="AB212" s="41"/>
      <c r="AC212" s="41"/>
    </row>
    <row r="213" spans="1:29" ht="11.25" customHeight="1">
      <c r="A213" s="17"/>
      <c r="B213" s="550" t="s">
        <v>911</v>
      </c>
      <c r="C213" s="145"/>
      <c r="D213" s="145"/>
      <c r="E213" s="145"/>
      <c r="F213" s="150"/>
      <c r="G213" s="145"/>
      <c r="H213" s="145"/>
      <c r="I213" s="145"/>
      <c r="J213" s="145"/>
      <c r="K213" s="150"/>
      <c r="L213" s="150"/>
      <c r="M213" s="150"/>
      <c r="N213" s="65"/>
      <c r="O213" s="41"/>
      <c r="P213" s="41"/>
      <c r="Q213" s="41"/>
      <c r="R213" s="41"/>
      <c r="S213" s="41"/>
      <c r="T213" s="41"/>
      <c r="U213" s="41"/>
      <c r="V213" s="41"/>
      <c r="W213" s="41"/>
      <c r="X213" s="41"/>
      <c r="Y213" s="41"/>
      <c r="Z213" s="41"/>
      <c r="AA213" s="41"/>
      <c r="AB213" s="41"/>
      <c r="AC213" s="41"/>
    </row>
    <row r="214" spans="1:29" ht="11.25" customHeight="1">
      <c r="A214" s="17"/>
      <c r="B214" s="551"/>
      <c r="C214" s="145"/>
      <c r="D214" s="138"/>
      <c r="E214" s="138"/>
      <c r="F214" s="552"/>
      <c r="G214" s="553"/>
      <c r="H214" s="553"/>
      <c r="I214" s="553"/>
      <c r="J214" s="553"/>
      <c r="K214" s="150"/>
      <c r="L214" s="150"/>
      <c r="M214" s="150"/>
      <c r="N214" s="65"/>
      <c r="O214" s="41"/>
      <c r="P214" s="41"/>
      <c r="Q214" s="41"/>
      <c r="R214" s="41"/>
      <c r="S214" s="41"/>
      <c r="T214" s="41"/>
      <c r="U214" s="41"/>
      <c r="V214" s="41"/>
      <c r="W214" s="41"/>
      <c r="X214" s="41"/>
      <c r="Y214" s="41"/>
      <c r="Z214" s="41"/>
      <c r="AA214" s="41"/>
      <c r="AB214" s="41"/>
      <c r="AC214" s="41"/>
    </row>
    <row r="215" spans="1:29" ht="11.25" customHeight="1">
      <c r="A215" s="554"/>
      <c r="B215" s="2056" t="s">
        <v>326</v>
      </c>
      <c r="C215" s="1937"/>
      <c r="D215" s="1937"/>
      <c r="E215" s="2057"/>
      <c r="F215" s="555"/>
      <c r="G215" s="556"/>
      <c r="H215" s="556"/>
      <c r="I215" s="556"/>
      <c r="J215" s="556"/>
      <c r="K215" s="557"/>
      <c r="L215" s="557"/>
      <c r="M215" s="558"/>
      <c r="N215" s="559"/>
      <c r="O215" s="560"/>
      <c r="P215" s="41"/>
      <c r="Q215" s="41"/>
      <c r="R215" s="41"/>
      <c r="S215" s="41"/>
      <c r="T215" s="41"/>
      <c r="U215" s="41"/>
      <c r="V215" s="41"/>
      <c r="W215" s="41"/>
      <c r="X215" s="41"/>
      <c r="Y215" s="41"/>
      <c r="Z215" s="41"/>
      <c r="AA215" s="41"/>
      <c r="AB215" s="41"/>
      <c r="AC215" s="41"/>
    </row>
    <row r="216" spans="1:29" ht="11.25" customHeight="1">
      <c r="A216" s="17"/>
      <c r="B216" s="885"/>
      <c r="C216" s="750"/>
      <c r="D216" s="886"/>
      <c r="E216" s="886"/>
      <c r="F216" s="887"/>
      <c r="G216" s="888"/>
      <c r="H216" s="888"/>
      <c r="I216" s="888"/>
      <c r="J216" s="888"/>
      <c r="K216" s="751"/>
      <c r="L216" s="751"/>
      <c r="M216" s="889"/>
      <c r="N216" s="561"/>
      <c r="O216" s="562"/>
      <c r="P216" s="41"/>
      <c r="Q216" s="41"/>
      <c r="R216" s="41"/>
      <c r="S216" s="41"/>
      <c r="T216" s="41"/>
      <c r="U216" s="41"/>
      <c r="V216" s="41"/>
      <c r="W216" s="41"/>
      <c r="X216" s="41"/>
      <c r="Y216" s="41"/>
      <c r="Z216" s="41"/>
      <c r="AA216" s="41"/>
      <c r="AB216" s="41"/>
      <c r="AC216" s="41"/>
    </row>
    <row r="217" spans="1:29" ht="11.25" customHeight="1">
      <c r="A217" s="17"/>
      <c r="B217" s="885"/>
      <c r="C217" s="750"/>
      <c r="D217" s="886"/>
      <c r="E217" s="886"/>
      <c r="F217" s="887"/>
      <c r="G217" s="888"/>
      <c r="H217" s="888"/>
      <c r="I217" s="888"/>
      <c r="J217" s="888"/>
      <c r="K217" s="751"/>
      <c r="L217" s="751"/>
      <c r="M217" s="889"/>
      <c r="N217" s="561"/>
      <c r="O217" s="562"/>
      <c r="P217" s="41"/>
      <c r="Q217" s="41"/>
      <c r="R217" s="41"/>
      <c r="S217" s="41"/>
      <c r="T217" s="41"/>
      <c r="U217" s="41"/>
      <c r="V217" s="41"/>
      <c r="W217" s="41"/>
      <c r="X217" s="41"/>
      <c r="Y217" s="41"/>
      <c r="Z217" s="41"/>
      <c r="AA217" s="41"/>
      <c r="AB217" s="41"/>
      <c r="AC217" s="41"/>
    </row>
    <row r="218" spans="1:29" ht="11.25" customHeight="1">
      <c r="A218" s="17"/>
      <c r="B218" s="885"/>
      <c r="C218" s="750"/>
      <c r="D218" s="886"/>
      <c r="E218" s="886"/>
      <c r="F218" s="887"/>
      <c r="G218" s="888"/>
      <c r="H218" s="888"/>
      <c r="I218" s="888"/>
      <c r="J218" s="888"/>
      <c r="K218" s="751"/>
      <c r="L218" s="751"/>
      <c r="M218" s="889"/>
      <c r="N218" s="561"/>
      <c r="O218" s="562"/>
      <c r="P218" s="41"/>
      <c r="Q218" s="41"/>
      <c r="R218" s="41"/>
      <c r="S218" s="41"/>
      <c r="T218" s="41"/>
      <c r="U218" s="41"/>
      <c r="V218" s="41"/>
      <c r="W218" s="41"/>
      <c r="X218" s="41"/>
      <c r="Y218" s="41"/>
      <c r="Z218" s="41"/>
      <c r="AA218" s="41"/>
      <c r="AB218" s="41"/>
      <c r="AC218" s="41"/>
    </row>
    <row r="219" spans="1:29" ht="11.25" customHeight="1">
      <c r="A219" s="17"/>
      <c r="B219" s="885"/>
      <c r="C219" s="750"/>
      <c r="D219" s="886"/>
      <c r="E219" s="886"/>
      <c r="F219" s="887"/>
      <c r="G219" s="888"/>
      <c r="H219" s="888"/>
      <c r="I219" s="888"/>
      <c r="J219" s="888"/>
      <c r="K219" s="751"/>
      <c r="L219" s="751"/>
      <c r="M219" s="889"/>
      <c r="N219" s="561"/>
      <c r="O219" s="562"/>
      <c r="P219" s="41"/>
      <c r="Q219" s="41"/>
      <c r="R219" s="41"/>
      <c r="S219" s="41"/>
      <c r="T219" s="41"/>
      <c r="U219" s="41"/>
      <c r="V219" s="41"/>
      <c r="W219" s="41"/>
      <c r="X219" s="41"/>
      <c r="Y219" s="41"/>
      <c r="Z219" s="41"/>
      <c r="AA219" s="41"/>
      <c r="AB219" s="41"/>
      <c r="AC219" s="41"/>
    </row>
    <row r="220" spans="1:29" ht="11.25" customHeight="1">
      <c r="A220" s="17"/>
      <c r="B220" s="885"/>
      <c r="C220" s="750"/>
      <c r="D220" s="886"/>
      <c r="E220" s="886"/>
      <c r="F220" s="887"/>
      <c r="G220" s="888"/>
      <c r="H220" s="888"/>
      <c r="I220" s="888"/>
      <c r="J220" s="888"/>
      <c r="K220" s="751"/>
      <c r="L220" s="751"/>
      <c r="M220" s="889"/>
      <c r="N220" s="561"/>
      <c r="O220" s="562"/>
      <c r="P220" s="41"/>
      <c r="Q220" s="41"/>
      <c r="R220" s="41"/>
      <c r="S220" s="41"/>
      <c r="T220" s="41"/>
      <c r="U220" s="41"/>
      <c r="V220" s="41"/>
      <c r="W220" s="41"/>
      <c r="X220" s="41"/>
      <c r="Y220" s="41"/>
      <c r="Z220" s="41"/>
      <c r="AA220" s="41"/>
      <c r="AB220" s="41"/>
      <c r="AC220" s="41"/>
    </row>
    <row r="221" spans="1:29" ht="11.25" customHeight="1">
      <c r="A221" s="17"/>
      <c r="B221" s="885"/>
      <c r="C221" s="750"/>
      <c r="D221" s="886"/>
      <c r="E221" s="886"/>
      <c r="F221" s="887"/>
      <c r="G221" s="888"/>
      <c r="H221" s="888"/>
      <c r="I221" s="888"/>
      <c r="J221" s="888"/>
      <c r="K221" s="751"/>
      <c r="L221" s="751"/>
      <c r="M221" s="889"/>
      <c r="N221" s="561"/>
      <c r="O221" s="562"/>
      <c r="P221" s="41"/>
      <c r="Q221" s="41"/>
      <c r="R221" s="41"/>
      <c r="S221" s="41"/>
      <c r="T221" s="41"/>
      <c r="U221" s="41"/>
      <c r="V221" s="41"/>
      <c r="W221" s="41"/>
      <c r="X221" s="41"/>
      <c r="Y221" s="41"/>
      <c r="Z221" s="41"/>
      <c r="AA221" s="41"/>
      <c r="AB221" s="41"/>
      <c r="AC221" s="41"/>
    </row>
    <row r="222" spans="1:29" ht="11.25" customHeight="1">
      <c r="A222" s="17"/>
      <c r="B222" s="885"/>
      <c r="C222" s="750"/>
      <c r="D222" s="886"/>
      <c r="E222" s="886"/>
      <c r="F222" s="887"/>
      <c r="G222" s="888"/>
      <c r="H222" s="888"/>
      <c r="I222" s="888"/>
      <c r="J222" s="888"/>
      <c r="K222" s="751"/>
      <c r="L222" s="751"/>
      <c r="M222" s="889"/>
      <c r="N222" s="561"/>
      <c r="O222" s="562"/>
      <c r="P222" s="41"/>
      <c r="Q222" s="41"/>
      <c r="R222" s="41"/>
      <c r="S222" s="41"/>
      <c r="T222" s="41"/>
      <c r="U222" s="41"/>
      <c r="V222" s="41"/>
      <c r="W222" s="41"/>
      <c r="X222" s="41"/>
      <c r="Y222" s="41"/>
      <c r="Z222" s="41"/>
      <c r="AA222" s="41"/>
      <c r="AB222" s="41"/>
      <c r="AC222" s="41"/>
    </row>
    <row r="223" spans="1:29" ht="11.25" customHeight="1">
      <c r="A223" s="17"/>
      <c r="B223" s="890"/>
      <c r="C223" s="750"/>
      <c r="D223" s="886"/>
      <c r="E223" s="886"/>
      <c r="F223" s="887"/>
      <c r="G223" s="888"/>
      <c r="H223" s="888"/>
      <c r="I223" s="888"/>
      <c r="J223" s="888"/>
      <c r="K223" s="751"/>
      <c r="L223" s="751"/>
      <c r="M223" s="889"/>
      <c r="N223" s="561"/>
      <c r="O223" s="562"/>
      <c r="P223" s="41"/>
      <c r="Q223" s="41"/>
      <c r="R223" s="41"/>
      <c r="S223" s="41"/>
      <c r="T223" s="41"/>
      <c r="U223" s="41"/>
      <c r="V223" s="41"/>
      <c r="W223" s="41"/>
      <c r="X223" s="41"/>
      <c r="Y223" s="41"/>
      <c r="Z223" s="41"/>
      <c r="AA223" s="41"/>
      <c r="AB223" s="41"/>
      <c r="AC223" s="41"/>
    </row>
    <row r="224" spans="1:29" ht="11.25" customHeight="1">
      <c r="A224" s="17"/>
      <c r="B224" s="890"/>
      <c r="C224" s="750"/>
      <c r="D224" s="886"/>
      <c r="E224" s="886"/>
      <c r="F224" s="887"/>
      <c r="G224" s="888"/>
      <c r="H224" s="888"/>
      <c r="I224" s="888"/>
      <c r="J224" s="888"/>
      <c r="K224" s="751"/>
      <c r="L224" s="751"/>
      <c r="M224" s="889"/>
      <c r="N224" s="561"/>
      <c r="O224" s="562"/>
      <c r="P224" s="41"/>
      <c r="Q224" s="41"/>
      <c r="R224" s="41"/>
      <c r="S224" s="41"/>
      <c r="T224" s="41"/>
      <c r="U224" s="41"/>
      <c r="V224" s="41"/>
      <c r="W224" s="41"/>
      <c r="X224" s="41"/>
      <c r="Y224" s="41"/>
      <c r="Z224" s="41"/>
      <c r="AA224" s="41"/>
      <c r="AB224" s="41"/>
      <c r="AC224" s="41"/>
    </row>
    <row r="225" spans="1:30" ht="11.25" customHeight="1">
      <c r="A225" s="17"/>
      <c r="B225" s="891"/>
      <c r="C225" s="892"/>
      <c r="D225" s="893"/>
      <c r="E225" s="893"/>
      <c r="F225" s="894"/>
      <c r="G225" s="895"/>
      <c r="H225" s="895"/>
      <c r="I225" s="895"/>
      <c r="J225" s="895"/>
      <c r="K225" s="896"/>
      <c r="L225" s="896"/>
      <c r="M225" s="897"/>
      <c r="N225" s="563"/>
      <c r="O225" s="564"/>
      <c r="P225" s="41"/>
      <c r="Q225" s="41"/>
      <c r="R225" s="41"/>
      <c r="S225" s="41"/>
      <c r="T225" s="41"/>
      <c r="U225" s="41"/>
      <c r="V225" s="41"/>
      <c r="W225" s="41"/>
      <c r="X225" s="41"/>
      <c r="Y225" s="41"/>
      <c r="Z225" s="41"/>
      <c r="AA225" s="41"/>
      <c r="AB225" s="41"/>
      <c r="AC225" s="41"/>
    </row>
    <row r="226" spans="1:30" ht="19.95" customHeight="1">
      <c r="A226" s="1661"/>
      <c r="B226" s="1667" t="s">
        <v>2357</v>
      </c>
      <c r="C226" s="1251"/>
      <c r="D226" s="1734" t="s">
        <v>2365</v>
      </c>
      <c r="E226" s="1662"/>
      <c r="F226" s="1663"/>
      <c r="G226" s="1664"/>
      <c r="H226" s="1664"/>
      <c r="I226" s="1664"/>
      <c r="J226" s="1664"/>
      <c r="K226" s="1665"/>
      <c r="L226" s="1665"/>
      <c r="M226" s="1665"/>
      <c r="N226" s="1666"/>
      <c r="O226" s="1568"/>
      <c r="P226" s="1568"/>
      <c r="Q226" s="1568"/>
      <c r="R226" s="1568"/>
      <c r="S226" s="1568"/>
      <c r="T226" s="1568"/>
      <c r="U226" s="1568"/>
      <c r="V226" s="1568"/>
      <c r="W226" s="1568"/>
      <c r="X226" s="1568"/>
      <c r="Y226" s="1568"/>
      <c r="Z226" s="1568"/>
      <c r="AA226" s="1568"/>
      <c r="AB226" s="1568"/>
      <c r="AC226" s="1568"/>
    </row>
    <row r="227" spans="1:30" ht="11.25" customHeight="1">
      <c r="A227" s="17"/>
      <c r="B227" s="145"/>
      <c r="C227" s="145"/>
      <c r="D227" s="145"/>
      <c r="E227" s="145"/>
      <c r="F227" s="150"/>
      <c r="G227" s="145"/>
      <c r="H227" s="145"/>
      <c r="I227" s="145"/>
      <c r="J227" s="145"/>
      <c r="K227" s="150"/>
      <c r="L227" s="150"/>
      <c r="M227" s="150"/>
      <c r="N227" s="65"/>
      <c r="O227" s="41"/>
      <c r="P227" s="41"/>
      <c r="Q227" s="41"/>
      <c r="R227" s="41"/>
      <c r="S227" s="41"/>
      <c r="T227" s="41"/>
      <c r="U227" s="41"/>
      <c r="V227" s="41"/>
      <c r="W227" s="41"/>
      <c r="X227" s="41"/>
      <c r="Y227" s="41"/>
      <c r="Z227" s="41"/>
      <c r="AA227" s="41"/>
      <c r="AB227" s="41"/>
      <c r="AC227" s="41"/>
    </row>
    <row r="228" spans="1:30" ht="11.25" customHeight="1">
      <c r="A228" s="8"/>
      <c r="B228" s="532"/>
      <c r="C228" s="41"/>
      <c r="D228" s="41"/>
      <c r="E228" s="41"/>
      <c r="F228" s="53"/>
      <c r="G228" s="41"/>
      <c r="H228" s="41"/>
      <c r="I228" s="41"/>
      <c r="J228" s="41"/>
      <c r="K228" s="118"/>
      <c r="L228" s="118"/>
      <c r="M228" s="53"/>
      <c r="N228" s="65"/>
      <c r="O228" s="41"/>
      <c r="P228" s="41"/>
      <c r="Q228" s="41"/>
      <c r="R228" s="41"/>
      <c r="S228" s="41"/>
      <c r="T228" s="41"/>
      <c r="U228" s="41"/>
      <c r="V228" s="41"/>
      <c r="W228" s="41"/>
      <c r="X228" s="41"/>
      <c r="Y228" s="41"/>
      <c r="Z228" s="41"/>
      <c r="AA228" s="41"/>
      <c r="AB228" s="41"/>
      <c r="AC228" s="41"/>
    </row>
    <row r="229" spans="1:30" ht="11.25" customHeight="1">
      <c r="A229" s="16" t="s">
        <v>40</v>
      </c>
      <c r="B229" s="17" t="s">
        <v>41</v>
      </c>
      <c r="C229" s="17"/>
      <c r="D229" s="17"/>
      <c r="E229" s="145"/>
      <c r="F229" s="150"/>
      <c r="G229" s="145"/>
      <c r="H229" s="145"/>
      <c r="I229" s="145"/>
      <c r="J229" s="145"/>
      <c r="K229" s="150"/>
      <c r="L229" s="150"/>
      <c r="M229" s="150"/>
      <c r="N229" s="65"/>
      <c r="O229" s="41"/>
      <c r="P229" s="41"/>
      <c r="Q229" s="41"/>
      <c r="R229" s="41"/>
      <c r="S229" s="41"/>
      <c r="T229" s="41"/>
      <c r="U229" s="41"/>
      <c r="V229" s="41"/>
      <c r="W229" s="41"/>
      <c r="X229" s="41"/>
      <c r="Y229" s="41"/>
      <c r="Z229" s="41"/>
      <c r="AA229" s="41"/>
      <c r="AB229" s="41"/>
      <c r="AC229" s="41"/>
    </row>
    <row r="230" spans="1:30" ht="11.25" customHeight="1">
      <c r="A230" s="565"/>
      <c r="B230" s="566" t="s">
        <v>912</v>
      </c>
      <c r="C230" s="138"/>
      <c r="D230" s="138"/>
      <c r="E230" s="138"/>
      <c r="F230" s="567"/>
      <c r="G230" s="138"/>
      <c r="H230" s="138"/>
      <c r="I230" s="138"/>
      <c r="J230" s="138"/>
      <c r="K230" s="552"/>
      <c r="L230" s="552"/>
      <c r="M230" s="552"/>
      <c r="N230" s="65"/>
      <c r="O230" s="41"/>
      <c r="P230" s="41"/>
      <c r="Q230" s="41"/>
      <c r="R230" s="41"/>
      <c r="S230" s="41"/>
      <c r="T230" s="41"/>
      <c r="U230" s="41"/>
      <c r="V230" s="41"/>
      <c r="W230" s="41"/>
      <c r="X230" s="41"/>
      <c r="Y230" s="41"/>
      <c r="Z230" s="41"/>
      <c r="AA230" s="41"/>
      <c r="AB230" s="41"/>
      <c r="AC230" s="41"/>
    </row>
    <row r="231" spans="1:30" ht="14.4">
      <c r="A231" s="38"/>
      <c r="B231" s="566" t="s">
        <v>913</v>
      </c>
      <c r="C231" s="288"/>
      <c r="D231" s="288"/>
      <c r="E231" s="288"/>
      <c r="F231" s="568"/>
      <c r="G231" s="288"/>
      <c r="H231" s="288"/>
      <c r="I231" s="288"/>
      <c r="J231" s="569"/>
      <c r="K231" s="570"/>
      <c r="L231" s="570"/>
      <c r="M231" s="568"/>
      <c r="N231" s="65"/>
      <c r="O231" s="41"/>
      <c r="P231" s="41"/>
      <c r="Q231" s="41"/>
      <c r="R231" s="41"/>
      <c r="S231" s="41"/>
      <c r="T231" s="41"/>
      <c r="U231" s="41"/>
      <c r="V231" s="41"/>
      <c r="W231" s="41"/>
      <c r="X231" s="41"/>
      <c r="Y231" s="41"/>
      <c r="Z231" s="41"/>
      <c r="AA231" s="41"/>
      <c r="AB231" s="41"/>
      <c r="AC231" s="41"/>
      <c r="AD231" s="530"/>
    </row>
    <row r="232" spans="1:30" ht="14.4">
      <c r="A232" s="38"/>
      <c r="C232" s="571"/>
      <c r="D232" s="571"/>
      <c r="E232" s="571"/>
      <c r="F232" s="572"/>
      <c r="G232" s="571"/>
      <c r="H232" s="571"/>
      <c r="I232" s="571"/>
      <c r="J232" s="573"/>
      <c r="K232" s="574"/>
      <c r="L232" s="574"/>
      <c r="M232" s="572"/>
      <c r="N232" s="65"/>
      <c r="O232" s="41"/>
      <c r="P232" s="41"/>
      <c r="Q232" s="41"/>
      <c r="R232" s="41"/>
      <c r="S232" s="41"/>
      <c r="T232" s="41"/>
      <c r="U232" s="41"/>
      <c r="V232" s="41"/>
      <c r="W232" s="41"/>
      <c r="X232" s="41"/>
      <c r="Y232" s="41"/>
      <c r="Z232" s="41"/>
      <c r="AA232" s="41"/>
      <c r="AB232" s="41"/>
      <c r="AC232" s="41"/>
      <c r="AD232" s="530"/>
    </row>
    <row r="233" spans="1:30" ht="14.4">
      <c r="A233" s="575"/>
      <c r="B233" s="576" t="s">
        <v>914</v>
      </c>
      <c r="C233" s="577"/>
      <c r="D233" s="577"/>
      <c r="E233" s="577"/>
      <c r="F233" s="578"/>
      <c r="G233" s="577"/>
      <c r="H233" s="577"/>
      <c r="I233" s="577"/>
      <c r="J233" s="579"/>
      <c r="K233" s="580"/>
      <c r="L233" s="580"/>
      <c r="M233" s="581"/>
      <c r="N233" s="548" t="s">
        <v>915</v>
      </c>
      <c r="O233" s="582"/>
      <c r="P233" s="41"/>
      <c r="Q233" s="41"/>
      <c r="R233" s="41"/>
      <c r="S233" s="41"/>
      <c r="T233" s="41"/>
      <c r="U233" s="41"/>
      <c r="V233" s="41"/>
      <c r="W233" s="41"/>
      <c r="X233" s="41"/>
      <c r="Y233" s="41"/>
      <c r="Z233" s="41"/>
      <c r="AA233" s="41"/>
      <c r="AB233" s="41"/>
      <c r="AC233" s="41"/>
      <c r="AD233" s="530"/>
    </row>
    <row r="234" spans="1:30" ht="30" customHeight="1">
      <c r="A234" s="575"/>
      <c r="B234" s="898"/>
      <c r="C234" s="899"/>
      <c r="D234" s="899"/>
      <c r="E234" s="899"/>
      <c r="F234" s="900"/>
      <c r="G234" s="899"/>
      <c r="H234" s="899"/>
      <c r="I234" s="899"/>
      <c r="J234" s="901"/>
      <c r="K234" s="902"/>
      <c r="L234" s="902"/>
      <c r="M234" s="903"/>
      <c r="O234" s="582"/>
      <c r="P234" s="41"/>
      <c r="Q234" s="41"/>
      <c r="R234" s="41"/>
      <c r="S234" s="41"/>
      <c r="T234" s="41"/>
      <c r="U234" s="41"/>
      <c r="V234" s="41"/>
      <c r="W234" s="41"/>
      <c r="X234" s="41"/>
      <c r="Y234" s="41"/>
      <c r="Z234" s="41"/>
      <c r="AA234" s="41"/>
      <c r="AB234" s="41"/>
      <c r="AC234" s="41"/>
      <c r="AD234" s="530"/>
    </row>
    <row r="235" spans="1:30" ht="30" customHeight="1">
      <c r="A235" s="575"/>
      <c r="B235" s="904"/>
      <c r="C235" s="893"/>
      <c r="D235" s="893"/>
      <c r="E235" s="893"/>
      <c r="F235" s="905"/>
      <c r="G235" s="893"/>
      <c r="H235" s="893"/>
      <c r="I235" s="893"/>
      <c r="J235" s="906"/>
      <c r="K235" s="907"/>
      <c r="L235" s="907"/>
      <c r="M235" s="908"/>
      <c r="N235" s="548"/>
      <c r="O235" s="582"/>
      <c r="P235" s="41"/>
      <c r="Q235" s="41"/>
      <c r="R235" s="41"/>
      <c r="S235" s="41"/>
      <c r="T235" s="41"/>
      <c r="U235" s="41"/>
      <c r="V235" s="41"/>
      <c r="W235" s="41"/>
      <c r="X235" s="41"/>
      <c r="Y235" s="41"/>
      <c r="Z235" s="41"/>
      <c r="AA235" s="41"/>
      <c r="AB235" s="41"/>
      <c r="AC235" s="41"/>
      <c r="AD235" s="530"/>
    </row>
    <row r="236" spans="1:30" ht="30" customHeight="1">
      <c r="A236" s="38"/>
      <c r="B236" s="88"/>
      <c r="C236" s="288"/>
      <c r="D236" s="288"/>
      <c r="E236" s="288"/>
      <c r="F236" s="568"/>
      <c r="G236" s="288"/>
      <c r="H236" s="288"/>
      <c r="I236" s="288"/>
      <c r="J236" s="569"/>
      <c r="K236" s="570"/>
      <c r="L236" s="570"/>
      <c r="M236" s="568"/>
      <c r="N236" s="65"/>
      <c r="O236" s="41"/>
      <c r="P236" s="41"/>
      <c r="Q236" s="41"/>
      <c r="R236" s="41"/>
      <c r="S236" s="41"/>
      <c r="T236" s="41"/>
      <c r="U236" s="41"/>
      <c r="V236" s="41"/>
      <c r="W236" s="41"/>
      <c r="X236" s="41"/>
      <c r="Y236" s="41"/>
      <c r="Z236" s="41"/>
      <c r="AA236" s="41"/>
      <c r="AB236" s="41"/>
      <c r="AC236" s="41"/>
      <c r="AD236" s="530"/>
    </row>
    <row r="237" spans="1:30" ht="30" customHeight="1">
      <c r="A237" s="565"/>
      <c r="C237" s="138"/>
      <c r="D237" s="138"/>
      <c r="E237" s="138"/>
      <c r="F237" s="567"/>
      <c r="G237" s="138"/>
      <c r="H237" s="138"/>
      <c r="I237" s="138"/>
      <c r="J237" s="569" t="s">
        <v>276</v>
      </c>
      <c r="K237" s="909" t="s">
        <v>916</v>
      </c>
      <c r="L237" s="909" t="s">
        <v>916</v>
      </c>
      <c r="M237" s="567" t="s">
        <v>201</v>
      </c>
      <c r="N237" s="65"/>
      <c r="O237" s="582"/>
      <c r="P237" s="41"/>
      <c r="Q237" s="41"/>
      <c r="R237" s="41"/>
      <c r="S237" s="41"/>
      <c r="T237" s="41"/>
      <c r="U237" s="41"/>
      <c r="V237" s="41"/>
      <c r="W237" s="41"/>
      <c r="X237" s="41"/>
      <c r="Y237" s="41"/>
      <c r="Z237" s="41"/>
      <c r="AA237" s="41"/>
      <c r="AB237" s="41"/>
      <c r="AC237" s="41"/>
    </row>
    <row r="238" spans="1:30" ht="11.25" customHeight="1">
      <c r="A238" s="565"/>
      <c r="B238" s="138"/>
      <c r="C238" s="138"/>
      <c r="D238" s="138"/>
      <c r="E238" s="138"/>
      <c r="F238" s="567"/>
      <c r="G238" s="138"/>
      <c r="H238" s="138"/>
      <c r="I238" s="138"/>
      <c r="J238" s="567" t="s">
        <v>114</v>
      </c>
      <c r="K238" s="567"/>
      <c r="L238" s="567" t="s">
        <v>114</v>
      </c>
      <c r="M238" s="567" t="s">
        <v>114</v>
      </c>
      <c r="N238" s="65"/>
      <c r="O238" s="41"/>
      <c r="P238" s="41"/>
      <c r="Q238" s="41"/>
      <c r="R238" s="41"/>
      <c r="S238" s="41"/>
      <c r="T238" s="41"/>
      <c r="U238" s="41"/>
      <c r="V238" s="41"/>
      <c r="W238" s="41"/>
      <c r="X238" s="41"/>
      <c r="Y238" s="41"/>
      <c r="Z238" s="41"/>
      <c r="AA238" s="41"/>
      <c r="AB238" s="41"/>
      <c r="AC238" s="41"/>
    </row>
    <row r="239" spans="1:30" ht="14.4">
      <c r="A239" s="565"/>
      <c r="B239" s="565" t="s">
        <v>821</v>
      </c>
      <c r="C239" s="138"/>
      <c r="D239" s="138"/>
      <c r="E239" s="138"/>
      <c r="F239" s="583"/>
      <c r="G239" s="138"/>
      <c r="H239" s="138"/>
      <c r="I239" s="138"/>
      <c r="J239" s="552"/>
      <c r="K239" s="552"/>
      <c r="L239" s="552"/>
      <c r="M239" s="552"/>
      <c r="N239" s="65"/>
      <c r="O239" s="41"/>
      <c r="P239" s="41"/>
      <c r="Q239" s="41"/>
      <c r="R239" s="41"/>
      <c r="S239" s="41"/>
      <c r="T239" s="41"/>
      <c r="U239" s="41"/>
      <c r="V239" s="41"/>
      <c r="W239" s="41"/>
      <c r="X239" s="41"/>
      <c r="Y239" s="41"/>
      <c r="Z239" s="41"/>
      <c r="AA239" s="41"/>
      <c r="AB239" s="41"/>
      <c r="AC239" s="41"/>
    </row>
    <row r="240" spans="1:30" ht="12" customHeight="1">
      <c r="A240" s="565"/>
      <c r="B240" s="138" t="s">
        <v>653</v>
      </c>
      <c r="C240" s="138"/>
      <c r="D240" s="138"/>
      <c r="E240" s="138"/>
      <c r="F240" s="552"/>
      <c r="G240" s="138"/>
      <c r="H240" s="138"/>
      <c r="I240" s="138"/>
      <c r="J240" s="1184"/>
      <c r="K240" s="1184"/>
      <c r="L240" s="1184"/>
      <c r="M240" s="1185">
        <f t="shared" ref="M240:M245" si="16">SUM(J240:L240)</f>
        <v>0</v>
      </c>
      <c r="N240" s="65"/>
      <c r="O240" s="41"/>
      <c r="P240" s="41"/>
      <c r="Q240" s="41"/>
      <c r="R240" s="41"/>
      <c r="S240" s="41"/>
      <c r="T240" s="41"/>
      <c r="U240" s="41"/>
      <c r="V240" s="41"/>
      <c r="W240" s="41"/>
      <c r="X240" s="41"/>
      <c r="Y240" s="41"/>
      <c r="Z240" s="41"/>
      <c r="AA240" s="41"/>
      <c r="AB240" s="41"/>
      <c r="AC240" s="41"/>
    </row>
    <row r="241" spans="1:29" ht="12" customHeight="1">
      <c r="A241" s="565"/>
      <c r="B241" s="138" t="s">
        <v>552</v>
      </c>
      <c r="C241" s="138"/>
      <c r="D241" s="138"/>
      <c r="E241" s="138"/>
      <c r="F241" s="552"/>
      <c r="G241" s="138"/>
      <c r="H241" s="138"/>
      <c r="I241" s="138"/>
      <c r="J241" s="1184"/>
      <c r="K241" s="1184"/>
      <c r="L241" s="1184"/>
      <c r="M241" s="1185">
        <f t="shared" si="16"/>
        <v>0</v>
      </c>
      <c r="N241" s="65" t="s">
        <v>918</v>
      </c>
      <c r="O241" s="41"/>
      <c r="P241" s="41"/>
      <c r="Q241" s="41"/>
      <c r="R241" s="41"/>
      <c r="S241" s="41"/>
      <c r="T241" s="41"/>
      <c r="U241" s="41"/>
      <c r="V241" s="41"/>
      <c r="W241" s="41"/>
      <c r="X241" s="41"/>
      <c r="Y241" s="41"/>
      <c r="Z241" s="41"/>
      <c r="AA241" s="41"/>
      <c r="AB241" s="41"/>
      <c r="AC241" s="41"/>
    </row>
    <row r="242" spans="1:29" ht="12" customHeight="1">
      <c r="A242" s="1240"/>
      <c r="B242" s="1241" t="s">
        <v>553</v>
      </c>
      <c r="C242" s="1241"/>
      <c r="D242" s="1241"/>
      <c r="E242" s="1241"/>
      <c r="F242" s="1242"/>
      <c r="G242" s="1241"/>
      <c r="H242" s="1241"/>
      <c r="I242" s="1241"/>
      <c r="J242" s="1243"/>
      <c r="K242" s="1243"/>
      <c r="L242" s="1243"/>
      <c r="M242" s="1185">
        <f t="shared" si="16"/>
        <v>0</v>
      </c>
      <c r="N242" s="723"/>
      <c r="O242" s="724"/>
      <c r="P242" s="724"/>
      <c r="Q242" s="724"/>
      <c r="R242" s="724"/>
      <c r="S242" s="724"/>
      <c r="T242" s="724"/>
      <c r="U242" s="724"/>
      <c r="V242" s="724"/>
      <c r="W242" s="724"/>
      <c r="X242" s="724"/>
      <c r="Y242" s="724"/>
      <c r="Z242" s="724"/>
      <c r="AA242" s="724"/>
      <c r="AB242" s="724"/>
      <c r="AC242" s="724"/>
    </row>
    <row r="243" spans="1:29" ht="12" customHeight="1">
      <c r="A243" s="1240"/>
      <c r="B243" s="41" t="s">
        <v>919</v>
      </c>
      <c r="C243" s="1241"/>
      <c r="D243" s="1241"/>
      <c r="E243" s="1241"/>
      <c r="F243" s="1242"/>
      <c r="G243" s="1241"/>
      <c r="H243" s="1241"/>
      <c r="I243" s="1241"/>
      <c r="J243" s="1243"/>
      <c r="K243" s="1243"/>
      <c r="L243" s="1243"/>
      <c r="M243" s="1185">
        <f t="shared" si="16"/>
        <v>0</v>
      </c>
      <c r="N243" s="723"/>
      <c r="O243" s="724"/>
      <c r="P243" s="724"/>
      <c r="Q243" s="724"/>
      <c r="R243" s="724"/>
      <c r="S243" s="724"/>
      <c r="T243" s="724"/>
      <c r="U243" s="724"/>
      <c r="V243" s="724"/>
      <c r="W243" s="724"/>
      <c r="X243" s="724"/>
      <c r="Y243" s="724"/>
      <c r="Z243" s="724"/>
      <c r="AA243" s="724"/>
      <c r="AB243" s="724"/>
      <c r="AC243" s="724"/>
    </row>
    <row r="244" spans="1:29" ht="12" customHeight="1">
      <c r="A244" s="1240"/>
      <c r="B244" s="525" t="s">
        <v>323</v>
      </c>
      <c r="C244" s="1241"/>
      <c r="D244" s="1241"/>
      <c r="E244" s="1241"/>
      <c r="F244" s="1242"/>
      <c r="G244" s="1241"/>
      <c r="H244" s="1241"/>
      <c r="I244" s="1241"/>
      <c r="J244" s="1243"/>
      <c r="K244" s="1243"/>
      <c r="L244" s="1243"/>
      <c r="M244" s="1185">
        <f t="shared" si="16"/>
        <v>0</v>
      </c>
      <c r="N244" s="723"/>
      <c r="O244" s="724"/>
      <c r="P244" s="724"/>
      <c r="Q244" s="724"/>
      <c r="R244" s="724"/>
      <c r="S244" s="724"/>
      <c r="T244" s="724"/>
      <c r="U244" s="724"/>
      <c r="V244" s="724"/>
      <c r="W244" s="724"/>
      <c r="X244" s="724"/>
      <c r="Y244" s="724"/>
      <c r="Z244" s="724"/>
      <c r="AA244" s="724"/>
      <c r="AB244" s="724"/>
      <c r="AC244" s="724"/>
    </row>
    <row r="245" spans="1:29" ht="11.25" customHeight="1">
      <c r="A245" s="1240"/>
      <c r="B245" s="1238" t="s">
        <v>1059</v>
      </c>
      <c r="C245" s="1241"/>
      <c r="D245" s="1241"/>
      <c r="E245" s="1241"/>
      <c r="F245" s="1242"/>
      <c r="G245" s="1241"/>
      <c r="H245" s="1241"/>
      <c r="I245" s="1241"/>
      <c r="J245" s="1243"/>
      <c r="K245" s="1243"/>
      <c r="L245" s="1243"/>
      <c r="M245" s="1185">
        <f t="shared" si="16"/>
        <v>0</v>
      </c>
      <c r="N245" s="723"/>
      <c r="O245" s="724"/>
      <c r="P245" s="724"/>
      <c r="Q245" s="724"/>
      <c r="R245" s="724"/>
      <c r="S245" s="724"/>
      <c r="T245" s="724"/>
      <c r="U245" s="724"/>
      <c r="V245" s="724"/>
      <c r="W245" s="724"/>
      <c r="X245" s="724"/>
      <c r="Y245" s="724"/>
      <c r="Z245" s="724"/>
      <c r="AA245" s="724"/>
      <c r="AB245" s="724"/>
      <c r="AC245" s="724"/>
    </row>
    <row r="246" spans="1:29" ht="12" customHeight="1">
      <c r="A246" s="565"/>
      <c r="B246" s="584" t="s">
        <v>654</v>
      </c>
      <c r="C246" s="565"/>
      <c r="D246" s="565"/>
      <c r="E246" s="565"/>
      <c r="F246" s="585"/>
      <c r="G246" s="565"/>
      <c r="H246" s="565"/>
      <c r="I246" s="565"/>
      <c r="J246" s="1186">
        <f>SUM(J240:J245)</f>
        <v>0</v>
      </c>
      <c r="K246" s="1186">
        <f>SUM(K240:K245)</f>
        <v>0</v>
      </c>
      <c r="L246" s="1186">
        <f>SUM(L240:L245)</f>
        <v>0</v>
      </c>
      <c r="M246" s="1186">
        <f>SUM(M240:M245)</f>
        <v>0</v>
      </c>
      <c r="N246" s="586"/>
      <c r="O246" s="92"/>
      <c r="P246" s="41"/>
      <c r="Q246" s="41"/>
      <c r="R246" s="41"/>
      <c r="S246" s="41"/>
      <c r="T246" s="41"/>
      <c r="U246" s="41"/>
      <c r="V246" s="41"/>
      <c r="W246" s="41"/>
      <c r="X246" s="41"/>
      <c r="Y246" s="41"/>
      <c r="Z246" s="41"/>
      <c r="AA246" s="41"/>
      <c r="AB246" s="41"/>
      <c r="AC246" s="41"/>
    </row>
    <row r="247" spans="1:29" ht="12" customHeight="1">
      <c r="A247" s="565"/>
      <c r="B247" s="587" t="s">
        <v>312</v>
      </c>
      <c r="C247" s="138"/>
      <c r="D247" s="138"/>
      <c r="E247" s="138"/>
      <c r="F247" s="552"/>
      <c r="G247" s="138"/>
      <c r="H247" s="138"/>
      <c r="I247" s="138"/>
      <c r="J247" s="1184"/>
      <c r="K247" s="1184"/>
      <c r="L247" s="1184"/>
      <c r="M247" s="1185">
        <f>SUM(J247:L247)</f>
        <v>0</v>
      </c>
      <c r="N247" s="65"/>
      <c r="O247" s="41"/>
      <c r="P247" s="41"/>
      <c r="Q247" s="41"/>
      <c r="R247" s="41"/>
      <c r="S247" s="41"/>
      <c r="T247" s="41"/>
      <c r="U247" s="41"/>
      <c r="V247" s="41"/>
      <c r="W247" s="41"/>
      <c r="X247" s="41"/>
      <c r="Y247" s="41"/>
      <c r="Z247" s="41"/>
      <c r="AA247" s="41"/>
      <c r="AB247" s="41"/>
      <c r="AC247" s="41"/>
    </row>
    <row r="248" spans="1:29" ht="12" customHeight="1">
      <c r="A248" s="565"/>
      <c r="B248" s="587" t="s">
        <v>112</v>
      </c>
      <c r="C248" s="138"/>
      <c r="D248" s="138"/>
      <c r="E248" s="138"/>
      <c r="F248" s="552"/>
      <c r="G248" s="138"/>
      <c r="H248" s="138"/>
      <c r="I248" s="138"/>
      <c r="J248" s="1187">
        <f>SUM(J246:J247)</f>
        <v>0</v>
      </c>
      <c r="K248" s="1187">
        <f>SUM(K246:K247)</f>
        <v>0</v>
      </c>
      <c r="L248" s="1187">
        <f>SUM(L246:L247)</f>
        <v>0</v>
      </c>
      <c r="M248" s="1187">
        <f>SUM(M246:M247)</f>
        <v>0</v>
      </c>
      <c r="N248" s="586"/>
      <c r="O248" s="92"/>
      <c r="P248" s="41"/>
      <c r="Q248" s="41"/>
      <c r="R248" s="41"/>
      <c r="S248" s="41"/>
      <c r="T248" s="41"/>
      <c r="U248" s="41"/>
      <c r="V248" s="41"/>
      <c r="W248" s="41"/>
      <c r="X248" s="41"/>
      <c r="Y248" s="41"/>
      <c r="Z248" s="41"/>
      <c r="AA248" s="41"/>
      <c r="AB248" s="41"/>
      <c r="AC248" s="41"/>
    </row>
    <row r="249" spans="1:29" ht="12" customHeight="1">
      <c r="A249" s="8"/>
      <c r="B249" s="532" t="s">
        <v>522</v>
      </c>
      <c r="C249" s="41"/>
      <c r="D249" s="41"/>
      <c r="E249" s="41"/>
      <c r="F249" s="53"/>
      <c r="G249" s="41"/>
      <c r="H249" s="41"/>
      <c r="I249" s="41"/>
      <c r="J249" s="1043"/>
      <c r="K249" s="1043"/>
      <c r="L249" s="1043"/>
      <c r="M249" s="1034">
        <f>SUM(J249:L249)</f>
        <v>0</v>
      </c>
      <c r="N249" s="65"/>
      <c r="O249" s="41"/>
      <c r="P249" s="41"/>
      <c r="Q249" s="41"/>
      <c r="R249" s="41"/>
      <c r="S249" s="41"/>
      <c r="T249" s="41"/>
      <c r="U249" s="41"/>
      <c r="V249" s="41"/>
      <c r="W249" s="41"/>
      <c r="X249" s="41"/>
      <c r="Y249" s="41"/>
      <c r="Z249" s="41"/>
      <c r="AA249" s="41"/>
      <c r="AB249" s="41"/>
      <c r="AC249" s="41"/>
    </row>
    <row r="250" spans="1:29" ht="12" customHeight="1">
      <c r="A250" s="8"/>
      <c r="B250" s="41"/>
      <c r="C250" s="41"/>
      <c r="D250" s="41"/>
      <c r="E250" s="41"/>
      <c r="F250" s="53"/>
      <c r="G250" s="41"/>
      <c r="H250" s="41"/>
      <c r="I250" s="41"/>
      <c r="J250" s="1034"/>
      <c r="K250" s="1034"/>
      <c r="L250" s="1034"/>
      <c r="M250" s="1034"/>
      <c r="N250" s="65"/>
      <c r="O250" s="41"/>
      <c r="P250" s="41"/>
      <c r="Q250" s="41"/>
      <c r="R250" s="41"/>
      <c r="S250" s="41"/>
      <c r="T250" s="41"/>
      <c r="U250" s="41"/>
      <c r="V250" s="41"/>
      <c r="W250" s="41"/>
      <c r="X250" s="41"/>
      <c r="Y250" s="41"/>
      <c r="Z250" s="41"/>
      <c r="AA250" s="41"/>
      <c r="AB250" s="41"/>
      <c r="AC250" s="41"/>
    </row>
    <row r="251" spans="1:29" ht="12" customHeight="1">
      <c r="A251" s="1244"/>
      <c r="B251" s="138" t="s">
        <v>2069</v>
      </c>
      <c r="C251" s="724"/>
      <c r="D251" s="724"/>
      <c r="E251" s="724"/>
      <c r="F251" s="1245"/>
      <c r="G251" s="724"/>
      <c r="H251" s="724"/>
      <c r="I251" s="724"/>
      <c r="J251" s="1043"/>
      <c r="K251" s="1043"/>
      <c r="L251" s="1043"/>
      <c r="M251" s="1034">
        <f t="shared" ref="M251:M256" si="17">SUM(J251:L251)</f>
        <v>0</v>
      </c>
      <c r="N251" s="723"/>
      <c r="O251" s="724"/>
      <c r="P251" s="724"/>
      <c r="Q251" s="724"/>
      <c r="R251" s="724"/>
      <c r="S251" s="724"/>
      <c r="T251" s="724"/>
      <c r="U251" s="724"/>
      <c r="V251" s="724"/>
      <c r="W251" s="724"/>
      <c r="X251" s="724"/>
      <c r="Y251" s="724"/>
      <c r="Z251" s="724"/>
      <c r="AA251" s="724"/>
      <c r="AB251" s="724"/>
      <c r="AC251" s="724"/>
    </row>
    <row r="252" spans="1:29" ht="12" customHeight="1">
      <c r="A252" s="8"/>
      <c r="B252" s="41" t="s">
        <v>552</v>
      </c>
      <c r="C252" s="41"/>
      <c r="D252" s="41"/>
      <c r="E252" s="41"/>
      <c r="F252" s="53"/>
      <c r="G252" s="41"/>
      <c r="H252" s="41"/>
      <c r="I252" s="41"/>
      <c r="J252" s="1043"/>
      <c r="K252" s="1043"/>
      <c r="L252" s="1043"/>
      <c r="M252" s="1034">
        <f t="shared" si="17"/>
        <v>0</v>
      </c>
      <c r="N252" s="65"/>
      <c r="O252" s="41"/>
      <c r="P252" s="41"/>
      <c r="Q252" s="41"/>
      <c r="R252" s="41"/>
      <c r="S252" s="41"/>
      <c r="T252" s="41"/>
      <c r="U252" s="41"/>
      <c r="V252" s="41"/>
      <c r="W252" s="41"/>
      <c r="X252" s="41"/>
      <c r="Y252" s="41"/>
      <c r="Z252" s="41"/>
      <c r="AA252" s="41"/>
      <c r="AB252" s="41"/>
      <c r="AC252" s="41"/>
    </row>
    <row r="253" spans="1:29" ht="12" customHeight="1">
      <c r="A253" s="8"/>
      <c r="B253" s="41" t="s">
        <v>553</v>
      </c>
      <c r="C253" s="41"/>
      <c r="D253" s="41"/>
      <c r="E253" s="41"/>
      <c r="F253" s="53"/>
      <c r="G253" s="41"/>
      <c r="H253" s="41"/>
      <c r="I253" s="41"/>
      <c r="J253" s="1043"/>
      <c r="K253" s="1043"/>
      <c r="L253" s="1043"/>
      <c r="M253" s="1034">
        <f t="shared" si="17"/>
        <v>0</v>
      </c>
      <c r="N253" s="65"/>
      <c r="O253" s="41"/>
      <c r="P253" s="41"/>
      <c r="Q253" s="41"/>
      <c r="R253" s="41"/>
      <c r="S253" s="41"/>
      <c r="T253" s="41"/>
      <c r="U253" s="41"/>
      <c r="V253" s="41"/>
      <c r="W253" s="41"/>
      <c r="X253" s="41"/>
      <c r="Y253" s="41"/>
      <c r="Z253" s="41"/>
      <c r="AA253" s="41"/>
      <c r="AB253" s="41"/>
      <c r="AC253" s="41"/>
    </row>
    <row r="254" spans="1:29" ht="12" customHeight="1">
      <c r="A254" s="8"/>
      <c r="B254" s="41" t="s">
        <v>919</v>
      </c>
      <c r="C254" s="41"/>
      <c r="D254" s="41"/>
      <c r="E254" s="41"/>
      <c r="F254" s="53"/>
      <c r="G254" s="41"/>
      <c r="H254" s="41"/>
      <c r="I254" s="41"/>
      <c r="J254" s="1043"/>
      <c r="K254" s="1043"/>
      <c r="L254" s="1043"/>
      <c r="M254" s="1034">
        <f t="shared" si="17"/>
        <v>0</v>
      </c>
      <c r="N254" s="65"/>
      <c r="O254" s="41"/>
      <c r="P254" s="41"/>
      <c r="Q254" s="41"/>
      <c r="R254" s="41"/>
      <c r="S254" s="41"/>
      <c r="T254" s="41"/>
      <c r="U254" s="41"/>
      <c r="V254" s="41"/>
      <c r="W254" s="41"/>
      <c r="X254" s="41"/>
      <c r="Y254" s="41"/>
      <c r="Z254" s="41"/>
      <c r="AA254" s="41"/>
      <c r="AB254" s="41"/>
      <c r="AC254" s="41"/>
    </row>
    <row r="255" spans="1:29" ht="12" customHeight="1">
      <c r="A255" s="8"/>
      <c r="B255" s="525" t="s">
        <v>323</v>
      </c>
      <c r="C255" s="41"/>
      <c r="D255" s="41"/>
      <c r="E255" s="41"/>
      <c r="F255" s="53"/>
      <c r="G255" s="41"/>
      <c r="H255" s="41"/>
      <c r="I255" s="41"/>
      <c r="J255" s="1043"/>
      <c r="K255" s="1043"/>
      <c r="L255" s="1043"/>
      <c r="M255" s="1034">
        <f t="shared" si="17"/>
        <v>0</v>
      </c>
      <c r="N255" s="65"/>
      <c r="O255" s="41"/>
      <c r="P255" s="41"/>
      <c r="Q255" s="41"/>
      <c r="R255" s="41"/>
      <c r="S255" s="41"/>
      <c r="T255" s="41"/>
      <c r="U255" s="41"/>
      <c r="V255" s="41"/>
      <c r="W255" s="41"/>
      <c r="X255" s="41"/>
      <c r="Y255" s="41"/>
      <c r="Z255" s="41"/>
      <c r="AA255" s="41"/>
      <c r="AB255" s="41"/>
      <c r="AC255" s="41"/>
    </row>
    <row r="256" spans="1:29" ht="12" customHeight="1">
      <c r="A256" s="1244"/>
      <c r="B256" s="1238" t="s">
        <v>1059</v>
      </c>
      <c r="C256" s="724"/>
      <c r="D256" s="724"/>
      <c r="E256" s="724"/>
      <c r="F256" s="1245"/>
      <c r="G256" s="724"/>
      <c r="H256" s="724"/>
      <c r="I256" s="724"/>
      <c r="J256" s="1246"/>
      <c r="K256" s="1246"/>
      <c r="L256" s="1246"/>
      <c r="M256" s="1034">
        <f t="shared" si="17"/>
        <v>0</v>
      </c>
      <c r="N256" s="723"/>
      <c r="O256" s="724"/>
      <c r="P256" s="724"/>
      <c r="Q256" s="724"/>
      <c r="R256" s="724"/>
      <c r="S256" s="724"/>
      <c r="T256" s="724"/>
      <c r="U256" s="724"/>
      <c r="V256" s="724"/>
      <c r="W256" s="724"/>
      <c r="X256" s="724"/>
      <c r="Y256" s="724"/>
      <c r="Z256" s="724"/>
      <c r="AA256" s="724"/>
      <c r="AB256" s="724"/>
      <c r="AC256" s="724"/>
    </row>
    <row r="257" spans="1:29" ht="12" customHeight="1">
      <c r="A257" s="8"/>
      <c r="B257" s="528" t="s">
        <v>2070</v>
      </c>
      <c r="C257" s="8"/>
      <c r="D257" s="8"/>
      <c r="E257" s="8"/>
      <c r="F257" s="134"/>
      <c r="G257" s="8"/>
      <c r="H257" s="8"/>
      <c r="I257" s="8"/>
      <c r="J257" s="1188">
        <f>SUM(J251:J256)</f>
        <v>0</v>
      </c>
      <c r="K257" s="1188">
        <f>SUM(K251:K256)</f>
        <v>0</v>
      </c>
      <c r="L257" s="1188">
        <f>SUM(L251:L256)</f>
        <v>0</v>
      </c>
      <c r="M257" s="1188">
        <f>SUM(M251:M256)</f>
        <v>0</v>
      </c>
      <c r="N257" s="586"/>
      <c r="O257" s="92"/>
      <c r="P257" s="41"/>
      <c r="Q257" s="41"/>
      <c r="R257" s="41"/>
      <c r="S257" s="41"/>
      <c r="T257" s="41"/>
      <c r="U257" s="41"/>
      <c r="V257" s="41"/>
      <c r="W257" s="41"/>
      <c r="X257" s="41"/>
      <c r="Y257" s="41"/>
      <c r="Z257" s="41"/>
      <c r="AA257" s="41"/>
      <c r="AB257" s="41"/>
      <c r="AC257" s="41"/>
    </row>
    <row r="258" spans="1:29" ht="12" customHeight="1">
      <c r="A258" s="8"/>
      <c r="B258" s="532" t="s">
        <v>312</v>
      </c>
      <c r="C258" s="41"/>
      <c r="D258" s="41"/>
      <c r="E258" s="41"/>
      <c r="F258" s="53"/>
      <c r="G258" s="41"/>
      <c r="H258" s="41"/>
      <c r="I258" s="41"/>
      <c r="J258" s="1043"/>
      <c r="K258" s="1043"/>
      <c r="L258" s="1043"/>
      <c r="M258" s="1034">
        <f>SUM(J258:L258)</f>
        <v>0</v>
      </c>
      <c r="N258" s="65"/>
      <c r="O258" s="41"/>
      <c r="P258" s="41"/>
      <c r="Q258" s="41"/>
      <c r="R258" s="41"/>
      <c r="S258" s="41"/>
      <c r="T258" s="41"/>
      <c r="U258" s="41"/>
      <c r="V258" s="41"/>
      <c r="W258" s="41"/>
      <c r="X258" s="41"/>
      <c r="Y258" s="41"/>
      <c r="Z258" s="41"/>
      <c r="AA258" s="41"/>
      <c r="AB258" s="41"/>
      <c r="AC258" s="41"/>
    </row>
    <row r="259" spans="1:29" ht="12" customHeight="1">
      <c r="A259" s="8"/>
      <c r="B259" s="532" t="s">
        <v>112</v>
      </c>
      <c r="C259" s="41"/>
      <c r="D259" s="41"/>
      <c r="E259" s="41"/>
      <c r="F259" s="53"/>
      <c r="G259" s="41"/>
      <c r="H259" s="41"/>
      <c r="I259" s="41"/>
      <c r="J259" s="1039">
        <f>SUM(J257:J258)</f>
        <v>0</v>
      </c>
      <c r="K259" s="1039">
        <f>SUM(K257:K258)</f>
        <v>0</v>
      </c>
      <c r="L259" s="1039">
        <f>SUM(L257:L258)</f>
        <v>0</v>
      </c>
      <c r="M259" s="1039">
        <f>SUM(M257:M258)</f>
        <v>0</v>
      </c>
      <c r="N259" s="586"/>
      <c r="O259" s="92"/>
      <c r="P259" s="41"/>
      <c r="Q259" s="41"/>
      <c r="R259" s="41"/>
      <c r="S259" s="41"/>
      <c r="T259" s="41"/>
      <c r="U259" s="41"/>
      <c r="V259" s="41"/>
      <c r="W259" s="41"/>
      <c r="X259" s="41"/>
      <c r="Y259" s="41"/>
      <c r="Z259" s="41"/>
      <c r="AA259" s="41"/>
      <c r="AB259" s="41"/>
      <c r="AC259" s="41"/>
    </row>
    <row r="260" spans="1:29" ht="12" customHeight="1">
      <c r="A260" s="8"/>
      <c r="B260" s="532" t="s">
        <v>522</v>
      </c>
      <c r="C260" s="41"/>
      <c r="D260" s="41"/>
      <c r="E260" s="41"/>
      <c r="F260" s="53"/>
      <c r="G260" s="41"/>
      <c r="H260" s="41"/>
      <c r="I260" s="41"/>
      <c r="J260" s="1043"/>
      <c r="K260" s="1043"/>
      <c r="L260" s="1043"/>
      <c r="M260" s="1034">
        <f>SUM(J260:L260)</f>
        <v>0</v>
      </c>
      <c r="N260" s="65"/>
      <c r="O260" s="41"/>
      <c r="P260" s="41"/>
      <c r="Q260" s="41"/>
      <c r="R260" s="41"/>
      <c r="S260" s="41"/>
      <c r="T260" s="41"/>
      <c r="U260" s="41"/>
      <c r="V260" s="41"/>
      <c r="W260" s="41"/>
      <c r="X260" s="41"/>
      <c r="Y260" s="41"/>
      <c r="Z260" s="41"/>
      <c r="AA260" s="41"/>
      <c r="AB260" s="41"/>
      <c r="AC260" s="41"/>
    </row>
    <row r="261" spans="1:29" ht="12" customHeight="1">
      <c r="A261" s="8"/>
      <c r="B261" s="8"/>
      <c r="C261" s="8"/>
      <c r="D261" s="8"/>
      <c r="E261" s="8"/>
      <c r="F261" s="8"/>
      <c r="G261" s="8"/>
      <c r="H261" s="8"/>
      <c r="I261" s="8"/>
      <c r="J261" s="1189"/>
      <c r="K261" s="1189"/>
      <c r="L261" s="1189"/>
      <c r="M261" s="1189"/>
      <c r="N261" s="588"/>
      <c r="O261" s="8"/>
      <c r="P261" s="8"/>
      <c r="Q261" s="8"/>
      <c r="R261" s="8"/>
      <c r="S261" s="8"/>
      <c r="T261" s="8"/>
      <c r="U261" s="8"/>
      <c r="V261" s="8"/>
      <c r="W261" s="8"/>
      <c r="X261" s="8"/>
      <c r="Y261" s="8"/>
      <c r="Z261" s="8"/>
      <c r="AA261" s="8"/>
      <c r="AB261" s="8"/>
      <c r="AC261" s="8"/>
    </row>
    <row r="262" spans="1:29" ht="42" customHeight="1">
      <c r="A262" s="8"/>
      <c r="B262" s="41"/>
      <c r="C262" s="41"/>
      <c r="D262" s="41"/>
      <c r="E262" s="41"/>
      <c r="F262" s="589"/>
      <c r="G262" s="41"/>
      <c r="H262" s="41"/>
      <c r="I262" s="41"/>
      <c r="J262" s="1190" t="s">
        <v>276</v>
      </c>
      <c r="K262" s="1191" t="s">
        <v>916</v>
      </c>
      <c r="L262" s="1191" t="s">
        <v>916</v>
      </c>
      <c r="M262" s="1190" t="s">
        <v>201</v>
      </c>
      <c r="N262" s="65"/>
      <c r="O262" s="41"/>
      <c r="P262" s="41"/>
      <c r="Q262" s="41"/>
      <c r="R262" s="41"/>
      <c r="S262" s="41"/>
      <c r="T262" s="41"/>
      <c r="U262" s="41"/>
      <c r="V262" s="41"/>
      <c r="W262" s="41"/>
      <c r="X262" s="41"/>
      <c r="Y262" s="41"/>
      <c r="Z262" s="41"/>
      <c r="AA262" s="41"/>
      <c r="AB262" s="41"/>
      <c r="AC262" s="41"/>
    </row>
    <row r="263" spans="1:29" ht="12" customHeight="1">
      <c r="A263" s="8"/>
      <c r="B263" s="41"/>
      <c r="C263" s="41"/>
      <c r="D263" s="41"/>
      <c r="E263" s="41"/>
      <c r="F263" s="589"/>
      <c r="G263" s="41"/>
      <c r="H263" s="41"/>
      <c r="I263" s="41"/>
      <c r="J263" s="1190" t="s">
        <v>114</v>
      </c>
      <c r="K263" s="1190"/>
      <c r="L263" s="1190" t="s">
        <v>114</v>
      </c>
      <c r="M263" s="1190" t="s">
        <v>114</v>
      </c>
      <c r="N263" s="65"/>
      <c r="O263" s="41"/>
      <c r="P263" s="41"/>
      <c r="Q263" s="41"/>
      <c r="R263" s="41"/>
      <c r="S263" s="41"/>
      <c r="T263" s="41"/>
      <c r="U263" s="41"/>
      <c r="V263" s="41"/>
      <c r="W263" s="41"/>
      <c r="X263" s="41"/>
      <c r="Y263" s="41"/>
      <c r="Z263" s="41"/>
      <c r="AA263" s="41"/>
      <c r="AB263" s="41"/>
      <c r="AC263" s="41"/>
    </row>
    <row r="264" spans="1:29" ht="12" customHeight="1">
      <c r="A264" s="8"/>
      <c r="B264" s="41"/>
      <c r="C264" s="41"/>
      <c r="D264" s="41"/>
      <c r="E264" s="41"/>
      <c r="F264" s="589"/>
      <c r="G264" s="41"/>
      <c r="H264" s="41"/>
      <c r="I264" s="41"/>
      <c r="J264" s="1034"/>
      <c r="K264" s="1034"/>
      <c r="L264" s="1034"/>
      <c r="M264" s="1034"/>
      <c r="N264" s="65"/>
      <c r="O264" s="41"/>
      <c r="P264" s="41"/>
      <c r="Q264" s="41"/>
      <c r="R264" s="41"/>
      <c r="S264" s="41"/>
      <c r="T264" s="41"/>
      <c r="U264" s="41"/>
      <c r="V264" s="41"/>
      <c r="W264" s="41"/>
      <c r="X264" s="41"/>
      <c r="Y264" s="41"/>
      <c r="Z264" s="41"/>
      <c r="AA264" s="41"/>
      <c r="AB264" s="41"/>
      <c r="AC264" s="41"/>
    </row>
    <row r="265" spans="1:29" ht="12" customHeight="1">
      <c r="A265" s="41"/>
      <c r="B265" s="8" t="s">
        <v>840</v>
      </c>
      <c r="C265" s="41"/>
      <c r="D265" s="41"/>
      <c r="E265" s="41"/>
      <c r="F265" s="589"/>
      <c r="G265" s="41"/>
      <c r="H265" s="41"/>
      <c r="I265" s="41"/>
      <c r="J265" s="1034"/>
      <c r="K265" s="1034"/>
      <c r="L265" s="1034"/>
      <c r="M265" s="1034"/>
      <c r="N265" s="65"/>
      <c r="O265" s="41"/>
      <c r="P265" s="41"/>
      <c r="Q265" s="41"/>
      <c r="R265" s="41"/>
      <c r="S265" s="41"/>
      <c r="T265" s="41"/>
      <c r="U265" s="41"/>
      <c r="V265" s="41"/>
      <c r="W265" s="41"/>
      <c r="X265" s="41"/>
      <c r="Y265" s="41"/>
      <c r="Z265" s="41"/>
      <c r="AA265" s="41"/>
      <c r="AB265" s="41"/>
      <c r="AC265" s="41"/>
    </row>
    <row r="266" spans="1:29" ht="12" customHeight="1">
      <c r="A266" s="8"/>
      <c r="B266" s="41" t="s">
        <v>653</v>
      </c>
      <c r="C266" s="41"/>
      <c r="D266" s="41"/>
      <c r="E266" s="41"/>
      <c r="F266" s="589"/>
      <c r="G266" s="41"/>
      <c r="H266" s="41"/>
      <c r="I266" s="41"/>
      <c r="J266" s="1043"/>
      <c r="K266" s="1043"/>
      <c r="L266" s="1043"/>
      <c r="M266" s="1034">
        <f t="shared" ref="M266:M271" si="18">SUM(J266:L266)</f>
        <v>0</v>
      </c>
      <c r="N266" s="65"/>
      <c r="O266" s="41"/>
      <c r="P266" s="41"/>
      <c r="Q266" s="41"/>
      <c r="R266" s="41"/>
      <c r="S266" s="41"/>
      <c r="T266" s="41"/>
      <c r="U266" s="41"/>
      <c r="V266" s="41"/>
      <c r="W266" s="41"/>
      <c r="X266" s="41"/>
      <c r="Y266" s="41"/>
      <c r="Z266" s="41"/>
      <c r="AA266" s="41"/>
      <c r="AB266" s="41"/>
      <c r="AC266" s="41"/>
    </row>
    <row r="267" spans="1:29" ht="12" customHeight="1">
      <c r="A267" s="8"/>
      <c r="B267" s="41" t="s">
        <v>841</v>
      </c>
      <c r="C267" s="41"/>
      <c r="D267" s="41"/>
      <c r="E267" s="41"/>
      <c r="F267" s="53"/>
      <c r="G267" s="41"/>
      <c r="H267" s="41"/>
      <c r="I267" s="41"/>
      <c r="J267" s="1043"/>
      <c r="K267" s="1043"/>
      <c r="L267" s="1043"/>
      <c r="M267" s="1034">
        <f t="shared" si="18"/>
        <v>0</v>
      </c>
      <c r="N267" s="65" t="s">
        <v>921</v>
      </c>
      <c r="O267" s="41"/>
      <c r="P267" s="41"/>
      <c r="Q267" s="41"/>
      <c r="R267" s="41"/>
      <c r="S267" s="41"/>
      <c r="T267" s="41"/>
      <c r="U267" s="41"/>
      <c r="V267" s="41"/>
      <c r="W267" s="41"/>
      <c r="X267" s="41"/>
      <c r="Y267" s="41"/>
      <c r="Z267" s="41"/>
      <c r="AA267" s="41"/>
      <c r="AB267" s="41"/>
      <c r="AC267" s="41"/>
    </row>
    <row r="268" spans="1:29" ht="12" customHeight="1">
      <c r="A268" s="1244"/>
      <c r="B268" s="724" t="s">
        <v>553</v>
      </c>
      <c r="C268" s="724"/>
      <c r="D268" s="724"/>
      <c r="E268" s="724"/>
      <c r="F268" s="1245"/>
      <c r="G268" s="724"/>
      <c r="H268" s="724"/>
      <c r="I268" s="724"/>
      <c r="J268" s="1246"/>
      <c r="K268" s="1246"/>
      <c r="L268" s="1246"/>
      <c r="M268" s="1034">
        <f t="shared" si="18"/>
        <v>0</v>
      </c>
      <c r="N268" s="723"/>
      <c r="O268" s="724"/>
      <c r="P268" s="724"/>
      <c r="Q268" s="724"/>
      <c r="R268" s="724"/>
      <c r="S268" s="724"/>
      <c r="T268" s="724"/>
      <c r="U268" s="724"/>
      <c r="V268" s="724"/>
      <c r="W268" s="724"/>
      <c r="X268" s="724"/>
      <c r="Y268" s="724"/>
      <c r="Z268" s="724"/>
      <c r="AA268" s="724"/>
      <c r="AB268" s="724"/>
      <c r="AC268" s="724"/>
    </row>
    <row r="269" spans="1:29" ht="12" customHeight="1">
      <c r="A269" s="8"/>
      <c r="B269" s="41" t="s">
        <v>919</v>
      </c>
      <c r="C269" s="41"/>
      <c r="D269" s="41"/>
      <c r="E269" s="41"/>
      <c r="F269" s="53"/>
      <c r="G269" s="41"/>
      <c r="H269" s="41"/>
      <c r="I269" s="41"/>
      <c r="J269" s="1043"/>
      <c r="K269" s="1043"/>
      <c r="L269" s="1043"/>
      <c r="M269" s="1034">
        <f t="shared" si="18"/>
        <v>0</v>
      </c>
      <c r="N269" s="65"/>
      <c r="O269" s="41"/>
      <c r="P269" s="41"/>
      <c r="Q269" s="41"/>
      <c r="R269" s="41"/>
      <c r="S269" s="41"/>
      <c r="T269" s="41"/>
      <c r="U269" s="41"/>
      <c r="V269" s="41"/>
      <c r="W269" s="41"/>
      <c r="X269" s="41"/>
      <c r="Y269" s="41"/>
      <c r="Z269" s="41"/>
      <c r="AA269" s="41"/>
      <c r="AB269" s="41"/>
      <c r="AC269" s="41"/>
    </row>
    <row r="270" spans="1:29" ht="12" customHeight="1">
      <c r="A270" s="8"/>
      <c r="B270" s="525" t="s">
        <v>323</v>
      </c>
      <c r="C270" s="41"/>
      <c r="D270" s="41"/>
      <c r="E270" s="41"/>
      <c r="F270" s="53"/>
      <c r="G270" s="41"/>
      <c r="H270" s="41"/>
      <c r="I270" s="41"/>
      <c r="J270" s="1043"/>
      <c r="K270" s="1043"/>
      <c r="L270" s="1043"/>
      <c r="M270" s="1034">
        <f t="shared" si="18"/>
        <v>0</v>
      </c>
      <c r="N270" s="65"/>
      <c r="O270" s="41"/>
      <c r="P270" s="41"/>
      <c r="Q270" s="41"/>
      <c r="R270" s="41"/>
      <c r="S270" s="41"/>
      <c r="T270" s="41"/>
      <c r="U270" s="41"/>
      <c r="V270" s="41"/>
      <c r="W270" s="41"/>
      <c r="X270" s="41"/>
      <c r="Y270" s="41"/>
      <c r="Z270" s="41"/>
      <c r="AA270" s="41"/>
      <c r="AB270" s="41"/>
      <c r="AC270" s="41"/>
    </row>
    <row r="271" spans="1:29" ht="12" customHeight="1">
      <c r="A271" s="1244"/>
      <c r="B271" s="1238" t="s">
        <v>1059</v>
      </c>
      <c r="C271" s="724"/>
      <c r="D271" s="724"/>
      <c r="E271" s="724"/>
      <c r="F271" s="1245"/>
      <c r="G271" s="724"/>
      <c r="H271" s="724"/>
      <c r="I271" s="724"/>
      <c r="J271" s="1246"/>
      <c r="K271" s="1246"/>
      <c r="L271" s="1246"/>
      <c r="M271" s="1034">
        <f t="shared" si="18"/>
        <v>0</v>
      </c>
      <c r="N271" s="723"/>
      <c r="O271" s="724"/>
      <c r="P271" s="724"/>
      <c r="Q271" s="724"/>
      <c r="R271" s="724"/>
      <c r="S271" s="724"/>
      <c r="T271" s="724"/>
      <c r="U271" s="724"/>
      <c r="V271" s="724"/>
      <c r="W271" s="724"/>
      <c r="X271" s="724"/>
      <c r="Y271" s="724"/>
      <c r="Z271" s="724"/>
      <c r="AA271" s="724"/>
      <c r="AB271" s="724"/>
      <c r="AC271" s="724"/>
    </row>
    <row r="272" spans="1:29" ht="12" customHeight="1">
      <c r="A272" s="8"/>
      <c r="B272" s="528" t="s">
        <v>654</v>
      </c>
      <c r="C272" s="8"/>
      <c r="D272" s="8"/>
      <c r="E272" s="8"/>
      <c r="F272" s="134"/>
      <c r="G272" s="8"/>
      <c r="H272" s="8"/>
      <c r="I272" s="8"/>
      <c r="J272" s="1188">
        <f>SUM(J266:J270)</f>
        <v>0</v>
      </c>
      <c r="K272" s="1188">
        <f>SUM(K266:K270)</f>
        <v>0</v>
      </c>
      <c r="L272" s="1188">
        <f>SUM(L266:L270)</f>
        <v>0</v>
      </c>
      <c r="M272" s="1188">
        <f>SUM(M266:R271)</f>
        <v>0</v>
      </c>
      <c r="N272" s="590"/>
      <c r="O272" s="591"/>
      <c r="P272" s="8"/>
      <c r="Q272" s="8"/>
      <c r="R272" s="8"/>
      <c r="S272" s="8"/>
      <c r="T272" s="8"/>
      <c r="U272" s="8"/>
      <c r="V272" s="8"/>
      <c r="W272" s="8"/>
      <c r="X272" s="8"/>
      <c r="Y272" s="8"/>
      <c r="Z272" s="8"/>
      <c r="AA272" s="8"/>
      <c r="AB272" s="8"/>
      <c r="AC272" s="8"/>
    </row>
    <row r="273" spans="1:29" ht="12" customHeight="1">
      <c r="A273" s="8"/>
      <c r="B273" s="532" t="s">
        <v>312</v>
      </c>
      <c r="C273" s="41"/>
      <c r="D273" s="41"/>
      <c r="E273" s="41"/>
      <c r="F273" s="53"/>
      <c r="G273" s="41"/>
      <c r="H273" s="41"/>
      <c r="I273" s="41"/>
      <c r="J273" s="1043"/>
      <c r="K273" s="1043"/>
      <c r="L273" s="1043"/>
      <c r="M273" s="1034">
        <f>SUM(J273:L273)</f>
        <v>0</v>
      </c>
      <c r="N273" s="65"/>
      <c r="O273" s="41"/>
      <c r="P273" s="41"/>
      <c r="Q273" s="41"/>
      <c r="R273" s="41"/>
      <c r="S273" s="41"/>
      <c r="T273" s="41"/>
      <c r="U273" s="41"/>
      <c r="V273" s="41"/>
      <c r="W273" s="41"/>
      <c r="X273" s="41"/>
      <c r="Y273" s="41"/>
      <c r="Z273" s="41"/>
      <c r="AA273" s="41"/>
      <c r="AB273" s="41"/>
      <c r="AC273" s="41"/>
    </row>
    <row r="274" spans="1:29" ht="12" customHeight="1">
      <c r="A274" s="8"/>
      <c r="B274" s="532" t="s">
        <v>112</v>
      </c>
      <c r="C274" s="41"/>
      <c r="D274" s="41"/>
      <c r="E274" s="41"/>
      <c r="F274" s="53"/>
      <c r="G274" s="41"/>
      <c r="H274" s="41"/>
      <c r="I274" s="41"/>
      <c r="J274" s="1039">
        <f>SUM(J272:J273)</f>
        <v>0</v>
      </c>
      <c r="K274" s="1039">
        <f>SUM(K272:K273)</f>
        <v>0</v>
      </c>
      <c r="L274" s="1039">
        <f>SUM(L272:L273)</f>
        <v>0</v>
      </c>
      <c r="M274" s="1039">
        <f>SUM(M272:M273)</f>
        <v>0</v>
      </c>
      <c r="N274" s="586"/>
      <c r="O274" s="92"/>
      <c r="P274" s="41"/>
      <c r="Q274" s="41"/>
      <c r="R274" s="41"/>
      <c r="S274" s="41"/>
      <c r="T274" s="41"/>
      <c r="U274" s="41"/>
      <c r="V274" s="41"/>
      <c r="W274" s="41"/>
      <c r="X274" s="41"/>
      <c r="Y274" s="41"/>
      <c r="Z274" s="41"/>
      <c r="AA274" s="41"/>
      <c r="AB274" s="41"/>
      <c r="AC274" s="41"/>
    </row>
    <row r="275" spans="1:29" ht="11.25" customHeight="1">
      <c r="A275" s="8"/>
      <c r="B275" s="532" t="s">
        <v>522</v>
      </c>
      <c r="C275" s="41"/>
      <c r="D275" s="41"/>
      <c r="E275" s="41"/>
      <c r="F275" s="53"/>
      <c r="G275" s="41"/>
      <c r="H275" s="41"/>
      <c r="I275" s="41"/>
      <c r="J275" s="1043"/>
      <c r="K275" s="1043"/>
      <c r="L275" s="1043"/>
      <c r="M275" s="1034">
        <f>SUM(J275:L275)</f>
        <v>0</v>
      </c>
      <c r="N275" s="65"/>
      <c r="O275" s="41"/>
      <c r="P275" s="41"/>
      <c r="Q275" s="41"/>
      <c r="R275" s="41"/>
      <c r="S275" s="41"/>
      <c r="T275" s="41"/>
      <c r="U275" s="41"/>
      <c r="V275" s="41"/>
      <c r="W275" s="41"/>
      <c r="X275" s="41"/>
      <c r="Y275" s="41"/>
      <c r="Z275" s="41"/>
      <c r="AA275" s="41"/>
      <c r="AB275" s="41"/>
      <c r="AC275" s="41"/>
    </row>
    <row r="276" spans="1:29" ht="12" customHeight="1">
      <c r="A276" s="8"/>
      <c r="B276" s="41"/>
      <c r="C276" s="41"/>
      <c r="D276" s="41"/>
      <c r="E276" s="41"/>
      <c r="F276" s="53"/>
      <c r="G276" s="41"/>
      <c r="H276" s="41"/>
      <c r="I276" s="41"/>
      <c r="J276" s="1034"/>
      <c r="K276" s="1034"/>
      <c r="L276" s="1034"/>
      <c r="M276" s="1034"/>
      <c r="N276" s="65"/>
      <c r="O276" s="41"/>
      <c r="P276" s="41"/>
      <c r="Q276" s="41"/>
      <c r="R276" s="41"/>
      <c r="S276" s="41"/>
      <c r="T276" s="41"/>
      <c r="U276" s="41"/>
      <c r="V276" s="41"/>
      <c r="W276" s="41"/>
      <c r="X276" s="41"/>
      <c r="Y276" s="41"/>
      <c r="Z276" s="41"/>
      <c r="AA276" s="41"/>
      <c r="AB276" s="41"/>
      <c r="AC276" s="41"/>
    </row>
    <row r="277" spans="1:29" ht="12" customHeight="1">
      <c r="A277" s="1244"/>
      <c r="B277" s="41" t="s">
        <v>2069</v>
      </c>
      <c r="C277" s="41"/>
      <c r="D277" s="41"/>
      <c r="E277" s="41"/>
      <c r="F277" s="589"/>
      <c r="G277" s="41"/>
      <c r="H277" s="41"/>
      <c r="I277" s="41"/>
      <c r="J277" s="1043"/>
      <c r="K277" s="1043"/>
      <c r="L277" s="1043"/>
      <c r="M277" s="1034">
        <f t="shared" ref="M277:M282" si="19">SUM(J277:L277)</f>
        <v>0</v>
      </c>
      <c r="N277" s="723"/>
      <c r="O277" s="724"/>
      <c r="P277" s="724"/>
      <c r="Q277" s="724"/>
      <c r="R277" s="724"/>
      <c r="S277" s="724"/>
      <c r="T277" s="724"/>
      <c r="U277" s="724"/>
      <c r="V277" s="724"/>
      <c r="W277" s="724"/>
      <c r="X277" s="724"/>
      <c r="Y277" s="724"/>
      <c r="Z277" s="724"/>
      <c r="AA277" s="724"/>
      <c r="AB277" s="724"/>
      <c r="AC277" s="724"/>
    </row>
    <row r="278" spans="1:29" ht="12" customHeight="1">
      <c r="A278" s="8"/>
      <c r="B278" s="41" t="s">
        <v>841</v>
      </c>
      <c r="C278" s="41"/>
      <c r="D278" s="41"/>
      <c r="E278" s="41"/>
      <c r="F278" s="53"/>
      <c r="G278" s="41"/>
      <c r="H278" s="41"/>
      <c r="I278" s="41"/>
      <c r="J278" s="1043"/>
      <c r="K278" s="1043"/>
      <c r="L278" s="1043"/>
      <c r="M278" s="1034">
        <f t="shared" si="19"/>
        <v>0</v>
      </c>
      <c r="N278" s="65"/>
      <c r="O278" s="41"/>
      <c r="P278" s="41"/>
      <c r="Q278" s="41"/>
      <c r="R278" s="41"/>
      <c r="S278" s="41"/>
      <c r="T278" s="41"/>
      <c r="U278" s="41"/>
      <c r="V278" s="41"/>
      <c r="W278" s="41"/>
      <c r="X278" s="41"/>
      <c r="Y278" s="41"/>
      <c r="Z278" s="41"/>
      <c r="AA278" s="41"/>
      <c r="AB278" s="41"/>
      <c r="AC278" s="41"/>
    </row>
    <row r="279" spans="1:29" ht="12" customHeight="1">
      <c r="A279" s="8"/>
      <c r="B279" s="41" t="s">
        <v>553</v>
      </c>
      <c r="C279" s="41"/>
      <c r="D279" s="41"/>
      <c r="E279" s="41"/>
      <c r="F279" s="53"/>
      <c r="G279" s="41"/>
      <c r="H279" s="41"/>
      <c r="I279" s="41"/>
      <c r="J279" s="1043"/>
      <c r="K279" s="1043"/>
      <c r="L279" s="1043"/>
      <c r="M279" s="1034">
        <f t="shared" si="19"/>
        <v>0</v>
      </c>
      <c r="N279" s="65"/>
      <c r="O279" s="41"/>
      <c r="P279" s="41"/>
      <c r="Q279" s="41"/>
      <c r="R279" s="41"/>
      <c r="S279" s="41"/>
      <c r="T279" s="41"/>
      <c r="U279" s="41"/>
      <c r="V279" s="41"/>
      <c r="W279" s="41"/>
      <c r="X279" s="41"/>
      <c r="Y279" s="41"/>
      <c r="Z279" s="41"/>
      <c r="AA279" s="41"/>
      <c r="AB279" s="41"/>
      <c r="AC279" s="41"/>
    </row>
    <row r="280" spans="1:29" ht="12" customHeight="1">
      <c r="A280" s="8"/>
      <c r="B280" s="41" t="s">
        <v>919</v>
      </c>
      <c r="C280" s="41"/>
      <c r="D280" s="41"/>
      <c r="E280" s="41"/>
      <c r="F280" s="53"/>
      <c r="G280" s="41"/>
      <c r="H280" s="41"/>
      <c r="I280" s="41"/>
      <c r="J280" s="1043"/>
      <c r="K280" s="1043"/>
      <c r="L280" s="1043"/>
      <c r="M280" s="1034">
        <f t="shared" si="19"/>
        <v>0</v>
      </c>
      <c r="N280" s="65"/>
      <c r="O280" s="41"/>
      <c r="P280" s="41"/>
      <c r="Q280" s="41"/>
      <c r="R280" s="41"/>
      <c r="S280" s="41"/>
      <c r="T280" s="41"/>
      <c r="U280" s="41"/>
      <c r="V280" s="41"/>
      <c r="W280" s="41"/>
      <c r="X280" s="41"/>
      <c r="Y280" s="41"/>
      <c r="Z280" s="41"/>
      <c r="AA280" s="41"/>
      <c r="AB280" s="41"/>
      <c r="AC280" s="41"/>
    </row>
    <row r="281" spans="1:29" ht="12" customHeight="1">
      <c r="A281" s="8"/>
      <c r="B281" s="525" t="s">
        <v>323</v>
      </c>
      <c r="C281" s="41"/>
      <c r="D281" s="41"/>
      <c r="E281" s="41"/>
      <c r="F281" s="53"/>
      <c r="G281" s="41"/>
      <c r="H281" s="41"/>
      <c r="I281" s="41"/>
      <c r="J281" s="1043"/>
      <c r="K281" s="1043"/>
      <c r="L281" s="1043"/>
      <c r="M281" s="1034">
        <f t="shared" si="19"/>
        <v>0</v>
      </c>
      <c r="N281" s="65"/>
      <c r="O281" s="41"/>
      <c r="P281" s="41"/>
      <c r="Q281" s="41"/>
      <c r="R281" s="41"/>
      <c r="S281" s="41"/>
      <c r="T281" s="41"/>
      <c r="U281" s="41"/>
      <c r="V281" s="41"/>
      <c r="W281" s="41"/>
      <c r="X281" s="41"/>
      <c r="Y281" s="41"/>
      <c r="Z281" s="41"/>
      <c r="AA281" s="41"/>
      <c r="AB281" s="41"/>
      <c r="AC281" s="41"/>
    </row>
    <row r="282" spans="1:29" ht="12" customHeight="1">
      <c r="A282" s="1244"/>
      <c r="B282" s="1238" t="s">
        <v>1059</v>
      </c>
      <c r="C282" s="724"/>
      <c r="D282" s="724"/>
      <c r="E282" s="724"/>
      <c r="F282" s="1245"/>
      <c r="G282" s="724"/>
      <c r="H282" s="724"/>
      <c r="I282" s="724"/>
      <c r="J282" s="1246"/>
      <c r="K282" s="1246"/>
      <c r="L282" s="1246"/>
      <c r="M282" s="1034">
        <f t="shared" si="19"/>
        <v>0</v>
      </c>
      <c r="N282" s="723"/>
      <c r="O282" s="724"/>
      <c r="P282" s="724"/>
      <c r="Q282" s="724"/>
      <c r="R282" s="724"/>
      <c r="S282" s="724"/>
      <c r="T282" s="724"/>
      <c r="U282" s="724"/>
      <c r="V282" s="724"/>
      <c r="W282" s="724"/>
      <c r="X282" s="724"/>
      <c r="Y282" s="724"/>
      <c r="Z282" s="724"/>
      <c r="AA282" s="724"/>
      <c r="AB282" s="724"/>
      <c r="AC282" s="724"/>
    </row>
    <row r="283" spans="1:29" ht="12" customHeight="1">
      <c r="A283" s="8"/>
      <c r="B283" s="528" t="s">
        <v>2070</v>
      </c>
      <c r="C283" s="8"/>
      <c r="D283" s="8"/>
      <c r="E283" s="8"/>
      <c r="F283" s="134"/>
      <c r="G283" s="8"/>
      <c r="H283" s="8"/>
      <c r="I283" s="8"/>
      <c r="J283" s="1188">
        <f>SUM(J277:J282)</f>
        <v>0</v>
      </c>
      <c r="K283" s="1188">
        <f>SUM(K277:K282)</f>
        <v>0</v>
      </c>
      <c r="L283" s="1188">
        <f>SUM(L277:L282)</f>
        <v>0</v>
      </c>
      <c r="M283" s="1188">
        <f>SUM(M277:M282)</f>
        <v>0</v>
      </c>
      <c r="N283" s="590"/>
      <c r="O283" s="591"/>
      <c r="P283" s="8"/>
      <c r="Q283" s="8"/>
      <c r="R283" s="8"/>
      <c r="S283" s="8"/>
      <c r="T283" s="8"/>
      <c r="U283" s="8"/>
      <c r="V283" s="8"/>
      <c r="W283" s="8"/>
      <c r="X283" s="8"/>
      <c r="Y283" s="8"/>
      <c r="Z283" s="8"/>
      <c r="AA283" s="8"/>
      <c r="AB283" s="8"/>
      <c r="AC283" s="8"/>
    </row>
    <row r="284" spans="1:29" ht="12" customHeight="1">
      <c r="A284" s="8"/>
      <c r="B284" s="532" t="s">
        <v>312</v>
      </c>
      <c r="C284" s="41"/>
      <c r="D284" s="41"/>
      <c r="E284" s="41"/>
      <c r="F284" s="53"/>
      <c r="G284" s="41"/>
      <c r="H284" s="41"/>
      <c r="I284" s="41"/>
      <c r="J284" s="1043"/>
      <c r="K284" s="1043"/>
      <c r="L284" s="1043"/>
      <c r="M284" s="1034">
        <f>SUM(J284:L284)</f>
        <v>0</v>
      </c>
      <c r="N284" s="65"/>
      <c r="O284" s="41"/>
      <c r="P284" s="41"/>
      <c r="Q284" s="41"/>
      <c r="R284" s="41"/>
      <c r="S284" s="41"/>
      <c r="T284" s="41"/>
      <c r="U284" s="41"/>
      <c r="V284" s="41"/>
      <c r="W284" s="41"/>
      <c r="X284" s="41"/>
      <c r="Y284" s="41"/>
      <c r="Z284" s="41"/>
      <c r="AA284" s="41"/>
      <c r="AB284" s="41"/>
      <c r="AC284" s="41"/>
    </row>
    <row r="285" spans="1:29" ht="12" customHeight="1">
      <c r="A285" s="8"/>
      <c r="B285" s="532" t="s">
        <v>112</v>
      </c>
      <c r="C285" s="41"/>
      <c r="D285" s="41"/>
      <c r="E285" s="41"/>
      <c r="F285" s="53"/>
      <c r="G285" s="41"/>
      <c r="H285" s="41"/>
      <c r="I285" s="41"/>
      <c r="J285" s="1039">
        <f>SUM(J283:J284)</f>
        <v>0</v>
      </c>
      <c r="K285" s="1039">
        <f>SUM(K283:K284)</f>
        <v>0</v>
      </c>
      <c r="L285" s="1039">
        <f>SUM(L283:L284)</f>
        <v>0</v>
      </c>
      <c r="M285" s="1039">
        <f>SUM(M283:M284)</f>
        <v>0</v>
      </c>
      <c r="N285" s="586"/>
      <c r="O285" s="92"/>
      <c r="P285" s="41"/>
      <c r="Q285" s="41"/>
      <c r="R285" s="41"/>
      <c r="S285" s="41"/>
      <c r="T285" s="41"/>
      <c r="U285" s="41"/>
      <c r="V285" s="41"/>
      <c r="W285" s="41"/>
      <c r="X285" s="41"/>
      <c r="Y285" s="41"/>
      <c r="Z285" s="41"/>
      <c r="AA285" s="41"/>
      <c r="AB285" s="41"/>
      <c r="AC285" s="41"/>
    </row>
    <row r="286" spans="1:29" ht="11.25" customHeight="1">
      <c r="A286" s="8"/>
      <c r="B286" s="532" t="s">
        <v>522</v>
      </c>
      <c r="C286" s="41"/>
      <c r="D286" s="41"/>
      <c r="E286" s="41"/>
      <c r="F286" s="53"/>
      <c r="G286" s="41"/>
      <c r="H286" s="41"/>
      <c r="I286" s="41"/>
      <c r="J286" s="1043"/>
      <c r="K286" s="1043"/>
      <c r="L286" s="1043"/>
      <c r="M286" s="1034">
        <f>SUM(J286:L286)</f>
        <v>0</v>
      </c>
      <c r="N286" s="65"/>
      <c r="O286" s="41"/>
      <c r="P286" s="41"/>
      <c r="Q286" s="41"/>
      <c r="R286" s="41"/>
      <c r="S286" s="41"/>
      <c r="T286" s="41"/>
      <c r="U286" s="41"/>
      <c r="V286" s="41"/>
      <c r="W286" s="41"/>
      <c r="X286" s="41"/>
      <c r="Y286" s="41"/>
      <c r="Z286" s="41"/>
      <c r="AA286" s="41"/>
      <c r="AB286" s="41"/>
      <c r="AC286" s="41"/>
    </row>
    <row r="287" spans="1:29" ht="12" customHeight="1">
      <c r="A287" s="8"/>
      <c r="B287" s="41"/>
      <c r="C287" s="41"/>
      <c r="D287" s="41"/>
      <c r="E287" s="41"/>
      <c r="F287" s="589"/>
      <c r="G287" s="41"/>
      <c r="H287" s="41"/>
      <c r="I287" s="41"/>
      <c r="J287" s="1034"/>
      <c r="K287" s="1034"/>
      <c r="L287" s="1034"/>
      <c r="M287" s="1034"/>
      <c r="N287" s="65"/>
      <c r="O287" s="41"/>
      <c r="P287" s="41"/>
      <c r="Q287" s="41"/>
      <c r="R287" s="41"/>
      <c r="S287" s="41"/>
      <c r="T287" s="41"/>
      <c r="U287" s="41"/>
      <c r="V287" s="41"/>
      <c r="W287" s="41"/>
      <c r="X287" s="41"/>
      <c r="Y287" s="41"/>
      <c r="Z287" s="41"/>
      <c r="AA287" s="41"/>
      <c r="AB287" s="41"/>
      <c r="AC287" s="41"/>
    </row>
    <row r="288" spans="1:29" ht="12" customHeight="1">
      <c r="A288" s="8"/>
      <c r="B288" s="528" t="s">
        <v>845</v>
      </c>
      <c r="C288" s="41"/>
      <c r="D288" s="41"/>
      <c r="E288" s="41"/>
      <c r="F288" s="589"/>
      <c r="G288" s="41"/>
      <c r="H288" s="41"/>
      <c r="I288" s="41"/>
      <c r="J288" s="1034"/>
      <c r="K288" s="1034"/>
      <c r="L288" s="1034"/>
      <c r="M288" s="1034"/>
      <c r="N288" s="65"/>
      <c r="O288" s="41"/>
      <c r="P288" s="41"/>
      <c r="Q288" s="41"/>
      <c r="R288" s="41"/>
      <c r="S288" s="41"/>
      <c r="T288" s="41"/>
      <c r="U288" s="41"/>
      <c r="V288" s="41"/>
      <c r="W288" s="41"/>
      <c r="X288" s="41"/>
      <c r="Y288" s="41"/>
      <c r="Z288" s="41"/>
      <c r="AA288" s="41"/>
      <c r="AB288" s="41"/>
      <c r="AC288" s="41"/>
    </row>
    <row r="289" spans="1:29" ht="12" customHeight="1" thickBot="1">
      <c r="A289" s="8"/>
      <c r="B289" s="8" t="s">
        <v>654</v>
      </c>
      <c r="C289" s="41"/>
      <c r="D289" s="41"/>
      <c r="E289" s="41"/>
      <c r="F289" s="589"/>
      <c r="G289" s="41"/>
      <c r="H289" s="41"/>
      <c r="I289" s="41"/>
      <c r="J289" s="1192">
        <f>J246-J272</f>
        <v>0</v>
      </c>
      <c r="K289" s="1192">
        <f>K246-K272</f>
        <v>0</v>
      </c>
      <c r="L289" s="1192">
        <f>L246-L272</f>
        <v>0</v>
      </c>
      <c r="M289" s="1192">
        <f>M246-M272</f>
        <v>0</v>
      </c>
      <c r="N289" s="65" t="s">
        <v>922</v>
      </c>
      <c r="O289" s="91"/>
      <c r="P289" s="41"/>
      <c r="Q289" s="41"/>
      <c r="R289" s="41"/>
      <c r="S289" s="41"/>
      <c r="T289" s="41"/>
      <c r="U289" s="41"/>
      <c r="V289" s="41"/>
      <c r="W289" s="41"/>
      <c r="X289" s="41"/>
      <c r="Y289" s="41"/>
      <c r="Z289" s="41"/>
      <c r="AA289" s="41"/>
      <c r="AB289" s="41"/>
      <c r="AC289" s="41"/>
    </row>
    <row r="290" spans="1:29" ht="12" customHeight="1" thickTop="1" thickBot="1">
      <c r="A290" s="8"/>
      <c r="B290" s="532" t="s">
        <v>112</v>
      </c>
      <c r="C290" s="41"/>
      <c r="D290" s="41"/>
      <c r="E290" s="41"/>
      <c r="F290" s="589"/>
      <c r="G290" s="41"/>
      <c r="H290" s="41"/>
      <c r="I290" s="41"/>
      <c r="J290" s="1192">
        <f>J248-J274</f>
        <v>0</v>
      </c>
      <c r="K290" s="1192">
        <f>K248-K274</f>
        <v>0</v>
      </c>
      <c r="L290" s="1192">
        <f>L248-L274</f>
        <v>0</v>
      </c>
      <c r="M290" s="1192">
        <f>M248-M274</f>
        <v>0</v>
      </c>
      <c r="N290" s="592"/>
      <c r="O290" s="91"/>
      <c r="P290" s="41"/>
      <c r="Q290" s="41"/>
      <c r="R290" s="41"/>
      <c r="S290" s="41"/>
      <c r="T290" s="41"/>
      <c r="U290" s="41"/>
      <c r="V290" s="41"/>
      <c r="W290" s="41"/>
      <c r="X290" s="41"/>
      <c r="Y290" s="41"/>
      <c r="Z290" s="41"/>
      <c r="AA290" s="41"/>
      <c r="AB290" s="41"/>
      <c r="AC290" s="41"/>
    </row>
    <row r="291" spans="1:29" ht="12" customHeight="1" thickTop="1" thickBot="1">
      <c r="A291" s="8"/>
      <c r="B291" s="8" t="s">
        <v>2080</v>
      </c>
      <c r="C291" s="41"/>
      <c r="D291" s="41"/>
      <c r="E291" s="41"/>
      <c r="F291" s="589"/>
      <c r="G291" s="41"/>
      <c r="H291" s="41"/>
      <c r="I291" s="41"/>
      <c r="J291" s="1192">
        <f>J257-J283</f>
        <v>0</v>
      </c>
      <c r="K291" s="1192">
        <f>K257-K283</f>
        <v>0</v>
      </c>
      <c r="L291" s="1192">
        <f>L257-L283</f>
        <v>0</v>
      </c>
      <c r="M291" s="1192">
        <f>M257-M283</f>
        <v>0</v>
      </c>
      <c r="N291" s="592"/>
      <c r="O291" s="91"/>
      <c r="P291" s="41"/>
      <c r="Q291" s="41"/>
      <c r="R291" s="41"/>
      <c r="S291" s="41"/>
      <c r="T291" s="41"/>
      <c r="U291" s="41"/>
      <c r="V291" s="41"/>
      <c r="W291" s="41"/>
      <c r="X291" s="41"/>
      <c r="Y291" s="41"/>
      <c r="Z291" s="41"/>
      <c r="AA291" s="41"/>
      <c r="AB291" s="41"/>
      <c r="AC291" s="41"/>
    </row>
    <row r="292" spans="1:29" ht="12" customHeight="1" thickTop="1" thickBot="1">
      <c r="A292" s="8"/>
      <c r="B292" s="532" t="s">
        <v>112</v>
      </c>
      <c r="C292" s="41"/>
      <c r="D292" s="41"/>
      <c r="E292" s="41"/>
      <c r="F292" s="589"/>
      <c r="G292" s="41"/>
      <c r="H292" s="41"/>
      <c r="I292" s="53"/>
      <c r="J292" s="1192">
        <f>J259-J285</f>
        <v>0</v>
      </c>
      <c r="K292" s="1192">
        <f>K259-K285</f>
        <v>0</v>
      </c>
      <c r="L292" s="1192">
        <f>L259-L285</f>
        <v>0</v>
      </c>
      <c r="M292" s="1192">
        <f>M259-M285</f>
        <v>0</v>
      </c>
      <c r="N292" s="592"/>
      <c r="O292" s="91"/>
      <c r="P292" s="41"/>
      <c r="Q292" s="41"/>
      <c r="R292" s="41"/>
      <c r="S292" s="41"/>
      <c r="T292" s="41"/>
      <c r="U292" s="41"/>
      <c r="V292" s="41"/>
      <c r="W292" s="41"/>
      <c r="X292" s="41"/>
      <c r="Y292" s="41"/>
      <c r="Z292" s="41"/>
      <c r="AA292" s="41"/>
      <c r="AB292" s="41"/>
      <c r="AC292" s="41"/>
    </row>
    <row r="293" spans="1:29" ht="12" customHeight="1" thickTop="1">
      <c r="A293" s="8"/>
      <c r="B293" s="8"/>
      <c r="C293" s="41"/>
      <c r="D293" s="41"/>
      <c r="E293" s="41"/>
      <c r="F293" s="589"/>
      <c r="G293" s="41"/>
      <c r="H293" s="41"/>
      <c r="I293" s="53"/>
      <c r="J293" s="1034"/>
      <c r="K293" s="1034"/>
      <c r="L293" s="1034"/>
      <c r="M293" s="1034"/>
      <c r="N293" s="65"/>
      <c r="O293" s="41"/>
      <c r="P293" s="41"/>
      <c r="Q293" s="41"/>
      <c r="R293" s="41"/>
      <c r="S293" s="41"/>
      <c r="T293" s="41"/>
      <c r="U293" s="41"/>
      <c r="V293" s="41"/>
      <c r="W293" s="41"/>
      <c r="X293" s="41"/>
      <c r="Y293" s="41"/>
      <c r="Z293" s="41"/>
      <c r="AA293" s="41"/>
      <c r="AB293" s="41"/>
      <c r="AC293" s="41"/>
    </row>
    <row r="294" spans="1:29" ht="12" customHeight="1">
      <c r="A294" s="8"/>
      <c r="B294" s="9"/>
      <c r="C294" s="90"/>
      <c r="D294" s="90"/>
      <c r="E294" s="90"/>
      <c r="F294" s="593"/>
      <c r="G294" s="90"/>
      <c r="H294" s="41"/>
      <c r="I294" s="53"/>
      <c r="J294" s="53"/>
      <c r="K294" s="53"/>
      <c r="L294" s="53"/>
      <c r="M294" s="53"/>
      <c r="N294" s="65"/>
      <c r="O294" s="41"/>
      <c r="P294" s="41"/>
      <c r="Q294" s="41"/>
      <c r="R294" s="41"/>
      <c r="S294" s="41"/>
      <c r="T294" s="41"/>
      <c r="U294" s="41"/>
      <c r="V294" s="41"/>
      <c r="W294" s="41"/>
      <c r="X294" s="41"/>
      <c r="Y294" s="41"/>
      <c r="Z294" s="41"/>
      <c r="AA294" s="41"/>
      <c r="AB294" s="41"/>
      <c r="AC294" s="41"/>
    </row>
    <row r="295" spans="1:29" ht="12" customHeight="1">
      <c r="A295" s="8"/>
      <c r="B295" s="8"/>
      <c r="C295" s="41"/>
      <c r="D295" s="41"/>
      <c r="E295" s="41"/>
      <c r="F295" s="589"/>
      <c r="G295" s="41"/>
      <c r="H295" s="41"/>
      <c r="I295" s="53"/>
      <c r="J295" s="53"/>
      <c r="K295" s="53"/>
      <c r="L295" s="53"/>
      <c r="M295" s="53"/>
      <c r="N295" s="65"/>
      <c r="O295" s="41"/>
      <c r="P295" s="41"/>
      <c r="Q295" s="41"/>
      <c r="R295" s="41"/>
      <c r="S295" s="41"/>
      <c r="T295" s="41"/>
      <c r="U295" s="41"/>
      <c r="V295" s="41"/>
      <c r="W295" s="41"/>
      <c r="X295" s="41"/>
      <c r="Y295" s="41"/>
      <c r="Z295" s="41"/>
      <c r="AA295" s="41"/>
      <c r="AB295" s="41"/>
      <c r="AC295" s="41"/>
    </row>
    <row r="296" spans="1:29" ht="12" customHeight="1">
      <c r="A296" s="7" t="s">
        <v>400</v>
      </c>
      <c r="B296" s="8" t="s">
        <v>923</v>
      </c>
      <c r="C296" s="41"/>
      <c r="D296" s="41"/>
      <c r="E296" s="41"/>
      <c r="F296" s="589"/>
      <c r="G296" s="41"/>
      <c r="H296" s="41"/>
      <c r="I296" s="41"/>
      <c r="J296" s="41"/>
      <c r="K296" s="41"/>
      <c r="L296" s="41"/>
      <c r="M296" s="41"/>
      <c r="N296" s="65"/>
      <c r="O296" s="41"/>
      <c r="P296" s="41"/>
      <c r="Q296" s="41"/>
      <c r="R296" s="41"/>
      <c r="S296" s="41"/>
      <c r="T296" s="41"/>
      <c r="U296" s="41"/>
      <c r="V296" s="41"/>
      <c r="W296" s="41"/>
      <c r="X296" s="41"/>
      <c r="Y296" s="41"/>
      <c r="Z296" s="41"/>
      <c r="AA296" s="41"/>
      <c r="AB296" s="41"/>
      <c r="AC296" s="41"/>
    </row>
    <row r="297" spans="1:29" ht="12" customHeight="1">
      <c r="A297" s="8"/>
      <c r="B297" s="41" t="s">
        <v>924</v>
      </c>
      <c r="C297" s="41"/>
      <c r="D297" s="41"/>
      <c r="E297" s="41"/>
      <c r="F297" s="589"/>
      <c r="G297" s="41"/>
      <c r="H297" s="41"/>
      <c r="I297" s="41"/>
      <c r="J297" s="41"/>
      <c r="K297" s="41"/>
      <c r="L297" s="377"/>
      <c r="M297" s="377"/>
      <c r="N297" s="65"/>
      <c r="O297" s="41"/>
      <c r="P297" s="41"/>
      <c r="Q297" s="41"/>
      <c r="R297" s="41"/>
      <c r="S297" s="41"/>
      <c r="T297" s="41"/>
      <c r="U297" s="41"/>
      <c r="V297" s="41"/>
      <c r="W297" s="41"/>
      <c r="X297" s="41"/>
      <c r="Y297" s="41"/>
      <c r="Z297" s="41"/>
      <c r="AA297" s="41"/>
      <c r="AB297" s="41"/>
      <c r="AC297" s="41"/>
    </row>
    <row r="298" spans="1:29" ht="12" customHeight="1">
      <c r="A298" s="8"/>
      <c r="B298" s="41"/>
      <c r="C298" s="41"/>
      <c r="D298" s="41"/>
      <c r="E298" s="41"/>
      <c r="F298" s="589"/>
      <c r="G298" s="41"/>
      <c r="H298" s="41"/>
      <c r="I298" s="41"/>
      <c r="J298" s="41"/>
      <c r="K298" s="41"/>
      <c r="L298" s="344"/>
      <c r="M298" s="344"/>
      <c r="N298" s="65"/>
      <c r="O298" s="41"/>
      <c r="P298" s="41"/>
      <c r="Q298" s="41"/>
      <c r="R298" s="41"/>
      <c r="S298" s="41"/>
      <c r="T298" s="41"/>
      <c r="U298" s="41"/>
      <c r="V298" s="41"/>
      <c r="W298" s="41"/>
      <c r="X298" s="41"/>
      <c r="Y298" s="41"/>
      <c r="Z298" s="41"/>
      <c r="AA298" s="41"/>
      <c r="AB298" s="41"/>
      <c r="AC298" s="41"/>
    </row>
    <row r="299" spans="1:29" ht="12" customHeight="1">
      <c r="A299" s="8"/>
      <c r="B299" s="41"/>
      <c r="C299" s="41"/>
      <c r="D299" s="41"/>
      <c r="F299" s="1921">
        <v>45107</v>
      </c>
      <c r="G299" s="1922"/>
      <c r="H299" s="1922"/>
      <c r="I299" s="1923"/>
      <c r="J299" s="1921">
        <v>44742</v>
      </c>
      <c r="K299" s="1922"/>
      <c r="L299" s="1922"/>
      <c r="M299" s="1923"/>
      <c r="N299" s="108"/>
      <c r="O299" s="67"/>
      <c r="P299" s="41"/>
      <c r="Q299" s="41"/>
      <c r="R299" s="41"/>
      <c r="S299" s="41"/>
      <c r="T299" s="41"/>
      <c r="U299" s="41"/>
      <c r="V299" s="41"/>
      <c r="W299" s="41"/>
      <c r="X299" s="41"/>
      <c r="Y299" s="41"/>
      <c r="Z299" s="41"/>
      <c r="AA299" s="41"/>
      <c r="AB299" s="41"/>
      <c r="AC299" s="41"/>
    </row>
    <row r="300" spans="1:29" ht="34.200000000000003">
      <c r="A300" s="8"/>
      <c r="B300" s="41"/>
      <c r="C300" s="41"/>
      <c r="D300" s="41"/>
      <c r="F300" s="43" t="s">
        <v>111</v>
      </c>
      <c r="G300" s="43" t="s">
        <v>312</v>
      </c>
      <c r="H300" s="43" t="s">
        <v>112</v>
      </c>
      <c r="I300" s="43" t="s">
        <v>113</v>
      </c>
      <c r="J300" s="43" t="s">
        <v>111</v>
      </c>
      <c r="K300" s="43" t="s">
        <v>312</v>
      </c>
      <c r="L300" s="43" t="s">
        <v>112</v>
      </c>
      <c r="M300" s="43" t="s">
        <v>113</v>
      </c>
      <c r="N300" s="108"/>
      <c r="O300" s="67"/>
      <c r="P300" s="41"/>
      <c r="Q300" s="41"/>
      <c r="R300" s="41"/>
      <c r="S300" s="41"/>
      <c r="T300" s="41"/>
      <c r="U300" s="41"/>
      <c r="V300" s="41"/>
      <c r="W300" s="41"/>
      <c r="X300" s="41"/>
      <c r="Y300" s="41"/>
      <c r="Z300" s="41"/>
      <c r="AA300" s="41"/>
      <c r="AB300" s="41"/>
      <c r="AC300" s="41"/>
    </row>
    <row r="301" spans="1:29" ht="12" customHeight="1">
      <c r="A301" s="8"/>
      <c r="B301" s="41"/>
      <c r="C301" s="41"/>
      <c r="D301" s="41"/>
      <c r="E301" s="198"/>
      <c r="F301" s="198" t="s">
        <v>114</v>
      </c>
      <c r="G301" s="198" t="s">
        <v>114</v>
      </c>
      <c r="H301" s="198" t="s">
        <v>114</v>
      </c>
      <c r="I301" s="198" t="s">
        <v>114</v>
      </c>
      <c r="J301" s="198"/>
      <c r="K301" s="198" t="s">
        <v>114</v>
      </c>
      <c r="L301" s="198" t="s">
        <v>114</v>
      </c>
      <c r="M301" s="198" t="s">
        <v>114</v>
      </c>
      <c r="N301" s="108"/>
      <c r="O301" s="67"/>
      <c r="P301" s="41"/>
      <c r="Q301" s="41"/>
      <c r="R301" s="41"/>
      <c r="S301" s="41"/>
      <c r="T301" s="41"/>
      <c r="U301" s="41"/>
      <c r="V301" s="41"/>
      <c r="W301" s="41"/>
      <c r="X301" s="41"/>
      <c r="Y301" s="41"/>
      <c r="Z301" s="41"/>
      <c r="AA301" s="41"/>
      <c r="AB301" s="41"/>
      <c r="AC301" s="41"/>
    </row>
    <row r="302" spans="1:29" ht="12" customHeight="1">
      <c r="A302" s="8"/>
      <c r="B302" s="41" t="s">
        <v>551</v>
      </c>
      <c r="C302" s="41"/>
      <c r="D302" s="41"/>
      <c r="E302" s="118"/>
      <c r="F302" s="1043"/>
      <c r="G302" s="1043"/>
      <c r="H302" s="729">
        <f>SUM(F302:G302)</f>
        <v>0</v>
      </c>
      <c r="I302" s="1043"/>
      <c r="J302" s="1043"/>
      <c r="K302" s="1043"/>
      <c r="L302" s="729">
        <f>SUM(J302:K302)</f>
        <v>0</v>
      </c>
      <c r="M302" s="1043"/>
      <c r="N302" s="65"/>
      <c r="O302" s="41"/>
      <c r="P302" s="41"/>
      <c r="Q302" s="41"/>
      <c r="R302" s="41"/>
      <c r="S302" s="41"/>
      <c r="T302" s="41"/>
      <c r="U302" s="41"/>
      <c r="V302" s="41"/>
      <c r="W302" s="41"/>
      <c r="X302" s="41"/>
      <c r="Y302" s="41"/>
      <c r="Z302" s="41"/>
      <c r="AA302" s="41"/>
      <c r="AB302" s="41"/>
      <c r="AC302" s="41"/>
    </row>
    <row r="303" spans="1:29" ht="12" customHeight="1">
      <c r="A303" s="8"/>
      <c r="B303" s="41" t="s">
        <v>925</v>
      </c>
      <c r="C303" s="41"/>
      <c r="D303" s="41"/>
      <c r="E303" s="118"/>
      <c r="F303" s="1043"/>
      <c r="G303" s="1043"/>
      <c r="H303" s="1281">
        <f>SUM(F303:G303)</f>
        <v>0</v>
      </c>
      <c r="I303" s="1043"/>
      <c r="J303" s="1043"/>
      <c r="K303" s="1043"/>
      <c r="L303" s="1281">
        <f>SUM(J303:K303)</f>
        <v>0</v>
      </c>
      <c r="M303" s="1043"/>
      <c r="N303" s="65"/>
      <c r="O303" s="41"/>
      <c r="P303" s="41"/>
      <c r="Q303" s="41"/>
      <c r="R303" s="41"/>
      <c r="S303" s="41"/>
      <c r="T303" s="41"/>
      <c r="U303" s="41"/>
      <c r="V303" s="41"/>
      <c r="W303" s="41"/>
      <c r="X303" s="41"/>
      <c r="Y303" s="41"/>
      <c r="Z303" s="41"/>
      <c r="AA303" s="41"/>
      <c r="AB303" s="41"/>
      <c r="AC303" s="41"/>
    </row>
    <row r="304" spans="1:29" ht="12" customHeight="1">
      <c r="A304" s="8"/>
      <c r="B304" s="41" t="s">
        <v>926</v>
      </c>
      <c r="C304" s="41"/>
      <c r="D304" s="41"/>
      <c r="E304" s="118"/>
      <c r="F304" s="1043"/>
      <c r="G304" s="1043"/>
      <c r="H304" s="1281">
        <f>SUM(F304:G304)</f>
        <v>0</v>
      </c>
      <c r="I304" s="1043"/>
      <c r="J304" s="1043"/>
      <c r="K304" s="1043"/>
      <c r="L304" s="1281">
        <f>SUM(J304:K304)</f>
        <v>0</v>
      </c>
      <c r="M304" s="1043"/>
      <c r="O304" s="67"/>
      <c r="P304" s="41"/>
      <c r="Q304" s="41"/>
      <c r="R304" s="41"/>
      <c r="S304" s="41"/>
      <c r="T304" s="41"/>
      <c r="U304" s="41"/>
      <c r="V304" s="41"/>
      <c r="W304" s="41"/>
      <c r="X304" s="41"/>
      <c r="Y304" s="41"/>
      <c r="Z304" s="41"/>
      <c r="AA304" s="41"/>
      <c r="AB304" s="41"/>
      <c r="AC304" s="41"/>
    </row>
    <row r="305" spans="1:29" ht="12" customHeight="1" thickBot="1">
      <c r="A305" s="8"/>
      <c r="B305" s="8" t="s">
        <v>392</v>
      </c>
      <c r="C305" s="41"/>
      <c r="D305" s="41"/>
      <c r="E305" s="118"/>
      <c r="F305" s="1193">
        <f>SUM(F302:F304)</f>
        <v>0</v>
      </c>
      <c r="G305" s="1193">
        <f t="shared" ref="G305:L305" si="20">SUM(G302:G304)</f>
        <v>0</v>
      </c>
      <c r="H305" s="1193">
        <f t="shared" si="20"/>
        <v>0</v>
      </c>
      <c r="I305" s="1193">
        <f t="shared" si="20"/>
        <v>0</v>
      </c>
      <c r="J305" s="1193">
        <f>SUM(J302:J304)</f>
        <v>0</v>
      </c>
      <c r="K305" s="1193">
        <f t="shared" si="20"/>
        <v>0</v>
      </c>
      <c r="L305" s="1193">
        <f t="shared" si="20"/>
        <v>0</v>
      </c>
      <c r="M305" s="1193">
        <f>SUM(M302:M304)</f>
        <v>0</v>
      </c>
      <c r="N305" s="205"/>
      <c r="O305" s="62"/>
      <c r="P305" s="41"/>
      <c r="Q305" s="41"/>
      <c r="R305" s="41"/>
      <c r="S305" s="41"/>
      <c r="T305" s="41"/>
      <c r="U305" s="41"/>
      <c r="V305" s="41"/>
      <c r="W305" s="41"/>
      <c r="X305" s="41"/>
      <c r="Y305" s="41"/>
      <c r="Z305" s="41"/>
      <c r="AA305" s="41"/>
      <c r="AB305" s="41"/>
      <c r="AC305" s="41"/>
    </row>
    <row r="306" spans="1:29" ht="12" customHeight="1" thickTop="1">
      <c r="A306" s="8"/>
      <c r="B306" s="41"/>
      <c r="C306" s="41"/>
      <c r="D306" s="41"/>
      <c r="E306" s="90"/>
      <c r="F306" s="1194"/>
      <c r="G306" s="1034"/>
      <c r="H306" s="1034"/>
      <c r="I306" s="1034"/>
      <c r="J306" s="1034"/>
      <c r="K306" s="1034"/>
      <c r="L306" s="1034"/>
      <c r="M306" s="1034"/>
      <c r="N306" s="65"/>
      <c r="O306" s="41"/>
      <c r="P306" s="41"/>
      <c r="Q306" s="41"/>
      <c r="R306" s="41"/>
      <c r="S306" s="41"/>
      <c r="T306" s="41"/>
      <c r="U306" s="41"/>
      <c r="V306" s="41"/>
      <c r="W306" s="41"/>
      <c r="X306" s="41"/>
      <c r="Y306" s="41"/>
      <c r="Z306" s="41"/>
      <c r="AA306" s="41"/>
      <c r="AB306" s="41"/>
      <c r="AC306" s="41"/>
    </row>
    <row r="307" spans="1:29" ht="12" customHeight="1">
      <c r="A307" s="8"/>
      <c r="B307" s="41" t="s">
        <v>927</v>
      </c>
      <c r="C307" s="41"/>
      <c r="D307" s="41"/>
      <c r="E307" s="90"/>
      <c r="F307" s="1194"/>
      <c r="G307" s="1034"/>
      <c r="H307" s="1034"/>
      <c r="I307" s="1034"/>
      <c r="J307" s="1034"/>
      <c r="K307" s="1034"/>
      <c r="L307" s="1034"/>
      <c r="M307" s="1034"/>
      <c r="N307" s="65"/>
      <c r="O307" s="41"/>
      <c r="P307" s="41"/>
      <c r="Q307" s="41"/>
      <c r="R307" s="41"/>
      <c r="S307" s="41"/>
      <c r="T307" s="41"/>
      <c r="U307" s="41"/>
      <c r="V307" s="41"/>
      <c r="W307" s="41"/>
      <c r="X307" s="41"/>
      <c r="Y307" s="41"/>
      <c r="Z307" s="41"/>
      <c r="AA307" s="41"/>
      <c r="AB307" s="41"/>
      <c r="AC307" s="41"/>
    </row>
    <row r="308" spans="1:29" ht="12" customHeight="1">
      <c r="A308" s="8"/>
      <c r="B308" s="41" t="s">
        <v>329</v>
      </c>
      <c r="C308" s="41"/>
      <c r="D308" s="711" t="s">
        <v>2357</v>
      </c>
      <c r="E308" s="118"/>
      <c r="F308" s="1043"/>
      <c r="G308" s="1043"/>
      <c r="H308" s="1281">
        <f>SUM(F308:G308)</f>
        <v>0</v>
      </c>
      <c r="I308" s="1043"/>
      <c r="J308" s="1043"/>
      <c r="K308" s="1043"/>
      <c r="L308" s="1281">
        <f>SUM(J308:K308)</f>
        <v>0</v>
      </c>
      <c r="M308" s="1043"/>
      <c r="N308" s="65"/>
      <c r="O308" s="41"/>
      <c r="P308" s="41"/>
      <c r="Q308" s="41"/>
      <c r="R308" s="41"/>
      <c r="S308" s="41"/>
      <c r="T308" s="41"/>
      <c r="U308" s="41"/>
      <c r="V308" s="41"/>
      <c r="W308" s="41"/>
      <c r="X308" s="41"/>
      <c r="Y308" s="41"/>
      <c r="Z308" s="41"/>
      <c r="AA308" s="41"/>
      <c r="AB308" s="41"/>
      <c r="AC308" s="41"/>
    </row>
    <row r="309" spans="1:29" ht="12" customHeight="1">
      <c r="A309" s="8"/>
      <c r="B309" s="41" t="s">
        <v>928</v>
      </c>
      <c r="C309" s="41"/>
      <c r="D309" s="711" t="s">
        <v>2357</v>
      </c>
      <c r="E309" s="118"/>
      <c r="F309" s="1043"/>
      <c r="G309" s="1043"/>
      <c r="H309" s="1281">
        <f>SUM(F309:G309)</f>
        <v>0</v>
      </c>
      <c r="I309" s="1043"/>
      <c r="J309" s="1043"/>
      <c r="K309" s="1043"/>
      <c r="L309" s="1281">
        <f>SUM(J309:K309)</f>
        <v>0</v>
      </c>
      <c r="M309" s="1043"/>
      <c r="N309" s="65"/>
      <c r="O309" s="41"/>
      <c r="P309" s="41"/>
      <c r="Q309" s="41"/>
      <c r="R309" s="41"/>
      <c r="S309" s="41"/>
      <c r="T309" s="41"/>
      <c r="U309" s="41"/>
      <c r="V309" s="41"/>
      <c r="W309" s="41"/>
      <c r="X309" s="41"/>
      <c r="Y309" s="41"/>
      <c r="Z309" s="41"/>
      <c r="AA309" s="41"/>
      <c r="AB309" s="41"/>
      <c r="AC309" s="41"/>
    </row>
    <row r="310" spans="1:29" ht="12" customHeight="1" thickBot="1">
      <c r="A310" s="8"/>
      <c r="B310" s="41"/>
      <c r="C310" s="41"/>
      <c r="D310" s="41"/>
      <c r="E310" s="118"/>
      <c r="F310" s="1193">
        <f t="shared" ref="F310:M310" si="21">SUM(F308:F309)</f>
        <v>0</v>
      </c>
      <c r="G310" s="1193">
        <f t="shared" si="21"/>
        <v>0</v>
      </c>
      <c r="H310" s="1193">
        <f t="shared" si="21"/>
        <v>0</v>
      </c>
      <c r="I310" s="1193">
        <f t="shared" si="21"/>
        <v>0</v>
      </c>
      <c r="J310" s="1193">
        <f t="shared" si="21"/>
        <v>0</v>
      </c>
      <c r="K310" s="1193">
        <f t="shared" si="21"/>
        <v>0</v>
      </c>
      <c r="L310" s="1193">
        <f t="shared" si="21"/>
        <v>0</v>
      </c>
      <c r="M310" s="1193">
        <f t="shared" si="21"/>
        <v>0</v>
      </c>
      <c r="N310" s="205"/>
      <c r="O310" s="62"/>
      <c r="P310" s="41"/>
      <c r="Q310" s="41"/>
      <c r="R310" s="41"/>
      <c r="S310" s="41"/>
      <c r="T310" s="41"/>
      <c r="U310" s="41"/>
      <c r="V310" s="41"/>
      <c r="W310" s="41"/>
      <c r="X310" s="41"/>
      <c r="Y310" s="41"/>
      <c r="Z310" s="41"/>
      <c r="AA310" s="41"/>
      <c r="AB310" s="41"/>
      <c r="AC310" s="41"/>
    </row>
    <row r="311" spans="1:29" ht="12" customHeight="1" thickTop="1">
      <c r="A311" s="8"/>
      <c r="B311" s="41" t="s">
        <v>929</v>
      </c>
      <c r="C311" s="41"/>
      <c r="D311" s="41"/>
      <c r="E311" s="90"/>
      <c r="F311" s="1194"/>
      <c r="G311" s="1034"/>
      <c r="H311" s="1034"/>
      <c r="I311" s="1034"/>
      <c r="J311" s="1034"/>
      <c r="K311" s="1034"/>
      <c r="L311" s="1034"/>
      <c r="M311" s="1034"/>
      <c r="N311" s="65" t="s">
        <v>930</v>
      </c>
      <c r="O311" s="41"/>
      <c r="P311" s="41"/>
      <c r="Q311" s="41"/>
      <c r="R311" s="41"/>
      <c r="S311" s="41"/>
      <c r="T311" s="41"/>
      <c r="U311" s="41"/>
      <c r="V311" s="41"/>
      <c r="W311" s="41"/>
      <c r="X311" s="41"/>
      <c r="Y311" s="41"/>
      <c r="Z311" s="41"/>
      <c r="AA311" s="41"/>
      <c r="AB311" s="41"/>
      <c r="AC311" s="41"/>
    </row>
    <row r="312" spans="1:29" ht="12" customHeight="1">
      <c r="A312" s="8"/>
      <c r="B312" s="41" t="s">
        <v>931</v>
      </c>
      <c r="C312" s="41"/>
      <c r="D312" s="41"/>
      <c r="E312" s="118"/>
      <c r="F312" s="1043"/>
      <c r="G312" s="1043"/>
      <c r="H312" s="1281">
        <f>SUM(F312:G312)</f>
        <v>0</v>
      </c>
      <c r="I312" s="1043"/>
      <c r="J312" s="1043"/>
      <c r="K312" s="1043"/>
      <c r="L312" s="1281">
        <f>SUM(J312:K312)</f>
        <v>0</v>
      </c>
      <c r="M312" s="1043"/>
      <c r="N312" s="65"/>
      <c r="O312" s="41"/>
      <c r="P312" s="41"/>
      <c r="Q312" s="41"/>
      <c r="R312" s="41"/>
      <c r="S312" s="41"/>
      <c r="T312" s="41"/>
      <c r="U312" s="41"/>
      <c r="V312" s="41"/>
      <c r="W312" s="41"/>
      <c r="X312" s="41"/>
      <c r="Y312" s="41"/>
      <c r="Z312" s="41"/>
      <c r="AA312" s="41"/>
      <c r="AB312" s="41"/>
      <c r="AC312" s="41"/>
    </row>
    <row r="313" spans="1:29" ht="12" customHeight="1">
      <c r="A313" s="8"/>
      <c r="B313" s="41" t="s">
        <v>932</v>
      </c>
      <c r="C313" s="41"/>
      <c r="D313" s="41"/>
      <c r="E313" s="118"/>
      <c r="F313" s="1043"/>
      <c r="G313" s="1043"/>
      <c r="H313" s="1281">
        <f>SUM(F313:G313)</f>
        <v>0</v>
      </c>
      <c r="I313" s="1043"/>
      <c r="J313" s="1043"/>
      <c r="K313" s="1043"/>
      <c r="L313" s="1281">
        <f>SUM(J313:K313)</f>
        <v>0</v>
      </c>
      <c r="M313" s="1043"/>
      <c r="N313" s="65"/>
      <c r="O313" s="41"/>
      <c r="P313" s="41"/>
      <c r="Q313" s="41"/>
      <c r="R313" s="41"/>
      <c r="S313" s="41"/>
      <c r="T313" s="41"/>
      <c r="U313" s="41"/>
      <c r="V313" s="41"/>
      <c r="W313" s="41"/>
      <c r="X313" s="41"/>
      <c r="Y313" s="41"/>
      <c r="Z313" s="41"/>
      <c r="AA313" s="41"/>
      <c r="AB313" s="41"/>
      <c r="AC313" s="41"/>
    </row>
    <row r="314" spans="1:29" ht="12" customHeight="1">
      <c r="A314" s="8"/>
      <c r="B314" s="41" t="s">
        <v>933</v>
      </c>
      <c r="C314" s="41"/>
      <c r="D314" s="41"/>
      <c r="E314" s="118"/>
      <c r="F314" s="1043"/>
      <c r="G314" s="1043"/>
      <c r="H314" s="1281">
        <f>SUM(F314:G314)</f>
        <v>0</v>
      </c>
      <c r="I314" s="1043"/>
      <c r="J314" s="1043"/>
      <c r="K314" s="1043"/>
      <c r="L314" s="1281">
        <f>SUM(J314:K314)</f>
        <v>0</v>
      </c>
      <c r="M314" s="1043"/>
      <c r="N314" s="65"/>
      <c r="O314" s="41"/>
      <c r="P314" s="41"/>
      <c r="Q314" s="41"/>
      <c r="R314" s="41"/>
      <c r="S314" s="41"/>
      <c r="T314" s="41"/>
      <c r="U314" s="41"/>
      <c r="V314" s="41"/>
      <c r="W314" s="41"/>
      <c r="X314" s="41"/>
      <c r="Y314" s="41"/>
      <c r="Z314" s="41"/>
      <c r="AA314" s="41"/>
      <c r="AB314" s="41"/>
      <c r="AC314" s="41"/>
    </row>
    <row r="315" spans="1:29" ht="12" customHeight="1" thickBot="1">
      <c r="A315" s="8"/>
      <c r="B315" s="41"/>
      <c r="C315" s="41"/>
      <c r="D315" s="41"/>
      <c r="E315" s="118"/>
      <c r="F315" s="1193">
        <f t="shared" ref="F315:M315" si="22">SUM(F312:F314)</f>
        <v>0</v>
      </c>
      <c r="G315" s="1193">
        <f t="shared" si="22"/>
        <v>0</v>
      </c>
      <c r="H315" s="1193">
        <f t="shared" si="22"/>
        <v>0</v>
      </c>
      <c r="I315" s="1193">
        <f t="shared" si="22"/>
        <v>0</v>
      </c>
      <c r="J315" s="1193">
        <f t="shared" si="22"/>
        <v>0</v>
      </c>
      <c r="K315" s="1193">
        <f t="shared" si="22"/>
        <v>0</v>
      </c>
      <c r="L315" s="1193">
        <f t="shared" si="22"/>
        <v>0</v>
      </c>
      <c r="M315" s="1193">
        <f t="shared" si="22"/>
        <v>0</v>
      </c>
      <c r="N315" s="205"/>
      <c r="O315" s="62"/>
      <c r="P315" s="41"/>
      <c r="Q315" s="41"/>
      <c r="R315" s="41"/>
      <c r="S315" s="41"/>
      <c r="T315" s="41"/>
      <c r="U315" s="41"/>
      <c r="V315" s="41"/>
      <c r="W315" s="41"/>
      <c r="X315" s="41"/>
      <c r="Y315" s="41"/>
      <c r="Z315" s="41"/>
      <c r="AA315" s="41"/>
      <c r="AB315" s="41"/>
      <c r="AC315" s="41"/>
    </row>
    <row r="316" spans="1:29" ht="12" customHeight="1" thickTop="1">
      <c r="A316" s="8"/>
      <c r="B316" s="41"/>
      <c r="C316" s="41"/>
      <c r="D316" s="41"/>
      <c r="E316" s="41"/>
      <c r="F316" s="1194"/>
      <c r="G316" s="1034"/>
      <c r="H316" s="1034"/>
      <c r="I316" s="1034"/>
      <c r="J316" s="1034"/>
      <c r="K316" s="1034"/>
      <c r="L316" s="1034"/>
      <c r="M316" s="1034"/>
      <c r="N316" s="65"/>
      <c r="O316" s="41"/>
      <c r="P316" s="41"/>
      <c r="Q316" s="41"/>
      <c r="R316" s="41"/>
      <c r="S316" s="41"/>
      <c r="T316" s="41"/>
      <c r="U316" s="41"/>
      <c r="V316" s="41"/>
      <c r="W316" s="41"/>
      <c r="X316" s="41"/>
      <c r="Y316" s="41"/>
      <c r="Z316" s="41"/>
      <c r="AA316" s="41"/>
      <c r="AB316" s="41"/>
      <c r="AC316" s="41"/>
    </row>
    <row r="317" spans="1:29" ht="12" customHeight="1">
      <c r="A317" s="202"/>
      <c r="B317" s="88" t="s">
        <v>331</v>
      </c>
      <c r="C317" s="88"/>
      <c r="D317" s="88"/>
      <c r="E317" s="97"/>
      <c r="F317" s="1053">
        <f>F305-F310</f>
        <v>0</v>
      </c>
      <c r="G317" s="1053">
        <f t="shared" ref="G317:M317" si="23">G305-G310</f>
        <v>0</v>
      </c>
      <c r="H317" s="1053">
        <f t="shared" si="23"/>
        <v>0</v>
      </c>
      <c r="I317" s="1053">
        <f t="shared" si="23"/>
        <v>0</v>
      </c>
      <c r="J317" s="1053">
        <f t="shared" si="23"/>
        <v>0</v>
      </c>
      <c r="K317" s="1053">
        <f t="shared" si="23"/>
        <v>0</v>
      </c>
      <c r="L317" s="1053">
        <f t="shared" si="23"/>
        <v>0</v>
      </c>
      <c r="M317" s="1053">
        <f t="shared" si="23"/>
        <v>0</v>
      </c>
      <c r="N317" s="65"/>
      <c r="O317" s="88"/>
      <c r="P317" s="88"/>
      <c r="Q317" s="88"/>
      <c r="R317" s="88"/>
      <c r="S317" s="88"/>
      <c r="T317" s="88"/>
      <c r="U317" s="88"/>
      <c r="V317" s="88"/>
      <c r="W317" s="88"/>
      <c r="X317" s="88"/>
      <c r="Y317" s="88"/>
      <c r="Z317" s="88"/>
      <c r="AA317" s="88"/>
      <c r="AB317" s="88"/>
      <c r="AC317" s="88"/>
    </row>
    <row r="318" spans="1:29" ht="12" customHeight="1">
      <c r="A318" s="202"/>
      <c r="B318" s="88" t="s">
        <v>331</v>
      </c>
      <c r="C318" s="88"/>
      <c r="D318" s="88"/>
      <c r="E318" s="97"/>
      <c r="F318" s="1053">
        <f>F305-F315</f>
        <v>0</v>
      </c>
      <c r="G318" s="1053">
        <f t="shared" ref="G318:M318" si="24">G305-G315</f>
        <v>0</v>
      </c>
      <c r="H318" s="1053">
        <f t="shared" si="24"/>
        <v>0</v>
      </c>
      <c r="I318" s="1053">
        <f t="shared" si="24"/>
        <v>0</v>
      </c>
      <c r="J318" s="1053">
        <f t="shared" si="24"/>
        <v>0</v>
      </c>
      <c r="K318" s="1053">
        <f t="shared" si="24"/>
        <v>0</v>
      </c>
      <c r="L318" s="1053">
        <f t="shared" si="24"/>
        <v>0</v>
      </c>
      <c r="M318" s="1053">
        <f t="shared" si="24"/>
        <v>0</v>
      </c>
      <c r="N318" s="65"/>
      <c r="O318" s="88"/>
      <c r="P318" s="88"/>
      <c r="Q318" s="88"/>
      <c r="R318" s="88"/>
      <c r="S318" s="88"/>
      <c r="T318" s="88"/>
      <c r="U318" s="88"/>
      <c r="V318" s="88"/>
      <c r="W318" s="88"/>
      <c r="X318" s="88"/>
      <c r="Y318" s="88"/>
      <c r="Z318" s="88"/>
      <c r="AA318" s="88"/>
      <c r="AB318" s="88"/>
      <c r="AC318" s="88"/>
    </row>
    <row r="319" spans="1:29" ht="12" customHeight="1">
      <c r="A319" s="8"/>
      <c r="B319" s="8"/>
      <c r="C319" s="41"/>
      <c r="D319" s="41"/>
      <c r="E319" s="41"/>
      <c r="F319" s="1034"/>
      <c r="G319" s="1034"/>
      <c r="H319" s="1034"/>
      <c r="I319" s="1034"/>
      <c r="J319" s="1034"/>
      <c r="K319" s="1034"/>
      <c r="L319" s="1034"/>
      <c r="M319" s="1034"/>
      <c r="N319" s="65"/>
      <c r="O319" s="41"/>
      <c r="P319" s="41"/>
      <c r="Q319" s="41"/>
      <c r="R319" s="41"/>
      <c r="S319" s="41"/>
      <c r="T319" s="41"/>
      <c r="U319" s="41"/>
      <c r="V319" s="41"/>
      <c r="W319" s="41"/>
      <c r="X319" s="41"/>
      <c r="Y319" s="41"/>
      <c r="Z319" s="41"/>
      <c r="AA319" s="41"/>
      <c r="AB319" s="41"/>
      <c r="AC319" s="41"/>
    </row>
    <row r="320" spans="1:29" ht="12" customHeight="1">
      <c r="A320" s="7" t="s">
        <v>414</v>
      </c>
      <c r="B320" s="8" t="s">
        <v>415</v>
      </c>
      <c r="C320" s="41"/>
      <c r="D320" s="41"/>
      <c r="E320" s="41"/>
      <c r="F320" s="41"/>
      <c r="G320" s="41"/>
      <c r="H320" s="41"/>
      <c r="I320" s="41"/>
      <c r="J320" s="41"/>
      <c r="K320" s="41"/>
      <c r="L320" s="41"/>
      <c r="M320" s="41"/>
      <c r="N320" s="65"/>
      <c r="O320" s="41"/>
      <c r="P320" s="41"/>
      <c r="Q320" s="41"/>
      <c r="R320" s="41"/>
      <c r="S320" s="41"/>
      <c r="T320" s="41"/>
      <c r="U320" s="41"/>
      <c r="V320" s="41"/>
      <c r="W320" s="41"/>
      <c r="X320" s="41"/>
      <c r="Y320" s="41"/>
      <c r="Z320" s="41"/>
      <c r="AA320" s="41"/>
      <c r="AB320" s="41"/>
      <c r="AC320" s="41"/>
    </row>
    <row r="321" spans="1:30" ht="12" customHeight="1">
      <c r="A321" s="8"/>
      <c r="B321" s="41"/>
      <c r="C321" s="41"/>
      <c r="D321" s="41"/>
      <c r="F321" s="1921">
        <v>45107</v>
      </c>
      <c r="G321" s="1922"/>
      <c r="H321" s="1922"/>
      <c r="I321" s="1923"/>
      <c r="J321" s="1921">
        <v>44742</v>
      </c>
      <c r="K321" s="1922"/>
      <c r="L321" s="1922"/>
      <c r="M321" s="1923"/>
      <c r="N321" s="108"/>
      <c r="O321" s="67"/>
      <c r="P321" s="41"/>
      <c r="Q321" s="41"/>
      <c r="R321" s="41"/>
      <c r="S321" s="41"/>
      <c r="T321" s="41"/>
      <c r="U321" s="41"/>
      <c r="V321" s="41"/>
      <c r="W321" s="41"/>
      <c r="X321" s="41"/>
      <c r="Y321" s="41"/>
      <c r="Z321" s="41"/>
      <c r="AA321" s="41"/>
      <c r="AB321" s="41"/>
      <c r="AC321" s="41"/>
    </row>
    <row r="322" spans="1:30" ht="34.200000000000003">
      <c r="A322" s="8"/>
      <c r="B322" s="41"/>
      <c r="C322" s="41"/>
      <c r="D322" s="41"/>
      <c r="F322" s="43" t="s">
        <v>111</v>
      </c>
      <c r="G322" s="43" t="s">
        <v>312</v>
      </c>
      <c r="H322" s="43" t="s">
        <v>112</v>
      </c>
      <c r="I322" s="43" t="s">
        <v>113</v>
      </c>
      <c r="J322" s="43" t="s">
        <v>111</v>
      </c>
      <c r="K322" s="43" t="s">
        <v>312</v>
      </c>
      <c r="L322" s="43" t="s">
        <v>112</v>
      </c>
      <c r="M322" s="43" t="s">
        <v>113</v>
      </c>
      <c r="N322" s="108"/>
      <c r="O322" s="67"/>
      <c r="P322" s="41"/>
      <c r="Q322" s="41"/>
      <c r="R322" s="41"/>
      <c r="S322" s="41"/>
      <c r="T322" s="41"/>
      <c r="U322" s="41"/>
      <c r="V322" s="41"/>
      <c r="W322" s="41"/>
      <c r="X322" s="41"/>
      <c r="Y322" s="41"/>
      <c r="Z322" s="41"/>
      <c r="AA322" s="41"/>
      <c r="AB322" s="41"/>
      <c r="AC322" s="41"/>
    </row>
    <row r="323" spans="1:30" ht="12" customHeight="1">
      <c r="A323" s="8"/>
      <c r="B323" s="41"/>
      <c r="C323" s="41"/>
      <c r="D323" s="41"/>
      <c r="F323" s="198" t="s">
        <v>114</v>
      </c>
      <c r="G323" s="198" t="s">
        <v>114</v>
      </c>
      <c r="H323" s="198" t="s">
        <v>114</v>
      </c>
      <c r="I323" s="198" t="s">
        <v>114</v>
      </c>
      <c r="J323" s="198" t="s">
        <v>114</v>
      </c>
      <c r="K323" s="198" t="s">
        <v>114</v>
      </c>
      <c r="L323" s="198" t="s">
        <v>114</v>
      </c>
      <c r="M323" s="198" t="s">
        <v>114</v>
      </c>
      <c r="N323" s="108"/>
      <c r="O323" s="67"/>
      <c r="P323" s="41"/>
      <c r="Q323" s="41"/>
      <c r="R323" s="41"/>
      <c r="S323" s="41"/>
      <c r="T323" s="41"/>
      <c r="U323" s="41"/>
      <c r="V323" s="41"/>
      <c r="W323" s="41"/>
      <c r="X323" s="41"/>
      <c r="Y323" s="41"/>
      <c r="Z323" s="41"/>
      <c r="AA323" s="41"/>
      <c r="AB323" s="41"/>
      <c r="AC323" s="41"/>
    </row>
    <row r="324" spans="1:30" ht="12" customHeight="1">
      <c r="A324" s="8"/>
      <c r="B324" s="41" t="s">
        <v>934</v>
      </c>
      <c r="C324" s="41"/>
      <c r="D324" s="41"/>
      <c r="E324" s="198"/>
      <c r="F324" s="1195"/>
      <c r="G324" s="1195"/>
      <c r="H324" s="1282">
        <f>SUM(F324:G324)</f>
        <v>0</v>
      </c>
      <c r="I324" s="1195"/>
      <c r="J324" s="1195"/>
      <c r="K324" s="1195"/>
      <c r="L324" s="1282">
        <f>SUM(J324:K324)</f>
        <v>0</v>
      </c>
      <c r="M324" s="1195"/>
      <c r="N324" s="65" t="s">
        <v>921</v>
      </c>
      <c r="O324" s="41"/>
      <c r="P324" s="41"/>
      <c r="Q324" s="41"/>
      <c r="R324" s="41"/>
      <c r="S324" s="41"/>
      <c r="T324" s="41"/>
      <c r="U324" s="41"/>
      <c r="V324" s="41"/>
      <c r="W324" s="41"/>
      <c r="X324" s="41"/>
      <c r="Y324" s="41"/>
      <c r="Z324" s="41"/>
      <c r="AA324" s="41"/>
      <c r="AB324" s="41"/>
      <c r="AC324" s="41"/>
    </row>
    <row r="325" spans="1:30" ht="12" customHeight="1">
      <c r="A325" s="8"/>
      <c r="B325" s="41" t="s">
        <v>935</v>
      </c>
      <c r="C325" s="41"/>
      <c r="D325" s="41"/>
      <c r="E325" s="118"/>
      <c r="F325" s="1043"/>
      <c r="G325" s="1043"/>
      <c r="H325" s="1282">
        <f t="shared" ref="H325:H331" si="25">SUM(F325:G325)</f>
        <v>0</v>
      </c>
      <c r="I325" s="1043"/>
      <c r="J325" s="1043"/>
      <c r="K325" s="1043"/>
      <c r="L325" s="1282">
        <f t="shared" ref="L325:L331" si="26">SUM(J325:K325)</f>
        <v>0</v>
      </c>
      <c r="M325" s="1043"/>
      <c r="N325" s="65" t="s">
        <v>936</v>
      </c>
      <c r="O325" s="41"/>
      <c r="P325" s="41"/>
      <c r="Q325" s="41"/>
      <c r="R325" s="41"/>
      <c r="S325" s="41"/>
      <c r="T325" s="41"/>
      <c r="U325" s="41"/>
      <c r="V325" s="41"/>
      <c r="W325" s="41"/>
      <c r="X325" s="41"/>
      <c r="Y325" s="41"/>
      <c r="Z325" s="41"/>
      <c r="AA325" s="41"/>
      <c r="AB325" s="41"/>
      <c r="AC325" s="41"/>
    </row>
    <row r="326" spans="1:30" ht="12" customHeight="1">
      <c r="A326" s="8"/>
      <c r="B326" s="94" t="s">
        <v>937</v>
      </c>
      <c r="C326" s="41"/>
      <c r="D326" s="41"/>
      <c r="E326" s="118"/>
      <c r="F326" s="1043"/>
      <c r="G326" s="1043"/>
      <c r="H326" s="1282">
        <f t="shared" si="25"/>
        <v>0</v>
      </c>
      <c r="I326" s="1043"/>
      <c r="J326" s="1043"/>
      <c r="K326" s="1043"/>
      <c r="L326" s="1282">
        <f t="shared" si="26"/>
        <v>0</v>
      </c>
      <c r="M326" s="1043"/>
      <c r="N326" s="65" t="s">
        <v>938</v>
      </c>
      <c r="O326" s="41"/>
      <c r="P326" s="41"/>
      <c r="Q326" s="41"/>
      <c r="R326" s="41"/>
      <c r="S326" s="41"/>
      <c r="T326" s="41"/>
      <c r="U326" s="41"/>
      <c r="V326" s="41"/>
      <c r="W326" s="41"/>
      <c r="X326" s="41"/>
      <c r="Y326" s="41"/>
      <c r="Z326" s="41"/>
      <c r="AA326" s="41"/>
      <c r="AB326" s="41"/>
      <c r="AC326" s="41"/>
    </row>
    <row r="327" spans="1:30" ht="37.5" customHeight="1">
      <c r="A327" s="8"/>
      <c r="B327" s="94" t="s">
        <v>939</v>
      </c>
      <c r="C327" s="41"/>
      <c r="D327" s="41"/>
      <c r="E327" s="118"/>
      <c r="F327" s="1043"/>
      <c r="G327" s="1043"/>
      <c r="H327" s="1282">
        <f t="shared" si="25"/>
        <v>0</v>
      </c>
      <c r="I327" s="1043"/>
      <c r="J327" s="1043"/>
      <c r="K327" s="1043"/>
      <c r="L327" s="1282">
        <f t="shared" si="26"/>
        <v>0</v>
      </c>
      <c r="M327" s="1043"/>
      <c r="N327" s="65"/>
      <c r="O327" s="41"/>
      <c r="P327" s="41"/>
      <c r="Q327" s="41"/>
      <c r="R327" s="41"/>
      <c r="S327" s="41"/>
      <c r="T327" s="41"/>
      <c r="U327" s="41"/>
      <c r="V327" s="41"/>
      <c r="W327" s="41"/>
      <c r="X327" s="41"/>
      <c r="Y327" s="41"/>
      <c r="Z327" s="41"/>
      <c r="AA327" s="41"/>
      <c r="AB327" s="41"/>
      <c r="AC327" s="41"/>
    </row>
    <row r="328" spans="1:30" ht="35.25" customHeight="1">
      <c r="A328" s="8"/>
      <c r="B328" s="94" t="s">
        <v>940</v>
      </c>
      <c r="C328" s="41"/>
      <c r="D328" s="41"/>
      <c r="E328" s="118"/>
      <c r="F328" s="1043"/>
      <c r="G328" s="1043"/>
      <c r="H328" s="1282">
        <f t="shared" si="25"/>
        <v>0</v>
      </c>
      <c r="I328" s="1043"/>
      <c r="J328" s="1043"/>
      <c r="K328" s="1043"/>
      <c r="L328" s="1282">
        <f t="shared" si="26"/>
        <v>0</v>
      </c>
      <c r="M328" s="1043"/>
      <c r="N328" s="65" t="s">
        <v>941</v>
      </c>
      <c r="O328" s="41"/>
      <c r="P328" s="41"/>
      <c r="Q328" s="41"/>
      <c r="R328" s="41"/>
      <c r="S328" s="41"/>
      <c r="T328" s="41"/>
      <c r="U328" s="41"/>
      <c r="V328" s="41"/>
      <c r="W328" s="41"/>
      <c r="X328" s="41"/>
      <c r="Y328" s="41"/>
      <c r="Z328" s="41"/>
      <c r="AA328" s="41"/>
      <c r="AB328" s="41"/>
      <c r="AC328" s="41"/>
    </row>
    <row r="329" spans="1:30" ht="12" customHeight="1">
      <c r="A329" s="8"/>
      <c r="B329" s="41" t="s">
        <v>942</v>
      </c>
      <c r="C329" s="41"/>
      <c r="D329" s="41"/>
      <c r="E329" s="118"/>
      <c r="F329" s="1043"/>
      <c r="G329" s="1043"/>
      <c r="H329" s="1282">
        <f t="shared" si="25"/>
        <v>0</v>
      </c>
      <c r="I329" s="1043"/>
      <c r="J329" s="1043"/>
      <c r="K329" s="1043"/>
      <c r="L329" s="1282">
        <f t="shared" si="26"/>
        <v>0</v>
      </c>
      <c r="M329" s="1043"/>
      <c r="N329" s="65" t="s">
        <v>943</v>
      </c>
      <c r="O329" s="582"/>
      <c r="P329" s="41"/>
      <c r="Q329" s="41"/>
      <c r="R329" s="41"/>
      <c r="S329" s="41"/>
      <c r="T329" s="41"/>
      <c r="U329" s="41"/>
      <c r="V329" s="41"/>
      <c r="W329" s="41"/>
      <c r="X329" s="41"/>
      <c r="Y329" s="41"/>
      <c r="Z329" s="41"/>
      <c r="AA329" s="41"/>
      <c r="AB329" s="41"/>
      <c r="AC329" s="41"/>
    </row>
    <row r="330" spans="1:30" ht="12" customHeight="1">
      <c r="A330" s="8"/>
      <c r="B330" s="41" t="s">
        <v>944</v>
      </c>
      <c r="C330" s="41"/>
      <c r="D330" s="41"/>
      <c r="E330" s="118"/>
      <c r="F330" s="1043"/>
      <c r="G330" s="1043"/>
      <c r="H330" s="1282">
        <f t="shared" si="25"/>
        <v>0</v>
      </c>
      <c r="I330" s="1043"/>
      <c r="J330" s="1043"/>
      <c r="K330" s="1043"/>
      <c r="L330" s="1282">
        <f t="shared" si="26"/>
        <v>0</v>
      </c>
      <c r="M330" s="1043"/>
      <c r="N330" s="65"/>
      <c r="O330" s="41"/>
      <c r="P330" s="41"/>
      <c r="Q330" s="41"/>
      <c r="R330" s="41"/>
      <c r="S330" s="41"/>
      <c r="T330" s="41"/>
      <c r="U330" s="41"/>
      <c r="V330" s="41"/>
      <c r="W330" s="41"/>
      <c r="X330" s="41"/>
      <c r="Y330" s="41"/>
      <c r="Z330" s="41"/>
      <c r="AA330" s="41"/>
      <c r="AB330" s="41"/>
      <c r="AC330" s="41"/>
    </row>
    <row r="331" spans="1:30" ht="29.25" customHeight="1">
      <c r="A331" s="506"/>
      <c r="B331" s="111" t="s">
        <v>945</v>
      </c>
      <c r="C331" s="91"/>
      <c r="D331" s="91"/>
      <c r="E331" s="118"/>
      <c r="F331" s="1196"/>
      <c r="G331" s="1196"/>
      <c r="H331" s="1282">
        <f t="shared" si="25"/>
        <v>0</v>
      </c>
      <c r="I331" s="1196"/>
      <c r="J331" s="1196"/>
      <c r="K331" s="1196"/>
      <c r="L331" s="1282">
        <f t="shared" si="26"/>
        <v>0</v>
      </c>
      <c r="M331" s="1196"/>
      <c r="N331" s="592"/>
      <c r="O331" s="91"/>
      <c r="P331" s="91"/>
      <c r="Q331" s="91"/>
      <c r="R331" s="91"/>
      <c r="S331" s="91"/>
      <c r="T331" s="91"/>
      <c r="U331" s="91"/>
      <c r="V331" s="91"/>
      <c r="W331" s="91"/>
      <c r="X331" s="91"/>
      <c r="Y331" s="91"/>
      <c r="Z331" s="91"/>
      <c r="AA331" s="91"/>
      <c r="AB331" s="91"/>
      <c r="AC331" s="91"/>
    </row>
    <row r="332" spans="1:30" ht="12" customHeight="1">
      <c r="A332" s="67"/>
      <c r="B332" s="594"/>
      <c r="C332" s="67"/>
      <c r="D332" s="67"/>
      <c r="E332" s="595"/>
      <c r="F332" s="596"/>
      <c r="G332" s="596"/>
      <c r="H332" s="596"/>
      <c r="I332" s="596"/>
      <c r="J332" s="596"/>
      <c r="K332" s="596"/>
      <c r="L332" s="596"/>
      <c r="M332" s="596"/>
      <c r="N332" s="108"/>
      <c r="O332" s="597"/>
      <c r="P332" s="67"/>
      <c r="Q332" s="67"/>
      <c r="R332" s="67"/>
      <c r="S332" s="67"/>
      <c r="T332" s="67"/>
      <c r="U332" s="67"/>
      <c r="V332" s="67"/>
      <c r="W332" s="67"/>
      <c r="X332" s="67"/>
      <c r="Y332" s="67"/>
      <c r="Z332" s="67"/>
      <c r="AA332" s="67"/>
      <c r="AB332" s="67"/>
      <c r="AC332" s="67"/>
    </row>
    <row r="333" spans="1:30" ht="12" customHeight="1">
      <c r="A333" s="92"/>
      <c r="B333" s="598"/>
      <c r="C333" s="92"/>
      <c r="D333" s="92"/>
      <c r="E333" s="92"/>
      <c r="F333" s="92"/>
      <c r="G333" s="92"/>
      <c r="H333" s="92"/>
      <c r="I333" s="92"/>
      <c r="J333" s="92"/>
      <c r="K333" s="599"/>
      <c r="L333" s="92"/>
      <c r="M333" s="599"/>
      <c r="N333" s="586"/>
      <c r="O333" s="92"/>
      <c r="P333" s="92"/>
      <c r="Q333" s="92"/>
      <c r="R333" s="92"/>
      <c r="S333" s="92"/>
      <c r="T333" s="92"/>
      <c r="U333" s="92"/>
      <c r="V333" s="92"/>
      <c r="W333" s="92"/>
      <c r="X333" s="92"/>
      <c r="Y333" s="92"/>
      <c r="Z333" s="92"/>
      <c r="AA333" s="92"/>
      <c r="AB333" s="92"/>
      <c r="AC333" s="92"/>
    </row>
    <row r="334" spans="1:30" ht="12" customHeight="1">
      <c r="A334" s="41"/>
      <c r="B334" s="779" t="s">
        <v>3298</v>
      </c>
      <c r="C334" s="735"/>
      <c r="D334" s="735"/>
      <c r="E334" s="735"/>
      <c r="F334" s="735"/>
      <c r="G334" s="735"/>
      <c r="H334" s="735"/>
      <c r="I334" s="735"/>
      <c r="J334" s="735"/>
      <c r="K334" s="910"/>
      <c r="L334" s="735"/>
      <c r="M334" s="910"/>
      <c r="N334" s="65" t="s">
        <v>946</v>
      </c>
      <c r="O334" s="41"/>
      <c r="P334" s="41"/>
      <c r="Q334" s="41"/>
      <c r="R334" s="41"/>
      <c r="S334" s="41"/>
      <c r="T334" s="41"/>
      <c r="U334" s="41"/>
      <c r="V334" s="41"/>
      <c r="W334" s="41"/>
      <c r="X334" s="41"/>
      <c r="Y334" s="41"/>
      <c r="Z334" s="41"/>
      <c r="AA334" s="41"/>
      <c r="AB334" s="41"/>
      <c r="AC334" s="41"/>
    </row>
    <row r="335" spans="1:30" ht="12" customHeight="1">
      <c r="A335" s="32"/>
      <c r="B335" s="358"/>
      <c r="C335" s="32"/>
      <c r="D335" s="32"/>
      <c r="E335" s="32"/>
      <c r="F335" s="32"/>
      <c r="G335" s="32"/>
      <c r="H335" s="32"/>
      <c r="I335" s="32"/>
      <c r="J335" s="32"/>
      <c r="K335" s="32"/>
      <c r="L335" s="32"/>
      <c r="M335" s="32"/>
      <c r="N335" s="127"/>
      <c r="O335" s="32"/>
      <c r="P335" s="32"/>
      <c r="Q335" s="32"/>
      <c r="R335" s="32"/>
      <c r="S335" s="32"/>
      <c r="T335" s="32"/>
      <c r="U335" s="32"/>
      <c r="V335" s="32"/>
      <c r="W335" s="32"/>
      <c r="X335" s="32"/>
      <c r="Y335" s="32"/>
      <c r="Z335" s="32"/>
      <c r="AA335" s="32"/>
      <c r="AB335" s="32"/>
      <c r="AC335" s="32"/>
    </row>
    <row r="336" spans="1:30" ht="12.75" customHeight="1">
      <c r="A336" s="73" t="s">
        <v>420</v>
      </c>
      <c r="B336" s="600" t="s">
        <v>947</v>
      </c>
      <c r="C336" s="69"/>
      <c r="D336" s="92"/>
      <c r="E336" s="64"/>
      <c r="F336" s="92"/>
      <c r="G336" s="370"/>
      <c r="H336" s="370"/>
      <c r="I336" s="371"/>
      <c r="J336" s="371"/>
      <c r="K336" s="69"/>
      <c r="L336" s="69"/>
      <c r="M336" s="372"/>
      <c r="N336" s="231"/>
      <c r="O336" s="601"/>
      <c r="P336" s="73"/>
      <c r="Q336" s="73"/>
      <c r="R336" s="73"/>
      <c r="S336" s="73"/>
      <c r="T336" s="73"/>
      <c r="U336" s="73"/>
      <c r="V336" s="73"/>
      <c r="W336" s="73"/>
      <c r="X336" s="73"/>
      <c r="Y336" s="73"/>
      <c r="Z336" s="73"/>
      <c r="AA336" s="73"/>
      <c r="AB336" s="73"/>
      <c r="AC336" s="73"/>
      <c r="AD336" s="530"/>
    </row>
    <row r="337" spans="1:30" ht="12.75" customHeight="1">
      <c r="A337" s="73"/>
      <c r="B337" s="602"/>
      <c r="C337" s="69"/>
      <c r="D337" s="92"/>
      <c r="E337" s="64"/>
      <c r="F337" s="1921">
        <v>45107</v>
      </c>
      <c r="G337" s="1922"/>
      <c r="H337" s="1922"/>
      <c r="I337" s="1923"/>
      <c r="J337" s="1921">
        <v>44742</v>
      </c>
      <c r="K337" s="1922"/>
      <c r="L337" s="1922"/>
      <c r="M337" s="1923"/>
      <c r="N337" s="231"/>
      <c r="O337" s="601"/>
      <c r="P337" s="73"/>
      <c r="Q337" s="73"/>
      <c r="R337" s="73"/>
      <c r="S337" s="73"/>
      <c r="T337" s="73"/>
      <c r="U337" s="73"/>
      <c r="V337" s="73"/>
      <c r="W337" s="73"/>
      <c r="X337" s="73"/>
      <c r="Y337" s="73"/>
      <c r="Z337" s="73"/>
      <c r="AA337" s="73"/>
      <c r="AB337" s="73"/>
      <c r="AC337" s="73"/>
      <c r="AD337" s="530"/>
    </row>
    <row r="338" spans="1:30" ht="34.200000000000003">
      <c r="A338" s="73"/>
      <c r="B338" s="602"/>
      <c r="C338" s="69"/>
      <c r="D338" s="92"/>
      <c r="E338" s="64"/>
      <c r="F338" s="43" t="s">
        <v>111</v>
      </c>
      <c r="G338" s="43" t="s">
        <v>312</v>
      </c>
      <c r="H338" s="43" t="s">
        <v>112</v>
      </c>
      <c r="I338" s="43" t="s">
        <v>113</v>
      </c>
      <c r="J338" s="43" t="s">
        <v>111</v>
      </c>
      <c r="K338" s="43" t="s">
        <v>312</v>
      </c>
      <c r="L338" s="43" t="s">
        <v>112</v>
      </c>
      <c r="M338" s="43" t="s">
        <v>113</v>
      </c>
      <c r="N338" s="231"/>
      <c r="O338" s="601"/>
      <c r="P338" s="73"/>
      <c r="Q338" s="73"/>
      <c r="R338" s="73"/>
      <c r="S338" s="73"/>
      <c r="T338" s="73"/>
      <c r="U338" s="73"/>
      <c r="V338" s="73"/>
      <c r="W338" s="73"/>
      <c r="X338" s="73"/>
      <c r="Y338" s="73"/>
      <c r="Z338" s="73"/>
      <c r="AA338" s="73"/>
      <c r="AB338" s="73"/>
      <c r="AC338" s="73"/>
      <c r="AD338" s="530"/>
    </row>
    <row r="339" spans="1:30" ht="12.75" customHeight="1">
      <c r="A339" s="73"/>
      <c r="B339" s="602"/>
      <c r="C339" s="69"/>
      <c r="D339" s="92"/>
      <c r="E339" s="64"/>
      <c r="F339" s="198" t="s">
        <v>114</v>
      </c>
      <c r="G339" s="198" t="s">
        <v>114</v>
      </c>
      <c r="H339" s="198" t="s">
        <v>114</v>
      </c>
      <c r="I339" s="198" t="s">
        <v>114</v>
      </c>
      <c r="J339" s="198" t="s">
        <v>114</v>
      </c>
      <c r="K339" s="198" t="s">
        <v>114</v>
      </c>
      <c r="L339" s="198" t="s">
        <v>114</v>
      </c>
      <c r="M339" s="198" t="s">
        <v>114</v>
      </c>
      <c r="N339" s="231"/>
      <c r="O339" s="601"/>
      <c r="P339" s="73"/>
      <c r="Q339" s="73"/>
      <c r="R339" s="73"/>
      <c r="S339" s="73"/>
      <c r="T339" s="73"/>
      <c r="U339" s="73"/>
      <c r="V339" s="73"/>
      <c r="W339" s="73"/>
      <c r="X339" s="73"/>
      <c r="Y339" s="73"/>
      <c r="Z339" s="73"/>
      <c r="AA339" s="73"/>
      <c r="AB339" s="73"/>
      <c r="AC339" s="73"/>
      <c r="AD339" s="530"/>
    </row>
    <row r="340" spans="1:30" s="1002" customFormat="1" ht="12.75" customHeight="1">
      <c r="A340" s="1197"/>
      <c r="B340" s="1058" t="s">
        <v>948</v>
      </c>
      <c r="C340" s="1037"/>
      <c r="D340" s="1033"/>
      <c r="E340" s="1033"/>
      <c r="F340" s="1043"/>
      <c r="G340" s="1043"/>
      <c r="H340" s="1198">
        <f>SUM(F340:G340)</f>
        <v>0</v>
      </c>
      <c r="I340" s="1043"/>
      <c r="J340" s="1043"/>
      <c r="K340" s="1043"/>
      <c r="L340" s="1037">
        <f>SUM(J340:K340)</f>
        <v>0</v>
      </c>
      <c r="M340" s="1043"/>
      <c r="N340" s="1199" t="s">
        <v>949</v>
      </c>
      <c r="O340" s="1200"/>
      <c r="P340" s="1197"/>
      <c r="Q340" s="1197"/>
      <c r="R340" s="1197"/>
      <c r="S340" s="1197"/>
      <c r="T340" s="1197"/>
      <c r="U340" s="1197"/>
      <c r="V340" s="1197"/>
      <c r="W340" s="1197"/>
      <c r="X340" s="1197"/>
      <c r="Y340" s="1197"/>
      <c r="Z340" s="1197"/>
      <c r="AA340" s="1197"/>
      <c r="AB340" s="1197"/>
      <c r="AC340" s="1197"/>
      <c r="AD340" s="1201"/>
    </row>
    <row r="341" spans="1:30" ht="12.75" customHeight="1">
      <c r="A341" s="73"/>
      <c r="B341" s="603"/>
      <c r="C341" s="382"/>
      <c r="D341" s="62"/>
      <c r="E341" s="63"/>
      <c r="F341" s="62"/>
      <c r="G341" s="604"/>
      <c r="H341" s="604"/>
      <c r="I341" s="605"/>
      <c r="J341" s="605"/>
      <c r="K341" s="382"/>
      <c r="L341" s="382"/>
      <c r="M341" s="423"/>
      <c r="N341" s="231"/>
      <c r="O341" s="601"/>
      <c r="P341" s="73"/>
      <c r="Q341" s="73"/>
      <c r="R341" s="73"/>
      <c r="S341" s="73"/>
      <c r="T341" s="73"/>
      <c r="U341" s="73"/>
      <c r="V341" s="73"/>
      <c r="W341" s="73"/>
      <c r="X341" s="73"/>
      <c r="Y341" s="73"/>
      <c r="Z341" s="73"/>
      <c r="AA341" s="73"/>
      <c r="AB341" s="73"/>
      <c r="AC341" s="73"/>
      <c r="AD341" s="530"/>
    </row>
    <row r="342" spans="1:30" ht="12.75" customHeight="1">
      <c r="A342" s="73" t="s">
        <v>430</v>
      </c>
      <c r="B342" s="606" t="s">
        <v>950</v>
      </c>
      <c r="C342" s="607"/>
      <c r="D342" s="608"/>
      <c r="E342" s="609"/>
      <c r="F342" s="608"/>
      <c r="G342" s="610"/>
      <c r="H342" s="610"/>
      <c r="I342" s="611"/>
      <c r="J342" s="611"/>
      <c r="K342" s="607"/>
      <c r="L342" s="607"/>
      <c r="M342" s="612"/>
      <c r="N342" s="231" t="s">
        <v>951</v>
      </c>
      <c r="O342" s="601"/>
      <c r="P342" s="73"/>
      <c r="Q342" s="73"/>
      <c r="R342" s="73"/>
      <c r="S342" s="73"/>
      <c r="T342" s="73"/>
      <c r="U342" s="73"/>
      <c r="V342" s="73"/>
      <c r="W342" s="73"/>
      <c r="X342" s="73"/>
      <c r="Y342" s="73"/>
      <c r="Z342" s="73"/>
      <c r="AA342" s="73"/>
      <c r="AB342" s="73"/>
      <c r="AC342" s="73"/>
      <c r="AD342" s="530"/>
    </row>
    <row r="343" spans="1:30" ht="12.75" customHeight="1">
      <c r="A343" s="73"/>
      <c r="B343" s="752"/>
      <c r="C343" s="753"/>
      <c r="D343" s="754"/>
      <c r="E343" s="755"/>
      <c r="F343" s="754"/>
      <c r="G343" s="756"/>
      <c r="H343" s="756"/>
      <c r="I343" s="757"/>
      <c r="J343" s="757"/>
      <c r="K343" s="753"/>
      <c r="L343" s="753"/>
      <c r="M343" s="758"/>
      <c r="N343" s="231"/>
      <c r="O343" s="601"/>
      <c r="P343" s="73"/>
      <c r="Q343" s="73"/>
      <c r="R343" s="73"/>
      <c r="S343" s="73"/>
      <c r="T343" s="73"/>
      <c r="U343" s="73"/>
      <c r="V343" s="73"/>
      <c r="W343" s="73"/>
      <c r="X343" s="73"/>
      <c r="Y343" s="73"/>
      <c r="Z343" s="73"/>
      <c r="AA343" s="73"/>
      <c r="AB343" s="73"/>
      <c r="AC343" s="73"/>
      <c r="AD343" s="530"/>
    </row>
    <row r="344" spans="1:30" ht="12.75" customHeight="1">
      <c r="A344" s="73"/>
      <c r="B344" s="911"/>
      <c r="C344" s="912"/>
      <c r="D344" s="913"/>
      <c r="E344" s="914"/>
      <c r="F344" s="913"/>
      <c r="G344" s="915"/>
      <c r="H344" s="915"/>
      <c r="I344" s="916"/>
      <c r="J344" s="916"/>
      <c r="K344" s="912"/>
      <c r="L344" s="912"/>
      <c r="M344" s="917"/>
      <c r="N344" s="231"/>
      <c r="O344" s="601"/>
      <c r="P344" s="73"/>
      <c r="Q344" s="73"/>
      <c r="R344" s="73"/>
      <c r="S344" s="73"/>
      <c r="T344" s="73"/>
      <c r="U344" s="73"/>
      <c r="V344" s="73"/>
      <c r="W344" s="73"/>
      <c r="X344" s="73"/>
      <c r="Y344" s="73"/>
      <c r="Z344" s="73"/>
      <c r="AA344" s="73"/>
      <c r="AB344" s="73"/>
      <c r="AC344" s="73"/>
      <c r="AD344" s="530"/>
    </row>
    <row r="345" spans="1:30" ht="12.75" customHeight="1">
      <c r="A345" s="73"/>
      <c r="B345" s="911"/>
      <c r="C345" s="912"/>
      <c r="D345" s="913"/>
      <c r="E345" s="914"/>
      <c r="F345" s="913"/>
      <c r="G345" s="915"/>
      <c r="H345" s="915"/>
      <c r="I345" s="916"/>
      <c r="J345" s="916"/>
      <c r="K345" s="912"/>
      <c r="L345" s="912"/>
      <c r="M345" s="917"/>
      <c r="N345" s="231"/>
      <c r="O345" s="601"/>
      <c r="P345" s="73"/>
      <c r="Q345" s="73"/>
      <c r="R345" s="73"/>
      <c r="S345" s="73"/>
      <c r="T345" s="73"/>
      <c r="U345" s="73"/>
      <c r="V345" s="73"/>
      <c r="W345" s="73"/>
      <c r="X345" s="73"/>
      <c r="Y345" s="73"/>
      <c r="Z345" s="73"/>
      <c r="AA345" s="73"/>
      <c r="AB345" s="73"/>
      <c r="AC345" s="73"/>
      <c r="AD345" s="530"/>
    </row>
    <row r="346" spans="1:30" ht="12.75" customHeight="1">
      <c r="A346" s="73"/>
      <c r="B346" s="911"/>
      <c r="C346" s="912"/>
      <c r="D346" s="913"/>
      <c r="E346" s="914"/>
      <c r="F346" s="913"/>
      <c r="G346" s="915"/>
      <c r="H346" s="915"/>
      <c r="I346" s="916"/>
      <c r="J346" s="916"/>
      <c r="K346" s="912"/>
      <c r="L346" s="912"/>
      <c r="M346" s="917"/>
      <c r="N346" s="231"/>
      <c r="O346" s="601"/>
      <c r="P346" s="73"/>
      <c r="Q346" s="73"/>
      <c r="R346" s="73"/>
      <c r="S346" s="73"/>
      <c r="T346" s="73"/>
      <c r="U346" s="73"/>
      <c r="V346" s="73"/>
      <c r="W346" s="73"/>
      <c r="X346" s="73"/>
      <c r="Y346" s="73"/>
      <c r="Z346" s="73"/>
      <c r="AA346" s="73"/>
      <c r="AB346" s="73"/>
      <c r="AC346" s="73"/>
      <c r="AD346" s="530"/>
    </row>
    <row r="347" spans="1:30" ht="12.75" customHeight="1">
      <c r="A347" s="73"/>
      <c r="B347" s="911"/>
      <c r="C347" s="912"/>
      <c r="D347" s="913"/>
      <c r="E347" s="914"/>
      <c r="F347" s="913"/>
      <c r="G347" s="915"/>
      <c r="H347" s="915"/>
      <c r="I347" s="916"/>
      <c r="J347" s="916"/>
      <c r="K347" s="912"/>
      <c r="L347" s="912"/>
      <c r="M347" s="917"/>
      <c r="N347" s="231"/>
      <c r="O347" s="601"/>
      <c r="P347" s="73"/>
      <c r="Q347" s="73"/>
      <c r="R347" s="73"/>
      <c r="S347" s="73"/>
      <c r="T347" s="73"/>
      <c r="U347" s="73"/>
      <c r="V347" s="73"/>
      <c r="W347" s="73"/>
      <c r="X347" s="73"/>
      <c r="Y347" s="73"/>
      <c r="Z347" s="73"/>
      <c r="AA347" s="73"/>
      <c r="AB347" s="73"/>
      <c r="AC347" s="73"/>
      <c r="AD347" s="530"/>
    </row>
    <row r="348" spans="1:30" ht="12.75" customHeight="1">
      <c r="A348" s="73"/>
      <c r="B348" s="911"/>
      <c r="C348" s="912"/>
      <c r="D348" s="913"/>
      <c r="E348" s="914"/>
      <c r="F348" s="913"/>
      <c r="G348" s="915"/>
      <c r="H348" s="915"/>
      <c r="I348" s="916"/>
      <c r="J348" s="916"/>
      <c r="K348" s="912"/>
      <c r="L348" s="912"/>
      <c r="M348" s="917"/>
      <c r="N348" s="231"/>
      <c r="O348" s="601"/>
      <c r="P348" s="73"/>
      <c r="Q348" s="73"/>
      <c r="R348" s="73"/>
      <c r="S348" s="73"/>
      <c r="T348" s="73"/>
      <c r="U348" s="73"/>
      <c r="V348" s="73"/>
      <c r="W348" s="73"/>
      <c r="X348" s="73"/>
      <c r="Y348" s="73"/>
      <c r="Z348" s="73"/>
      <c r="AA348" s="73"/>
      <c r="AB348" s="73"/>
      <c r="AC348" s="73"/>
      <c r="AD348" s="530"/>
    </row>
    <row r="349" spans="1:30" ht="12.75" customHeight="1">
      <c r="A349" s="73"/>
      <c r="B349" s="911"/>
      <c r="C349" s="912"/>
      <c r="D349" s="913"/>
      <c r="E349" s="914"/>
      <c r="F349" s="913"/>
      <c r="G349" s="915"/>
      <c r="H349" s="915"/>
      <c r="I349" s="916"/>
      <c r="J349" s="916"/>
      <c r="K349" s="912"/>
      <c r="L349" s="912"/>
      <c r="M349" s="917"/>
      <c r="N349" s="231"/>
      <c r="O349" s="601"/>
      <c r="P349" s="73"/>
      <c r="Q349" s="73"/>
      <c r="R349" s="73"/>
      <c r="S349" s="73"/>
      <c r="T349" s="73"/>
      <c r="U349" s="73"/>
      <c r="V349" s="73"/>
      <c r="W349" s="73"/>
      <c r="X349" s="73"/>
      <c r="Y349" s="73"/>
      <c r="Z349" s="73"/>
      <c r="AA349" s="73"/>
      <c r="AB349" s="73"/>
      <c r="AC349" s="73"/>
      <c r="AD349" s="530"/>
    </row>
    <row r="350" spans="1:30" ht="12.75" customHeight="1">
      <c r="A350" s="73"/>
      <c r="B350" s="911"/>
      <c r="C350" s="912"/>
      <c r="D350" s="913"/>
      <c r="E350" s="914"/>
      <c r="F350" s="913"/>
      <c r="G350" s="915"/>
      <c r="H350" s="915"/>
      <c r="I350" s="916"/>
      <c r="J350" s="916"/>
      <c r="K350" s="912"/>
      <c r="L350" s="912"/>
      <c r="M350" s="917"/>
      <c r="N350" s="231"/>
      <c r="O350" s="601"/>
      <c r="P350" s="73"/>
      <c r="Q350" s="73"/>
      <c r="R350" s="73"/>
      <c r="S350" s="73"/>
      <c r="T350" s="73"/>
      <c r="U350" s="73"/>
      <c r="V350" s="73"/>
      <c r="W350" s="73"/>
      <c r="X350" s="73"/>
      <c r="Y350" s="73"/>
      <c r="Z350" s="73"/>
      <c r="AA350" s="73"/>
      <c r="AB350" s="73"/>
      <c r="AC350" s="73"/>
      <c r="AD350" s="530"/>
    </row>
    <row r="351" spans="1:30" ht="12.75" customHeight="1">
      <c r="A351" s="73"/>
      <c r="B351" s="911"/>
      <c r="C351" s="912"/>
      <c r="D351" s="913"/>
      <c r="E351" s="914"/>
      <c r="F351" s="913"/>
      <c r="G351" s="915"/>
      <c r="H351" s="915"/>
      <c r="I351" s="916"/>
      <c r="J351" s="916"/>
      <c r="K351" s="912"/>
      <c r="L351" s="912"/>
      <c r="M351" s="917"/>
      <c r="N351" s="231"/>
      <c r="O351" s="601"/>
      <c r="P351" s="73"/>
      <c r="Q351" s="73"/>
      <c r="R351" s="73"/>
      <c r="S351" s="73"/>
      <c r="T351" s="73"/>
      <c r="U351" s="73"/>
      <c r="V351" s="73"/>
      <c r="W351" s="73"/>
      <c r="X351" s="73"/>
      <c r="Y351" s="73"/>
      <c r="Z351" s="73"/>
      <c r="AA351" s="73"/>
      <c r="AB351" s="73"/>
      <c r="AC351" s="73"/>
      <c r="AD351" s="530"/>
    </row>
    <row r="352" spans="1:30" ht="12.75" customHeight="1">
      <c r="A352" s="73"/>
      <c r="B352" s="918"/>
      <c r="C352" s="919"/>
      <c r="D352" s="920"/>
      <c r="E352" s="921"/>
      <c r="F352" s="920"/>
      <c r="G352" s="922"/>
      <c r="H352" s="922"/>
      <c r="I352" s="923"/>
      <c r="J352" s="923"/>
      <c r="K352" s="919"/>
      <c r="L352" s="919"/>
      <c r="M352" s="872"/>
      <c r="N352" s="231"/>
      <c r="O352" s="601"/>
      <c r="P352" s="73"/>
      <c r="Q352" s="73"/>
      <c r="R352" s="73"/>
      <c r="S352" s="73"/>
      <c r="T352" s="73"/>
      <c r="U352" s="73"/>
      <c r="V352" s="73"/>
      <c r="W352" s="73"/>
      <c r="X352" s="73"/>
      <c r="Y352" s="73"/>
      <c r="Z352" s="73"/>
      <c r="AA352" s="73"/>
      <c r="AB352" s="73"/>
      <c r="AC352" s="73"/>
      <c r="AD352" s="530"/>
    </row>
    <row r="353" spans="1:30" ht="12.75" customHeight="1">
      <c r="A353" s="73"/>
      <c r="B353" s="603"/>
      <c r="C353" s="382"/>
      <c r="D353" s="62"/>
      <c r="E353" s="63"/>
      <c r="F353" s="62"/>
      <c r="G353" s="604"/>
      <c r="H353" s="604"/>
      <c r="I353" s="605"/>
      <c r="J353" s="605"/>
      <c r="K353" s="382"/>
      <c r="L353" s="382"/>
      <c r="M353" s="423"/>
      <c r="N353" s="231"/>
      <c r="O353" s="73"/>
      <c r="P353" s="73"/>
      <c r="Q353" s="73"/>
      <c r="R353" s="73"/>
      <c r="S353" s="73"/>
      <c r="T353" s="73"/>
      <c r="U353" s="73"/>
      <c r="V353" s="73"/>
      <c r="W353" s="73"/>
      <c r="X353" s="73"/>
      <c r="Y353" s="73"/>
      <c r="Z353" s="73"/>
      <c r="AA353" s="73"/>
      <c r="AB353" s="73"/>
      <c r="AC353" s="73"/>
      <c r="AD353" s="530"/>
    </row>
    <row r="354" spans="1:30" ht="12.75" customHeight="1">
      <c r="A354" s="73" t="s">
        <v>443</v>
      </c>
      <c r="B354" s="606" t="s">
        <v>952</v>
      </c>
      <c r="C354" s="607"/>
      <c r="D354" s="608"/>
      <c r="E354" s="609"/>
      <c r="F354" s="608"/>
      <c r="G354" s="610"/>
      <c r="H354" s="610"/>
      <c r="I354" s="611"/>
      <c r="J354" s="611"/>
      <c r="K354" s="607"/>
      <c r="L354" s="607"/>
      <c r="M354" s="612"/>
      <c r="N354" s="231" t="s">
        <v>953</v>
      </c>
      <c r="O354" s="601"/>
      <c r="P354" s="73"/>
      <c r="Q354" s="73"/>
      <c r="R354" s="73"/>
      <c r="S354" s="73"/>
      <c r="T354" s="73"/>
      <c r="U354" s="73"/>
      <c r="V354" s="73"/>
      <c r="W354" s="73"/>
      <c r="X354" s="73"/>
      <c r="Y354" s="73"/>
      <c r="Z354" s="73"/>
      <c r="AA354" s="73"/>
      <c r="AB354" s="73"/>
      <c r="AC354" s="73"/>
      <c r="AD354" s="530"/>
    </row>
    <row r="355" spans="1:30" ht="12.75" customHeight="1">
      <c r="A355" s="73"/>
      <c r="B355" s="752"/>
      <c r="C355" s="753"/>
      <c r="D355" s="754"/>
      <c r="E355" s="755"/>
      <c r="F355" s="754"/>
      <c r="G355" s="756"/>
      <c r="H355" s="756"/>
      <c r="I355" s="757"/>
      <c r="J355" s="757"/>
      <c r="K355" s="753"/>
      <c r="L355" s="753"/>
      <c r="M355" s="758"/>
      <c r="N355" s="231"/>
      <c r="O355" s="601"/>
      <c r="P355" s="73"/>
      <c r="Q355" s="73"/>
      <c r="R355" s="73"/>
      <c r="S355" s="73"/>
      <c r="T355" s="73"/>
      <c r="U355" s="73"/>
      <c r="V355" s="73"/>
      <c r="W355" s="73"/>
      <c r="X355" s="73"/>
      <c r="Y355" s="73"/>
      <c r="Z355" s="73"/>
      <c r="AA355" s="73"/>
      <c r="AB355" s="73"/>
      <c r="AC355" s="73"/>
      <c r="AD355" s="530"/>
    </row>
    <row r="356" spans="1:30" ht="12.75" customHeight="1">
      <c r="A356" s="73"/>
      <c r="B356" s="911"/>
      <c r="C356" s="912"/>
      <c r="D356" s="913"/>
      <c r="E356" s="914"/>
      <c r="F356" s="913"/>
      <c r="G356" s="915"/>
      <c r="H356" s="915"/>
      <c r="I356" s="916"/>
      <c r="J356" s="916"/>
      <c r="K356" s="912"/>
      <c r="L356" s="912"/>
      <c r="M356" s="917"/>
      <c r="N356" s="231"/>
      <c r="O356" s="601"/>
      <c r="P356" s="73"/>
      <c r="Q356" s="73"/>
      <c r="R356" s="73"/>
      <c r="S356" s="73"/>
      <c r="T356" s="73"/>
      <c r="U356" s="73"/>
      <c r="V356" s="73"/>
      <c r="W356" s="73"/>
      <c r="X356" s="73"/>
      <c r="Y356" s="73"/>
      <c r="Z356" s="73"/>
      <c r="AA356" s="73"/>
      <c r="AB356" s="73"/>
      <c r="AC356" s="73"/>
      <c r="AD356" s="530"/>
    </row>
    <row r="357" spans="1:30" ht="12.75" customHeight="1">
      <c r="A357" s="73"/>
      <c r="B357" s="911"/>
      <c r="C357" s="912"/>
      <c r="D357" s="913"/>
      <c r="E357" s="914"/>
      <c r="F357" s="913"/>
      <c r="G357" s="915"/>
      <c r="H357" s="915"/>
      <c r="I357" s="916"/>
      <c r="J357" s="916"/>
      <c r="K357" s="912"/>
      <c r="L357" s="912"/>
      <c r="M357" s="917"/>
      <c r="N357" s="231"/>
      <c r="O357" s="601"/>
      <c r="P357" s="73"/>
      <c r="Q357" s="73"/>
      <c r="R357" s="73"/>
      <c r="S357" s="73"/>
      <c r="T357" s="73"/>
      <c r="U357" s="73"/>
      <c r="V357" s="73"/>
      <c r="W357" s="73"/>
      <c r="X357" s="73"/>
      <c r="Y357" s="73"/>
      <c r="Z357" s="73"/>
      <c r="AA357" s="73"/>
      <c r="AB357" s="73"/>
      <c r="AC357" s="73"/>
      <c r="AD357" s="530"/>
    </row>
    <row r="358" spans="1:30" ht="12.75" customHeight="1">
      <c r="A358" s="73"/>
      <c r="B358" s="911"/>
      <c r="C358" s="912"/>
      <c r="D358" s="913"/>
      <c r="E358" s="914"/>
      <c r="F358" s="913"/>
      <c r="G358" s="915"/>
      <c r="H358" s="915"/>
      <c r="I358" s="916"/>
      <c r="J358" s="916"/>
      <c r="K358" s="912"/>
      <c r="L358" s="912"/>
      <c r="M358" s="917"/>
      <c r="N358" s="231"/>
      <c r="O358" s="601"/>
      <c r="P358" s="73"/>
      <c r="Q358" s="73"/>
      <c r="R358" s="73"/>
      <c r="S358" s="73"/>
      <c r="T358" s="73"/>
      <c r="U358" s="73"/>
      <c r="V358" s="73"/>
      <c r="W358" s="73"/>
      <c r="X358" s="73"/>
      <c r="Y358" s="73"/>
      <c r="Z358" s="73"/>
      <c r="AA358" s="73"/>
      <c r="AB358" s="73"/>
      <c r="AC358" s="73"/>
      <c r="AD358" s="530"/>
    </row>
    <row r="359" spans="1:30" ht="12.75" customHeight="1">
      <c r="A359" s="73"/>
      <c r="B359" s="911"/>
      <c r="C359" s="912"/>
      <c r="D359" s="913"/>
      <c r="E359" s="914"/>
      <c r="F359" s="913"/>
      <c r="G359" s="915"/>
      <c r="H359" s="915"/>
      <c r="I359" s="916"/>
      <c r="J359" s="916"/>
      <c r="K359" s="912"/>
      <c r="L359" s="912"/>
      <c r="M359" s="917"/>
      <c r="N359" s="231"/>
      <c r="O359" s="601"/>
      <c r="P359" s="73"/>
      <c r="Q359" s="73"/>
      <c r="R359" s="73"/>
      <c r="S359" s="73"/>
      <c r="T359" s="73"/>
      <c r="U359" s="73"/>
      <c r="V359" s="73"/>
      <c r="W359" s="73"/>
      <c r="X359" s="73"/>
      <c r="Y359" s="73"/>
      <c r="Z359" s="73"/>
      <c r="AA359" s="73"/>
      <c r="AB359" s="73"/>
      <c r="AC359" s="73"/>
      <c r="AD359" s="530"/>
    </row>
    <row r="360" spans="1:30" ht="12.75" customHeight="1">
      <c r="A360" s="73"/>
      <c r="B360" s="911"/>
      <c r="C360" s="912"/>
      <c r="D360" s="913"/>
      <c r="E360" s="914"/>
      <c r="F360" s="913"/>
      <c r="G360" s="915"/>
      <c r="H360" s="915"/>
      <c r="I360" s="916"/>
      <c r="J360" s="916"/>
      <c r="K360" s="912"/>
      <c r="L360" s="912"/>
      <c r="M360" s="917"/>
      <c r="N360" s="231"/>
      <c r="O360" s="601"/>
      <c r="P360" s="73"/>
      <c r="Q360" s="73"/>
      <c r="R360" s="73"/>
      <c r="S360" s="73"/>
      <c r="T360" s="73"/>
      <c r="U360" s="73"/>
      <c r="V360" s="73"/>
      <c r="W360" s="73"/>
      <c r="X360" s="73"/>
      <c r="Y360" s="73"/>
      <c r="Z360" s="73"/>
      <c r="AA360" s="73"/>
      <c r="AB360" s="73"/>
      <c r="AC360" s="73"/>
      <c r="AD360" s="530"/>
    </row>
    <row r="361" spans="1:30" ht="12.75" customHeight="1">
      <c r="A361" s="73"/>
      <c r="B361" s="911"/>
      <c r="C361" s="912"/>
      <c r="D361" s="913"/>
      <c r="E361" s="914"/>
      <c r="F361" s="913"/>
      <c r="G361" s="915"/>
      <c r="H361" s="915"/>
      <c r="I361" s="916"/>
      <c r="J361" s="916"/>
      <c r="K361" s="912"/>
      <c r="L361" s="912"/>
      <c r="M361" s="917"/>
      <c r="N361" s="231"/>
      <c r="O361" s="601"/>
      <c r="P361" s="73"/>
      <c r="Q361" s="73"/>
      <c r="R361" s="73"/>
      <c r="S361" s="73"/>
      <c r="T361" s="73"/>
      <c r="U361" s="73"/>
      <c r="V361" s="73"/>
      <c r="W361" s="73"/>
      <c r="X361" s="73"/>
      <c r="Y361" s="73"/>
      <c r="Z361" s="73"/>
      <c r="AA361" s="73"/>
      <c r="AB361" s="73"/>
      <c r="AC361" s="73"/>
      <c r="AD361" s="530"/>
    </row>
    <row r="362" spans="1:30" ht="12.75" customHeight="1">
      <c r="A362" s="73"/>
      <c r="B362" s="911"/>
      <c r="C362" s="912"/>
      <c r="D362" s="913"/>
      <c r="E362" s="914"/>
      <c r="F362" s="913"/>
      <c r="G362" s="915"/>
      <c r="H362" s="915"/>
      <c r="I362" s="916"/>
      <c r="J362" s="916"/>
      <c r="K362" s="912"/>
      <c r="L362" s="912"/>
      <c r="M362" s="917"/>
      <c r="N362" s="231"/>
      <c r="O362" s="601"/>
      <c r="P362" s="73"/>
      <c r="Q362" s="73"/>
      <c r="R362" s="73"/>
      <c r="S362" s="73"/>
      <c r="T362" s="73"/>
      <c r="U362" s="73"/>
      <c r="V362" s="73"/>
      <c r="W362" s="73"/>
      <c r="X362" s="73"/>
      <c r="Y362" s="73"/>
      <c r="Z362" s="73"/>
      <c r="AA362" s="73"/>
      <c r="AB362" s="73"/>
      <c r="AC362" s="73"/>
      <c r="AD362" s="530"/>
    </row>
    <row r="363" spans="1:30" ht="12.75" customHeight="1">
      <c r="A363" s="73"/>
      <c r="B363" s="911"/>
      <c r="C363" s="912"/>
      <c r="D363" s="913"/>
      <c r="E363" s="914"/>
      <c r="F363" s="913"/>
      <c r="G363" s="915"/>
      <c r="H363" s="915"/>
      <c r="I363" s="916"/>
      <c r="J363" s="916"/>
      <c r="K363" s="912"/>
      <c r="L363" s="912"/>
      <c r="M363" s="917"/>
      <c r="N363" s="231"/>
      <c r="O363" s="601"/>
      <c r="P363" s="73"/>
      <c r="Q363" s="73"/>
      <c r="R363" s="73"/>
      <c r="S363" s="73"/>
      <c r="T363" s="73"/>
      <c r="U363" s="73"/>
      <c r="V363" s="73"/>
      <c r="W363" s="73"/>
      <c r="X363" s="73"/>
      <c r="Y363" s="73"/>
      <c r="Z363" s="73"/>
      <c r="AA363" s="73"/>
      <c r="AB363" s="73"/>
      <c r="AC363" s="73"/>
      <c r="AD363" s="530"/>
    </row>
    <row r="364" spans="1:30" ht="12.75" customHeight="1">
      <c r="A364" s="73"/>
      <c r="B364" s="918"/>
      <c r="C364" s="919"/>
      <c r="D364" s="920"/>
      <c r="E364" s="921"/>
      <c r="F364" s="920"/>
      <c r="G364" s="922"/>
      <c r="H364" s="922"/>
      <c r="I364" s="923"/>
      <c r="J364" s="923"/>
      <c r="K364" s="919"/>
      <c r="L364" s="919"/>
      <c r="M364" s="872"/>
      <c r="N364" s="231"/>
      <c r="O364" s="601"/>
      <c r="P364" s="73"/>
      <c r="Q364" s="73"/>
      <c r="R364" s="73"/>
      <c r="S364" s="73"/>
      <c r="T364" s="73"/>
      <c r="U364" s="73"/>
      <c r="V364" s="73"/>
      <c r="W364" s="73"/>
      <c r="X364" s="73"/>
      <c r="Y364" s="73"/>
      <c r="Z364" s="73"/>
      <c r="AA364" s="73"/>
      <c r="AB364" s="73"/>
      <c r="AC364" s="73"/>
      <c r="AD364" s="530"/>
    </row>
    <row r="365" spans="1:30" ht="12.75" customHeight="1">
      <c r="A365" s="73"/>
      <c r="B365" s="603"/>
      <c r="C365" s="382"/>
      <c r="D365" s="62"/>
      <c r="E365" s="63"/>
      <c r="F365" s="62"/>
      <c r="G365" s="604"/>
      <c r="H365" s="604"/>
      <c r="I365" s="605"/>
      <c r="J365" s="605"/>
      <c r="K365" s="382"/>
      <c r="L365" s="382"/>
      <c r="M365" s="423"/>
      <c r="N365" s="231"/>
      <c r="O365" s="73"/>
      <c r="P365" s="73"/>
      <c r="Q365" s="73"/>
      <c r="R365" s="73"/>
      <c r="S365" s="73"/>
      <c r="T365" s="73"/>
      <c r="U365" s="73"/>
      <c r="V365" s="73"/>
      <c r="W365" s="73"/>
      <c r="X365" s="73"/>
      <c r="Y365" s="73"/>
      <c r="Z365" s="73"/>
      <c r="AA365" s="73"/>
      <c r="AB365" s="73"/>
      <c r="AC365" s="73"/>
      <c r="AD365" s="530"/>
    </row>
    <row r="366" spans="1:30" ht="66.75" customHeight="1">
      <c r="A366" s="73" t="s">
        <v>451</v>
      </c>
      <c r="B366" s="2051" t="s">
        <v>954</v>
      </c>
      <c r="C366" s="2052"/>
      <c r="D366" s="2052"/>
      <c r="E366" s="2052"/>
      <c r="F366" s="2052"/>
      <c r="G366" s="2052"/>
      <c r="H366" s="2052"/>
      <c r="I366" s="2052"/>
      <c r="J366" s="2052"/>
      <c r="K366" s="2052"/>
      <c r="L366" s="2052"/>
      <c r="M366" s="2053"/>
      <c r="N366" s="231" t="s">
        <v>955</v>
      </c>
      <c r="O366" s="601"/>
      <c r="P366" s="73"/>
      <c r="Q366" s="73"/>
      <c r="R366" s="73"/>
      <c r="S366" s="73"/>
      <c r="T366" s="73"/>
      <c r="U366" s="73"/>
      <c r="V366" s="73"/>
      <c r="W366" s="73"/>
      <c r="X366" s="73"/>
      <c r="Y366" s="73"/>
      <c r="Z366" s="73"/>
      <c r="AA366" s="73"/>
      <c r="AB366" s="73"/>
      <c r="AC366" s="73"/>
      <c r="AD366" s="530"/>
    </row>
    <row r="367" spans="1:30" ht="12.75" customHeight="1">
      <c r="A367" s="73"/>
      <c r="B367" s="752"/>
      <c r="C367" s="753"/>
      <c r="D367" s="754"/>
      <c r="E367" s="755"/>
      <c r="F367" s="754"/>
      <c r="G367" s="756"/>
      <c r="H367" s="756"/>
      <c r="I367" s="757"/>
      <c r="J367" s="757"/>
      <c r="K367" s="753"/>
      <c r="L367" s="753"/>
      <c r="M367" s="758"/>
      <c r="N367" s="231"/>
      <c r="O367" s="601"/>
      <c r="P367" s="73"/>
      <c r="Q367" s="73"/>
      <c r="R367" s="73"/>
      <c r="S367" s="73"/>
      <c r="T367" s="73"/>
      <c r="U367" s="73"/>
      <c r="V367" s="73"/>
      <c r="W367" s="73"/>
      <c r="X367" s="73"/>
      <c r="Y367" s="73"/>
      <c r="Z367" s="73"/>
      <c r="AA367" s="73"/>
      <c r="AB367" s="73"/>
      <c r="AC367" s="73"/>
      <c r="AD367" s="530"/>
    </row>
    <row r="368" spans="1:30" ht="12.75" customHeight="1">
      <c r="A368" s="73"/>
      <c r="B368" s="911"/>
      <c r="C368" s="912"/>
      <c r="D368" s="913"/>
      <c r="E368" s="914"/>
      <c r="F368" s="913"/>
      <c r="G368" s="915"/>
      <c r="H368" s="915"/>
      <c r="I368" s="916"/>
      <c r="J368" s="916"/>
      <c r="K368" s="912"/>
      <c r="L368" s="912"/>
      <c r="M368" s="917"/>
      <c r="N368" s="231"/>
      <c r="O368" s="601"/>
      <c r="P368" s="73"/>
      <c r="Q368" s="73"/>
      <c r="R368" s="73"/>
      <c r="S368" s="73"/>
      <c r="T368" s="73"/>
      <c r="U368" s="73"/>
      <c r="V368" s="73"/>
      <c r="W368" s="73"/>
      <c r="X368" s="73"/>
      <c r="Y368" s="73"/>
      <c r="Z368" s="73"/>
      <c r="AA368" s="73"/>
      <c r="AB368" s="73"/>
      <c r="AC368" s="73"/>
      <c r="AD368" s="530"/>
    </row>
    <row r="369" spans="1:30" ht="12.75" customHeight="1">
      <c r="A369" s="73"/>
      <c r="B369" s="911"/>
      <c r="C369" s="912"/>
      <c r="D369" s="913"/>
      <c r="E369" s="914"/>
      <c r="F369" s="913"/>
      <c r="G369" s="915"/>
      <c r="H369" s="915"/>
      <c r="I369" s="916"/>
      <c r="J369" s="916"/>
      <c r="K369" s="912"/>
      <c r="L369" s="912"/>
      <c r="M369" s="917"/>
      <c r="N369" s="231"/>
      <c r="O369" s="601"/>
      <c r="P369" s="73"/>
      <c r="Q369" s="73"/>
      <c r="R369" s="73"/>
      <c r="S369" s="73"/>
      <c r="T369" s="73"/>
      <c r="U369" s="73"/>
      <c r="V369" s="73"/>
      <c r="W369" s="73"/>
      <c r="X369" s="73"/>
      <c r="Y369" s="73"/>
      <c r="Z369" s="73"/>
      <c r="AA369" s="73"/>
      <c r="AB369" s="73"/>
      <c r="AC369" s="73"/>
      <c r="AD369" s="530"/>
    </row>
    <row r="370" spans="1:30" ht="12.75" customHeight="1">
      <c r="A370" s="73"/>
      <c r="B370" s="911"/>
      <c r="C370" s="912"/>
      <c r="D370" s="913"/>
      <c r="E370" s="914"/>
      <c r="F370" s="913"/>
      <c r="G370" s="915"/>
      <c r="H370" s="915"/>
      <c r="I370" s="916"/>
      <c r="J370" s="916"/>
      <c r="K370" s="912"/>
      <c r="L370" s="912"/>
      <c r="M370" s="917"/>
      <c r="N370" s="231"/>
      <c r="O370" s="601"/>
      <c r="P370" s="73"/>
      <c r="Q370" s="73"/>
      <c r="R370" s="73"/>
      <c r="S370" s="73"/>
      <c r="T370" s="73"/>
      <c r="U370" s="73"/>
      <c r="V370" s="73"/>
      <c r="W370" s="73"/>
      <c r="X370" s="73"/>
      <c r="Y370" s="73"/>
      <c r="Z370" s="73"/>
      <c r="AA370" s="73"/>
      <c r="AB370" s="73"/>
      <c r="AC370" s="73"/>
      <c r="AD370" s="530"/>
    </row>
    <row r="371" spans="1:30" ht="12.75" customHeight="1">
      <c r="A371" s="73"/>
      <c r="B371" s="911"/>
      <c r="C371" s="912"/>
      <c r="D371" s="913"/>
      <c r="E371" s="914"/>
      <c r="F371" s="913"/>
      <c r="G371" s="915"/>
      <c r="H371" s="915"/>
      <c r="I371" s="916"/>
      <c r="J371" s="916"/>
      <c r="K371" s="912"/>
      <c r="L371" s="912"/>
      <c r="M371" s="917"/>
      <c r="N371" s="231"/>
      <c r="O371" s="601"/>
      <c r="P371" s="73"/>
      <c r="Q371" s="73"/>
      <c r="R371" s="73"/>
      <c r="S371" s="73"/>
      <c r="T371" s="73"/>
      <c r="U371" s="73"/>
      <c r="V371" s="73"/>
      <c r="W371" s="73"/>
      <c r="X371" s="73"/>
      <c r="Y371" s="73"/>
      <c r="Z371" s="73"/>
      <c r="AA371" s="73"/>
      <c r="AB371" s="73"/>
      <c r="AC371" s="73"/>
      <c r="AD371" s="530"/>
    </row>
    <row r="372" spans="1:30" ht="12.75" customHeight="1">
      <c r="A372" s="73"/>
      <c r="B372" s="911"/>
      <c r="C372" s="912"/>
      <c r="D372" s="913"/>
      <c r="E372" s="914"/>
      <c r="F372" s="913"/>
      <c r="G372" s="915"/>
      <c r="H372" s="915"/>
      <c r="I372" s="916"/>
      <c r="J372" s="916"/>
      <c r="K372" s="912"/>
      <c r="L372" s="912"/>
      <c r="M372" s="917"/>
      <c r="N372" s="231"/>
      <c r="O372" s="601"/>
      <c r="P372" s="73"/>
      <c r="Q372" s="73"/>
      <c r="R372" s="73"/>
      <c r="S372" s="73"/>
      <c r="T372" s="73"/>
      <c r="U372" s="73"/>
      <c r="V372" s="73"/>
      <c r="W372" s="73"/>
      <c r="X372" s="73"/>
      <c r="Y372" s="73"/>
      <c r="Z372" s="73"/>
      <c r="AA372" s="73"/>
      <c r="AB372" s="73"/>
      <c r="AC372" s="73"/>
      <c r="AD372" s="530"/>
    </row>
    <row r="373" spans="1:30" ht="12.75" customHeight="1">
      <c r="A373" s="73"/>
      <c r="B373" s="911"/>
      <c r="C373" s="912"/>
      <c r="D373" s="913"/>
      <c r="E373" s="914"/>
      <c r="F373" s="913"/>
      <c r="G373" s="915"/>
      <c r="H373" s="915"/>
      <c r="I373" s="916"/>
      <c r="J373" s="916"/>
      <c r="K373" s="912"/>
      <c r="L373" s="912"/>
      <c r="M373" s="917"/>
      <c r="N373" s="231"/>
      <c r="O373" s="601"/>
      <c r="P373" s="73"/>
      <c r="Q373" s="73"/>
      <c r="R373" s="73"/>
      <c r="S373" s="73"/>
      <c r="T373" s="73"/>
      <c r="U373" s="73"/>
      <c r="V373" s="73"/>
      <c r="W373" s="73"/>
      <c r="X373" s="73"/>
      <c r="Y373" s="73"/>
      <c r="Z373" s="73"/>
      <c r="AA373" s="73"/>
      <c r="AB373" s="73"/>
      <c r="AC373" s="73"/>
      <c r="AD373" s="530"/>
    </row>
    <row r="374" spans="1:30" ht="12.75" customHeight="1">
      <c r="A374" s="73"/>
      <c r="B374" s="911"/>
      <c r="C374" s="912"/>
      <c r="D374" s="913"/>
      <c r="E374" s="914"/>
      <c r="F374" s="913"/>
      <c r="G374" s="915"/>
      <c r="H374" s="915"/>
      <c r="I374" s="916"/>
      <c r="J374" s="916"/>
      <c r="K374" s="912"/>
      <c r="L374" s="912"/>
      <c r="M374" s="917"/>
      <c r="N374" s="231"/>
      <c r="O374" s="601"/>
      <c r="P374" s="73"/>
      <c r="Q374" s="73"/>
      <c r="R374" s="73"/>
      <c r="S374" s="73"/>
      <c r="T374" s="73"/>
      <c r="U374" s="73"/>
      <c r="V374" s="73"/>
      <c r="W374" s="73"/>
      <c r="X374" s="73"/>
      <c r="Y374" s="73"/>
      <c r="Z374" s="73"/>
      <c r="AA374" s="73"/>
      <c r="AB374" s="73"/>
      <c r="AC374" s="73"/>
      <c r="AD374" s="530"/>
    </row>
    <row r="375" spans="1:30" ht="12.75" customHeight="1">
      <c r="A375" s="73"/>
      <c r="B375" s="911"/>
      <c r="C375" s="912"/>
      <c r="D375" s="913"/>
      <c r="E375" s="914"/>
      <c r="F375" s="913"/>
      <c r="G375" s="915"/>
      <c r="H375" s="915"/>
      <c r="I375" s="916"/>
      <c r="J375" s="916"/>
      <c r="K375" s="912"/>
      <c r="L375" s="912"/>
      <c r="M375" s="917"/>
      <c r="N375" s="231"/>
      <c r="O375" s="601"/>
      <c r="P375" s="73"/>
      <c r="Q375" s="73"/>
      <c r="R375" s="73"/>
      <c r="S375" s="73"/>
      <c r="T375" s="73"/>
      <c r="U375" s="73"/>
      <c r="V375" s="73"/>
      <c r="W375" s="73"/>
      <c r="X375" s="73"/>
      <c r="Y375" s="73"/>
      <c r="Z375" s="73"/>
      <c r="AA375" s="73"/>
      <c r="AB375" s="73"/>
      <c r="AC375" s="73"/>
      <c r="AD375" s="530"/>
    </row>
    <row r="376" spans="1:30" ht="12.75" customHeight="1">
      <c r="A376" s="73"/>
      <c r="B376" s="918"/>
      <c r="C376" s="919"/>
      <c r="D376" s="920"/>
      <c r="E376" s="921"/>
      <c r="F376" s="920"/>
      <c r="G376" s="922"/>
      <c r="H376" s="922"/>
      <c r="I376" s="923"/>
      <c r="J376" s="923"/>
      <c r="K376" s="919"/>
      <c r="L376" s="919"/>
      <c r="M376" s="872"/>
      <c r="N376" s="231"/>
      <c r="O376" s="601"/>
      <c r="P376" s="73"/>
      <c r="Q376" s="73"/>
      <c r="R376" s="73"/>
      <c r="S376" s="73"/>
      <c r="T376" s="73"/>
      <c r="U376" s="73"/>
      <c r="V376" s="73"/>
      <c r="W376" s="73"/>
      <c r="X376" s="73"/>
      <c r="Y376" s="73"/>
      <c r="Z376" s="73"/>
      <c r="AA376" s="73"/>
      <c r="AB376" s="73"/>
      <c r="AC376" s="73"/>
      <c r="AD376" s="530"/>
    </row>
    <row r="377" spans="1:30" ht="12.75" customHeight="1">
      <c r="A377" s="73"/>
      <c r="B377" s="603"/>
      <c r="C377" s="382"/>
      <c r="D377" s="62"/>
      <c r="E377" s="63"/>
      <c r="F377" s="62"/>
      <c r="G377" s="604"/>
      <c r="H377" s="604"/>
      <c r="I377" s="605"/>
      <c r="J377" s="605"/>
      <c r="K377" s="382"/>
      <c r="L377" s="382"/>
      <c r="M377" s="423"/>
      <c r="N377" s="231"/>
      <c r="O377" s="601"/>
      <c r="P377" s="73"/>
      <c r="Q377" s="73"/>
      <c r="R377" s="73"/>
      <c r="S377" s="73"/>
      <c r="T377" s="73"/>
      <c r="U377" s="73"/>
      <c r="V377" s="73"/>
      <c r="W377" s="73"/>
      <c r="X377" s="73"/>
      <c r="Y377" s="73"/>
      <c r="Z377" s="73"/>
      <c r="AA377" s="73"/>
      <c r="AB377" s="73"/>
      <c r="AC377" s="73"/>
      <c r="AD377" s="530"/>
    </row>
    <row r="378" spans="1:30" ht="12.75" customHeight="1">
      <c r="A378" s="73" t="s">
        <v>453</v>
      </c>
      <c r="B378" s="606" t="s">
        <v>956</v>
      </c>
      <c r="C378" s="607"/>
      <c r="D378" s="608"/>
      <c r="E378" s="609"/>
      <c r="F378" s="608"/>
      <c r="G378" s="610"/>
      <c r="H378" s="610"/>
      <c r="I378" s="611"/>
      <c r="J378" s="611"/>
      <c r="K378" s="607"/>
      <c r="L378" s="607"/>
      <c r="M378" s="612"/>
      <c r="N378" s="613" t="s">
        <v>957</v>
      </c>
      <c r="O378" s="601"/>
      <c r="P378" s="73"/>
      <c r="Q378" s="73"/>
      <c r="R378" s="73"/>
      <c r="S378" s="73"/>
      <c r="T378" s="73"/>
      <c r="U378" s="73"/>
      <c r="V378" s="73"/>
      <c r="W378" s="73"/>
      <c r="X378" s="73"/>
      <c r="Y378" s="73"/>
      <c r="Z378" s="73"/>
      <c r="AA378" s="73"/>
      <c r="AB378" s="73"/>
      <c r="AC378" s="73"/>
      <c r="AD378" s="530"/>
    </row>
    <row r="379" spans="1:30" ht="12.75" customHeight="1">
      <c r="A379" s="73"/>
      <c r="B379" s="752"/>
      <c r="C379" s="753"/>
      <c r="D379" s="754"/>
      <c r="E379" s="755"/>
      <c r="F379" s="754"/>
      <c r="G379" s="756"/>
      <c r="H379" s="756"/>
      <c r="I379" s="757"/>
      <c r="J379" s="757"/>
      <c r="K379" s="753"/>
      <c r="L379" s="753"/>
      <c r="M379" s="758"/>
      <c r="N379" s="231"/>
      <c r="O379" s="601"/>
      <c r="P379" s="73"/>
      <c r="Q379" s="73"/>
      <c r="R379" s="73"/>
      <c r="S379" s="73"/>
      <c r="T379" s="73"/>
      <c r="U379" s="73"/>
      <c r="V379" s="73"/>
      <c r="W379" s="73"/>
      <c r="X379" s="73"/>
      <c r="Y379" s="73"/>
      <c r="Z379" s="73"/>
      <c r="AA379" s="73"/>
      <c r="AB379" s="73"/>
      <c r="AC379" s="73"/>
      <c r="AD379" s="530"/>
    </row>
    <row r="380" spans="1:30" ht="12.75" customHeight="1">
      <c r="A380" s="73"/>
      <c r="B380" s="911"/>
      <c r="C380" s="912"/>
      <c r="D380" s="913"/>
      <c r="E380" s="914"/>
      <c r="F380" s="913"/>
      <c r="G380" s="915"/>
      <c r="H380" s="915"/>
      <c r="I380" s="916"/>
      <c r="J380" s="916"/>
      <c r="K380" s="912"/>
      <c r="L380" s="912"/>
      <c r="M380" s="917"/>
      <c r="N380" s="231"/>
      <c r="O380" s="601"/>
      <c r="P380" s="73"/>
      <c r="Q380" s="73"/>
      <c r="R380" s="73"/>
      <c r="S380" s="73"/>
      <c r="T380" s="73"/>
      <c r="U380" s="73"/>
      <c r="V380" s="73"/>
      <c r="W380" s="73"/>
      <c r="X380" s="73"/>
      <c r="Y380" s="73"/>
      <c r="Z380" s="73"/>
      <c r="AA380" s="73"/>
      <c r="AB380" s="73"/>
      <c r="AC380" s="73"/>
      <c r="AD380" s="530"/>
    </row>
    <row r="381" spans="1:30" ht="12.75" customHeight="1">
      <c r="A381" s="73"/>
      <c r="B381" s="911"/>
      <c r="C381" s="912"/>
      <c r="D381" s="913"/>
      <c r="E381" s="914"/>
      <c r="F381" s="913"/>
      <c r="G381" s="915"/>
      <c r="H381" s="915"/>
      <c r="I381" s="916"/>
      <c r="J381" s="916"/>
      <c r="K381" s="912"/>
      <c r="L381" s="912"/>
      <c r="M381" s="917"/>
      <c r="N381" s="231"/>
      <c r="O381" s="601"/>
      <c r="P381" s="73"/>
      <c r="Q381" s="73"/>
      <c r="R381" s="73"/>
      <c r="S381" s="73"/>
      <c r="T381" s="73"/>
      <c r="U381" s="73"/>
      <c r="V381" s="73"/>
      <c r="W381" s="73"/>
      <c r="X381" s="73"/>
      <c r="Y381" s="73"/>
      <c r="Z381" s="73"/>
      <c r="AA381" s="73"/>
      <c r="AB381" s="73"/>
      <c r="AC381" s="73"/>
      <c r="AD381" s="530"/>
    </row>
    <row r="382" spans="1:30" ht="12.75" customHeight="1">
      <c r="A382" s="73"/>
      <c r="B382" s="911"/>
      <c r="C382" s="912"/>
      <c r="D382" s="913"/>
      <c r="E382" s="914"/>
      <c r="F382" s="913"/>
      <c r="G382" s="915"/>
      <c r="H382" s="915"/>
      <c r="I382" s="916"/>
      <c r="J382" s="916"/>
      <c r="K382" s="912"/>
      <c r="L382" s="912"/>
      <c r="M382" s="917"/>
      <c r="N382" s="231"/>
      <c r="O382" s="601"/>
      <c r="P382" s="73"/>
      <c r="Q382" s="73"/>
      <c r="R382" s="73"/>
      <c r="S382" s="73"/>
      <c r="T382" s="73"/>
      <c r="U382" s="73"/>
      <c r="V382" s="73"/>
      <c r="W382" s="73"/>
      <c r="X382" s="73"/>
      <c r="Y382" s="73"/>
      <c r="Z382" s="73"/>
      <c r="AA382" s="73"/>
      <c r="AB382" s="73"/>
      <c r="AC382" s="73"/>
      <c r="AD382" s="530"/>
    </row>
    <row r="383" spans="1:30" ht="12.75" customHeight="1">
      <c r="A383" s="73"/>
      <c r="B383" s="918"/>
      <c r="C383" s="919"/>
      <c r="D383" s="920"/>
      <c r="E383" s="921"/>
      <c r="F383" s="920"/>
      <c r="G383" s="922"/>
      <c r="H383" s="922"/>
      <c r="I383" s="923"/>
      <c r="J383" s="923"/>
      <c r="K383" s="919"/>
      <c r="L383" s="919"/>
      <c r="M383" s="872"/>
      <c r="N383" s="231"/>
      <c r="O383" s="601"/>
      <c r="P383" s="73"/>
      <c r="Q383" s="73"/>
      <c r="R383" s="73"/>
      <c r="S383" s="73"/>
      <c r="T383" s="73"/>
      <c r="U383" s="73"/>
      <c r="V383" s="73"/>
      <c r="W383" s="73"/>
      <c r="X383" s="73"/>
      <c r="Y383" s="73"/>
      <c r="Z383" s="73"/>
      <c r="AA383" s="73"/>
      <c r="AB383" s="73"/>
      <c r="AC383" s="73"/>
      <c r="AD383" s="530"/>
    </row>
    <row r="384" spans="1:30" ht="12.75" customHeight="1">
      <c r="A384" s="73"/>
      <c r="B384" s="603"/>
      <c r="C384" s="382"/>
      <c r="D384" s="62"/>
      <c r="E384" s="63"/>
      <c r="F384" s="62"/>
      <c r="G384" s="604"/>
      <c r="H384" s="604"/>
      <c r="I384" s="605"/>
      <c r="J384" s="605"/>
      <c r="K384" s="382"/>
      <c r="L384" s="382"/>
      <c r="M384" s="423"/>
      <c r="N384" s="231"/>
      <c r="O384" s="601"/>
      <c r="P384" s="73"/>
      <c r="Q384" s="73"/>
      <c r="R384" s="73"/>
      <c r="S384" s="73"/>
      <c r="T384" s="73"/>
      <c r="U384" s="73"/>
      <c r="V384" s="73"/>
      <c r="W384" s="73"/>
      <c r="X384" s="73"/>
      <c r="Y384" s="73"/>
      <c r="Z384" s="73"/>
      <c r="AA384" s="73"/>
      <c r="AB384" s="73"/>
      <c r="AC384" s="73"/>
      <c r="AD384" s="530"/>
    </row>
    <row r="385" spans="1:30" ht="12.75" customHeight="1">
      <c r="A385" s="73" t="s">
        <v>465</v>
      </c>
      <c r="B385" s="606" t="s">
        <v>958</v>
      </c>
      <c r="C385" s="607"/>
      <c r="D385" s="608"/>
      <c r="E385" s="609"/>
      <c r="F385" s="608"/>
      <c r="G385" s="610"/>
      <c r="H385" s="610"/>
      <c r="I385" s="611"/>
      <c r="J385" s="611"/>
      <c r="K385" s="607"/>
      <c r="L385" s="607"/>
      <c r="M385" s="612"/>
      <c r="N385" s="613" t="s">
        <v>959</v>
      </c>
      <c r="O385" s="601"/>
      <c r="P385" s="73"/>
      <c r="Q385" s="73"/>
      <c r="R385" s="73"/>
      <c r="S385" s="73"/>
      <c r="T385" s="73"/>
      <c r="U385" s="73"/>
      <c r="V385" s="73"/>
      <c r="W385" s="73"/>
      <c r="X385" s="73"/>
      <c r="Y385" s="73"/>
      <c r="Z385" s="73"/>
      <c r="AA385" s="73"/>
      <c r="AB385" s="73"/>
      <c r="AC385" s="73"/>
      <c r="AD385" s="530"/>
    </row>
    <row r="386" spans="1:30" ht="12.75" customHeight="1">
      <c r="A386" s="73"/>
      <c r="B386" s="752"/>
      <c r="C386" s="753"/>
      <c r="D386" s="754"/>
      <c r="E386" s="755"/>
      <c r="F386" s="754"/>
      <c r="G386" s="756"/>
      <c r="H386" s="756"/>
      <c r="I386" s="757"/>
      <c r="J386" s="757"/>
      <c r="K386" s="753"/>
      <c r="L386" s="753"/>
      <c r="M386" s="758"/>
      <c r="N386" s="231"/>
      <c r="O386" s="601"/>
      <c r="P386" s="73"/>
      <c r="Q386" s="73"/>
      <c r="R386" s="73"/>
      <c r="S386" s="73"/>
      <c r="T386" s="73"/>
      <c r="U386" s="73"/>
      <c r="V386" s="73"/>
      <c r="W386" s="73"/>
      <c r="X386" s="73"/>
      <c r="Y386" s="73"/>
      <c r="Z386" s="73"/>
      <c r="AA386" s="73"/>
      <c r="AB386" s="73"/>
      <c r="AC386" s="73"/>
      <c r="AD386" s="530"/>
    </row>
    <row r="387" spans="1:30" ht="12.75" customHeight="1">
      <c r="A387" s="73"/>
      <c r="B387" s="911"/>
      <c r="C387" s="912"/>
      <c r="D387" s="913"/>
      <c r="E387" s="914"/>
      <c r="F387" s="913"/>
      <c r="G387" s="915"/>
      <c r="H387" s="915"/>
      <c r="I387" s="916"/>
      <c r="J387" s="916"/>
      <c r="K387" s="912"/>
      <c r="L387" s="912"/>
      <c r="M387" s="917"/>
      <c r="N387" s="231"/>
      <c r="O387" s="601"/>
      <c r="P387" s="73"/>
      <c r="Q387" s="73"/>
      <c r="R387" s="73"/>
      <c r="S387" s="73"/>
      <c r="T387" s="73"/>
      <c r="U387" s="73"/>
      <c r="V387" s="73"/>
      <c r="W387" s="73"/>
      <c r="X387" s="73"/>
      <c r="Y387" s="73"/>
      <c r="Z387" s="73"/>
      <c r="AA387" s="73"/>
      <c r="AB387" s="73"/>
      <c r="AC387" s="73"/>
      <c r="AD387" s="530"/>
    </row>
    <row r="388" spans="1:30" ht="12.75" customHeight="1">
      <c r="A388" s="73"/>
      <c r="B388" s="911"/>
      <c r="C388" s="912"/>
      <c r="D388" s="913"/>
      <c r="E388" s="914"/>
      <c r="F388" s="913"/>
      <c r="G388" s="915"/>
      <c r="H388" s="915"/>
      <c r="I388" s="916"/>
      <c r="J388" s="916"/>
      <c r="K388" s="912"/>
      <c r="L388" s="912"/>
      <c r="M388" s="917"/>
      <c r="N388" s="231"/>
      <c r="O388" s="601"/>
      <c r="P388" s="73"/>
      <c r="Q388" s="73"/>
      <c r="R388" s="73"/>
      <c r="S388" s="73"/>
      <c r="T388" s="73"/>
      <c r="U388" s="73"/>
      <c r="V388" s="73"/>
      <c r="W388" s="73"/>
      <c r="X388" s="73"/>
      <c r="Y388" s="73"/>
      <c r="Z388" s="73"/>
      <c r="AA388" s="73"/>
      <c r="AB388" s="73"/>
      <c r="AC388" s="73"/>
      <c r="AD388" s="530"/>
    </row>
    <row r="389" spans="1:30" ht="12.75" customHeight="1">
      <c r="A389" s="73"/>
      <c r="B389" s="911"/>
      <c r="C389" s="912"/>
      <c r="D389" s="913"/>
      <c r="E389" s="914"/>
      <c r="F389" s="913"/>
      <c r="G389" s="915"/>
      <c r="H389" s="915"/>
      <c r="I389" s="916"/>
      <c r="J389" s="916"/>
      <c r="K389" s="912"/>
      <c r="L389" s="912"/>
      <c r="M389" s="917"/>
      <c r="N389" s="231"/>
      <c r="O389" s="601"/>
      <c r="P389" s="73"/>
      <c r="Q389" s="73"/>
      <c r="R389" s="73"/>
      <c r="S389" s="73"/>
      <c r="T389" s="73"/>
      <c r="U389" s="73"/>
      <c r="V389" s="73"/>
      <c r="W389" s="73"/>
      <c r="X389" s="73"/>
      <c r="Y389" s="73"/>
      <c r="Z389" s="73"/>
      <c r="AA389" s="73"/>
      <c r="AB389" s="73"/>
      <c r="AC389" s="73"/>
      <c r="AD389" s="530"/>
    </row>
    <row r="390" spans="1:30" ht="12.75" customHeight="1">
      <c r="A390" s="73"/>
      <c r="B390" s="918"/>
      <c r="C390" s="919"/>
      <c r="D390" s="920"/>
      <c r="E390" s="921"/>
      <c r="F390" s="920"/>
      <c r="G390" s="922"/>
      <c r="H390" s="922"/>
      <c r="I390" s="923"/>
      <c r="J390" s="923"/>
      <c r="K390" s="919"/>
      <c r="L390" s="919"/>
      <c r="M390" s="872"/>
      <c r="N390" s="231"/>
      <c r="O390" s="601"/>
      <c r="P390" s="73"/>
      <c r="Q390" s="73"/>
      <c r="R390" s="73"/>
      <c r="S390" s="73"/>
      <c r="T390" s="73"/>
      <c r="U390" s="73"/>
      <c r="V390" s="73"/>
      <c r="W390" s="73"/>
      <c r="X390" s="73"/>
      <c r="Y390" s="73"/>
      <c r="Z390" s="73"/>
      <c r="AA390" s="73"/>
      <c r="AB390" s="73"/>
      <c r="AC390" s="73"/>
      <c r="AD390" s="530"/>
    </row>
    <row r="391" spans="1:30" ht="12.75" customHeight="1">
      <c r="A391" s="73"/>
      <c r="B391" s="603"/>
      <c r="C391" s="382"/>
      <c r="D391" s="62"/>
      <c r="E391" s="63"/>
      <c r="F391" s="62"/>
      <c r="G391" s="604"/>
      <c r="H391" s="604"/>
      <c r="I391" s="605"/>
      <c r="J391" s="605"/>
      <c r="K391" s="382"/>
      <c r="L391" s="382"/>
      <c r="M391" s="423"/>
      <c r="N391" s="231"/>
      <c r="O391" s="601"/>
      <c r="P391" s="73"/>
      <c r="Q391" s="73"/>
      <c r="R391" s="73"/>
      <c r="S391" s="73"/>
      <c r="T391" s="73"/>
      <c r="U391" s="73"/>
      <c r="V391" s="73"/>
      <c r="W391" s="73"/>
      <c r="X391" s="73"/>
      <c r="Y391" s="73"/>
      <c r="Z391" s="73"/>
      <c r="AA391" s="73"/>
      <c r="AB391" s="73"/>
      <c r="AC391" s="73"/>
      <c r="AD391" s="530"/>
    </row>
    <row r="392" spans="1:30" ht="12.75" customHeight="1">
      <c r="A392" s="73" t="s">
        <v>465</v>
      </c>
      <c r="B392" s="606" t="s">
        <v>960</v>
      </c>
      <c r="C392" s="607"/>
      <c r="D392" s="608"/>
      <c r="E392" s="609"/>
      <c r="F392" s="608"/>
      <c r="G392" s="610"/>
      <c r="H392" s="610"/>
      <c r="I392" s="611"/>
      <c r="J392" s="611"/>
      <c r="K392" s="607"/>
      <c r="L392" s="607"/>
      <c r="M392" s="612"/>
      <c r="N392" s="613" t="s">
        <v>961</v>
      </c>
      <c r="O392" s="601"/>
      <c r="P392" s="73"/>
      <c r="Q392" s="73"/>
      <c r="R392" s="73"/>
      <c r="S392" s="73"/>
      <c r="T392" s="73"/>
      <c r="U392" s="73"/>
      <c r="V392" s="73"/>
      <c r="W392" s="73"/>
      <c r="X392" s="73"/>
      <c r="Y392" s="73"/>
      <c r="Z392" s="73"/>
      <c r="AA392" s="73"/>
      <c r="AB392" s="73"/>
      <c r="AC392" s="73"/>
      <c r="AD392" s="530"/>
    </row>
    <row r="393" spans="1:30" ht="12.75" customHeight="1">
      <c r="A393" s="73"/>
      <c r="B393" s="752"/>
      <c r="C393" s="753"/>
      <c r="D393" s="754"/>
      <c r="E393" s="755"/>
      <c r="F393" s="754"/>
      <c r="G393" s="756"/>
      <c r="H393" s="756"/>
      <c r="I393" s="757"/>
      <c r="J393" s="757"/>
      <c r="K393" s="753"/>
      <c r="L393" s="753"/>
      <c r="M393" s="758"/>
      <c r="N393" s="231"/>
      <c r="O393" s="601"/>
      <c r="P393" s="73"/>
      <c r="Q393" s="73"/>
      <c r="R393" s="73"/>
      <c r="S393" s="73"/>
      <c r="T393" s="73"/>
      <c r="U393" s="73"/>
      <c r="V393" s="73"/>
      <c r="W393" s="73"/>
      <c r="X393" s="73"/>
      <c r="Y393" s="73"/>
      <c r="Z393" s="73"/>
      <c r="AA393" s="73"/>
      <c r="AB393" s="73"/>
      <c r="AC393" s="73"/>
      <c r="AD393" s="530"/>
    </row>
    <row r="394" spans="1:30" ht="12.75" customHeight="1">
      <c r="A394" s="73"/>
      <c r="B394" s="911"/>
      <c r="C394" s="912"/>
      <c r="D394" s="913"/>
      <c r="E394" s="914"/>
      <c r="F394" s="913"/>
      <c r="G394" s="915"/>
      <c r="H394" s="915"/>
      <c r="I394" s="916"/>
      <c r="J394" s="916"/>
      <c r="K394" s="912"/>
      <c r="L394" s="912"/>
      <c r="M394" s="917"/>
      <c r="N394" s="231"/>
      <c r="O394" s="601"/>
      <c r="P394" s="73"/>
      <c r="Q394" s="73"/>
      <c r="R394" s="73"/>
      <c r="S394" s="73"/>
      <c r="T394" s="73"/>
      <c r="U394" s="73"/>
      <c r="V394" s="73"/>
      <c r="W394" s="73"/>
      <c r="X394" s="73"/>
      <c r="Y394" s="73"/>
      <c r="Z394" s="73"/>
      <c r="AA394" s="73"/>
      <c r="AB394" s="73"/>
      <c r="AC394" s="73"/>
      <c r="AD394" s="530"/>
    </row>
    <row r="395" spans="1:30" ht="12.75" customHeight="1">
      <c r="A395" s="73"/>
      <c r="B395" s="911"/>
      <c r="C395" s="912"/>
      <c r="D395" s="913"/>
      <c r="E395" s="914"/>
      <c r="F395" s="913"/>
      <c r="G395" s="915"/>
      <c r="H395" s="915"/>
      <c r="I395" s="916"/>
      <c r="J395" s="916"/>
      <c r="K395" s="912"/>
      <c r="L395" s="912"/>
      <c r="M395" s="917"/>
      <c r="N395" s="231"/>
      <c r="O395" s="601"/>
      <c r="P395" s="73"/>
      <c r="Q395" s="73"/>
      <c r="R395" s="73"/>
      <c r="S395" s="73"/>
      <c r="T395" s="73"/>
      <c r="U395" s="73"/>
      <c r="V395" s="73"/>
      <c r="W395" s="73"/>
      <c r="X395" s="73"/>
      <c r="Y395" s="73"/>
      <c r="Z395" s="73"/>
      <c r="AA395" s="73"/>
      <c r="AB395" s="73"/>
      <c r="AC395" s="73"/>
      <c r="AD395" s="530"/>
    </row>
    <row r="396" spans="1:30" ht="12.75" customHeight="1">
      <c r="A396" s="73"/>
      <c r="B396" s="911"/>
      <c r="C396" s="912"/>
      <c r="D396" s="913"/>
      <c r="E396" s="914"/>
      <c r="F396" s="913"/>
      <c r="G396" s="915"/>
      <c r="H396" s="915"/>
      <c r="I396" s="916"/>
      <c r="J396" s="916"/>
      <c r="K396" s="912"/>
      <c r="L396" s="912"/>
      <c r="M396" s="917"/>
      <c r="N396" s="231"/>
      <c r="O396" s="601"/>
      <c r="P396" s="73"/>
      <c r="Q396" s="73"/>
      <c r="R396" s="73"/>
      <c r="S396" s="73"/>
      <c r="T396" s="73"/>
      <c r="U396" s="73"/>
      <c r="V396" s="73"/>
      <c r="W396" s="73"/>
      <c r="X396" s="73"/>
      <c r="Y396" s="73"/>
      <c r="Z396" s="73"/>
      <c r="AA396" s="73"/>
      <c r="AB396" s="73"/>
      <c r="AC396" s="73"/>
      <c r="AD396" s="530"/>
    </row>
    <row r="397" spans="1:30" ht="12.75" customHeight="1">
      <c r="A397" s="73"/>
      <c r="B397" s="918"/>
      <c r="C397" s="919"/>
      <c r="D397" s="920"/>
      <c r="E397" s="921"/>
      <c r="F397" s="920"/>
      <c r="G397" s="922"/>
      <c r="H397" s="922"/>
      <c r="I397" s="923"/>
      <c r="J397" s="923"/>
      <c r="K397" s="919"/>
      <c r="L397" s="919"/>
      <c r="M397" s="872"/>
      <c r="N397" s="231"/>
      <c r="O397" s="601"/>
      <c r="P397" s="73"/>
      <c r="Q397" s="73"/>
      <c r="R397" s="73"/>
      <c r="S397" s="73"/>
      <c r="T397" s="73"/>
      <c r="U397" s="73"/>
      <c r="V397" s="73"/>
      <c r="W397" s="73"/>
      <c r="X397" s="73"/>
      <c r="Y397" s="73"/>
      <c r="Z397" s="73"/>
      <c r="AA397" s="73"/>
      <c r="AB397" s="73"/>
      <c r="AC397" s="73"/>
      <c r="AD397" s="530"/>
    </row>
    <row r="398" spans="1:30" ht="12.75" customHeight="1">
      <c r="A398" s="73"/>
      <c r="B398" s="602"/>
      <c r="C398" s="69"/>
      <c r="D398" s="92"/>
      <c r="E398" s="64"/>
      <c r="F398" s="92"/>
      <c r="G398" s="370"/>
      <c r="H398" s="370"/>
      <c r="I398" s="371"/>
      <c r="J398" s="371"/>
      <c r="K398" s="69"/>
      <c r="L398" s="69"/>
      <c r="M398" s="372"/>
      <c r="N398" s="231"/>
      <c r="O398" s="73"/>
      <c r="P398" s="73"/>
      <c r="Q398" s="73"/>
      <c r="R398" s="73"/>
      <c r="S398" s="73"/>
      <c r="T398" s="73"/>
      <c r="U398" s="73"/>
      <c r="V398" s="73"/>
      <c r="W398" s="73"/>
      <c r="X398" s="73"/>
      <c r="Y398" s="73"/>
      <c r="Z398" s="73"/>
      <c r="AA398" s="73"/>
      <c r="AB398" s="73"/>
      <c r="AC398" s="73"/>
      <c r="AD398" s="530"/>
    </row>
    <row r="399" spans="1:30" ht="12.75" customHeight="1">
      <c r="A399" s="73"/>
      <c r="B399" s="74" t="s">
        <v>326</v>
      </c>
      <c r="C399" s="75"/>
      <c r="D399" s="76"/>
      <c r="E399" s="77"/>
      <c r="F399" s="76"/>
      <c r="G399" s="78"/>
      <c r="H399" s="78"/>
      <c r="I399" s="79"/>
      <c r="J399" s="79"/>
      <c r="K399" s="75"/>
      <c r="L399" s="75"/>
      <c r="M399" s="80"/>
      <c r="N399" s="231"/>
      <c r="O399" s="12"/>
      <c r="P399" s="12"/>
      <c r="Q399" s="12"/>
      <c r="R399" s="12"/>
      <c r="S399" s="12"/>
      <c r="T399" s="12"/>
      <c r="U399" s="12"/>
      <c r="V399" s="12"/>
      <c r="W399" s="12"/>
      <c r="X399" s="12"/>
      <c r="Y399" s="12"/>
      <c r="Z399" s="12"/>
      <c r="AA399" s="12"/>
      <c r="AB399" s="12"/>
      <c r="AC399" s="12"/>
    </row>
    <row r="400" spans="1:30" ht="12.75" customHeight="1">
      <c r="A400" s="14"/>
      <c r="B400" s="734"/>
      <c r="C400" s="733"/>
      <c r="D400" s="735"/>
      <c r="E400" s="736"/>
      <c r="F400" s="735"/>
      <c r="G400" s="737"/>
      <c r="H400" s="737"/>
      <c r="I400" s="738"/>
      <c r="J400" s="738"/>
      <c r="K400" s="733"/>
      <c r="L400" s="733"/>
      <c r="M400" s="739"/>
      <c r="N400" s="172"/>
      <c r="O400" s="327"/>
      <c r="P400" s="14"/>
      <c r="Q400" s="14"/>
      <c r="R400" s="14"/>
      <c r="S400" s="14"/>
      <c r="T400" s="14"/>
      <c r="U400" s="14"/>
      <c r="V400" s="14"/>
      <c r="W400" s="14"/>
      <c r="X400" s="14"/>
      <c r="Y400" s="14"/>
      <c r="Z400" s="14"/>
      <c r="AA400" s="14"/>
      <c r="AB400" s="14"/>
      <c r="AC400" s="14"/>
    </row>
    <row r="401" spans="1:29" ht="12.75" customHeight="1">
      <c r="A401" s="14"/>
      <c r="B401" s="734"/>
      <c r="C401" s="733"/>
      <c r="D401" s="735"/>
      <c r="E401" s="736"/>
      <c r="F401" s="735"/>
      <c r="G401" s="737"/>
      <c r="H401" s="737"/>
      <c r="I401" s="738"/>
      <c r="J401" s="738"/>
      <c r="K401" s="733"/>
      <c r="L401" s="733"/>
      <c r="M401" s="739"/>
      <c r="N401" s="172"/>
      <c r="O401" s="327"/>
      <c r="P401" s="14"/>
      <c r="Q401" s="14"/>
      <c r="R401" s="14"/>
      <c r="S401" s="14"/>
      <c r="T401" s="14"/>
      <c r="U401" s="14"/>
      <c r="V401" s="14"/>
      <c r="W401" s="14"/>
      <c r="X401" s="14"/>
      <c r="Y401" s="14"/>
      <c r="Z401" s="14"/>
      <c r="AA401" s="14"/>
      <c r="AB401" s="14"/>
      <c r="AC401" s="14"/>
    </row>
    <row r="402" spans="1:29" ht="12.75" customHeight="1">
      <c r="A402" s="14"/>
      <c r="B402" s="734"/>
      <c r="C402" s="733"/>
      <c r="D402" s="735"/>
      <c r="E402" s="736"/>
      <c r="F402" s="735"/>
      <c r="G402" s="737"/>
      <c r="H402" s="737"/>
      <c r="I402" s="738"/>
      <c r="J402" s="738"/>
      <c r="K402" s="733"/>
      <c r="L402" s="733"/>
      <c r="M402" s="739"/>
      <c r="N402" s="172"/>
      <c r="O402" s="327"/>
      <c r="P402" s="14"/>
      <c r="Q402" s="14"/>
      <c r="R402" s="14"/>
      <c r="S402" s="14"/>
      <c r="T402" s="14"/>
      <c r="U402" s="14"/>
      <c r="V402" s="14"/>
      <c r="W402" s="14"/>
      <c r="X402" s="14"/>
      <c r="Y402" s="14"/>
      <c r="Z402" s="14"/>
      <c r="AA402" s="14"/>
      <c r="AB402" s="14"/>
      <c r="AC402" s="14"/>
    </row>
    <row r="403" spans="1:29" ht="12.75" customHeight="1">
      <c r="A403" s="14"/>
      <c r="B403" s="734"/>
      <c r="C403" s="733"/>
      <c r="D403" s="735"/>
      <c r="E403" s="736"/>
      <c r="F403" s="735"/>
      <c r="G403" s="737"/>
      <c r="H403" s="737"/>
      <c r="I403" s="738"/>
      <c r="J403" s="738"/>
      <c r="K403" s="733"/>
      <c r="L403" s="733"/>
      <c r="M403" s="739"/>
      <c r="N403" s="172"/>
      <c r="O403" s="327"/>
      <c r="P403" s="14"/>
      <c r="Q403" s="14"/>
      <c r="R403" s="14"/>
      <c r="S403" s="14"/>
      <c r="T403" s="14"/>
      <c r="U403" s="14"/>
      <c r="V403" s="14"/>
      <c r="W403" s="14"/>
      <c r="X403" s="14"/>
      <c r="Y403" s="14"/>
      <c r="Z403" s="14"/>
      <c r="AA403" s="14"/>
      <c r="AB403" s="14"/>
      <c r="AC403" s="14"/>
    </row>
    <row r="404" spans="1:29" ht="12.75" customHeight="1">
      <c r="A404" s="14"/>
      <c r="B404" s="734"/>
      <c r="C404" s="733"/>
      <c r="D404" s="735"/>
      <c r="E404" s="736"/>
      <c r="F404" s="735"/>
      <c r="G404" s="737"/>
      <c r="H404" s="737"/>
      <c r="I404" s="738"/>
      <c r="J404" s="738"/>
      <c r="K404" s="733"/>
      <c r="L404" s="733"/>
      <c r="M404" s="739"/>
      <c r="N404" s="172"/>
      <c r="O404" s="327"/>
      <c r="P404" s="14"/>
      <c r="Q404" s="14"/>
      <c r="R404" s="14"/>
      <c r="S404" s="14"/>
      <c r="T404" s="14"/>
      <c r="U404" s="14"/>
      <c r="V404" s="14"/>
      <c r="W404" s="14"/>
      <c r="X404" s="14"/>
      <c r="Y404" s="14"/>
      <c r="Z404" s="14"/>
      <c r="AA404" s="14"/>
      <c r="AB404" s="14"/>
      <c r="AC404" s="14"/>
    </row>
    <row r="405" spans="1:29" ht="12.75" customHeight="1">
      <c r="A405" s="14"/>
      <c r="B405" s="734"/>
      <c r="C405" s="733"/>
      <c r="D405" s="735"/>
      <c r="E405" s="736"/>
      <c r="F405" s="735"/>
      <c r="G405" s="737"/>
      <c r="H405" s="737"/>
      <c r="I405" s="738"/>
      <c r="J405" s="738"/>
      <c r="K405" s="733"/>
      <c r="L405" s="733"/>
      <c r="M405" s="739"/>
      <c r="N405" s="172"/>
      <c r="O405" s="327"/>
      <c r="P405" s="14"/>
      <c r="Q405" s="14"/>
      <c r="R405" s="14"/>
      <c r="S405" s="14"/>
      <c r="T405" s="14"/>
      <c r="U405" s="14"/>
      <c r="V405" s="14"/>
      <c r="W405" s="14"/>
      <c r="X405" s="14"/>
      <c r="Y405" s="14"/>
      <c r="Z405" s="14"/>
      <c r="AA405" s="14"/>
      <c r="AB405" s="14"/>
      <c r="AC405" s="14"/>
    </row>
    <row r="406" spans="1:29" ht="12.75" customHeight="1">
      <c r="A406" s="14"/>
      <c r="B406" s="734"/>
      <c r="C406" s="733"/>
      <c r="D406" s="735"/>
      <c r="E406" s="736"/>
      <c r="F406" s="735"/>
      <c r="G406" s="737"/>
      <c r="H406" s="737"/>
      <c r="I406" s="738"/>
      <c r="J406" s="738"/>
      <c r="K406" s="733"/>
      <c r="L406" s="733"/>
      <c r="M406" s="739"/>
      <c r="N406" s="172"/>
      <c r="O406" s="327"/>
      <c r="P406" s="14"/>
      <c r="Q406" s="14"/>
      <c r="R406" s="14"/>
      <c r="S406" s="14"/>
      <c r="T406" s="14"/>
      <c r="U406" s="14"/>
      <c r="V406" s="14"/>
      <c r="W406" s="14"/>
      <c r="X406" s="14"/>
      <c r="Y406" s="14"/>
      <c r="Z406" s="14"/>
      <c r="AA406" s="14"/>
      <c r="AB406" s="14"/>
      <c r="AC406" s="14"/>
    </row>
    <row r="407" spans="1:29" ht="12.75" customHeight="1">
      <c r="A407" s="14"/>
      <c r="B407" s="740"/>
      <c r="C407" s="733"/>
      <c r="D407" s="735"/>
      <c r="E407" s="736"/>
      <c r="F407" s="735"/>
      <c r="G407" s="737"/>
      <c r="H407" s="737"/>
      <c r="I407" s="738"/>
      <c r="J407" s="738"/>
      <c r="K407" s="733"/>
      <c r="L407" s="733"/>
      <c r="M407" s="739"/>
      <c r="N407" s="172"/>
      <c r="O407" s="327"/>
      <c r="P407" s="14"/>
      <c r="Q407" s="14"/>
      <c r="R407" s="14"/>
      <c r="S407" s="14"/>
      <c r="T407" s="14"/>
      <c r="U407" s="14"/>
      <c r="V407" s="14"/>
      <c r="W407" s="14"/>
      <c r="X407" s="14"/>
      <c r="Y407" s="14"/>
      <c r="Z407" s="14"/>
      <c r="AA407" s="14"/>
      <c r="AB407" s="14"/>
      <c r="AC407" s="14"/>
    </row>
    <row r="408" spans="1:29" ht="12.75" customHeight="1">
      <c r="A408" s="14"/>
      <c r="B408" s="740"/>
      <c r="C408" s="733"/>
      <c r="D408" s="735"/>
      <c r="E408" s="736"/>
      <c r="F408" s="735"/>
      <c r="G408" s="737"/>
      <c r="H408" s="737"/>
      <c r="I408" s="738"/>
      <c r="J408" s="738"/>
      <c r="K408" s="733"/>
      <c r="L408" s="733"/>
      <c r="M408" s="739"/>
      <c r="N408" s="172"/>
      <c r="O408" s="327"/>
      <c r="P408" s="14"/>
      <c r="Q408" s="14"/>
      <c r="R408" s="14"/>
      <c r="S408" s="14"/>
      <c r="T408" s="14"/>
      <c r="U408" s="14"/>
      <c r="V408" s="14"/>
      <c r="W408" s="14"/>
      <c r="X408" s="14"/>
      <c r="Y408" s="14"/>
      <c r="Z408" s="14"/>
      <c r="AA408" s="14"/>
      <c r="AB408" s="14"/>
      <c r="AC408" s="14"/>
    </row>
    <row r="409" spans="1:29" ht="12.75" customHeight="1">
      <c r="A409" s="14"/>
      <c r="B409" s="741"/>
      <c r="C409" s="742"/>
      <c r="D409" s="743"/>
      <c r="E409" s="744"/>
      <c r="F409" s="743"/>
      <c r="G409" s="745"/>
      <c r="H409" s="745"/>
      <c r="I409" s="746"/>
      <c r="J409" s="746"/>
      <c r="K409" s="742"/>
      <c r="L409" s="742"/>
      <c r="M409" s="747"/>
      <c r="N409" s="173"/>
      <c r="O409" s="614"/>
      <c r="P409" s="14"/>
      <c r="Q409" s="14"/>
      <c r="R409" s="14"/>
      <c r="S409" s="14"/>
      <c r="T409" s="14"/>
      <c r="U409" s="14"/>
      <c r="V409" s="14"/>
      <c r="W409" s="14"/>
      <c r="X409" s="14"/>
      <c r="Y409" s="14"/>
      <c r="Z409" s="14"/>
      <c r="AA409" s="14"/>
      <c r="AB409" s="14"/>
      <c r="AC409" s="14"/>
    </row>
    <row r="410" spans="1:29" ht="12" customHeight="1">
      <c r="A410" s="32"/>
      <c r="B410" s="1669" t="s">
        <v>2357</v>
      </c>
      <c r="C410" s="32"/>
      <c r="D410" s="32"/>
      <c r="E410" s="32"/>
      <c r="F410" s="32"/>
      <c r="G410" s="32"/>
      <c r="H410" s="32"/>
      <c r="I410" s="32"/>
      <c r="J410" s="32"/>
      <c r="K410" s="32"/>
      <c r="L410" s="32"/>
      <c r="M410" s="32"/>
      <c r="N410" s="127"/>
      <c r="O410" s="32"/>
      <c r="P410" s="32"/>
      <c r="Q410" s="32"/>
      <c r="R410" s="32"/>
      <c r="S410" s="32"/>
      <c r="T410" s="32"/>
      <c r="U410" s="32"/>
      <c r="V410" s="32"/>
      <c r="W410" s="32"/>
      <c r="X410" s="32"/>
      <c r="Y410" s="32"/>
      <c r="Z410" s="32"/>
      <c r="AA410" s="32"/>
      <c r="AB410" s="32"/>
      <c r="AC410" s="32"/>
    </row>
    <row r="411" spans="1:29" ht="12" customHeight="1">
      <c r="A411" s="539"/>
      <c r="B411" s="1668"/>
      <c r="C411" s="539"/>
      <c r="D411" s="539"/>
      <c r="E411" s="539"/>
      <c r="F411" s="539"/>
      <c r="G411" s="539"/>
      <c r="H411" s="539"/>
      <c r="I411" s="539"/>
      <c r="J411" s="539"/>
      <c r="K411" s="539"/>
      <c r="L411" s="539"/>
      <c r="M411" s="539"/>
      <c r="N411" s="721"/>
      <c r="O411" s="539"/>
      <c r="P411" s="539"/>
      <c r="Q411" s="539"/>
      <c r="R411" s="539"/>
      <c r="S411" s="539"/>
      <c r="T411" s="539"/>
      <c r="U411" s="539"/>
      <c r="V411" s="539"/>
      <c r="W411" s="539"/>
      <c r="X411" s="539"/>
      <c r="Y411" s="539"/>
      <c r="Z411" s="539"/>
      <c r="AA411" s="539"/>
      <c r="AB411" s="539"/>
      <c r="AC411" s="539"/>
    </row>
    <row r="412" spans="1:29" ht="12" customHeight="1">
      <c r="A412" s="7" t="s">
        <v>42</v>
      </c>
      <c r="B412" s="8" t="s">
        <v>43</v>
      </c>
      <c r="C412" s="41"/>
      <c r="D412" s="32"/>
      <c r="E412" s="32"/>
      <c r="F412" s="32"/>
      <c r="G412" s="32"/>
      <c r="H412" s="32"/>
      <c r="I412" s="32"/>
      <c r="J412" s="32"/>
      <c r="K412" s="32"/>
      <c r="L412" s="32"/>
      <c r="M412" s="32"/>
      <c r="N412" s="108"/>
      <c r="O412" s="90"/>
      <c r="P412" s="90" t="s">
        <v>962</v>
      </c>
      <c r="Q412" s="32"/>
      <c r="R412" s="32"/>
      <c r="S412" s="32"/>
      <c r="T412" s="32"/>
      <c r="U412" s="32"/>
      <c r="V412" s="32"/>
      <c r="W412" s="32"/>
      <c r="X412" s="32"/>
      <c r="Y412" s="32"/>
      <c r="Z412" s="32"/>
      <c r="AA412" s="32"/>
      <c r="AB412" s="32"/>
      <c r="AC412" s="32"/>
    </row>
    <row r="413" spans="1:29" ht="14.4">
      <c r="A413" s="8"/>
      <c r="B413" s="615"/>
      <c r="C413" s="615"/>
      <c r="D413" s="615"/>
      <c r="E413" s="615"/>
      <c r="F413" s="615"/>
      <c r="G413" s="615"/>
      <c r="H413" s="615"/>
      <c r="I413" s="615"/>
      <c r="J413" s="615"/>
      <c r="K413" s="615"/>
      <c r="L413" s="615"/>
      <c r="M413" s="615"/>
      <c r="N413" s="108"/>
      <c r="O413" s="90"/>
      <c r="P413" s="90"/>
      <c r="Q413" s="32"/>
      <c r="R413" s="32"/>
      <c r="S413" s="32"/>
      <c r="T413" s="32"/>
      <c r="U413" s="32"/>
      <c r="V413" s="32"/>
      <c r="W413" s="32"/>
      <c r="X413" s="32"/>
      <c r="Y413" s="32"/>
      <c r="Z413" s="32"/>
      <c r="AA413" s="32"/>
      <c r="AB413" s="32"/>
      <c r="AC413" s="32"/>
    </row>
    <row r="414" spans="1:29" ht="24" customHeight="1">
      <c r="A414" s="8"/>
      <c r="B414" s="2044" t="s">
        <v>963</v>
      </c>
      <c r="C414" s="1933"/>
      <c r="D414" s="1933"/>
      <c r="E414" s="1933"/>
      <c r="F414" s="1933"/>
      <c r="G414" s="1933"/>
      <c r="H414" s="1933"/>
      <c r="I414" s="1933"/>
      <c r="J414" s="1933"/>
      <c r="K414" s="1933"/>
      <c r="L414" s="1933"/>
      <c r="M414" s="1926"/>
      <c r="N414" s="108"/>
      <c r="O414" s="90"/>
      <c r="P414" s="90"/>
      <c r="Q414" s="32"/>
      <c r="R414" s="32"/>
      <c r="S414" s="32"/>
      <c r="T414" s="32"/>
      <c r="U414" s="32"/>
      <c r="V414" s="32"/>
      <c r="W414" s="32"/>
      <c r="X414" s="32"/>
      <c r="Y414" s="32"/>
      <c r="Z414" s="32"/>
      <c r="AA414" s="32"/>
      <c r="AB414" s="32"/>
      <c r="AC414" s="32"/>
    </row>
    <row r="415" spans="1:29" ht="12" customHeight="1">
      <c r="A415" s="8"/>
      <c r="B415" s="616"/>
      <c r="C415" s="91"/>
      <c r="D415" s="59"/>
      <c r="E415" s="59"/>
      <c r="F415" s="59"/>
      <c r="G415" s="59"/>
      <c r="H415" s="59"/>
      <c r="I415" s="59"/>
      <c r="J415" s="59"/>
      <c r="K415" s="59"/>
      <c r="L415" s="59"/>
      <c r="M415" s="59"/>
      <c r="N415" s="108"/>
      <c r="O415" s="90"/>
      <c r="P415" s="90"/>
      <c r="Q415" s="32"/>
      <c r="R415" s="32"/>
      <c r="S415" s="32"/>
      <c r="T415" s="32"/>
      <c r="U415" s="32"/>
      <c r="V415" s="32"/>
      <c r="W415" s="32"/>
      <c r="X415" s="32"/>
      <c r="Y415" s="32"/>
      <c r="Z415" s="32"/>
      <c r="AA415" s="32"/>
      <c r="AB415" s="32"/>
      <c r="AC415" s="32"/>
    </row>
    <row r="416" spans="1:29" ht="12" customHeight="1">
      <c r="A416" s="547"/>
      <c r="B416" s="299" t="s">
        <v>964</v>
      </c>
      <c r="C416" s="76"/>
      <c r="D416" s="182"/>
      <c r="E416" s="182"/>
      <c r="F416" s="182"/>
      <c r="G416" s="182"/>
      <c r="H416" s="182"/>
      <c r="I416" s="182"/>
      <c r="J416" s="182"/>
      <c r="K416" s="182"/>
      <c r="L416" s="386"/>
      <c r="M416" s="493"/>
      <c r="N416" s="613" t="s">
        <v>965</v>
      </c>
      <c r="O416" s="90"/>
      <c r="P416" s="90"/>
      <c r="Q416" s="32"/>
      <c r="R416" s="32"/>
      <c r="S416" s="32"/>
      <c r="T416" s="32"/>
      <c r="U416" s="32"/>
      <c r="V416" s="32"/>
      <c r="W416" s="32"/>
      <c r="X416" s="32"/>
      <c r="Y416" s="32"/>
      <c r="Z416" s="32"/>
      <c r="AA416" s="32"/>
      <c r="AB416" s="32"/>
      <c r="AC416" s="32"/>
    </row>
    <row r="417" spans="1:29" ht="12" customHeight="1">
      <c r="A417" s="547"/>
      <c r="B417" s="924"/>
      <c r="C417" s="735"/>
      <c r="D417" s="749"/>
      <c r="E417" s="749"/>
      <c r="F417" s="749"/>
      <c r="G417" s="749"/>
      <c r="H417" s="749"/>
      <c r="I417" s="749"/>
      <c r="J417" s="749"/>
      <c r="K417" s="749"/>
      <c r="L417" s="805"/>
      <c r="M417" s="844"/>
      <c r="N417" s="108"/>
      <c r="O417" s="90"/>
      <c r="P417" s="90"/>
      <c r="Q417" s="32"/>
      <c r="R417" s="32"/>
      <c r="S417" s="32"/>
      <c r="T417" s="32"/>
      <c r="U417" s="32"/>
      <c r="V417" s="32"/>
      <c r="W417" s="32"/>
      <c r="X417" s="32"/>
      <c r="Y417" s="32"/>
      <c r="Z417" s="32"/>
      <c r="AA417" s="32"/>
      <c r="AB417" s="32"/>
      <c r="AC417" s="32"/>
    </row>
    <row r="418" spans="1:29" ht="12" customHeight="1">
      <c r="A418" s="547"/>
      <c r="B418" s="924"/>
      <c r="C418" s="735"/>
      <c r="D418" s="749"/>
      <c r="E418" s="749"/>
      <c r="F418" s="749"/>
      <c r="G418" s="749"/>
      <c r="H418" s="749"/>
      <c r="I418" s="749"/>
      <c r="J418" s="749"/>
      <c r="K418" s="749"/>
      <c r="L418" s="805"/>
      <c r="M418" s="844"/>
      <c r="N418" s="108"/>
      <c r="O418" s="90"/>
      <c r="P418" s="90"/>
      <c r="Q418" s="32"/>
      <c r="R418" s="32"/>
      <c r="S418" s="32"/>
      <c r="T418" s="32"/>
      <c r="U418" s="32"/>
      <c r="V418" s="32"/>
      <c r="W418" s="32"/>
      <c r="X418" s="32"/>
      <c r="Y418" s="32"/>
      <c r="Z418" s="32"/>
      <c r="AA418" s="32"/>
      <c r="AB418" s="32"/>
      <c r="AC418" s="32"/>
    </row>
    <row r="419" spans="1:29" ht="12" customHeight="1">
      <c r="A419" s="547"/>
      <c r="B419" s="925"/>
      <c r="C419" s="743"/>
      <c r="D419" s="763"/>
      <c r="E419" s="763"/>
      <c r="F419" s="763"/>
      <c r="G419" s="763"/>
      <c r="H419" s="763"/>
      <c r="I419" s="763"/>
      <c r="J419" s="763"/>
      <c r="K419" s="763"/>
      <c r="L419" s="809"/>
      <c r="M419" s="828"/>
      <c r="N419" s="108"/>
      <c r="O419" s="90"/>
      <c r="P419" s="90"/>
      <c r="Q419" s="32"/>
      <c r="R419" s="32"/>
      <c r="S419" s="32"/>
      <c r="T419" s="32"/>
      <c r="U419" s="32"/>
      <c r="V419" s="32"/>
      <c r="W419" s="32"/>
      <c r="X419" s="32"/>
      <c r="Y419" s="32"/>
      <c r="Z419" s="32"/>
      <c r="AA419" s="32"/>
      <c r="AB419" s="32"/>
      <c r="AC419" s="32"/>
    </row>
    <row r="420" spans="1:29" ht="12" customHeight="1">
      <c r="A420" s="8"/>
      <c r="B420" s="617"/>
      <c r="C420" s="92"/>
      <c r="D420" s="72"/>
      <c r="E420" s="72"/>
      <c r="F420" s="72"/>
      <c r="G420" s="72"/>
      <c r="H420" s="72"/>
      <c r="I420" s="72"/>
      <c r="J420" s="72"/>
      <c r="K420" s="72"/>
      <c r="L420" s="618"/>
      <c r="M420" s="618"/>
      <c r="N420" s="108"/>
      <c r="O420" s="90"/>
      <c r="P420" s="90"/>
      <c r="Q420" s="32"/>
      <c r="R420" s="32"/>
      <c r="S420" s="32"/>
      <c r="T420" s="32"/>
      <c r="U420" s="32"/>
      <c r="V420" s="32"/>
      <c r="W420" s="32"/>
      <c r="X420" s="32"/>
      <c r="Y420" s="32"/>
      <c r="Z420" s="32"/>
      <c r="AA420" s="32"/>
      <c r="AB420" s="32"/>
      <c r="AC420" s="32"/>
    </row>
    <row r="421" spans="1:29" ht="12" customHeight="1">
      <c r="A421" s="8"/>
      <c r="B421" s="284"/>
      <c r="C421" s="41"/>
      <c r="D421" s="32"/>
      <c r="E421" s="32"/>
      <c r="F421" s="32"/>
      <c r="G421" s="32"/>
      <c r="H421" s="32"/>
      <c r="I421" s="32"/>
      <c r="J421" s="32"/>
      <c r="K421" s="32"/>
      <c r="L421" s="377"/>
      <c r="M421" s="377"/>
      <c r="N421" s="108"/>
      <c r="O421" s="90"/>
      <c r="P421" s="90"/>
      <c r="Q421" s="32"/>
      <c r="R421" s="32"/>
      <c r="S421" s="32"/>
      <c r="T421" s="32"/>
      <c r="U421" s="32"/>
      <c r="V421" s="32"/>
      <c r="W421" s="32"/>
      <c r="X421" s="32"/>
      <c r="Y421" s="32"/>
      <c r="Z421" s="32"/>
      <c r="AA421" s="32"/>
      <c r="AB421" s="32"/>
      <c r="AC421" s="32"/>
    </row>
    <row r="422" spans="1:29" ht="12" customHeight="1">
      <c r="A422" s="8"/>
      <c r="B422" s="619" t="s">
        <v>966</v>
      </c>
      <c r="C422" s="41"/>
      <c r="D422" s="32"/>
      <c r="E422" s="32"/>
      <c r="F422" s="32"/>
      <c r="G422" s="32"/>
      <c r="H422" s="32"/>
      <c r="I422" s="32"/>
      <c r="J422" s="32"/>
      <c r="K422" s="32"/>
      <c r="L422" s="377">
        <v>45107</v>
      </c>
      <c r="M422" s="377">
        <v>44742</v>
      </c>
      <c r="N422" s="108"/>
      <c r="O422" s="90"/>
      <c r="P422" s="90"/>
      <c r="Q422" s="32"/>
      <c r="R422" s="32"/>
      <c r="S422" s="32"/>
      <c r="T422" s="32"/>
      <c r="U422" s="32"/>
      <c r="V422" s="32"/>
      <c r="W422" s="32"/>
      <c r="X422" s="32"/>
      <c r="Y422" s="32"/>
      <c r="Z422" s="32"/>
      <c r="AA422" s="32"/>
      <c r="AB422" s="32"/>
      <c r="AC422" s="32"/>
    </row>
    <row r="423" spans="1:29" ht="12" customHeight="1">
      <c r="A423" s="8"/>
      <c r="B423" s="32"/>
      <c r="C423" s="41"/>
      <c r="D423" s="32"/>
      <c r="E423" s="32"/>
      <c r="F423" s="620"/>
      <c r="G423" s="620"/>
      <c r="H423" s="620"/>
      <c r="I423" s="620"/>
      <c r="J423" s="620"/>
      <c r="K423" s="32"/>
      <c r="L423" s="344" t="s">
        <v>114</v>
      </c>
      <c r="M423" s="344" t="s">
        <v>114</v>
      </c>
      <c r="N423" s="108"/>
      <c r="O423" s="90"/>
      <c r="P423" s="90" t="s">
        <v>967</v>
      </c>
      <c r="Q423" s="32"/>
      <c r="R423" s="32"/>
      <c r="S423" s="32"/>
      <c r="T423" s="32"/>
      <c r="U423" s="32"/>
      <c r="V423" s="32"/>
      <c r="W423" s="32"/>
      <c r="X423" s="32"/>
      <c r="Y423" s="32"/>
      <c r="Z423" s="32"/>
      <c r="AA423" s="32"/>
      <c r="AB423" s="32"/>
      <c r="AC423" s="32"/>
    </row>
    <row r="424" spans="1:29" ht="12" customHeight="1">
      <c r="A424" s="8"/>
      <c r="B424" s="8" t="s">
        <v>917</v>
      </c>
      <c r="C424" s="41"/>
      <c r="D424" s="32"/>
      <c r="E424" s="32"/>
      <c r="F424" s="620"/>
      <c r="G424" s="620"/>
      <c r="H424" s="620"/>
      <c r="I424" s="620"/>
      <c r="J424" s="620"/>
      <c r="K424" s="32"/>
      <c r="L424" s="620"/>
      <c r="M424" s="32"/>
      <c r="N424" s="108" t="s">
        <v>968</v>
      </c>
      <c r="O424" s="90"/>
      <c r="P424" s="90"/>
      <c r="Q424" s="32"/>
      <c r="R424" s="32"/>
      <c r="S424" s="32"/>
      <c r="T424" s="32"/>
      <c r="U424" s="32"/>
      <c r="V424" s="32"/>
      <c r="W424" s="32"/>
      <c r="X424" s="32"/>
      <c r="Y424" s="32"/>
      <c r="Z424" s="32"/>
      <c r="AA424" s="32"/>
      <c r="AB424" s="32"/>
      <c r="AC424" s="32"/>
    </row>
    <row r="425" spans="1:29" ht="12" customHeight="1">
      <c r="A425" s="8"/>
      <c r="B425" s="41" t="s">
        <v>969</v>
      </c>
      <c r="C425" s="41"/>
      <c r="D425" s="32"/>
      <c r="E425" s="32"/>
      <c r="F425" s="32"/>
      <c r="G425" s="32"/>
      <c r="H425" s="32"/>
      <c r="I425" s="32"/>
      <c r="J425" s="32"/>
      <c r="K425" s="32"/>
      <c r="L425" s="1029"/>
      <c r="M425" s="1029"/>
      <c r="N425" s="108"/>
      <c r="O425" s="90"/>
      <c r="P425" s="90"/>
      <c r="Q425" s="32"/>
      <c r="R425" s="32"/>
      <c r="S425" s="32"/>
      <c r="T425" s="32"/>
      <c r="U425" s="32"/>
      <c r="V425" s="32"/>
      <c r="W425" s="32"/>
      <c r="X425" s="32"/>
      <c r="Y425" s="32"/>
      <c r="Z425" s="32"/>
      <c r="AA425" s="32"/>
      <c r="AB425" s="32"/>
      <c r="AC425" s="32"/>
    </row>
    <row r="426" spans="1:29" ht="12" customHeight="1">
      <c r="A426" s="8"/>
      <c r="B426" s="41" t="s">
        <v>552</v>
      </c>
      <c r="C426" s="41"/>
      <c r="D426" s="32"/>
      <c r="E426" s="32"/>
      <c r="F426" s="32"/>
      <c r="G426" s="32"/>
      <c r="H426" s="32"/>
      <c r="I426" s="32"/>
      <c r="J426" s="32"/>
      <c r="K426" s="32"/>
      <c r="L426" s="1029"/>
      <c r="M426" s="1029"/>
      <c r="N426" s="108"/>
      <c r="O426" s="90"/>
      <c r="P426" s="90" t="s">
        <v>970</v>
      </c>
      <c r="Q426" s="32"/>
      <c r="R426" s="32"/>
      <c r="S426" s="32"/>
      <c r="T426" s="32"/>
      <c r="U426" s="32"/>
      <c r="V426" s="32"/>
      <c r="W426" s="32"/>
      <c r="X426" s="32"/>
      <c r="Y426" s="32"/>
      <c r="Z426" s="32"/>
      <c r="AA426" s="32"/>
      <c r="AB426" s="32"/>
      <c r="AC426" s="32"/>
    </row>
    <row r="427" spans="1:29" ht="12" customHeight="1">
      <c r="A427" s="8"/>
      <c r="B427" s="41" t="s">
        <v>553</v>
      </c>
      <c r="C427" s="41"/>
      <c r="D427" s="32"/>
      <c r="E427" s="32"/>
      <c r="F427" s="32"/>
      <c r="G427" s="32"/>
      <c r="H427" s="32"/>
      <c r="I427" s="32"/>
      <c r="J427" s="32"/>
      <c r="K427" s="32"/>
      <c r="L427" s="1029"/>
      <c r="M427" s="1029"/>
      <c r="N427" s="108"/>
      <c r="O427" s="90"/>
      <c r="P427" s="90" t="s">
        <v>971</v>
      </c>
      <c r="Q427" s="32"/>
      <c r="R427" s="32"/>
      <c r="S427" s="32"/>
      <c r="T427" s="32"/>
      <c r="U427" s="32"/>
      <c r="V427" s="32"/>
      <c r="W427" s="32"/>
      <c r="X427" s="32"/>
      <c r="Y427" s="32"/>
      <c r="Z427" s="32"/>
      <c r="AA427" s="32"/>
      <c r="AB427" s="32"/>
      <c r="AC427" s="32"/>
    </row>
    <row r="428" spans="1:29" ht="12" customHeight="1">
      <c r="A428" s="41"/>
      <c r="B428" s="41" t="s">
        <v>972</v>
      </c>
      <c r="C428" s="41"/>
      <c r="D428" s="32"/>
      <c r="E428" s="32"/>
      <c r="F428" s="32"/>
      <c r="G428" s="32"/>
      <c r="H428" s="32"/>
      <c r="I428" s="32"/>
      <c r="J428" s="32"/>
      <c r="K428" s="32"/>
      <c r="L428" s="1029"/>
      <c r="M428" s="1029"/>
      <c r="N428" s="108"/>
      <c r="O428" s="90"/>
      <c r="P428" s="90"/>
      <c r="Q428" s="32"/>
      <c r="R428" s="32"/>
      <c r="S428" s="32"/>
      <c r="T428" s="32"/>
      <c r="U428" s="32"/>
      <c r="V428" s="32"/>
      <c r="W428" s="32"/>
      <c r="X428" s="32"/>
      <c r="Y428" s="32"/>
      <c r="Z428" s="32"/>
      <c r="AA428" s="32"/>
      <c r="AB428" s="32"/>
      <c r="AC428" s="32"/>
    </row>
    <row r="429" spans="1:29" ht="12" customHeight="1">
      <c r="A429" s="41"/>
      <c r="B429" s="41" t="s">
        <v>973</v>
      </c>
      <c r="C429" s="41"/>
      <c r="D429" s="32"/>
      <c r="E429" s="32"/>
      <c r="F429" s="32"/>
      <c r="G429" s="32"/>
      <c r="H429" s="32"/>
      <c r="I429" s="32"/>
      <c r="J429" s="32"/>
      <c r="K429" s="32"/>
      <c r="L429" s="1029"/>
      <c r="M429" s="1029"/>
      <c r="N429" s="108"/>
      <c r="O429" s="90"/>
      <c r="P429" s="90" t="s">
        <v>974</v>
      </c>
      <c r="Q429" s="32"/>
      <c r="R429" s="32"/>
      <c r="S429" s="32"/>
      <c r="T429" s="32"/>
      <c r="U429" s="32"/>
      <c r="V429" s="32"/>
      <c r="W429" s="32"/>
      <c r="X429" s="32"/>
      <c r="Y429" s="32"/>
      <c r="Z429" s="32"/>
      <c r="AA429" s="32"/>
      <c r="AB429" s="32"/>
      <c r="AC429" s="32"/>
    </row>
    <row r="430" spans="1:29" ht="12" customHeight="1">
      <c r="A430" s="41"/>
      <c r="B430" s="41" t="s">
        <v>975</v>
      </c>
      <c r="C430" s="41"/>
      <c r="D430" s="32"/>
      <c r="E430" s="32"/>
      <c r="F430" s="32"/>
      <c r="G430" s="32"/>
      <c r="H430" s="32"/>
      <c r="I430" s="32"/>
      <c r="J430" s="32"/>
      <c r="K430" s="32"/>
      <c r="L430" s="1029"/>
      <c r="M430" s="1029"/>
      <c r="N430" s="108"/>
      <c r="O430" s="90"/>
      <c r="P430" s="90"/>
      <c r="Q430" s="32"/>
      <c r="R430" s="32"/>
      <c r="S430" s="32"/>
      <c r="T430" s="32"/>
      <c r="U430" s="32"/>
      <c r="V430" s="32"/>
      <c r="W430" s="32"/>
      <c r="X430" s="32"/>
      <c r="Y430" s="32"/>
      <c r="Z430" s="32"/>
      <c r="AA430" s="32"/>
      <c r="AB430" s="32"/>
      <c r="AC430" s="32"/>
    </row>
    <row r="431" spans="1:29" ht="12" customHeight="1">
      <c r="A431" s="41"/>
      <c r="B431" s="41" t="s">
        <v>636</v>
      </c>
      <c r="C431" s="41"/>
      <c r="D431" s="32"/>
      <c r="E431" s="32"/>
      <c r="F431" s="32"/>
      <c r="G431" s="32"/>
      <c r="H431" s="32"/>
      <c r="I431" s="32"/>
      <c r="J431" s="32"/>
      <c r="K431" s="32"/>
      <c r="L431" s="1029"/>
      <c r="M431" s="1029"/>
      <c r="N431" s="108"/>
      <c r="O431" s="90"/>
      <c r="P431" s="90"/>
      <c r="Q431" s="32"/>
      <c r="R431" s="32"/>
      <c r="S431" s="32"/>
      <c r="T431" s="32"/>
      <c r="U431" s="32"/>
      <c r="V431" s="32"/>
      <c r="W431" s="32"/>
      <c r="X431" s="32"/>
      <c r="Y431" s="32"/>
      <c r="Z431" s="32"/>
      <c r="AA431" s="32"/>
      <c r="AB431" s="32"/>
      <c r="AC431" s="32"/>
    </row>
    <row r="432" spans="1:29" ht="12" customHeight="1">
      <c r="A432" s="41"/>
      <c r="B432" s="41" t="s">
        <v>843</v>
      </c>
      <c r="C432" s="41"/>
      <c r="D432" s="32"/>
      <c r="E432" s="32"/>
      <c r="F432" s="32"/>
      <c r="G432" s="32"/>
      <c r="H432" s="32"/>
      <c r="I432" s="32"/>
      <c r="J432" s="32"/>
      <c r="K432" s="32"/>
      <c r="L432" s="1029"/>
      <c r="M432" s="1029"/>
      <c r="N432" s="108"/>
      <c r="O432" s="90"/>
      <c r="P432" s="90" t="s">
        <v>976</v>
      </c>
      <c r="Q432" s="32"/>
      <c r="R432" s="32"/>
      <c r="S432" s="32"/>
      <c r="T432" s="32"/>
      <c r="U432" s="32"/>
      <c r="V432" s="32"/>
      <c r="W432" s="32"/>
      <c r="X432" s="32"/>
      <c r="Y432" s="32"/>
      <c r="Z432" s="32"/>
      <c r="AA432" s="32"/>
      <c r="AB432" s="32"/>
      <c r="AC432" s="32"/>
    </row>
    <row r="433" spans="1:29" ht="12" customHeight="1">
      <c r="A433" s="41"/>
      <c r="B433" s="525" t="s">
        <v>323</v>
      </c>
      <c r="C433" s="41"/>
      <c r="D433" s="32"/>
      <c r="E433" s="32"/>
      <c r="F433" s="32"/>
      <c r="G433" s="32"/>
      <c r="H433" s="32"/>
      <c r="I433" s="32"/>
      <c r="J433" s="32"/>
      <c r="K433" s="32"/>
      <c r="L433" s="1029"/>
      <c r="M433" s="1029"/>
      <c r="N433" s="108"/>
      <c r="O433" s="90"/>
      <c r="P433" s="90" t="s">
        <v>977</v>
      </c>
      <c r="Q433" s="32"/>
      <c r="R433" s="32"/>
      <c r="S433" s="32"/>
      <c r="T433" s="32"/>
      <c r="U433" s="32"/>
      <c r="V433" s="32"/>
      <c r="W433" s="32"/>
      <c r="X433" s="32"/>
      <c r="Y433" s="32"/>
      <c r="Z433" s="32"/>
      <c r="AA433" s="32"/>
      <c r="AB433" s="32"/>
      <c r="AC433" s="32"/>
    </row>
    <row r="434" spans="1:29" ht="12" customHeight="1">
      <c r="A434" s="41"/>
      <c r="B434" s="528" t="s">
        <v>978</v>
      </c>
      <c r="C434" s="41"/>
      <c r="D434" s="32"/>
      <c r="E434" s="32"/>
      <c r="F434" s="32"/>
      <c r="G434" s="32"/>
      <c r="H434" s="32"/>
      <c r="I434" s="32"/>
      <c r="J434" s="32"/>
      <c r="K434" s="32"/>
      <c r="L434" s="1041">
        <f>SUM(L425:L433)</f>
        <v>0</v>
      </c>
      <c r="M434" s="1041">
        <f>SUM(M425:M433)</f>
        <v>0</v>
      </c>
      <c r="N434" s="108"/>
      <c r="O434" s="90"/>
      <c r="P434" s="90"/>
      <c r="Q434" s="32"/>
      <c r="R434" s="32"/>
      <c r="S434" s="32"/>
      <c r="T434" s="32"/>
      <c r="U434" s="32"/>
      <c r="V434" s="32"/>
      <c r="W434" s="32"/>
      <c r="X434" s="32"/>
      <c r="Y434" s="32"/>
      <c r="Z434" s="32"/>
      <c r="AA434" s="32"/>
      <c r="AB434" s="32"/>
      <c r="AC434" s="32"/>
    </row>
    <row r="435" spans="1:29" ht="12" customHeight="1">
      <c r="A435" s="41"/>
      <c r="B435" s="532" t="s">
        <v>312</v>
      </c>
      <c r="C435" s="41"/>
      <c r="D435" s="32"/>
      <c r="E435" s="32"/>
      <c r="F435" s="32"/>
      <c r="G435" s="32"/>
      <c r="H435" s="32"/>
      <c r="I435" s="32"/>
      <c r="J435" s="32"/>
      <c r="K435" s="32"/>
      <c r="L435" s="1047"/>
      <c r="M435" s="1047"/>
      <c r="N435" s="108"/>
      <c r="O435" s="90"/>
      <c r="P435" s="90"/>
      <c r="Q435" s="32"/>
      <c r="R435" s="32"/>
      <c r="S435" s="32"/>
      <c r="T435" s="32"/>
      <c r="U435" s="32"/>
      <c r="V435" s="32"/>
      <c r="W435" s="32"/>
      <c r="X435" s="32"/>
      <c r="Y435" s="32"/>
      <c r="Z435" s="32"/>
      <c r="AA435" s="32"/>
      <c r="AB435" s="32"/>
      <c r="AC435" s="32"/>
    </row>
    <row r="436" spans="1:29" ht="12" customHeight="1">
      <c r="A436" s="41"/>
      <c r="B436" s="532" t="s">
        <v>112</v>
      </c>
      <c r="C436" s="41"/>
      <c r="D436" s="32"/>
      <c r="E436" s="32"/>
      <c r="F436" s="32"/>
      <c r="G436" s="32"/>
      <c r="H436" s="32"/>
      <c r="I436" s="32"/>
      <c r="J436" s="32"/>
      <c r="K436" s="32"/>
      <c r="L436" s="1023">
        <f>SUM(L434:L435)</f>
        <v>0</v>
      </c>
      <c r="M436" s="1023">
        <f>SUM(M434:M435)</f>
        <v>0</v>
      </c>
      <c r="N436" s="108"/>
      <c r="O436" s="90"/>
      <c r="P436" s="90"/>
      <c r="Q436" s="32"/>
      <c r="R436" s="32"/>
      <c r="S436" s="32"/>
      <c r="T436" s="32"/>
      <c r="U436" s="32"/>
      <c r="V436" s="32"/>
      <c r="W436" s="32"/>
      <c r="X436" s="32"/>
      <c r="Y436" s="32"/>
      <c r="Z436" s="32"/>
      <c r="AA436" s="32"/>
      <c r="AB436" s="32"/>
      <c r="AC436" s="32"/>
    </row>
    <row r="437" spans="1:29" ht="13.5" customHeight="1">
      <c r="A437" s="41"/>
      <c r="B437" s="532" t="s">
        <v>522</v>
      </c>
      <c r="C437" s="41"/>
      <c r="D437" s="32"/>
      <c r="E437" s="32"/>
      <c r="F437" s="32"/>
      <c r="G437" s="32"/>
      <c r="H437" s="32"/>
      <c r="I437" s="32"/>
      <c r="J437" s="32"/>
      <c r="K437" s="32"/>
      <c r="L437" s="1029"/>
      <c r="M437" s="1029"/>
      <c r="N437" s="108"/>
      <c r="O437" s="90"/>
      <c r="P437" s="90"/>
      <c r="Q437" s="32"/>
      <c r="R437" s="32"/>
      <c r="S437" s="32"/>
      <c r="T437" s="32"/>
      <c r="U437" s="32"/>
      <c r="V437" s="32"/>
      <c r="W437" s="32"/>
      <c r="X437" s="32"/>
      <c r="Y437" s="32"/>
      <c r="Z437" s="32"/>
      <c r="AA437" s="32"/>
      <c r="AB437" s="32"/>
      <c r="AC437" s="32"/>
    </row>
    <row r="438" spans="1:29" ht="12" customHeight="1">
      <c r="A438" s="41"/>
      <c r="B438" s="41"/>
      <c r="C438" s="41"/>
      <c r="D438" s="32"/>
      <c r="E438" s="32"/>
      <c r="F438" s="32"/>
      <c r="G438" s="32"/>
      <c r="H438" s="32"/>
      <c r="I438" s="32"/>
      <c r="J438" s="32"/>
      <c r="K438" s="32"/>
      <c r="L438" s="1023"/>
      <c r="M438" s="1023"/>
      <c r="N438" s="108"/>
      <c r="O438" s="90"/>
      <c r="P438" s="90"/>
      <c r="Q438" s="32"/>
      <c r="R438" s="32"/>
      <c r="S438" s="32"/>
      <c r="T438" s="32"/>
      <c r="U438" s="32"/>
      <c r="V438" s="32"/>
      <c r="W438" s="32"/>
      <c r="X438" s="32"/>
      <c r="Y438" s="32"/>
      <c r="Z438" s="32"/>
      <c r="AA438" s="32"/>
      <c r="AB438" s="32"/>
      <c r="AC438" s="32"/>
    </row>
    <row r="439" spans="1:29" ht="12" customHeight="1">
      <c r="A439" s="41"/>
      <c r="B439" s="8" t="s">
        <v>920</v>
      </c>
      <c r="C439" s="41"/>
      <c r="D439" s="32"/>
      <c r="E439" s="32"/>
      <c r="F439" s="32"/>
      <c r="G439" s="32"/>
      <c r="H439" s="32"/>
      <c r="I439" s="32"/>
      <c r="J439" s="32"/>
      <c r="K439" s="32"/>
      <c r="L439" s="1023"/>
      <c r="M439" s="1023"/>
      <c r="N439" s="108"/>
      <c r="O439" s="90"/>
      <c r="P439" s="90"/>
      <c r="Q439" s="32"/>
      <c r="R439" s="32"/>
      <c r="S439" s="32"/>
      <c r="T439" s="32"/>
      <c r="U439" s="32"/>
      <c r="V439" s="32"/>
      <c r="W439" s="32"/>
      <c r="X439" s="32"/>
      <c r="Y439" s="32"/>
      <c r="Z439" s="32"/>
      <c r="AA439" s="32"/>
      <c r="AB439" s="32"/>
      <c r="AC439" s="32"/>
    </row>
    <row r="440" spans="1:29" ht="12" customHeight="1">
      <c r="A440" s="41"/>
      <c r="B440" s="41" t="s">
        <v>969</v>
      </c>
      <c r="C440" s="41"/>
      <c r="D440" s="32"/>
      <c r="E440" s="32"/>
      <c r="F440" s="32"/>
      <c r="G440" s="32"/>
      <c r="H440" s="32"/>
      <c r="I440" s="32"/>
      <c r="J440" s="32"/>
      <c r="K440" s="32"/>
      <c r="L440" s="1029"/>
      <c r="M440" s="1029"/>
      <c r="N440" s="108"/>
      <c r="O440" s="90"/>
      <c r="P440" s="90"/>
      <c r="Q440" s="32"/>
      <c r="R440" s="32"/>
      <c r="S440" s="32"/>
      <c r="T440" s="32"/>
      <c r="U440" s="32"/>
      <c r="V440" s="32"/>
      <c r="W440" s="32"/>
      <c r="X440" s="32"/>
      <c r="Y440" s="32"/>
      <c r="Z440" s="32"/>
      <c r="AA440" s="32"/>
      <c r="AB440" s="32"/>
      <c r="AC440" s="32"/>
    </row>
    <row r="441" spans="1:29" ht="12" customHeight="1">
      <c r="A441" s="41"/>
      <c r="B441" s="41" t="s">
        <v>841</v>
      </c>
      <c r="C441" s="41"/>
      <c r="D441" s="32"/>
      <c r="E441" s="32"/>
      <c r="F441" s="32"/>
      <c r="G441" s="32"/>
      <c r="H441" s="32"/>
      <c r="I441" s="32"/>
      <c r="J441" s="32"/>
      <c r="K441" s="32"/>
      <c r="L441" s="1029"/>
      <c r="M441" s="1029"/>
      <c r="N441" s="108"/>
      <c r="O441" s="90"/>
      <c r="P441" s="90"/>
      <c r="Q441" s="32"/>
      <c r="R441" s="32"/>
      <c r="S441" s="32"/>
      <c r="T441" s="32"/>
      <c r="U441" s="32"/>
      <c r="V441" s="32"/>
      <c r="W441" s="32"/>
      <c r="X441" s="32"/>
      <c r="Y441" s="32"/>
      <c r="Z441" s="32"/>
      <c r="AA441" s="32"/>
      <c r="AB441" s="32"/>
      <c r="AC441" s="32"/>
    </row>
    <row r="442" spans="1:29" ht="12" customHeight="1">
      <c r="A442" s="41"/>
      <c r="B442" s="41" t="s">
        <v>842</v>
      </c>
      <c r="C442" s="41"/>
      <c r="D442" s="32"/>
      <c r="E442" s="32"/>
      <c r="F442" s="32"/>
      <c r="G442" s="32"/>
      <c r="H442" s="32"/>
      <c r="I442" s="32"/>
      <c r="J442" s="32"/>
      <c r="K442" s="32"/>
      <c r="L442" s="1029"/>
      <c r="M442" s="1029"/>
      <c r="N442" s="108"/>
      <c r="O442" s="90"/>
      <c r="P442" s="90"/>
      <c r="Q442" s="32"/>
      <c r="R442" s="32"/>
      <c r="S442" s="32"/>
      <c r="T442" s="32"/>
      <c r="U442" s="32"/>
      <c r="V442" s="32"/>
      <c r="W442" s="32"/>
      <c r="X442" s="32"/>
      <c r="Y442" s="32"/>
      <c r="Z442" s="32"/>
      <c r="AA442" s="32"/>
      <c r="AB442" s="32"/>
      <c r="AC442" s="32"/>
    </row>
    <row r="443" spans="1:29" ht="12" customHeight="1">
      <c r="A443" s="41"/>
      <c r="B443" s="41" t="s">
        <v>553</v>
      </c>
      <c r="C443" s="41"/>
      <c r="D443" s="32"/>
      <c r="E443" s="32"/>
      <c r="F443" s="32"/>
      <c r="G443" s="32"/>
      <c r="H443" s="32"/>
      <c r="I443" s="32"/>
      <c r="J443" s="32"/>
      <c r="K443" s="32"/>
      <c r="L443" s="1029"/>
      <c r="M443" s="1029"/>
      <c r="N443" s="108"/>
      <c r="O443" s="90"/>
      <c r="P443" s="90"/>
      <c r="Q443" s="32"/>
      <c r="R443" s="32"/>
      <c r="S443" s="32"/>
      <c r="T443" s="32"/>
      <c r="U443" s="32"/>
      <c r="V443" s="32"/>
      <c r="W443" s="32"/>
      <c r="X443" s="32"/>
      <c r="Y443" s="32"/>
      <c r="Z443" s="32"/>
      <c r="AA443" s="32"/>
      <c r="AB443" s="32"/>
      <c r="AC443" s="32"/>
    </row>
    <row r="444" spans="1:29" ht="12" customHeight="1">
      <c r="A444" s="41"/>
      <c r="B444" s="41" t="s">
        <v>843</v>
      </c>
      <c r="C444" s="41"/>
      <c r="D444" s="32"/>
      <c r="E444" s="32"/>
      <c r="F444" s="32"/>
      <c r="G444" s="32"/>
      <c r="H444" s="32"/>
      <c r="I444" s="32"/>
      <c r="J444" s="32"/>
      <c r="K444" s="32"/>
      <c r="L444" s="1029"/>
      <c r="M444" s="1029"/>
      <c r="N444" s="108"/>
      <c r="O444" s="90"/>
      <c r="P444" s="90"/>
      <c r="Q444" s="32"/>
      <c r="R444" s="32"/>
      <c r="S444" s="32"/>
      <c r="T444" s="32"/>
      <c r="U444" s="32"/>
      <c r="V444" s="32"/>
      <c r="W444" s="32"/>
      <c r="X444" s="32"/>
      <c r="Y444" s="32"/>
      <c r="Z444" s="32"/>
      <c r="AA444" s="32"/>
      <c r="AB444" s="32"/>
      <c r="AC444" s="32"/>
    </row>
    <row r="445" spans="1:29" ht="12" customHeight="1">
      <c r="A445" s="41"/>
      <c r="B445" s="528" t="s">
        <v>978</v>
      </c>
      <c r="C445" s="41"/>
      <c r="D445" s="32"/>
      <c r="E445" s="32"/>
      <c r="F445" s="32"/>
      <c r="G445" s="32"/>
      <c r="H445" s="32"/>
      <c r="I445" s="32"/>
      <c r="J445" s="32"/>
      <c r="K445" s="32"/>
      <c r="L445" s="1041">
        <f>SUM(L440:L444)</f>
        <v>0</v>
      </c>
      <c r="M445" s="1041">
        <f>SUM(M440:M444)</f>
        <v>0</v>
      </c>
      <c r="N445" s="108"/>
      <c r="O445" s="90"/>
      <c r="P445" s="90"/>
      <c r="Q445" s="32"/>
      <c r="R445" s="32"/>
      <c r="S445" s="32"/>
      <c r="T445" s="32"/>
      <c r="U445" s="32"/>
      <c r="V445" s="32"/>
      <c r="W445" s="32"/>
      <c r="X445" s="32"/>
      <c r="Y445" s="32"/>
      <c r="Z445" s="32"/>
      <c r="AA445" s="32"/>
      <c r="AB445" s="32"/>
      <c r="AC445" s="32"/>
    </row>
    <row r="446" spans="1:29" ht="12" customHeight="1">
      <c r="A446" s="41"/>
      <c r="B446" s="532" t="s">
        <v>312</v>
      </c>
      <c r="C446" s="41"/>
      <c r="D446" s="32"/>
      <c r="E446" s="32"/>
      <c r="F446" s="32"/>
      <c r="G446" s="32"/>
      <c r="H446" s="32"/>
      <c r="I446" s="32"/>
      <c r="J446" s="32"/>
      <c r="K446" s="32"/>
      <c r="L446" s="1047"/>
      <c r="M446" s="1047"/>
      <c r="N446" s="108"/>
      <c r="O446" s="90"/>
      <c r="P446" s="90"/>
      <c r="Q446" s="32"/>
      <c r="R446" s="32"/>
      <c r="S446" s="32"/>
      <c r="T446" s="32"/>
      <c r="U446" s="32"/>
      <c r="V446" s="32"/>
      <c r="W446" s="32"/>
      <c r="X446" s="32"/>
      <c r="Y446" s="32"/>
      <c r="Z446" s="32"/>
      <c r="AA446" s="32"/>
      <c r="AB446" s="32"/>
      <c r="AC446" s="32"/>
    </row>
    <row r="447" spans="1:29" ht="12" customHeight="1">
      <c r="A447" s="41"/>
      <c r="B447" s="532" t="s">
        <v>112</v>
      </c>
      <c r="C447" s="41"/>
      <c r="D447" s="32"/>
      <c r="E447" s="32"/>
      <c r="F447" s="32"/>
      <c r="G447" s="32"/>
      <c r="H447" s="32"/>
      <c r="I447" s="32"/>
      <c r="J447" s="32"/>
      <c r="K447" s="32"/>
      <c r="L447" s="1023">
        <f>SUM(L445:L446)</f>
        <v>0</v>
      </c>
      <c r="M447" s="1023">
        <f>SUM(M445:M446)</f>
        <v>0</v>
      </c>
      <c r="N447" s="108"/>
      <c r="O447" s="90"/>
      <c r="P447" s="90"/>
      <c r="Q447" s="32"/>
      <c r="R447" s="32"/>
      <c r="S447" s="32"/>
      <c r="T447" s="32"/>
      <c r="U447" s="32"/>
      <c r="V447" s="32"/>
      <c r="W447" s="32"/>
      <c r="X447" s="32"/>
      <c r="Y447" s="32"/>
      <c r="Z447" s="32"/>
      <c r="AA447" s="32"/>
      <c r="AB447" s="32"/>
      <c r="AC447" s="32"/>
    </row>
    <row r="448" spans="1:29" ht="13.5" customHeight="1">
      <c r="A448" s="41"/>
      <c r="B448" s="532" t="s">
        <v>522</v>
      </c>
      <c r="C448" s="41"/>
      <c r="D448" s="32"/>
      <c r="E448" s="32"/>
      <c r="F448" s="32"/>
      <c r="G448" s="32"/>
      <c r="H448" s="32"/>
      <c r="I448" s="32"/>
      <c r="J448" s="32"/>
      <c r="K448" s="32"/>
      <c r="L448" s="1029"/>
      <c r="M448" s="1029"/>
      <c r="N448" s="108"/>
      <c r="O448" s="90"/>
      <c r="P448" s="90"/>
      <c r="Q448" s="32"/>
      <c r="R448" s="32"/>
      <c r="S448" s="32"/>
      <c r="T448" s="32"/>
      <c r="U448" s="32"/>
      <c r="V448" s="32"/>
      <c r="W448" s="32"/>
      <c r="X448" s="32"/>
      <c r="Y448" s="32"/>
      <c r="Z448" s="32"/>
      <c r="AA448" s="32"/>
      <c r="AB448" s="32"/>
      <c r="AC448" s="32"/>
    </row>
    <row r="449" spans="1:29" ht="12" customHeight="1">
      <c r="A449" s="41"/>
      <c r="B449" s="8"/>
      <c r="C449" s="41"/>
      <c r="D449" s="32"/>
      <c r="E449" s="32"/>
      <c r="F449" s="32"/>
      <c r="G449" s="32"/>
      <c r="H449" s="32"/>
      <c r="I449" s="32"/>
      <c r="J449" s="32"/>
      <c r="K449" s="32"/>
      <c r="L449" s="1023"/>
      <c r="M449" s="1023"/>
      <c r="N449" s="108"/>
      <c r="O449" s="90"/>
      <c r="P449" s="90"/>
      <c r="Q449" s="32"/>
      <c r="R449" s="32"/>
      <c r="S449" s="32"/>
      <c r="T449" s="32"/>
      <c r="U449" s="32"/>
      <c r="V449" s="32"/>
      <c r="W449" s="32"/>
      <c r="X449" s="32"/>
      <c r="Y449" s="32"/>
      <c r="Z449" s="32"/>
      <c r="AA449" s="32"/>
      <c r="AB449" s="32"/>
      <c r="AC449" s="32"/>
    </row>
    <row r="450" spans="1:29" ht="12" customHeight="1">
      <c r="A450" s="41"/>
      <c r="B450" s="8"/>
      <c r="C450" s="41"/>
      <c r="D450" s="32"/>
      <c r="E450" s="32"/>
      <c r="F450" s="32"/>
      <c r="G450" s="32"/>
      <c r="H450" s="32"/>
      <c r="I450" s="32"/>
      <c r="J450" s="32"/>
      <c r="K450" s="32"/>
      <c r="L450" s="1023"/>
      <c r="M450" s="1023"/>
      <c r="N450" s="108"/>
      <c r="O450" s="90"/>
      <c r="P450" s="90"/>
      <c r="Q450" s="32"/>
      <c r="R450" s="32"/>
      <c r="S450" s="32"/>
      <c r="T450" s="32"/>
      <c r="U450" s="32"/>
      <c r="V450" s="32"/>
      <c r="W450" s="32"/>
      <c r="X450" s="32"/>
      <c r="Y450" s="32"/>
      <c r="Z450" s="32"/>
      <c r="AA450" s="32"/>
      <c r="AB450" s="32"/>
      <c r="AC450" s="32"/>
    </row>
    <row r="451" spans="1:29" ht="12" customHeight="1">
      <c r="A451" s="41"/>
      <c r="B451" s="528" t="s">
        <v>845</v>
      </c>
      <c r="C451" s="41"/>
      <c r="D451" s="32"/>
      <c r="E451" s="32"/>
      <c r="F451" s="32"/>
      <c r="G451" s="32"/>
      <c r="H451" s="32"/>
      <c r="I451" s="32"/>
      <c r="J451" s="32"/>
      <c r="K451" s="32"/>
      <c r="L451" s="1023"/>
      <c r="M451" s="1023"/>
      <c r="N451" s="108"/>
      <c r="O451" s="90"/>
      <c r="P451" s="90"/>
      <c r="Q451" s="32"/>
      <c r="R451" s="32"/>
      <c r="S451" s="32"/>
      <c r="T451" s="32"/>
      <c r="U451" s="32"/>
      <c r="V451" s="32"/>
      <c r="W451" s="32"/>
      <c r="X451" s="32"/>
      <c r="Y451" s="32"/>
      <c r="Z451" s="32"/>
      <c r="AA451" s="32"/>
      <c r="AB451" s="32"/>
      <c r="AC451" s="32"/>
    </row>
    <row r="452" spans="1:29" ht="12" customHeight="1" thickBot="1">
      <c r="A452" s="41"/>
      <c r="B452" s="528" t="s">
        <v>978</v>
      </c>
      <c r="C452" s="41"/>
      <c r="D452" s="32"/>
      <c r="E452" s="32"/>
      <c r="F452" s="32"/>
      <c r="G452" s="32"/>
      <c r="H452" s="32"/>
      <c r="I452" s="32"/>
      <c r="J452" s="32"/>
      <c r="K452" s="32"/>
      <c r="L452" s="1179">
        <f>L434-L445</f>
        <v>0</v>
      </c>
      <c r="M452" s="1179">
        <f>M434-M445</f>
        <v>0</v>
      </c>
      <c r="N452" s="108"/>
      <c r="O452" s="90"/>
      <c r="P452" s="90"/>
      <c r="Q452" s="32"/>
      <c r="R452" s="32"/>
      <c r="S452" s="32"/>
      <c r="T452" s="32"/>
      <c r="U452" s="32"/>
      <c r="V452" s="32"/>
      <c r="W452" s="32"/>
      <c r="X452" s="32"/>
      <c r="Y452" s="32"/>
      <c r="Z452" s="32"/>
      <c r="AA452" s="32"/>
      <c r="AB452" s="32"/>
      <c r="AC452" s="32"/>
    </row>
    <row r="453" spans="1:29" ht="12" customHeight="1" thickTop="1" thickBot="1">
      <c r="A453" s="41"/>
      <c r="B453" s="532" t="s">
        <v>112</v>
      </c>
      <c r="C453" s="41"/>
      <c r="D453" s="32"/>
      <c r="E453" s="32"/>
      <c r="F453" s="32"/>
      <c r="G453" s="32"/>
      <c r="H453" s="32"/>
      <c r="I453" s="32"/>
      <c r="J453" s="32"/>
      <c r="K453" s="32"/>
      <c r="L453" s="1179">
        <f>L436-L447</f>
        <v>0</v>
      </c>
      <c r="M453" s="1179">
        <f>M436-M447</f>
        <v>0</v>
      </c>
      <c r="N453" s="108"/>
      <c r="O453" s="90"/>
      <c r="P453" s="90"/>
      <c r="Q453" s="32"/>
      <c r="R453" s="32"/>
      <c r="S453" s="32"/>
      <c r="T453" s="32"/>
      <c r="U453" s="32"/>
      <c r="V453" s="32"/>
      <c r="W453" s="32"/>
      <c r="X453" s="32"/>
      <c r="Y453" s="32"/>
      <c r="Z453" s="32"/>
      <c r="AA453" s="32"/>
      <c r="AB453" s="32"/>
      <c r="AC453" s="32"/>
    </row>
    <row r="454" spans="1:29" ht="12" customHeight="1" thickTop="1">
      <c r="A454" s="41"/>
      <c r="B454" s="8"/>
      <c r="C454" s="41"/>
      <c r="D454" s="32"/>
      <c r="E454" s="32"/>
      <c r="F454" s="32"/>
      <c r="G454" s="32"/>
      <c r="H454" s="32"/>
      <c r="I454" s="32"/>
      <c r="J454" s="32"/>
      <c r="K454" s="32"/>
      <c r="L454" s="32"/>
      <c r="M454" s="32"/>
      <c r="N454" s="108"/>
      <c r="O454" s="90"/>
      <c r="P454" s="90"/>
      <c r="Q454" s="32"/>
      <c r="R454" s="32"/>
      <c r="S454" s="32"/>
      <c r="T454" s="32"/>
      <c r="U454" s="32"/>
      <c r="V454" s="32"/>
      <c r="W454" s="32"/>
      <c r="X454" s="32"/>
      <c r="Y454" s="32"/>
      <c r="Z454" s="32"/>
      <c r="AA454" s="32"/>
      <c r="AB454" s="32"/>
      <c r="AC454" s="32"/>
    </row>
    <row r="455" spans="1:29" ht="12" customHeight="1">
      <c r="A455" s="41"/>
      <c r="B455" s="41" t="s">
        <v>979</v>
      </c>
      <c r="C455" s="41"/>
      <c r="D455" s="32"/>
      <c r="E455" s="32"/>
      <c r="F455" s="32"/>
      <c r="G455" s="32"/>
      <c r="H455" s="32"/>
      <c r="I455" s="32"/>
      <c r="J455" s="32"/>
      <c r="K455" s="32"/>
      <c r="L455" s="32"/>
      <c r="M455" s="32"/>
      <c r="N455" s="108"/>
      <c r="O455" s="90"/>
      <c r="P455" s="90"/>
      <c r="Q455" s="32"/>
      <c r="R455" s="32"/>
      <c r="S455" s="32"/>
      <c r="T455" s="32"/>
      <c r="U455" s="32"/>
      <c r="V455" s="32"/>
      <c r="W455" s="32"/>
      <c r="X455" s="32"/>
      <c r="Y455" s="32"/>
      <c r="Z455" s="32"/>
      <c r="AA455" s="32"/>
      <c r="AB455" s="32"/>
      <c r="AC455" s="32"/>
    </row>
    <row r="456" spans="1:29" ht="12" customHeight="1">
      <c r="A456" s="41"/>
      <c r="B456" s="41"/>
      <c r="C456" s="41"/>
      <c r="D456" s="32"/>
      <c r="E456" s="32"/>
      <c r="F456" s="32"/>
      <c r="G456" s="32"/>
      <c r="H456" s="32"/>
      <c r="I456" s="32"/>
      <c r="J456" s="32"/>
      <c r="K456" s="32"/>
      <c r="L456" s="32"/>
      <c r="M456" s="32"/>
      <c r="N456" s="108"/>
      <c r="O456" s="90"/>
      <c r="P456" s="90"/>
      <c r="Q456" s="32"/>
      <c r="R456" s="32"/>
      <c r="S456" s="32"/>
      <c r="T456" s="32"/>
      <c r="U456" s="32"/>
      <c r="V456" s="32"/>
      <c r="W456" s="32"/>
      <c r="X456" s="32"/>
      <c r="Y456" s="32"/>
      <c r="Z456" s="32"/>
      <c r="AA456" s="32"/>
      <c r="AB456" s="32"/>
      <c r="AC456" s="32"/>
    </row>
    <row r="457" spans="1:29" ht="12.75" customHeight="1">
      <c r="A457" s="12"/>
      <c r="B457" s="621" t="s">
        <v>980</v>
      </c>
      <c r="C457" s="75"/>
      <c r="D457" s="76"/>
      <c r="E457" s="77"/>
      <c r="F457" s="76"/>
      <c r="G457" s="78"/>
      <c r="H457" s="78"/>
      <c r="I457" s="79"/>
      <c r="J457" s="79"/>
      <c r="K457" s="75"/>
      <c r="L457" s="75"/>
      <c r="M457" s="80"/>
      <c r="N457" s="231" t="s">
        <v>981</v>
      </c>
      <c r="O457" s="12"/>
      <c r="P457" s="12"/>
      <c r="Q457" s="12"/>
      <c r="R457" s="12"/>
      <c r="S457" s="12"/>
      <c r="T457" s="12"/>
      <c r="U457" s="12"/>
      <c r="V457" s="12"/>
      <c r="W457" s="12"/>
      <c r="X457" s="12"/>
      <c r="Y457" s="12"/>
      <c r="Z457" s="12"/>
      <c r="AA457" s="12"/>
      <c r="AB457" s="12"/>
      <c r="AC457" s="12"/>
    </row>
    <row r="458" spans="1:29" ht="12.75" customHeight="1">
      <c r="A458" s="14"/>
      <c r="B458" s="734"/>
      <c r="C458" s="733"/>
      <c r="D458" s="735"/>
      <c r="E458" s="736"/>
      <c r="F458" s="735"/>
      <c r="G458" s="737"/>
      <c r="H458" s="737"/>
      <c r="I458" s="738"/>
      <c r="J458" s="738"/>
      <c r="K458" s="733"/>
      <c r="L458" s="733"/>
      <c r="M458" s="739"/>
      <c r="N458" s="172"/>
      <c r="O458" s="327"/>
      <c r="P458" s="14"/>
      <c r="Q458" s="14"/>
      <c r="R458" s="14"/>
      <c r="S458" s="14"/>
      <c r="T458" s="14"/>
      <c r="U458" s="14"/>
      <c r="V458" s="14"/>
      <c r="W458" s="14"/>
      <c r="X458" s="14"/>
      <c r="Y458" s="14"/>
      <c r="Z458" s="14"/>
      <c r="AA458" s="14"/>
      <c r="AB458" s="14"/>
      <c r="AC458" s="14"/>
    </row>
    <row r="459" spans="1:29" ht="12.75" customHeight="1">
      <c r="A459" s="14"/>
      <c r="B459" s="734"/>
      <c r="C459" s="733"/>
      <c r="D459" s="735"/>
      <c r="E459" s="736"/>
      <c r="F459" s="735"/>
      <c r="G459" s="737"/>
      <c r="H459" s="737"/>
      <c r="I459" s="738"/>
      <c r="J459" s="738"/>
      <c r="K459" s="733"/>
      <c r="L459" s="733"/>
      <c r="M459" s="739"/>
      <c r="N459" s="172"/>
      <c r="O459" s="327"/>
      <c r="P459" s="14"/>
      <c r="Q459" s="14"/>
      <c r="R459" s="14"/>
      <c r="S459" s="14"/>
      <c r="T459" s="14"/>
      <c r="U459" s="14"/>
      <c r="V459" s="14"/>
      <c r="W459" s="14"/>
      <c r="X459" s="14"/>
      <c r="Y459" s="14"/>
      <c r="Z459" s="14"/>
      <c r="AA459" s="14"/>
      <c r="AB459" s="14"/>
      <c r="AC459" s="14"/>
    </row>
    <row r="460" spans="1:29" ht="12.75" customHeight="1">
      <c r="A460" s="14"/>
      <c r="B460" s="734"/>
      <c r="C460" s="733"/>
      <c r="D460" s="735"/>
      <c r="E460" s="736"/>
      <c r="F460" s="735"/>
      <c r="G460" s="737"/>
      <c r="H460" s="737"/>
      <c r="I460" s="738"/>
      <c r="J460" s="738"/>
      <c r="K460" s="733"/>
      <c r="L460" s="733"/>
      <c r="M460" s="739"/>
      <c r="N460" s="172"/>
      <c r="O460" s="327"/>
      <c r="P460" s="14"/>
      <c r="Q460" s="14"/>
      <c r="R460" s="14"/>
      <c r="S460" s="14"/>
      <c r="T460" s="14"/>
      <c r="U460" s="14"/>
      <c r="V460" s="14"/>
      <c r="W460" s="14"/>
      <c r="X460" s="14"/>
      <c r="Y460" s="14"/>
      <c r="Z460" s="14"/>
      <c r="AA460" s="14"/>
      <c r="AB460" s="14"/>
      <c r="AC460" s="14"/>
    </row>
    <row r="461" spans="1:29" ht="12.75" customHeight="1">
      <c r="A461" s="14"/>
      <c r="B461" s="734"/>
      <c r="C461" s="733"/>
      <c r="D461" s="735"/>
      <c r="E461" s="736"/>
      <c r="F461" s="735"/>
      <c r="G461" s="737"/>
      <c r="H461" s="737"/>
      <c r="I461" s="738"/>
      <c r="J461" s="738"/>
      <c r="K461" s="733"/>
      <c r="L461" s="733"/>
      <c r="M461" s="739"/>
      <c r="N461" s="172"/>
      <c r="O461" s="327"/>
      <c r="P461" s="14"/>
      <c r="Q461" s="14"/>
      <c r="R461" s="14"/>
      <c r="S461" s="14"/>
      <c r="T461" s="14"/>
      <c r="U461" s="14"/>
      <c r="V461" s="14"/>
      <c r="W461" s="14"/>
      <c r="X461" s="14"/>
      <c r="Y461" s="14"/>
      <c r="Z461" s="14"/>
      <c r="AA461" s="14"/>
      <c r="AB461" s="14"/>
      <c r="AC461" s="14"/>
    </row>
    <row r="462" spans="1:29" ht="12.75" customHeight="1">
      <c r="A462" s="14"/>
      <c r="B462" s="734"/>
      <c r="C462" s="733"/>
      <c r="D462" s="735"/>
      <c r="E462" s="736"/>
      <c r="F462" s="735"/>
      <c r="G462" s="737"/>
      <c r="H462" s="737"/>
      <c r="I462" s="738"/>
      <c r="J462" s="738"/>
      <c r="K462" s="733"/>
      <c r="L462" s="733"/>
      <c r="M462" s="739"/>
      <c r="N462" s="172"/>
      <c r="O462" s="327"/>
      <c r="P462" s="14"/>
      <c r="Q462" s="14"/>
      <c r="R462" s="14"/>
      <c r="S462" s="14"/>
      <c r="T462" s="14"/>
      <c r="U462" s="14"/>
      <c r="V462" s="14"/>
      <c r="W462" s="14"/>
      <c r="X462" s="14"/>
      <c r="Y462" s="14"/>
      <c r="Z462" s="14"/>
      <c r="AA462" s="14"/>
      <c r="AB462" s="14"/>
      <c r="AC462" s="14"/>
    </row>
    <row r="463" spans="1:29" ht="12.75" customHeight="1">
      <c r="A463" s="14"/>
      <c r="B463" s="734"/>
      <c r="C463" s="733"/>
      <c r="D463" s="735"/>
      <c r="E463" s="736"/>
      <c r="F463" s="735"/>
      <c r="G463" s="737"/>
      <c r="H463" s="737"/>
      <c r="I463" s="738"/>
      <c r="J463" s="738"/>
      <c r="K463" s="733"/>
      <c r="L463" s="733"/>
      <c r="M463" s="739"/>
      <c r="N463" s="172"/>
      <c r="O463" s="327"/>
      <c r="P463" s="14"/>
      <c r="Q463" s="14"/>
      <c r="R463" s="14"/>
      <c r="S463" s="14"/>
      <c r="T463" s="14"/>
      <c r="U463" s="14"/>
      <c r="V463" s="14"/>
      <c r="W463" s="14"/>
      <c r="X463" s="14"/>
      <c r="Y463" s="14"/>
      <c r="Z463" s="14"/>
      <c r="AA463" s="14"/>
      <c r="AB463" s="14"/>
      <c r="AC463" s="14"/>
    </row>
    <row r="464" spans="1:29" ht="12.75" customHeight="1">
      <c r="A464" s="14"/>
      <c r="B464" s="734"/>
      <c r="C464" s="733"/>
      <c r="D464" s="735"/>
      <c r="E464" s="736"/>
      <c r="F464" s="735"/>
      <c r="G464" s="737"/>
      <c r="H464" s="737"/>
      <c r="I464" s="738"/>
      <c r="J464" s="738"/>
      <c r="K464" s="733"/>
      <c r="L464" s="733"/>
      <c r="M464" s="739"/>
      <c r="N464" s="172"/>
      <c r="O464" s="327"/>
      <c r="P464" s="14"/>
      <c r="Q464" s="14"/>
      <c r="R464" s="14"/>
      <c r="S464" s="14"/>
      <c r="T464" s="14"/>
      <c r="U464" s="14"/>
      <c r="V464" s="14"/>
      <c r="W464" s="14"/>
      <c r="X464" s="14"/>
      <c r="Y464" s="14"/>
      <c r="Z464" s="14"/>
      <c r="AA464" s="14"/>
      <c r="AB464" s="14"/>
      <c r="AC464" s="14"/>
    </row>
    <row r="465" spans="1:29" ht="12.75" customHeight="1">
      <c r="A465" s="14"/>
      <c r="B465" s="926"/>
      <c r="C465" s="742"/>
      <c r="D465" s="743"/>
      <c r="E465" s="744"/>
      <c r="F465" s="743"/>
      <c r="G465" s="745"/>
      <c r="H465" s="745"/>
      <c r="I465" s="746"/>
      <c r="J465" s="746"/>
      <c r="K465" s="742"/>
      <c r="L465" s="742"/>
      <c r="M465" s="747"/>
      <c r="N465" s="173"/>
      <c r="O465" s="614"/>
      <c r="P465" s="14"/>
      <c r="Q465" s="14"/>
      <c r="R465" s="14"/>
      <c r="S465" s="14"/>
      <c r="T465" s="14"/>
      <c r="U465" s="14"/>
      <c r="V465" s="14"/>
      <c r="W465" s="14"/>
      <c r="X465" s="14"/>
      <c r="Y465" s="14"/>
      <c r="Z465" s="14"/>
      <c r="AA465" s="14"/>
      <c r="AB465" s="14"/>
      <c r="AC465" s="14"/>
    </row>
    <row r="466" spans="1:29" ht="12" customHeight="1">
      <c r="A466" s="41"/>
      <c r="B466" s="41"/>
      <c r="C466" s="41"/>
      <c r="D466" s="32"/>
      <c r="E466" s="32"/>
      <c r="F466" s="32"/>
      <c r="G466" s="32"/>
      <c r="H466" s="32"/>
      <c r="I466" s="32"/>
      <c r="J466" s="32"/>
      <c r="K466" s="32"/>
      <c r="L466" s="32"/>
      <c r="M466" s="32"/>
      <c r="N466" s="108"/>
      <c r="O466" s="90"/>
      <c r="P466" s="90"/>
      <c r="Q466" s="32"/>
      <c r="R466" s="32"/>
      <c r="S466" s="32"/>
      <c r="T466" s="32"/>
      <c r="U466" s="32"/>
      <c r="V466" s="32"/>
      <c r="W466" s="32"/>
      <c r="X466" s="32"/>
      <c r="Y466" s="32"/>
      <c r="Z466" s="32"/>
      <c r="AA466" s="32"/>
      <c r="AB466" s="32"/>
      <c r="AC466" s="32"/>
    </row>
    <row r="467" spans="1:29" ht="12" customHeight="1">
      <c r="A467" s="41"/>
      <c r="B467" s="41"/>
      <c r="C467" s="41"/>
      <c r="D467" s="32"/>
      <c r="E467" s="32"/>
      <c r="F467" s="32"/>
      <c r="G467" s="32"/>
      <c r="H467" s="32"/>
      <c r="I467" s="32"/>
      <c r="J467" s="32"/>
      <c r="K467" s="32"/>
      <c r="L467" s="32"/>
      <c r="M467" s="32"/>
      <c r="N467" s="108"/>
      <c r="O467" s="90"/>
      <c r="P467" s="90"/>
      <c r="Q467" s="32"/>
      <c r="R467" s="32"/>
      <c r="S467" s="32"/>
      <c r="T467" s="32"/>
      <c r="U467" s="32"/>
      <c r="V467" s="32"/>
      <c r="W467" s="32"/>
      <c r="X467" s="32"/>
      <c r="Y467" s="32"/>
      <c r="Z467" s="32"/>
      <c r="AA467" s="32"/>
      <c r="AB467" s="32"/>
      <c r="AC467" s="32"/>
    </row>
    <row r="468" spans="1:29" ht="12" customHeight="1">
      <c r="A468" s="41"/>
      <c r="B468" s="41"/>
      <c r="C468" s="41"/>
      <c r="D468" s="32"/>
      <c r="E468" s="32"/>
      <c r="F468" s="32"/>
      <c r="G468" s="32"/>
      <c r="H468" s="32"/>
      <c r="I468" s="32"/>
      <c r="J468" s="32"/>
      <c r="K468" s="32"/>
      <c r="L468" s="32"/>
      <c r="M468" s="32"/>
      <c r="N468" s="108"/>
      <c r="O468" s="90"/>
      <c r="P468" s="90"/>
      <c r="Q468" s="32"/>
      <c r="R468" s="32"/>
      <c r="S468" s="32"/>
      <c r="T468" s="32"/>
      <c r="U468" s="32"/>
      <c r="V468" s="32"/>
      <c r="W468" s="32"/>
      <c r="X468" s="32"/>
      <c r="Y468" s="32"/>
      <c r="Z468" s="32"/>
      <c r="AA468" s="32"/>
      <c r="AB468" s="32"/>
      <c r="AC468" s="32"/>
    </row>
    <row r="469" spans="1:29" ht="12" customHeight="1">
      <c r="A469" s="41"/>
      <c r="B469" s="41"/>
      <c r="C469" s="41"/>
      <c r="D469" s="32"/>
      <c r="E469" s="32"/>
      <c r="F469" s="32"/>
      <c r="G469" s="32"/>
      <c r="H469" s="32"/>
      <c r="I469" s="32"/>
      <c r="J469" s="32"/>
      <c r="K469" s="32"/>
      <c r="L469" s="32"/>
      <c r="M469" s="32"/>
      <c r="N469" s="108"/>
      <c r="O469" s="90"/>
      <c r="P469" s="90"/>
      <c r="Q469" s="32"/>
      <c r="R469" s="32"/>
      <c r="S469" s="32"/>
      <c r="T469" s="32"/>
      <c r="U469" s="32"/>
      <c r="V469" s="32"/>
      <c r="W469" s="32"/>
      <c r="X469" s="32"/>
      <c r="Y469" s="32"/>
      <c r="Z469" s="32"/>
      <c r="AA469" s="32"/>
      <c r="AB469" s="32"/>
      <c r="AC469" s="32"/>
    </row>
    <row r="470" spans="1:29" ht="12" customHeight="1">
      <c r="A470" s="14"/>
      <c r="B470" s="293" t="s">
        <v>982</v>
      </c>
      <c r="C470" s="32"/>
      <c r="D470" s="32"/>
      <c r="E470" s="32"/>
      <c r="F470" s="32"/>
      <c r="G470" s="32"/>
      <c r="H470" s="344"/>
      <c r="I470" s="344"/>
      <c r="J470" s="344"/>
      <c r="K470" s="32"/>
      <c r="L470" s="377">
        <v>45107</v>
      </c>
      <c r="M470" s="377">
        <v>44742</v>
      </c>
      <c r="N470" s="127"/>
      <c r="O470" s="32"/>
      <c r="P470" s="32" t="s">
        <v>983</v>
      </c>
      <c r="Q470" s="32"/>
      <c r="R470" s="32"/>
      <c r="S470" s="32"/>
      <c r="T470" s="32"/>
      <c r="U470" s="32"/>
      <c r="V470" s="32"/>
      <c r="W470" s="32"/>
      <c r="X470" s="32"/>
      <c r="Y470" s="32"/>
      <c r="Z470" s="32"/>
      <c r="AA470" s="32"/>
      <c r="AB470" s="32"/>
      <c r="AC470" s="32"/>
    </row>
    <row r="471" spans="1:29" ht="12" customHeight="1">
      <c r="A471" s="14"/>
      <c r="B471" s="41"/>
      <c r="C471" s="32"/>
      <c r="D471" s="32"/>
      <c r="E471" s="32"/>
      <c r="F471" s="32"/>
      <c r="G471" s="32"/>
      <c r="H471" s="53"/>
      <c r="I471" s="53"/>
      <c r="J471" s="53"/>
      <c r="K471" s="32"/>
      <c r="L471" s="344" t="s">
        <v>114</v>
      </c>
      <c r="M471" s="344" t="s">
        <v>114</v>
      </c>
      <c r="N471" s="127"/>
      <c r="O471" s="32"/>
      <c r="P471" s="32" t="s">
        <v>984</v>
      </c>
      <c r="Q471" s="32"/>
      <c r="R471" s="32"/>
      <c r="S471" s="32"/>
      <c r="T471" s="32"/>
      <c r="U471" s="32"/>
      <c r="V471" s="32"/>
      <c r="W471" s="32"/>
      <c r="X471" s="32"/>
      <c r="Y471" s="32"/>
      <c r="Z471" s="32"/>
      <c r="AA471" s="32"/>
      <c r="AB471" s="32"/>
      <c r="AC471" s="32"/>
    </row>
    <row r="472" spans="1:29" ht="12" customHeight="1">
      <c r="A472" s="14"/>
      <c r="B472" s="41" t="s">
        <v>985</v>
      </c>
      <c r="C472" s="32"/>
      <c r="D472" s="32"/>
      <c r="E472" s="32"/>
      <c r="F472" s="32"/>
      <c r="G472" s="32"/>
      <c r="H472" s="53"/>
      <c r="I472" s="53"/>
      <c r="J472" s="53"/>
      <c r="K472" s="32"/>
      <c r="L472" s="1014"/>
      <c r="M472" s="1014"/>
      <c r="N472" s="127"/>
      <c r="O472" s="32"/>
      <c r="P472" s="32"/>
      <c r="Q472" s="32"/>
      <c r="R472" s="32"/>
      <c r="S472" s="32"/>
      <c r="T472" s="32"/>
      <c r="U472" s="32"/>
      <c r="V472" s="32"/>
      <c r="W472" s="32"/>
      <c r="X472" s="32"/>
      <c r="Y472" s="32"/>
      <c r="Z472" s="32"/>
      <c r="AA472" s="32"/>
      <c r="AB472" s="32"/>
      <c r="AC472" s="32"/>
    </row>
    <row r="473" spans="1:29" ht="12" customHeight="1">
      <c r="A473" s="14"/>
      <c r="B473" s="41" t="s">
        <v>986</v>
      </c>
      <c r="C473" s="32"/>
      <c r="D473" s="32"/>
      <c r="E473" s="32"/>
      <c r="F473" s="32"/>
      <c r="G473" s="32"/>
      <c r="H473" s="53"/>
      <c r="I473" s="53"/>
      <c r="J473" s="53"/>
      <c r="K473" s="32"/>
      <c r="L473" s="1043"/>
      <c r="M473" s="1043"/>
      <c r="N473" s="622"/>
      <c r="O473" s="32"/>
      <c r="P473" s="32" t="s">
        <v>987</v>
      </c>
      <c r="Q473" s="32"/>
      <c r="R473" s="32"/>
      <c r="S473" s="32"/>
      <c r="T473" s="32"/>
      <c r="U473" s="32"/>
      <c r="V473" s="32"/>
      <c r="W473" s="32"/>
      <c r="X473" s="32"/>
      <c r="Y473" s="32"/>
      <c r="Z473" s="32"/>
      <c r="AA473" s="32"/>
      <c r="AB473" s="32"/>
      <c r="AC473" s="32"/>
    </row>
    <row r="474" spans="1:29" ht="12" customHeight="1">
      <c r="A474" s="14"/>
      <c r="B474" s="41" t="s">
        <v>988</v>
      </c>
      <c r="C474" s="32"/>
      <c r="D474" s="32"/>
      <c r="E474" s="32"/>
      <c r="F474" s="32"/>
      <c r="G474" s="32"/>
      <c r="H474" s="53"/>
      <c r="I474" s="53"/>
      <c r="J474" s="53"/>
      <c r="K474" s="32"/>
      <c r="L474" s="1043"/>
      <c r="M474" s="1043"/>
      <c r="N474" s="127"/>
      <c r="O474" s="32"/>
      <c r="P474" s="32"/>
      <c r="Q474" s="32"/>
      <c r="R474" s="32"/>
      <c r="S474" s="32"/>
      <c r="T474" s="32"/>
      <c r="U474" s="32"/>
      <c r="V474" s="32"/>
      <c r="W474" s="32"/>
      <c r="X474" s="32"/>
      <c r="Y474" s="32"/>
      <c r="Z474" s="32"/>
      <c r="AA474" s="32"/>
      <c r="AB474" s="32"/>
      <c r="AC474" s="32"/>
    </row>
    <row r="475" spans="1:29" ht="12" customHeight="1">
      <c r="A475" s="14"/>
      <c r="B475" s="623" t="s">
        <v>989</v>
      </c>
      <c r="C475" s="32"/>
      <c r="D475" s="32"/>
      <c r="E475" s="32"/>
      <c r="F475" s="32"/>
      <c r="G475" s="32"/>
      <c r="H475" s="53"/>
      <c r="I475" s="53"/>
      <c r="J475" s="53"/>
      <c r="K475" s="32"/>
      <c r="L475" s="1043"/>
      <c r="M475" s="1043"/>
      <c r="N475" s="127" t="s">
        <v>990</v>
      </c>
      <c r="O475" s="32"/>
      <c r="P475" s="32"/>
      <c r="Q475" s="32"/>
      <c r="R475" s="32"/>
      <c r="S475" s="32"/>
      <c r="T475" s="32"/>
      <c r="U475" s="32"/>
      <c r="V475" s="32"/>
      <c r="W475" s="32"/>
      <c r="X475" s="32"/>
      <c r="Y475" s="32"/>
      <c r="Z475" s="32"/>
      <c r="AA475" s="32"/>
      <c r="AB475" s="32"/>
      <c r="AC475" s="32"/>
    </row>
    <row r="476" spans="1:29" ht="12" customHeight="1">
      <c r="A476" s="14"/>
      <c r="B476" s="623" t="s">
        <v>991</v>
      </c>
      <c r="C476" s="32"/>
      <c r="D476" s="32"/>
      <c r="E476" s="32"/>
      <c r="F476" s="32"/>
      <c r="G476" s="32"/>
      <c r="H476" s="53"/>
      <c r="I476" s="53"/>
      <c r="J476" s="53"/>
      <c r="K476" s="32"/>
      <c r="L476" s="1043"/>
      <c r="M476" s="1043"/>
      <c r="N476" s="127" t="s">
        <v>990</v>
      </c>
      <c r="O476" s="32"/>
      <c r="P476" s="32"/>
      <c r="Q476" s="32"/>
      <c r="R476" s="32"/>
      <c r="S476" s="32"/>
      <c r="T476" s="32"/>
      <c r="U476" s="32"/>
      <c r="V476" s="32"/>
      <c r="W476" s="32"/>
      <c r="X476" s="32"/>
      <c r="Y476" s="32"/>
      <c r="Z476" s="32"/>
      <c r="AA476" s="32"/>
      <c r="AB476" s="32"/>
      <c r="AC476" s="32"/>
    </row>
    <row r="477" spans="1:29" ht="12" customHeight="1">
      <c r="A477" s="14"/>
      <c r="B477" s="41" t="s">
        <v>992</v>
      </c>
      <c r="C477" s="32"/>
      <c r="D477" s="32"/>
      <c r="E477" s="32"/>
      <c r="F477" s="32"/>
      <c r="G477" s="32"/>
      <c r="H477" s="53"/>
      <c r="I477" s="53"/>
      <c r="J477" s="53"/>
      <c r="K477" s="32"/>
      <c r="L477" s="1043"/>
      <c r="M477" s="1043"/>
      <c r="N477" s="127" t="s">
        <v>993</v>
      </c>
      <c r="O477" s="364"/>
      <c r="P477" s="32"/>
      <c r="Q477" s="32"/>
      <c r="R477" s="32"/>
      <c r="S477" s="32"/>
      <c r="T477" s="32"/>
      <c r="U477" s="32"/>
      <c r="V477" s="32"/>
      <c r="W477" s="32"/>
      <c r="X477" s="32"/>
      <c r="Y477" s="32"/>
      <c r="Z477" s="32"/>
      <c r="AA477" s="32"/>
      <c r="AB477" s="32"/>
      <c r="AC477" s="32"/>
    </row>
    <row r="478" spans="1:29" ht="12" customHeight="1">
      <c r="A478" s="14"/>
      <c r="B478" s="41" t="s">
        <v>553</v>
      </c>
      <c r="C478" s="32"/>
      <c r="D478" s="32"/>
      <c r="E478" s="32"/>
      <c r="F478" s="32"/>
      <c r="G478" s="32"/>
      <c r="H478" s="53"/>
      <c r="I478" s="53"/>
      <c r="J478" s="53"/>
      <c r="K478" s="32"/>
      <c r="L478" s="1043"/>
      <c r="M478" s="1043"/>
      <c r="N478" s="127" t="s">
        <v>994</v>
      </c>
      <c r="O478" s="32"/>
      <c r="P478" s="32" t="s">
        <v>995</v>
      </c>
      <c r="Q478" s="32"/>
      <c r="R478" s="32"/>
      <c r="S478" s="32"/>
      <c r="T478" s="32"/>
      <c r="U478" s="32"/>
      <c r="V478" s="32"/>
      <c r="W478" s="32"/>
      <c r="X478" s="32"/>
      <c r="Y478" s="32"/>
      <c r="Z478" s="32"/>
      <c r="AA478" s="32"/>
      <c r="AB478" s="32"/>
      <c r="AC478" s="32"/>
    </row>
    <row r="479" spans="1:29" ht="12" customHeight="1">
      <c r="A479" s="14"/>
      <c r="B479" s="525" t="s">
        <v>996</v>
      </c>
      <c r="C479" s="32"/>
      <c r="D479" s="32"/>
      <c r="E479" s="32"/>
      <c r="F479" s="32"/>
      <c r="G479" s="32"/>
      <c r="H479" s="53"/>
      <c r="I479" s="53"/>
      <c r="J479" s="53"/>
      <c r="K479" s="32"/>
      <c r="L479" s="1043"/>
      <c r="M479" s="1043"/>
      <c r="N479" s="127" t="s">
        <v>997</v>
      </c>
      <c r="O479" s="364"/>
      <c r="P479" s="32" t="s">
        <v>998</v>
      </c>
      <c r="Q479" s="32"/>
      <c r="R479" s="32"/>
      <c r="S479" s="32"/>
      <c r="T479" s="32"/>
      <c r="U479" s="32"/>
      <c r="V479" s="32"/>
      <c r="W479" s="32"/>
      <c r="X479" s="32"/>
      <c r="Y479" s="32"/>
      <c r="Z479" s="32"/>
      <c r="AA479" s="32"/>
      <c r="AB479" s="32"/>
      <c r="AC479" s="32"/>
    </row>
    <row r="480" spans="1:29" ht="12" customHeight="1">
      <c r="A480" s="14"/>
      <c r="B480" s="41" t="s">
        <v>999</v>
      </c>
      <c r="C480" s="32"/>
      <c r="D480" s="32"/>
      <c r="E480" s="32"/>
      <c r="F480" s="32"/>
      <c r="G480" s="32"/>
      <c r="H480" s="53"/>
      <c r="I480" s="53"/>
      <c r="J480" s="53"/>
      <c r="K480" s="32"/>
      <c r="L480" s="1043"/>
      <c r="M480" s="1043"/>
      <c r="N480" s="127" t="s">
        <v>1000</v>
      </c>
      <c r="O480" s="32"/>
      <c r="P480" s="32" t="s">
        <v>1001</v>
      </c>
      <c r="Q480" s="32"/>
      <c r="R480" s="32"/>
      <c r="S480" s="32"/>
      <c r="T480" s="32"/>
      <c r="U480" s="32"/>
      <c r="V480" s="32"/>
      <c r="W480" s="32"/>
      <c r="X480" s="32"/>
      <c r="Y480" s="32"/>
      <c r="Z480" s="32"/>
      <c r="AA480" s="32"/>
      <c r="AB480" s="32"/>
      <c r="AC480" s="32"/>
    </row>
    <row r="481" spans="1:29" ht="12" customHeight="1">
      <c r="A481" s="14"/>
      <c r="B481" s="41" t="s">
        <v>1002</v>
      </c>
      <c r="C481" s="32"/>
      <c r="D481" s="32"/>
      <c r="E481" s="32"/>
      <c r="F481" s="32"/>
      <c r="G481" s="32"/>
      <c r="H481" s="53"/>
      <c r="I481" s="53"/>
      <c r="J481" s="53"/>
      <c r="K481" s="32"/>
      <c r="L481" s="1043"/>
      <c r="M481" s="1043"/>
      <c r="N481" s="127" t="s">
        <v>1003</v>
      </c>
      <c r="O481" s="32"/>
      <c r="P481" s="32" t="s">
        <v>1004</v>
      </c>
      <c r="Q481" s="32"/>
      <c r="R481" s="32"/>
      <c r="S481" s="32"/>
      <c r="T481" s="32"/>
      <c r="U481" s="32"/>
      <c r="V481" s="32"/>
      <c r="W481" s="32"/>
      <c r="X481" s="32"/>
      <c r="Y481" s="32"/>
      <c r="Z481" s="32"/>
      <c r="AA481" s="32"/>
      <c r="AB481" s="32"/>
      <c r="AC481" s="32"/>
    </row>
    <row r="482" spans="1:29" ht="12" customHeight="1">
      <c r="A482" s="14"/>
      <c r="B482" s="735" t="s">
        <v>1005</v>
      </c>
      <c r="C482" s="749"/>
      <c r="D482" s="749"/>
      <c r="E482" s="32"/>
      <c r="F482" s="32"/>
      <c r="G482" s="32"/>
      <c r="H482" s="53"/>
      <c r="I482" s="53"/>
      <c r="J482" s="53"/>
      <c r="K482" s="32"/>
      <c r="L482" s="1043"/>
      <c r="M482" s="1043"/>
      <c r="N482" s="127" t="s">
        <v>1006</v>
      </c>
      <c r="O482" s="32"/>
      <c r="P482" s="32" t="s">
        <v>1007</v>
      </c>
      <c r="Q482" s="32"/>
      <c r="R482" s="32"/>
      <c r="S482" s="32"/>
      <c r="T482" s="32"/>
      <c r="U482" s="32"/>
      <c r="V482" s="32"/>
      <c r="W482" s="32"/>
      <c r="X482" s="32"/>
      <c r="Y482" s="32"/>
      <c r="Z482" s="32"/>
      <c r="AA482" s="32"/>
      <c r="AB482" s="32"/>
      <c r="AC482" s="32"/>
    </row>
    <row r="483" spans="1:29" ht="12" customHeight="1" thickBot="1">
      <c r="A483" s="14"/>
      <c r="B483" s="8" t="s">
        <v>555</v>
      </c>
      <c r="C483" s="32"/>
      <c r="D483" s="32"/>
      <c r="E483" s="32"/>
      <c r="F483" s="32"/>
      <c r="G483" s="32"/>
      <c r="H483" s="134"/>
      <c r="I483" s="134"/>
      <c r="J483" s="134"/>
      <c r="K483" s="32"/>
      <c r="L483" s="1202">
        <f>SUM(L473:L482)</f>
        <v>0</v>
      </c>
      <c r="M483" s="1202">
        <f>SUM(M473:M482)</f>
        <v>0</v>
      </c>
      <c r="N483" s="32"/>
      <c r="O483" s="331"/>
      <c r="P483" s="32"/>
      <c r="Q483" s="32"/>
      <c r="R483" s="32"/>
      <c r="S483" s="32"/>
      <c r="T483" s="32"/>
      <c r="U483" s="32"/>
      <c r="V483" s="32"/>
      <c r="W483" s="32"/>
      <c r="X483" s="32"/>
      <c r="Y483" s="32"/>
      <c r="Z483" s="32"/>
      <c r="AA483" s="32"/>
      <c r="AB483" s="32"/>
      <c r="AC483" s="32"/>
    </row>
    <row r="484" spans="1:29" ht="12" customHeight="1" thickTop="1">
      <c r="A484" s="14"/>
      <c r="B484" s="8"/>
      <c r="C484" s="8"/>
      <c r="D484" s="8"/>
      <c r="E484" s="32"/>
      <c r="F484" s="32"/>
      <c r="G484" s="32"/>
      <c r="H484" s="32"/>
      <c r="I484" s="32"/>
      <c r="J484" s="32"/>
      <c r="K484" s="32"/>
      <c r="L484" s="32"/>
      <c r="M484" s="32"/>
      <c r="N484" s="127"/>
      <c r="O484" s="32"/>
      <c r="P484" s="32"/>
      <c r="Q484" s="32"/>
      <c r="R484" s="32"/>
      <c r="S484" s="32"/>
      <c r="T484" s="32"/>
      <c r="U484" s="32"/>
      <c r="V484" s="32"/>
      <c r="W484" s="32"/>
      <c r="X484" s="32"/>
      <c r="Y484" s="32"/>
      <c r="Z484" s="32"/>
      <c r="AA484" s="32"/>
      <c r="AB484" s="32"/>
      <c r="AC484" s="32"/>
    </row>
    <row r="485" spans="1:29" ht="14.4">
      <c r="A485" s="14"/>
      <c r="B485" s="41" t="s">
        <v>1008</v>
      </c>
      <c r="C485" s="94"/>
      <c r="D485" s="94"/>
      <c r="E485" s="94"/>
      <c r="F485" s="94"/>
      <c r="G485" s="94"/>
      <c r="H485" s="94"/>
      <c r="I485" s="94"/>
      <c r="J485" s="94"/>
      <c r="K485" s="94"/>
      <c r="L485" s="94"/>
      <c r="M485" s="94"/>
      <c r="N485" s="127"/>
      <c r="O485" s="32"/>
      <c r="P485" s="32"/>
      <c r="Q485" s="32"/>
      <c r="R485" s="32"/>
      <c r="S485" s="32"/>
      <c r="T485" s="32"/>
      <c r="U485" s="32"/>
      <c r="V485" s="32"/>
      <c r="W485" s="32"/>
      <c r="X485" s="32"/>
      <c r="Y485" s="32"/>
      <c r="Z485" s="32"/>
      <c r="AA485" s="32"/>
      <c r="AB485" s="32"/>
      <c r="AC485" s="32"/>
    </row>
    <row r="486" spans="1:29" ht="14.4">
      <c r="A486" s="327"/>
      <c r="B486" s="624"/>
      <c r="C486" s="624"/>
      <c r="D486" s="624"/>
      <c r="E486" s="624"/>
      <c r="F486" s="624"/>
      <c r="G486" s="624"/>
      <c r="H486" s="624"/>
      <c r="I486" s="624"/>
      <c r="J486" s="624"/>
      <c r="K486" s="624"/>
      <c r="L486" s="624"/>
      <c r="M486" s="624"/>
      <c r="N486" s="538"/>
      <c r="O486" s="32"/>
      <c r="P486" s="32"/>
      <c r="Q486" s="32"/>
      <c r="R486" s="32"/>
      <c r="S486" s="32"/>
      <c r="T486" s="32"/>
      <c r="U486" s="32"/>
      <c r="V486" s="32"/>
      <c r="W486" s="32"/>
      <c r="X486" s="32"/>
      <c r="Y486" s="32"/>
      <c r="Z486" s="32"/>
      <c r="AA486" s="32"/>
      <c r="AB486" s="32"/>
      <c r="AC486" s="32"/>
    </row>
    <row r="487" spans="1:29" ht="31.5" customHeight="1">
      <c r="A487" s="327"/>
      <c r="B487" s="2045" t="s">
        <v>1009</v>
      </c>
      <c r="C487" s="1900"/>
      <c r="D487" s="1900"/>
      <c r="E487" s="1900"/>
      <c r="F487" s="1900"/>
      <c r="G487" s="1900"/>
      <c r="H487" s="1900"/>
      <c r="I487" s="1900"/>
      <c r="J487" s="1900"/>
      <c r="K487" s="1900"/>
      <c r="L487" s="1900"/>
      <c r="M487" s="1900"/>
      <c r="N487" s="625" t="s">
        <v>1010</v>
      </c>
      <c r="O487" s="32"/>
      <c r="P487" s="32" t="s">
        <v>1011</v>
      </c>
      <c r="Q487" s="32"/>
      <c r="R487" s="32"/>
      <c r="S487" s="32"/>
      <c r="T487" s="32"/>
      <c r="U487" s="32"/>
      <c r="V487" s="32"/>
      <c r="W487" s="32"/>
      <c r="X487" s="32"/>
      <c r="Y487" s="32"/>
      <c r="Z487" s="32"/>
      <c r="AA487" s="32"/>
      <c r="AB487" s="32"/>
      <c r="AC487" s="32"/>
    </row>
    <row r="488" spans="1:29" ht="12" customHeight="1">
      <c r="A488" s="14"/>
      <c r="B488" s="626" t="s">
        <v>2081</v>
      </c>
      <c r="C488" s="591"/>
      <c r="D488" s="627"/>
      <c r="E488" s="72"/>
      <c r="F488" s="72"/>
      <c r="G488" s="72"/>
      <c r="H488" s="72"/>
      <c r="I488" s="72"/>
      <c r="J488" s="72"/>
      <c r="K488" s="72"/>
      <c r="L488" s="72"/>
      <c r="M488" s="72"/>
      <c r="N488" s="127"/>
      <c r="O488" s="32"/>
      <c r="P488" s="32"/>
      <c r="Q488" s="32"/>
      <c r="R488" s="32"/>
      <c r="S488" s="32"/>
      <c r="T488" s="32"/>
      <c r="U488" s="32"/>
      <c r="V488" s="32"/>
      <c r="W488" s="32"/>
      <c r="X488" s="32"/>
      <c r="Y488" s="32"/>
      <c r="Z488" s="32"/>
      <c r="AA488" s="32"/>
      <c r="AB488" s="32"/>
      <c r="AC488" s="32"/>
    </row>
    <row r="489" spans="1:29" ht="12" customHeight="1">
      <c r="A489" s="14"/>
      <c r="B489" s="101"/>
      <c r="C489" s="8"/>
      <c r="D489" s="101"/>
      <c r="E489" s="32"/>
      <c r="F489" s="32"/>
      <c r="G489" s="32"/>
      <c r="H489" s="32"/>
      <c r="I489" s="32"/>
      <c r="J489" s="32"/>
      <c r="K489" s="32"/>
      <c r="L489" s="32"/>
      <c r="M489" s="32"/>
      <c r="N489" s="127"/>
      <c r="O489" s="32"/>
      <c r="P489" s="32"/>
      <c r="Q489" s="32"/>
      <c r="R489" s="32"/>
      <c r="S489" s="32"/>
      <c r="T489" s="32"/>
      <c r="U489" s="32"/>
      <c r="V489" s="32"/>
      <c r="W489" s="32"/>
      <c r="X489" s="32"/>
      <c r="Y489" s="32"/>
      <c r="Z489" s="32"/>
      <c r="AA489" s="32"/>
      <c r="AB489" s="32"/>
      <c r="AC489" s="32"/>
    </row>
    <row r="490" spans="1:29" ht="14.4">
      <c r="A490" s="14"/>
      <c r="B490" s="189" t="s">
        <v>1012</v>
      </c>
      <c r="C490" s="267"/>
      <c r="D490" s="267"/>
      <c r="E490" s="267"/>
      <c r="F490" s="267"/>
      <c r="G490" s="267"/>
      <c r="H490" s="267"/>
      <c r="I490" s="267"/>
      <c r="J490" s="267"/>
      <c r="K490" s="267"/>
      <c r="L490" s="267"/>
      <c r="M490" s="267"/>
      <c r="N490" s="129"/>
      <c r="O490" s="66"/>
      <c r="P490" s="32"/>
      <c r="Q490" s="32"/>
      <c r="R490" s="32"/>
      <c r="S490" s="32"/>
      <c r="T490" s="32"/>
      <c r="U490" s="32"/>
      <c r="V490" s="32"/>
      <c r="W490" s="32"/>
      <c r="X490" s="32"/>
      <c r="Y490" s="32"/>
      <c r="Z490" s="32"/>
      <c r="AA490" s="32"/>
      <c r="AB490" s="32"/>
      <c r="AC490" s="32"/>
    </row>
    <row r="491" spans="1:29" ht="12" customHeight="1" thickBot="1">
      <c r="A491" s="14"/>
      <c r="C491" s="41"/>
      <c r="D491" s="41"/>
      <c r="E491" s="41"/>
      <c r="F491" s="589"/>
      <c r="G491" s="32"/>
      <c r="H491" s="32"/>
      <c r="I491" s="32"/>
      <c r="J491" s="32"/>
      <c r="K491" s="32"/>
      <c r="L491" s="32"/>
      <c r="M491" s="32"/>
      <c r="N491" s="127"/>
      <c r="O491" s="32"/>
      <c r="P491" s="32"/>
      <c r="Q491" s="32"/>
      <c r="R491" s="32"/>
      <c r="S491" s="32"/>
      <c r="T491" s="32"/>
      <c r="U491" s="32"/>
      <c r="V491" s="32"/>
      <c r="W491" s="32"/>
      <c r="X491" s="32"/>
      <c r="Y491" s="32"/>
      <c r="Z491" s="32"/>
      <c r="AA491" s="32"/>
      <c r="AB491" s="32"/>
      <c r="AC491" s="32"/>
    </row>
    <row r="492" spans="1:29" ht="22.8">
      <c r="A492" s="14"/>
      <c r="B492" s="628" t="s">
        <v>1013</v>
      </c>
      <c r="C492" s="629"/>
      <c r="D492" s="630"/>
      <c r="E492" s="630"/>
      <c r="F492" s="631"/>
      <c r="G492" s="631"/>
      <c r="H492" s="632" t="s">
        <v>1014</v>
      </c>
      <c r="I492" s="632" t="s">
        <v>1015</v>
      </c>
      <c r="J492" s="633">
        <v>2023</v>
      </c>
      <c r="K492" s="633">
        <v>2022</v>
      </c>
      <c r="L492" s="2046" t="s">
        <v>1016</v>
      </c>
      <c r="M492" s="2047"/>
      <c r="N492" s="252"/>
      <c r="O492" s="423"/>
      <c r="P492" s="32"/>
      <c r="Q492" s="32"/>
      <c r="R492" s="32"/>
      <c r="S492" s="32"/>
      <c r="T492" s="32"/>
      <c r="U492" s="32"/>
      <c r="V492" s="32"/>
      <c r="W492" s="32"/>
      <c r="X492" s="32"/>
      <c r="Y492" s="32"/>
      <c r="Z492" s="32"/>
      <c r="AA492" s="32"/>
      <c r="AB492" s="32"/>
      <c r="AC492" s="32"/>
    </row>
    <row r="493" spans="1:29" ht="12" customHeight="1">
      <c r="A493" s="14"/>
      <c r="B493" s="927"/>
      <c r="C493" s="735"/>
      <c r="D493" s="749"/>
      <c r="E493" s="749"/>
      <c r="F493" s="748"/>
      <c r="G493" s="748"/>
      <c r="H493" s="778"/>
      <c r="I493" s="778"/>
      <c r="J493" s="749"/>
      <c r="K493" s="804"/>
      <c r="L493" s="928">
        <v>2023</v>
      </c>
      <c r="M493" s="929">
        <v>2022</v>
      </c>
      <c r="N493" s="187"/>
      <c r="O493" s="60"/>
      <c r="P493" s="32"/>
      <c r="Q493" s="32"/>
      <c r="R493" s="32"/>
      <c r="S493" s="32"/>
      <c r="T493" s="32"/>
      <c r="U493" s="32"/>
      <c r="V493" s="32"/>
      <c r="W493" s="32"/>
      <c r="X493" s="32"/>
      <c r="Y493" s="32"/>
      <c r="Z493" s="32"/>
      <c r="AA493" s="32"/>
      <c r="AB493" s="32"/>
      <c r="AC493" s="32"/>
    </row>
    <row r="494" spans="1:29" ht="12" customHeight="1">
      <c r="A494" s="14"/>
      <c r="B494" s="927"/>
      <c r="C494" s="735"/>
      <c r="D494" s="735"/>
      <c r="E494" s="749"/>
      <c r="F494" s="748"/>
      <c r="G494" s="748"/>
      <c r="H494" s="749"/>
      <c r="I494" s="749"/>
      <c r="J494" s="773" t="s">
        <v>114</v>
      </c>
      <c r="K494" s="773" t="s">
        <v>114</v>
      </c>
      <c r="L494" s="773" t="s">
        <v>114</v>
      </c>
      <c r="M494" s="930" t="s">
        <v>114</v>
      </c>
      <c r="N494" s="187"/>
      <c r="O494" s="60"/>
      <c r="P494" s="32"/>
      <c r="Q494" s="32"/>
      <c r="R494" s="32"/>
      <c r="S494" s="32"/>
      <c r="T494" s="32"/>
      <c r="U494" s="32"/>
      <c r="V494" s="32"/>
      <c r="W494" s="32"/>
      <c r="X494" s="32"/>
      <c r="Y494" s="32"/>
      <c r="Z494" s="32"/>
      <c r="AA494" s="32"/>
      <c r="AB494" s="32"/>
      <c r="AC494" s="32"/>
    </row>
    <row r="495" spans="1:29" ht="68.400000000000006">
      <c r="A495" s="14"/>
      <c r="B495" s="931" t="s">
        <v>1017</v>
      </c>
      <c r="C495" s="932"/>
      <c r="D495" s="932"/>
      <c r="E495" s="933"/>
      <c r="F495" s="934"/>
      <c r="G495" s="934"/>
      <c r="H495" s="776" t="s">
        <v>1018</v>
      </c>
      <c r="I495" s="776" t="s">
        <v>1019</v>
      </c>
      <c r="J495" s="1203" t="s">
        <v>1020</v>
      </c>
      <c r="K495" s="1203" t="s">
        <v>1020</v>
      </c>
      <c r="L495" s="776" t="s">
        <v>1021</v>
      </c>
      <c r="M495" s="935" t="s">
        <v>1021</v>
      </c>
      <c r="N495" s="187"/>
      <c r="O495" s="60"/>
      <c r="P495" s="32"/>
      <c r="Q495" s="32"/>
      <c r="R495" s="32"/>
      <c r="S495" s="32"/>
      <c r="T495" s="32"/>
      <c r="U495" s="32"/>
      <c r="V495" s="32"/>
      <c r="W495" s="32"/>
      <c r="X495" s="32"/>
      <c r="Y495" s="32"/>
      <c r="Z495" s="32"/>
      <c r="AA495" s="32"/>
      <c r="AB495" s="32"/>
      <c r="AC495" s="32"/>
    </row>
    <row r="496" spans="1:29" ht="12" customHeight="1">
      <c r="A496" s="14"/>
      <c r="B496" s="927"/>
      <c r="C496" s="735"/>
      <c r="D496" s="735"/>
      <c r="E496" s="749"/>
      <c r="F496" s="748"/>
      <c r="G496" s="782"/>
      <c r="H496" s="782"/>
      <c r="I496" s="780"/>
      <c r="J496" s="1084"/>
      <c r="K496" s="1084"/>
      <c r="L496" s="782"/>
      <c r="M496" s="936"/>
      <c r="N496" s="187"/>
      <c r="O496" s="60"/>
      <c r="P496" s="32"/>
      <c r="Q496" s="32"/>
      <c r="R496" s="32"/>
      <c r="S496" s="32"/>
      <c r="T496" s="32"/>
      <c r="U496" s="32"/>
      <c r="V496" s="32"/>
      <c r="W496" s="32"/>
      <c r="X496" s="32"/>
      <c r="Y496" s="32"/>
      <c r="Z496" s="32"/>
      <c r="AA496" s="32"/>
      <c r="AB496" s="32"/>
      <c r="AC496" s="32"/>
    </row>
    <row r="497" spans="1:29" ht="12" customHeight="1">
      <c r="A497" s="14"/>
      <c r="B497" s="927"/>
      <c r="C497" s="735"/>
      <c r="D497" s="735"/>
      <c r="E497" s="749"/>
      <c r="F497" s="748"/>
      <c r="G497" s="782"/>
      <c r="H497" s="782"/>
      <c r="I497" s="780"/>
      <c r="J497" s="1084"/>
      <c r="K497" s="1084"/>
      <c r="L497" s="782"/>
      <c r="M497" s="936"/>
      <c r="N497" s="187"/>
      <c r="O497" s="60"/>
      <c r="P497" s="32"/>
      <c r="Q497" s="32"/>
      <c r="R497" s="32"/>
      <c r="S497" s="32"/>
      <c r="T497" s="32"/>
      <c r="U497" s="32"/>
      <c r="V497" s="32"/>
      <c r="W497" s="32"/>
      <c r="X497" s="32"/>
      <c r="Y497" s="32"/>
      <c r="Z497" s="32"/>
      <c r="AA497" s="32"/>
      <c r="AB497" s="32"/>
      <c r="AC497" s="32"/>
    </row>
    <row r="498" spans="1:29" ht="12" customHeight="1">
      <c r="A498" s="14"/>
      <c r="B498" s="927"/>
      <c r="C498" s="735"/>
      <c r="D498" s="735"/>
      <c r="E498" s="749"/>
      <c r="F498" s="748"/>
      <c r="G498" s="782"/>
      <c r="H498" s="782"/>
      <c r="I498" s="780"/>
      <c r="J498" s="1084"/>
      <c r="K498" s="1084"/>
      <c r="L498" s="782"/>
      <c r="M498" s="936"/>
      <c r="N498" s="187"/>
      <c r="O498" s="60"/>
      <c r="P498" s="32"/>
      <c r="Q498" s="32"/>
      <c r="R498" s="32"/>
      <c r="S498" s="32"/>
      <c r="T498" s="32"/>
      <c r="U498" s="32"/>
      <c r="V498" s="32"/>
      <c r="W498" s="32"/>
      <c r="X498" s="32"/>
      <c r="Y498" s="32"/>
      <c r="Z498" s="32"/>
      <c r="AA498" s="32"/>
      <c r="AB498" s="32"/>
      <c r="AC498" s="32"/>
    </row>
    <row r="499" spans="1:29" ht="12" customHeight="1">
      <c r="A499" s="14"/>
      <c r="B499" s="927"/>
      <c r="C499" s="735"/>
      <c r="D499" s="735"/>
      <c r="E499" s="749"/>
      <c r="F499" s="748"/>
      <c r="G499" s="782"/>
      <c r="H499" s="782"/>
      <c r="I499" s="780"/>
      <c r="J499" s="1084"/>
      <c r="K499" s="1084"/>
      <c r="L499" s="782"/>
      <c r="M499" s="936"/>
      <c r="N499" s="187"/>
      <c r="O499" s="60"/>
      <c r="P499" s="32"/>
      <c r="Q499" s="32"/>
      <c r="R499" s="32"/>
      <c r="S499" s="32"/>
      <c r="T499" s="32"/>
      <c r="U499" s="32"/>
      <c r="V499" s="32"/>
      <c r="W499" s="32"/>
      <c r="X499" s="32"/>
      <c r="Y499" s="32"/>
      <c r="Z499" s="32"/>
      <c r="AA499" s="32"/>
      <c r="AB499" s="32"/>
      <c r="AC499" s="32"/>
    </row>
    <row r="500" spans="1:29" ht="12" customHeight="1">
      <c r="A500" s="14"/>
      <c r="B500" s="927"/>
      <c r="C500" s="735"/>
      <c r="D500" s="735"/>
      <c r="E500" s="749"/>
      <c r="F500" s="748"/>
      <c r="G500" s="782"/>
      <c r="H500" s="782"/>
      <c r="I500" s="780"/>
      <c r="J500" s="1084"/>
      <c r="K500" s="1084"/>
      <c r="L500" s="782"/>
      <c r="M500" s="936"/>
      <c r="N500" s="187"/>
      <c r="O500" s="60"/>
      <c r="P500" s="32"/>
      <c r="Q500" s="32"/>
      <c r="R500" s="32"/>
      <c r="S500" s="32"/>
      <c r="T500" s="32"/>
      <c r="U500" s="32"/>
      <c r="V500" s="32"/>
      <c r="W500" s="32"/>
      <c r="X500" s="32"/>
      <c r="Y500" s="32"/>
      <c r="Z500" s="32"/>
      <c r="AA500" s="32"/>
      <c r="AB500" s="32"/>
      <c r="AC500" s="32"/>
    </row>
    <row r="501" spans="1:29" ht="12" customHeight="1">
      <c r="A501" s="14"/>
      <c r="B501" s="927"/>
      <c r="C501" s="735"/>
      <c r="D501" s="735"/>
      <c r="E501" s="749"/>
      <c r="F501" s="748"/>
      <c r="G501" s="782"/>
      <c r="H501" s="782"/>
      <c r="I501" s="780"/>
      <c r="J501" s="1084"/>
      <c r="K501" s="1084"/>
      <c r="L501" s="782"/>
      <c r="M501" s="936"/>
      <c r="N501" s="187"/>
      <c r="O501" s="60"/>
      <c r="P501" s="32"/>
      <c r="Q501" s="32"/>
      <c r="R501" s="32"/>
      <c r="S501" s="32"/>
      <c r="T501" s="32"/>
      <c r="U501" s="32"/>
      <c r="V501" s="32"/>
      <c r="W501" s="32"/>
      <c r="X501" s="32"/>
      <c r="Y501" s="32"/>
      <c r="Z501" s="32"/>
      <c r="AA501" s="32"/>
      <c r="AB501" s="32"/>
      <c r="AC501" s="32"/>
    </row>
    <row r="502" spans="1:29" ht="12" customHeight="1">
      <c r="A502" s="14"/>
      <c r="B502" s="927"/>
      <c r="C502" s="735"/>
      <c r="D502" s="735"/>
      <c r="E502" s="749"/>
      <c r="F502" s="748"/>
      <c r="G502" s="782"/>
      <c r="H502" s="782"/>
      <c r="I502" s="780"/>
      <c r="J502" s="1084"/>
      <c r="K502" s="1084"/>
      <c r="L502" s="782"/>
      <c r="M502" s="936"/>
      <c r="N502" s="187"/>
      <c r="O502" s="60"/>
      <c r="P502" s="32"/>
      <c r="Q502" s="32"/>
      <c r="R502" s="32"/>
      <c r="S502" s="32"/>
      <c r="T502" s="32"/>
      <c r="U502" s="32"/>
      <c r="V502" s="32"/>
      <c r="W502" s="32"/>
      <c r="X502" s="32"/>
      <c r="Y502" s="32"/>
      <c r="Z502" s="32"/>
      <c r="AA502" s="32"/>
      <c r="AB502" s="32"/>
      <c r="AC502" s="32"/>
    </row>
    <row r="503" spans="1:29" ht="12" customHeight="1">
      <c r="A503" s="14"/>
      <c r="B503" s="927"/>
      <c r="C503" s="735"/>
      <c r="D503" s="735"/>
      <c r="E503" s="749"/>
      <c r="F503" s="748"/>
      <c r="G503" s="782"/>
      <c r="H503" s="782"/>
      <c r="I503" s="780"/>
      <c r="J503" s="1084"/>
      <c r="K503" s="1084"/>
      <c r="L503" s="782"/>
      <c r="M503" s="936"/>
      <c r="N503" s="187"/>
      <c r="O503" s="60"/>
      <c r="P503" s="32"/>
      <c r="Q503" s="32"/>
      <c r="R503" s="32"/>
      <c r="S503" s="32"/>
      <c r="T503" s="32"/>
      <c r="U503" s="32"/>
      <c r="V503" s="32"/>
      <c r="W503" s="32"/>
      <c r="X503" s="32"/>
      <c r="Y503" s="32"/>
      <c r="Z503" s="32"/>
      <c r="AA503" s="32"/>
      <c r="AB503" s="32"/>
      <c r="AC503" s="32"/>
    </row>
    <row r="504" spans="1:29" ht="12" customHeight="1">
      <c r="A504" s="14"/>
      <c r="B504" s="927"/>
      <c r="C504" s="735"/>
      <c r="D504" s="735"/>
      <c r="E504" s="749"/>
      <c r="F504" s="748"/>
      <c r="G504" s="782"/>
      <c r="H504" s="782"/>
      <c r="I504" s="780"/>
      <c r="J504" s="1084"/>
      <c r="K504" s="1084"/>
      <c r="L504" s="782"/>
      <c r="M504" s="936"/>
      <c r="N504" s="187"/>
      <c r="O504" s="60"/>
      <c r="P504" s="32"/>
      <c r="Q504" s="32"/>
      <c r="R504" s="32"/>
      <c r="S504" s="32"/>
      <c r="T504" s="32"/>
      <c r="U504" s="32"/>
      <c r="V504" s="32"/>
      <c r="W504" s="32"/>
      <c r="X504" s="32"/>
      <c r="Y504" s="32"/>
      <c r="Z504" s="32"/>
      <c r="AA504" s="32"/>
      <c r="AB504" s="32"/>
      <c r="AC504" s="32"/>
    </row>
    <row r="505" spans="1:29" ht="12" customHeight="1" thickBot="1">
      <c r="A505" s="14"/>
      <c r="B505" s="937"/>
      <c r="C505" s="938"/>
      <c r="D505" s="938"/>
      <c r="E505" s="939"/>
      <c r="F505" s="940"/>
      <c r="G505" s="859"/>
      <c r="H505" s="859"/>
      <c r="I505" s="941"/>
      <c r="J505" s="1204"/>
      <c r="K505" s="1204"/>
      <c r="L505" s="859"/>
      <c r="M505" s="942"/>
      <c r="N505" s="188"/>
      <c r="O505" s="436"/>
      <c r="P505" s="32"/>
      <c r="Q505" s="32"/>
      <c r="R505" s="32"/>
      <c r="S505" s="32"/>
      <c r="T505" s="32"/>
      <c r="U505" s="32"/>
      <c r="V505" s="32"/>
      <c r="W505" s="32"/>
      <c r="X505" s="32"/>
      <c r="Y505" s="32"/>
      <c r="Z505" s="32"/>
      <c r="AA505" s="32"/>
      <c r="AB505" s="32"/>
      <c r="AC505" s="32"/>
    </row>
    <row r="506" spans="1:29" ht="12" customHeight="1">
      <c r="A506" s="14"/>
      <c r="B506" s="634"/>
      <c r="C506" s="635"/>
      <c r="D506" s="634"/>
      <c r="E506" s="331"/>
      <c r="F506" s="331"/>
      <c r="G506" s="331"/>
      <c r="H506" s="331"/>
      <c r="I506" s="331"/>
      <c r="J506" s="331"/>
      <c r="K506" s="331"/>
      <c r="L506" s="331"/>
      <c r="M506" s="331"/>
      <c r="N506" s="127"/>
      <c r="O506" s="32"/>
      <c r="P506" s="32"/>
      <c r="Q506" s="32"/>
      <c r="R506" s="32"/>
      <c r="S506" s="32"/>
      <c r="T506" s="32"/>
      <c r="U506" s="32"/>
      <c r="V506" s="32"/>
      <c r="W506" s="32"/>
      <c r="X506" s="32"/>
      <c r="Y506" s="32"/>
      <c r="Z506" s="32"/>
      <c r="AA506" s="32"/>
      <c r="AB506" s="32"/>
      <c r="AC506" s="32"/>
    </row>
    <row r="507" spans="1:29" ht="41.25" customHeight="1">
      <c r="A507" s="327"/>
      <c r="B507" s="2043" t="s">
        <v>1022</v>
      </c>
      <c r="C507" s="1937"/>
      <c r="D507" s="1937"/>
      <c r="E507" s="1937"/>
      <c r="F507" s="1937"/>
      <c r="G507" s="1937"/>
      <c r="H507" s="1937"/>
      <c r="I507" s="1937"/>
      <c r="J507" s="1937"/>
      <c r="K507" s="1937"/>
      <c r="L507" s="1937"/>
      <c r="M507" s="1938"/>
      <c r="N507" s="625" t="s">
        <v>1023</v>
      </c>
      <c r="O507" s="32"/>
      <c r="P507" s="32"/>
      <c r="Q507" s="32"/>
      <c r="R507" s="32"/>
      <c r="S507" s="32"/>
      <c r="T507" s="32"/>
      <c r="U507" s="32"/>
      <c r="V507" s="32"/>
      <c r="W507" s="32"/>
      <c r="X507" s="32"/>
      <c r="Y507" s="32"/>
      <c r="Z507" s="32"/>
      <c r="AA507" s="32"/>
      <c r="AB507" s="32"/>
      <c r="AC507" s="32"/>
    </row>
    <row r="508" spans="1:29" ht="12" customHeight="1">
      <c r="A508" s="327"/>
      <c r="B508" s="2048" t="s">
        <v>1024</v>
      </c>
      <c r="C508" s="2049"/>
      <c r="D508" s="2049"/>
      <c r="E508" s="2049"/>
      <c r="F508" s="2049"/>
      <c r="G508" s="2049"/>
      <c r="H508" s="2049"/>
      <c r="I508" s="2049"/>
      <c r="J508" s="2049"/>
      <c r="K508" s="2049"/>
      <c r="L508" s="2049"/>
      <c r="M508" s="2050"/>
      <c r="N508" s="538"/>
      <c r="O508" s="32"/>
      <c r="P508" s="32"/>
      <c r="Q508" s="32"/>
      <c r="R508" s="32"/>
      <c r="S508" s="32"/>
      <c r="T508" s="32"/>
      <c r="U508" s="32"/>
      <c r="V508" s="32"/>
      <c r="W508" s="32"/>
      <c r="X508" s="32"/>
      <c r="Y508" s="32"/>
      <c r="Z508" s="32"/>
      <c r="AA508" s="32"/>
      <c r="AB508" s="32"/>
      <c r="AC508" s="32"/>
    </row>
    <row r="509" spans="1:29" ht="12" customHeight="1">
      <c r="A509" s="327"/>
      <c r="B509" s="943"/>
      <c r="C509" s="798"/>
      <c r="D509" s="778"/>
      <c r="E509" s="749"/>
      <c r="F509" s="749"/>
      <c r="G509" s="749"/>
      <c r="H509" s="749"/>
      <c r="I509" s="749"/>
      <c r="J509" s="749"/>
      <c r="K509" s="749"/>
      <c r="L509" s="749"/>
      <c r="M509" s="739"/>
      <c r="N509" s="538"/>
      <c r="O509" s="32"/>
      <c r="P509" s="32"/>
      <c r="Q509" s="32"/>
      <c r="R509" s="32"/>
      <c r="S509" s="32"/>
      <c r="T509" s="32"/>
      <c r="U509" s="32"/>
      <c r="V509" s="32"/>
      <c r="W509" s="32"/>
      <c r="X509" s="32"/>
      <c r="Y509" s="32"/>
      <c r="Z509" s="32"/>
      <c r="AA509" s="32"/>
      <c r="AB509" s="32"/>
      <c r="AC509" s="32"/>
    </row>
    <row r="510" spans="1:29" ht="12" customHeight="1">
      <c r="A510" s="327"/>
      <c r="B510" s="944"/>
      <c r="C510" s="858"/>
      <c r="D510" s="777"/>
      <c r="E510" s="763"/>
      <c r="F510" s="763"/>
      <c r="G510" s="763"/>
      <c r="H510" s="763"/>
      <c r="I510" s="763"/>
      <c r="J510" s="763"/>
      <c r="K510" s="763"/>
      <c r="L510" s="763"/>
      <c r="M510" s="747"/>
      <c r="N510" s="538"/>
      <c r="O510" s="32"/>
      <c r="P510" s="32"/>
      <c r="Q510" s="32"/>
      <c r="R510" s="32"/>
      <c r="S510" s="32"/>
      <c r="T510" s="32"/>
      <c r="U510" s="32"/>
      <c r="V510" s="32"/>
      <c r="W510" s="32"/>
      <c r="X510" s="32"/>
      <c r="Y510" s="32"/>
      <c r="Z510" s="32"/>
      <c r="AA510" s="32"/>
      <c r="AB510" s="32"/>
      <c r="AC510" s="32"/>
    </row>
    <row r="511" spans="1:29" ht="12" customHeight="1">
      <c r="A511" s="14"/>
      <c r="B511" s="636"/>
      <c r="C511" s="635"/>
      <c r="D511" s="634"/>
      <c r="E511" s="331"/>
      <c r="F511" s="331"/>
      <c r="G511" s="331"/>
      <c r="H511" s="331"/>
      <c r="I511" s="331"/>
      <c r="J511" s="331"/>
      <c r="K511" s="331"/>
      <c r="L511" s="331"/>
      <c r="M511" s="331"/>
      <c r="N511" s="127"/>
      <c r="O511" s="32"/>
      <c r="P511" s="32"/>
      <c r="Q511" s="32"/>
      <c r="R511" s="32"/>
      <c r="S511" s="32"/>
      <c r="T511" s="32"/>
      <c r="U511" s="32"/>
      <c r="V511" s="32"/>
      <c r="W511" s="32"/>
      <c r="X511" s="32"/>
      <c r="Y511" s="32"/>
      <c r="Z511" s="32"/>
      <c r="AA511" s="32"/>
      <c r="AB511" s="32"/>
      <c r="AC511" s="32"/>
    </row>
    <row r="512" spans="1:29" ht="12" customHeight="1">
      <c r="A512" s="327"/>
      <c r="B512" s="2043" t="s">
        <v>1025</v>
      </c>
      <c r="C512" s="1937"/>
      <c r="D512" s="1937"/>
      <c r="E512" s="1937"/>
      <c r="F512" s="1937"/>
      <c r="G512" s="1937"/>
      <c r="H512" s="1937"/>
      <c r="I512" s="1937"/>
      <c r="J512" s="1937"/>
      <c r="K512" s="1937"/>
      <c r="L512" s="1937"/>
      <c r="M512" s="1938"/>
      <c r="N512" s="625" t="s">
        <v>1026</v>
      </c>
      <c r="O512" s="32"/>
      <c r="P512" s="32"/>
      <c r="Q512" s="32"/>
      <c r="R512" s="32"/>
      <c r="S512" s="32"/>
      <c r="T512" s="32"/>
      <c r="U512" s="32"/>
      <c r="V512" s="32"/>
      <c r="W512" s="32"/>
      <c r="X512" s="32"/>
      <c r="Y512" s="32"/>
      <c r="Z512" s="32"/>
      <c r="AA512" s="32"/>
      <c r="AB512" s="32"/>
      <c r="AC512" s="32"/>
    </row>
    <row r="513" spans="1:30" ht="12" customHeight="1">
      <c r="A513" s="327"/>
      <c r="B513" s="2042" t="s">
        <v>1027</v>
      </c>
      <c r="C513" s="1931"/>
      <c r="D513" s="1931"/>
      <c r="E513" s="1931"/>
      <c r="F513" s="1931"/>
      <c r="G513" s="1931"/>
      <c r="H513" s="1931"/>
      <c r="I513" s="1931"/>
      <c r="J513" s="1931"/>
      <c r="K513" s="1931"/>
      <c r="L513" s="1931"/>
      <c r="M513" s="2015"/>
      <c r="N513" s="538"/>
      <c r="O513" s="32"/>
      <c r="P513" s="32"/>
      <c r="Q513" s="32"/>
      <c r="R513" s="32"/>
      <c r="S513" s="32"/>
      <c r="T513" s="32"/>
      <c r="U513" s="32"/>
      <c r="V513" s="32"/>
      <c r="W513" s="32"/>
      <c r="X513" s="32"/>
      <c r="Y513" s="32"/>
      <c r="Z513" s="32"/>
      <c r="AA513" s="32"/>
      <c r="AB513" s="32"/>
      <c r="AC513" s="32"/>
    </row>
    <row r="514" spans="1:30" ht="12" customHeight="1">
      <c r="A514" s="327"/>
      <c r="B514" s="945"/>
      <c r="C514" s="946"/>
      <c r="D514" s="947"/>
      <c r="E514" s="948"/>
      <c r="F514" s="948"/>
      <c r="G514" s="948"/>
      <c r="H514" s="948"/>
      <c r="I514" s="948"/>
      <c r="J514" s="948"/>
      <c r="K514" s="948"/>
      <c r="L514" s="948"/>
      <c r="M514" s="917"/>
      <c r="N514" s="538"/>
      <c r="O514" s="32"/>
      <c r="P514" s="32"/>
      <c r="Q514" s="32"/>
      <c r="R514" s="32"/>
      <c r="S514" s="32"/>
      <c r="T514" s="32"/>
      <c r="U514" s="32"/>
      <c r="V514" s="32"/>
      <c r="W514" s="32"/>
      <c r="X514" s="32"/>
      <c r="Y514" s="32"/>
      <c r="Z514" s="32"/>
      <c r="AA514" s="32"/>
      <c r="AB514" s="32"/>
      <c r="AC514" s="32"/>
    </row>
    <row r="515" spans="1:30" ht="12" customHeight="1">
      <c r="A515" s="327"/>
      <c r="B515" s="949"/>
      <c r="C515" s="950"/>
      <c r="D515" s="951"/>
      <c r="E515" s="871"/>
      <c r="F515" s="871"/>
      <c r="G515" s="871"/>
      <c r="H515" s="871"/>
      <c r="I515" s="871"/>
      <c r="J515" s="871"/>
      <c r="K515" s="871"/>
      <c r="L515" s="871"/>
      <c r="M515" s="872"/>
      <c r="N515" s="538"/>
      <c r="O515" s="32"/>
      <c r="P515" s="32"/>
      <c r="Q515" s="32"/>
      <c r="R515" s="32"/>
      <c r="S515" s="32"/>
      <c r="T515" s="32"/>
      <c r="U515" s="32"/>
      <c r="V515" s="32"/>
      <c r="W515" s="32"/>
      <c r="X515" s="32"/>
      <c r="Y515" s="32"/>
      <c r="Z515" s="32"/>
      <c r="AA515" s="32"/>
      <c r="AB515" s="32"/>
      <c r="AC515" s="32"/>
    </row>
    <row r="516" spans="1:30" ht="12" customHeight="1">
      <c r="A516" s="14"/>
      <c r="B516" s="637"/>
      <c r="C516" s="591"/>
      <c r="D516" s="627"/>
      <c r="E516" s="72"/>
      <c r="F516" s="72"/>
      <c r="G516" s="72"/>
      <c r="H516" s="72"/>
      <c r="I516" s="72"/>
      <c r="J516" s="72"/>
      <c r="K516" s="72"/>
      <c r="L516" s="72"/>
      <c r="M516" s="72"/>
      <c r="N516" s="127"/>
      <c r="O516" s="32"/>
      <c r="P516" s="32"/>
      <c r="Q516" s="32"/>
      <c r="R516" s="32"/>
      <c r="S516" s="32"/>
      <c r="T516" s="32"/>
      <c r="U516" s="32"/>
      <c r="V516" s="32"/>
      <c r="W516" s="32"/>
      <c r="X516" s="32"/>
      <c r="Y516" s="32"/>
      <c r="Z516" s="32"/>
      <c r="AA516" s="32"/>
      <c r="AB516" s="32"/>
      <c r="AC516" s="32"/>
    </row>
    <row r="517" spans="1:30" ht="12" customHeight="1">
      <c r="A517" s="327"/>
      <c r="B517" s="2043" t="s">
        <v>1028</v>
      </c>
      <c r="C517" s="1937"/>
      <c r="D517" s="1937"/>
      <c r="E517" s="1937"/>
      <c r="F517" s="1937"/>
      <c r="G517" s="1937"/>
      <c r="H517" s="1937"/>
      <c r="I517" s="1937"/>
      <c r="J517" s="1937"/>
      <c r="K517" s="1937"/>
      <c r="L517" s="1937"/>
      <c r="M517" s="1938"/>
      <c r="N517" s="625" t="s">
        <v>1029</v>
      </c>
      <c r="O517" s="32"/>
      <c r="P517" s="32"/>
      <c r="Q517" s="32"/>
      <c r="R517" s="32"/>
      <c r="S517" s="32"/>
      <c r="T517" s="32"/>
      <c r="U517" s="32"/>
      <c r="V517" s="32"/>
      <c r="W517" s="32"/>
      <c r="X517" s="32"/>
      <c r="Y517" s="32"/>
      <c r="Z517" s="32"/>
      <c r="AA517" s="32"/>
      <c r="AB517" s="32"/>
      <c r="AC517" s="32"/>
    </row>
    <row r="518" spans="1:30" ht="12" customHeight="1">
      <c r="A518" s="327"/>
      <c r="B518" s="952" t="s">
        <v>2082</v>
      </c>
      <c r="C518" s="946"/>
      <c r="D518" s="947"/>
      <c r="E518" s="948"/>
      <c r="F518" s="948"/>
      <c r="G518" s="948"/>
      <c r="H518" s="948"/>
      <c r="I518" s="948"/>
      <c r="J518" s="948"/>
      <c r="K518" s="948"/>
      <c r="L518" s="948"/>
      <c r="M518" s="917"/>
      <c r="N518" s="538"/>
      <c r="O518" s="32"/>
      <c r="P518" s="32"/>
      <c r="Q518" s="32"/>
      <c r="R518" s="32"/>
      <c r="S518" s="32"/>
      <c r="T518" s="32"/>
      <c r="U518" s="32"/>
      <c r="V518" s="32"/>
      <c r="W518" s="32"/>
      <c r="X518" s="32"/>
      <c r="Y518" s="32"/>
      <c r="Z518" s="32"/>
      <c r="AA518" s="32"/>
      <c r="AB518" s="32"/>
      <c r="AC518" s="32"/>
    </row>
    <row r="519" spans="1:30" ht="12" customHeight="1">
      <c r="A519" s="327"/>
      <c r="B519" s="952"/>
      <c r="C519" s="946"/>
      <c r="D519" s="947"/>
      <c r="E519" s="948"/>
      <c r="F519" s="948"/>
      <c r="G519" s="948"/>
      <c r="H519" s="948"/>
      <c r="I519" s="948"/>
      <c r="J519" s="948"/>
      <c r="K519" s="948"/>
      <c r="L519" s="948"/>
      <c r="M519" s="917"/>
      <c r="N519" s="538"/>
      <c r="O519" s="32"/>
      <c r="P519" s="32"/>
      <c r="Q519" s="32"/>
      <c r="R519" s="32"/>
      <c r="S519" s="32"/>
      <c r="T519" s="32"/>
      <c r="U519" s="32"/>
      <c r="V519" s="32"/>
      <c r="W519" s="32"/>
      <c r="X519" s="32"/>
      <c r="Y519" s="32"/>
      <c r="Z519" s="32"/>
      <c r="AA519" s="32"/>
      <c r="AB519" s="32"/>
      <c r="AC519" s="32"/>
    </row>
    <row r="520" spans="1:30" ht="12" customHeight="1">
      <c r="A520" s="327"/>
      <c r="B520" s="953"/>
      <c r="C520" s="950"/>
      <c r="D520" s="951"/>
      <c r="E520" s="871"/>
      <c r="F520" s="871"/>
      <c r="G520" s="871"/>
      <c r="H520" s="871"/>
      <c r="I520" s="871"/>
      <c r="J520" s="871"/>
      <c r="K520" s="871"/>
      <c r="L520" s="871"/>
      <c r="M520" s="872"/>
      <c r="N520" s="538"/>
      <c r="O520" s="32"/>
      <c r="P520" s="32"/>
      <c r="Q520" s="32"/>
      <c r="R520" s="32"/>
      <c r="S520" s="32"/>
      <c r="T520" s="32"/>
      <c r="U520" s="32"/>
      <c r="V520" s="32"/>
      <c r="W520" s="32"/>
      <c r="X520" s="32"/>
      <c r="Y520" s="32"/>
      <c r="Z520" s="32"/>
      <c r="AA520" s="32"/>
      <c r="AB520" s="32"/>
      <c r="AC520" s="32"/>
    </row>
    <row r="521" spans="1:30" ht="12.75" customHeight="1">
      <c r="A521" s="73"/>
      <c r="B521" s="369"/>
      <c r="C521" s="69"/>
      <c r="D521" s="92"/>
      <c r="E521" s="64"/>
      <c r="F521" s="92"/>
      <c r="G521" s="370"/>
      <c r="H521" s="370"/>
      <c r="I521" s="371"/>
      <c r="J521" s="371"/>
      <c r="K521" s="69"/>
      <c r="L521" s="69"/>
      <c r="M521" s="372"/>
      <c r="N521" s="231"/>
      <c r="O521" s="73"/>
      <c r="P521" s="73"/>
      <c r="Q521" s="73"/>
      <c r="R521" s="73"/>
      <c r="S521" s="73"/>
      <c r="T521" s="73"/>
      <c r="U521" s="73"/>
      <c r="V521" s="73"/>
      <c r="W521" s="73"/>
      <c r="X521" s="73"/>
      <c r="Y521" s="73"/>
      <c r="Z521" s="73"/>
      <c r="AA521" s="73"/>
      <c r="AB521" s="73"/>
      <c r="AC521" s="73"/>
      <c r="AD521" s="530"/>
    </row>
    <row r="522" spans="1:30" ht="24.75" customHeight="1">
      <c r="A522" s="14"/>
      <c r="B522" s="8" t="s">
        <v>1030</v>
      </c>
      <c r="C522" s="94"/>
      <c r="D522" s="94"/>
      <c r="E522" s="94"/>
      <c r="F522" s="94"/>
      <c r="G522" s="94"/>
      <c r="H522" s="94"/>
      <c r="I522" s="94"/>
      <c r="J522" s="94"/>
      <c r="K522" s="94"/>
      <c r="L522" s="94"/>
      <c r="M522" s="94"/>
      <c r="N522" s="625" t="s">
        <v>1031</v>
      </c>
      <c r="O522" s="32"/>
      <c r="P522" s="32"/>
      <c r="Q522" s="32"/>
      <c r="R522" s="32"/>
      <c r="S522" s="32"/>
      <c r="T522" s="32"/>
      <c r="U522" s="32"/>
      <c r="V522" s="32"/>
      <c r="W522" s="32"/>
      <c r="X522" s="32"/>
      <c r="Y522" s="32"/>
      <c r="Z522" s="32"/>
      <c r="AA522" s="32"/>
      <c r="AB522" s="32"/>
      <c r="AC522" s="32"/>
      <c r="AD522" s="530"/>
    </row>
    <row r="523" spans="1:30" ht="54.75" customHeight="1">
      <c r="A523" s="14"/>
      <c r="C523" s="94"/>
      <c r="D523" s="94"/>
      <c r="E523" s="94"/>
      <c r="F523" s="43" t="s">
        <v>111</v>
      </c>
      <c r="G523" s="43" t="s">
        <v>312</v>
      </c>
      <c r="H523" s="43" t="s">
        <v>112</v>
      </c>
      <c r="I523" s="43" t="s">
        <v>113</v>
      </c>
      <c r="J523" s="43" t="s">
        <v>111</v>
      </c>
      <c r="K523" s="43" t="s">
        <v>312</v>
      </c>
      <c r="L523" s="43" t="s">
        <v>112</v>
      </c>
      <c r="M523" s="43" t="s">
        <v>113</v>
      </c>
      <c r="N523" s="127"/>
      <c r="O523" s="32"/>
      <c r="P523" s="32"/>
      <c r="Q523" s="32"/>
      <c r="R523" s="32"/>
      <c r="S523" s="32"/>
      <c r="T523" s="32"/>
      <c r="U523" s="32"/>
      <c r="V523" s="32"/>
      <c r="W523" s="32"/>
      <c r="X523" s="32"/>
      <c r="Y523" s="32"/>
      <c r="Z523" s="32"/>
      <c r="AA523" s="32"/>
      <c r="AB523" s="32"/>
      <c r="AC523" s="32"/>
      <c r="AD523" s="530"/>
    </row>
    <row r="524" spans="1:30" ht="24.75" customHeight="1">
      <c r="A524" s="14"/>
      <c r="C524" s="94"/>
      <c r="D524" s="94"/>
      <c r="E524" s="94"/>
      <c r="F524" s="198" t="s">
        <v>114</v>
      </c>
      <c r="G524" s="198" t="s">
        <v>114</v>
      </c>
      <c r="H524" s="198" t="s">
        <v>114</v>
      </c>
      <c r="I524" s="198" t="s">
        <v>114</v>
      </c>
      <c r="J524" s="198" t="s">
        <v>114</v>
      </c>
      <c r="K524" s="198" t="s">
        <v>114</v>
      </c>
      <c r="L524" s="198" t="s">
        <v>114</v>
      </c>
      <c r="M524" s="198" t="s">
        <v>114</v>
      </c>
      <c r="N524" s="127"/>
      <c r="O524" s="32"/>
      <c r="P524" s="32"/>
      <c r="Q524" s="32"/>
      <c r="R524" s="32"/>
      <c r="S524" s="32"/>
      <c r="T524" s="32"/>
      <c r="U524" s="32"/>
      <c r="V524" s="32"/>
      <c r="W524" s="32"/>
      <c r="X524" s="32"/>
      <c r="Y524" s="32"/>
      <c r="Z524" s="32"/>
      <c r="AA524" s="32"/>
      <c r="AB524" s="32"/>
      <c r="AC524" s="32"/>
      <c r="AD524" s="530"/>
    </row>
    <row r="525" spans="1:30" ht="14.4">
      <c r="A525" s="14"/>
      <c r="B525" s="94" t="s">
        <v>1032</v>
      </c>
      <c r="C525" s="94"/>
      <c r="D525" s="94"/>
      <c r="E525" s="94"/>
      <c r="F525" s="1095"/>
      <c r="G525" s="1205"/>
      <c r="H525" s="1206">
        <f>F525+G525</f>
        <v>0</v>
      </c>
      <c r="I525" s="1207"/>
      <c r="J525" s="1095"/>
      <c r="K525" s="1095"/>
      <c r="L525" s="1206">
        <f>J525+K525</f>
        <v>0</v>
      </c>
      <c r="M525" s="1095"/>
      <c r="N525" s="625" t="s">
        <v>1033</v>
      </c>
      <c r="O525" s="32"/>
      <c r="P525" s="32"/>
      <c r="Q525" s="32"/>
      <c r="R525" s="32"/>
      <c r="S525" s="32"/>
      <c r="T525" s="32"/>
      <c r="U525" s="32"/>
      <c r="V525" s="32"/>
      <c r="W525" s="32"/>
      <c r="X525" s="32"/>
      <c r="Y525" s="32"/>
      <c r="Z525" s="32"/>
      <c r="AA525" s="32"/>
      <c r="AB525" s="32"/>
      <c r="AC525" s="32"/>
      <c r="AD525" s="530"/>
    </row>
    <row r="526" spans="1:30" ht="45.6">
      <c r="A526" s="14"/>
      <c r="B526" s="94" t="s">
        <v>3300</v>
      </c>
      <c r="C526" s="94"/>
      <c r="D526" s="94"/>
      <c r="E526" s="94"/>
      <c r="F526" s="1095"/>
      <c r="G526" s="1205"/>
      <c r="H526" s="1206">
        <f>F526+G526</f>
        <v>0</v>
      </c>
      <c r="I526" s="1207"/>
      <c r="J526" s="1095"/>
      <c r="K526" s="1095"/>
      <c r="L526" s="1206">
        <f>J526+K526</f>
        <v>0</v>
      </c>
      <c r="M526" s="1095"/>
      <c r="N526" s="625" t="s">
        <v>1034</v>
      </c>
      <c r="O526" s="32"/>
      <c r="P526" s="32"/>
      <c r="Q526" s="32"/>
      <c r="R526" s="32"/>
      <c r="S526" s="32"/>
      <c r="T526" s="32"/>
      <c r="U526" s="32"/>
      <c r="V526" s="32"/>
      <c r="W526" s="32"/>
      <c r="X526" s="32"/>
      <c r="Y526" s="32"/>
      <c r="Z526" s="32"/>
      <c r="AA526" s="32"/>
      <c r="AB526" s="32"/>
      <c r="AC526" s="32"/>
      <c r="AD526" s="530"/>
    </row>
    <row r="527" spans="1:30" ht="58.95" customHeight="1">
      <c r="A527" s="14"/>
      <c r="B527" s="94" t="s">
        <v>1035</v>
      </c>
      <c r="C527" s="94"/>
      <c r="D527" s="94"/>
      <c r="E527" s="94"/>
      <c r="F527" s="1095"/>
      <c r="G527" s="1205"/>
      <c r="H527" s="1206">
        <f>F527+G527</f>
        <v>0</v>
      </c>
      <c r="I527" s="1207"/>
      <c r="J527" s="1095"/>
      <c r="K527" s="1095"/>
      <c r="L527" s="1206">
        <f>J527+K527</f>
        <v>0</v>
      </c>
      <c r="M527" s="1095"/>
      <c r="N527" s="625" t="s">
        <v>1036</v>
      </c>
      <c r="O527" s="32"/>
      <c r="P527" s="32"/>
      <c r="Q527" s="32"/>
      <c r="R527" s="32"/>
      <c r="S527" s="32"/>
      <c r="T527" s="32"/>
      <c r="U527" s="32"/>
      <c r="V527" s="32"/>
      <c r="W527" s="32"/>
      <c r="X527" s="32"/>
      <c r="Y527" s="32"/>
      <c r="Z527" s="32"/>
      <c r="AA527" s="32"/>
      <c r="AB527" s="32"/>
      <c r="AC527" s="32"/>
      <c r="AD527" s="530"/>
    </row>
    <row r="528" spans="1:30" ht="12.75" customHeight="1">
      <c r="A528" s="73"/>
      <c r="B528" s="369"/>
      <c r="C528" s="69"/>
      <c r="D528" s="92"/>
      <c r="E528" s="64"/>
      <c r="F528" s="92"/>
      <c r="G528" s="370"/>
      <c r="H528" s="370"/>
      <c r="I528" s="371"/>
      <c r="J528" s="371"/>
      <c r="K528" s="69"/>
      <c r="L528" s="69"/>
      <c r="M528" s="372"/>
      <c r="N528" s="231"/>
      <c r="O528" s="73"/>
      <c r="P528" s="73"/>
      <c r="Q528" s="73"/>
      <c r="R528" s="73"/>
      <c r="S528" s="73"/>
      <c r="T528" s="73"/>
      <c r="U528" s="73"/>
      <c r="V528" s="73"/>
      <c r="W528" s="73"/>
      <c r="X528" s="73"/>
      <c r="Y528" s="73"/>
      <c r="Z528" s="73"/>
      <c r="AA528" s="73"/>
      <c r="AB528" s="73"/>
      <c r="AC528" s="73"/>
      <c r="AD528" s="530"/>
    </row>
    <row r="529" spans="1:30" ht="12.75" customHeight="1">
      <c r="A529" s="73"/>
      <c r="B529" s="369"/>
      <c r="C529" s="69"/>
      <c r="D529" s="92"/>
      <c r="E529" s="64"/>
      <c r="F529" s="92"/>
      <c r="G529" s="370"/>
      <c r="H529" s="370"/>
      <c r="I529" s="371"/>
      <c r="J529" s="371"/>
      <c r="K529" s="69"/>
      <c r="L529" s="69"/>
      <c r="M529" s="372"/>
      <c r="N529" s="231"/>
      <c r="O529" s="73"/>
      <c r="P529" s="73"/>
      <c r="Q529" s="73"/>
      <c r="R529" s="73"/>
      <c r="S529" s="73"/>
      <c r="T529" s="73"/>
      <c r="U529" s="73"/>
      <c r="V529" s="73"/>
      <c r="W529" s="73"/>
      <c r="X529" s="73"/>
      <c r="Y529" s="73"/>
      <c r="Z529" s="73"/>
      <c r="AA529" s="73"/>
      <c r="AB529" s="73"/>
      <c r="AC529" s="73"/>
      <c r="AD529" s="530"/>
    </row>
    <row r="530" spans="1:30" ht="12.75" customHeight="1">
      <c r="A530" s="73"/>
      <c r="B530" s="369"/>
      <c r="C530" s="69"/>
      <c r="D530" s="92"/>
      <c r="E530" s="64"/>
      <c r="F530" s="92"/>
      <c r="G530" s="370"/>
      <c r="H530" s="370"/>
      <c r="I530" s="371"/>
      <c r="J530" s="371"/>
      <c r="K530" s="69"/>
      <c r="L530" s="69"/>
      <c r="M530" s="372"/>
      <c r="N530" s="231"/>
      <c r="O530" s="73"/>
      <c r="P530" s="73"/>
      <c r="Q530" s="73"/>
      <c r="R530" s="73"/>
      <c r="S530" s="73"/>
      <c r="T530" s="73"/>
      <c r="U530" s="73"/>
      <c r="V530" s="73"/>
      <c r="W530" s="73"/>
      <c r="X530" s="73"/>
      <c r="Y530" s="73"/>
      <c r="Z530" s="73"/>
      <c r="AA530" s="73"/>
      <c r="AB530" s="73"/>
      <c r="AC530" s="73"/>
      <c r="AD530" s="530"/>
    </row>
    <row r="531" spans="1:30" ht="12.75" customHeight="1">
      <c r="A531" s="12"/>
      <c r="B531" s="74" t="s">
        <v>326</v>
      </c>
      <c r="C531" s="75"/>
      <c r="D531" s="76"/>
      <c r="E531" s="77"/>
      <c r="F531" s="76"/>
      <c r="G531" s="78"/>
      <c r="H531" s="78"/>
      <c r="I531" s="79"/>
      <c r="J531" s="79"/>
      <c r="K531" s="75"/>
      <c r="L531" s="75"/>
      <c r="M531" s="80"/>
      <c r="N531" s="231"/>
      <c r="O531" s="12"/>
      <c r="P531" s="12"/>
      <c r="Q531" s="12"/>
      <c r="R531" s="12"/>
      <c r="S531" s="12"/>
      <c r="T531" s="12"/>
      <c r="U531" s="12"/>
      <c r="V531" s="12"/>
      <c r="W531" s="12"/>
      <c r="X531" s="12"/>
      <c r="Y531" s="12"/>
      <c r="Z531" s="12"/>
      <c r="AA531" s="12"/>
      <c r="AB531" s="12"/>
      <c r="AC531" s="12"/>
    </row>
    <row r="532" spans="1:30" ht="12.75" customHeight="1">
      <c r="A532" s="14"/>
      <c r="B532" s="734"/>
      <c r="C532" s="733"/>
      <c r="D532" s="735"/>
      <c r="E532" s="736"/>
      <c r="F532" s="735"/>
      <c r="G532" s="737"/>
      <c r="H532" s="737"/>
      <c r="I532" s="738"/>
      <c r="J532" s="738"/>
      <c r="K532" s="733"/>
      <c r="L532" s="733"/>
      <c r="M532" s="739"/>
      <c r="N532" s="172"/>
      <c r="O532" s="327"/>
      <c r="P532" s="14"/>
      <c r="Q532" s="14"/>
      <c r="R532" s="14"/>
      <c r="S532" s="14"/>
      <c r="T532" s="14"/>
      <c r="U532" s="14"/>
      <c r="V532" s="14"/>
      <c r="W532" s="14"/>
      <c r="X532" s="14"/>
      <c r="Y532" s="14"/>
      <c r="Z532" s="14"/>
      <c r="AA532" s="14"/>
      <c r="AB532" s="14"/>
      <c r="AC532" s="14"/>
    </row>
    <row r="533" spans="1:30" ht="12.75" customHeight="1">
      <c r="A533" s="14"/>
      <c r="B533" s="734"/>
      <c r="C533" s="733"/>
      <c r="D533" s="735"/>
      <c r="E533" s="736"/>
      <c r="F533" s="735"/>
      <c r="G533" s="737"/>
      <c r="H533" s="737"/>
      <c r="I533" s="738"/>
      <c r="J533" s="738"/>
      <c r="K533" s="733"/>
      <c r="L533" s="733"/>
      <c r="M533" s="739"/>
      <c r="N533" s="172"/>
      <c r="O533" s="327"/>
      <c r="P533" s="14"/>
      <c r="Q533" s="14"/>
      <c r="R533" s="14"/>
      <c r="S533" s="14"/>
      <c r="T533" s="14"/>
      <c r="U533" s="14"/>
      <c r="V533" s="14"/>
      <c r="W533" s="14"/>
      <c r="X533" s="14"/>
      <c r="Y533" s="14"/>
      <c r="Z533" s="14"/>
      <c r="AA533" s="14"/>
      <c r="AB533" s="14"/>
      <c r="AC533" s="14"/>
    </row>
    <row r="534" spans="1:30" ht="12.75" customHeight="1">
      <c r="A534" s="14"/>
      <c r="B534" s="734"/>
      <c r="C534" s="733"/>
      <c r="D534" s="735"/>
      <c r="E534" s="736"/>
      <c r="F534" s="735"/>
      <c r="G534" s="737"/>
      <c r="H534" s="737"/>
      <c r="I534" s="738"/>
      <c r="J534" s="738"/>
      <c r="K534" s="733"/>
      <c r="L534" s="733"/>
      <c r="M534" s="739"/>
      <c r="N534" s="172"/>
      <c r="O534" s="327"/>
      <c r="P534" s="14"/>
      <c r="Q534" s="14"/>
      <c r="R534" s="14"/>
      <c r="S534" s="14"/>
      <c r="T534" s="14"/>
      <c r="U534" s="14"/>
      <c r="V534" s="14"/>
      <c r="W534" s="14"/>
      <c r="X534" s="14"/>
      <c r="Y534" s="14"/>
      <c r="Z534" s="14"/>
      <c r="AA534" s="14"/>
      <c r="AB534" s="14"/>
      <c r="AC534" s="14"/>
    </row>
    <row r="535" spans="1:30" ht="12.75" customHeight="1">
      <c r="A535" s="14"/>
      <c r="B535" s="734"/>
      <c r="C535" s="733"/>
      <c r="D535" s="735"/>
      <c r="E535" s="736"/>
      <c r="F535" s="735"/>
      <c r="G535" s="737"/>
      <c r="H535" s="737"/>
      <c r="I535" s="738"/>
      <c r="J535" s="738"/>
      <c r="K535" s="733"/>
      <c r="L535" s="733"/>
      <c r="M535" s="739"/>
      <c r="N535" s="172"/>
      <c r="O535" s="327"/>
      <c r="P535" s="14"/>
      <c r="Q535" s="14"/>
      <c r="R535" s="14"/>
      <c r="S535" s="14"/>
      <c r="T535" s="14"/>
      <c r="U535" s="14"/>
      <c r="V535" s="14"/>
      <c r="W535" s="14"/>
      <c r="X535" s="14"/>
      <c r="Y535" s="14"/>
      <c r="Z535" s="14"/>
      <c r="AA535" s="14"/>
      <c r="AB535" s="14"/>
      <c r="AC535" s="14"/>
    </row>
    <row r="536" spans="1:30" ht="12.75" customHeight="1">
      <c r="A536" s="14"/>
      <c r="B536" s="734"/>
      <c r="C536" s="733"/>
      <c r="D536" s="735"/>
      <c r="E536" s="736"/>
      <c r="F536" s="735"/>
      <c r="G536" s="737"/>
      <c r="H536" s="737"/>
      <c r="I536" s="738"/>
      <c r="J536" s="738"/>
      <c r="K536" s="733"/>
      <c r="L536" s="733"/>
      <c r="M536" s="739"/>
      <c r="N536" s="172"/>
      <c r="O536" s="327"/>
      <c r="P536" s="14"/>
      <c r="Q536" s="14"/>
      <c r="R536" s="14"/>
      <c r="S536" s="14"/>
      <c r="T536" s="14"/>
      <c r="U536" s="14"/>
      <c r="V536" s="14"/>
      <c r="W536" s="14"/>
      <c r="X536" s="14"/>
      <c r="Y536" s="14"/>
      <c r="Z536" s="14"/>
      <c r="AA536" s="14"/>
      <c r="AB536" s="14"/>
      <c r="AC536" s="14"/>
    </row>
    <row r="537" spans="1:30" ht="12.75" customHeight="1">
      <c r="A537" s="14"/>
      <c r="B537" s="734"/>
      <c r="C537" s="733"/>
      <c r="D537" s="735"/>
      <c r="E537" s="736"/>
      <c r="F537" s="735"/>
      <c r="G537" s="737"/>
      <c r="H537" s="737"/>
      <c r="I537" s="738"/>
      <c r="J537" s="738"/>
      <c r="K537" s="733"/>
      <c r="L537" s="733"/>
      <c r="M537" s="739"/>
      <c r="N537" s="172"/>
      <c r="O537" s="327"/>
      <c r="P537" s="14"/>
      <c r="Q537" s="14"/>
      <c r="R537" s="14"/>
      <c r="S537" s="14"/>
      <c r="T537" s="14"/>
      <c r="U537" s="14"/>
      <c r="V537" s="14"/>
      <c r="W537" s="14"/>
      <c r="X537" s="14"/>
      <c r="Y537" s="14"/>
      <c r="Z537" s="14"/>
      <c r="AA537" s="14"/>
      <c r="AB537" s="14"/>
      <c r="AC537" s="14"/>
    </row>
    <row r="538" spans="1:30" ht="12.75" customHeight="1">
      <c r="A538" s="14"/>
      <c r="B538" s="734"/>
      <c r="C538" s="733"/>
      <c r="D538" s="735"/>
      <c r="E538" s="736"/>
      <c r="F538" s="735"/>
      <c r="G538" s="737"/>
      <c r="H538" s="737"/>
      <c r="I538" s="738"/>
      <c r="J538" s="738"/>
      <c r="K538" s="733"/>
      <c r="L538" s="733"/>
      <c r="M538" s="739"/>
      <c r="N538" s="172"/>
      <c r="O538" s="327"/>
      <c r="P538" s="14"/>
      <c r="Q538" s="14"/>
      <c r="R538" s="14"/>
      <c r="S538" s="14"/>
      <c r="T538" s="14"/>
      <c r="U538" s="14"/>
      <c r="V538" s="14"/>
      <c r="W538" s="14"/>
      <c r="X538" s="14"/>
      <c r="Y538" s="14"/>
      <c r="Z538" s="14"/>
      <c r="AA538" s="14"/>
      <c r="AB538" s="14"/>
      <c r="AC538" s="14"/>
    </row>
    <row r="539" spans="1:30" ht="12.75" customHeight="1">
      <c r="A539" s="14"/>
      <c r="B539" s="740"/>
      <c r="C539" s="733"/>
      <c r="D539" s="735"/>
      <c r="E539" s="736"/>
      <c r="F539" s="735"/>
      <c r="G539" s="737"/>
      <c r="H539" s="737"/>
      <c r="I539" s="738"/>
      <c r="J539" s="738"/>
      <c r="K539" s="733"/>
      <c r="L539" s="733"/>
      <c r="M539" s="739"/>
      <c r="N539" s="172"/>
      <c r="O539" s="327"/>
      <c r="P539" s="14"/>
      <c r="Q539" s="14"/>
      <c r="R539" s="14"/>
      <c r="S539" s="14"/>
      <c r="T539" s="14"/>
      <c r="U539" s="14"/>
      <c r="V539" s="14"/>
      <c r="W539" s="14"/>
      <c r="X539" s="14"/>
      <c r="Y539" s="14"/>
      <c r="Z539" s="14"/>
      <c r="AA539" s="14"/>
      <c r="AB539" s="14"/>
      <c r="AC539" s="14"/>
    </row>
    <row r="540" spans="1:30" ht="12.75" customHeight="1">
      <c r="A540" s="14"/>
      <c r="B540" s="740"/>
      <c r="C540" s="733"/>
      <c r="D540" s="735"/>
      <c r="E540" s="736"/>
      <c r="F540" s="735"/>
      <c r="G540" s="737"/>
      <c r="H540" s="737"/>
      <c r="I540" s="738"/>
      <c r="J540" s="738"/>
      <c r="K540" s="733"/>
      <c r="L540" s="733"/>
      <c r="M540" s="739"/>
      <c r="N540" s="172"/>
      <c r="O540" s="327"/>
      <c r="P540" s="14"/>
      <c r="Q540" s="14"/>
      <c r="R540" s="14"/>
      <c r="S540" s="14"/>
      <c r="T540" s="14"/>
      <c r="U540" s="14"/>
      <c r="V540" s="14"/>
      <c r="W540" s="14"/>
      <c r="X540" s="14"/>
      <c r="Y540" s="14"/>
      <c r="Z540" s="14"/>
      <c r="AA540" s="14"/>
      <c r="AB540" s="14"/>
      <c r="AC540" s="14"/>
    </row>
    <row r="541" spans="1:30" ht="12.75" customHeight="1">
      <c r="A541" s="14"/>
      <c r="B541" s="741"/>
      <c r="C541" s="742"/>
      <c r="D541" s="743"/>
      <c r="E541" s="744"/>
      <c r="F541" s="743"/>
      <c r="G541" s="745"/>
      <c r="H541" s="745"/>
      <c r="I541" s="746"/>
      <c r="J541" s="746"/>
      <c r="K541" s="742"/>
      <c r="L541" s="742"/>
      <c r="M541" s="747"/>
      <c r="N541" s="173"/>
      <c r="O541" s="614"/>
      <c r="P541" s="14"/>
      <c r="Q541" s="14"/>
      <c r="R541" s="14"/>
      <c r="S541" s="14"/>
      <c r="T541" s="14"/>
      <c r="U541" s="14"/>
      <c r="V541" s="14"/>
      <c r="W541" s="14"/>
      <c r="X541" s="14"/>
      <c r="Y541" s="14"/>
      <c r="Z541" s="14"/>
      <c r="AA541" s="14"/>
      <c r="AB541" s="14"/>
      <c r="AC541" s="14"/>
    </row>
    <row r="542" spans="1:30" ht="14.4">
      <c r="B542" s="1670" t="s">
        <v>2357</v>
      </c>
      <c r="J542" s="1"/>
      <c r="N542" s="638"/>
    </row>
    <row r="543" spans="1:30" ht="14.4">
      <c r="J543" s="1"/>
      <c r="N543" s="638"/>
    </row>
    <row r="544" spans="1:30" ht="14.4">
      <c r="J544" s="1"/>
      <c r="N544" s="638"/>
    </row>
    <row r="545" spans="10:14" ht="14.4">
      <c r="J545" s="1"/>
      <c r="N545" s="638"/>
    </row>
    <row r="546" spans="10:14" ht="14.4">
      <c r="J546" s="1"/>
      <c r="N546" s="638"/>
    </row>
    <row r="547" spans="10:14" ht="14.4">
      <c r="J547" s="1"/>
      <c r="N547" s="638"/>
    </row>
    <row r="548" spans="10:14" ht="14.4">
      <c r="J548" s="1"/>
      <c r="N548" s="638"/>
    </row>
    <row r="549" spans="10:14" ht="14.4">
      <c r="J549" s="1"/>
      <c r="N549" s="638"/>
    </row>
    <row r="550" spans="10:14" ht="14.4">
      <c r="J550" s="1"/>
      <c r="N550" s="638"/>
    </row>
    <row r="551" spans="10:14" ht="14.4">
      <c r="J551" s="1"/>
      <c r="N551" s="638"/>
    </row>
    <row r="552" spans="10:14" ht="14.4">
      <c r="J552" s="1"/>
      <c r="N552" s="638"/>
    </row>
    <row r="553" spans="10:14" ht="14.4">
      <c r="J553" s="1"/>
      <c r="N553" s="638"/>
    </row>
    <row r="554" spans="10:14" ht="14.4">
      <c r="J554" s="1"/>
      <c r="N554" s="638"/>
    </row>
    <row r="555" spans="10:14" ht="14.4">
      <c r="J555" s="1"/>
      <c r="N555" s="638"/>
    </row>
    <row r="556" spans="10:14" ht="14.4">
      <c r="J556" s="1"/>
      <c r="N556" s="638"/>
    </row>
    <row r="557" spans="10:14" ht="14.4">
      <c r="J557" s="1"/>
      <c r="N557" s="638"/>
    </row>
    <row r="558" spans="10:14" ht="14.4">
      <c r="J558" s="1"/>
      <c r="N558" s="638"/>
    </row>
    <row r="559" spans="10:14" ht="14.4">
      <c r="J559" s="1"/>
      <c r="N559" s="638"/>
    </row>
    <row r="560" spans="10:14" ht="14.4">
      <c r="J560" s="1"/>
      <c r="N560" s="638"/>
    </row>
    <row r="561" spans="10:14" ht="14.4">
      <c r="J561" s="1"/>
      <c r="N561" s="638"/>
    </row>
    <row r="562" spans="10:14" ht="14.4">
      <c r="J562" s="1"/>
      <c r="N562" s="638"/>
    </row>
    <row r="563" spans="10:14" ht="14.4">
      <c r="J563" s="1"/>
      <c r="N563" s="638"/>
    </row>
    <row r="564" spans="10:14" ht="14.4">
      <c r="J564" s="1"/>
      <c r="N564" s="638"/>
    </row>
    <row r="565" spans="10:14" ht="14.4">
      <c r="J565" s="1"/>
      <c r="N565" s="638"/>
    </row>
    <row r="566" spans="10:14" ht="14.4">
      <c r="J566" s="1"/>
      <c r="N566" s="638"/>
    </row>
    <row r="567" spans="10:14" ht="14.4">
      <c r="J567" s="1"/>
      <c r="N567" s="638"/>
    </row>
    <row r="568" spans="10:14" ht="14.4">
      <c r="J568" s="1"/>
      <c r="N568" s="638"/>
    </row>
    <row r="569" spans="10:14" ht="14.4">
      <c r="J569" s="1"/>
      <c r="N569" s="638"/>
    </row>
    <row r="570" spans="10:14" ht="14.4">
      <c r="J570" s="1"/>
      <c r="N570" s="638"/>
    </row>
    <row r="571" spans="10:14" ht="14.4">
      <c r="J571" s="1"/>
      <c r="N571" s="638"/>
    </row>
    <row r="572" spans="10:14" ht="14.4">
      <c r="J572" s="1"/>
      <c r="N572" s="638"/>
    </row>
    <row r="573" spans="10:14" ht="14.4">
      <c r="J573" s="1"/>
      <c r="N573" s="638"/>
    </row>
    <row r="574" spans="10:14" ht="14.4">
      <c r="J574" s="1"/>
      <c r="N574" s="638"/>
    </row>
    <row r="575" spans="10:14" ht="14.4">
      <c r="J575" s="1"/>
      <c r="N575" s="638"/>
    </row>
    <row r="576" spans="10:14" ht="14.4">
      <c r="J576" s="1"/>
      <c r="N576" s="638"/>
    </row>
    <row r="577" spans="10:14" ht="14.4">
      <c r="J577" s="1"/>
      <c r="N577" s="638"/>
    </row>
    <row r="578" spans="10:14" ht="14.4">
      <c r="J578" s="1"/>
      <c r="N578" s="638"/>
    </row>
    <row r="579" spans="10:14" ht="14.4">
      <c r="J579" s="1"/>
      <c r="N579" s="638"/>
    </row>
    <row r="580" spans="10:14" ht="14.4">
      <c r="J580" s="1"/>
      <c r="N580" s="638"/>
    </row>
    <row r="581" spans="10:14" ht="14.4">
      <c r="J581" s="1"/>
      <c r="N581" s="638"/>
    </row>
    <row r="582" spans="10:14" ht="14.4">
      <c r="J582" s="1"/>
      <c r="N582" s="638"/>
    </row>
    <row r="583" spans="10:14" ht="14.4">
      <c r="J583" s="1"/>
      <c r="N583" s="638"/>
    </row>
    <row r="584" spans="10:14" ht="14.4">
      <c r="J584" s="1"/>
      <c r="N584" s="638"/>
    </row>
    <row r="585" spans="10:14" ht="14.4">
      <c r="J585" s="1"/>
      <c r="N585" s="638"/>
    </row>
    <row r="586" spans="10:14" ht="14.4">
      <c r="J586" s="1"/>
      <c r="N586" s="638"/>
    </row>
    <row r="587" spans="10:14" ht="14.4">
      <c r="J587" s="1"/>
      <c r="N587" s="638"/>
    </row>
    <row r="588" spans="10:14" ht="14.4">
      <c r="J588" s="1"/>
      <c r="N588" s="638"/>
    </row>
    <row r="589" spans="10:14" ht="14.4">
      <c r="J589" s="1"/>
      <c r="N589" s="638"/>
    </row>
    <row r="590" spans="10:14" ht="14.4">
      <c r="J590" s="1"/>
      <c r="N590" s="638"/>
    </row>
    <row r="591" spans="10:14" ht="14.4">
      <c r="J591" s="1"/>
      <c r="N591" s="638"/>
    </row>
    <row r="592" spans="10:14" ht="14.4">
      <c r="J592" s="1"/>
      <c r="N592" s="638"/>
    </row>
    <row r="593" spans="10:14" ht="14.4">
      <c r="J593" s="1"/>
      <c r="N593" s="638"/>
    </row>
    <row r="594" spans="10:14" ht="14.4">
      <c r="J594" s="1"/>
      <c r="N594" s="638"/>
    </row>
    <row r="595" spans="10:14" ht="14.4">
      <c r="J595" s="1"/>
      <c r="N595" s="638"/>
    </row>
    <row r="596" spans="10:14" ht="14.4">
      <c r="J596" s="1"/>
      <c r="N596" s="638"/>
    </row>
    <row r="597" spans="10:14" ht="14.4">
      <c r="J597" s="1"/>
      <c r="N597" s="638"/>
    </row>
    <row r="598" spans="10:14" ht="14.4">
      <c r="J598" s="1"/>
      <c r="N598" s="638"/>
    </row>
    <row r="599" spans="10:14" ht="14.4">
      <c r="J599" s="1"/>
      <c r="N599" s="638"/>
    </row>
    <row r="600" spans="10:14" ht="14.4">
      <c r="J600" s="1"/>
      <c r="N600" s="638"/>
    </row>
    <row r="601" spans="10:14" ht="14.4">
      <c r="J601" s="1"/>
      <c r="N601" s="638"/>
    </row>
    <row r="602" spans="10:14" ht="14.4">
      <c r="J602" s="1"/>
      <c r="N602" s="638"/>
    </row>
    <row r="603" spans="10:14" ht="14.4">
      <c r="J603" s="1"/>
      <c r="N603" s="638"/>
    </row>
    <row r="604" spans="10:14" ht="14.4">
      <c r="J604" s="1"/>
      <c r="N604" s="638"/>
    </row>
    <row r="605" spans="10:14" ht="14.4">
      <c r="J605" s="1"/>
      <c r="N605" s="638"/>
    </row>
    <row r="606" spans="10:14" ht="14.4">
      <c r="J606" s="1"/>
      <c r="N606" s="638"/>
    </row>
    <row r="607" spans="10:14" ht="14.4">
      <c r="J607" s="1"/>
      <c r="N607" s="638"/>
    </row>
    <row r="608" spans="10:14" ht="14.4">
      <c r="J608" s="1"/>
      <c r="N608" s="638"/>
    </row>
    <row r="609" spans="10:14" ht="14.4">
      <c r="J609" s="1"/>
      <c r="N609" s="638"/>
    </row>
    <row r="610" spans="10:14" ht="14.4">
      <c r="J610" s="1"/>
      <c r="N610" s="638"/>
    </row>
    <row r="611" spans="10:14" ht="14.4">
      <c r="J611" s="1"/>
      <c r="N611" s="638"/>
    </row>
    <row r="612" spans="10:14" ht="14.4">
      <c r="J612" s="1"/>
      <c r="N612" s="638"/>
    </row>
    <row r="613" spans="10:14" ht="14.4">
      <c r="J613" s="1"/>
      <c r="N613" s="638"/>
    </row>
    <row r="614" spans="10:14" ht="14.4">
      <c r="J614" s="1"/>
      <c r="N614" s="638"/>
    </row>
    <row r="615" spans="10:14" ht="14.4">
      <c r="J615" s="1"/>
      <c r="N615" s="638"/>
    </row>
    <row r="616" spans="10:14" ht="14.4">
      <c r="J616" s="1"/>
      <c r="N616" s="638"/>
    </row>
    <row r="617" spans="10:14" ht="14.4">
      <c r="J617" s="1"/>
      <c r="N617" s="638"/>
    </row>
    <row r="618" spans="10:14" ht="14.4">
      <c r="J618" s="1"/>
      <c r="N618" s="638"/>
    </row>
    <row r="619" spans="10:14" ht="14.4">
      <c r="J619" s="1"/>
      <c r="N619" s="638"/>
    </row>
    <row r="620" spans="10:14" ht="14.4">
      <c r="J620" s="1"/>
      <c r="N620" s="638"/>
    </row>
    <row r="621" spans="10:14" ht="14.4">
      <c r="J621" s="1"/>
      <c r="N621" s="638"/>
    </row>
    <row r="622" spans="10:14" ht="14.4">
      <c r="J622" s="1"/>
      <c r="N622" s="638"/>
    </row>
    <row r="623" spans="10:14" ht="14.4">
      <c r="J623" s="1"/>
      <c r="N623" s="638"/>
    </row>
    <row r="624" spans="10:14" ht="14.4">
      <c r="J624" s="1"/>
      <c r="N624" s="638"/>
    </row>
    <row r="625" spans="10:14" ht="14.4">
      <c r="J625" s="1"/>
      <c r="N625" s="638"/>
    </row>
    <row r="626" spans="10:14" ht="14.4">
      <c r="J626" s="1"/>
      <c r="N626" s="638"/>
    </row>
    <row r="627" spans="10:14" ht="14.4">
      <c r="J627" s="1"/>
      <c r="N627" s="638"/>
    </row>
    <row r="628" spans="10:14" ht="14.4">
      <c r="J628" s="1"/>
      <c r="N628" s="638"/>
    </row>
    <row r="629" spans="10:14" ht="14.4">
      <c r="J629" s="1"/>
      <c r="N629" s="638"/>
    </row>
    <row r="630" spans="10:14" ht="14.4">
      <c r="J630" s="1"/>
      <c r="N630" s="638"/>
    </row>
    <row r="631" spans="10:14" ht="14.4">
      <c r="J631" s="1"/>
      <c r="N631" s="638"/>
    </row>
    <row r="632" spans="10:14" ht="14.4">
      <c r="J632" s="1"/>
      <c r="N632" s="638"/>
    </row>
    <row r="633" spans="10:14" ht="14.4">
      <c r="J633" s="1"/>
      <c r="N633" s="638"/>
    </row>
    <row r="634" spans="10:14" ht="14.4">
      <c r="J634" s="1"/>
      <c r="N634" s="638"/>
    </row>
    <row r="635" spans="10:14" ht="14.4">
      <c r="J635" s="1"/>
      <c r="N635" s="638"/>
    </row>
    <row r="636" spans="10:14" ht="14.4">
      <c r="J636" s="1"/>
      <c r="N636" s="638"/>
    </row>
    <row r="637" spans="10:14" ht="14.4">
      <c r="J637" s="1"/>
      <c r="N637" s="638"/>
    </row>
    <row r="638" spans="10:14" ht="14.4">
      <c r="J638" s="1"/>
      <c r="N638" s="638"/>
    </row>
    <row r="639" spans="10:14" ht="14.4">
      <c r="J639" s="1"/>
      <c r="N639" s="638"/>
    </row>
    <row r="640" spans="10:14" ht="14.4">
      <c r="J640" s="1"/>
      <c r="N640" s="638"/>
    </row>
    <row r="641" spans="10:14" ht="14.4">
      <c r="J641" s="1"/>
      <c r="N641" s="638"/>
    </row>
    <row r="642" spans="10:14" ht="14.4">
      <c r="J642" s="1"/>
      <c r="N642" s="638"/>
    </row>
    <row r="643" spans="10:14" ht="14.4">
      <c r="J643" s="1"/>
      <c r="N643" s="638"/>
    </row>
    <row r="644" spans="10:14" ht="14.4">
      <c r="J644" s="1"/>
      <c r="N644" s="638"/>
    </row>
    <row r="645" spans="10:14" ht="14.4">
      <c r="J645" s="1"/>
      <c r="N645" s="638"/>
    </row>
    <row r="646" spans="10:14" ht="14.4">
      <c r="J646" s="1"/>
      <c r="N646" s="638"/>
    </row>
    <row r="647" spans="10:14" ht="14.4">
      <c r="J647" s="1"/>
      <c r="N647" s="638"/>
    </row>
    <row r="648" spans="10:14" ht="14.4">
      <c r="J648" s="1"/>
      <c r="N648" s="638"/>
    </row>
    <row r="649" spans="10:14" ht="14.4">
      <c r="J649" s="1"/>
      <c r="N649" s="638"/>
    </row>
    <row r="650" spans="10:14" ht="14.4">
      <c r="J650" s="1"/>
      <c r="N650" s="638"/>
    </row>
    <row r="651" spans="10:14" ht="14.4">
      <c r="J651" s="1"/>
      <c r="N651" s="638"/>
    </row>
    <row r="652" spans="10:14" ht="14.4">
      <c r="J652" s="1"/>
      <c r="N652" s="638"/>
    </row>
    <row r="653" spans="10:14" ht="14.4">
      <c r="J653" s="1"/>
      <c r="N653" s="638"/>
    </row>
    <row r="654" spans="10:14" ht="14.4">
      <c r="J654" s="1"/>
      <c r="N654" s="638"/>
    </row>
    <row r="655" spans="10:14" ht="14.4">
      <c r="J655" s="1"/>
      <c r="N655" s="638"/>
    </row>
    <row r="656" spans="10:14" ht="14.4">
      <c r="J656" s="1"/>
      <c r="N656" s="638"/>
    </row>
    <row r="657" spans="10:14" ht="14.4">
      <c r="J657" s="1"/>
      <c r="N657" s="638"/>
    </row>
    <row r="658" spans="10:14" ht="14.4">
      <c r="J658" s="1"/>
      <c r="N658" s="638"/>
    </row>
    <row r="659" spans="10:14" ht="14.4">
      <c r="J659" s="1"/>
      <c r="N659" s="638"/>
    </row>
    <row r="660" spans="10:14" ht="14.4">
      <c r="J660" s="1"/>
      <c r="N660" s="638"/>
    </row>
    <row r="661" spans="10:14" ht="14.4">
      <c r="J661" s="1"/>
      <c r="N661" s="638"/>
    </row>
    <row r="662" spans="10:14" ht="14.4">
      <c r="J662" s="1"/>
      <c r="N662" s="638"/>
    </row>
    <row r="663" spans="10:14" ht="14.4">
      <c r="J663" s="1"/>
      <c r="N663" s="638"/>
    </row>
    <row r="664" spans="10:14" ht="14.4">
      <c r="J664" s="1"/>
      <c r="N664" s="638"/>
    </row>
    <row r="665" spans="10:14" ht="14.4">
      <c r="J665" s="1"/>
      <c r="N665" s="638"/>
    </row>
    <row r="666" spans="10:14" ht="14.4">
      <c r="J666" s="1"/>
      <c r="N666" s="638"/>
    </row>
    <row r="667" spans="10:14" ht="14.4">
      <c r="J667" s="1"/>
      <c r="N667" s="638"/>
    </row>
    <row r="668" spans="10:14" ht="14.4">
      <c r="J668" s="1"/>
      <c r="N668" s="638"/>
    </row>
    <row r="669" spans="10:14" ht="14.4">
      <c r="J669" s="1"/>
      <c r="N669" s="638"/>
    </row>
    <row r="670" spans="10:14" ht="14.4">
      <c r="J670" s="1"/>
      <c r="N670" s="638"/>
    </row>
    <row r="671" spans="10:14" ht="14.4">
      <c r="J671" s="1"/>
      <c r="N671" s="638"/>
    </row>
    <row r="672" spans="10:14" ht="14.4">
      <c r="J672" s="1"/>
      <c r="N672" s="638"/>
    </row>
    <row r="673" spans="10:14" ht="14.4">
      <c r="J673" s="1"/>
      <c r="N673" s="638"/>
    </row>
    <row r="674" spans="10:14" ht="14.4">
      <c r="J674" s="1"/>
      <c r="N674" s="638"/>
    </row>
    <row r="675" spans="10:14" ht="14.4">
      <c r="J675" s="1"/>
      <c r="N675" s="638"/>
    </row>
    <row r="676" spans="10:14" ht="14.4">
      <c r="J676" s="1"/>
      <c r="N676" s="638"/>
    </row>
    <row r="677" spans="10:14" ht="14.4">
      <c r="J677" s="1"/>
      <c r="N677" s="638"/>
    </row>
    <row r="678" spans="10:14" ht="14.4">
      <c r="J678" s="1"/>
      <c r="N678" s="638"/>
    </row>
    <row r="679" spans="10:14" ht="14.4">
      <c r="J679" s="1"/>
      <c r="N679" s="638"/>
    </row>
    <row r="680" spans="10:14" ht="14.4">
      <c r="J680" s="1"/>
      <c r="N680" s="638"/>
    </row>
    <row r="681" spans="10:14" ht="14.4">
      <c r="J681" s="1"/>
      <c r="N681" s="638"/>
    </row>
    <row r="682" spans="10:14" ht="14.4">
      <c r="J682" s="1"/>
      <c r="N682" s="638"/>
    </row>
    <row r="683" spans="10:14" ht="14.4">
      <c r="J683" s="1"/>
      <c r="N683" s="638"/>
    </row>
    <row r="684" spans="10:14" ht="14.4">
      <c r="J684" s="1"/>
      <c r="N684" s="638"/>
    </row>
    <row r="685" spans="10:14" ht="14.4">
      <c r="J685" s="1"/>
      <c r="N685" s="638"/>
    </row>
    <row r="686" spans="10:14" ht="14.4">
      <c r="J686" s="1"/>
      <c r="N686" s="638"/>
    </row>
    <row r="687" spans="10:14" ht="14.4">
      <c r="J687" s="1"/>
      <c r="N687" s="638"/>
    </row>
    <row r="688" spans="10:14" ht="14.4">
      <c r="J688" s="1"/>
      <c r="N688" s="638"/>
    </row>
    <row r="689" spans="10:14" ht="14.4">
      <c r="J689" s="1"/>
      <c r="N689" s="638"/>
    </row>
    <row r="690" spans="10:14" ht="14.4">
      <c r="J690" s="1"/>
      <c r="N690" s="638"/>
    </row>
    <row r="691" spans="10:14" ht="14.4">
      <c r="J691" s="1"/>
      <c r="N691" s="638"/>
    </row>
    <row r="692" spans="10:14" ht="14.4">
      <c r="J692" s="1"/>
      <c r="N692" s="638"/>
    </row>
    <row r="693" spans="10:14" ht="14.4">
      <c r="J693" s="1"/>
      <c r="N693" s="638"/>
    </row>
    <row r="694" spans="10:14" ht="14.4">
      <c r="J694" s="1"/>
      <c r="N694" s="638"/>
    </row>
    <row r="695" spans="10:14" ht="14.4">
      <c r="J695" s="1"/>
      <c r="N695" s="638"/>
    </row>
    <row r="696" spans="10:14" ht="14.4">
      <c r="J696" s="1"/>
      <c r="N696" s="638"/>
    </row>
    <row r="697" spans="10:14" ht="14.4">
      <c r="J697" s="1"/>
      <c r="N697" s="638"/>
    </row>
    <row r="698" spans="10:14" ht="14.4">
      <c r="J698" s="1"/>
      <c r="N698" s="638"/>
    </row>
    <row r="699" spans="10:14" ht="14.4">
      <c r="J699" s="1"/>
      <c r="N699" s="638"/>
    </row>
    <row r="700" spans="10:14" ht="14.4">
      <c r="J700" s="1"/>
      <c r="N700" s="638"/>
    </row>
    <row r="701" spans="10:14" ht="14.4">
      <c r="J701" s="1"/>
      <c r="N701" s="638"/>
    </row>
    <row r="702" spans="10:14" ht="14.4">
      <c r="J702" s="1"/>
      <c r="N702" s="638"/>
    </row>
    <row r="703" spans="10:14" ht="14.4">
      <c r="J703" s="1"/>
      <c r="N703" s="638"/>
    </row>
    <row r="704" spans="10:14" ht="14.4">
      <c r="J704" s="1"/>
      <c r="N704" s="638"/>
    </row>
    <row r="705" spans="10:14" ht="14.4">
      <c r="J705" s="1"/>
      <c r="N705" s="638"/>
    </row>
    <row r="706" spans="10:14" ht="14.4">
      <c r="J706" s="1"/>
      <c r="N706" s="638"/>
    </row>
    <row r="707" spans="10:14" ht="14.4">
      <c r="J707" s="1"/>
      <c r="N707" s="638"/>
    </row>
    <row r="708" spans="10:14" ht="14.4">
      <c r="J708" s="1"/>
      <c r="N708" s="638"/>
    </row>
    <row r="709" spans="10:14" ht="14.4">
      <c r="J709" s="1"/>
      <c r="N709" s="638"/>
    </row>
    <row r="710" spans="10:14" ht="14.4">
      <c r="J710" s="1"/>
      <c r="N710" s="638"/>
    </row>
    <row r="711" spans="10:14" ht="14.4">
      <c r="J711" s="1"/>
      <c r="N711" s="638"/>
    </row>
    <row r="712" spans="10:14" ht="14.4">
      <c r="J712" s="1"/>
      <c r="N712" s="638"/>
    </row>
    <row r="713" spans="10:14" ht="14.4">
      <c r="J713" s="1"/>
      <c r="N713" s="638"/>
    </row>
    <row r="714" spans="10:14" ht="14.4">
      <c r="J714" s="1"/>
      <c r="N714" s="638"/>
    </row>
    <row r="715" spans="10:14" ht="14.4">
      <c r="J715" s="1"/>
      <c r="N715" s="638"/>
    </row>
    <row r="716" spans="10:14" ht="14.4">
      <c r="J716" s="1"/>
      <c r="N716" s="638"/>
    </row>
    <row r="717" spans="10:14" ht="14.4">
      <c r="J717" s="1"/>
      <c r="N717" s="638"/>
    </row>
    <row r="718" spans="10:14" ht="14.4">
      <c r="J718" s="1"/>
      <c r="N718" s="638"/>
    </row>
    <row r="719" spans="10:14" ht="14.4">
      <c r="J719" s="1"/>
      <c r="N719" s="638"/>
    </row>
    <row r="720" spans="10:14" ht="14.4">
      <c r="J720" s="1"/>
      <c r="N720" s="638"/>
    </row>
    <row r="721" spans="10:14" ht="14.4">
      <c r="J721" s="1"/>
      <c r="N721" s="638"/>
    </row>
    <row r="722" spans="10:14" ht="14.4">
      <c r="J722" s="1"/>
      <c r="N722" s="638"/>
    </row>
    <row r="723" spans="10:14" ht="14.4">
      <c r="J723" s="1"/>
      <c r="N723" s="638"/>
    </row>
    <row r="724" spans="10:14" ht="14.4">
      <c r="J724" s="1"/>
      <c r="N724" s="638"/>
    </row>
    <row r="725" spans="10:14" ht="14.4">
      <c r="J725" s="1"/>
      <c r="N725" s="638"/>
    </row>
    <row r="726" spans="10:14" ht="14.4">
      <c r="J726" s="1"/>
      <c r="N726" s="638"/>
    </row>
    <row r="727" spans="10:14" ht="14.4">
      <c r="J727" s="1"/>
      <c r="N727" s="638"/>
    </row>
    <row r="728" spans="10:14" ht="14.4">
      <c r="J728" s="1"/>
      <c r="N728" s="638"/>
    </row>
    <row r="729" spans="10:14" ht="14.4">
      <c r="J729" s="1"/>
      <c r="N729" s="638"/>
    </row>
    <row r="730" spans="10:14" ht="14.4">
      <c r="J730" s="1"/>
      <c r="N730" s="638"/>
    </row>
    <row r="731" spans="10:14" ht="14.4">
      <c r="J731" s="1"/>
      <c r="N731" s="638"/>
    </row>
    <row r="732" spans="10:14" ht="14.4">
      <c r="J732" s="1"/>
      <c r="N732" s="638"/>
    </row>
    <row r="733" spans="10:14" ht="14.4">
      <c r="J733" s="1"/>
      <c r="N733" s="638"/>
    </row>
    <row r="734" spans="10:14" ht="14.4">
      <c r="J734" s="1"/>
      <c r="N734" s="638"/>
    </row>
    <row r="735" spans="10:14" ht="14.4">
      <c r="J735" s="1"/>
      <c r="N735" s="638"/>
    </row>
    <row r="736" spans="10:14" ht="14.4">
      <c r="J736" s="1"/>
      <c r="N736" s="638"/>
    </row>
    <row r="737" spans="10:14" ht="14.4">
      <c r="J737" s="1"/>
      <c r="N737" s="638"/>
    </row>
    <row r="738" spans="10:14" ht="14.4">
      <c r="J738" s="1"/>
      <c r="N738" s="638"/>
    </row>
    <row r="739" spans="10:14" ht="14.4">
      <c r="J739" s="1"/>
      <c r="N739" s="638"/>
    </row>
    <row r="740" spans="10:14" ht="14.4">
      <c r="J740" s="1"/>
      <c r="N740" s="638"/>
    </row>
    <row r="741" spans="10:14" ht="14.4">
      <c r="J741" s="1"/>
      <c r="N741" s="638"/>
    </row>
    <row r="742" spans="10:14" ht="14.4">
      <c r="J742" s="1"/>
      <c r="N742" s="638"/>
    </row>
    <row r="743" spans="10:14" ht="14.4">
      <c r="J743" s="1"/>
      <c r="N743" s="638"/>
    </row>
    <row r="744" spans="10:14" ht="14.4">
      <c r="J744" s="1"/>
      <c r="N744" s="638"/>
    </row>
    <row r="745" spans="10:14" ht="14.4">
      <c r="J745" s="1"/>
      <c r="N745" s="638"/>
    </row>
    <row r="746" spans="10:14" ht="14.4">
      <c r="J746" s="1"/>
      <c r="N746" s="638"/>
    </row>
    <row r="747" spans="10:14" ht="14.4">
      <c r="J747" s="1"/>
      <c r="N747" s="638"/>
    </row>
    <row r="748" spans="10:14" ht="14.4">
      <c r="J748" s="1"/>
      <c r="N748" s="638"/>
    </row>
    <row r="749" spans="10:14" ht="14.4">
      <c r="J749" s="1"/>
      <c r="N749" s="638"/>
    </row>
    <row r="750" spans="10:14" ht="14.4">
      <c r="J750" s="1"/>
      <c r="N750" s="638"/>
    </row>
    <row r="751" spans="10:14" ht="14.4">
      <c r="J751" s="1"/>
      <c r="N751" s="638"/>
    </row>
    <row r="752" spans="10:14" ht="14.4">
      <c r="J752" s="1"/>
      <c r="N752" s="638"/>
    </row>
    <row r="753" spans="10:14" ht="14.4">
      <c r="J753" s="1"/>
      <c r="N753" s="638"/>
    </row>
    <row r="754" spans="10:14" ht="14.4">
      <c r="J754" s="1"/>
      <c r="N754" s="638"/>
    </row>
    <row r="755" spans="10:14" ht="14.4">
      <c r="J755" s="1"/>
      <c r="N755" s="638"/>
    </row>
    <row r="756" spans="10:14" ht="14.4">
      <c r="J756" s="1"/>
      <c r="N756" s="638"/>
    </row>
    <row r="757" spans="10:14" ht="14.4">
      <c r="J757" s="1"/>
      <c r="N757" s="638"/>
    </row>
    <row r="758" spans="10:14" ht="14.4">
      <c r="J758" s="1"/>
      <c r="N758" s="638"/>
    </row>
    <row r="759" spans="10:14" ht="14.4">
      <c r="J759" s="1"/>
      <c r="N759" s="638"/>
    </row>
    <row r="760" spans="10:14" ht="14.4">
      <c r="J760" s="1"/>
      <c r="N760" s="638"/>
    </row>
    <row r="761" spans="10:14" ht="14.4">
      <c r="J761" s="1"/>
      <c r="N761" s="638"/>
    </row>
    <row r="762" spans="10:14" ht="14.4">
      <c r="J762" s="1"/>
      <c r="N762" s="638"/>
    </row>
    <row r="763" spans="10:14" ht="14.4">
      <c r="J763" s="1"/>
      <c r="N763" s="638"/>
    </row>
    <row r="764" spans="10:14" ht="14.4">
      <c r="J764" s="1"/>
      <c r="N764" s="638"/>
    </row>
    <row r="765" spans="10:14" ht="14.4">
      <c r="J765" s="1"/>
      <c r="N765" s="638"/>
    </row>
    <row r="766" spans="10:14" ht="14.4">
      <c r="J766" s="1"/>
      <c r="N766" s="638"/>
    </row>
    <row r="767" spans="10:14" ht="14.4">
      <c r="J767" s="1"/>
      <c r="N767" s="638"/>
    </row>
    <row r="768" spans="10:14" ht="14.4">
      <c r="J768" s="1"/>
      <c r="N768" s="638"/>
    </row>
    <row r="769" spans="10:14" ht="14.4">
      <c r="J769" s="1"/>
      <c r="N769" s="638"/>
    </row>
    <row r="770" spans="10:14" ht="14.4">
      <c r="J770" s="1"/>
      <c r="N770" s="638"/>
    </row>
    <row r="771" spans="10:14" ht="14.4">
      <c r="J771" s="1"/>
      <c r="N771" s="638"/>
    </row>
    <row r="772" spans="10:14" ht="14.4">
      <c r="J772" s="1"/>
      <c r="N772" s="638"/>
    </row>
    <row r="773" spans="10:14" ht="14.4">
      <c r="J773" s="1"/>
      <c r="N773" s="638"/>
    </row>
    <row r="774" spans="10:14" ht="14.4">
      <c r="J774" s="1"/>
      <c r="N774" s="638"/>
    </row>
    <row r="775" spans="10:14" ht="14.4">
      <c r="J775" s="1"/>
      <c r="N775" s="638"/>
    </row>
    <row r="776" spans="10:14" ht="14.4">
      <c r="J776" s="1"/>
      <c r="N776" s="638"/>
    </row>
    <row r="777" spans="10:14" ht="14.4">
      <c r="J777" s="1"/>
      <c r="N777" s="638"/>
    </row>
    <row r="778" spans="10:14" ht="14.4">
      <c r="J778" s="1"/>
      <c r="N778" s="638"/>
    </row>
    <row r="779" spans="10:14" ht="14.4">
      <c r="J779" s="1"/>
      <c r="N779" s="638"/>
    </row>
    <row r="780" spans="10:14" ht="14.4">
      <c r="J780" s="1"/>
      <c r="N780" s="638"/>
    </row>
    <row r="781" spans="10:14" ht="14.4">
      <c r="J781" s="1"/>
      <c r="N781" s="638"/>
    </row>
    <row r="782" spans="10:14" ht="14.4">
      <c r="J782" s="1"/>
      <c r="N782" s="638"/>
    </row>
    <row r="783" spans="10:14" ht="14.4">
      <c r="J783" s="1"/>
      <c r="N783" s="638"/>
    </row>
    <row r="784" spans="10:14" ht="14.4">
      <c r="J784" s="1"/>
      <c r="N784" s="638"/>
    </row>
    <row r="785" spans="10:14" ht="14.4">
      <c r="J785" s="1"/>
      <c r="N785" s="638"/>
    </row>
    <row r="786" spans="10:14" ht="14.4">
      <c r="J786" s="1"/>
      <c r="N786" s="638"/>
    </row>
    <row r="787" spans="10:14" ht="14.4">
      <c r="J787" s="1"/>
      <c r="N787" s="638"/>
    </row>
    <row r="788" spans="10:14" ht="14.4">
      <c r="J788" s="1"/>
      <c r="N788" s="638"/>
    </row>
    <row r="789" spans="10:14" ht="14.4">
      <c r="J789" s="1"/>
      <c r="N789" s="638"/>
    </row>
    <row r="790" spans="10:14" ht="14.4">
      <c r="J790" s="1"/>
      <c r="N790" s="638"/>
    </row>
    <row r="791" spans="10:14" ht="14.4">
      <c r="J791" s="1"/>
      <c r="N791" s="638"/>
    </row>
    <row r="792" spans="10:14" ht="14.4">
      <c r="J792" s="1"/>
      <c r="N792" s="638"/>
    </row>
    <row r="793" spans="10:14" ht="14.4">
      <c r="J793" s="1"/>
      <c r="N793" s="638"/>
    </row>
    <row r="794" spans="10:14" ht="14.4">
      <c r="J794" s="1"/>
      <c r="N794" s="638"/>
    </row>
    <row r="795" spans="10:14" ht="14.4">
      <c r="J795" s="1"/>
      <c r="N795" s="638"/>
    </row>
    <row r="796" spans="10:14" ht="14.4">
      <c r="J796" s="1"/>
      <c r="N796" s="638"/>
    </row>
    <row r="797" spans="10:14" ht="14.4">
      <c r="J797" s="1"/>
      <c r="N797" s="638"/>
    </row>
    <row r="798" spans="10:14" ht="14.4">
      <c r="J798" s="1"/>
      <c r="N798" s="638"/>
    </row>
    <row r="799" spans="10:14" ht="14.4">
      <c r="J799" s="1"/>
      <c r="N799" s="638"/>
    </row>
    <row r="800" spans="10:14" ht="14.4">
      <c r="J800" s="1"/>
      <c r="N800" s="638"/>
    </row>
    <row r="801" spans="10:14" ht="14.4">
      <c r="J801" s="1"/>
      <c r="N801" s="638"/>
    </row>
    <row r="802" spans="10:14" ht="14.4">
      <c r="J802" s="1"/>
      <c r="N802" s="638"/>
    </row>
    <row r="803" spans="10:14" ht="14.4">
      <c r="J803" s="1"/>
      <c r="N803" s="638"/>
    </row>
    <row r="804" spans="10:14" ht="14.4">
      <c r="J804" s="1"/>
      <c r="N804" s="638"/>
    </row>
    <row r="805" spans="10:14" ht="14.4">
      <c r="J805" s="1"/>
      <c r="N805" s="638"/>
    </row>
    <row r="806" spans="10:14" ht="14.4">
      <c r="J806" s="1"/>
      <c r="N806" s="638"/>
    </row>
    <row r="807" spans="10:14" ht="14.4">
      <c r="J807" s="1"/>
      <c r="N807" s="638"/>
    </row>
    <row r="808" spans="10:14" ht="14.4">
      <c r="J808" s="1"/>
      <c r="N808" s="638"/>
    </row>
    <row r="809" spans="10:14" ht="14.4">
      <c r="J809" s="1"/>
      <c r="N809" s="638"/>
    </row>
    <row r="810" spans="10:14" ht="14.4">
      <c r="J810" s="1"/>
      <c r="N810" s="638"/>
    </row>
    <row r="811" spans="10:14" ht="14.4">
      <c r="J811" s="1"/>
      <c r="N811" s="638"/>
    </row>
    <row r="812" spans="10:14" ht="14.4">
      <c r="J812" s="1"/>
      <c r="N812" s="638"/>
    </row>
    <row r="813" spans="10:14" ht="14.4">
      <c r="J813" s="1"/>
      <c r="N813" s="638"/>
    </row>
    <row r="814" spans="10:14" ht="14.4">
      <c r="J814" s="1"/>
      <c r="N814" s="638"/>
    </row>
    <row r="815" spans="10:14" ht="14.4">
      <c r="J815" s="1"/>
      <c r="N815" s="638"/>
    </row>
    <row r="816" spans="10:14" ht="14.4">
      <c r="J816" s="1"/>
      <c r="N816" s="638"/>
    </row>
    <row r="817" spans="10:14" ht="14.4">
      <c r="J817" s="1"/>
      <c r="N817" s="638"/>
    </row>
    <row r="818" spans="10:14" ht="14.4">
      <c r="J818" s="1"/>
      <c r="N818" s="638"/>
    </row>
    <row r="819" spans="10:14" ht="14.4">
      <c r="J819" s="1"/>
      <c r="N819" s="638"/>
    </row>
    <row r="820" spans="10:14" ht="14.4">
      <c r="J820" s="1"/>
      <c r="N820" s="638"/>
    </row>
    <row r="821" spans="10:14" ht="14.4">
      <c r="J821" s="1"/>
      <c r="N821" s="638"/>
    </row>
    <row r="822" spans="10:14" ht="14.4">
      <c r="J822" s="1"/>
      <c r="N822" s="638"/>
    </row>
    <row r="823" spans="10:14" ht="14.4">
      <c r="J823" s="1"/>
      <c r="N823" s="638"/>
    </row>
    <row r="824" spans="10:14" ht="14.4">
      <c r="J824" s="1"/>
      <c r="N824" s="638"/>
    </row>
    <row r="825" spans="10:14" ht="14.4">
      <c r="J825" s="1"/>
      <c r="N825" s="638"/>
    </row>
    <row r="826" spans="10:14" ht="14.4">
      <c r="J826" s="1"/>
      <c r="N826" s="638"/>
    </row>
    <row r="827" spans="10:14" ht="14.4">
      <c r="J827" s="1"/>
      <c r="N827" s="638"/>
    </row>
    <row r="828" spans="10:14" ht="14.4">
      <c r="J828" s="1"/>
      <c r="N828" s="638"/>
    </row>
    <row r="829" spans="10:14" ht="14.4">
      <c r="J829" s="1"/>
      <c r="N829" s="638"/>
    </row>
    <row r="830" spans="10:14" ht="14.4">
      <c r="J830" s="1"/>
      <c r="N830" s="638"/>
    </row>
    <row r="831" spans="10:14" ht="14.4">
      <c r="J831" s="1"/>
      <c r="N831" s="638"/>
    </row>
    <row r="832" spans="10:14" ht="14.4">
      <c r="J832" s="1"/>
      <c r="N832" s="638"/>
    </row>
    <row r="833" spans="10:14" ht="14.4">
      <c r="J833" s="1"/>
      <c r="N833" s="638"/>
    </row>
    <row r="834" spans="10:14" ht="14.4">
      <c r="J834" s="1"/>
      <c r="N834" s="638"/>
    </row>
    <row r="835" spans="10:14" ht="14.4">
      <c r="J835" s="1"/>
      <c r="N835" s="638"/>
    </row>
    <row r="836" spans="10:14" ht="14.4">
      <c r="J836" s="1"/>
      <c r="N836" s="638"/>
    </row>
    <row r="837" spans="10:14" ht="14.4">
      <c r="J837" s="1"/>
      <c r="N837" s="638"/>
    </row>
    <row r="838" spans="10:14" ht="14.4">
      <c r="J838" s="1"/>
      <c r="N838" s="638"/>
    </row>
    <row r="839" spans="10:14" ht="14.4">
      <c r="J839" s="1"/>
      <c r="N839" s="638"/>
    </row>
    <row r="840" spans="10:14" ht="14.4">
      <c r="J840" s="1"/>
      <c r="N840" s="638"/>
    </row>
    <row r="841" spans="10:14" ht="14.4">
      <c r="J841" s="1"/>
      <c r="N841" s="638"/>
    </row>
    <row r="842" spans="10:14" ht="14.4">
      <c r="J842" s="1"/>
      <c r="N842" s="638"/>
    </row>
    <row r="843" spans="10:14" ht="14.4">
      <c r="J843" s="1"/>
      <c r="N843" s="638"/>
    </row>
    <row r="844" spans="10:14" ht="14.4">
      <c r="J844" s="1"/>
      <c r="N844" s="638"/>
    </row>
    <row r="845" spans="10:14" ht="14.4">
      <c r="J845" s="1"/>
      <c r="N845" s="638"/>
    </row>
    <row r="846" spans="10:14" ht="14.4">
      <c r="J846" s="1"/>
      <c r="N846" s="638"/>
    </row>
    <row r="847" spans="10:14" ht="14.4">
      <c r="J847" s="1"/>
      <c r="N847" s="638"/>
    </row>
    <row r="848" spans="10:14" ht="14.4">
      <c r="J848" s="1"/>
      <c r="N848" s="638"/>
    </row>
    <row r="849" spans="10:14" ht="14.4">
      <c r="J849" s="1"/>
      <c r="N849" s="638"/>
    </row>
    <row r="850" spans="10:14" ht="14.4">
      <c r="J850" s="1"/>
      <c r="N850" s="638"/>
    </row>
    <row r="851" spans="10:14" ht="14.4">
      <c r="J851" s="1"/>
      <c r="N851" s="638"/>
    </row>
    <row r="852" spans="10:14" ht="14.4">
      <c r="J852" s="1"/>
      <c r="N852" s="638"/>
    </row>
    <row r="853" spans="10:14" ht="14.4">
      <c r="J853" s="1"/>
      <c r="N853" s="638"/>
    </row>
    <row r="854" spans="10:14" ht="14.4">
      <c r="J854" s="1"/>
      <c r="N854" s="638"/>
    </row>
    <row r="855" spans="10:14" ht="14.4">
      <c r="J855" s="1"/>
      <c r="N855" s="638"/>
    </row>
    <row r="856" spans="10:14" ht="14.4">
      <c r="J856" s="1"/>
      <c r="N856" s="638"/>
    </row>
    <row r="857" spans="10:14" ht="14.4">
      <c r="J857" s="1"/>
      <c r="N857" s="638"/>
    </row>
    <row r="858" spans="10:14" ht="14.4">
      <c r="J858" s="1"/>
      <c r="N858" s="638"/>
    </row>
    <row r="859" spans="10:14" ht="14.4">
      <c r="J859" s="1"/>
      <c r="N859" s="638"/>
    </row>
    <row r="860" spans="10:14" ht="14.4">
      <c r="J860" s="1"/>
      <c r="N860" s="638"/>
    </row>
    <row r="861" spans="10:14" ht="14.4">
      <c r="J861" s="1"/>
      <c r="N861" s="638"/>
    </row>
    <row r="862" spans="10:14" ht="14.4">
      <c r="J862" s="1"/>
      <c r="N862" s="638"/>
    </row>
    <row r="863" spans="10:14" ht="14.4">
      <c r="J863" s="1"/>
      <c r="N863" s="638"/>
    </row>
    <row r="864" spans="10:14" ht="14.4">
      <c r="J864" s="1"/>
      <c r="N864" s="638"/>
    </row>
    <row r="865" spans="10:14" ht="14.4">
      <c r="J865" s="1"/>
      <c r="N865" s="638"/>
    </row>
    <row r="866" spans="10:14" ht="14.4">
      <c r="J866" s="1"/>
      <c r="N866" s="638"/>
    </row>
    <row r="867" spans="10:14" ht="14.4">
      <c r="J867" s="1"/>
      <c r="N867" s="638"/>
    </row>
    <row r="868" spans="10:14" ht="14.4">
      <c r="J868" s="1"/>
      <c r="N868" s="638"/>
    </row>
    <row r="869" spans="10:14" ht="14.4">
      <c r="J869" s="1"/>
      <c r="N869" s="638"/>
    </row>
    <row r="870" spans="10:14" ht="14.4">
      <c r="J870" s="1"/>
      <c r="N870" s="638"/>
    </row>
    <row r="871" spans="10:14" ht="14.4">
      <c r="J871" s="1"/>
      <c r="N871" s="638"/>
    </row>
    <row r="872" spans="10:14" ht="14.4">
      <c r="J872" s="1"/>
      <c r="N872" s="638"/>
    </row>
    <row r="873" spans="10:14" ht="14.4">
      <c r="J873" s="1"/>
      <c r="N873" s="638"/>
    </row>
    <row r="874" spans="10:14" ht="14.4">
      <c r="J874" s="1"/>
      <c r="N874" s="638"/>
    </row>
    <row r="875" spans="10:14" ht="14.4">
      <c r="J875" s="1"/>
      <c r="N875" s="638"/>
    </row>
    <row r="876" spans="10:14" ht="14.4">
      <c r="J876" s="1"/>
      <c r="N876" s="638"/>
    </row>
    <row r="877" spans="10:14" ht="14.4">
      <c r="J877" s="1"/>
      <c r="N877" s="638"/>
    </row>
    <row r="878" spans="10:14" ht="14.4">
      <c r="J878" s="1"/>
      <c r="N878" s="638"/>
    </row>
    <row r="879" spans="10:14" ht="14.4">
      <c r="J879" s="1"/>
      <c r="N879" s="638"/>
    </row>
    <row r="880" spans="10:14" ht="14.4">
      <c r="J880" s="1"/>
      <c r="N880" s="638"/>
    </row>
    <row r="881" spans="10:14" ht="14.4">
      <c r="J881" s="1"/>
      <c r="N881" s="638"/>
    </row>
    <row r="882" spans="10:14" ht="14.4">
      <c r="J882" s="1"/>
      <c r="N882" s="638"/>
    </row>
    <row r="883" spans="10:14" ht="14.4">
      <c r="J883" s="1"/>
      <c r="N883" s="638"/>
    </row>
    <row r="884" spans="10:14" ht="14.4">
      <c r="J884" s="1"/>
      <c r="N884" s="638"/>
    </row>
    <row r="885" spans="10:14" ht="14.4">
      <c r="J885" s="1"/>
      <c r="N885" s="638"/>
    </row>
    <row r="886" spans="10:14" ht="14.4">
      <c r="J886" s="1"/>
      <c r="N886" s="638"/>
    </row>
    <row r="887" spans="10:14" ht="14.4">
      <c r="J887" s="1"/>
      <c r="N887" s="638"/>
    </row>
    <row r="888" spans="10:14" ht="14.4">
      <c r="J888" s="1"/>
      <c r="N888" s="638"/>
    </row>
    <row r="889" spans="10:14" ht="14.4">
      <c r="J889" s="1"/>
      <c r="N889" s="638"/>
    </row>
    <row r="890" spans="10:14" ht="14.4">
      <c r="J890" s="1"/>
      <c r="N890" s="638"/>
    </row>
    <row r="891" spans="10:14" ht="14.4">
      <c r="J891" s="1"/>
      <c r="N891" s="638"/>
    </row>
    <row r="892" spans="10:14" ht="14.4">
      <c r="J892" s="1"/>
      <c r="N892" s="638"/>
    </row>
    <row r="893" spans="10:14" ht="14.4">
      <c r="J893" s="1"/>
      <c r="N893" s="638"/>
    </row>
    <row r="894" spans="10:14" ht="14.4">
      <c r="J894" s="1"/>
      <c r="N894" s="638"/>
    </row>
    <row r="895" spans="10:14" ht="14.4">
      <c r="J895" s="1"/>
      <c r="N895" s="638"/>
    </row>
    <row r="896" spans="10:14" ht="14.4">
      <c r="J896" s="1"/>
      <c r="N896" s="638"/>
    </row>
    <row r="897" spans="10:14" ht="14.4">
      <c r="J897" s="1"/>
      <c r="N897" s="638"/>
    </row>
    <row r="898" spans="10:14" ht="14.4">
      <c r="J898" s="1"/>
      <c r="N898" s="638"/>
    </row>
    <row r="899" spans="10:14" ht="14.4">
      <c r="J899" s="1"/>
      <c r="N899" s="638"/>
    </row>
    <row r="900" spans="10:14" ht="14.4">
      <c r="J900" s="1"/>
      <c r="N900" s="638"/>
    </row>
    <row r="901" spans="10:14" ht="14.4">
      <c r="J901" s="1"/>
      <c r="N901" s="638"/>
    </row>
    <row r="902" spans="10:14" ht="14.4">
      <c r="J902" s="1"/>
      <c r="N902" s="638"/>
    </row>
    <row r="903" spans="10:14" ht="14.4">
      <c r="J903" s="1"/>
      <c r="N903" s="638"/>
    </row>
    <row r="904" spans="10:14" ht="14.4">
      <c r="J904" s="1"/>
      <c r="N904" s="638"/>
    </row>
    <row r="905" spans="10:14" ht="14.4">
      <c r="J905" s="1"/>
      <c r="N905" s="638"/>
    </row>
    <row r="906" spans="10:14" ht="14.4">
      <c r="J906" s="1"/>
      <c r="N906" s="638"/>
    </row>
    <row r="907" spans="10:14" ht="14.4">
      <c r="J907" s="1"/>
      <c r="N907" s="638"/>
    </row>
    <row r="908" spans="10:14" ht="14.4">
      <c r="J908" s="1"/>
      <c r="N908" s="638"/>
    </row>
    <row r="909" spans="10:14" ht="14.4">
      <c r="J909" s="1"/>
      <c r="N909" s="638"/>
    </row>
    <row r="910" spans="10:14" ht="14.4">
      <c r="J910" s="1"/>
      <c r="N910" s="638"/>
    </row>
    <row r="911" spans="10:14" ht="14.4">
      <c r="J911" s="1"/>
      <c r="N911" s="638"/>
    </row>
    <row r="912" spans="10:14" ht="14.4">
      <c r="J912" s="1"/>
      <c r="N912" s="638"/>
    </row>
    <row r="913" spans="10:14" ht="14.4">
      <c r="J913" s="1"/>
      <c r="N913" s="638"/>
    </row>
    <row r="914" spans="10:14" ht="14.4">
      <c r="J914" s="1"/>
      <c r="N914" s="638"/>
    </row>
    <row r="915" spans="10:14" ht="14.4">
      <c r="J915" s="1"/>
      <c r="N915" s="638"/>
    </row>
    <row r="916" spans="10:14" ht="14.4">
      <c r="J916" s="1"/>
      <c r="N916" s="638"/>
    </row>
    <row r="917" spans="10:14" ht="14.4">
      <c r="J917" s="1"/>
      <c r="N917" s="638"/>
    </row>
    <row r="918" spans="10:14" ht="14.4">
      <c r="J918" s="1"/>
      <c r="N918" s="638"/>
    </row>
    <row r="919" spans="10:14" ht="14.4">
      <c r="J919" s="1"/>
      <c r="N919" s="638"/>
    </row>
    <row r="920" spans="10:14" ht="14.4">
      <c r="J920" s="1"/>
      <c r="N920" s="638"/>
    </row>
    <row r="921" spans="10:14" ht="14.4">
      <c r="J921" s="1"/>
      <c r="N921" s="638"/>
    </row>
    <row r="922" spans="10:14" ht="14.4">
      <c r="J922" s="1"/>
      <c r="N922" s="638"/>
    </row>
    <row r="923" spans="10:14" ht="14.4">
      <c r="J923" s="1"/>
      <c r="N923" s="638"/>
    </row>
    <row r="924" spans="10:14" ht="14.4">
      <c r="J924" s="1"/>
      <c r="N924" s="638"/>
    </row>
    <row r="925" spans="10:14" ht="14.4">
      <c r="J925" s="1"/>
      <c r="N925" s="638"/>
    </row>
    <row r="926" spans="10:14" ht="14.4">
      <c r="J926" s="1"/>
      <c r="N926" s="638"/>
    </row>
    <row r="927" spans="10:14" ht="14.4">
      <c r="J927" s="1"/>
      <c r="N927" s="638"/>
    </row>
    <row r="928" spans="10:14" ht="14.4">
      <c r="J928" s="1"/>
      <c r="N928" s="638"/>
    </row>
    <row r="929" spans="10:14" ht="14.4">
      <c r="J929" s="1"/>
      <c r="N929" s="638"/>
    </row>
    <row r="930" spans="10:14" ht="14.4">
      <c r="J930" s="1"/>
      <c r="N930" s="638"/>
    </row>
    <row r="931" spans="10:14" ht="14.4">
      <c r="J931" s="1"/>
      <c r="N931" s="638"/>
    </row>
    <row r="932" spans="10:14" ht="14.4">
      <c r="J932" s="1"/>
      <c r="N932" s="638"/>
    </row>
    <row r="933" spans="10:14" ht="14.4">
      <c r="J933" s="1"/>
      <c r="N933" s="638"/>
    </row>
    <row r="934" spans="10:14" ht="14.4">
      <c r="J934" s="1"/>
      <c r="N934" s="638"/>
    </row>
    <row r="935" spans="10:14" ht="14.4">
      <c r="J935" s="1"/>
      <c r="N935" s="638"/>
    </row>
    <row r="936" spans="10:14" ht="14.4">
      <c r="J936" s="1"/>
      <c r="N936" s="638"/>
    </row>
    <row r="937" spans="10:14" ht="14.4">
      <c r="J937" s="1"/>
      <c r="N937" s="638"/>
    </row>
    <row r="938" spans="10:14" ht="14.4">
      <c r="J938" s="1"/>
      <c r="N938" s="638"/>
    </row>
    <row r="939" spans="10:14" ht="14.4">
      <c r="J939" s="1"/>
      <c r="N939" s="638"/>
    </row>
    <row r="940" spans="10:14" ht="14.4">
      <c r="J940" s="1"/>
      <c r="N940" s="638"/>
    </row>
    <row r="941" spans="10:14" ht="14.4">
      <c r="J941" s="1"/>
      <c r="N941" s="638"/>
    </row>
    <row r="942" spans="10:14" ht="14.4">
      <c r="J942" s="1"/>
      <c r="N942" s="638"/>
    </row>
    <row r="943" spans="10:14" ht="14.4">
      <c r="J943" s="1"/>
      <c r="N943" s="638"/>
    </row>
    <row r="944" spans="10:14" ht="14.4">
      <c r="J944" s="1"/>
      <c r="N944" s="638"/>
    </row>
    <row r="945" spans="10:14" ht="14.4">
      <c r="J945" s="1"/>
      <c r="N945" s="638"/>
    </row>
    <row r="946" spans="10:14" ht="14.4">
      <c r="J946" s="1"/>
      <c r="N946" s="638"/>
    </row>
    <row r="947" spans="10:14" ht="14.4">
      <c r="J947" s="1"/>
      <c r="N947" s="638"/>
    </row>
    <row r="948" spans="10:14" ht="14.4">
      <c r="J948" s="1"/>
      <c r="N948" s="638"/>
    </row>
    <row r="949" spans="10:14" ht="14.4">
      <c r="J949" s="1"/>
      <c r="N949" s="638"/>
    </row>
    <row r="950" spans="10:14" ht="14.4">
      <c r="J950" s="1"/>
      <c r="N950" s="638"/>
    </row>
    <row r="951" spans="10:14" ht="14.4">
      <c r="J951" s="1"/>
      <c r="N951" s="638"/>
    </row>
    <row r="952" spans="10:14" ht="14.4">
      <c r="J952" s="1"/>
      <c r="N952" s="638"/>
    </row>
    <row r="953" spans="10:14" ht="14.4">
      <c r="J953" s="1"/>
      <c r="N953" s="638"/>
    </row>
    <row r="954" spans="10:14" ht="14.4">
      <c r="J954" s="1"/>
      <c r="N954" s="638"/>
    </row>
    <row r="955" spans="10:14" ht="14.4">
      <c r="J955" s="1"/>
      <c r="N955" s="638"/>
    </row>
    <row r="956" spans="10:14" ht="14.4">
      <c r="J956" s="1"/>
      <c r="N956" s="638"/>
    </row>
    <row r="957" spans="10:14" ht="14.4">
      <c r="J957" s="1"/>
      <c r="N957" s="638"/>
    </row>
    <row r="958" spans="10:14" ht="14.4">
      <c r="J958" s="1"/>
      <c r="N958" s="638"/>
    </row>
    <row r="959" spans="10:14" ht="14.4">
      <c r="J959" s="1"/>
      <c r="N959" s="638"/>
    </row>
    <row r="960" spans="10:14" ht="14.4">
      <c r="J960" s="1"/>
      <c r="N960" s="638"/>
    </row>
    <row r="961" spans="10:14" ht="14.4">
      <c r="J961" s="1"/>
      <c r="N961" s="638"/>
    </row>
    <row r="962" spans="10:14" ht="14.4">
      <c r="J962" s="1"/>
      <c r="N962" s="638"/>
    </row>
    <row r="963" spans="10:14" ht="14.4">
      <c r="J963" s="1"/>
      <c r="N963" s="638"/>
    </row>
    <row r="964" spans="10:14" ht="14.4">
      <c r="J964" s="1"/>
      <c r="N964" s="638"/>
    </row>
    <row r="965" spans="10:14" ht="14.4">
      <c r="J965" s="1"/>
      <c r="N965" s="638"/>
    </row>
    <row r="966" spans="10:14" ht="14.4">
      <c r="J966" s="1"/>
      <c r="N966" s="638"/>
    </row>
    <row r="967" spans="10:14" ht="14.4">
      <c r="J967" s="1"/>
      <c r="N967" s="638"/>
    </row>
    <row r="968" spans="10:14" ht="14.4">
      <c r="J968" s="1"/>
      <c r="N968" s="638"/>
    </row>
    <row r="969" spans="10:14" ht="14.4">
      <c r="J969" s="1"/>
      <c r="N969" s="638"/>
    </row>
    <row r="970" spans="10:14" ht="14.4">
      <c r="J970" s="1"/>
      <c r="N970" s="638"/>
    </row>
    <row r="971" spans="10:14" ht="14.4">
      <c r="J971" s="1"/>
      <c r="N971" s="638"/>
    </row>
    <row r="972" spans="10:14" ht="14.4">
      <c r="J972" s="1"/>
      <c r="N972" s="638"/>
    </row>
    <row r="973" spans="10:14" ht="14.4">
      <c r="J973" s="1"/>
      <c r="N973" s="638"/>
    </row>
    <row r="974" spans="10:14" ht="14.4">
      <c r="J974" s="1"/>
      <c r="N974" s="638"/>
    </row>
    <row r="975" spans="10:14" ht="14.4">
      <c r="J975" s="1"/>
      <c r="N975" s="638"/>
    </row>
    <row r="976" spans="10:14" ht="14.4">
      <c r="J976" s="1"/>
      <c r="N976" s="638"/>
    </row>
    <row r="977" spans="10:14" ht="14.4">
      <c r="J977" s="1"/>
      <c r="N977" s="638"/>
    </row>
    <row r="978" spans="10:14" ht="14.4">
      <c r="J978" s="1"/>
      <c r="N978" s="638"/>
    </row>
    <row r="979" spans="10:14" ht="14.4">
      <c r="J979" s="1"/>
      <c r="N979" s="638"/>
    </row>
    <row r="980" spans="10:14" ht="14.4">
      <c r="J980" s="1"/>
      <c r="N980" s="638"/>
    </row>
    <row r="981" spans="10:14" ht="14.4">
      <c r="J981" s="1"/>
      <c r="N981" s="638"/>
    </row>
    <row r="982" spans="10:14" ht="14.4">
      <c r="J982" s="1"/>
      <c r="N982" s="638"/>
    </row>
    <row r="983" spans="10:14" ht="14.4">
      <c r="J983" s="1"/>
      <c r="N983" s="638"/>
    </row>
    <row r="984" spans="10:14" ht="14.4">
      <c r="J984" s="1"/>
      <c r="N984" s="638"/>
    </row>
    <row r="985" spans="10:14" ht="14.4">
      <c r="J985" s="1"/>
      <c r="N985" s="638"/>
    </row>
    <row r="986" spans="10:14" ht="14.4">
      <c r="J986" s="1"/>
      <c r="N986" s="638"/>
    </row>
    <row r="987" spans="10:14" ht="14.4">
      <c r="J987" s="1"/>
      <c r="N987" s="638"/>
    </row>
    <row r="988" spans="10:14" ht="14.4">
      <c r="J988" s="1"/>
      <c r="N988" s="638"/>
    </row>
    <row r="989" spans="10:14" ht="14.4">
      <c r="J989" s="1"/>
      <c r="N989" s="638"/>
    </row>
    <row r="990" spans="10:14" ht="14.4">
      <c r="J990" s="1"/>
      <c r="N990" s="638"/>
    </row>
    <row r="991" spans="10:14" ht="14.4">
      <c r="J991" s="1"/>
      <c r="N991" s="638"/>
    </row>
    <row r="992" spans="10:14" ht="14.4">
      <c r="J992" s="1"/>
      <c r="N992" s="638"/>
    </row>
    <row r="993" spans="10:14" ht="14.4">
      <c r="J993" s="1"/>
      <c r="N993" s="638"/>
    </row>
    <row r="994" spans="10:14" ht="14.4">
      <c r="J994" s="1"/>
      <c r="N994" s="638"/>
    </row>
    <row r="995" spans="10:14" ht="14.4">
      <c r="J995" s="1"/>
      <c r="N995" s="638"/>
    </row>
    <row r="996" spans="10:14" ht="14.4">
      <c r="J996" s="1"/>
      <c r="N996" s="638"/>
    </row>
    <row r="997" spans="10:14" ht="14.4">
      <c r="J997" s="1"/>
      <c r="N997" s="638"/>
    </row>
    <row r="998" spans="10:14" ht="14.4">
      <c r="J998" s="1"/>
      <c r="N998" s="638"/>
    </row>
    <row r="999" spans="10:14" ht="14.4">
      <c r="J999" s="1"/>
      <c r="N999" s="638"/>
    </row>
    <row r="1000" spans="10:14" ht="14.4">
      <c r="J1000" s="1"/>
      <c r="N1000" s="638"/>
    </row>
    <row r="1001" spans="10:14" ht="14.4">
      <c r="J1001" s="1"/>
      <c r="N1001" s="638"/>
    </row>
    <row r="1002" spans="10:14" ht="14.4">
      <c r="J1002" s="1"/>
      <c r="N1002" s="638"/>
    </row>
    <row r="1003" spans="10:14" ht="14.4">
      <c r="J1003" s="1"/>
      <c r="N1003" s="638"/>
    </row>
    <row r="1004" spans="10:14" ht="14.4">
      <c r="J1004" s="1"/>
      <c r="N1004" s="638"/>
    </row>
    <row r="1005" spans="10:14" ht="14.4">
      <c r="J1005" s="1"/>
      <c r="N1005" s="638"/>
    </row>
    <row r="1006" spans="10:14" ht="14.4">
      <c r="J1006" s="1"/>
      <c r="N1006" s="638"/>
    </row>
    <row r="1007" spans="10:14" ht="14.4">
      <c r="J1007" s="1"/>
      <c r="N1007" s="638"/>
    </row>
    <row r="1008" spans="10:14" ht="14.4">
      <c r="J1008" s="1"/>
      <c r="N1008" s="638"/>
    </row>
    <row r="1009" spans="10:14" ht="14.4">
      <c r="J1009" s="1"/>
      <c r="N1009" s="638"/>
    </row>
    <row r="1010" spans="10:14" ht="14.4">
      <c r="J1010" s="1"/>
      <c r="N1010" s="638"/>
    </row>
    <row r="1011" spans="10:14" ht="14.4">
      <c r="J1011" s="1"/>
      <c r="N1011" s="638"/>
    </row>
    <row r="1012" spans="10:14" ht="14.4">
      <c r="J1012" s="1"/>
      <c r="N1012" s="638"/>
    </row>
    <row r="1013" spans="10:14" ht="14.4">
      <c r="J1013" s="1"/>
      <c r="N1013" s="638"/>
    </row>
    <row r="1014" spans="10:14" ht="14.4">
      <c r="J1014" s="1"/>
      <c r="N1014" s="638"/>
    </row>
    <row r="1015" spans="10:14" ht="14.4">
      <c r="J1015" s="1"/>
      <c r="N1015" s="638"/>
    </row>
    <row r="1016" spans="10:14" ht="14.4">
      <c r="J1016" s="1"/>
      <c r="N1016" s="638"/>
    </row>
    <row r="1017" spans="10:14" ht="14.4">
      <c r="J1017" s="1"/>
      <c r="N1017" s="638"/>
    </row>
    <row r="1018" spans="10:14" ht="14.4">
      <c r="J1018" s="1"/>
      <c r="N1018" s="638"/>
    </row>
    <row r="1019" spans="10:14" ht="14.4">
      <c r="J1019" s="1"/>
      <c r="N1019" s="638"/>
    </row>
    <row r="1020" spans="10:14" ht="14.4">
      <c r="J1020" s="1"/>
      <c r="N1020" s="638"/>
    </row>
    <row r="1021" spans="10:14" ht="14.4">
      <c r="J1021" s="1"/>
      <c r="N1021" s="638"/>
    </row>
    <row r="1022" spans="10:14" ht="14.4">
      <c r="J1022" s="1"/>
      <c r="N1022" s="638"/>
    </row>
    <row r="1023" spans="10:14" ht="14.4">
      <c r="J1023" s="1"/>
      <c r="N1023" s="638"/>
    </row>
    <row r="1024" spans="10:14" ht="14.4">
      <c r="J1024" s="1"/>
      <c r="N1024" s="638"/>
    </row>
    <row r="1025" spans="10:14" ht="14.4">
      <c r="J1025" s="1"/>
      <c r="N1025" s="638"/>
    </row>
    <row r="1026" spans="10:14" ht="14.4">
      <c r="J1026" s="1"/>
      <c r="N1026" s="638"/>
    </row>
    <row r="1027" spans="10:14" ht="14.4">
      <c r="J1027" s="1"/>
      <c r="N1027" s="638"/>
    </row>
    <row r="1028" spans="10:14" ht="14.4">
      <c r="J1028" s="1"/>
      <c r="N1028" s="638"/>
    </row>
    <row r="1029" spans="10:14" ht="14.4">
      <c r="J1029" s="1"/>
      <c r="N1029" s="638"/>
    </row>
    <row r="1030" spans="10:14" ht="14.4">
      <c r="J1030" s="1"/>
      <c r="N1030" s="638"/>
    </row>
    <row r="1031" spans="10:14" ht="14.4">
      <c r="J1031" s="1"/>
      <c r="N1031" s="638"/>
    </row>
    <row r="1032" spans="10:14" ht="14.4">
      <c r="J1032" s="1"/>
      <c r="N1032" s="638"/>
    </row>
    <row r="1033" spans="10:14" ht="14.4">
      <c r="J1033" s="1"/>
      <c r="N1033" s="638"/>
    </row>
    <row r="1034" spans="10:14" ht="14.4">
      <c r="J1034" s="1"/>
      <c r="N1034" s="638"/>
    </row>
    <row r="1035" spans="10:14" ht="14.4">
      <c r="J1035" s="1"/>
      <c r="N1035" s="638"/>
    </row>
    <row r="1036" spans="10:14" ht="14.4">
      <c r="J1036" s="1"/>
      <c r="N1036" s="638"/>
    </row>
    <row r="1037" spans="10:14" ht="14.4">
      <c r="J1037" s="1"/>
      <c r="N1037" s="638"/>
    </row>
    <row r="1038" spans="10:14" ht="14.4">
      <c r="J1038" s="1"/>
      <c r="N1038" s="638"/>
    </row>
    <row r="1039" spans="10:14" ht="14.4">
      <c r="J1039" s="1"/>
      <c r="N1039" s="638"/>
    </row>
    <row r="1040" spans="10:14" ht="14.4">
      <c r="J1040" s="1"/>
      <c r="N1040" s="638"/>
    </row>
    <row r="1041" spans="10:14" ht="14.4">
      <c r="J1041" s="1"/>
      <c r="N1041" s="638"/>
    </row>
    <row r="1042" spans="10:14" ht="14.4">
      <c r="J1042" s="1"/>
      <c r="N1042" s="638"/>
    </row>
    <row r="1043" spans="10:14" ht="14.4">
      <c r="J1043" s="1"/>
      <c r="N1043" s="638"/>
    </row>
    <row r="1044" spans="10:14" ht="14.4">
      <c r="J1044" s="1"/>
      <c r="N1044" s="638"/>
    </row>
    <row r="1045" spans="10:14" ht="14.4">
      <c r="J1045" s="1"/>
      <c r="N1045" s="638"/>
    </row>
    <row r="1046" spans="10:14" ht="14.4">
      <c r="J1046" s="1"/>
      <c r="N1046" s="638"/>
    </row>
    <row r="1047" spans="10:14" ht="14.4">
      <c r="J1047" s="1"/>
      <c r="N1047" s="638"/>
    </row>
    <row r="1048" spans="10:14" ht="14.4">
      <c r="J1048" s="1"/>
      <c r="N1048" s="638"/>
    </row>
    <row r="1049" spans="10:14" ht="14.4">
      <c r="J1049" s="1"/>
      <c r="N1049" s="638"/>
    </row>
    <row r="1050" spans="10:14" ht="14.4">
      <c r="J1050" s="1"/>
      <c r="N1050" s="638"/>
    </row>
    <row r="1051" spans="10:14" ht="14.4">
      <c r="J1051" s="1"/>
      <c r="N1051" s="638"/>
    </row>
    <row r="1052" spans="10:14" ht="14.4">
      <c r="J1052" s="1"/>
      <c r="N1052" s="638"/>
    </row>
    <row r="1053" spans="10:14" ht="14.4">
      <c r="J1053" s="1"/>
      <c r="N1053" s="638"/>
    </row>
    <row r="1054" spans="10:14" ht="14.4">
      <c r="J1054" s="1"/>
      <c r="N1054" s="638"/>
    </row>
    <row r="1055" spans="10:14" ht="14.4">
      <c r="J1055" s="1"/>
      <c r="N1055" s="638"/>
    </row>
    <row r="1056" spans="10:14" ht="14.4">
      <c r="J1056" s="1"/>
      <c r="N1056" s="638"/>
    </row>
    <row r="1057" spans="10:14" ht="14.4">
      <c r="J1057" s="1"/>
      <c r="N1057" s="638"/>
    </row>
    <row r="1058" spans="10:14" ht="14.4">
      <c r="J1058" s="1"/>
      <c r="N1058" s="638"/>
    </row>
    <row r="1059" spans="10:14" ht="14.4">
      <c r="J1059" s="1"/>
      <c r="N1059" s="638"/>
    </row>
    <row r="1060" spans="10:14" ht="14.4">
      <c r="J1060" s="1"/>
      <c r="N1060" s="638"/>
    </row>
    <row r="1061" spans="10:14" ht="14.4">
      <c r="J1061" s="1"/>
      <c r="N1061" s="638"/>
    </row>
    <row r="1062" spans="10:14" ht="14.4">
      <c r="J1062" s="1"/>
      <c r="N1062" s="638"/>
    </row>
    <row r="1063" spans="10:14" ht="14.4">
      <c r="J1063" s="1"/>
      <c r="N1063" s="638"/>
    </row>
    <row r="1064" spans="10:14" ht="14.4">
      <c r="J1064" s="1"/>
      <c r="N1064" s="638"/>
    </row>
    <row r="1065" spans="10:14" ht="14.4">
      <c r="J1065" s="1"/>
      <c r="N1065" s="638"/>
    </row>
    <row r="1066" spans="10:14" ht="14.4">
      <c r="J1066" s="1"/>
      <c r="N1066" s="638"/>
    </row>
    <row r="1067" spans="10:14" ht="14.4">
      <c r="J1067" s="1"/>
      <c r="N1067" s="638"/>
    </row>
    <row r="1068" spans="10:14" ht="14.4">
      <c r="J1068" s="1"/>
      <c r="N1068" s="638"/>
    </row>
    <row r="1069" spans="10:14" ht="14.4">
      <c r="J1069" s="1"/>
      <c r="N1069" s="638"/>
    </row>
    <row r="1070" spans="10:14" ht="14.4">
      <c r="J1070" s="1"/>
      <c r="N1070" s="638"/>
    </row>
    <row r="1071" spans="10:14" ht="14.4">
      <c r="J1071" s="1"/>
      <c r="N1071" s="638"/>
    </row>
    <row r="1072" spans="10:14" ht="14.4">
      <c r="J1072" s="1"/>
      <c r="N1072" s="638"/>
    </row>
    <row r="1073" spans="10:14" ht="14.4">
      <c r="J1073" s="1"/>
      <c r="N1073" s="638"/>
    </row>
    <row r="1074" spans="10:14" ht="14.4">
      <c r="J1074" s="1"/>
      <c r="N1074" s="638"/>
    </row>
    <row r="1075" spans="10:14" ht="14.4">
      <c r="J1075" s="1"/>
      <c r="N1075" s="638"/>
    </row>
    <row r="1076" spans="10:14" ht="14.4">
      <c r="J1076" s="1"/>
      <c r="N1076" s="638"/>
    </row>
    <row r="1077" spans="10:14" ht="14.4">
      <c r="J1077" s="1"/>
      <c r="N1077" s="638"/>
    </row>
    <row r="1078" spans="10:14" ht="14.4">
      <c r="J1078" s="1"/>
      <c r="N1078" s="638"/>
    </row>
    <row r="1079" spans="10:14" ht="14.4">
      <c r="J1079" s="1"/>
      <c r="N1079" s="638"/>
    </row>
    <row r="1080" spans="10:14" ht="14.4">
      <c r="J1080" s="1"/>
      <c r="N1080" s="638"/>
    </row>
    <row r="1081" spans="10:14" ht="14.4">
      <c r="J1081" s="1"/>
      <c r="N1081" s="638"/>
    </row>
    <row r="1082" spans="10:14" ht="14.4">
      <c r="J1082" s="1"/>
      <c r="N1082" s="638"/>
    </row>
    <row r="1083" spans="10:14" ht="14.4">
      <c r="J1083" s="1"/>
      <c r="N1083" s="638"/>
    </row>
    <row r="1084" spans="10:14" ht="14.4">
      <c r="J1084" s="1"/>
      <c r="N1084" s="638"/>
    </row>
    <row r="1085" spans="10:14" ht="14.4">
      <c r="J1085" s="1"/>
      <c r="N1085" s="638"/>
    </row>
    <row r="1086" spans="10:14" ht="14.4">
      <c r="J1086" s="1"/>
      <c r="N1086" s="638"/>
    </row>
    <row r="1087" spans="10:14" ht="14.4">
      <c r="J1087" s="1"/>
      <c r="N1087" s="638"/>
    </row>
    <row r="1088" spans="10:14" ht="14.4">
      <c r="J1088" s="1"/>
      <c r="N1088" s="638"/>
    </row>
    <row r="1089" spans="10:14" ht="14.4">
      <c r="J1089" s="1"/>
      <c r="N1089" s="638"/>
    </row>
    <row r="1090" spans="10:14" ht="14.4">
      <c r="J1090" s="1"/>
      <c r="N1090" s="638"/>
    </row>
    <row r="1091" spans="10:14" ht="14.4">
      <c r="J1091" s="1"/>
      <c r="N1091" s="638"/>
    </row>
    <row r="1092" spans="10:14" ht="14.4">
      <c r="J1092" s="1"/>
      <c r="N1092" s="638"/>
    </row>
    <row r="1093" spans="10:14" ht="14.4">
      <c r="J1093" s="1"/>
      <c r="N1093" s="638"/>
    </row>
    <row r="1094" spans="10:14" ht="14.4">
      <c r="J1094" s="1"/>
      <c r="N1094" s="638"/>
    </row>
    <row r="1095" spans="10:14" ht="14.4">
      <c r="J1095" s="1"/>
      <c r="N1095" s="638"/>
    </row>
    <row r="1096" spans="10:14" ht="14.4">
      <c r="J1096" s="1"/>
      <c r="N1096" s="638"/>
    </row>
    <row r="1097" spans="10:14" ht="14.4">
      <c r="J1097" s="1"/>
      <c r="N1097" s="638"/>
    </row>
    <row r="1098" spans="10:14" ht="14.4">
      <c r="J1098" s="1"/>
      <c r="N1098" s="638"/>
    </row>
    <row r="1099" spans="10:14" ht="14.4">
      <c r="J1099" s="1"/>
      <c r="N1099" s="638"/>
    </row>
    <row r="1100" spans="10:14" ht="14.4">
      <c r="J1100" s="1"/>
      <c r="N1100" s="638"/>
    </row>
    <row r="1101" spans="10:14" ht="14.4">
      <c r="J1101" s="1"/>
      <c r="N1101" s="638"/>
    </row>
    <row r="1102" spans="10:14" ht="14.4">
      <c r="J1102" s="1"/>
      <c r="N1102" s="638"/>
    </row>
    <row r="1103" spans="10:14" ht="14.4">
      <c r="J1103" s="1"/>
      <c r="N1103" s="638"/>
    </row>
    <row r="1104" spans="10:14" ht="14.4">
      <c r="J1104" s="1"/>
      <c r="N1104" s="638"/>
    </row>
    <row r="1105" spans="10:14" ht="14.4">
      <c r="J1105" s="1"/>
      <c r="N1105" s="638"/>
    </row>
    <row r="1106" spans="10:14" ht="14.4">
      <c r="J1106" s="1"/>
      <c r="N1106" s="638"/>
    </row>
    <row r="1107" spans="10:14" ht="14.4">
      <c r="J1107" s="1"/>
      <c r="N1107" s="638"/>
    </row>
    <row r="1108" spans="10:14" ht="14.4">
      <c r="J1108" s="1"/>
      <c r="N1108" s="638"/>
    </row>
    <row r="1109" spans="10:14" ht="14.4">
      <c r="J1109" s="1"/>
      <c r="N1109" s="638"/>
    </row>
    <row r="1110" spans="10:14" ht="14.4">
      <c r="J1110" s="1"/>
      <c r="N1110" s="638"/>
    </row>
    <row r="1111" spans="10:14" ht="14.4">
      <c r="J1111" s="1"/>
      <c r="N1111" s="638"/>
    </row>
    <row r="1112" spans="10:14" ht="14.4">
      <c r="J1112" s="1"/>
      <c r="N1112" s="638"/>
    </row>
    <row r="1113" spans="10:14" ht="14.4">
      <c r="J1113" s="1"/>
      <c r="N1113" s="638"/>
    </row>
    <row r="1114" spans="10:14" ht="14.4">
      <c r="J1114" s="1"/>
      <c r="N1114" s="638"/>
    </row>
    <row r="1115" spans="10:14" ht="14.4">
      <c r="J1115" s="1"/>
      <c r="N1115" s="638"/>
    </row>
    <row r="1116" spans="10:14" ht="14.4">
      <c r="J1116" s="1"/>
      <c r="N1116" s="638"/>
    </row>
    <row r="1117" spans="10:14" ht="14.4">
      <c r="J1117" s="1"/>
      <c r="N1117" s="638"/>
    </row>
    <row r="1118" spans="10:14" ht="14.4">
      <c r="J1118" s="1"/>
      <c r="N1118" s="638"/>
    </row>
    <row r="1119" spans="10:14" ht="14.4">
      <c r="J1119" s="1"/>
      <c r="N1119" s="638"/>
    </row>
    <row r="1120" spans="10:14" ht="14.4">
      <c r="J1120" s="1"/>
      <c r="N1120" s="638"/>
    </row>
    <row r="1121" spans="10:14" ht="14.4">
      <c r="J1121" s="1"/>
      <c r="N1121" s="638"/>
    </row>
    <row r="1122" spans="10:14" ht="14.4">
      <c r="J1122" s="1"/>
      <c r="N1122" s="638"/>
    </row>
    <row r="1123" spans="10:14" ht="14.4">
      <c r="J1123" s="1"/>
      <c r="N1123" s="638"/>
    </row>
    <row r="1124" spans="10:14" ht="14.4">
      <c r="J1124" s="1"/>
      <c r="N1124" s="638"/>
    </row>
    <row r="1125" spans="10:14" ht="14.4">
      <c r="J1125" s="1"/>
      <c r="N1125" s="638"/>
    </row>
    <row r="1126" spans="10:14" ht="14.4">
      <c r="J1126" s="1"/>
      <c r="N1126" s="638"/>
    </row>
    <row r="1127" spans="10:14" ht="14.4">
      <c r="J1127" s="1"/>
      <c r="N1127" s="638"/>
    </row>
    <row r="1128" spans="10:14" ht="14.4">
      <c r="J1128" s="1"/>
      <c r="N1128" s="638"/>
    </row>
    <row r="1129" spans="10:14" ht="14.4">
      <c r="J1129" s="1"/>
      <c r="N1129" s="638"/>
    </row>
    <row r="1130" spans="10:14" ht="14.4">
      <c r="J1130" s="1"/>
      <c r="N1130" s="638"/>
    </row>
    <row r="1131" spans="10:14" ht="14.4">
      <c r="J1131" s="1"/>
      <c r="N1131" s="638"/>
    </row>
    <row r="1132" spans="10:14" ht="14.4">
      <c r="J1132" s="1"/>
      <c r="N1132" s="638"/>
    </row>
    <row r="1133" spans="10:14" ht="14.4">
      <c r="J1133" s="1"/>
      <c r="N1133" s="638"/>
    </row>
    <row r="1134" spans="10:14" ht="14.4">
      <c r="J1134" s="1"/>
      <c r="N1134" s="638"/>
    </row>
    <row r="1135" spans="10:14" ht="14.4">
      <c r="J1135" s="1"/>
      <c r="N1135" s="638"/>
    </row>
    <row r="1136" spans="10:14" ht="14.4">
      <c r="J1136" s="1"/>
      <c r="N1136" s="638"/>
    </row>
    <row r="1137" spans="10:14" ht="14.4">
      <c r="J1137" s="1"/>
      <c r="N1137" s="638"/>
    </row>
    <row r="1138" spans="10:14" ht="14.4">
      <c r="J1138" s="1"/>
      <c r="N1138" s="638"/>
    </row>
    <row r="1139" spans="10:14" ht="14.4">
      <c r="J1139" s="1"/>
      <c r="N1139" s="638"/>
    </row>
    <row r="1140" spans="10:14" ht="14.4">
      <c r="J1140" s="1"/>
      <c r="N1140" s="638"/>
    </row>
    <row r="1141" spans="10:14" ht="14.4">
      <c r="J1141" s="1"/>
      <c r="N1141" s="638"/>
    </row>
    <row r="1142" spans="10:14" ht="14.4">
      <c r="J1142" s="1"/>
      <c r="N1142" s="638"/>
    </row>
    <row r="1143" spans="10:14" ht="14.4">
      <c r="J1143" s="1"/>
      <c r="N1143" s="638"/>
    </row>
    <row r="1144" spans="10:14" ht="14.4">
      <c r="J1144" s="1"/>
      <c r="N1144" s="638"/>
    </row>
    <row r="1145" spans="10:14" ht="14.4">
      <c r="J1145" s="1"/>
      <c r="N1145" s="638"/>
    </row>
    <row r="1146" spans="10:14" ht="14.4">
      <c r="J1146" s="1"/>
      <c r="N1146" s="638"/>
    </row>
    <row r="1147" spans="10:14" ht="14.4">
      <c r="J1147" s="1"/>
      <c r="N1147" s="638"/>
    </row>
    <row r="1148" spans="10:14" ht="14.4">
      <c r="J1148" s="1"/>
      <c r="N1148" s="638"/>
    </row>
    <row r="1149" spans="10:14" ht="14.4">
      <c r="J1149" s="1"/>
      <c r="N1149" s="638"/>
    </row>
    <row r="1150" spans="10:14" ht="14.4">
      <c r="J1150" s="1"/>
      <c r="N1150" s="638"/>
    </row>
    <row r="1151" spans="10:14" ht="14.4">
      <c r="J1151" s="1"/>
      <c r="N1151" s="638"/>
    </row>
    <row r="1152" spans="10:14" ht="14.4">
      <c r="J1152" s="1"/>
      <c r="N1152" s="638"/>
    </row>
    <row r="1153" spans="10:14" ht="14.4">
      <c r="J1153" s="1"/>
      <c r="N1153" s="638"/>
    </row>
    <row r="1154" spans="10:14" ht="14.4">
      <c r="J1154" s="1"/>
      <c r="N1154" s="638"/>
    </row>
    <row r="1155" spans="10:14" ht="14.4">
      <c r="J1155" s="1"/>
      <c r="N1155" s="638"/>
    </row>
    <row r="1156" spans="10:14" ht="14.4">
      <c r="J1156" s="1"/>
      <c r="N1156" s="638"/>
    </row>
    <row r="1157" spans="10:14" ht="14.4">
      <c r="J1157" s="1"/>
      <c r="N1157" s="638"/>
    </row>
    <row r="1158" spans="10:14" ht="14.4">
      <c r="J1158" s="1"/>
      <c r="N1158" s="638"/>
    </row>
    <row r="1159" spans="10:14" ht="14.4">
      <c r="J1159" s="1"/>
      <c r="N1159" s="638"/>
    </row>
    <row r="1160" spans="10:14" ht="14.4">
      <c r="J1160" s="1"/>
      <c r="N1160" s="638"/>
    </row>
    <row r="1161" spans="10:14" ht="14.4">
      <c r="J1161" s="1"/>
      <c r="N1161" s="638"/>
    </row>
    <row r="1162" spans="10:14" ht="14.4">
      <c r="J1162" s="1"/>
      <c r="N1162" s="638"/>
    </row>
    <row r="1163" spans="10:14" ht="14.4">
      <c r="J1163" s="1"/>
      <c r="N1163" s="638"/>
    </row>
    <row r="1164" spans="10:14" ht="14.4">
      <c r="J1164" s="1"/>
      <c r="N1164" s="638"/>
    </row>
    <row r="1165" spans="10:14" ht="14.4">
      <c r="J1165" s="1"/>
      <c r="N1165" s="638"/>
    </row>
    <row r="1166" spans="10:14" ht="14.4">
      <c r="J1166" s="1"/>
      <c r="N1166" s="638"/>
    </row>
    <row r="1167" spans="10:14" ht="14.4">
      <c r="J1167" s="1"/>
      <c r="N1167" s="638"/>
    </row>
    <row r="1168" spans="10:14" ht="14.4">
      <c r="J1168" s="1"/>
      <c r="N1168" s="638"/>
    </row>
    <row r="1169" spans="10:14" ht="14.4">
      <c r="J1169" s="1"/>
      <c r="N1169" s="638"/>
    </row>
    <row r="1170" spans="10:14" ht="14.4">
      <c r="J1170" s="1"/>
      <c r="N1170" s="638"/>
    </row>
    <row r="1171" spans="10:14" ht="14.4">
      <c r="J1171" s="1"/>
      <c r="N1171" s="638"/>
    </row>
    <row r="1172" spans="10:14" ht="14.4">
      <c r="J1172" s="1"/>
      <c r="N1172" s="638"/>
    </row>
    <row r="1173" spans="10:14" ht="14.4">
      <c r="J1173" s="1"/>
      <c r="N1173" s="638"/>
    </row>
    <row r="1174" spans="10:14" ht="14.4">
      <c r="J1174" s="1"/>
      <c r="N1174" s="638"/>
    </row>
    <row r="1175" spans="10:14" ht="14.4">
      <c r="J1175" s="1"/>
      <c r="N1175" s="638"/>
    </row>
    <row r="1176" spans="10:14" ht="14.4">
      <c r="J1176" s="1"/>
      <c r="N1176" s="638"/>
    </row>
    <row r="1177" spans="10:14" ht="14.4">
      <c r="J1177" s="1"/>
      <c r="N1177" s="638"/>
    </row>
    <row r="1178" spans="10:14" ht="14.4">
      <c r="J1178" s="1"/>
      <c r="N1178" s="638"/>
    </row>
    <row r="1179" spans="10:14" ht="14.4">
      <c r="J1179" s="1"/>
      <c r="N1179" s="638"/>
    </row>
    <row r="1180" spans="10:14" ht="14.4">
      <c r="J1180" s="1"/>
      <c r="N1180" s="638"/>
    </row>
    <row r="1181" spans="10:14" ht="14.4">
      <c r="J1181" s="1"/>
      <c r="N1181" s="638"/>
    </row>
    <row r="1182" spans="10:14" ht="14.4">
      <c r="J1182" s="1"/>
      <c r="N1182" s="638"/>
    </row>
    <row r="1183" spans="10:14" ht="14.4">
      <c r="J1183" s="1"/>
      <c r="N1183" s="638"/>
    </row>
    <row r="1184" spans="10:14" ht="14.4">
      <c r="J1184" s="1"/>
      <c r="N1184" s="638"/>
    </row>
    <row r="1185" spans="10:14" ht="14.4">
      <c r="J1185" s="1"/>
      <c r="N1185" s="638"/>
    </row>
    <row r="1186" spans="10:14" ht="14.4">
      <c r="J1186" s="1"/>
      <c r="N1186" s="638"/>
    </row>
    <row r="1187" spans="10:14" ht="14.4">
      <c r="J1187" s="1"/>
      <c r="N1187" s="638"/>
    </row>
    <row r="1188" spans="10:14" ht="14.4">
      <c r="J1188" s="1"/>
      <c r="N1188" s="638"/>
    </row>
    <row r="1189" spans="10:14" ht="14.4">
      <c r="J1189" s="1"/>
      <c r="N1189" s="638"/>
    </row>
    <row r="1190" spans="10:14" ht="14.4">
      <c r="J1190" s="1"/>
      <c r="N1190" s="638"/>
    </row>
    <row r="1191" spans="10:14" ht="14.4">
      <c r="J1191" s="1"/>
      <c r="N1191" s="638"/>
    </row>
    <row r="1192" spans="10:14" ht="14.4">
      <c r="J1192" s="1"/>
      <c r="N1192" s="638"/>
    </row>
    <row r="1193" spans="10:14" ht="14.4">
      <c r="J1193" s="1"/>
      <c r="N1193" s="638"/>
    </row>
    <row r="1194" spans="10:14" ht="14.4">
      <c r="J1194" s="1"/>
      <c r="N1194" s="638"/>
    </row>
    <row r="1195" spans="10:14" ht="14.4">
      <c r="J1195" s="1"/>
      <c r="N1195" s="638"/>
    </row>
    <row r="1196" spans="10:14" ht="14.4">
      <c r="J1196" s="1"/>
      <c r="N1196" s="638"/>
    </row>
    <row r="1197" spans="10:14" ht="14.4">
      <c r="J1197" s="1"/>
      <c r="N1197" s="638"/>
    </row>
    <row r="1198" spans="10:14" ht="14.4">
      <c r="J1198" s="1"/>
      <c r="N1198" s="638"/>
    </row>
    <row r="1199" spans="10:14" ht="14.4">
      <c r="J1199" s="1"/>
      <c r="N1199" s="638"/>
    </row>
    <row r="1200" spans="10:14" ht="14.4">
      <c r="J1200" s="1"/>
      <c r="N1200" s="638"/>
    </row>
    <row r="1201" spans="10:14" ht="14.4">
      <c r="J1201" s="1"/>
      <c r="N1201" s="638"/>
    </row>
    <row r="1202" spans="10:14" ht="14.4">
      <c r="J1202" s="1"/>
      <c r="N1202" s="638"/>
    </row>
    <row r="1203" spans="10:14" ht="14.4">
      <c r="J1203" s="1"/>
      <c r="N1203" s="638"/>
    </row>
    <row r="1204" spans="10:14" ht="14.4">
      <c r="J1204" s="1"/>
      <c r="N1204" s="638"/>
    </row>
    <row r="1205" spans="10:14" ht="14.4">
      <c r="J1205" s="1"/>
      <c r="N1205" s="638"/>
    </row>
    <row r="1206" spans="10:14" ht="14.4">
      <c r="J1206" s="1"/>
      <c r="N1206" s="638"/>
    </row>
    <row r="1207" spans="10:14" ht="14.4">
      <c r="J1207" s="1"/>
      <c r="N1207" s="638"/>
    </row>
    <row r="1208" spans="10:14" ht="14.4">
      <c r="J1208" s="1"/>
      <c r="N1208" s="638"/>
    </row>
    <row r="1209" spans="10:14" ht="14.4">
      <c r="J1209" s="1"/>
      <c r="N1209" s="638"/>
    </row>
    <row r="1210" spans="10:14" ht="14.4">
      <c r="J1210" s="1"/>
      <c r="N1210" s="638"/>
    </row>
    <row r="1211" spans="10:14" ht="14.4">
      <c r="J1211" s="1"/>
      <c r="N1211" s="638"/>
    </row>
    <row r="1212" spans="10:14" ht="14.4">
      <c r="J1212" s="1"/>
      <c r="N1212" s="638"/>
    </row>
    <row r="1213" spans="10:14" ht="14.4">
      <c r="J1213" s="1"/>
      <c r="N1213" s="638"/>
    </row>
    <row r="1214" spans="10:14" ht="14.4">
      <c r="J1214" s="1"/>
      <c r="N1214" s="638"/>
    </row>
    <row r="1215" spans="10:14" ht="14.4">
      <c r="J1215" s="1"/>
      <c r="N1215" s="638"/>
    </row>
    <row r="1216" spans="10:14" ht="14.4">
      <c r="J1216" s="1"/>
      <c r="N1216" s="638"/>
    </row>
    <row r="1217" spans="10:14" ht="14.4">
      <c r="J1217" s="1"/>
      <c r="N1217" s="638"/>
    </row>
    <row r="1218" spans="10:14" ht="14.4">
      <c r="J1218" s="1"/>
      <c r="N1218" s="638"/>
    </row>
    <row r="1219" spans="10:14" ht="14.4">
      <c r="J1219" s="1"/>
      <c r="N1219" s="638"/>
    </row>
    <row r="1220" spans="10:14" ht="14.4">
      <c r="J1220" s="1"/>
      <c r="N1220" s="638"/>
    </row>
    <row r="1221" spans="10:14" ht="14.4">
      <c r="J1221" s="1"/>
      <c r="N1221" s="638"/>
    </row>
    <row r="1222" spans="10:14" ht="14.4">
      <c r="J1222" s="1"/>
      <c r="N1222" s="638"/>
    </row>
    <row r="1223" spans="10:14" ht="14.4">
      <c r="J1223" s="1"/>
      <c r="N1223" s="638"/>
    </row>
    <row r="1224" spans="10:14" ht="14.4">
      <c r="J1224" s="1"/>
      <c r="N1224" s="638"/>
    </row>
    <row r="1225" spans="10:14" ht="14.4">
      <c r="J1225" s="1"/>
      <c r="N1225" s="638"/>
    </row>
    <row r="1226" spans="10:14" ht="14.4">
      <c r="J1226" s="1"/>
      <c r="N1226" s="638"/>
    </row>
    <row r="1227" spans="10:14" ht="14.4">
      <c r="J1227" s="1"/>
      <c r="N1227" s="638"/>
    </row>
    <row r="1228" spans="10:14" ht="14.4">
      <c r="J1228" s="1"/>
      <c r="N1228" s="638"/>
    </row>
    <row r="1229" spans="10:14" ht="14.4">
      <c r="J1229" s="1"/>
      <c r="N1229" s="638"/>
    </row>
    <row r="1230" spans="10:14" ht="14.4">
      <c r="J1230" s="1"/>
      <c r="N1230" s="638"/>
    </row>
    <row r="1231" spans="10:14" ht="14.4">
      <c r="J1231" s="1"/>
      <c r="N1231" s="638"/>
    </row>
    <row r="1232" spans="10:14" ht="14.4">
      <c r="J1232" s="1"/>
      <c r="N1232" s="638"/>
    </row>
    <row r="1233" spans="10:14" ht="14.4">
      <c r="J1233" s="1"/>
      <c r="N1233" s="638"/>
    </row>
    <row r="1234" spans="10:14" ht="14.4">
      <c r="J1234" s="1"/>
      <c r="N1234" s="638"/>
    </row>
    <row r="1235" spans="10:14" ht="14.4">
      <c r="J1235" s="1"/>
      <c r="N1235" s="638"/>
    </row>
    <row r="1236" spans="10:14" ht="14.4">
      <c r="J1236" s="1"/>
      <c r="N1236" s="638"/>
    </row>
    <row r="1237" spans="10:14" ht="14.4">
      <c r="J1237" s="1"/>
      <c r="N1237" s="638"/>
    </row>
    <row r="1238" spans="10:14" ht="14.4">
      <c r="J1238" s="1"/>
      <c r="N1238" s="638"/>
    </row>
    <row r="1239" spans="10:14" ht="14.4">
      <c r="J1239" s="1"/>
      <c r="N1239" s="638"/>
    </row>
    <row r="1240" spans="10:14" ht="14.4">
      <c r="J1240" s="1"/>
      <c r="N1240" s="638"/>
    </row>
    <row r="1241" spans="10:14" ht="14.4">
      <c r="J1241" s="1"/>
      <c r="N1241" s="638"/>
    </row>
    <row r="1242" spans="10:14" ht="14.4">
      <c r="J1242" s="1"/>
      <c r="N1242" s="638"/>
    </row>
    <row r="1243" spans="10:14" ht="14.4">
      <c r="J1243" s="1"/>
      <c r="N1243" s="638"/>
    </row>
    <row r="1244" spans="10:14" ht="14.4">
      <c r="J1244" s="1"/>
      <c r="N1244" s="638"/>
    </row>
    <row r="1245" spans="10:14" ht="14.4">
      <c r="J1245" s="1"/>
      <c r="N1245" s="638"/>
    </row>
    <row r="1246" spans="10:14" ht="14.4">
      <c r="J1246" s="1"/>
      <c r="N1246" s="638"/>
    </row>
    <row r="1247" spans="10:14" ht="14.4">
      <c r="J1247" s="1"/>
      <c r="N1247" s="638"/>
    </row>
    <row r="1248" spans="10:14" ht="14.4">
      <c r="J1248" s="1"/>
      <c r="N1248" s="638"/>
    </row>
    <row r="1249" spans="10:14" ht="14.4">
      <c r="J1249" s="1"/>
      <c r="N1249" s="638"/>
    </row>
    <row r="1250" spans="10:14" ht="14.4">
      <c r="J1250" s="1"/>
      <c r="N1250" s="638"/>
    </row>
    <row r="1251" spans="10:14" ht="14.4">
      <c r="J1251" s="1"/>
      <c r="N1251" s="638"/>
    </row>
    <row r="1252" spans="10:14" ht="14.4">
      <c r="J1252" s="1"/>
      <c r="N1252" s="638"/>
    </row>
    <row r="1253" spans="10:14" ht="14.4">
      <c r="J1253" s="1"/>
      <c r="N1253" s="638"/>
    </row>
    <row r="1254" spans="10:14" ht="14.4">
      <c r="J1254" s="1"/>
      <c r="N1254" s="638"/>
    </row>
    <row r="1255" spans="10:14" ht="14.4">
      <c r="J1255" s="1"/>
      <c r="N1255" s="638"/>
    </row>
    <row r="1256" spans="10:14" ht="14.4">
      <c r="J1256" s="1"/>
      <c r="N1256" s="638"/>
    </row>
    <row r="1257" spans="10:14" ht="14.4">
      <c r="J1257" s="1"/>
      <c r="N1257" s="638"/>
    </row>
    <row r="1258" spans="10:14" ht="14.4">
      <c r="J1258" s="1"/>
      <c r="N1258" s="638"/>
    </row>
    <row r="1259" spans="10:14" ht="14.4">
      <c r="J1259" s="1"/>
      <c r="N1259" s="638"/>
    </row>
    <row r="1260" spans="10:14" ht="14.4">
      <c r="J1260" s="1"/>
      <c r="N1260" s="638"/>
    </row>
    <row r="1261" spans="10:14" ht="14.4">
      <c r="J1261" s="1"/>
      <c r="N1261" s="638"/>
    </row>
    <row r="1262" spans="10:14" ht="14.4">
      <c r="J1262" s="1"/>
      <c r="N1262" s="638"/>
    </row>
    <row r="1263" spans="10:14" ht="14.4">
      <c r="J1263" s="1"/>
      <c r="N1263" s="638"/>
    </row>
    <row r="1264" spans="10:14" ht="14.4">
      <c r="J1264" s="1"/>
      <c r="N1264" s="638"/>
    </row>
    <row r="1265" spans="10:14" ht="14.4">
      <c r="J1265" s="1"/>
      <c r="N1265" s="638"/>
    </row>
    <row r="1266" spans="10:14" ht="14.4">
      <c r="J1266" s="1"/>
      <c r="N1266" s="638"/>
    </row>
    <row r="1267" spans="10:14" ht="14.4">
      <c r="J1267" s="1"/>
      <c r="N1267" s="638"/>
    </row>
    <row r="1268" spans="10:14" ht="14.4">
      <c r="J1268" s="1"/>
      <c r="N1268" s="638"/>
    </row>
    <row r="1269" spans="10:14" ht="14.4">
      <c r="J1269" s="1"/>
      <c r="N1269" s="638"/>
    </row>
    <row r="1270" spans="10:14" ht="14.4">
      <c r="J1270" s="1"/>
      <c r="N1270" s="638"/>
    </row>
    <row r="1271" spans="10:14" ht="14.4">
      <c r="J1271" s="1"/>
      <c r="N1271" s="638"/>
    </row>
    <row r="1272" spans="10:14" ht="14.4">
      <c r="J1272" s="1"/>
      <c r="N1272" s="638"/>
    </row>
    <row r="1273" spans="10:14" ht="14.4">
      <c r="J1273" s="1"/>
      <c r="N1273" s="638"/>
    </row>
    <row r="1274" spans="10:14" ht="14.4">
      <c r="J1274" s="1"/>
      <c r="N1274" s="638"/>
    </row>
    <row r="1275" spans="10:14" ht="14.4">
      <c r="J1275" s="1"/>
      <c r="N1275" s="638"/>
    </row>
    <row r="1276" spans="10:14" ht="14.4">
      <c r="J1276" s="1"/>
      <c r="N1276" s="638"/>
    </row>
    <row r="1277" spans="10:14" ht="14.4">
      <c r="J1277" s="1"/>
      <c r="N1277" s="638"/>
    </row>
    <row r="1278" spans="10:14" ht="14.4">
      <c r="J1278" s="1"/>
      <c r="N1278" s="638"/>
    </row>
    <row r="1279" spans="10:14" ht="14.4">
      <c r="J1279" s="1"/>
      <c r="N1279" s="638"/>
    </row>
    <row r="1280" spans="10:14" ht="14.4">
      <c r="J1280" s="1"/>
      <c r="N1280" s="638"/>
    </row>
    <row r="1281" spans="10:14" ht="14.4">
      <c r="J1281" s="1"/>
      <c r="N1281" s="638"/>
    </row>
    <row r="1282" spans="10:14" ht="14.4">
      <c r="J1282" s="1"/>
      <c r="N1282" s="638"/>
    </row>
    <row r="1283" spans="10:14" ht="14.4">
      <c r="J1283" s="1"/>
      <c r="N1283" s="638"/>
    </row>
    <row r="1284" spans="10:14" ht="14.4">
      <c r="J1284" s="1"/>
      <c r="N1284" s="638"/>
    </row>
    <row r="1285" spans="10:14" ht="14.4">
      <c r="J1285" s="1"/>
      <c r="N1285" s="638"/>
    </row>
    <row r="1286" spans="10:14" ht="14.4">
      <c r="J1286" s="1"/>
      <c r="N1286" s="638"/>
    </row>
    <row r="1287" spans="10:14" ht="14.4">
      <c r="J1287" s="1"/>
      <c r="N1287" s="638"/>
    </row>
    <row r="1288" spans="10:14" ht="14.4">
      <c r="J1288" s="1"/>
      <c r="N1288" s="638"/>
    </row>
    <row r="1289" spans="10:14" ht="14.4">
      <c r="J1289" s="1"/>
      <c r="N1289" s="638"/>
    </row>
    <row r="1290" spans="10:14" ht="14.4">
      <c r="J1290" s="1"/>
      <c r="N1290" s="638"/>
    </row>
    <row r="1291" spans="10:14" ht="14.4">
      <c r="J1291" s="1"/>
      <c r="N1291" s="638"/>
    </row>
    <row r="1292" spans="10:14" ht="14.4">
      <c r="J1292" s="1"/>
      <c r="N1292" s="638"/>
    </row>
    <row r="1293" spans="10:14" ht="14.4">
      <c r="J1293" s="1"/>
      <c r="N1293" s="638"/>
    </row>
    <row r="1294" spans="10:14" ht="14.4">
      <c r="J1294" s="1"/>
      <c r="N1294" s="638"/>
    </row>
    <row r="1295" spans="10:14" ht="14.4">
      <c r="J1295" s="1"/>
      <c r="N1295" s="638"/>
    </row>
    <row r="1296" spans="10:14" ht="14.4">
      <c r="J1296" s="1"/>
      <c r="N1296" s="638"/>
    </row>
    <row r="1297" spans="10:14" ht="14.4">
      <c r="J1297" s="1"/>
      <c r="N1297" s="638"/>
    </row>
    <row r="1298" spans="10:14" ht="14.4">
      <c r="J1298" s="1"/>
      <c r="N1298" s="638"/>
    </row>
    <row r="1299" spans="10:14" ht="14.4">
      <c r="J1299" s="1"/>
      <c r="N1299" s="638"/>
    </row>
    <row r="1300" spans="10:14" ht="14.4">
      <c r="J1300" s="1"/>
      <c r="N1300" s="638"/>
    </row>
    <row r="1301" spans="10:14" ht="14.4">
      <c r="J1301" s="1"/>
      <c r="N1301" s="638"/>
    </row>
    <row r="1302" spans="10:14" ht="14.4">
      <c r="J1302" s="1"/>
      <c r="N1302" s="638"/>
    </row>
    <row r="1303" spans="10:14" ht="14.4">
      <c r="J1303" s="1"/>
      <c r="N1303" s="638"/>
    </row>
    <row r="1304" spans="10:14" ht="14.4">
      <c r="J1304" s="1"/>
      <c r="N1304" s="638"/>
    </row>
    <row r="1305" spans="10:14" ht="14.4">
      <c r="J1305" s="1"/>
      <c r="N1305" s="638"/>
    </row>
    <row r="1306" spans="10:14" ht="14.4">
      <c r="J1306" s="1"/>
      <c r="N1306" s="638"/>
    </row>
    <row r="1307" spans="10:14" ht="14.4">
      <c r="J1307" s="1"/>
      <c r="N1307" s="638"/>
    </row>
    <row r="1308" spans="10:14" ht="14.4">
      <c r="J1308" s="1"/>
      <c r="N1308" s="638"/>
    </row>
    <row r="1309" spans="10:14" ht="14.4">
      <c r="J1309" s="1"/>
      <c r="N1309" s="638"/>
    </row>
    <row r="1310" spans="10:14" ht="14.4">
      <c r="J1310" s="1"/>
      <c r="N1310" s="638"/>
    </row>
    <row r="1311" spans="10:14" ht="14.4">
      <c r="J1311" s="1"/>
      <c r="N1311" s="638"/>
    </row>
    <row r="1312" spans="10:14" ht="14.4">
      <c r="J1312" s="1"/>
      <c r="N1312" s="638"/>
    </row>
    <row r="1313" spans="10:14" ht="14.4">
      <c r="J1313" s="1"/>
      <c r="N1313" s="638"/>
    </row>
    <row r="1314" spans="10:14" ht="14.4">
      <c r="J1314" s="1"/>
      <c r="N1314" s="638"/>
    </row>
    <row r="1315" spans="10:14" ht="14.4">
      <c r="J1315" s="1"/>
      <c r="N1315" s="638"/>
    </row>
    <row r="1316" spans="10:14" ht="14.4">
      <c r="J1316" s="1"/>
      <c r="N1316" s="638"/>
    </row>
    <row r="1317" spans="10:14" ht="14.4">
      <c r="J1317" s="1"/>
      <c r="N1317" s="638"/>
    </row>
    <row r="1318" spans="10:14" ht="14.4">
      <c r="J1318" s="1"/>
      <c r="N1318" s="638"/>
    </row>
    <row r="1319" spans="10:14" ht="14.4">
      <c r="J1319" s="1"/>
      <c r="N1319" s="638"/>
    </row>
    <row r="1320" spans="10:14" ht="14.4">
      <c r="J1320" s="1"/>
      <c r="N1320" s="638"/>
    </row>
    <row r="1321" spans="10:14" ht="14.4">
      <c r="J1321" s="1"/>
      <c r="N1321" s="638"/>
    </row>
    <row r="1322" spans="10:14" ht="14.4">
      <c r="J1322" s="1"/>
      <c r="N1322" s="638"/>
    </row>
    <row r="1323" spans="10:14" ht="14.4">
      <c r="J1323" s="1"/>
      <c r="N1323" s="638"/>
    </row>
    <row r="1324" spans="10:14" ht="14.4">
      <c r="J1324" s="1"/>
      <c r="N1324" s="638"/>
    </row>
    <row r="1325" spans="10:14" ht="14.4">
      <c r="J1325" s="1"/>
      <c r="N1325" s="638"/>
    </row>
    <row r="1326" spans="10:14" ht="14.4">
      <c r="J1326" s="1"/>
      <c r="N1326" s="638"/>
    </row>
    <row r="1327" spans="10:14" ht="14.4">
      <c r="J1327" s="1"/>
      <c r="N1327" s="638"/>
    </row>
    <row r="1328" spans="10:14" ht="14.4">
      <c r="J1328" s="1"/>
      <c r="N1328" s="638"/>
    </row>
    <row r="1329" spans="10:14" ht="14.4">
      <c r="J1329" s="1"/>
      <c r="N1329" s="638"/>
    </row>
    <row r="1330" spans="10:14" ht="14.4">
      <c r="J1330" s="1"/>
      <c r="N1330" s="638"/>
    </row>
    <row r="1331" spans="10:14" ht="14.4">
      <c r="J1331" s="1"/>
      <c r="N1331" s="638"/>
    </row>
    <row r="1332" spans="10:14" ht="14.4">
      <c r="J1332" s="1"/>
      <c r="N1332" s="638"/>
    </row>
    <row r="1333" spans="10:14" ht="14.4">
      <c r="J1333" s="1"/>
      <c r="N1333" s="638"/>
    </row>
    <row r="1334" spans="10:14" ht="14.4">
      <c r="J1334" s="1"/>
      <c r="N1334" s="638"/>
    </row>
    <row r="1335" spans="10:14" ht="14.4">
      <c r="J1335" s="1"/>
      <c r="N1335" s="638"/>
    </row>
  </sheetData>
  <sheetProtection algorithmName="SHA-512" hashValue="iOgZJ/wFqtSijncuTsOZJ9YmUDkaQdiaQlHGTjhsQ700fWsBoGqfWmpsAaAhxJGDcumzNG63eAUNutxpb8JtqA==" saltValue="EHco+FPz22/BMu3XB3p0qw==" spinCount="100000" sheet="1" objects="1" scenarios="1"/>
  <customSheetViews>
    <customSheetView guid="{098C2836-98E6-4DE4-B9F1-621F79971121}" scale="80" showGridLines="0" fitToPage="1" hiddenColumns="1">
      <pane ySplit="1" topLeftCell="A164" activePane="bottomLeft" state="frozen"/>
      <selection pane="bottomLeft" activeCell="J272" sqref="J272:L276"/>
      <pageMargins left="0.7" right="0.7" top="0.75" bottom="0.75" header="0" footer="0"/>
      <pageSetup fitToHeight="0" orientation="portrait"/>
    </customSheetView>
    <customSheetView guid="{80DBB23A-788A-4876-A46F-C8CD77F4CEEC}" showGridLines="0" fitToPage="1">
      <pane ySplit="1" topLeftCell="A344" activePane="bottomLeft" state="frozen"/>
      <selection pane="bottomLeft" activeCell="A289" sqref="A289:XFD289"/>
      <pageMargins left="0.7" right="0.7" top="0.75" bottom="0.75" header="0" footer="0"/>
      <pageSetup fitToHeight="0" orientation="portrait"/>
    </customSheetView>
    <customSheetView guid="{E56CFA07-B62D-4672-9EDE-094AE1102D0C}" scale="80" showGridLines="0" fitToPage="1" hiddenColumns="1">
      <pane ySplit="1" topLeftCell="A59" activePane="bottomLeft" state="frozen"/>
      <selection pane="bottomLeft" activeCell="M327" sqref="M327"/>
      <pageMargins left="0.7" right="0.7" top="0.75" bottom="0.75" header="0" footer="0"/>
      <pageSetup fitToHeight="0" orientation="portrait"/>
    </customSheetView>
    <customSheetView guid="{FB8FBA87-37E8-4FC2-B783-5AECFD22DC45}" scale="70" showGridLines="0" fitToPage="1" hiddenColumns="1">
      <pane ySplit="1" topLeftCell="A7" activePane="bottomLeft" state="frozen"/>
      <selection pane="bottomLeft" activeCell="M27" sqref="M27"/>
      <pageMargins left="0.7" right="0.7" top="0.75" bottom="0.75" header="0" footer="0"/>
      <pageSetup fitToHeight="0" orientation="portrait"/>
    </customSheetView>
  </customSheetViews>
  <mergeCells count="45">
    <mergeCell ref="D8:F8"/>
    <mergeCell ref="G8:H8"/>
    <mergeCell ref="B48:M48"/>
    <mergeCell ref="D51:F51"/>
    <mergeCell ref="G51:H51"/>
    <mergeCell ref="B111:M111"/>
    <mergeCell ref="B131:M131"/>
    <mergeCell ref="B135:M135"/>
    <mergeCell ref="B160:M160"/>
    <mergeCell ref="B161:M161"/>
    <mergeCell ref="B162:M162"/>
    <mergeCell ref="B163:M163"/>
    <mergeCell ref="B164:M164"/>
    <mergeCell ref="B165:M165"/>
    <mergeCell ref="B166:M166"/>
    <mergeCell ref="B177:M177"/>
    <mergeCell ref="B178:M178"/>
    <mergeCell ref="B179:M179"/>
    <mergeCell ref="B180:M180"/>
    <mergeCell ref="B181:M181"/>
    <mergeCell ref="B182:M182"/>
    <mergeCell ref="B183:M183"/>
    <mergeCell ref="B190:M190"/>
    <mergeCell ref="B191:M191"/>
    <mergeCell ref="B192:M192"/>
    <mergeCell ref="B199:M199"/>
    <mergeCell ref="B200:M200"/>
    <mergeCell ref="B201:M201"/>
    <mergeCell ref="B207:M207"/>
    <mergeCell ref="B215:E215"/>
    <mergeCell ref="F299:I299"/>
    <mergeCell ref="J299:M299"/>
    <mergeCell ref="F321:I321"/>
    <mergeCell ref="J321:M321"/>
    <mergeCell ref="F337:I337"/>
    <mergeCell ref="B513:M513"/>
    <mergeCell ref="B517:M517"/>
    <mergeCell ref="J337:M337"/>
    <mergeCell ref="B414:M414"/>
    <mergeCell ref="B487:M487"/>
    <mergeCell ref="L492:M492"/>
    <mergeCell ref="B507:M507"/>
    <mergeCell ref="B508:M508"/>
    <mergeCell ref="B512:M512"/>
    <mergeCell ref="B366:M366"/>
  </mergeCells>
  <hyperlinks>
    <hyperlink ref="B213" r:id="rId1" xr:uid="{00000000-0004-0000-0E00-000000000000}"/>
    <hyperlink ref="B226" location="'1. SOFP '!B36" display="Return to SOFP" xr:uid="{00000000-0004-0000-0E00-000001000000}"/>
    <hyperlink ref="B410" location="'1. SOFP '!B37" display="Return to SOFP" xr:uid="{00000000-0004-0000-0E00-000002000000}"/>
    <hyperlink ref="B542" location="'1. SOFP '!B38" display="Return to SOFP" xr:uid="{00000000-0004-0000-0E00-000003000000}"/>
    <hyperlink ref="D308" location="'1. SOFP '!B51" display="Return to SOFP" xr:uid="{00000000-0004-0000-0E00-000004000000}"/>
    <hyperlink ref="D309" location="'1. SOFP '!B65" display="Return to SOFP" xr:uid="{00000000-0004-0000-0E00-000005000000}"/>
    <hyperlink ref="D226" location="'2. Fin performance'!B36" display="Return to Fin Performance" xr:uid="{00000000-0004-0000-0E00-000006000000}"/>
  </hyperlinks>
  <pageMargins left="0.7" right="0.7" top="0.75" bottom="0.75" header="0" footer="0"/>
  <pageSetup fitToHeight="0"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pageSetUpPr fitToPage="1"/>
  </sheetPr>
  <dimension ref="A1:AA1283"/>
  <sheetViews>
    <sheetView showGridLines="0" workbookViewId="0">
      <pane ySplit="1" topLeftCell="A2" activePane="bottomLeft" state="frozen"/>
      <selection pane="bottomLeft" activeCell="G8" sqref="G8:G9"/>
    </sheetView>
  </sheetViews>
  <sheetFormatPr defaultColWidth="14.44140625" defaultRowHeight="15" customHeight="1"/>
  <cols>
    <col min="1" max="1" width="4" customWidth="1"/>
    <col min="2" max="2" width="32.88671875" customWidth="1"/>
    <col min="3" max="3" width="7.5546875" customWidth="1"/>
    <col min="4" max="4" width="3" customWidth="1"/>
    <col min="5" max="12" width="19.5546875" customWidth="1"/>
    <col min="13" max="13" width="31.6640625" hidden="1" customWidth="1"/>
    <col min="14" max="14" width="23.5546875" hidden="1" customWidth="1"/>
    <col min="15" max="15" width="8.6640625" hidden="1" customWidth="1"/>
    <col min="16" max="16" width="8.6640625" customWidth="1"/>
    <col min="17" max="17" width="8.6640625" hidden="1" customWidth="1"/>
    <col min="18" max="27" width="8.6640625" customWidth="1"/>
  </cols>
  <sheetData>
    <row r="1" spans="1:27" ht="15.75" customHeight="1">
      <c r="A1" s="28" t="s">
        <v>306</v>
      </c>
      <c r="B1" s="29"/>
      <c r="C1" s="29"/>
      <c r="D1" s="29"/>
      <c r="E1" s="29"/>
      <c r="F1" s="29"/>
      <c r="G1" s="30"/>
      <c r="H1" s="30"/>
      <c r="I1" s="30"/>
      <c r="J1" s="30"/>
      <c r="K1" s="30"/>
      <c r="L1" s="30"/>
      <c r="M1" s="126" t="s">
        <v>307</v>
      </c>
      <c r="N1" s="59" t="s">
        <v>308</v>
      </c>
      <c r="O1" s="59"/>
      <c r="P1" s="32"/>
      <c r="Q1" s="32"/>
      <c r="R1" s="32"/>
      <c r="S1" s="32"/>
      <c r="T1" s="32"/>
      <c r="U1" s="32"/>
      <c r="V1" s="32"/>
      <c r="W1" s="32"/>
      <c r="X1" s="32"/>
      <c r="Y1" s="32"/>
      <c r="Z1" s="32"/>
      <c r="AA1" s="32"/>
    </row>
    <row r="2" spans="1:27" ht="15.75" customHeight="1">
      <c r="A2" s="1252"/>
      <c r="B2" s="1253"/>
      <c r="C2" s="1253"/>
      <c r="D2" s="1253"/>
      <c r="E2" s="1253"/>
      <c r="F2" s="1253"/>
      <c r="G2" s="539"/>
      <c r="H2" s="539"/>
      <c r="I2" s="539"/>
      <c r="J2" s="539"/>
      <c r="K2" s="539"/>
      <c r="L2" s="539"/>
      <c r="M2" s="721"/>
      <c r="N2" s="539"/>
      <c r="O2" s="539"/>
      <c r="P2" s="539"/>
      <c r="Q2" s="539"/>
      <c r="R2" s="539"/>
      <c r="S2" s="539"/>
      <c r="T2" s="539"/>
      <c r="U2" s="539"/>
      <c r="V2" s="539"/>
      <c r="W2" s="539"/>
      <c r="X2" s="539"/>
      <c r="Y2" s="539"/>
      <c r="Z2" s="539"/>
      <c r="AA2" s="539"/>
    </row>
    <row r="3" spans="1:27" ht="15.75" customHeight="1" thickBot="1">
      <c r="A3" s="1252"/>
      <c r="B3" s="1253"/>
      <c r="C3" s="1253"/>
      <c r="D3" s="1253"/>
      <c r="E3" s="1253"/>
      <c r="F3" s="1253"/>
      <c r="G3" s="539"/>
      <c r="H3" s="539"/>
      <c r="I3" s="12" t="s">
        <v>198</v>
      </c>
      <c r="J3" s="35"/>
      <c r="K3" s="539"/>
      <c r="L3" s="539"/>
      <c r="M3" s="721"/>
      <c r="N3" s="539"/>
      <c r="O3" s="539"/>
      <c r="P3" s="539"/>
      <c r="Q3" s="539"/>
      <c r="R3" s="539"/>
      <c r="S3" s="539"/>
      <c r="T3" s="539"/>
      <c r="U3" s="539"/>
      <c r="V3" s="539"/>
      <c r="W3" s="539"/>
      <c r="X3" s="539"/>
      <c r="Y3" s="539"/>
      <c r="Z3" s="539"/>
      <c r="AA3" s="539"/>
    </row>
    <row r="4" spans="1:27" ht="15.75" customHeight="1" thickBot="1">
      <c r="A4" s="1252"/>
      <c r="B4" s="1253"/>
      <c r="C4" s="1253"/>
      <c r="D4" s="1253"/>
      <c r="E4" s="1253"/>
      <c r="F4" s="1253"/>
      <c r="G4" s="539"/>
      <c r="H4" s="539"/>
      <c r="I4" s="37" t="s">
        <v>309</v>
      </c>
      <c r="J4" s="731"/>
      <c r="K4" s="539"/>
      <c r="L4" s="539"/>
      <c r="M4" s="721"/>
      <c r="N4" s="539"/>
      <c r="O4" s="539"/>
      <c r="P4" s="539"/>
      <c r="Q4" s="539"/>
      <c r="R4" s="539"/>
      <c r="S4" s="539"/>
      <c r="T4" s="539"/>
      <c r="U4" s="539"/>
      <c r="V4" s="539"/>
      <c r="W4" s="539"/>
      <c r="X4" s="539"/>
      <c r="Y4" s="539"/>
      <c r="Z4" s="539"/>
      <c r="AA4" s="539"/>
    </row>
    <row r="5" spans="1:27" ht="15.75" customHeight="1">
      <c r="A5" s="1252"/>
      <c r="B5" s="1253"/>
      <c r="C5" s="1253"/>
      <c r="D5" s="1253"/>
      <c r="E5" s="1253"/>
      <c r="F5" s="1253"/>
      <c r="G5" s="539"/>
      <c r="H5" s="539"/>
      <c r="I5" s="539"/>
      <c r="J5" s="539"/>
      <c r="K5" s="539"/>
      <c r="L5" s="539"/>
      <c r="M5" s="721"/>
      <c r="N5" s="539"/>
      <c r="O5" s="539"/>
      <c r="P5" s="539"/>
      <c r="Q5" s="539"/>
      <c r="R5" s="539"/>
      <c r="S5" s="539"/>
      <c r="T5" s="539"/>
      <c r="U5" s="539"/>
      <c r="V5" s="539"/>
      <c r="W5" s="539"/>
      <c r="X5" s="539"/>
      <c r="Y5" s="539"/>
      <c r="Z5" s="539"/>
      <c r="AA5" s="539"/>
    </row>
    <row r="6" spans="1:27" ht="12" customHeight="1" thickBot="1">
      <c r="A6" s="10" t="s">
        <v>44</v>
      </c>
      <c r="B6" s="8" t="s">
        <v>45</v>
      </c>
      <c r="C6" s="32"/>
      <c r="D6" s="32"/>
      <c r="E6" s="32"/>
      <c r="F6" s="32"/>
      <c r="G6" s="32"/>
      <c r="H6" s="32"/>
      <c r="I6" s="32"/>
      <c r="J6" s="32"/>
      <c r="L6" s="32"/>
      <c r="M6" s="127"/>
      <c r="N6" s="32"/>
      <c r="O6" s="32"/>
      <c r="P6" s="32"/>
      <c r="Q6" s="32"/>
      <c r="R6" s="32"/>
      <c r="S6" s="32"/>
      <c r="T6" s="32"/>
      <c r="U6" s="32"/>
      <c r="V6" s="32"/>
      <c r="W6" s="32"/>
      <c r="X6" s="32"/>
      <c r="Y6" s="32"/>
      <c r="Z6" s="32"/>
      <c r="AA6" s="32"/>
    </row>
    <row r="7" spans="1:27" thickBot="1">
      <c r="A7" s="14"/>
      <c r="B7" s="32"/>
      <c r="C7" s="32"/>
      <c r="D7" s="32"/>
      <c r="E7" s="32"/>
      <c r="F7" s="32"/>
      <c r="G7" s="2071" t="s">
        <v>1037</v>
      </c>
      <c r="H7" s="1897"/>
      <c r="I7" s="1897"/>
      <c r="J7" s="1898"/>
      <c r="K7" s="639" t="s">
        <v>1038</v>
      </c>
      <c r="L7" s="32"/>
      <c r="M7" s="622"/>
      <c r="N7" s="594"/>
      <c r="O7" s="640" t="s">
        <v>1039</v>
      </c>
      <c r="P7" s="32"/>
      <c r="Q7" s="32"/>
      <c r="R7" s="32"/>
      <c r="S7" s="32"/>
      <c r="T7" s="32"/>
      <c r="U7" s="32"/>
      <c r="V7" s="32"/>
      <c r="W7" s="32"/>
      <c r="X7" s="32"/>
      <c r="Y7" s="32"/>
      <c r="Z7" s="32"/>
      <c r="AA7" s="32"/>
    </row>
    <row r="8" spans="1:27" ht="12" customHeight="1">
      <c r="A8" s="528"/>
      <c r="B8" s="14"/>
      <c r="C8" s="32"/>
      <c r="D8" s="32"/>
      <c r="E8" s="32"/>
      <c r="F8" s="32"/>
      <c r="G8" s="2072" t="s">
        <v>278</v>
      </c>
      <c r="H8" s="2072" t="s">
        <v>279</v>
      </c>
      <c r="I8" s="2074" t="s">
        <v>1040</v>
      </c>
      <c r="J8" s="2072" t="s">
        <v>1041</v>
      </c>
      <c r="K8" s="2072" t="s">
        <v>1042</v>
      </c>
      <c r="L8" s="1910" t="s">
        <v>201</v>
      </c>
      <c r="M8" s="127"/>
      <c r="N8" s="32"/>
      <c r="O8" s="32"/>
      <c r="P8" s="32"/>
      <c r="Q8" s="32"/>
      <c r="R8" s="32"/>
      <c r="S8" s="32"/>
      <c r="T8" s="32"/>
      <c r="U8" s="32"/>
      <c r="V8" s="32"/>
      <c r="W8" s="32"/>
      <c r="X8" s="32"/>
      <c r="Y8" s="32"/>
      <c r="Z8" s="32"/>
      <c r="AA8" s="32"/>
    </row>
    <row r="9" spans="1:27" ht="24.75" customHeight="1" thickBot="1">
      <c r="A9" s="14"/>
      <c r="B9" s="32"/>
      <c r="C9" s="32"/>
      <c r="D9" s="32"/>
      <c r="E9" s="32"/>
      <c r="F9" s="32"/>
      <c r="G9" s="2073"/>
      <c r="H9" s="2073"/>
      <c r="I9" s="2075"/>
      <c r="J9" s="2073"/>
      <c r="K9" s="2073"/>
      <c r="L9" s="2076"/>
      <c r="M9" s="622"/>
      <c r="N9" s="66"/>
      <c r="O9" s="32" t="s">
        <v>1043</v>
      </c>
      <c r="P9" s="32"/>
      <c r="Q9" s="32"/>
      <c r="R9" s="32"/>
      <c r="S9" s="32"/>
      <c r="T9" s="32"/>
      <c r="U9" s="32"/>
      <c r="V9" s="32"/>
      <c r="W9" s="32"/>
      <c r="X9" s="32"/>
      <c r="Y9" s="32"/>
      <c r="Z9" s="32"/>
      <c r="AA9" s="32"/>
    </row>
    <row r="10" spans="1:27" ht="12" customHeight="1">
      <c r="A10" s="14"/>
      <c r="B10" s="32"/>
      <c r="C10" s="32"/>
      <c r="D10" s="32"/>
      <c r="E10" s="32"/>
      <c r="F10" s="32"/>
      <c r="G10" s="526" t="s">
        <v>114</v>
      </c>
      <c r="H10" s="526" t="s">
        <v>114</v>
      </c>
      <c r="I10" s="526" t="s">
        <v>114</v>
      </c>
      <c r="J10" s="526" t="s">
        <v>114</v>
      </c>
      <c r="K10" s="526" t="s">
        <v>114</v>
      </c>
      <c r="L10" s="526" t="s">
        <v>114</v>
      </c>
      <c r="M10" s="127"/>
      <c r="N10" s="32"/>
      <c r="O10" s="32"/>
      <c r="P10" s="32"/>
      <c r="Q10" s="32"/>
      <c r="R10" s="32"/>
      <c r="S10" s="32"/>
      <c r="T10" s="32"/>
      <c r="U10" s="32"/>
      <c r="V10" s="32"/>
      <c r="W10" s="32"/>
      <c r="X10" s="32"/>
      <c r="Y10" s="32"/>
      <c r="Z10" s="32"/>
      <c r="AA10" s="32"/>
    </row>
    <row r="11" spans="1:27" ht="12" customHeight="1">
      <c r="A11" s="14"/>
      <c r="B11" s="528" t="s">
        <v>821</v>
      </c>
      <c r="C11" s="32"/>
      <c r="D11" s="32"/>
      <c r="E11" s="32"/>
      <c r="F11" s="32"/>
      <c r="G11" s="32"/>
      <c r="H11" s="526"/>
      <c r="I11" s="526"/>
      <c r="J11" s="526"/>
      <c r="K11" s="1"/>
      <c r="L11" s="526"/>
      <c r="M11" s="127" t="s">
        <v>1044</v>
      </c>
      <c r="N11" s="66"/>
      <c r="O11" s="32" t="s">
        <v>1045</v>
      </c>
      <c r="P11" s="32"/>
      <c r="Q11" s="32"/>
      <c r="R11" s="32"/>
      <c r="S11" s="32"/>
      <c r="T11" s="32"/>
      <c r="U11" s="32"/>
      <c r="V11" s="32"/>
      <c r="W11" s="32"/>
      <c r="X11" s="32"/>
      <c r="Y11" s="32"/>
      <c r="Z11" s="32"/>
      <c r="AA11" s="32"/>
    </row>
    <row r="12" spans="1:27" s="3" customFormat="1" ht="12" customHeight="1">
      <c r="A12" s="14"/>
      <c r="B12" s="528" t="s">
        <v>652</v>
      </c>
      <c r="C12" s="14"/>
      <c r="D12" s="14"/>
      <c r="E12" s="14"/>
      <c r="F12" s="14"/>
      <c r="G12" s="1103"/>
      <c r="H12" s="1103"/>
      <c r="I12" s="1103"/>
      <c r="J12" s="1103"/>
      <c r="K12" s="1103"/>
      <c r="L12" s="1060">
        <f>SUM(G12:K12)</f>
        <v>0</v>
      </c>
      <c r="M12" s="196"/>
      <c r="N12" s="14"/>
      <c r="O12" s="14"/>
      <c r="P12" s="14"/>
      <c r="Q12" s="14"/>
      <c r="R12" s="14"/>
      <c r="S12" s="14"/>
      <c r="T12" s="14"/>
      <c r="U12" s="14"/>
      <c r="V12" s="14"/>
      <c r="W12" s="14"/>
      <c r="X12" s="14"/>
      <c r="Y12" s="14"/>
      <c r="Z12" s="14"/>
      <c r="AA12" s="14"/>
    </row>
    <row r="13" spans="1:27" ht="12" customHeight="1">
      <c r="A13" s="32"/>
      <c r="B13" s="32" t="s">
        <v>552</v>
      </c>
      <c r="C13" s="32"/>
      <c r="D13" s="32"/>
      <c r="E13" s="32"/>
      <c r="F13" s="32"/>
      <c r="G13" s="1069"/>
      <c r="H13" s="1069"/>
      <c r="I13" s="1069"/>
      <c r="J13" s="1069"/>
      <c r="K13" s="1069"/>
      <c r="L13" s="1064">
        <f t="shared" ref="L13:L23" si="0">SUM(G13:K13)</f>
        <v>0</v>
      </c>
      <c r="M13" s="127" t="s">
        <v>1046</v>
      </c>
      <c r="N13" s="32"/>
      <c r="O13" s="32"/>
      <c r="P13" s="32"/>
      <c r="Q13" s="32"/>
      <c r="R13" s="32"/>
      <c r="S13" s="32"/>
      <c r="T13" s="32"/>
      <c r="U13" s="32"/>
      <c r="V13" s="32"/>
      <c r="W13" s="32"/>
      <c r="X13" s="32"/>
      <c r="Y13" s="32"/>
      <c r="Z13" s="32"/>
      <c r="AA13" s="32"/>
    </row>
    <row r="14" spans="1:27" ht="12" customHeight="1">
      <c r="A14" s="32"/>
      <c r="B14" s="32" t="s">
        <v>1047</v>
      </c>
      <c r="C14" s="32"/>
      <c r="D14" s="32"/>
      <c r="E14" s="32"/>
      <c r="F14" s="32"/>
      <c r="G14" s="1069"/>
      <c r="H14" s="1069"/>
      <c r="I14" s="1069"/>
      <c r="J14" s="1069"/>
      <c r="K14" s="1069"/>
      <c r="L14" s="1064">
        <f t="shared" si="0"/>
        <v>0</v>
      </c>
      <c r="M14" s="127"/>
      <c r="N14" s="32"/>
      <c r="O14" s="32"/>
      <c r="P14" s="32"/>
      <c r="Q14" s="32"/>
      <c r="R14" s="32"/>
      <c r="S14" s="32"/>
      <c r="T14" s="32"/>
      <c r="U14" s="32"/>
      <c r="V14" s="32"/>
      <c r="W14" s="32"/>
      <c r="X14" s="32"/>
      <c r="Y14" s="32"/>
      <c r="Z14" s="32"/>
      <c r="AA14" s="32"/>
    </row>
    <row r="15" spans="1:27" ht="12" customHeight="1">
      <c r="A15" s="32"/>
      <c r="B15" s="954" t="s">
        <v>826</v>
      </c>
      <c r="C15" s="32"/>
      <c r="D15" s="32"/>
      <c r="E15" s="32"/>
      <c r="F15" s="32"/>
      <c r="G15" s="1069"/>
      <c r="H15" s="1069"/>
      <c r="I15" s="1069"/>
      <c r="J15" s="1069"/>
      <c r="K15" s="1069"/>
      <c r="L15" s="1064">
        <f t="shared" si="0"/>
        <v>0</v>
      </c>
      <c r="M15" s="127"/>
      <c r="N15" s="32"/>
      <c r="O15" s="32"/>
      <c r="P15" s="32"/>
      <c r="Q15" s="32"/>
      <c r="R15" s="32"/>
      <c r="S15" s="32"/>
      <c r="T15" s="32"/>
      <c r="U15" s="32"/>
      <c r="V15" s="32"/>
      <c r="W15" s="32"/>
      <c r="X15" s="32"/>
      <c r="Y15" s="32"/>
      <c r="Z15" s="32"/>
      <c r="AA15" s="32"/>
    </row>
    <row r="16" spans="1:27" ht="12" customHeight="1">
      <c r="A16" s="32"/>
      <c r="B16" s="525" t="s">
        <v>553</v>
      </c>
      <c r="C16" s="32"/>
      <c r="D16" s="32"/>
      <c r="E16" s="32"/>
      <c r="F16" s="32"/>
      <c r="G16" s="1069"/>
      <c r="H16" s="1069"/>
      <c r="I16" s="1069"/>
      <c r="J16" s="1069"/>
      <c r="K16" s="1069"/>
      <c r="L16" s="1064">
        <f t="shared" si="0"/>
        <v>0</v>
      </c>
      <c r="M16" s="127" t="s">
        <v>1048</v>
      </c>
      <c r="N16" s="32"/>
      <c r="O16" s="32"/>
      <c r="P16" s="32"/>
      <c r="Q16" s="32"/>
      <c r="R16" s="32"/>
      <c r="S16" s="32"/>
      <c r="T16" s="32"/>
      <c r="U16" s="32"/>
      <c r="V16" s="32"/>
      <c r="W16" s="32"/>
      <c r="X16" s="32"/>
      <c r="Y16" s="32"/>
      <c r="Z16" s="32"/>
      <c r="AA16" s="32"/>
    </row>
    <row r="17" spans="1:27" ht="12" customHeight="1">
      <c r="A17" s="32"/>
      <c r="B17" s="525" t="s">
        <v>1049</v>
      </c>
      <c r="C17" s="32"/>
      <c r="D17" s="32"/>
      <c r="E17" s="32"/>
      <c r="F17" s="32"/>
      <c r="G17" s="1069"/>
      <c r="H17" s="1069"/>
      <c r="I17" s="1069"/>
      <c r="J17" s="1069"/>
      <c r="K17" s="1069"/>
      <c r="L17" s="1064">
        <f t="shared" si="0"/>
        <v>0</v>
      </c>
      <c r="M17" s="127"/>
      <c r="N17" s="32"/>
      <c r="O17" s="32"/>
      <c r="P17" s="32"/>
      <c r="Q17" s="32"/>
      <c r="R17" s="32"/>
      <c r="S17" s="32"/>
      <c r="T17" s="32"/>
      <c r="U17" s="32"/>
      <c r="V17" s="32"/>
      <c r="W17" s="32"/>
      <c r="X17" s="32"/>
      <c r="Y17" s="32"/>
      <c r="Z17" s="32"/>
      <c r="AA17" s="32"/>
    </row>
    <row r="18" spans="1:27" ht="12" customHeight="1">
      <c r="A18" s="32"/>
      <c r="B18" s="32" t="s">
        <v>1050</v>
      </c>
      <c r="C18" s="32"/>
      <c r="D18" s="32"/>
      <c r="E18" s="32"/>
      <c r="F18" s="32"/>
      <c r="G18" s="1069"/>
      <c r="H18" s="1069"/>
      <c r="I18" s="1069"/>
      <c r="J18" s="1069"/>
      <c r="K18" s="1069"/>
      <c r="L18" s="1064">
        <f t="shared" si="0"/>
        <v>0</v>
      </c>
      <c r="M18" s="127" t="s">
        <v>1051</v>
      </c>
      <c r="N18" s="364"/>
      <c r="O18" s="32"/>
      <c r="P18" s="32"/>
      <c r="Q18" s="32"/>
      <c r="R18" s="32"/>
      <c r="S18" s="32"/>
      <c r="T18" s="32"/>
      <c r="U18" s="32"/>
      <c r="V18" s="32"/>
      <c r="W18" s="32"/>
      <c r="X18" s="32"/>
      <c r="Y18" s="32"/>
      <c r="Z18" s="32"/>
      <c r="AA18" s="32"/>
    </row>
    <row r="19" spans="1:27" ht="12" customHeight="1">
      <c r="A19" s="32"/>
      <c r="B19" s="32" t="s">
        <v>1052</v>
      </c>
      <c r="C19" s="32"/>
      <c r="D19" s="32"/>
      <c r="E19" s="32"/>
      <c r="F19" s="32"/>
      <c r="G19" s="1069"/>
      <c r="H19" s="1069"/>
      <c r="I19" s="1069"/>
      <c r="J19" s="1069"/>
      <c r="K19" s="1069"/>
      <c r="L19" s="1064">
        <f t="shared" si="0"/>
        <v>0</v>
      </c>
      <c r="M19" s="127" t="s">
        <v>1053</v>
      </c>
      <c r="N19" s="364"/>
      <c r="O19" s="32"/>
      <c r="P19" s="32"/>
      <c r="Q19" s="32"/>
      <c r="R19" s="32"/>
      <c r="S19" s="32"/>
      <c r="T19" s="32"/>
      <c r="U19" s="32"/>
      <c r="V19" s="32"/>
      <c r="W19" s="32"/>
      <c r="X19" s="32"/>
      <c r="Y19" s="32"/>
      <c r="Z19" s="32"/>
      <c r="AA19" s="32"/>
    </row>
    <row r="20" spans="1:27" ht="49.5" customHeight="1">
      <c r="A20" s="32"/>
      <c r="B20" s="358" t="s">
        <v>1054</v>
      </c>
      <c r="C20" s="32"/>
      <c r="D20" s="32"/>
      <c r="E20" s="32"/>
      <c r="F20" s="32"/>
      <c r="G20" s="1069"/>
      <c r="H20" s="1069"/>
      <c r="I20" s="1069"/>
      <c r="J20" s="1069"/>
      <c r="K20" s="1069"/>
      <c r="L20" s="1064">
        <f t="shared" si="0"/>
        <v>0</v>
      </c>
      <c r="M20" s="127" t="s">
        <v>1055</v>
      </c>
      <c r="N20" s="364"/>
      <c r="O20" s="32"/>
      <c r="P20" s="32"/>
      <c r="Q20" s="32"/>
      <c r="R20" s="32"/>
      <c r="S20" s="32"/>
      <c r="T20" s="32"/>
      <c r="U20" s="32"/>
      <c r="V20" s="32"/>
      <c r="W20" s="32"/>
      <c r="X20" s="32"/>
      <c r="Y20" s="32"/>
      <c r="Z20" s="32"/>
      <c r="AA20" s="32"/>
    </row>
    <row r="21" spans="1:27" ht="12" customHeight="1">
      <c r="A21" s="32"/>
      <c r="B21" s="525" t="s">
        <v>1056</v>
      </c>
      <c r="C21" s="32"/>
      <c r="D21" s="32"/>
      <c r="E21" s="32"/>
      <c r="F21" s="32"/>
      <c r="G21" s="1069"/>
      <c r="H21" s="1069"/>
      <c r="I21" s="1069"/>
      <c r="J21" s="1069"/>
      <c r="K21" s="1069"/>
      <c r="L21" s="1064">
        <f t="shared" si="0"/>
        <v>0</v>
      </c>
      <c r="M21" s="127" t="s">
        <v>1057</v>
      </c>
      <c r="N21" s="32"/>
      <c r="O21" s="32"/>
      <c r="P21" s="32"/>
      <c r="Q21" s="32"/>
      <c r="R21" s="32"/>
      <c r="S21" s="32"/>
      <c r="T21" s="32"/>
      <c r="U21" s="32"/>
      <c r="V21" s="32"/>
      <c r="W21" s="32"/>
      <c r="X21" s="32"/>
      <c r="Y21" s="32"/>
      <c r="Z21" s="32"/>
      <c r="AA21" s="32"/>
    </row>
    <row r="22" spans="1:27" ht="12" customHeight="1">
      <c r="A22" s="32"/>
      <c r="B22" s="525" t="s">
        <v>323</v>
      </c>
      <c r="C22" s="32"/>
      <c r="D22" s="32"/>
      <c r="E22" s="32"/>
      <c r="F22" s="32"/>
      <c r="G22" s="1069"/>
      <c r="H22" s="1069"/>
      <c r="I22" s="1069"/>
      <c r="J22" s="1069"/>
      <c r="K22" s="1069"/>
      <c r="L22" s="1064">
        <f t="shared" si="0"/>
        <v>0</v>
      </c>
      <c r="M22" s="127" t="s">
        <v>1058</v>
      </c>
      <c r="N22" s="32"/>
      <c r="O22" s="32"/>
      <c r="P22" s="32"/>
      <c r="Q22" s="32"/>
      <c r="R22" s="32"/>
      <c r="S22" s="32"/>
      <c r="T22" s="32"/>
      <c r="U22" s="32"/>
      <c r="V22" s="32"/>
      <c r="W22" s="32"/>
      <c r="X22" s="32"/>
      <c r="Y22" s="32"/>
      <c r="Z22" s="32"/>
      <c r="AA22" s="32"/>
    </row>
    <row r="23" spans="1:27" ht="12" customHeight="1">
      <c r="A23" s="14"/>
      <c r="B23" s="525" t="s">
        <v>1059</v>
      </c>
      <c r="C23" s="32"/>
      <c r="D23" s="32"/>
      <c r="E23" s="32"/>
      <c r="F23" s="32"/>
      <c r="G23" s="1069"/>
      <c r="H23" s="1069"/>
      <c r="I23" s="1069"/>
      <c r="J23" s="1069"/>
      <c r="K23" s="1069"/>
      <c r="L23" s="1064">
        <f t="shared" si="0"/>
        <v>0</v>
      </c>
      <c r="M23" s="127" t="s">
        <v>1060</v>
      </c>
      <c r="N23" s="32"/>
      <c r="O23" s="32"/>
      <c r="P23" s="32"/>
      <c r="Q23" s="32"/>
      <c r="R23" s="32"/>
      <c r="S23" s="32"/>
      <c r="T23" s="32"/>
      <c r="U23" s="32"/>
      <c r="V23" s="32"/>
      <c r="W23" s="32"/>
      <c r="X23" s="32"/>
      <c r="Y23" s="32"/>
      <c r="Z23" s="32"/>
      <c r="AA23" s="32"/>
    </row>
    <row r="24" spans="1:27" s="3" customFormat="1" ht="12" customHeight="1">
      <c r="A24" s="14"/>
      <c r="B24" s="528" t="s">
        <v>1067</v>
      </c>
      <c r="C24" s="14"/>
      <c r="D24" s="14"/>
      <c r="E24" s="14"/>
      <c r="F24" s="14"/>
      <c r="G24" s="1235">
        <f t="shared" ref="G24:L24" si="1">SUM(G12:G23)</f>
        <v>0</v>
      </c>
      <c r="H24" s="1235">
        <f t="shared" si="1"/>
        <v>0</v>
      </c>
      <c r="I24" s="1235">
        <f t="shared" si="1"/>
        <v>0</v>
      </c>
      <c r="J24" s="1235">
        <f t="shared" si="1"/>
        <v>0</v>
      </c>
      <c r="K24" s="1235">
        <f t="shared" si="1"/>
        <v>0</v>
      </c>
      <c r="L24" s="1235">
        <f t="shared" si="1"/>
        <v>0</v>
      </c>
      <c r="M24" s="196" t="s">
        <v>1061</v>
      </c>
      <c r="N24" s="14"/>
      <c r="O24" s="14"/>
      <c r="P24" s="14"/>
      <c r="Q24" s="14"/>
      <c r="R24" s="14"/>
      <c r="S24" s="14"/>
      <c r="T24" s="14"/>
      <c r="U24" s="14"/>
      <c r="V24" s="14"/>
      <c r="W24" s="14"/>
      <c r="X24" s="14"/>
      <c r="Y24" s="14"/>
      <c r="Z24" s="14"/>
      <c r="AA24" s="14"/>
    </row>
    <row r="25" spans="1:27" ht="15" customHeight="1">
      <c r="A25" s="32"/>
      <c r="B25" s="278" t="s">
        <v>312</v>
      </c>
      <c r="C25" s="32"/>
      <c r="D25" s="32"/>
      <c r="E25" s="32"/>
      <c r="F25" s="32"/>
      <c r="G25" s="1069"/>
      <c r="H25" s="1069"/>
      <c r="I25" s="1069"/>
      <c r="J25" s="1069"/>
      <c r="K25" s="1069"/>
      <c r="L25" s="1064">
        <f>SUM(G25:K25)</f>
        <v>0</v>
      </c>
      <c r="M25" s="127"/>
      <c r="N25" s="32"/>
      <c r="O25" s="32"/>
      <c r="P25" s="32"/>
      <c r="Q25" s="32"/>
      <c r="R25" s="32"/>
      <c r="S25" s="32"/>
      <c r="T25" s="32"/>
      <c r="U25" s="32"/>
      <c r="V25" s="32"/>
      <c r="W25" s="32"/>
      <c r="X25" s="32"/>
      <c r="Y25" s="32"/>
      <c r="Z25" s="32"/>
      <c r="AA25" s="32"/>
    </row>
    <row r="26" spans="1:27" ht="15" customHeight="1">
      <c r="A26" s="32"/>
      <c r="B26" s="350" t="s">
        <v>112</v>
      </c>
      <c r="C26" s="32"/>
      <c r="D26" s="32"/>
      <c r="E26" s="32"/>
      <c r="F26" s="32"/>
      <c r="G26" s="1066">
        <f t="shared" ref="G26:L26" si="2">SUM(G24:G25)</f>
        <v>0</v>
      </c>
      <c r="H26" s="1066">
        <f t="shared" si="2"/>
        <v>0</v>
      </c>
      <c r="I26" s="1066">
        <f t="shared" si="2"/>
        <v>0</v>
      </c>
      <c r="J26" s="1066">
        <f t="shared" si="2"/>
        <v>0</v>
      </c>
      <c r="K26" s="1066">
        <f t="shared" si="2"/>
        <v>0</v>
      </c>
      <c r="L26" s="1066">
        <f t="shared" si="2"/>
        <v>0</v>
      </c>
      <c r="M26" s="127"/>
      <c r="N26" s="32"/>
      <c r="O26" s="32"/>
      <c r="P26" s="32"/>
      <c r="Q26" s="32" t="s">
        <v>1062</v>
      </c>
      <c r="R26" s="32"/>
      <c r="S26" s="32"/>
      <c r="T26" s="32"/>
      <c r="U26" s="32"/>
      <c r="V26" s="32"/>
      <c r="W26" s="32"/>
      <c r="X26" s="32"/>
      <c r="Y26" s="32"/>
      <c r="Z26" s="32"/>
      <c r="AA26" s="32"/>
    </row>
    <row r="27" spans="1:27" ht="15" customHeight="1">
      <c r="A27" s="32"/>
      <c r="B27" s="279" t="s">
        <v>522</v>
      </c>
      <c r="C27" s="32"/>
      <c r="D27" s="32"/>
      <c r="E27" s="32"/>
      <c r="F27" s="32"/>
      <c r="G27" s="1069"/>
      <c r="H27" s="1069"/>
      <c r="I27" s="1069"/>
      <c r="J27" s="1069"/>
      <c r="K27" s="1069"/>
      <c r="L27" s="1064">
        <f t="shared" ref="L27:L40" si="3">SUM(G27:K27)</f>
        <v>0</v>
      </c>
      <c r="M27" s="127"/>
      <c r="N27" s="32"/>
      <c r="O27" s="32"/>
      <c r="P27" s="32"/>
      <c r="Q27" s="32" t="s">
        <v>1063</v>
      </c>
      <c r="R27" s="32"/>
      <c r="S27" s="32"/>
      <c r="T27" s="32"/>
      <c r="U27" s="32"/>
      <c r="V27" s="32"/>
      <c r="W27" s="32"/>
      <c r="X27" s="32"/>
      <c r="Y27" s="32"/>
      <c r="Z27" s="32"/>
      <c r="AA27" s="32"/>
    </row>
    <row r="28" spans="1:27" ht="15" customHeight="1">
      <c r="A28" s="539"/>
      <c r="B28" s="279"/>
      <c r="C28" s="539"/>
      <c r="D28" s="539"/>
      <c r="E28" s="539"/>
      <c r="F28" s="539"/>
      <c r="G28" s="1308"/>
      <c r="H28" s="1308"/>
      <c r="I28" s="1308"/>
      <c r="J28" s="1308"/>
      <c r="K28" s="1308"/>
      <c r="L28" s="1111"/>
      <c r="M28" s="721"/>
      <c r="N28" s="539"/>
      <c r="O28" s="539"/>
      <c r="P28" s="539"/>
      <c r="Q28" s="539"/>
      <c r="R28" s="539"/>
      <c r="S28" s="539"/>
      <c r="T28" s="539"/>
      <c r="U28" s="539"/>
      <c r="V28" s="539"/>
      <c r="W28" s="539"/>
      <c r="X28" s="539"/>
      <c r="Y28" s="539"/>
      <c r="Z28" s="539"/>
      <c r="AA28" s="539"/>
    </row>
    <row r="29" spans="1:27" ht="15" customHeight="1">
      <c r="A29" s="539"/>
      <c r="B29" s="528" t="s">
        <v>1067</v>
      </c>
      <c r="C29" s="14"/>
      <c r="D29" s="14"/>
      <c r="E29" s="14"/>
      <c r="F29" s="14"/>
      <c r="G29" s="1103"/>
      <c r="H29" s="1103"/>
      <c r="I29" s="1103"/>
      <c r="J29" s="1103"/>
      <c r="K29" s="1103"/>
      <c r="L29" s="1060">
        <f>SUM(G29:K29)</f>
        <v>0</v>
      </c>
      <c r="M29" s="721"/>
      <c r="N29" s="539"/>
      <c r="O29" s="539"/>
      <c r="P29" s="539"/>
      <c r="Q29" s="539"/>
      <c r="R29" s="539"/>
      <c r="S29" s="539"/>
      <c r="T29" s="539"/>
      <c r="U29" s="539"/>
      <c r="V29" s="539"/>
      <c r="W29" s="539"/>
      <c r="X29" s="539"/>
      <c r="Y29" s="539"/>
      <c r="Z29" s="539"/>
      <c r="AA29" s="539"/>
    </row>
    <row r="30" spans="1:27" ht="12" customHeight="1">
      <c r="A30" s="32"/>
      <c r="B30" s="32" t="s">
        <v>552</v>
      </c>
      <c r="C30" s="32"/>
      <c r="D30" s="32"/>
      <c r="E30" s="32"/>
      <c r="F30" s="32"/>
      <c r="G30" s="1069"/>
      <c r="H30" s="1069"/>
      <c r="I30" s="1069"/>
      <c r="J30" s="1069"/>
      <c r="K30" s="1069"/>
      <c r="L30" s="1064">
        <f t="shared" si="3"/>
        <v>0</v>
      </c>
      <c r="M30" s="127" t="s">
        <v>1046</v>
      </c>
      <c r="N30" s="32"/>
      <c r="O30" s="32"/>
      <c r="P30" s="32"/>
      <c r="Q30" s="32"/>
      <c r="R30" s="32"/>
      <c r="S30" s="32"/>
      <c r="T30" s="32"/>
      <c r="U30" s="32"/>
      <c r="V30" s="32"/>
      <c r="W30" s="32"/>
      <c r="X30" s="32"/>
      <c r="Y30" s="32"/>
      <c r="Z30" s="32"/>
      <c r="AA30" s="32"/>
    </row>
    <row r="31" spans="1:27" ht="12" customHeight="1">
      <c r="A31" s="32"/>
      <c r="B31" s="32" t="s">
        <v>1047</v>
      </c>
      <c r="C31" s="32"/>
      <c r="D31" s="32"/>
      <c r="E31" s="32"/>
      <c r="F31" s="32"/>
      <c r="G31" s="1069"/>
      <c r="H31" s="1069"/>
      <c r="I31" s="1069"/>
      <c r="J31" s="1069"/>
      <c r="K31" s="1069"/>
      <c r="L31" s="1064">
        <f t="shared" si="3"/>
        <v>0</v>
      </c>
      <c r="M31" s="127"/>
      <c r="N31" s="32"/>
      <c r="O31" s="32"/>
      <c r="P31" s="32"/>
      <c r="Q31" s="32"/>
      <c r="R31" s="32"/>
      <c r="S31" s="32"/>
      <c r="T31" s="32"/>
      <c r="U31" s="32"/>
      <c r="V31" s="32"/>
      <c r="W31" s="32"/>
      <c r="X31" s="32"/>
      <c r="Y31" s="32"/>
      <c r="Z31" s="32"/>
      <c r="AA31" s="32"/>
    </row>
    <row r="32" spans="1:27" ht="12" customHeight="1">
      <c r="A32" s="32"/>
      <c r="B32" s="954" t="s">
        <v>826</v>
      </c>
      <c r="C32" s="32"/>
      <c r="D32" s="32"/>
      <c r="E32" s="32"/>
      <c r="F32" s="32"/>
      <c r="G32" s="1069"/>
      <c r="H32" s="1069"/>
      <c r="I32" s="1069"/>
      <c r="J32" s="1069"/>
      <c r="K32" s="1069"/>
      <c r="L32" s="1064">
        <f t="shared" si="3"/>
        <v>0</v>
      </c>
      <c r="M32" s="127"/>
      <c r="N32" s="32"/>
      <c r="O32" s="32"/>
      <c r="P32" s="32"/>
      <c r="Q32" s="32"/>
      <c r="R32" s="32"/>
      <c r="S32" s="32"/>
      <c r="T32" s="32"/>
      <c r="U32" s="32"/>
      <c r="V32" s="32"/>
      <c r="W32" s="32"/>
      <c r="X32" s="32"/>
      <c r="Y32" s="32"/>
      <c r="Z32" s="32"/>
      <c r="AA32" s="32"/>
    </row>
    <row r="33" spans="1:27" ht="12" customHeight="1">
      <c r="A33" s="32"/>
      <c r="B33" s="525" t="s">
        <v>553</v>
      </c>
      <c r="C33" s="32"/>
      <c r="D33" s="32"/>
      <c r="E33" s="32"/>
      <c r="F33" s="32"/>
      <c r="G33" s="1069"/>
      <c r="H33" s="1069"/>
      <c r="I33" s="1069"/>
      <c r="J33" s="1069"/>
      <c r="K33" s="1069"/>
      <c r="L33" s="1064">
        <f t="shared" si="3"/>
        <v>0</v>
      </c>
      <c r="M33" s="127" t="s">
        <v>1048</v>
      </c>
      <c r="N33" s="32"/>
      <c r="O33" s="32"/>
      <c r="P33" s="32"/>
      <c r="Q33" s="32"/>
      <c r="R33" s="32"/>
      <c r="S33" s="32"/>
      <c r="T33" s="32"/>
      <c r="U33" s="32"/>
      <c r="V33" s="32"/>
      <c r="W33" s="32"/>
      <c r="X33" s="32"/>
      <c r="Y33" s="32"/>
      <c r="Z33" s="32"/>
      <c r="AA33" s="32"/>
    </row>
    <row r="34" spans="1:27" ht="12" customHeight="1">
      <c r="A34" s="32"/>
      <c r="B34" s="525" t="s">
        <v>1049</v>
      </c>
      <c r="C34" s="32"/>
      <c r="D34" s="32"/>
      <c r="E34" s="32"/>
      <c r="F34" s="32"/>
      <c r="G34" s="1069"/>
      <c r="H34" s="1069"/>
      <c r="I34" s="1069"/>
      <c r="J34" s="1069"/>
      <c r="K34" s="1069"/>
      <c r="L34" s="1064">
        <f t="shared" si="3"/>
        <v>0</v>
      </c>
      <c r="M34" s="127"/>
      <c r="N34" s="32"/>
      <c r="O34" s="32"/>
      <c r="P34" s="32"/>
      <c r="Q34" s="32"/>
      <c r="R34" s="32"/>
      <c r="S34" s="32"/>
      <c r="T34" s="32"/>
      <c r="U34" s="32"/>
      <c r="V34" s="32"/>
      <c r="W34" s="32"/>
      <c r="X34" s="32"/>
      <c r="Y34" s="32"/>
      <c r="Z34" s="32"/>
      <c r="AA34" s="32"/>
    </row>
    <row r="35" spans="1:27" ht="12" customHeight="1">
      <c r="A35" s="32"/>
      <c r="B35" s="32" t="s">
        <v>1050</v>
      </c>
      <c r="C35" s="32"/>
      <c r="D35" s="32"/>
      <c r="E35" s="32"/>
      <c r="F35" s="32"/>
      <c r="G35" s="1069"/>
      <c r="H35" s="1069"/>
      <c r="I35" s="1069"/>
      <c r="J35" s="1069"/>
      <c r="K35" s="1069"/>
      <c r="L35" s="1064">
        <f t="shared" si="3"/>
        <v>0</v>
      </c>
      <c r="M35" s="127" t="s">
        <v>1051</v>
      </c>
      <c r="N35" s="364"/>
      <c r="O35" s="32"/>
      <c r="P35" s="32"/>
      <c r="Q35" s="32"/>
      <c r="R35" s="32"/>
      <c r="S35" s="32"/>
      <c r="T35" s="32"/>
      <c r="U35" s="32"/>
      <c r="V35" s="32"/>
      <c r="W35" s="32"/>
      <c r="X35" s="32"/>
      <c r="Y35" s="32"/>
      <c r="Z35" s="32"/>
      <c r="AA35" s="32"/>
    </row>
    <row r="36" spans="1:27" ht="12" customHeight="1">
      <c r="A36" s="32"/>
      <c r="B36" s="32" t="s">
        <v>1052</v>
      </c>
      <c r="C36" s="32"/>
      <c r="D36" s="32"/>
      <c r="E36" s="32"/>
      <c r="F36" s="32"/>
      <c r="G36" s="1069"/>
      <c r="H36" s="1069"/>
      <c r="I36" s="1069"/>
      <c r="J36" s="1069"/>
      <c r="K36" s="1069"/>
      <c r="L36" s="1064">
        <f t="shared" si="3"/>
        <v>0</v>
      </c>
      <c r="M36" s="127" t="s">
        <v>1053</v>
      </c>
      <c r="N36" s="364"/>
      <c r="O36" s="32"/>
      <c r="P36" s="32"/>
      <c r="Q36" s="32"/>
      <c r="R36" s="32"/>
      <c r="S36" s="32"/>
      <c r="T36" s="32"/>
      <c r="U36" s="32"/>
      <c r="V36" s="32"/>
      <c r="W36" s="32"/>
      <c r="X36" s="32"/>
      <c r="Y36" s="32"/>
      <c r="Z36" s="32"/>
      <c r="AA36" s="32"/>
    </row>
    <row r="37" spans="1:27" ht="49.5" customHeight="1">
      <c r="A37" s="32"/>
      <c r="B37" s="358" t="s">
        <v>1054</v>
      </c>
      <c r="C37" s="32"/>
      <c r="D37" s="32"/>
      <c r="E37" s="32"/>
      <c r="F37" s="32"/>
      <c r="G37" s="1069"/>
      <c r="H37" s="1069"/>
      <c r="I37" s="1069"/>
      <c r="J37" s="1069"/>
      <c r="K37" s="1069"/>
      <c r="L37" s="1064">
        <f t="shared" si="3"/>
        <v>0</v>
      </c>
      <c r="M37" s="127" t="s">
        <v>1055</v>
      </c>
      <c r="N37" s="32"/>
      <c r="O37" s="32"/>
      <c r="P37" s="32"/>
      <c r="Q37" s="32"/>
      <c r="R37" s="32"/>
      <c r="S37" s="32"/>
      <c r="T37" s="32"/>
      <c r="U37" s="32"/>
      <c r="V37" s="32"/>
      <c r="W37" s="32"/>
      <c r="X37" s="32"/>
      <c r="Y37" s="32"/>
      <c r="Z37" s="32"/>
      <c r="AA37" s="32"/>
    </row>
    <row r="38" spans="1:27" ht="12" customHeight="1">
      <c r="A38" s="32"/>
      <c r="B38" s="525" t="s">
        <v>1056</v>
      </c>
      <c r="C38" s="32"/>
      <c r="D38" s="32"/>
      <c r="E38" s="32"/>
      <c r="F38" s="32"/>
      <c r="G38" s="1069"/>
      <c r="H38" s="1069"/>
      <c r="I38" s="1069"/>
      <c r="J38" s="1069"/>
      <c r="K38" s="1069"/>
      <c r="L38" s="1064">
        <f t="shared" si="3"/>
        <v>0</v>
      </c>
      <c r="M38" s="127" t="s">
        <v>1057</v>
      </c>
      <c r="N38" s="32"/>
      <c r="O38" s="32"/>
      <c r="P38" s="32"/>
      <c r="Q38" s="32"/>
      <c r="R38" s="32"/>
      <c r="S38" s="32"/>
      <c r="T38" s="32"/>
      <c r="U38" s="32"/>
      <c r="V38" s="32"/>
      <c r="W38" s="32"/>
      <c r="X38" s="32"/>
      <c r="Y38" s="32"/>
      <c r="Z38" s="32"/>
      <c r="AA38" s="32"/>
    </row>
    <row r="39" spans="1:27" ht="12" customHeight="1">
      <c r="A39" s="32"/>
      <c r="B39" s="525" t="s">
        <v>323</v>
      </c>
      <c r="C39" s="32"/>
      <c r="D39" s="32"/>
      <c r="E39" s="32"/>
      <c r="F39" s="32"/>
      <c r="G39" s="1069"/>
      <c r="H39" s="1069"/>
      <c r="I39" s="1069"/>
      <c r="J39" s="1069"/>
      <c r="K39" s="1069"/>
      <c r="L39" s="1064">
        <f t="shared" si="3"/>
        <v>0</v>
      </c>
      <c r="M39" s="127" t="s">
        <v>1058</v>
      </c>
      <c r="N39" s="32"/>
      <c r="O39" s="32"/>
      <c r="P39" s="32"/>
      <c r="Q39" s="32"/>
      <c r="R39" s="32"/>
      <c r="S39" s="32"/>
      <c r="T39" s="32"/>
      <c r="U39" s="32"/>
      <c r="V39" s="32"/>
      <c r="W39" s="32"/>
      <c r="X39" s="32"/>
      <c r="Y39" s="32"/>
      <c r="Z39" s="32"/>
      <c r="AA39" s="32"/>
    </row>
    <row r="40" spans="1:27" ht="12" customHeight="1">
      <c r="A40" s="14"/>
      <c r="B40" s="525" t="s">
        <v>1059</v>
      </c>
      <c r="C40" s="32"/>
      <c r="D40" s="32"/>
      <c r="E40" s="32"/>
      <c r="F40" s="32"/>
      <c r="G40" s="1069"/>
      <c r="H40" s="1069"/>
      <c r="I40" s="1069"/>
      <c r="J40" s="1069"/>
      <c r="K40" s="1069"/>
      <c r="L40" s="1064">
        <f t="shared" si="3"/>
        <v>0</v>
      </c>
      <c r="M40" s="127" t="s">
        <v>1060</v>
      </c>
      <c r="N40" s="32"/>
      <c r="O40" s="32"/>
      <c r="P40" s="32"/>
      <c r="Q40" s="32"/>
      <c r="R40" s="32"/>
      <c r="S40" s="32"/>
      <c r="T40" s="32"/>
      <c r="U40" s="32"/>
      <c r="V40" s="32"/>
      <c r="W40" s="32"/>
      <c r="X40" s="32"/>
      <c r="Y40" s="32"/>
      <c r="Z40" s="32"/>
      <c r="AA40" s="32"/>
    </row>
    <row r="41" spans="1:27" s="3" customFormat="1" ht="12" customHeight="1">
      <c r="A41" s="14"/>
      <c r="B41" s="528" t="s">
        <v>2070</v>
      </c>
      <c r="C41" s="14"/>
      <c r="D41" s="14"/>
      <c r="E41" s="14"/>
      <c r="F41" s="14"/>
      <c r="G41" s="1235">
        <f t="shared" ref="G41:L41" si="4">SUM(G29:G40)</f>
        <v>0</v>
      </c>
      <c r="H41" s="1235">
        <f t="shared" si="4"/>
        <v>0</v>
      </c>
      <c r="I41" s="1235">
        <f t="shared" si="4"/>
        <v>0</v>
      </c>
      <c r="J41" s="1235">
        <f t="shared" si="4"/>
        <v>0</v>
      </c>
      <c r="K41" s="1235">
        <f t="shared" si="4"/>
        <v>0</v>
      </c>
      <c r="L41" s="1235">
        <f t="shared" si="4"/>
        <v>0</v>
      </c>
      <c r="M41" s="196" t="s">
        <v>1061</v>
      </c>
      <c r="N41" s="14"/>
      <c r="O41" s="14"/>
      <c r="P41" s="14"/>
      <c r="Q41" s="14"/>
      <c r="R41" s="14"/>
      <c r="S41" s="14"/>
      <c r="T41" s="14"/>
      <c r="U41" s="14"/>
      <c r="V41" s="14"/>
      <c r="W41" s="14"/>
      <c r="X41" s="14"/>
      <c r="Y41" s="14"/>
      <c r="Z41" s="14"/>
      <c r="AA41" s="14"/>
    </row>
    <row r="42" spans="1:27" ht="15" customHeight="1">
      <c r="A42" s="32"/>
      <c r="B42" s="278" t="s">
        <v>312</v>
      </c>
      <c r="C42" s="32"/>
      <c r="D42" s="32"/>
      <c r="E42" s="32"/>
      <c r="F42" s="32"/>
      <c r="G42" s="1069"/>
      <c r="H42" s="1069"/>
      <c r="I42" s="1069"/>
      <c r="J42" s="1069"/>
      <c r="K42" s="1069"/>
      <c r="L42" s="1064">
        <f>SUM(G42:K42)</f>
        <v>0</v>
      </c>
      <c r="M42" s="127"/>
      <c r="N42" s="32"/>
      <c r="O42" s="32"/>
      <c r="P42" s="32"/>
      <c r="Q42" s="32"/>
      <c r="R42" s="32"/>
      <c r="S42" s="32"/>
      <c r="T42" s="32"/>
      <c r="U42" s="32"/>
      <c r="V42" s="32"/>
      <c r="W42" s="32"/>
      <c r="X42" s="32"/>
      <c r="Y42" s="32"/>
      <c r="Z42" s="32"/>
      <c r="AA42" s="32"/>
    </row>
    <row r="43" spans="1:27" ht="15" customHeight="1">
      <c r="A43" s="32"/>
      <c r="B43" s="350" t="s">
        <v>112</v>
      </c>
      <c r="C43" s="32"/>
      <c r="D43" s="32"/>
      <c r="E43" s="32"/>
      <c r="F43" s="32"/>
      <c r="G43" s="1066">
        <f t="shared" ref="G43:L43" si="5">SUM(G41:G42)</f>
        <v>0</v>
      </c>
      <c r="H43" s="1066">
        <f t="shared" si="5"/>
        <v>0</v>
      </c>
      <c r="I43" s="1066">
        <f t="shared" si="5"/>
        <v>0</v>
      </c>
      <c r="J43" s="1066">
        <f t="shared" si="5"/>
        <v>0</v>
      </c>
      <c r="K43" s="1066">
        <f t="shared" si="5"/>
        <v>0</v>
      </c>
      <c r="L43" s="1066">
        <f t="shared" si="5"/>
        <v>0</v>
      </c>
      <c r="M43" s="127"/>
      <c r="N43" s="32"/>
      <c r="O43" s="32"/>
      <c r="P43" s="32"/>
      <c r="Q43" s="32"/>
      <c r="R43" s="32"/>
      <c r="S43" s="32"/>
      <c r="T43" s="32"/>
      <c r="U43" s="32"/>
      <c r="V43" s="32"/>
      <c r="W43" s="32"/>
      <c r="X43" s="32"/>
      <c r="Y43" s="32"/>
      <c r="Z43" s="32"/>
      <c r="AA43" s="32"/>
    </row>
    <row r="44" spans="1:27" ht="15" customHeight="1">
      <c r="A44" s="32"/>
      <c r="B44" s="279" t="s">
        <v>522</v>
      </c>
      <c r="C44" s="32"/>
      <c r="D44" s="32"/>
      <c r="E44" s="32"/>
      <c r="F44" s="32"/>
      <c r="G44" s="1069"/>
      <c r="H44" s="1069"/>
      <c r="I44" s="1069"/>
      <c r="J44" s="1069"/>
      <c r="K44" s="1069"/>
      <c r="L44" s="1064">
        <f>SUM(G44:K44)</f>
        <v>0</v>
      </c>
      <c r="M44" s="127"/>
      <c r="N44" s="32"/>
      <c r="O44" s="32"/>
      <c r="P44" s="32"/>
      <c r="Q44" s="32"/>
      <c r="R44" s="32"/>
      <c r="S44" s="32"/>
      <c r="T44" s="32"/>
      <c r="U44" s="32"/>
      <c r="V44" s="32"/>
      <c r="W44" s="32"/>
      <c r="X44" s="32"/>
      <c r="Y44" s="32"/>
      <c r="Z44" s="32"/>
      <c r="AA44" s="32"/>
    </row>
    <row r="45" spans="1:27" ht="12" customHeight="1">
      <c r="A45" s="14"/>
      <c r="B45" s="528"/>
      <c r="C45" s="32"/>
      <c r="D45" s="32"/>
      <c r="E45" s="32"/>
      <c r="F45" s="32"/>
      <c r="G45" s="1023"/>
      <c r="H45" s="1023"/>
      <c r="I45" s="1023"/>
      <c r="J45" s="1023"/>
      <c r="K45" s="1023"/>
      <c r="L45" s="1023"/>
      <c r="M45" s="127"/>
      <c r="N45" s="32"/>
      <c r="O45" s="32"/>
      <c r="P45" s="32"/>
      <c r="Q45" s="32"/>
      <c r="R45" s="32"/>
      <c r="S45" s="32"/>
      <c r="T45" s="32"/>
      <c r="U45" s="32"/>
      <c r="V45" s="32"/>
      <c r="W45" s="32"/>
      <c r="X45" s="32"/>
      <c r="Y45" s="32"/>
      <c r="Z45" s="32"/>
      <c r="AA45" s="32"/>
    </row>
    <row r="46" spans="1:27" ht="12" customHeight="1">
      <c r="A46" s="14"/>
      <c r="B46" s="528"/>
      <c r="C46" s="32"/>
      <c r="D46" s="32"/>
      <c r="E46" s="32"/>
      <c r="F46" s="32"/>
      <c r="G46" s="1023"/>
      <c r="H46" s="1023"/>
      <c r="I46" s="1023"/>
      <c r="J46" s="1023"/>
      <c r="K46" s="1023"/>
      <c r="L46" s="1023"/>
      <c r="M46" s="127"/>
      <c r="N46" s="32"/>
      <c r="O46" s="32"/>
      <c r="P46" s="32"/>
      <c r="Q46" s="32"/>
      <c r="R46" s="32"/>
      <c r="S46" s="32"/>
      <c r="T46" s="32"/>
      <c r="U46" s="32"/>
      <c r="V46" s="32"/>
      <c r="W46" s="32"/>
      <c r="X46" s="32"/>
      <c r="Y46" s="32"/>
      <c r="Z46" s="32"/>
      <c r="AA46" s="32"/>
    </row>
    <row r="47" spans="1:27" ht="12" customHeight="1">
      <c r="A47" s="14"/>
      <c r="B47" s="528" t="s">
        <v>1064</v>
      </c>
      <c r="C47" s="32"/>
      <c r="D47" s="32"/>
      <c r="E47" s="32"/>
      <c r="F47" s="32"/>
      <c r="G47" s="1023"/>
      <c r="H47" s="1023"/>
      <c r="I47" s="1023"/>
      <c r="J47" s="1023"/>
      <c r="K47" s="1023"/>
      <c r="L47" s="1023"/>
      <c r="M47" s="127" t="s">
        <v>1044</v>
      </c>
      <c r="N47" s="32"/>
      <c r="O47" s="32"/>
      <c r="P47" s="32"/>
      <c r="Q47" s="32"/>
      <c r="R47" s="32"/>
      <c r="S47" s="32"/>
      <c r="T47" s="32"/>
      <c r="U47" s="32"/>
      <c r="V47" s="32"/>
      <c r="W47" s="32"/>
      <c r="X47" s="32"/>
      <c r="Y47" s="32"/>
      <c r="Z47" s="32"/>
      <c r="AA47" s="32"/>
    </row>
    <row r="48" spans="1:27" s="3" customFormat="1" ht="14.25" customHeight="1">
      <c r="A48" s="14"/>
      <c r="B48" s="528" t="s">
        <v>652</v>
      </c>
      <c r="C48" s="14"/>
      <c r="D48" s="14"/>
      <c r="E48" s="14"/>
      <c r="F48" s="14"/>
      <c r="G48" s="1103"/>
      <c r="H48" s="1103"/>
      <c r="I48" s="1103"/>
      <c r="J48" s="1103"/>
      <c r="K48" s="1103"/>
      <c r="L48" s="1025">
        <f t="shared" ref="L48:L56" si="6">SUM(G48:K48)</f>
        <v>0</v>
      </c>
      <c r="M48" s="196"/>
      <c r="N48" s="14"/>
      <c r="O48" s="14"/>
      <c r="P48" s="14"/>
      <c r="Q48" s="14"/>
      <c r="R48" s="14"/>
      <c r="S48" s="14"/>
      <c r="T48" s="14"/>
      <c r="U48" s="14"/>
      <c r="V48" s="14"/>
      <c r="W48" s="14"/>
      <c r="X48" s="14"/>
      <c r="Y48" s="14"/>
      <c r="Z48" s="14"/>
      <c r="AA48" s="14"/>
    </row>
    <row r="49" spans="1:27" ht="12" customHeight="1">
      <c r="A49" s="32"/>
      <c r="B49" s="32" t="s">
        <v>841</v>
      </c>
      <c r="C49" s="32"/>
      <c r="D49" s="32"/>
      <c r="E49" s="32"/>
      <c r="F49" s="32"/>
      <c r="G49" s="1069"/>
      <c r="H49" s="1069"/>
      <c r="I49" s="1069"/>
      <c r="J49" s="1069"/>
      <c r="K49" s="1069"/>
      <c r="L49" s="1023">
        <f t="shared" si="6"/>
        <v>0</v>
      </c>
      <c r="M49" s="127" t="s">
        <v>1065</v>
      </c>
      <c r="N49" s="32"/>
      <c r="O49" s="32"/>
      <c r="P49" s="32"/>
      <c r="Q49" s="32"/>
      <c r="R49" s="32"/>
      <c r="S49" s="32"/>
      <c r="T49" s="32"/>
      <c r="U49" s="32"/>
      <c r="V49" s="32"/>
      <c r="W49" s="32"/>
      <c r="X49" s="32"/>
      <c r="Y49" s="32"/>
      <c r="Z49" s="32"/>
      <c r="AA49" s="32"/>
    </row>
    <row r="50" spans="1:27" ht="12" customHeight="1">
      <c r="A50" s="32"/>
      <c r="B50" s="954" t="s">
        <v>826</v>
      </c>
      <c r="C50" s="32"/>
      <c r="D50" s="32"/>
      <c r="E50" s="32"/>
      <c r="F50" s="32"/>
      <c r="G50" s="1069"/>
      <c r="H50" s="1069"/>
      <c r="I50" s="1069"/>
      <c r="J50" s="1069"/>
      <c r="K50" s="1069"/>
      <c r="L50" s="1023">
        <f t="shared" si="6"/>
        <v>0</v>
      </c>
      <c r="M50" s="127"/>
      <c r="N50" s="32"/>
      <c r="O50" s="32"/>
      <c r="P50" s="32"/>
      <c r="Q50" s="32"/>
      <c r="R50" s="32"/>
      <c r="S50" s="32"/>
      <c r="T50" s="32"/>
      <c r="U50" s="32"/>
      <c r="V50" s="32"/>
      <c r="W50" s="32"/>
      <c r="X50" s="32"/>
      <c r="Y50" s="32"/>
      <c r="Z50" s="32"/>
      <c r="AA50" s="32"/>
    </row>
    <row r="51" spans="1:27" ht="12" customHeight="1">
      <c r="A51" s="32"/>
      <c r="B51" s="525" t="s">
        <v>553</v>
      </c>
      <c r="C51" s="32"/>
      <c r="D51" s="32"/>
      <c r="E51" s="32"/>
      <c r="F51" s="32"/>
      <c r="G51" s="1069"/>
      <c r="H51" s="1069"/>
      <c r="I51" s="1069"/>
      <c r="J51" s="1069"/>
      <c r="K51" s="1069"/>
      <c r="L51" s="1023">
        <f t="shared" si="6"/>
        <v>0</v>
      </c>
      <c r="M51" s="127"/>
      <c r="N51" s="32"/>
      <c r="O51" s="32"/>
      <c r="P51" s="32"/>
      <c r="Q51" s="32"/>
      <c r="R51" s="32"/>
      <c r="S51" s="32"/>
      <c r="T51" s="32"/>
      <c r="U51" s="32"/>
      <c r="V51" s="32"/>
      <c r="W51" s="32"/>
      <c r="X51" s="32"/>
      <c r="Y51" s="32"/>
      <c r="Z51" s="32"/>
      <c r="AA51" s="32"/>
    </row>
    <row r="52" spans="1:27" ht="12" customHeight="1">
      <c r="A52" s="32"/>
      <c r="B52" s="525" t="s">
        <v>1049</v>
      </c>
      <c r="C52" s="32"/>
      <c r="D52" s="32"/>
      <c r="E52" s="32"/>
      <c r="F52" s="32"/>
      <c r="G52" s="1069"/>
      <c r="H52" s="1069"/>
      <c r="I52" s="1069"/>
      <c r="J52" s="1069"/>
      <c r="K52" s="1069"/>
      <c r="L52" s="1023">
        <f t="shared" si="6"/>
        <v>0</v>
      </c>
      <c r="M52" s="127"/>
      <c r="N52" s="32"/>
      <c r="O52" s="32"/>
      <c r="P52" s="32"/>
      <c r="Q52" s="32"/>
      <c r="R52" s="32"/>
      <c r="S52" s="32"/>
      <c r="T52" s="32"/>
      <c r="U52" s="32"/>
      <c r="V52" s="32"/>
      <c r="W52" s="32"/>
      <c r="X52" s="32"/>
      <c r="Y52" s="32"/>
      <c r="Z52" s="32"/>
      <c r="AA52" s="32"/>
    </row>
    <row r="53" spans="1:27" ht="12" customHeight="1">
      <c r="A53" s="32"/>
      <c r="B53" s="32" t="s">
        <v>843</v>
      </c>
      <c r="C53" s="32"/>
      <c r="D53" s="32"/>
      <c r="E53" s="32"/>
      <c r="F53" s="32"/>
      <c r="G53" s="1069"/>
      <c r="H53" s="1069"/>
      <c r="I53" s="1069"/>
      <c r="J53" s="1069"/>
      <c r="K53" s="1069"/>
      <c r="L53" s="1023">
        <f t="shared" si="6"/>
        <v>0</v>
      </c>
      <c r="M53" s="127"/>
      <c r="N53" s="32"/>
      <c r="O53" s="32"/>
      <c r="P53" s="32"/>
      <c r="Q53" s="32"/>
      <c r="R53" s="32"/>
      <c r="S53" s="32"/>
      <c r="T53" s="32"/>
      <c r="U53" s="32"/>
      <c r="V53" s="32"/>
      <c r="W53" s="32"/>
      <c r="X53" s="32"/>
      <c r="Y53" s="32"/>
      <c r="Z53" s="32"/>
      <c r="AA53" s="32"/>
    </row>
    <row r="54" spans="1:27" ht="12" customHeight="1">
      <c r="A54" s="32"/>
      <c r="B54" s="32" t="s">
        <v>1066</v>
      </c>
      <c r="C54" s="32"/>
      <c r="D54" s="32"/>
      <c r="E54" s="32"/>
      <c r="F54" s="32"/>
      <c r="G54" s="1069"/>
      <c r="H54" s="1069"/>
      <c r="I54" s="1069"/>
      <c r="J54" s="1069"/>
      <c r="K54" s="1069"/>
      <c r="L54" s="1023">
        <f t="shared" si="6"/>
        <v>0</v>
      </c>
      <c r="M54" s="127"/>
      <c r="N54" s="32"/>
      <c r="O54" s="32"/>
      <c r="P54" s="32"/>
      <c r="Q54" s="32"/>
      <c r="R54" s="32"/>
      <c r="S54" s="32"/>
      <c r="T54" s="32"/>
      <c r="U54" s="32"/>
      <c r="V54" s="32"/>
      <c r="W54" s="32"/>
      <c r="X54" s="32"/>
      <c r="Y54" s="32"/>
      <c r="Z54" s="32"/>
      <c r="AA54" s="32"/>
    </row>
    <row r="55" spans="1:27" ht="12" customHeight="1">
      <c r="A55" s="14"/>
      <c r="B55" s="525" t="s">
        <v>1056</v>
      </c>
      <c r="C55" s="32"/>
      <c r="D55" s="32"/>
      <c r="E55" s="32"/>
      <c r="F55" s="32"/>
      <c r="G55" s="1069"/>
      <c r="H55" s="1069"/>
      <c r="I55" s="1069"/>
      <c r="J55" s="1069"/>
      <c r="K55" s="1069"/>
      <c r="L55" s="1023">
        <f t="shared" si="6"/>
        <v>0</v>
      </c>
      <c r="M55" s="127"/>
      <c r="N55" s="32"/>
      <c r="O55" s="32"/>
      <c r="P55" s="32"/>
      <c r="Q55" s="32"/>
      <c r="R55" s="32"/>
      <c r="S55" s="32"/>
      <c r="T55" s="32"/>
      <c r="U55" s="32"/>
      <c r="V55" s="32"/>
      <c r="W55" s="32"/>
      <c r="X55" s="32"/>
      <c r="Y55" s="32"/>
      <c r="Z55" s="32"/>
      <c r="AA55" s="32"/>
    </row>
    <row r="56" spans="1:27" ht="12" customHeight="1">
      <c r="A56" s="14"/>
      <c r="B56" s="525" t="s">
        <v>1059</v>
      </c>
      <c r="C56" s="32"/>
      <c r="D56" s="32"/>
      <c r="E56" s="32"/>
      <c r="F56" s="32"/>
      <c r="G56" s="1069"/>
      <c r="H56" s="1069"/>
      <c r="I56" s="1069"/>
      <c r="J56" s="1069"/>
      <c r="K56" s="1069"/>
      <c r="L56" s="1023">
        <f t="shared" si="6"/>
        <v>0</v>
      </c>
      <c r="M56" s="127"/>
      <c r="N56" s="32"/>
      <c r="O56" s="32"/>
      <c r="P56" s="32"/>
      <c r="Q56" s="32"/>
      <c r="R56" s="32"/>
      <c r="S56" s="32"/>
      <c r="T56" s="32"/>
      <c r="U56" s="32"/>
      <c r="V56" s="32"/>
      <c r="W56" s="32"/>
      <c r="X56" s="32"/>
      <c r="Y56" s="32"/>
      <c r="Z56" s="32"/>
      <c r="AA56" s="32"/>
    </row>
    <row r="57" spans="1:27" s="3" customFormat="1" ht="14.25" customHeight="1">
      <c r="A57" s="14"/>
      <c r="B57" s="528" t="s">
        <v>1067</v>
      </c>
      <c r="C57" s="14"/>
      <c r="D57" s="14"/>
      <c r="E57" s="14"/>
      <c r="F57" s="14"/>
      <c r="G57" s="1024">
        <f t="shared" ref="G57:L57" si="7">SUM(G48:G56)</f>
        <v>0</v>
      </c>
      <c r="H57" s="1024">
        <f t="shared" si="7"/>
        <v>0</v>
      </c>
      <c r="I57" s="1024">
        <f t="shared" si="7"/>
        <v>0</v>
      </c>
      <c r="J57" s="1024">
        <f t="shared" si="7"/>
        <v>0</v>
      </c>
      <c r="K57" s="1024">
        <f t="shared" si="7"/>
        <v>0</v>
      </c>
      <c r="L57" s="1024">
        <f t="shared" si="7"/>
        <v>0</v>
      </c>
      <c r="M57" s="196" t="s">
        <v>1061</v>
      </c>
      <c r="N57" s="14"/>
      <c r="O57" s="14"/>
      <c r="P57" s="14"/>
      <c r="Q57" s="14"/>
      <c r="R57" s="14"/>
      <c r="S57" s="14"/>
      <c r="T57" s="14"/>
      <c r="U57" s="14"/>
      <c r="V57" s="14"/>
      <c r="W57" s="14"/>
      <c r="X57" s="14"/>
      <c r="Y57" s="14"/>
      <c r="Z57" s="14"/>
      <c r="AA57" s="14"/>
    </row>
    <row r="58" spans="1:27" ht="15" customHeight="1">
      <c r="A58" s="32"/>
      <c r="B58" s="278" t="s">
        <v>312</v>
      </c>
      <c r="C58" s="32"/>
      <c r="D58" s="32"/>
      <c r="E58" s="32"/>
      <c r="F58" s="32"/>
      <c r="G58" s="1069"/>
      <c r="H58" s="1069"/>
      <c r="I58" s="1069"/>
      <c r="J58" s="1069"/>
      <c r="K58" s="1069"/>
      <c r="L58" s="1064">
        <f>SUM(G58:K58)</f>
        <v>0</v>
      </c>
      <c r="M58" s="127"/>
      <c r="N58" s="32"/>
      <c r="O58" s="32"/>
      <c r="P58" s="32"/>
      <c r="Q58" s="32"/>
      <c r="R58" s="32"/>
      <c r="S58" s="32"/>
      <c r="T58" s="32"/>
      <c r="U58" s="32"/>
      <c r="V58" s="32"/>
      <c r="W58" s="32"/>
      <c r="X58" s="32"/>
      <c r="Y58" s="32"/>
      <c r="Z58" s="32"/>
      <c r="AA58" s="32"/>
    </row>
    <row r="59" spans="1:27" ht="15" customHeight="1">
      <c r="A59" s="32"/>
      <c r="B59" s="350" t="s">
        <v>112</v>
      </c>
      <c r="C59" s="32"/>
      <c r="D59" s="32"/>
      <c r="E59" s="32"/>
      <c r="F59" s="32"/>
      <c r="G59" s="1066">
        <f t="shared" ref="G59:L59" si="8">SUM(G57:G58)</f>
        <v>0</v>
      </c>
      <c r="H59" s="1066">
        <f t="shared" si="8"/>
        <v>0</v>
      </c>
      <c r="I59" s="1066">
        <f t="shared" si="8"/>
        <v>0</v>
      </c>
      <c r="J59" s="1066">
        <f t="shared" si="8"/>
        <v>0</v>
      </c>
      <c r="K59" s="1066">
        <f t="shared" si="8"/>
        <v>0</v>
      </c>
      <c r="L59" s="1066">
        <f t="shared" si="8"/>
        <v>0</v>
      </c>
      <c r="M59" s="127"/>
      <c r="N59" s="32"/>
      <c r="O59" s="32"/>
      <c r="P59" s="32"/>
      <c r="Q59" s="32"/>
      <c r="R59" s="32"/>
      <c r="S59" s="32"/>
      <c r="T59" s="32"/>
      <c r="U59" s="32"/>
      <c r="V59" s="32"/>
      <c r="W59" s="32"/>
      <c r="X59" s="32"/>
      <c r="Y59" s="32"/>
      <c r="Z59" s="32"/>
      <c r="AA59" s="32"/>
    </row>
    <row r="60" spans="1:27" ht="15" customHeight="1">
      <c r="A60" s="32"/>
      <c r="B60" s="279" t="s">
        <v>522</v>
      </c>
      <c r="C60" s="32"/>
      <c r="D60" s="32"/>
      <c r="E60" s="32"/>
      <c r="F60" s="32"/>
      <c r="G60" s="1069"/>
      <c r="H60" s="1069"/>
      <c r="I60" s="1069"/>
      <c r="J60" s="1069"/>
      <c r="K60" s="1069"/>
      <c r="L60" s="1064">
        <f t="shared" ref="L60:L70" si="9">SUM(G60:K60)</f>
        <v>0</v>
      </c>
      <c r="M60" s="127"/>
      <c r="N60" s="32"/>
      <c r="O60" s="32"/>
      <c r="P60" s="32"/>
      <c r="Q60" s="32"/>
      <c r="R60" s="32"/>
      <c r="S60" s="32"/>
      <c r="T60" s="32"/>
      <c r="U60" s="32"/>
      <c r="V60" s="32"/>
      <c r="W60" s="32"/>
      <c r="X60" s="32"/>
      <c r="Y60" s="32"/>
      <c r="Z60" s="32"/>
      <c r="AA60" s="32"/>
    </row>
    <row r="61" spans="1:27" ht="15" customHeight="1">
      <c r="A61" s="539"/>
      <c r="B61" s="279"/>
      <c r="C61" s="539"/>
      <c r="D61" s="539"/>
      <c r="E61" s="539"/>
      <c r="F61" s="539"/>
      <c r="G61" s="1308"/>
      <c r="H61" s="1308"/>
      <c r="I61" s="1308"/>
      <c r="J61" s="1308"/>
      <c r="K61" s="1308"/>
      <c r="L61" s="1111"/>
      <c r="M61" s="721"/>
      <c r="N61" s="539"/>
      <c r="O61" s="539"/>
      <c r="P61" s="539"/>
      <c r="Q61" s="539"/>
      <c r="R61" s="539"/>
      <c r="S61" s="539"/>
      <c r="T61" s="539"/>
      <c r="U61" s="539"/>
      <c r="V61" s="539"/>
      <c r="W61" s="539"/>
      <c r="X61" s="539"/>
      <c r="Y61" s="539"/>
      <c r="Z61" s="539"/>
      <c r="AA61" s="539"/>
    </row>
    <row r="62" spans="1:27" ht="15" customHeight="1">
      <c r="A62" s="539"/>
      <c r="B62" s="528" t="s">
        <v>1067</v>
      </c>
      <c r="C62" s="14"/>
      <c r="D62" s="14"/>
      <c r="E62" s="14"/>
      <c r="F62" s="14"/>
      <c r="G62" s="1103"/>
      <c r="H62" s="1103"/>
      <c r="I62" s="1103"/>
      <c r="J62" s="1103"/>
      <c r="K62" s="1103"/>
      <c r="L62" s="1025">
        <f>SUM(G62:K62)</f>
        <v>0</v>
      </c>
      <c r="M62" s="721"/>
      <c r="N62" s="539"/>
      <c r="O62" s="539"/>
      <c r="P62" s="539"/>
      <c r="Q62" s="539"/>
      <c r="R62" s="539"/>
      <c r="S62" s="539"/>
      <c r="T62" s="539"/>
      <c r="U62" s="539"/>
      <c r="V62" s="539"/>
      <c r="W62" s="539"/>
      <c r="X62" s="539"/>
      <c r="Y62" s="539"/>
      <c r="Z62" s="539"/>
      <c r="AA62" s="539"/>
    </row>
    <row r="63" spans="1:27" ht="12" customHeight="1">
      <c r="A63" s="32"/>
      <c r="B63" s="32" t="s">
        <v>841</v>
      </c>
      <c r="C63" s="32"/>
      <c r="D63" s="32"/>
      <c r="E63" s="32"/>
      <c r="F63" s="32"/>
      <c r="G63" s="1069"/>
      <c r="H63" s="1069"/>
      <c r="I63" s="1069"/>
      <c r="J63" s="1069"/>
      <c r="K63" s="1069"/>
      <c r="L63" s="1023">
        <f t="shared" si="9"/>
        <v>0</v>
      </c>
      <c r="M63" s="127"/>
      <c r="N63" s="32"/>
      <c r="O63" s="32"/>
      <c r="P63" s="32"/>
      <c r="Q63" s="32"/>
      <c r="R63" s="32"/>
      <c r="S63" s="32"/>
      <c r="T63" s="32"/>
      <c r="U63" s="32"/>
      <c r="V63" s="32"/>
      <c r="W63" s="32"/>
      <c r="X63" s="32"/>
      <c r="Y63" s="32"/>
      <c r="Z63" s="32"/>
      <c r="AA63" s="32"/>
    </row>
    <row r="64" spans="1:27" ht="12" customHeight="1">
      <c r="A64" s="32"/>
      <c r="B64" s="954" t="s">
        <v>826</v>
      </c>
      <c r="C64" s="32"/>
      <c r="D64" s="32"/>
      <c r="E64" s="32"/>
      <c r="F64" s="32"/>
      <c r="G64" s="1069"/>
      <c r="H64" s="1069"/>
      <c r="I64" s="1069"/>
      <c r="J64" s="1069"/>
      <c r="K64" s="1069"/>
      <c r="L64" s="1023">
        <f t="shared" si="9"/>
        <v>0</v>
      </c>
      <c r="M64" s="127"/>
      <c r="N64" s="32"/>
      <c r="O64" s="32"/>
      <c r="P64" s="32"/>
      <c r="Q64" s="32"/>
      <c r="R64" s="32"/>
      <c r="S64" s="32"/>
      <c r="T64" s="32"/>
      <c r="U64" s="32"/>
      <c r="V64" s="32"/>
      <c r="W64" s="32"/>
      <c r="X64" s="32"/>
      <c r="Y64" s="32"/>
      <c r="Z64" s="32"/>
      <c r="AA64" s="32"/>
    </row>
    <row r="65" spans="1:27" ht="12" customHeight="1">
      <c r="A65" s="32"/>
      <c r="B65" s="525" t="s">
        <v>553</v>
      </c>
      <c r="C65" s="32"/>
      <c r="D65" s="32"/>
      <c r="E65" s="32"/>
      <c r="F65" s="32"/>
      <c r="G65" s="1069"/>
      <c r="H65" s="1069"/>
      <c r="I65" s="1069"/>
      <c r="J65" s="1069"/>
      <c r="K65" s="1069"/>
      <c r="L65" s="1023">
        <f t="shared" si="9"/>
        <v>0</v>
      </c>
      <c r="M65" s="127"/>
      <c r="N65" s="32"/>
      <c r="O65" s="32"/>
      <c r="P65" s="32"/>
      <c r="Q65" s="32"/>
      <c r="R65" s="32"/>
      <c r="S65" s="32"/>
      <c r="T65" s="32"/>
      <c r="U65" s="32"/>
      <c r="V65" s="32"/>
      <c r="W65" s="32"/>
      <c r="X65" s="32"/>
      <c r="Y65" s="32"/>
      <c r="Z65" s="32"/>
      <c r="AA65" s="32"/>
    </row>
    <row r="66" spans="1:27" ht="12" customHeight="1">
      <c r="A66" s="32"/>
      <c r="B66" s="525" t="s">
        <v>1049</v>
      </c>
      <c r="C66" s="32"/>
      <c r="D66" s="32"/>
      <c r="E66" s="32"/>
      <c r="F66" s="32"/>
      <c r="G66" s="1069"/>
      <c r="H66" s="1069"/>
      <c r="I66" s="1069"/>
      <c r="J66" s="1069"/>
      <c r="K66" s="1069"/>
      <c r="L66" s="1023">
        <f t="shared" si="9"/>
        <v>0</v>
      </c>
      <c r="M66" s="127"/>
      <c r="N66" s="32"/>
      <c r="O66" s="32"/>
      <c r="P66" s="32"/>
      <c r="Q66" s="32"/>
      <c r="R66" s="32"/>
      <c r="S66" s="32"/>
      <c r="T66" s="32"/>
      <c r="U66" s="32"/>
      <c r="V66" s="32"/>
      <c r="W66" s="32"/>
      <c r="X66" s="32"/>
      <c r="Y66" s="32"/>
      <c r="Z66" s="32"/>
      <c r="AA66" s="32"/>
    </row>
    <row r="67" spans="1:27" ht="12" customHeight="1">
      <c r="A67" s="32"/>
      <c r="B67" s="32" t="s">
        <v>843</v>
      </c>
      <c r="C67" s="32"/>
      <c r="D67" s="32"/>
      <c r="E67" s="32"/>
      <c r="F67" s="32"/>
      <c r="G67" s="1069"/>
      <c r="H67" s="1069"/>
      <c r="I67" s="1069"/>
      <c r="J67" s="1069"/>
      <c r="K67" s="1069"/>
      <c r="L67" s="1023">
        <f t="shared" si="9"/>
        <v>0</v>
      </c>
      <c r="M67" s="127"/>
      <c r="N67" s="32"/>
      <c r="O67" s="32"/>
      <c r="P67" s="32"/>
      <c r="Q67" s="32"/>
      <c r="R67" s="32"/>
      <c r="S67" s="32"/>
      <c r="T67" s="32"/>
      <c r="U67" s="32"/>
      <c r="V67" s="32"/>
      <c r="W67" s="32"/>
      <c r="X67" s="32"/>
      <c r="Y67" s="32"/>
      <c r="Z67" s="32"/>
      <c r="AA67" s="32"/>
    </row>
    <row r="68" spans="1:27" ht="12" customHeight="1">
      <c r="A68" s="32"/>
      <c r="B68" s="32" t="s">
        <v>1066</v>
      </c>
      <c r="C68" s="32"/>
      <c r="D68" s="32"/>
      <c r="E68" s="32"/>
      <c r="F68" s="32"/>
      <c r="G68" s="1069"/>
      <c r="H68" s="1069"/>
      <c r="I68" s="1069"/>
      <c r="J68" s="1069"/>
      <c r="K68" s="1069"/>
      <c r="L68" s="1023">
        <f t="shared" si="9"/>
        <v>0</v>
      </c>
      <c r="M68" s="127"/>
      <c r="N68" s="32"/>
      <c r="O68" s="32"/>
      <c r="P68" s="32"/>
      <c r="Q68" s="32"/>
      <c r="R68" s="32"/>
      <c r="S68" s="32"/>
      <c r="T68" s="32"/>
      <c r="U68" s="32"/>
      <c r="V68" s="32"/>
      <c r="W68" s="32"/>
      <c r="X68" s="32"/>
      <c r="Y68" s="32"/>
      <c r="Z68" s="32"/>
      <c r="AA68" s="32"/>
    </row>
    <row r="69" spans="1:27" ht="12" customHeight="1">
      <c r="A69" s="14"/>
      <c r="B69" s="525" t="s">
        <v>1056</v>
      </c>
      <c r="C69" s="32"/>
      <c r="D69" s="32"/>
      <c r="E69" s="32"/>
      <c r="F69" s="32"/>
      <c r="G69" s="1069"/>
      <c r="H69" s="1069"/>
      <c r="I69" s="1069"/>
      <c r="J69" s="1069"/>
      <c r="K69" s="1069"/>
      <c r="L69" s="1023">
        <f t="shared" si="9"/>
        <v>0</v>
      </c>
      <c r="M69" s="127"/>
      <c r="N69" s="32"/>
      <c r="O69" s="32"/>
      <c r="P69" s="32"/>
      <c r="Q69" s="32"/>
      <c r="R69" s="32"/>
      <c r="S69" s="32"/>
      <c r="T69" s="32"/>
      <c r="U69" s="32"/>
      <c r="V69" s="32"/>
      <c r="W69" s="32"/>
      <c r="X69" s="32"/>
      <c r="Y69" s="32"/>
      <c r="Z69" s="32"/>
      <c r="AA69" s="32"/>
    </row>
    <row r="70" spans="1:27" ht="12" customHeight="1">
      <c r="A70" s="14"/>
      <c r="B70" s="525" t="s">
        <v>1059</v>
      </c>
      <c r="C70" s="32"/>
      <c r="D70" s="32"/>
      <c r="E70" s="32"/>
      <c r="F70" s="32"/>
      <c r="G70" s="1069"/>
      <c r="H70" s="1069"/>
      <c r="I70" s="1069"/>
      <c r="J70" s="1069"/>
      <c r="K70" s="1069"/>
      <c r="L70" s="1023">
        <f t="shared" si="9"/>
        <v>0</v>
      </c>
      <c r="M70" s="127"/>
      <c r="N70" s="32"/>
      <c r="O70" s="32"/>
      <c r="P70" s="32"/>
      <c r="Q70" s="32"/>
      <c r="R70" s="32"/>
      <c r="S70" s="32"/>
      <c r="T70" s="32"/>
      <c r="U70" s="32"/>
      <c r="V70" s="32"/>
      <c r="W70" s="32"/>
      <c r="X70" s="32"/>
      <c r="Y70" s="32"/>
      <c r="Z70" s="32"/>
      <c r="AA70" s="32"/>
    </row>
    <row r="71" spans="1:27" s="3" customFormat="1" ht="14.25" customHeight="1">
      <c r="A71" s="14"/>
      <c r="B71" s="528" t="s">
        <v>2084</v>
      </c>
      <c r="C71" s="14"/>
      <c r="D71" s="14"/>
      <c r="E71" s="14"/>
      <c r="F71" s="14"/>
      <c r="G71" s="1024">
        <f t="shared" ref="G71:L71" si="10">SUM(G62:G70)</f>
        <v>0</v>
      </c>
      <c r="H71" s="1024">
        <f t="shared" si="10"/>
        <v>0</v>
      </c>
      <c r="I71" s="1024">
        <f t="shared" si="10"/>
        <v>0</v>
      </c>
      <c r="J71" s="1024">
        <f t="shared" si="10"/>
        <v>0</v>
      </c>
      <c r="K71" s="1024">
        <f t="shared" si="10"/>
        <v>0</v>
      </c>
      <c r="L71" s="1024">
        <f t="shared" si="10"/>
        <v>0</v>
      </c>
      <c r="M71" s="196" t="s">
        <v>1061</v>
      </c>
      <c r="N71" s="14"/>
      <c r="O71" s="14"/>
      <c r="P71" s="14"/>
      <c r="Q71" s="14"/>
      <c r="R71" s="14"/>
      <c r="S71" s="14"/>
      <c r="T71" s="14"/>
      <c r="U71" s="14"/>
      <c r="V71" s="14"/>
      <c r="W71" s="14"/>
      <c r="X71" s="14"/>
      <c r="Y71" s="14"/>
      <c r="Z71" s="14"/>
      <c r="AA71" s="14"/>
    </row>
    <row r="72" spans="1:27" ht="15" customHeight="1">
      <c r="A72" s="32"/>
      <c r="B72" s="278" t="s">
        <v>312</v>
      </c>
      <c r="C72" s="32"/>
      <c r="D72" s="32"/>
      <c r="E72" s="32"/>
      <c r="F72" s="32"/>
      <c r="G72" s="1069"/>
      <c r="H72" s="1069"/>
      <c r="I72" s="1069"/>
      <c r="J72" s="1069"/>
      <c r="K72" s="1069"/>
      <c r="L72" s="1064">
        <f>SUM(G72:K72)</f>
        <v>0</v>
      </c>
      <c r="M72" s="127"/>
      <c r="N72" s="32"/>
      <c r="O72" s="32"/>
      <c r="P72" s="32"/>
      <c r="Q72" s="32"/>
      <c r="R72" s="32"/>
      <c r="S72" s="32"/>
      <c r="T72" s="32"/>
      <c r="U72" s="32"/>
      <c r="V72" s="32"/>
      <c r="W72" s="32"/>
      <c r="X72" s="32"/>
      <c r="Y72" s="32"/>
      <c r="Z72" s="32"/>
      <c r="AA72" s="32"/>
    </row>
    <row r="73" spans="1:27" ht="15" customHeight="1">
      <c r="A73" s="32"/>
      <c r="B73" s="350" t="s">
        <v>112</v>
      </c>
      <c r="C73" s="32"/>
      <c r="D73" s="32"/>
      <c r="E73" s="32"/>
      <c r="F73" s="32"/>
      <c r="G73" s="1066">
        <f t="shared" ref="G73:L73" si="11">SUM(G71:G72)</f>
        <v>0</v>
      </c>
      <c r="H73" s="1066">
        <f t="shared" si="11"/>
        <v>0</v>
      </c>
      <c r="I73" s="1066">
        <f t="shared" si="11"/>
        <v>0</v>
      </c>
      <c r="J73" s="1066">
        <f t="shared" si="11"/>
        <v>0</v>
      </c>
      <c r="K73" s="1066">
        <f t="shared" si="11"/>
        <v>0</v>
      </c>
      <c r="L73" s="1066">
        <f t="shared" si="11"/>
        <v>0</v>
      </c>
      <c r="M73" s="127"/>
      <c r="N73" s="32"/>
      <c r="O73" s="32"/>
      <c r="P73" s="32"/>
      <c r="Q73" s="32"/>
      <c r="R73" s="32"/>
      <c r="S73" s="32"/>
      <c r="T73" s="32"/>
      <c r="U73" s="32"/>
      <c r="V73" s="32"/>
      <c r="W73" s="32"/>
      <c r="X73" s="32"/>
      <c r="Y73" s="32"/>
      <c r="Z73" s="32"/>
      <c r="AA73" s="32"/>
    </row>
    <row r="74" spans="1:27" ht="15" customHeight="1">
      <c r="A74" s="32"/>
      <c r="B74" s="279" t="s">
        <v>522</v>
      </c>
      <c r="C74" s="32"/>
      <c r="D74" s="32"/>
      <c r="E74" s="32"/>
      <c r="F74" s="32"/>
      <c r="G74" s="1069"/>
      <c r="H74" s="1069"/>
      <c r="I74" s="1069"/>
      <c r="J74" s="1069"/>
      <c r="K74" s="1069"/>
      <c r="L74" s="1064">
        <f>SUM(G74:K74)</f>
        <v>0</v>
      </c>
      <c r="M74" s="127"/>
      <c r="N74" s="32"/>
      <c r="O74" s="32"/>
      <c r="P74" s="32"/>
      <c r="Q74" s="32"/>
      <c r="R74" s="32"/>
      <c r="S74" s="32"/>
      <c r="T74" s="32"/>
      <c r="U74" s="32"/>
      <c r="V74" s="32"/>
      <c r="W74" s="32"/>
      <c r="X74" s="32"/>
      <c r="Y74" s="32"/>
      <c r="Z74" s="32"/>
      <c r="AA74" s="32"/>
    </row>
    <row r="75" spans="1:27" ht="12" customHeight="1">
      <c r="A75" s="14"/>
      <c r="B75" s="528"/>
      <c r="C75" s="32"/>
      <c r="D75" s="32"/>
      <c r="E75" s="32"/>
      <c r="F75" s="32"/>
      <c r="G75" s="1023"/>
      <c r="H75" s="1023"/>
      <c r="I75" s="1023"/>
      <c r="J75" s="1023"/>
      <c r="K75" s="1023"/>
      <c r="L75" s="1023"/>
      <c r="M75" s="127"/>
      <c r="N75" s="32"/>
      <c r="O75" s="32"/>
      <c r="P75" s="32"/>
      <c r="Q75" s="32"/>
      <c r="R75" s="32"/>
      <c r="S75" s="32"/>
      <c r="T75" s="32"/>
      <c r="U75" s="32"/>
      <c r="V75" s="32"/>
      <c r="W75" s="32"/>
      <c r="X75" s="32"/>
      <c r="Y75" s="32"/>
      <c r="Z75" s="32"/>
      <c r="AA75" s="32"/>
    </row>
    <row r="76" spans="1:27" s="3" customFormat="1" ht="12" customHeight="1">
      <c r="A76" s="14"/>
      <c r="B76" s="528" t="s">
        <v>845</v>
      </c>
      <c r="C76" s="14"/>
      <c r="D76" s="14"/>
      <c r="E76" s="14"/>
      <c r="F76" s="14"/>
      <c r="G76" s="1025"/>
      <c r="H76" s="1025"/>
      <c r="I76" s="1025"/>
      <c r="J76" s="1025"/>
      <c r="K76" s="1025"/>
      <c r="L76" s="1025"/>
      <c r="M76" s="196"/>
      <c r="N76" s="14"/>
      <c r="O76" s="14"/>
      <c r="P76" s="14"/>
      <c r="Q76" s="14"/>
      <c r="R76" s="14"/>
      <c r="S76" s="14"/>
      <c r="T76" s="14"/>
      <c r="U76" s="14"/>
      <c r="V76" s="14"/>
      <c r="W76" s="14"/>
      <c r="X76" s="14"/>
      <c r="Y76" s="14"/>
      <c r="Z76" s="14"/>
      <c r="AA76" s="14"/>
    </row>
    <row r="77" spans="1:27" s="3" customFormat="1" ht="12" customHeight="1" thickBot="1">
      <c r="A77" s="14"/>
      <c r="B77" s="528" t="s">
        <v>1067</v>
      </c>
      <c r="C77" s="14"/>
      <c r="D77" s="14"/>
      <c r="E77" s="14"/>
      <c r="F77" s="14"/>
      <c r="G77" s="1208">
        <f t="shared" ref="G77:L77" si="12">G24-G57</f>
        <v>0</v>
      </c>
      <c r="H77" s="1208">
        <f t="shared" si="12"/>
        <v>0</v>
      </c>
      <c r="I77" s="1208">
        <f t="shared" si="12"/>
        <v>0</v>
      </c>
      <c r="J77" s="1208">
        <f t="shared" si="12"/>
        <v>0</v>
      </c>
      <c r="K77" s="1208">
        <f t="shared" si="12"/>
        <v>0</v>
      </c>
      <c r="L77" s="1208">
        <f t="shared" si="12"/>
        <v>0</v>
      </c>
      <c r="M77" s="196"/>
      <c r="N77" s="14"/>
      <c r="O77" s="14"/>
      <c r="P77" s="14"/>
      <c r="Q77" s="14"/>
      <c r="R77" s="14"/>
      <c r="S77" s="14"/>
      <c r="T77" s="14"/>
      <c r="U77" s="14"/>
      <c r="V77" s="14"/>
      <c r="W77" s="14"/>
      <c r="X77" s="14"/>
      <c r="Y77" s="14"/>
      <c r="Z77" s="14"/>
      <c r="AA77" s="14"/>
    </row>
    <row r="78" spans="1:27" ht="12" customHeight="1" thickTop="1" thickBot="1">
      <c r="A78" s="14"/>
      <c r="B78" s="350" t="s">
        <v>112</v>
      </c>
      <c r="C78" s="32"/>
      <c r="D78" s="32"/>
      <c r="E78" s="32"/>
      <c r="F78" s="32"/>
      <c r="G78" s="1208">
        <f t="shared" ref="G78:L78" si="13">G26-G59</f>
        <v>0</v>
      </c>
      <c r="H78" s="1208">
        <f>H26-H59</f>
        <v>0</v>
      </c>
      <c r="I78" s="1208">
        <f t="shared" si="13"/>
        <v>0</v>
      </c>
      <c r="J78" s="1208">
        <f t="shared" si="13"/>
        <v>0</v>
      </c>
      <c r="K78" s="1208">
        <f t="shared" si="13"/>
        <v>0</v>
      </c>
      <c r="L78" s="1208">
        <f t="shared" si="13"/>
        <v>0</v>
      </c>
      <c r="M78" s="127"/>
      <c r="N78" s="32"/>
      <c r="O78" s="32"/>
      <c r="P78" s="32"/>
      <c r="Q78" s="32"/>
      <c r="R78" s="32"/>
      <c r="S78" s="32"/>
      <c r="T78" s="32"/>
      <c r="U78" s="32"/>
      <c r="V78" s="32"/>
      <c r="W78" s="32"/>
      <c r="X78" s="32"/>
      <c r="Y78" s="32"/>
      <c r="Z78" s="32"/>
      <c r="AA78" s="32"/>
    </row>
    <row r="79" spans="1:27" s="3" customFormat="1" ht="12" customHeight="1" thickTop="1" thickBot="1">
      <c r="A79" s="14"/>
      <c r="B79" s="528" t="s">
        <v>2084</v>
      </c>
      <c r="C79" s="14"/>
      <c r="D79" s="14"/>
      <c r="E79" s="14"/>
      <c r="F79" s="14"/>
      <c r="G79" s="1209">
        <f t="shared" ref="G79:L79" si="14">G41-G71</f>
        <v>0</v>
      </c>
      <c r="H79" s="1209">
        <f>H41-H71</f>
        <v>0</v>
      </c>
      <c r="I79" s="1209">
        <f t="shared" si="14"/>
        <v>0</v>
      </c>
      <c r="J79" s="1209">
        <f t="shared" si="14"/>
        <v>0</v>
      </c>
      <c r="K79" s="1209">
        <f t="shared" si="14"/>
        <v>0</v>
      </c>
      <c r="L79" s="1209">
        <f t="shared" si="14"/>
        <v>0</v>
      </c>
      <c r="M79" s="196"/>
      <c r="N79" s="14"/>
      <c r="O79" s="14"/>
      <c r="P79" s="14"/>
      <c r="Q79" s="14"/>
      <c r="R79" s="14"/>
      <c r="S79" s="14"/>
      <c r="T79" s="14"/>
      <c r="U79" s="14"/>
      <c r="V79" s="14"/>
      <c r="W79" s="14"/>
      <c r="X79" s="14"/>
      <c r="Y79" s="14"/>
      <c r="Z79" s="14"/>
      <c r="AA79" s="14"/>
    </row>
    <row r="80" spans="1:27" ht="12" customHeight="1" thickTop="1" thickBot="1">
      <c r="A80" s="14"/>
      <c r="B80" s="350" t="s">
        <v>112</v>
      </c>
      <c r="C80" s="32"/>
      <c r="D80" s="32"/>
      <c r="E80" s="32"/>
      <c r="F80" s="32"/>
      <c r="G80" s="1209">
        <f t="shared" ref="G80:L80" si="15">G43-G73</f>
        <v>0</v>
      </c>
      <c r="H80" s="1209">
        <f>H43-H73</f>
        <v>0</v>
      </c>
      <c r="I80" s="1209">
        <f t="shared" si="15"/>
        <v>0</v>
      </c>
      <c r="J80" s="1209">
        <f t="shared" si="15"/>
        <v>0</v>
      </c>
      <c r="K80" s="1209">
        <f t="shared" si="15"/>
        <v>0</v>
      </c>
      <c r="L80" s="1209">
        <f t="shared" si="15"/>
        <v>0</v>
      </c>
      <c r="M80" s="127"/>
      <c r="N80" s="32"/>
      <c r="O80" s="32"/>
      <c r="P80" s="32"/>
      <c r="Q80" s="32"/>
      <c r="R80" s="32"/>
      <c r="S80" s="32"/>
      <c r="T80" s="32"/>
      <c r="U80" s="32"/>
      <c r="V80" s="32"/>
      <c r="W80" s="32"/>
      <c r="X80" s="32"/>
      <c r="Y80" s="32"/>
      <c r="Z80" s="32"/>
      <c r="AA80" s="32"/>
    </row>
    <row r="81" spans="1:27" ht="12" customHeight="1" thickTop="1">
      <c r="A81" s="14"/>
      <c r="B81" s="8"/>
      <c r="C81" s="32"/>
      <c r="D81" s="32"/>
      <c r="E81" s="32"/>
      <c r="F81" s="32"/>
      <c r="G81" s="526"/>
      <c r="H81" s="32"/>
      <c r="I81" s="32"/>
      <c r="J81" s="32"/>
      <c r="K81" s="32"/>
      <c r="L81" s="32"/>
      <c r="M81" s="127"/>
      <c r="N81" s="32"/>
      <c r="O81" s="32"/>
      <c r="P81" s="32"/>
      <c r="Q81" s="32"/>
      <c r="R81" s="32"/>
      <c r="S81" s="32"/>
      <c r="T81" s="32"/>
      <c r="U81" s="32"/>
      <c r="V81" s="32"/>
      <c r="W81" s="32"/>
      <c r="X81" s="32"/>
      <c r="Y81" s="32"/>
      <c r="Z81" s="32"/>
      <c r="AA81" s="32"/>
    </row>
    <row r="82" spans="1:27" ht="12" customHeight="1">
      <c r="A82" s="32"/>
      <c r="B82" s="1955" t="s">
        <v>1068</v>
      </c>
      <c r="C82" s="1933"/>
      <c r="D82" s="1933"/>
      <c r="E82" s="1933"/>
      <c r="F82" s="1933"/>
      <c r="G82" s="1933"/>
      <c r="H82" s="1933"/>
      <c r="I82" s="1933"/>
      <c r="J82" s="1933"/>
      <c r="K82" s="1933"/>
      <c r="L82" s="1926"/>
      <c r="M82" s="127"/>
      <c r="N82" s="32"/>
      <c r="O82" s="32"/>
      <c r="P82" s="32"/>
      <c r="Q82" s="32"/>
      <c r="R82" s="32"/>
      <c r="S82" s="32"/>
      <c r="T82" s="32"/>
      <c r="U82" s="32"/>
      <c r="V82" s="32"/>
      <c r="W82" s="32"/>
      <c r="X82" s="32"/>
      <c r="Y82" s="32"/>
      <c r="Z82" s="32"/>
      <c r="AA82" s="32"/>
    </row>
    <row r="83" spans="1:27" ht="12" customHeight="1">
      <c r="A83" s="32"/>
      <c r="B83" s="32"/>
      <c r="C83" s="32"/>
      <c r="D83" s="32"/>
      <c r="E83" s="32"/>
      <c r="F83" s="32"/>
      <c r="G83" s="32"/>
      <c r="H83" s="32"/>
      <c r="I83" s="32"/>
      <c r="J83" s="32"/>
      <c r="K83" s="32"/>
      <c r="L83" s="32"/>
      <c r="M83" s="127"/>
      <c r="N83" s="32"/>
      <c r="O83" s="32"/>
      <c r="P83" s="32"/>
      <c r="Q83" s="32"/>
      <c r="R83" s="32"/>
      <c r="S83" s="32"/>
      <c r="T83" s="32"/>
      <c r="U83" s="32"/>
      <c r="V83" s="32"/>
      <c r="W83" s="32"/>
      <c r="X83" s="32"/>
      <c r="Y83" s="32"/>
      <c r="Z83" s="32"/>
      <c r="AA83" s="32"/>
    </row>
    <row r="84" spans="1:27" ht="12" customHeight="1">
      <c r="A84" s="32"/>
      <c r="B84" s="59" t="s">
        <v>1069</v>
      </c>
      <c r="C84" s="59"/>
      <c r="D84" s="59"/>
      <c r="E84" s="59"/>
      <c r="F84" s="59"/>
      <c r="G84" s="59"/>
      <c r="H84" s="59"/>
      <c r="I84" s="59"/>
      <c r="J84" s="59"/>
      <c r="K84" s="59"/>
      <c r="L84" s="59"/>
      <c r="M84" s="127"/>
      <c r="N84" s="32"/>
      <c r="O84" s="32"/>
      <c r="P84" s="32"/>
      <c r="Q84" s="32"/>
      <c r="R84" s="32"/>
      <c r="S84" s="32"/>
      <c r="T84" s="32"/>
      <c r="U84" s="32"/>
      <c r="V84" s="32"/>
      <c r="W84" s="32"/>
      <c r="X84" s="32"/>
      <c r="Y84" s="32"/>
      <c r="Z84" s="32"/>
      <c r="AA84" s="32"/>
    </row>
    <row r="85" spans="1:27" ht="14.4">
      <c r="A85" s="562"/>
      <c r="B85" s="641" t="s">
        <v>1070</v>
      </c>
      <c r="C85" s="291"/>
      <c r="D85" s="291"/>
      <c r="E85" s="291"/>
      <c r="F85" s="291"/>
      <c r="G85" s="291"/>
      <c r="H85" s="291"/>
      <c r="I85" s="291"/>
      <c r="J85" s="291"/>
      <c r="K85" s="291"/>
      <c r="L85" s="300"/>
      <c r="M85" s="538" t="s">
        <v>1071</v>
      </c>
      <c r="N85" s="32"/>
      <c r="O85" s="32"/>
      <c r="P85" s="32"/>
      <c r="Q85" s="32"/>
      <c r="R85" s="32"/>
      <c r="S85" s="32"/>
      <c r="T85" s="32"/>
      <c r="U85" s="32"/>
      <c r="V85" s="32"/>
      <c r="W85" s="32"/>
      <c r="X85" s="32"/>
      <c r="Y85" s="32"/>
      <c r="Z85" s="32"/>
      <c r="AA85" s="32"/>
    </row>
    <row r="86" spans="1:27" ht="26.25" customHeight="1">
      <c r="A86" s="530"/>
      <c r="B86" s="1932" t="s">
        <v>1072</v>
      </c>
      <c r="C86" s="1933"/>
      <c r="D86" s="1933"/>
      <c r="E86" s="1933"/>
      <c r="F86" s="1933"/>
      <c r="G86" s="1933"/>
      <c r="H86" s="1933"/>
      <c r="I86" s="1933"/>
      <c r="J86" s="1933"/>
      <c r="K86" s="1933"/>
      <c r="L86" s="1934"/>
      <c r="N86" s="32"/>
      <c r="O86" s="32"/>
      <c r="P86" s="32"/>
      <c r="Q86" s="32"/>
      <c r="R86" s="32"/>
      <c r="S86" s="32"/>
      <c r="T86" s="32"/>
      <c r="U86" s="32"/>
      <c r="V86" s="32"/>
      <c r="W86" s="32"/>
      <c r="X86" s="32"/>
      <c r="Y86" s="32"/>
      <c r="Z86" s="32"/>
      <c r="AA86" s="32"/>
    </row>
    <row r="87" spans="1:27" ht="12.75" customHeight="1">
      <c r="A87" s="562"/>
      <c r="B87" s="781"/>
      <c r="C87" s="782"/>
      <c r="D87" s="782"/>
      <c r="E87" s="782"/>
      <c r="F87" s="782"/>
      <c r="G87" s="782"/>
      <c r="H87" s="782"/>
      <c r="I87" s="782"/>
      <c r="J87" s="782"/>
      <c r="K87" s="782"/>
      <c r="L87" s="783"/>
      <c r="M87" s="538"/>
      <c r="N87" s="32"/>
      <c r="O87" s="32"/>
      <c r="P87" s="32"/>
      <c r="Q87" s="32"/>
      <c r="R87" s="32"/>
      <c r="S87" s="32"/>
      <c r="T87" s="32"/>
      <c r="U87" s="32"/>
      <c r="V87" s="32"/>
      <c r="W87" s="32"/>
      <c r="X87" s="32"/>
      <c r="Y87" s="32"/>
      <c r="Z87" s="32"/>
      <c r="AA87" s="32"/>
    </row>
    <row r="88" spans="1:27" ht="12.75" customHeight="1">
      <c r="A88" s="562"/>
      <c r="B88" s="781"/>
      <c r="C88" s="782"/>
      <c r="D88" s="782"/>
      <c r="E88" s="782"/>
      <c r="F88" s="782"/>
      <c r="G88" s="782"/>
      <c r="H88" s="782"/>
      <c r="I88" s="782"/>
      <c r="J88" s="782"/>
      <c r="K88" s="782"/>
      <c r="L88" s="783"/>
      <c r="M88" s="538"/>
      <c r="N88" s="32"/>
      <c r="O88" s="32"/>
      <c r="P88" s="32"/>
      <c r="Q88" s="32"/>
      <c r="R88" s="32"/>
      <c r="S88" s="32"/>
      <c r="T88" s="32"/>
      <c r="U88" s="32"/>
      <c r="V88" s="32"/>
      <c r="W88" s="32"/>
      <c r="X88" s="32"/>
      <c r="Y88" s="32"/>
      <c r="Z88" s="32"/>
      <c r="AA88" s="32"/>
    </row>
    <row r="89" spans="1:27" ht="12.75" customHeight="1">
      <c r="A89" s="562"/>
      <c r="B89" s="784"/>
      <c r="C89" s="785"/>
      <c r="D89" s="785"/>
      <c r="E89" s="785"/>
      <c r="F89" s="785"/>
      <c r="G89" s="785"/>
      <c r="H89" s="785"/>
      <c r="I89" s="785"/>
      <c r="J89" s="785"/>
      <c r="K89" s="785"/>
      <c r="L89" s="786"/>
      <c r="M89" s="538"/>
      <c r="N89" s="32"/>
      <c r="O89" s="32"/>
      <c r="P89" s="32"/>
      <c r="Q89" s="32"/>
      <c r="R89" s="32"/>
      <c r="S89" s="32"/>
      <c r="T89" s="32"/>
      <c r="U89" s="32"/>
      <c r="V89" s="32"/>
      <c r="W89" s="32"/>
      <c r="X89" s="32"/>
      <c r="Y89" s="32"/>
      <c r="Z89" s="32"/>
      <c r="AA89" s="32"/>
    </row>
    <row r="90" spans="1:27" ht="12.75" customHeight="1">
      <c r="A90" s="562"/>
      <c r="B90" s="642"/>
      <c r="C90" s="643"/>
      <c r="D90" s="643"/>
      <c r="E90" s="643"/>
      <c r="F90" s="643"/>
      <c r="G90" s="643"/>
      <c r="H90" s="643"/>
      <c r="I90" s="643"/>
      <c r="J90" s="643"/>
      <c r="K90" s="643"/>
      <c r="L90" s="644"/>
      <c r="M90" s="538"/>
      <c r="N90" s="32"/>
      <c r="O90" s="32"/>
      <c r="P90" s="32"/>
      <c r="Q90" s="32"/>
      <c r="R90" s="32"/>
      <c r="S90" s="32"/>
      <c r="T90" s="32"/>
      <c r="U90" s="32"/>
      <c r="V90" s="32"/>
      <c r="W90" s="32"/>
      <c r="X90" s="32"/>
      <c r="Y90" s="32"/>
      <c r="Z90" s="32"/>
      <c r="AA90" s="32"/>
    </row>
    <row r="91" spans="1:27" ht="12.75" customHeight="1">
      <c r="A91" s="562"/>
      <c r="B91" s="2043" t="s">
        <v>1073</v>
      </c>
      <c r="C91" s="1937"/>
      <c r="D91" s="1937"/>
      <c r="E91" s="1937"/>
      <c r="F91" s="1937"/>
      <c r="G91" s="1937"/>
      <c r="H91" s="1937"/>
      <c r="I91" s="1937"/>
      <c r="J91" s="1937"/>
      <c r="K91" s="1937"/>
      <c r="L91" s="1938"/>
      <c r="M91" s="538" t="s">
        <v>1074</v>
      </c>
      <c r="N91" s="32"/>
      <c r="O91" s="32"/>
      <c r="P91" s="32"/>
      <c r="Q91" s="32"/>
      <c r="R91" s="32"/>
      <c r="S91" s="32"/>
      <c r="T91" s="32"/>
      <c r="U91" s="32"/>
      <c r="V91" s="32"/>
      <c r="W91" s="32"/>
      <c r="X91" s="32"/>
      <c r="Y91" s="32"/>
      <c r="Z91" s="32"/>
      <c r="AA91" s="32"/>
    </row>
    <row r="92" spans="1:27" ht="12.75" customHeight="1">
      <c r="A92" s="207"/>
      <c r="B92" s="955"/>
      <c r="C92" s="956"/>
      <c r="D92" s="956"/>
      <c r="E92" s="956"/>
      <c r="F92" s="956"/>
      <c r="G92" s="956"/>
      <c r="H92" s="956"/>
      <c r="I92" s="956"/>
      <c r="J92" s="956"/>
      <c r="K92" s="956"/>
      <c r="L92" s="957"/>
      <c r="M92" s="538"/>
      <c r="N92" s="32"/>
      <c r="O92" s="32"/>
      <c r="P92" s="32"/>
      <c r="Q92" s="32"/>
      <c r="R92" s="32"/>
      <c r="S92" s="32"/>
      <c r="T92" s="32"/>
      <c r="U92" s="32"/>
      <c r="V92" s="32"/>
      <c r="W92" s="32"/>
      <c r="X92" s="32"/>
      <c r="Y92" s="32"/>
      <c r="Z92" s="32"/>
      <c r="AA92" s="32"/>
    </row>
    <row r="93" spans="1:27" ht="12.75" customHeight="1">
      <c r="A93" s="207"/>
      <c r="B93" s="955"/>
      <c r="C93" s="956"/>
      <c r="D93" s="956"/>
      <c r="E93" s="956"/>
      <c r="F93" s="956"/>
      <c r="G93" s="956"/>
      <c r="H93" s="956"/>
      <c r="I93" s="956"/>
      <c r="J93" s="956"/>
      <c r="K93" s="956"/>
      <c r="L93" s="957"/>
      <c r="M93" s="538"/>
      <c r="N93" s="32"/>
      <c r="O93" s="32"/>
      <c r="P93" s="32"/>
      <c r="Q93" s="32"/>
      <c r="R93" s="32"/>
      <c r="S93" s="32"/>
      <c r="T93" s="32"/>
      <c r="U93" s="32"/>
      <c r="V93" s="32"/>
      <c r="W93" s="32"/>
      <c r="X93" s="32"/>
      <c r="Y93" s="32"/>
      <c r="Z93" s="32"/>
      <c r="AA93" s="32"/>
    </row>
    <row r="94" spans="1:27" ht="12.75" customHeight="1">
      <c r="A94" s="207"/>
      <c r="B94" s="955"/>
      <c r="C94" s="956"/>
      <c r="D94" s="956"/>
      <c r="E94" s="956"/>
      <c r="F94" s="956"/>
      <c r="G94" s="956"/>
      <c r="H94" s="956"/>
      <c r="I94" s="956"/>
      <c r="J94" s="956"/>
      <c r="K94" s="956"/>
      <c r="L94" s="957"/>
      <c r="M94" s="538"/>
      <c r="N94" s="32"/>
      <c r="O94" s="32"/>
      <c r="P94" s="32"/>
      <c r="Q94" s="32"/>
      <c r="R94" s="32"/>
      <c r="S94" s="32"/>
      <c r="T94" s="32"/>
      <c r="U94" s="32"/>
      <c r="V94" s="32"/>
      <c r="W94" s="32"/>
      <c r="X94" s="32"/>
      <c r="Y94" s="32"/>
      <c r="Z94" s="32"/>
      <c r="AA94" s="32"/>
    </row>
    <row r="95" spans="1:27" ht="12.75" customHeight="1">
      <c r="A95" s="207"/>
      <c r="B95" s="958"/>
      <c r="C95" s="959"/>
      <c r="D95" s="959"/>
      <c r="E95" s="959"/>
      <c r="F95" s="959"/>
      <c r="G95" s="959"/>
      <c r="H95" s="959"/>
      <c r="I95" s="959"/>
      <c r="J95" s="959"/>
      <c r="K95" s="959"/>
      <c r="L95" s="960"/>
      <c r="M95" s="538"/>
      <c r="N95" s="32"/>
      <c r="O95" s="32"/>
      <c r="P95" s="32"/>
      <c r="Q95" s="32"/>
      <c r="R95" s="32"/>
      <c r="S95" s="32"/>
      <c r="T95" s="32"/>
      <c r="U95" s="32"/>
      <c r="V95" s="32"/>
      <c r="W95" s="32"/>
      <c r="X95" s="32"/>
      <c r="Y95" s="32"/>
      <c r="Z95" s="32"/>
      <c r="AA95" s="32"/>
    </row>
    <row r="96" spans="1:27" ht="12.75" customHeight="1">
      <c r="A96" s="130"/>
      <c r="B96" s="643"/>
      <c r="C96" s="643"/>
      <c r="D96" s="643"/>
      <c r="E96" s="643"/>
      <c r="F96" s="643"/>
      <c r="G96" s="643"/>
      <c r="H96" s="643"/>
      <c r="I96" s="643"/>
      <c r="J96" s="643"/>
      <c r="K96" s="643"/>
      <c r="L96" s="643"/>
      <c r="M96" s="127"/>
      <c r="N96" s="32"/>
      <c r="O96" s="32"/>
      <c r="P96" s="32"/>
      <c r="Q96" s="32"/>
      <c r="R96" s="32"/>
      <c r="S96" s="32"/>
      <c r="T96" s="32"/>
      <c r="U96" s="32"/>
      <c r="V96" s="32"/>
      <c r="W96" s="32"/>
      <c r="X96" s="32"/>
      <c r="Y96" s="32"/>
      <c r="Z96" s="32"/>
      <c r="AA96" s="32"/>
    </row>
    <row r="97" spans="1:27" ht="12.75" customHeight="1">
      <c r="A97" s="207"/>
      <c r="B97" s="2077" t="s">
        <v>1075</v>
      </c>
      <c r="C97" s="1937"/>
      <c r="D97" s="1937"/>
      <c r="E97" s="1937"/>
      <c r="F97" s="1937"/>
      <c r="G97" s="1937"/>
      <c r="H97" s="1937"/>
      <c r="I97" s="1937"/>
      <c r="J97" s="1937"/>
      <c r="K97" s="1937"/>
      <c r="L97" s="1938"/>
      <c r="M97" s="538"/>
      <c r="N97" s="32"/>
      <c r="O97" s="32"/>
      <c r="P97" s="32"/>
      <c r="Q97" s="32"/>
      <c r="R97" s="32"/>
      <c r="S97" s="32"/>
      <c r="T97" s="32"/>
      <c r="U97" s="32"/>
      <c r="V97" s="32"/>
      <c r="W97" s="32"/>
      <c r="X97" s="32"/>
      <c r="Y97" s="32"/>
      <c r="Z97" s="32"/>
      <c r="AA97" s="32"/>
    </row>
    <row r="98" spans="1:27" ht="12.75" customHeight="1">
      <c r="A98" s="530"/>
      <c r="B98" s="1935" t="s">
        <v>1076</v>
      </c>
      <c r="C98" s="1933"/>
      <c r="D98" s="1933"/>
      <c r="E98" s="1933"/>
      <c r="F98" s="1933"/>
      <c r="G98" s="1933"/>
      <c r="H98" s="1933"/>
      <c r="I98" s="1933"/>
      <c r="J98" s="1933"/>
      <c r="K98" s="1933"/>
      <c r="L98" s="1934"/>
      <c r="M98" s="538" t="s">
        <v>1077</v>
      </c>
      <c r="N98" s="32"/>
      <c r="O98" s="32"/>
      <c r="P98" s="32"/>
      <c r="Q98" s="32"/>
      <c r="R98" s="32"/>
      <c r="S98" s="32"/>
      <c r="T98" s="32"/>
      <c r="U98" s="32"/>
      <c r="V98" s="32"/>
      <c r="W98" s="32"/>
      <c r="X98" s="32"/>
      <c r="Y98" s="32"/>
      <c r="Z98" s="32"/>
      <c r="AA98" s="32"/>
    </row>
    <row r="99" spans="1:27" ht="12" customHeight="1">
      <c r="A99" s="207"/>
      <c r="B99" s="1935" t="s">
        <v>1078</v>
      </c>
      <c r="C99" s="1933"/>
      <c r="D99" s="1933"/>
      <c r="E99" s="1933"/>
      <c r="F99" s="1933"/>
      <c r="G99" s="1933"/>
      <c r="H99" s="1933"/>
      <c r="I99" s="1933"/>
      <c r="J99" s="1933"/>
      <c r="K99" s="1933"/>
      <c r="L99" s="1934"/>
      <c r="M99" s="538"/>
      <c r="N99" s="32"/>
      <c r="O99" s="32"/>
      <c r="P99" s="32"/>
      <c r="Q99" s="32"/>
      <c r="R99" s="32"/>
      <c r="S99" s="32"/>
      <c r="T99" s="32"/>
      <c r="U99" s="32"/>
      <c r="V99" s="32"/>
      <c r="W99" s="32"/>
      <c r="X99" s="32"/>
      <c r="Y99" s="32"/>
      <c r="Z99" s="32"/>
      <c r="AA99" s="32"/>
    </row>
    <row r="100" spans="1:27" ht="12" customHeight="1">
      <c r="A100" s="207"/>
      <c r="B100" s="1935" t="s">
        <v>1079</v>
      </c>
      <c r="C100" s="1933"/>
      <c r="D100" s="1933"/>
      <c r="E100" s="1933"/>
      <c r="F100" s="1933"/>
      <c r="G100" s="1933"/>
      <c r="H100" s="1933"/>
      <c r="I100" s="1933"/>
      <c r="J100" s="1933"/>
      <c r="K100" s="1933"/>
      <c r="L100" s="1934"/>
      <c r="M100" s="538"/>
      <c r="N100" s="32"/>
      <c r="O100" s="32"/>
      <c r="P100" s="32"/>
      <c r="Q100" s="32"/>
      <c r="R100" s="32"/>
      <c r="S100" s="32"/>
      <c r="T100" s="32"/>
      <c r="U100" s="32"/>
      <c r="V100" s="32"/>
      <c r="W100" s="32"/>
      <c r="X100" s="32"/>
      <c r="Y100" s="32"/>
      <c r="Z100" s="32"/>
      <c r="AA100" s="32"/>
    </row>
    <row r="101" spans="1:27" ht="12" customHeight="1">
      <c r="A101" s="207"/>
      <c r="B101" s="1935" t="s">
        <v>1080</v>
      </c>
      <c r="C101" s="1933"/>
      <c r="D101" s="1933"/>
      <c r="E101" s="1933"/>
      <c r="F101" s="1933"/>
      <c r="G101" s="1933"/>
      <c r="H101" s="1933"/>
      <c r="I101" s="1933"/>
      <c r="J101" s="1933"/>
      <c r="K101" s="1933"/>
      <c r="L101" s="1934"/>
      <c r="M101" s="538"/>
      <c r="N101" s="32"/>
      <c r="O101" s="32"/>
      <c r="P101" s="32"/>
      <c r="Q101" s="32"/>
      <c r="R101" s="32"/>
      <c r="S101" s="32"/>
      <c r="T101" s="32"/>
      <c r="U101" s="32"/>
      <c r="V101" s="32"/>
      <c r="W101" s="32"/>
      <c r="X101" s="32"/>
      <c r="Y101" s="32"/>
      <c r="Z101" s="32"/>
      <c r="AA101" s="32"/>
    </row>
    <row r="102" spans="1:27" ht="12" customHeight="1">
      <c r="A102" s="207"/>
      <c r="B102" s="781"/>
      <c r="C102" s="782"/>
      <c r="D102" s="782"/>
      <c r="E102" s="782"/>
      <c r="F102" s="782"/>
      <c r="G102" s="782"/>
      <c r="H102" s="782"/>
      <c r="I102" s="782"/>
      <c r="J102" s="782"/>
      <c r="K102" s="782"/>
      <c r="L102" s="783"/>
      <c r="M102" s="538"/>
      <c r="N102" s="32"/>
      <c r="O102" s="32"/>
      <c r="P102" s="32"/>
      <c r="Q102" s="32"/>
      <c r="R102" s="32"/>
      <c r="S102" s="32"/>
      <c r="T102" s="32"/>
      <c r="U102" s="32"/>
      <c r="V102" s="32"/>
      <c r="W102" s="32"/>
      <c r="X102" s="32"/>
      <c r="Y102" s="32"/>
      <c r="Z102" s="32"/>
      <c r="AA102" s="32"/>
    </row>
    <row r="103" spans="1:27" ht="12" customHeight="1">
      <c r="A103" s="207"/>
      <c r="B103" s="781"/>
      <c r="C103" s="782"/>
      <c r="D103" s="782"/>
      <c r="E103" s="782"/>
      <c r="F103" s="782"/>
      <c r="G103" s="782"/>
      <c r="H103" s="782"/>
      <c r="I103" s="782"/>
      <c r="J103" s="782"/>
      <c r="K103" s="782"/>
      <c r="L103" s="783"/>
      <c r="M103" s="538"/>
      <c r="N103" s="32"/>
      <c r="O103" s="32"/>
      <c r="P103" s="32"/>
      <c r="Q103" s="32"/>
      <c r="R103" s="32"/>
      <c r="S103" s="32"/>
      <c r="T103" s="32"/>
      <c r="U103" s="32"/>
      <c r="V103" s="32"/>
      <c r="W103" s="32"/>
      <c r="X103" s="32"/>
      <c r="Y103" s="32"/>
      <c r="Z103" s="32"/>
      <c r="AA103" s="32"/>
    </row>
    <row r="104" spans="1:27" ht="12" customHeight="1">
      <c r="A104" s="207"/>
      <c r="B104" s="781"/>
      <c r="C104" s="782"/>
      <c r="D104" s="782"/>
      <c r="E104" s="782"/>
      <c r="F104" s="782"/>
      <c r="G104" s="782"/>
      <c r="H104" s="782"/>
      <c r="I104" s="782"/>
      <c r="J104" s="782"/>
      <c r="K104" s="782"/>
      <c r="L104" s="783"/>
      <c r="M104" s="538"/>
      <c r="N104" s="32"/>
      <c r="O104" s="32"/>
      <c r="P104" s="32"/>
      <c r="Q104" s="32"/>
      <c r="R104" s="32"/>
      <c r="S104" s="32"/>
      <c r="T104" s="32"/>
      <c r="U104" s="32"/>
      <c r="V104" s="32"/>
      <c r="W104" s="32"/>
      <c r="X104" s="32"/>
      <c r="Y104" s="32"/>
      <c r="Z104" s="32"/>
      <c r="AA104" s="32"/>
    </row>
    <row r="105" spans="1:27" ht="12" customHeight="1">
      <c r="A105" s="207"/>
      <c r="B105" s="781"/>
      <c r="C105" s="782"/>
      <c r="D105" s="782"/>
      <c r="E105" s="782"/>
      <c r="F105" s="782"/>
      <c r="G105" s="782"/>
      <c r="H105" s="782"/>
      <c r="I105" s="782"/>
      <c r="J105" s="782"/>
      <c r="K105" s="782"/>
      <c r="L105" s="783"/>
      <c r="M105" s="538"/>
      <c r="N105" s="32"/>
      <c r="O105" s="32"/>
      <c r="P105" s="32"/>
      <c r="Q105" s="32"/>
      <c r="R105" s="32"/>
      <c r="S105" s="32"/>
      <c r="T105" s="32"/>
      <c r="U105" s="32"/>
      <c r="V105" s="32"/>
      <c r="W105" s="32"/>
      <c r="X105" s="32"/>
      <c r="Y105" s="32"/>
      <c r="Z105" s="32"/>
      <c r="AA105" s="32"/>
    </row>
    <row r="106" spans="1:27" ht="12" customHeight="1">
      <c r="A106" s="207"/>
      <c r="B106" s="784"/>
      <c r="C106" s="785"/>
      <c r="D106" s="785"/>
      <c r="E106" s="785"/>
      <c r="F106" s="785"/>
      <c r="G106" s="785"/>
      <c r="H106" s="785"/>
      <c r="I106" s="785"/>
      <c r="J106" s="785"/>
      <c r="K106" s="785"/>
      <c r="L106" s="786"/>
      <c r="M106" s="538"/>
      <c r="N106" s="32"/>
      <c r="O106" s="32"/>
      <c r="P106" s="32"/>
      <c r="Q106" s="32"/>
      <c r="R106" s="32"/>
      <c r="S106" s="32"/>
      <c r="T106" s="32"/>
      <c r="U106" s="32"/>
      <c r="V106" s="32"/>
      <c r="W106" s="32"/>
      <c r="X106" s="32"/>
      <c r="Y106" s="32"/>
      <c r="Z106" s="32"/>
      <c r="AA106" s="32"/>
    </row>
    <row r="107" spans="1:27" ht="12" customHeight="1">
      <c r="A107" s="130"/>
      <c r="B107" s="643"/>
      <c r="C107" s="643"/>
      <c r="D107" s="643"/>
      <c r="E107" s="643"/>
      <c r="F107" s="643"/>
      <c r="G107" s="643"/>
      <c r="H107" s="643"/>
      <c r="I107" s="643"/>
      <c r="J107" s="643"/>
      <c r="K107" s="643"/>
      <c r="L107" s="643"/>
      <c r="M107" s="127"/>
      <c r="N107" s="32"/>
      <c r="O107" s="32"/>
      <c r="P107" s="32"/>
      <c r="Q107" s="32"/>
      <c r="R107" s="32"/>
      <c r="S107" s="32"/>
      <c r="T107" s="32"/>
      <c r="U107" s="32"/>
      <c r="V107" s="32"/>
      <c r="W107" s="32"/>
      <c r="X107" s="32"/>
      <c r="Y107" s="32"/>
      <c r="Z107" s="32"/>
      <c r="AA107" s="32"/>
    </row>
    <row r="108" spans="1:27" ht="12" customHeight="1">
      <c r="A108" s="207"/>
      <c r="B108" s="645" t="s">
        <v>1081</v>
      </c>
      <c r="C108" s="646"/>
      <c r="D108" s="646"/>
      <c r="E108" s="646"/>
      <c r="F108" s="646"/>
      <c r="G108" s="646"/>
      <c r="H108" s="646"/>
      <c r="I108" s="646"/>
      <c r="J108" s="646"/>
      <c r="K108" s="646"/>
      <c r="L108" s="647"/>
      <c r="M108" s="538"/>
      <c r="N108" s="32"/>
      <c r="O108" s="32"/>
      <c r="P108" s="32"/>
      <c r="Q108" s="32"/>
      <c r="R108" s="32"/>
      <c r="S108" s="32"/>
      <c r="T108" s="32"/>
      <c r="U108" s="32"/>
      <c r="V108" s="32"/>
      <c r="W108" s="32"/>
      <c r="X108" s="32"/>
      <c r="Y108" s="32"/>
      <c r="Z108" s="32"/>
      <c r="AA108" s="32"/>
    </row>
    <row r="109" spans="1:27" ht="12" customHeight="1">
      <c r="A109" s="530"/>
      <c r="B109" s="1935" t="s">
        <v>1082</v>
      </c>
      <c r="C109" s="1933"/>
      <c r="D109" s="1933"/>
      <c r="E109" s="1933"/>
      <c r="F109" s="1933"/>
      <c r="G109" s="1933"/>
      <c r="H109" s="1933"/>
      <c r="I109" s="1933"/>
      <c r="J109" s="1933"/>
      <c r="K109" s="1933"/>
      <c r="L109" s="1934"/>
      <c r="M109" s="538" t="s">
        <v>1083</v>
      </c>
      <c r="N109" s="32"/>
      <c r="O109" s="32"/>
      <c r="P109" s="32"/>
      <c r="Q109" s="32"/>
      <c r="R109" s="32"/>
      <c r="S109" s="32"/>
      <c r="T109" s="32"/>
      <c r="U109" s="32"/>
      <c r="V109" s="32"/>
      <c r="W109" s="32"/>
      <c r="X109" s="32"/>
      <c r="Y109" s="32"/>
      <c r="Z109" s="32"/>
      <c r="AA109" s="32"/>
    </row>
    <row r="110" spans="1:27" ht="12" customHeight="1">
      <c r="A110" s="207"/>
      <c r="B110" s="781"/>
      <c r="C110" s="782"/>
      <c r="D110" s="782"/>
      <c r="E110" s="782"/>
      <c r="F110" s="782"/>
      <c r="G110" s="782"/>
      <c r="H110" s="782"/>
      <c r="I110" s="782"/>
      <c r="J110" s="782"/>
      <c r="K110" s="782"/>
      <c r="L110" s="783"/>
      <c r="M110" s="538"/>
      <c r="N110" s="32"/>
      <c r="O110" s="32"/>
      <c r="P110" s="32"/>
      <c r="Q110" s="32"/>
      <c r="R110" s="32"/>
      <c r="S110" s="32"/>
      <c r="T110" s="32"/>
      <c r="U110" s="32"/>
      <c r="V110" s="32"/>
      <c r="W110" s="32"/>
      <c r="X110" s="32"/>
      <c r="Y110" s="32"/>
      <c r="Z110" s="32"/>
      <c r="AA110" s="32"/>
    </row>
    <row r="111" spans="1:27" ht="12" customHeight="1">
      <c r="A111" s="207"/>
      <c r="B111" s="781"/>
      <c r="C111" s="782"/>
      <c r="D111" s="782"/>
      <c r="E111" s="782"/>
      <c r="F111" s="782"/>
      <c r="G111" s="782"/>
      <c r="H111" s="782"/>
      <c r="I111" s="782"/>
      <c r="J111" s="782"/>
      <c r="K111" s="782"/>
      <c r="L111" s="783"/>
      <c r="M111" s="538"/>
      <c r="N111" s="32"/>
      <c r="O111" s="32"/>
      <c r="P111" s="32"/>
      <c r="Q111" s="32"/>
      <c r="R111" s="32"/>
      <c r="S111" s="32"/>
      <c r="T111" s="32"/>
      <c r="U111" s="32"/>
      <c r="V111" s="32"/>
      <c r="W111" s="32"/>
      <c r="X111" s="32"/>
      <c r="Y111" s="32"/>
      <c r="Z111" s="32"/>
      <c r="AA111" s="32"/>
    </row>
    <row r="112" spans="1:27" ht="12" customHeight="1">
      <c r="A112" s="207"/>
      <c r="B112" s="784"/>
      <c r="C112" s="785"/>
      <c r="D112" s="785"/>
      <c r="E112" s="785"/>
      <c r="F112" s="785"/>
      <c r="G112" s="785"/>
      <c r="H112" s="785"/>
      <c r="I112" s="785"/>
      <c r="J112" s="785"/>
      <c r="K112" s="785"/>
      <c r="L112" s="786"/>
      <c r="M112" s="538"/>
      <c r="N112" s="32"/>
      <c r="O112" s="32"/>
      <c r="P112" s="32"/>
      <c r="Q112" s="32"/>
      <c r="R112" s="32"/>
      <c r="S112" s="32"/>
      <c r="T112" s="32"/>
      <c r="U112" s="32"/>
      <c r="V112" s="32"/>
      <c r="W112" s="32"/>
      <c r="X112" s="32"/>
      <c r="Y112" s="32"/>
      <c r="Z112" s="32"/>
      <c r="AA112" s="32"/>
    </row>
    <row r="113" spans="1:27" ht="12" customHeight="1">
      <c r="A113" s="130"/>
      <c r="B113" s="643"/>
      <c r="C113" s="643"/>
      <c r="D113" s="643"/>
      <c r="E113" s="643"/>
      <c r="F113" s="643"/>
      <c r="G113" s="643"/>
      <c r="H113" s="643"/>
      <c r="I113" s="643"/>
      <c r="J113" s="643"/>
      <c r="K113" s="643"/>
      <c r="L113" s="643"/>
      <c r="M113" s="127"/>
      <c r="N113" s="32"/>
      <c r="O113" s="32"/>
      <c r="P113" s="32"/>
      <c r="Q113" s="32"/>
      <c r="R113" s="32"/>
      <c r="S113" s="32"/>
      <c r="T113" s="32"/>
      <c r="U113" s="32"/>
      <c r="V113" s="32"/>
      <c r="W113" s="32"/>
      <c r="X113" s="32"/>
      <c r="Y113" s="32"/>
      <c r="Z113" s="32"/>
      <c r="AA113" s="32"/>
    </row>
    <row r="114" spans="1:27" ht="12" customHeight="1">
      <c r="A114" s="207"/>
      <c r="B114" s="645" t="s">
        <v>1084</v>
      </c>
      <c r="C114" s="486"/>
      <c r="D114" s="486"/>
      <c r="E114" s="486"/>
      <c r="F114" s="486"/>
      <c r="G114" s="486"/>
      <c r="H114" s="486"/>
      <c r="I114" s="486"/>
      <c r="J114" s="486"/>
      <c r="K114" s="486"/>
      <c r="L114" s="648"/>
      <c r="M114" s="538" t="s">
        <v>1085</v>
      </c>
      <c r="N114" s="32"/>
      <c r="O114" s="32"/>
      <c r="P114" s="32"/>
      <c r="Q114" s="32"/>
      <c r="R114" s="32"/>
      <c r="S114" s="32"/>
      <c r="T114" s="32"/>
      <c r="U114" s="32"/>
      <c r="V114" s="32"/>
      <c r="W114" s="32"/>
      <c r="X114" s="32"/>
      <c r="Y114" s="32"/>
      <c r="Z114" s="32"/>
      <c r="AA114" s="32"/>
    </row>
    <row r="115" spans="1:27" ht="24" customHeight="1">
      <c r="A115" s="60"/>
      <c r="B115" s="2082" t="s">
        <v>2085</v>
      </c>
      <c r="C115" s="2017"/>
      <c r="D115" s="2017"/>
      <c r="E115" s="2017"/>
      <c r="F115" s="2017"/>
      <c r="G115" s="2017"/>
      <c r="H115" s="2017"/>
      <c r="I115" s="2017"/>
      <c r="J115" s="2017"/>
      <c r="K115" s="2017"/>
      <c r="L115" s="2019"/>
      <c r="M115" s="538"/>
      <c r="N115" s="32"/>
      <c r="O115" s="32"/>
      <c r="P115" s="32"/>
      <c r="Q115" s="32"/>
      <c r="R115" s="32"/>
      <c r="S115" s="32"/>
      <c r="T115" s="32"/>
      <c r="U115" s="32"/>
      <c r="V115" s="32"/>
      <c r="W115" s="32"/>
      <c r="X115" s="32"/>
      <c r="Y115" s="32"/>
      <c r="Z115" s="32"/>
      <c r="AA115" s="32"/>
    </row>
    <row r="116" spans="1:27" ht="14.4">
      <c r="A116" s="32"/>
      <c r="B116" s="643"/>
      <c r="C116" s="643"/>
      <c r="D116" s="643"/>
      <c r="E116" s="643"/>
      <c r="F116" s="643"/>
      <c r="G116" s="643"/>
      <c r="H116" s="643"/>
      <c r="I116" s="643"/>
      <c r="J116" s="643"/>
      <c r="K116" s="643"/>
      <c r="L116" s="643"/>
      <c r="M116" s="127"/>
      <c r="N116" s="32"/>
      <c r="O116" s="32"/>
      <c r="P116" s="32"/>
      <c r="Q116" s="32"/>
      <c r="R116" s="32"/>
      <c r="S116" s="32"/>
      <c r="T116" s="32"/>
      <c r="U116" s="32"/>
      <c r="V116" s="32"/>
      <c r="W116" s="32"/>
      <c r="X116" s="32"/>
      <c r="Y116" s="32"/>
      <c r="Z116" s="32"/>
      <c r="AA116" s="32"/>
    </row>
    <row r="117" spans="1:27" ht="14.4">
      <c r="A117" s="60"/>
      <c r="B117" s="645" t="s">
        <v>1086</v>
      </c>
      <c r="C117" s="291"/>
      <c r="D117" s="291"/>
      <c r="E117" s="291"/>
      <c r="F117" s="291"/>
      <c r="G117" s="291"/>
      <c r="H117" s="291"/>
      <c r="I117" s="291"/>
      <c r="J117" s="291"/>
      <c r="K117" s="291"/>
      <c r="L117" s="300"/>
      <c r="M117" s="538"/>
      <c r="N117" s="32"/>
      <c r="O117" s="32"/>
      <c r="P117" s="32"/>
      <c r="Q117" s="32"/>
      <c r="R117" s="32"/>
      <c r="S117" s="32"/>
      <c r="T117" s="32"/>
      <c r="U117" s="32"/>
      <c r="V117" s="32"/>
      <c r="W117" s="32"/>
      <c r="X117" s="32"/>
      <c r="Y117" s="32"/>
      <c r="Z117" s="32"/>
      <c r="AA117" s="32"/>
    </row>
    <row r="118" spans="1:27" ht="14.4">
      <c r="A118" s="60"/>
      <c r="B118" s="1935" t="s">
        <v>1087</v>
      </c>
      <c r="C118" s="1933"/>
      <c r="D118" s="1933"/>
      <c r="E118" s="1933"/>
      <c r="F118" s="1933"/>
      <c r="G118" s="1933"/>
      <c r="H118" s="1933"/>
      <c r="I118" s="1933"/>
      <c r="J118" s="1933"/>
      <c r="K118" s="1933"/>
      <c r="L118" s="1934"/>
      <c r="M118" s="538"/>
      <c r="N118" s="32"/>
      <c r="O118" s="32"/>
      <c r="P118" s="32"/>
      <c r="Q118" s="32"/>
      <c r="R118" s="32"/>
      <c r="S118" s="32"/>
      <c r="T118" s="32"/>
      <c r="U118" s="32"/>
      <c r="V118" s="32"/>
      <c r="W118" s="32"/>
      <c r="X118" s="32"/>
      <c r="Y118" s="32"/>
      <c r="Z118" s="32"/>
      <c r="AA118" s="32"/>
    </row>
    <row r="119" spans="1:27" ht="12" customHeight="1">
      <c r="A119" s="60"/>
      <c r="B119" s="301" t="s">
        <v>1088</v>
      </c>
      <c r="C119" s="32"/>
      <c r="D119" s="32"/>
      <c r="E119" s="32"/>
      <c r="F119" s="32"/>
      <c r="G119" s="32"/>
      <c r="H119" s="32"/>
      <c r="I119" s="32"/>
      <c r="J119" s="32"/>
      <c r="K119" s="32"/>
      <c r="L119" s="541"/>
      <c r="M119" s="538" t="s">
        <v>1089</v>
      </c>
      <c r="N119" s="32"/>
      <c r="O119" s="32"/>
      <c r="P119" s="32"/>
      <c r="Q119" s="32"/>
      <c r="R119" s="32"/>
      <c r="S119" s="32"/>
      <c r="T119" s="32"/>
      <c r="U119" s="32"/>
      <c r="V119" s="32"/>
      <c r="W119" s="32"/>
      <c r="X119" s="32"/>
      <c r="Y119" s="32"/>
      <c r="Z119" s="32"/>
      <c r="AA119" s="32"/>
    </row>
    <row r="120" spans="1:27" ht="12" customHeight="1">
      <c r="A120" s="60"/>
      <c r="B120" s="301" t="s">
        <v>1090</v>
      </c>
      <c r="C120" s="32"/>
      <c r="D120" s="32"/>
      <c r="E120" s="32"/>
      <c r="F120" s="32"/>
      <c r="G120" s="32"/>
      <c r="H120" s="32"/>
      <c r="I120" s="32"/>
      <c r="J120" s="32"/>
      <c r="K120" s="32"/>
      <c r="L120" s="541"/>
      <c r="M120" s="538"/>
      <c r="N120" s="32"/>
      <c r="O120" s="32"/>
      <c r="P120" s="32"/>
      <c r="Q120" s="32"/>
      <c r="R120" s="32"/>
      <c r="S120" s="32"/>
      <c r="T120" s="32"/>
      <c r="U120" s="32"/>
      <c r="V120" s="32"/>
      <c r="W120" s="32"/>
      <c r="X120" s="32"/>
      <c r="Y120" s="32"/>
      <c r="Z120" s="32"/>
      <c r="AA120" s="32"/>
    </row>
    <row r="121" spans="1:27" ht="12" customHeight="1">
      <c r="A121" s="60"/>
      <c r="B121" s="301" t="s">
        <v>1091</v>
      </c>
      <c r="C121" s="32"/>
      <c r="D121" s="32"/>
      <c r="E121" s="32"/>
      <c r="F121" s="32"/>
      <c r="G121" s="32"/>
      <c r="H121" s="32"/>
      <c r="I121" s="32"/>
      <c r="J121" s="32"/>
      <c r="K121" s="32"/>
      <c r="L121" s="541"/>
      <c r="M121" s="538"/>
      <c r="N121" s="32"/>
      <c r="O121" s="32"/>
      <c r="P121" s="32"/>
      <c r="Q121" s="32"/>
      <c r="R121" s="32"/>
      <c r="S121" s="32"/>
      <c r="T121" s="32"/>
      <c r="U121" s="32"/>
      <c r="V121" s="32"/>
      <c r="W121" s="32"/>
      <c r="X121" s="32"/>
      <c r="Y121" s="32"/>
      <c r="Z121" s="32"/>
      <c r="AA121" s="32"/>
    </row>
    <row r="122" spans="1:27" ht="12" customHeight="1">
      <c r="A122" s="60"/>
      <c r="B122" s="301" t="s">
        <v>1092</v>
      </c>
      <c r="C122" s="32"/>
      <c r="D122" s="32"/>
      <c r="E122" s="32"/>
      <c r="F122" s="32"/>
      <c r="G122" s="32"/>
      <c r="H122" s="32"/>
      <c r="I122" s="32"/>
      <c r="J122" s="32"/>
      <c r="K122" s="32"/>
      <c r="L122" s="541"/>
      <c r="M122" s="538"/>
      <c r="N122" s="32"/>
      <c r="O122" s="32"/>
      <c r="P122" s="32"/>
      <c r="Q122" s="32"/>
      <c r="R122" s="32"/>
      <c r="S122" s="32"/>
      <c r="T122" s="32"/>
      <c r="U122" s="32"/>
      <c r="V122" s="32"/>
      <c r="W122" s="32"/>
      <c r="X122" s="32"/>
      <c r="Y122" s="32"/>
      <c r="Z122" s="32"/>
      <c r="AA122" s="32"/>
    </row>
    <row r="123" spans="1:27" ht="25.5" customHeight="1">
      <c r="A123" s="542"/>
      <c r="B123" s="1935" t="s">
        <v>1093</v>
      </c>
      <c r="C123" s="1933"/>
      <c r="D123" s="1933"/>
      <c r="E123" s="1933"/>
      <c r="F123" s="1933"/>
      <c r="G123" s="1933"/>
      <c r="H123" s="1933"/>
      <c r="I123" s="1933"/>
      <c r="J123" s="1933"/>
      <c r="K123" s="1933"/>
      <c r="L123" s="1934"/>
      <c r="M123" s="538" t="s">
        <v>1094</v>
      </c>
      <c r="N123" s="32"/>
      <c r="O123" s="32"/>
      <c r="P123" s="32"/>
      <c r="Q123" s="32"/>
      <c r="R123" s="32"/>
      <c r="S123" s="32"/>
      <c r="T123" s="32"/>
      <c r="U123" s="32"/>
      <c r="V123" s="32"/>
      <c r="W123" s="32"/>
      <c r="X123" s="32"/>
      <c r="Y123" s="32"/>
      <c r="Z123" s="32"/>
      <c r="AA123" s="32"/>
    </row>
    <row r="124" spans="1:27" ht="12" customHeight="1">
      <c r="A124" s="542"/>
      <c r="B124" s="1935" t="s">
        <v>1095</v>
      </c>
      <c r="C124" s="1933"/>
      <c r="D124" s="1933"/>
      <c r="E124" s="1933"/>
      <c r="F124" s="1933"/>
      <c r="G124" s="1933"/>
      <c r="H124" s="1933"/>
      <c r="I124" s="1933"/>
      <c r="J124" s="1933"/>
      <c r="K124" s="1933"/>
      <c r="L124" s="1934"/>
      <c r="M124" s="538" t="s">
        <v>1096</v>
      </c>
      <c r="N124" s="32"/>
      <c r="O124" s="32"/>
      <c r="P124" s="32"/>
      <c r="Q124" s="32"/>
      <c r="R124" s="32"/>
      <c r="S124" s="32"/>
      <c r="T124" s="32"/>
      <c r="U124" s="32"/>
      <c r="V124" s="32"/>
      <c r="W124" s="32"/>
      <c r="X124" s="32"/>
      <c r="Y124" s="32"/>
      <c r="Z124" s="32"/>
      <c r="AA124" s="32"/>
    </row>
    <row r="125" spans="1:27" ht="12" customHeight="1">
      <c r="A125" s="327"/>
      <c r="B125" s="856"/>
      <c r="C125" s="749"/>
      <c r="D125" s="749"/>
      <c r="E125" s="749"/>
      <c r="F125" s="749"/>
      <c r="G125" s="749"/>
      <c r="H125" s="749"/>
      <c r="I125" s="749"/>
      <c r="J125" s="749"/>
      <c r="K125" s="749"/>
      <c r="L125" s="739"/>
      <c r="M125" s="538"/>
      <c r="N125" s="32"/>
      <c r="O125" s="32"/>
      <c r="P125" s="32"/>
      <c r="Q125" s="32"/>
      <c r="R125" s="32"/>
      <c r="S125" s="32"/>
      <c r="T125" s="32"/>
      <c r="U125" s="32"/>
      <c r="V125" s="32"/>
      <c r="W125" s="32"/>
      <c r="X125" s="32"/>
      <c r="Y125" s="32"/>
      <c r="Z125" s="32"/>
      <c r="AA125" s="32"/>
    </row>
    <row r="126" spans="1:27" ht="12" customHeight="1">
      <c r="A126" s="327"/>
      <c r="B126" s="856"/>
      <c r="C126" s="749"/>
      <c r="D126" s="749"/>
      <c r="E126" s="749"/>
      <c r="F126" s="749"/>
      <c r="G126" s="749"/>
      <c r="H126" s="749"/>
      <c r="I126" s="749"/>
      <c r="J126" s="749"/>
      <c r="K126" s="749"/>
      <c r="L126" s="739"/>
      <c r="M126" s="538"/>
      <c r="N126" s="32"/>
      <c r="O126" s="32"/>
      <c r="P126" s="32"/>
      <c r="Q126" s="32"/>
      <c r="R126" s="32"/>
      <c r="S126" s="32"/>
      <c r="T126" s="32"/>
      <c r="U126" s="32"/>
      <c r="V126" s="32"/>
      <c r="W126" s="32"/>
      <c r="X126" s="32"/>
      <c r="Y126" s="32"/>
      <c r="Z126" s="32"/>
      <c r="AA126" s="32"/>
    </row>
    <row r="127" spans="1:27" ht="12" customHeight="1">
      <c r="A127" s="327"/>
      <c r="B127" s="856"/>
      <c r="C127" s="749"/>
      <c r="D127" s="749"/>
      <c r="E127" s="749"/>
      <c r="F127" s="749"/>
      <c r="G127" s="749"/>
      <c r="H127" s="749"/>
      <c r="I127" s="749"/>
      <c r="J127" s="749"/>
      <c r="K127" s="749"/>
      <c r="L127" s="739"/>
      <c r="M127" s="538"/>
      <c r="N127" s="32"/>
      <c r="O127" s="32"/>
      <c r="P127" s="32"/>
      <c r="Q127" s="32"/>
      <c r="R127" s="32"/>
      <c r="S127" s="32"/>
      <c r="T127" s="32"/>
      <c r="U127" s="32"/>
      <c r="V127" s="32"/>
      <c r="W127" s="32"/>
      <c r="X127" s="32"/>
      <c r="Y127" s="32"/>
      <c r="Z127" s="32"/>
      <c r="AA127" s="32"/>
    </row>
    <row r="128" spans="1:27" ht="12" customHeight="1">
      <c r="A128" s="327"/>
      <c r="B128" s="856"/>
      <c r="C128" s="749"/>
      <c r="D128" s="749"/>
      <c r="E128" s="749"/>
      <c r="F128" s="749"/>
      <c r="G128" s="749"/>
      <c r="H128" s="749"/>
      <c r="I128" s="749"/>
      <c r="J128" s="749"/>
      <c r="K128" s="749"/>
      <c r="L128" s="739"/>
      <c r="M128" s="538"/>
      <c r="N128" s="32"/>
      <c r="O128" s="32"/>
      <c r="P128" s="32"/>
      <c r="Q128" s="32"/>
      <c r="R128" s="32"/>
      <c r="S128" s="32"/>
      <c r="T128" s="32"/>
      <c r="U128" s="32"/>
      <c r="V128" s="32"/>
      <c r="W128" s="32"/>
      <c r="X128" s="32"/>
      <c r="Y128" s="32"/>
      <c r="Z128" s="32"/>
      <c r="AA128" s="32"/>
    </row>
    <row r="129" spans="1:27" ht="12" customHeight="1">
      <c r="A129" s="327"/>
      <c r="B129" s="856"/>
      <c r="C129" s="749"/>
      <c r="D129" s="749"/>
      <c r="E129" s="749"/>
      <c r="F129" s="749"/>
      <c r="G129" s="749"/>
      <c r="H129" s="749"/>
      <c r="I129" s="749"/>
      <c r="J129" s="749"/>
      <c r="K129" s="749"/>
      <c r="L129" s="739"/>
      <c r="M129" s="538"/>
      <c r="N129" s="32"/>
      <c r="O129" s="32"/>
      <c r="P129" s="32"/>
      <c r="Q129" s="32"/>
      <c r="R129" s="32"/>
      <c r="S129" s="32"/>
      <c r="T129" s="32"/>
      <c r="U129" s="32"/>
      <c r="V129" s="32"/>
      <c r="W129" s="32"/>
      <c r="X129" s="32"/>
      <c r="Y129" s="32"/>
      <c r="Z129" s="32"/>
      <c r="AA129" s="32"/>
    </row>
    <row r="130" spans="1:27" ht="12" customHeight="1">
      <c r="A130" s="327"/>
      <c r="B130" s="856"/>
      <c r="C130" s="749"/>
      <c r="D130" s="749"/>
      <c r="E130" s="749"/>
      <c r="F130" s="749"/>
      <c r="G130" s="749"/>
      <c r="H130" s="749"/>
      <c r="I130" s="749"/>
      <c r="J130" s="749"/>
      <c r="K130" s="749"/>
      <c r="L130" s="739"/>
      <c r="M130" s="538"/>
      <c r="N130" s="32"/>
      <c r="O130" s="32"/>
      <c r="P130" s="32"/>
      <c r="Q130" s="32"/>
      <c r="R130" s="32"/>
      <c r="S130" s="32"/>
      <c r="T130" s="32"/>
      <c r="U130" s="32"/>
      <c r="V130" s="32"/>
      <c r="W130" s="32"/>
      <c r="X130" s="32"/>
      <c r="Y130" s="32"/>
      <c r="Z130" s="32"/>
      <c r="AA130" s="32"/>
    </row>
    <row r="131" spans="1:27" ht="12" customHeight="1">
      <c r="A131" s="327"/>
      <c r="B131" s="856"/>
      <c r="C131" s="749"/>
      <c r="D131" s="749"/>
      <c r="E131" s="749"/>
      <c r="F131" s="749"/>
      <c r="G131" s="749"/>
      <c r="H131" s="749"/>
      <c r="I131" s="749"/>
      <c r="J131" s="749"/>
      <c r="K131" s="749"/>
      <c r="L131" s="739"/>
      <c r="M131" s="538"/>
      <c r="N131" s="32"/>
      <c r="O131" s="32"/>
      <c r="P131" s="32"/>
      <c r="Q131" s="32"/>
      <c r="R131" s="32"/>
      <c r="S131" s="32"/>
      <c r="T131" s="32"/>
      <c r="U131" s="32"/>
      <c r="V131" s="32"/>
      <c r="W131" s="32"/>
      <c r="X131" s="32"/>
      <c r="Y131" s="32"/>
      <c r="Z131" s="32"/>
      <c r="AA131" s="32"/>
    </row>
    <row r="132" spans="1:27" ht="12" customHeight="1">
      <c r="A132" s="327"/>
      <c r="B132" s="856"/>
      <c r="C132" s="749"/>
      <c r="D132" s="749"/>
      <c r="E132" s="749"/>
      <c r="F132" s="749"/>
      <c r="G132" s="749"/>
      <c r="H132" s="749"/>
      <c r="I132" s="749"/>
      <c r="J132" s="749"/>
      <c r="K132" s="749"/>
      <c r="L132" s="739"/>
      <c r="M132" s="538"/>
      <c r="N132" s="32"/>
      <c r="O132" s="32"/>
      <c r="P132" s="32"/>
      <c r="Q132" s="32"/>
      <c r="R132" s="32"/>
      <c r="S132" s="32"/>
      <c r="T132" s="32"/>
      <c r="U132" s="32"/>
      <c r="V132" s="32"/>
      <c r="W132" s="32"/>
      <c r="X132" s="32"/>
      <c r="Y132" s="32"/>
      <c r="Z132" s="32"/>
      <c r="AA132" s="32"/>
    </row>
    <row r="133" spans="1:27" ht="12" customHeight="1">
      <c r="A133" s="327"/>
      <c r="B133" s="857"/>
      <c r="C133" s="763"/>
      <c r="D133" s="763"/>
      <c r="E133" s="763"/>
      <c r="F133" s="763"/>
      <c r="G133" s="763"/>
      <c r="H133" s="763"/>
      <c r="I133" s="763"/>
      <c r="J133" s="763"/>
      <c r="K133" s="763"/>
      <c r="L133" s="747"/>
      <c r="M133" s="538"/>
      <c r="N133" s="32"/>
      <c r="O133" s="32"/>
      <c r="P133" s="32"/>
      <c r="Q133" s="32"/>
      <c r="R133" s="32"/>
      <c r="S133" s="32"/>
      <c r="T133" s="32"/>
      <c r="U133" s="32"/>
      <c r="V133" s="32"/>
      <c r="W133" s="32"/>
      <c r="X133" s="32"/>
      <c r="Y133" s="32"/>
      <c r="Z133" s="32"/>
      <c r="AA133" s="32"/>
    </row>
    <row r="134" spans="1:27" ht="12" customHeight="1">
      <c r="A134" s="14"/>
      <c r="B134" s="635"/>
      <c r="C134" s="331"/>
      <c r="D134" s="331"/>
      <c r="E134" s="331"/>
      <c r="F134" s="331"/>
      <c r="G134" s="331"/>
      <c r="H134" s="331"/>
      <c r="I134" s="331"/>
      <c r="J134" s="331"/>
      <c r="K134" s="331"/>
      <c r="L134" s="331"/>
      <c r="M134" s="127"/>
      <c r="N134" s="32"/>
      <c r="O134" s="32"/>
      <c r="P134" s="32"/>
      <c r="Q134" s="32"/>
      <c r="R134" s="32"/>
      <c r="S134" s="32"/>
      <c r="T134" s="32"/>
      <c r="U134" s="32"/>
      <c r="V134" s="32"/>
      <c r="W134" s="32"/>
      <c r="X134" s="32"/>
      <c r="Y134" s="32"/>
      <c r="Z134" s="32"/>
      <c r="AA134" s="32"/>
    </row>
    <row r="135" spans="1:27" ht="12" customHeight="1">
      <c r="A135" s="327"/>
      <c r="B135" s="645" t="s">
        <v>1097</v>
      </c>
      <c r="C135" s="182"/>
      <c r="D135" s="182"/>
      <c r="E135" s="182"/>
      <c r="F135" s="182"/>
      <c r="G135" s="182"/>
      <c r="H135" s="182"/>
      <c r="I135" s="182"/>
      <c r="J135" s="182"/>
      <c r="K135" s="182"/>
      <c r="L135" s="80"/>
      <c r="M135" s="538"/>
      <c r="N135" s="32"/>
      <c r="O135" s="32"/>
      <c r="P135" s="32"/>
      <c r="Q135" s="32"/>
      <c r="R135" s="32"/>
      <c r="S135" s="32"/>
      <c r="T135" s="32"/>
      <c r="U135" s="32"/>
      <c r="V135" s="32"/>
      <c r="W135" s="32"/>
      <c r="X135" s="32"/>
      <c r="Y135" s="32"/>
      <c r="Z135" s="32"/>
      <c r="AA135" s="32"/>
    </row>
    <row r="136" spans="1:27" ht="12" customHeight="1">
      <c r="A136" s="60"/>
      <c r="B136" s="301" t="s">
        <v>1098</v>
      </c>
      <c r="C136" s="32"/>
      <c r="D136" s="32"/>
      <c r="E136" s="32"/>
      <c r="F136" s="32"/>
      <c r="G136" s="32"/>
      <c r="H136" s="32"/>
      <c r="I136" s="32"/>
      <c r="J136" s="32"/>
      <c r="K136" s="32"/>
      <c r="L136" s="541"/>
      <c r="M136" s="538" t="s">
        <v>1099</v>
      </c>
      <c r="N136" s="32"/>
      <c r="O136" s="32"/>
      <c r="P136" s="32"/>
      <c r="Q136" s="32"/>
      <c r="R136" s="32"/>
      <c r="S136" s="32"/>
      <c r="T136" s="32"/>
      <c r="U136" s="32"/>
      <c r="V136" s="32"/>
      <c r="W136" s="32"/>
      <c r="X136" s="32"/>
      <c r="Y136" s="32"/>
      <c r="Z136" s="32"/>
      <c r="AA136" s="32"/>
    </row>
    <row r="137" spans="1:27" ht="12" customHeight="1">
      <c r="A137" s="60"/>
      <c r="B137" s="301" t="s">
        <v>1100</v>
      </c>
      <c r="C137" s="32"/>
      <c r="D137" s="32"/>
      <c r="E137" s="32"/>
      <c r="F137" s="32"/>
      <c r="G137" s="32"/>
      <c r="H137" s="32"/>
      <c r="I137" s="32"/>
      <c r="J137" s="32"/>
      <c r="K137" s="32"/>
      <c r="L137" s="541"/>
      <c r="M137" s="538" t="s">
        <v>1101</v>
      </c>
      <c r="N137" s="32"/>
      <c r="O137" s="32"/>
      <c r="P137" s="32"/>
      <c r="Q137" s="32"/>
      <c r="R137" s="32"/>
      <c r="S137" s="32"/>
      <c r="T137" s="32"/>
      <c r="U137" s="32"/>
      <c r="V137" s="32"/>
      <c r="W137" s="32"/>
      <c r="X137" s="32"/>
      <c r="Y137" s="32"/>
      <c r="Z137" s="32"/>
      <c r="AA137" s="32"/>
    </row>
    <row r="138" spans="1:27" ht="12.75" customHeight="1">
      <c r="A138" s="327"/>
      <c r="B138" s="649"/>
      <c r="C138" s="47"/>
      <c r="D138" s="41"/>
      <c r="E138" s="53"/>
      <c r="F138" s="41"/>
      <c r="G138" s="318"/>
      <c r="H138" s="318"/>
      <c r="I138" s="319"/>
      <c r="J138" s="47"/>
      <c r="K138" s="47"/>
      <c r="L138" s="541"/>
      <c r="M138" s="650"/>
      <c r="N138" s="14"/>
      <c r="O138" s="14"/>
      <c r="P138" s="14"/>
      <c r="Q138" s="14"/>
      <c r="R138" s="14"/>
      <c r="S138" s="14"/>
      <c r="T138" s="14"/>
      <c r="U138" s="14"/>
      <c r="V138" s="14"/>
      <c r="W138" s="14"/>
      <c r="X138" s="14"/>
      <c r="Y138" s="14"/>
      <c r="Z138" s="14"/>
      <c r="AA138" s="14"/>
    </row>
    <row r="139" spans="1:27" ht="12.75" customHeight="1">
      <c r="A139" s="327"/>
      <c r="B139" s="790"/>
      <c r="C139" s="733"/>
      <c r="D139" s="735"/>
      <c r="E139" s="736"/>
      <c r="F139" s="735"/>
      <c r="G139" s="737"/>
      <c r="H139" s="737"/>
      <c r="I139" s="738"/>
      <c r="J139" s="733"/>
      <c r="K139" s="733"/>
      <c r="L139" s="739"/>
      <c r="M139" s="650"/>
      <c r="N139" s="14"/>
      <c r="O139" s="14"/>
      <c r="P139" s="14"/>
      <c r="Q139" s="14"/>
      <c r="R139" s="14"/>
      <c r="S139" s="14"/>
      <c r="T139" s="14"/>
      <c r="U139" s="14"/>
      <c r="V139" s="14"/>
      <c r="W139" s="14"/>
      <c r="X139" s="14"/>
      <c r="Y139" s="14"/>
      <c r="Z139" s="14"/>
      <c r="AA139" s="14"/>
    </row>
    <row r="140" spans="1:27" ht="12.75" customHeight="1">
      <c r="A140" s="327"/>
      <c r="B140" s="790"/>
      <c r="C140" s="733"/>
      <c r="D140" s="735"/>
      <c r="E140" s="736"/>
      <c r="F140" s="735"/>
      <c r="G140" s="737"/>
      <c r="H140" s="737"/>
      <c r="I140" s="738"/>
      <c r="J140" s="733"/>
      <c r="K140" s="733"/>
      <c r="L140" s="739"/>
      <c r="M140" s="650"/>
      <c r="N140" s="14"/>
      <c r="O140" s="14"/>
      <c r="P140" s="14"/>
      <c r="Q140" s="14"/>
      <c r="R140" s="14"/>
      <c r="S140" s="14"/>
      <c r="T140" s="14"/>
      <c r="U140" s="14"/>
      <c r="V140" s="14"/>
      <c r="W140" s="14"/>
      <c r="X140" s="14"/>
      <c r="Y140" s="14"/>
      <c r="Z140" s="14"/>
      <c r="AA140" s="14"/>
    </row>
    <row r="141" spans="1:27" ht="12.75" customHeight="1">
      <c r="A141" s="327"/>
      <c r="B141" s="791"/>
      <c r="C141" s="742"/>
      <c r="D141" s="743"/>
      <c r="E141" s="744"/>
      <c r="F141" s="743"/>
      <c r="G141" s="745"/>
      <c r="H141" s="745"/>
      <c r="I141" s="746"/>
      <c r="J141" s="742"/>
      <c r="K141" s="742"/>
      <c r="L141" s="747"/>
      <c r="M141" s="650"/>
      <c r="N141" s="14"/>
      <c r="O141" s="14"/>
      <c r="P141" s="14"/>
      <c r="Q141" s="14"/>
      <c r="R141" s="14"/>
      <c r="S141" s="14"/>
      <c r="T141" s="14"/>
      <c r="U141" s="14"/>
      <c r="V141" s="14"/>
      <c r="W141" s="14"/>
      <c r="X141" s="14"/>
      <c r="Y141" s="14"/>
      <c r="Z141" s="14"/>
      <c r="AA141" s="14"/>
    </row>
    <row r="142" spans="1:27" ht="12.75" customHeight="1">
      <c r="A142" s="14"/>
      <c r="B142" s="651"/>
      <c r="C142" s="69"/>
      <c r="D142" s="92"/>
      <c r="E142" s="64"/>
      <c r="F142" s="92"/>
      <c r="G142" s="370"/>
      <c r="H142" s="370"/>
      <c r="I142" s="371"/>
      <c r="J142" s="69"/>
      <c r="K142" s="69"/>
      <c r="L142" s="72"/>
      <c r="M142" s="196"/>
      <c r="N142" s="14"/>
      <c r="O142" s="14"/>
      <c r="P142" s="14"/>
      <c r="Q142" s="14"/>
      <c r="R142" s="14"/>
      <c r="S142" s="14"/>
      <c r="T142" s="14"/>
      <c r="U142" s="14"/>
      <c r="V142" s="14"/>
      <c r="W142" s="14"/>
      <c r="X142" s="14"/>
      <c r="Y142" s="14"/>
      <c r="Z142" s="14"/>
      <c r="AA142" s="14"/>
    </row>
    <row r="143" spans="1:27" ht="12.75" customHeight="1">
      <c r="A143" s="73"/>
      <c r="B143" s="74" t="s">
        <v>326</v>
      </c>
      <c r="C143" s="75"/>
      <c r="D143" s="76"/>
      <c r="E143" s="77"/>
      <c r="F143" s="76"/>
      <c r="G143" s="78"/>
      <c r="H143" s="78"/>
      <c r="I143" s="79"/>
      <c r="J143" s="75"/>
      <c r="K143" s="75"/>
      <c r="L143" s="80"/>
      <c r="M143" s="231"/>
      <c r="N143" s="73"/>
      <c r="O143" s="73"/>
      <c r="P143" s="73"/>
      <c r="Q143" s="73"/>
      <c r="R143" s="73"/>
      <c r="S143" s="73"/>
      <c r="T143" s="73"/>
      <c r="U143" s="73"/>
      <c r="V143" s="73"/>
      <c r="W143" s="73"/>
      <c r="X143" s="73"/>
      <c r="Y143" s="73"/>
      <c r="Z143" s="73"/>
      <c r="AA143" s="73"/>
    </row>
    <row r="144" spans="1:27" ht="12.75" customHeight="1">
      <c r="A144" s="14"/>
      <c r="B144" s="734"/>
      <c r="C144" s="733"/>
      <c r="D144" s="735"/>
      <c r="E144" s="736"/>
      <c r="F144" s="735"/>
      <c r="G144" s="737"/>
      <c r="H144" s="737"/>
      <c r="I144" s="738"/>
      <c r="J144" s="733"/>
      <c r="K144" s="733"/>
      <c r="L144" s="739"/>
      <c r="M144" s="196"/>
      <c r="N144" s="14"/>
      <c r="O144" s="14"/>
      <c r="P144" s="14"/>
      <c r="Q144" s="14"/>
      <c r="R144" s="14"/>
      <c r="S144" s="14"/>
      <c r="T144" s="14"/>
      <c r="U144" s="14"/>
      <c r="V144" s="14"/>
      <c r="W144" s="14"/>
      <c r="X144" s="14"/>
      <c r="Y144" s="14"/>
      <c r="Z144" s="14"/>
      <c r="AA144" s="14"/>
    </row>
    <row r="145" spans="1:27" ht="12.75" customHeight="1">
      <c r="A145" s="14"/>
      <c r="B145" s="734"/>
      <c r="C145" s="733"/>
      <c r="D145" s="735"/>
      <c r="E145" s="736"/>
      <c r="F145" s="735"/>
      <c r="G145" s="737"/>
      <c r="H145" s="737"/>
      <c r="I145" s="738"/>
      <c r="J145" s="733"/>
      <c r="K145" s="733"/>
      <c r="L145" s="739"/>
      <c r="M145" s="196"/>
      <c r="N145" s="14"/>
      <c r="O145" s="14"/>
      <c r="P145" s="14"/>
      <c r="Q145" s="14"/>
      <c r="R145" s="14"/>
      <c r="S145" s="14"/>
      <c r="T145" s="14"/>
      <c r="U145" s="14"/>
      <c r="V145" s="14"/>
      <c r="W145" s="14"/>
      <c r="X145" s="14"/>
      <c r="Y145" s="14"/>
      <c r="Z145" s="14"/>
      <c r="AA145" s="14"/>
    </row>
    <row r="146" spans="1:27" ht="12.75" customHeight="1">
      <c r="A146" s="14"/>
      <c r="B146" s="734"/>
      <c r="C146" s="733"/>
      <c r="D146" s="735"/>
      <c r="E146" s="736"/>
      <c r="F146" s="735"/>
      <c r="G146" s="737"/>
      <c r="H146" s="737"/>
      <c r="I146" s="738"/>
      <c r="J146" s="733"/>
      <c r="K146" s="733"/>
      <c r="L146" s="739"/>
      <c r="M146" s="196"/>
      <c r="N146" s="14"/>
      <c r="O146" s="14"/>
      <c r="P146" s="14"/>
      <c r="Q146" s="14"/>
      <c r="R146" s="14"/>
      <c r="S146" s="14"/>
      <c r="T146" s="14"/>
      <c r="U146" s="14"/>
      <c r="V146" s="14"/>
      <c r="W146" s="14"/>
      <c r="X146" s="14"/>
      <c r="Y146" s="14"/>
      <c r="Z146" s="14"/>
      <c r="AA146" s="14"/>
    </row>
    <row r="147" spans="1:27" ht="12.75" customHeight="1">
      <c r="A147" s="14"/>
      <c r="B147" s="734"/>
      <c r="C147" s="733"/>
      <c r="D147" s="735"/>
      <c r="E147" s="736"/>
      <c r="F147" s="735"/>
      <c r="G147" s="737"/>
      <c r="H147" s="737"/>
      <c r="I147" s="738"/>
      <c r="J147" s="733"/>
      <c r="K147" s="733"/>
      <c r="L147" s="739"/>
      <c r="M147" s="196"/>
      <c r="N147" s="14"/>
      <c r="O147" s="14"/>
      <c r="P147" s="14"/>
      <c r="Q147" s="14"/>
      <c r="R147" s="14"/>
      <c r="S147" s="14"/>
      <c r="T147" s="14"/>
      <c r="U147" s="14"/>
      <c r="V147" s="14"/>
      <c r="W147" s="14"/>
      <c r="X147" s="14"/>
      <c r="Y147" s="14"/>
      <c r="Z147" s="14"/>
      <c r="AA147" s="14"/>
    </row>
    <row r="148" spans="1:27" ht="12.75" customHeight="1">
      <c r="A148" s="14"/>
      <c r="B148" s="734"/>
      <c r="C148" s="733"/>
      <c r="D148" s="735"/>
      <c r="E148" s="736"/>
      <c r="F148" s="735"/>
      <c r="G148" s="737"/>
      <c r="H148" s="737"/>
      <c r="I148" s="738"/>
      <c r="J148" s="733"/>
      <c r="K148" s="733"/>
      <c r="L148" s="739"/>
      <c r="M148" s="196"/>
      <c r="N148" s="14"/>
      <c r="O148" s="14"/>
      <c r="P148" s="14"/>
      <c r="Q148" s="14"/>
      <c r="R148" s="14"/>
      <c r="S148" s="14"/>
      <c r="T148" s="14"/>
      <c r="U148" s="14"/>
      <c r="V148" s="14"/>
      <c r="W148" s="14"/>
      <c r="X148" s="14"/>
      <c r="Y148" s="14"/>
      <c r="Z148" s="14"/>
      <c r="AA148" s="14"/>
    </row>
    <row r="149" spans="1:27" ht="12.75" customHeight="1">
      <c r="A149" s="14"/>
      <c r="B149" s="734"/>
      <c r="C149" s="733"/>
      <c r="D149" s="735"/>
      <c r="E149" s="736"/>
      <c r="F149" s="735"/>
      <c r="G149" s="737"/>
      <c r="H149" s="737"/>
      <c r="I149" s="738"/>
      <c r="J149" s="733"/>
      <c r="K149" s="733"/>
      <c r="L149" s="739"/>
      <c r="M149" s="196"/>
      <c r="N149" s="14"/>
      <c r="O149" s="14"/>
      <c r="P149" s="14"/>
      <c r="Q149" s="14"/>
      <c r="R149" s="14"/>
      <c r="S149" s="14"/>
      <c r="T149" s="14"/>
      <c r="U149" s="14"/>
      <c r="V149" s="14"/>
      <c r="W149" s="14"/>
      <c r="X149" s="14"/>
      <c r="Y149" s="14"/>
      <c r="Z149" s="14"/>
      <c r="AA149" s="14"/>
    </row>
    <row r="150" spans="1:27" ht="12.75" customHeight="1">
      <c r="A150" s="14"/>
      <c r="B150" s="734"/>
      <c r="C150" s="733"/>
      <c r="D150" s="735"/>
      <c r="E150" s="736"/>
      <c r="F150" s="735"/>
      <c r="G150" s="737"/>
      <c r="H150" s="737"/>
      <c r="I150" s="738"/>
      <c r="J150" s="733"/>
      <c r="K150" s="733"/>
      <c r="L150" s="739"/>
      <c r="M150" s="196"/>
      <c r="N150" s="14"/>
      <c r="O150" s="14"/>
      <c r="P150" s="14"/>
      <c r="Q150" s="14"/>
      <c r="R150" s="14"/>
      <c r="S150" s="14"/>
      <c r="T150" s="14"/>
      <c r="U150" s="14"/>
      <c r="V150" s="14"/>
      <c r="W150" s="14"/>
      <c r="X150" s="14"/>
      <c r="Y150" s="14"/>
      <c r="Z150" s="14"/>
      <c r="AA150" s="14"/>
    </row>
    <row r="151" spans="1:27" ht="12.75" customHeight="1">
      <c r="A151" s="14"/>
      <c r="B151" s="740"/>
      <c r="C151" s="733"/>
      <c r="D151" s="735"/>
      <c r="E151" s="736"/>
      <c r="F151" s="735"/>
      <c r="G151" s="737"/>
      <c r="H151" s="737"/>
      <c r="I151" s="738"/>
      <c r="J151" s="733"/>
      <c r="K151" s="733"/>
      <c r="L151" s="739"/>
      <c r="M151" s="196"/>
      <c r="N151" s="14"/>
      <c r="O151" s="14"/>
      <c r="P151" s="14"/>
      <c r="Q151" s="14"/>
      <c r="R151" s="14"/>
      <c r="S151" s="14"/>
      <c r="T151" s="14"/>
      <c r="U151" s="14"/>
      <c r="V151" s="14"/>
      <c r="W151" s="14"/>
      <c r="X151" s="14"/>
      <c r="Y151" s="14"/>
      <c r="Z151" s="14"/>
      <c r="AA151" s="14"/>
    </row>
    <row r="152" spans="1:27" ht="12.75" customHeight="1">
      <c r="A152" s="14"/>
      <c r="B152" s="740"/>
      <c r="C152" s="733"/>
      <c r="D152" s="735"/>
      <c r="E152" s="736"/>
      <c r="F152" s="735"/>
      <c r="G152" s="737"/>
      <c r="H152" s="737"/>
      <c r="I152" s="738"/>
      <c r="J152" s="733"/>
      <c r="K152" s="733"/>
      <c r="L152" s="739"/>
      <c r="M152" s="196"/>
      <c r="N152" s="14"/>
      <c r="O152" s="14"/>
      <c r="P152" s="14"/>
      <c r="Q152" s="14"/>
      <c r="R152" s="14"/>
      <c r="S152" s="14"/>
      <c r="T152" s="14"/>
      <c r="U152" s="14"/>
      <c r="V152" s="14"/>
      <c r="W152" s="14"/>
      <c r="X152" s="14"/>
      <c r="Y152" s="14"/>
      <c r="Z152" s="14"/>
      <c r="AA152" s="14"/>
    </row>
    <row r="153" spans="1:27" ht="12.75" customHeight="1">
      <c r="A153" s="14"/>
      <c r="B153" s="741"/>
      <c r="C153" s="742"/>
      <c r="D153" s="743"/>
      <c r="E153" s="744"/>
      <c r="F153" s="743"/>
      <c r="G153" s="745"/>
      <c r="H153" s="745"/>
      <c r="I153" s="746"/>
      <c r="J153" s="742"/>
      <c r="K153" s="742"/>
      <c r="L153" s="747"/>
      <c r="M153" s="196"/>
      <c r="N153" s="14"/>
      <c r="O153" s="14"/>
      <c r="P153" s="14"/>
      <c r="Q153" s="14"/>
      <c r="R153" s="14"/>
      <c r="S153" s="14"/>
      <c r="T153" s="14"/>
      <c r="U153" s="14"/>
      <c r="V153" s="14"/>
      <c r="W153" s="14"/>
      <c r="X153" s="14"/>
      <c r="Y153" s="14"/>
      <c r="Z153" s="14"/>
      <c r="AA153" s="14"/>
    </row>
    <row r="154" spans="1:27" ht="12.75" customHeight="1">
      <c r="A154" s="1302"/>
      <c r="B154" s="1651" t="s">
        <v>2357</v>
      </c>
      <c r="C154" s="1646"/>
      <c r="D154" s="1647"/>
      <c r="E154" s="1648"/>
      <c r="F154" s="1647"/>
      <c r="G154" s="1649"/>
      <c r="H154" s="1649"/>
      <c r="I154" s="1650"/>
      <c r="J154" s="1646"/>
      <c r="K154" s="1646"/>
      <c r="L154" s="990"/>
      <c r="M154" s="1671"/>
      <c r="N154" s="1302"/>
      <c r="O154" s="1302"/>
      <c r="P154" s="1302"/>
      <c r="Q154" s="1302"/>
      <c r="R154" s="1302"/>
      <c r="S154" s="1302"/>
      <c r="T154" s="1302"/>
      <c r="U154" s="1302"/>
      <c r="V154" s="1302"/>
      <c r="W154" s="1302"/>
      <c r="X154" s="1302"/>
      <c r="Y154" s="1302"/>
      <c r="Z154" s="1302"/>
      <c r="AA154" s="1302"/>
    </row>
    <row r="155" spans="1:27" ht="12" customHeight="1">
      <c r="A155" s="14"/>
      <c r="B155" s="8"/>
      <c r="C155" s="32"/>
      <c r="D155" s="32"/>
      <c r="E155" s="32"/>
      <c r="F155" s="32"/>
      <c r="G155" s="32"/>
      <c r="H155" s="32"/>
      <c r="I155" s="32"/>
      <c r="J155" s="32"/>
      <c r="K155" s="32"/>
      <c r="L155" s="32"/>
      <c r="M155" s="127"/>
      <c r="N155" s="32"/>
      <c r="O155" s="32"/>
      <c r="P155" s="32"/>
      <c r="Q155" s="32"/>
      <c r="R155" s="32"/>
      <c r="S155" s="32"/>
      <c r="T155" s="32"/>
      <c r="U155" s="32"/>
      <c r="V155" s="32"/>
      <c r="W155" s="32"/>
      <c r="X155" s="32"/>
      <c r="Y155" s="32"/>
      <c r="Z155" s="32"/>
      <c r="AA155" s="32"/>
    </row>
    <row r="156" spans="1:27" ht="12" customHeight="1">
      <c r="A156" s="10" t="s">
        <v>46</v>
      </c>
      <c r="B156" s="8" t="s">
        <v>2314</v>
      </c>
      <c r="C156" s="32"/>
      <c r="D156" s="32"/>
      <c r="E156" s="32"/>
      <c r="F156" s="32"/>
      <c r="G156" s="32"/>
      <c r="H156" s="32"/>
      <c r="I156" s="32"/>
      <c r="J156" s="32"/>
      <c r="K156" s="32"/>
      <c r="L156" s="32"/>
      <c r="M156" s="127"/>
      <c r="N156" s="32"/>
      <c r="O156" s="32"/>
      <c r="P156" s="32"/>
      <c r="Q156" s="32"/>
      <c r="R156" s="32"/>
      <c r="S156" s="32"/>
      <c r="T156" s="32"/>
      <c r="U156" s="32"/>
      <c r="V156" s="32"/>
      <c r="W156" s="32"/>
      <c r="X156" s="32"/>
      <c r="Y156" s="32"/>
      <c r="Z156" s="32"/>
      <c r="AA156" s="32"/>
    </row>
    <row r="157" spans="1:27" ht="12" customHeight="1">
      <c r="A157" s="14"/>
      <c r="B157" s="8"/>
      <c r="C157" s="32"/>
      <c r="D157" s="32"/>
      <c r="E157" s="32"/>
      <c r="F157" s="32"/>
      <c r="G157" s="32"/>
      <c r="H157" s="32"/>
      <c r="I157" s="32"/>
      <c r="J157" s="32"/>
      <c r="K157" s="32"/>
      <c r="L157" s="32"/>
      <c r="M157" s="127"/>
      <c r="N157" s="32"/>
      <c r="O157" s="32"/>
      <c r="P157" s="32"/>
      <c r="Q157" s="32"/>
      <c r="R157" s="32"/>
      <c r="S157" s="32"/>
      <c r="T157" s="32"/>
      <c r="U157" s="32"/>
      <c r="V157" s="32"/>
      <c r="W157" s="32"/>
      <c r="X157" s="32"/>
      <c r="Y157" s="32"/>
      <c r="Z157" s="32"/>
      <c r="AA157" s="32"/>
    </row>
    <row r="158" spans="1:27" ht="12" customHeight="1">
      <c r="A158" s="32"/>
      <c r="B158" s="32"/>
      <c r="C158" s="32"/>
      <c r="D158" s="32"/>
      <c r="E158" s="1921">
        <v>45107</v>
      </c>
      <c r="F158" s="1922"/>
      <c r="G158" s="1922"/>
      <c r="H158" s="1923"/>
      <c r="I158" s="1921">
        <v>44742</v>
      </c>
      <c r="J158" s="1922"/>
      <c r="K158" s="1922"/>
      <c r="L158" s="1923"/>
      <c r="M158" s="127"/>
      <c r="N158" s="32"/>
      <c r="O158" s="32"/>
      <c r="P158" s="32"/>
      <c r="Q158" s="32"/>
      <c r="R158" s="32"/>
      <c r="S158" s="32"/>
      <c r="T158" s="32"/>
      <c r="U158" s="32"/>
      <c r="V158" s="32"/>
      <c r="W158" s="32"/>
      <c r="X158" s="32"/>
      <c r="Y158" s="32"/>
      <c r="Z158" s="32"/>
      <c r="AA158" s="32"/>
    </row>
    <row r="159" spans="1:27" ht="34.200000000000003">
      <c r="A159" s="32"/>
      <c r="C159" s="32"/>
      <c r="D159" s="32"/>
      <c r="E159" s="43" t="s">
        <v>111</v>
      </c>
      <c r="F159" s="43" t="s">
        <v>312</v>
      </c>
      <c r="G159" s="43" t="s">
        <v>112</v>
      </c>
      <c r="H159" s="43" t="s">
        <v>113</v>
      </c>
      <c r="I159" s="43" t="s">
        <v>111</v>
      </c>
      <c r="J159" s="43" t="s">
        <v>312</v>
      </c>
      <c r="K159" s="43" t="s">
        <v>112</v>
      </c>
      <c r="L159" s="43" t="s">
        <v>113</v>
      </c>
      <c r="M159" s="127"/>
      <c r="N159" s="32"/>
      <c r="O159" s="32"/>
      <c r="P159" s="32"/>
      <c r="Q159" s="32"/>
      <c r="R159" s="32"/>
      <c r="S159" s="32"/>
      <c r="T159" s="32"/>
      <c r="U159" s="32"/>
      <c r="V159" s="32"/>
      <c r="W159" s="32"/>
      <c r="X159" s="32"/>
      <c r="Y159" s="32"/>
      <c r="Z159" s="32"/>
      <c r="AA159" s="32"/>
    </row>
    <row r="160" spans="1:27" ht="12" customHeight="1">
      <c r="A160" s="32"/>
      <c r="C160" s="32"/>
      <c r="D160" s="32"/>
      <c r="E160" s="45" t="s">
        <v>114</v>
      </c>
      <c r="F160" s="45" t="s">
        <v>114</v>
      </c>
      <c r="G160" s="45" t="s">
        <v>114</v>
      </c>
      <c r="H160" s="45" t="s">
        <v>114</v>
      </c>
      <c r="I160" s="45" t="s">
        <v>114</v>
      </c>
      <c r="J160" s="45" t="s">
        <v>114</v>
      </c>
      <c r="K160" s="45" t="s">
        <v>114</v>
      </c>
      <c r="L160" s="45" t="s">
        <v>114</v>
      </c>
      <c r="M160" s="127"/>
      <c r="N160" s="32"/>
      <c r="O160" s="32"/>
      <c r="P160" s="32"/>
      <c r="Q160" s="32"/>
      <c r="R160" s="32"/>
      <c r="S160" s="32"/>
      <c r="T160" s="32"/>
      <c r="U160" s="32"/>
      <c r="V160" s="32"/>
      <c r="W160" s="32"/>
      <c r="X160" s="32"/>
      <c r="Y160" s="32"/>
      <c r="Z160" s="32"/>
      <c r="AA160" s="32"/>
    </row>
    <row r="161" spans="1:27" ht="12" customHeight="1">
      <c r="A161" s="32"/>
      <c r="B161" s="32" t="s">
        <v>281</v>
      </c>
      <c r="C161" s="32"/>
      <c r="D161" s="32"/>
      <c r="E161" s="1473"/>
      <c r="F161" s="1473"/>
      <c r="G161" s="1863">
        <f>SUM(E161:F161)</f>
        <v>0</v>
      </c>
      <c r="H161" s="1473"/>
      <c r="I161" s="1473"/>
      <c r="J161" s="1473"/>
      <c r="K161" s="1863">
        <f>SUM(I161:J161)</f>
        <v>0</v>
      </c>
      <c r="L161" s="1473"/>
      <c r="M161" s="127"/>
      <c r="N161" s="32"/>
      <c r="O161" s="32"/>
      <c r="P161" s="32"/>
      <c r="Q161" s="32"/>
      <c r="R161" s="32"/>
      <c r="S161" s="32"/>
      <c r="T161" s="32"/>
      <c r="U161" s="32"/>
      <c r="V161" s="32"/>
      <c r="W161" s="32"/>
      <c r="X161" s="32"/>
      <c r="Y161" s="32"/>
      <c r="Z161" s="32"/>
      <c r="AA161" s="32"/>
    </row>
    <row r="162" spans="1:27" ht="12" customHeight="1">
      <c r="A162" s="14"/>
      <c r="B162" s="32" t="s">
        <v>282</v>
      </c>
      <c r="C162" s="32"/>
      <c r="D162" s="32"/>
      <c r="E162" s="1473"/>
      <c r="F162" s="1473"/>
      <c r="G162" s="1863">
        <f>SUM(E162:F162)</f>
        <v>0</v>
      </c>
      <c r="H162" s="1473"/>
      <c r="I162" s="1473"/>
      <c r="J162" s="1473"/>
      <c r="K162" s="1863">
        <f>SUM(I162:J162)</f>
        <v>0</v>
      </c>
      <c r="L162" s="1473"/>
      <c r="M162" s="127"/>
      <c r="N162" s="32"/>
      <c r="O162" s="32"/>
      <c r="P162" s="14"/>
      <c r="Q162" s="14"/>
      <c r="R162" s="14"/>
      <c r="S162" s="14"/>
      <c r="T162" s="14"/>
      <c r="U162" s="14"/>
      <c r="V162" s="14"/>
      <c r="W162" s="14"/>
      <c r="X162" s="14"/>
      <c r="Y162" s="14"/>
      <c r="Z162" s="14"/>
      <c r="AA162" s="14"/>
    </row>
    <row r="163" spans="1:27" ht="12" customHeight="1">
      <c r="A163" s="32"/>
      <c r="B163" s="32" t="s">
        <v>283</v>
      </c>
      <c r="C163" s="32"/>
      <c r="D163" s="32"/>
      <c r="E163" s="1473"/>
      <c r="F163" s="1473"/>
      <c r="G163" s="1863">
        <f>SUM(E163:F163)</f>
        <v>0</v>
      </c>
      <c r="H163" s="1473"/>
      <c r="I163" s="1473"/>
      <c r="J163" s="1473"/>
      <c r="K163" s="1863">
        <f>SUM(I163:J163)</f>
        <v>0</v>
      </c>
      <c r="L163" s="1473"/>
      <c r="M163" s="127"/>
      <c r="N163" s="32"/>
      <c r="O163" s="32"/>
      <c r="P163" s="32"/>
      <c r="Q163" s="32"/>
      <c r="R163" s="32"/>
      <c r="S163" s="32"/>
      <c r="T163" s="32"/>
      <c r="U163" s="32"/>
      <c r="V163" s="32"/>
      <c r="W163" s="32"/>
      <c r="X163" s="32"/>
      <c r="Y163" s="32"/>
      <c r="Z163" s="32"/>
      <c r="AA163" s="32"/>
    </row>
    <row r="164" spans="1:27" ht="12" customHeight="1">
      <c r="A164" s="32"/>
      <c r="B164" s="32" t="s">
        <v>284</v>
      </c>
      <c r="C164" s="32"/>
      <c r="D164" s="32"/>
      <c r="E164" s="1473"/>
      <c r="F164" s="1473"/>
      <c r="G164" s="1863">
        <f>SUM(E164:F164)</f>
        <v>0</v>
      </c>
      <c r="H164" s="1473"/>
      <c r="I164" s="1473"/>
      <c r="J164" s="1473"/>
      <c r="K164" s="1863">
        <f>SUM(I164:J164)</f>
        <v>0</v>
      </c>
      <c r="L164" s="1473"/>
      <c r="M164" s="127"/>
      <c r="N164" s="32"/>
      <c r="O164" s="32"/>
      <c r="P164" s="32"/>
      <c r="Q164" s="32"/>
      <c r="R164" s="32"/>
      <c r="S164" s="32"/>
      <c r="T164" s="32"/>
      <c r="U164" s="32"/>
      <c r="V164" s="32"/>
      <c r="W164" s="32"/>
      <c r="X164" s="32"/>
      <c r="Y164" s="32"/>
      <c r="Z164" s="32"/>
      <c r="AA164" s="32"/>
    </row>
    <row r="165" spans="1:27" ht="12" customHeight="1" thickBot="1">
      <c r="A165" s="32"/>
      <c r="B165" s="14" t="s">
        <v>328</v>
      </c>
      <c r="C165" s="32"/>
      <c r="D165" s="32"/>
      <c r="E165" s="1210">
        <f t="shared" ref="E165:L165" si="16">SUM(E161:E164)</f>
        <v>0</v>
      </c>
      <c r="F165" s="1210">
        <f t="shared" si="16"/>
        <v>0</v>
      </c>
      <c r="G165" s="1477">
        <f t="shared" si="16"/>
        <v>0</v>
      </c>
      <c r="H165" s="1210">
        <f t="shared" si="16"/>
        <v>0</v>
      </c>
      <c r="I165" s="1210">
        <f t="shared" si="16"/>
        <v>0</v>
      </c>
      <c r="J165" s="1210">
        <f t="shared" si="16"/>
        <v>0</v>
      </c>
      <c r="K165" s="1477">
        <f t="shared" si="16"/>
        <v>0</v>
      </c>
      <c r="L165" s="1210">
        <f t="shared" si="16"/>
        <v>0</v>
      </c>
      <c r="M165" s="127"/>
      <c r="N165" s="32"/>
      <c r="O165" s="32"/>
      <c r="P165" s="32"/>
      <c r="Q165" s="32"/>
      <c r="R165" s="32"/>
      <c r="S165" s="32"/>
      <c r="T165" s="32"/>
      <c r="U165" s="32"/>
      <c r="V165" s="32"/>
      <c r="W165" s="32"/>
      <c r="X165" s="32"/>
      <c r="Y165" s="32"/>
      <c r="Z165" s="32"/>
      <c r="AA165" s="32"/>
    </row>
    <row r="166" spans="1:27" ht="12" customHeight="1" thickTop="1">
      <c r="A166" s="32"/>
      <c r="B166" s="32"/>
      <c r="C166" s="32"/>
      <c r="D166" s="32"/>
      <c r="E166" s="1023"/>
      <c r="F166" s="1023"/>
      <c r="G166" s="1864"/>
      <c r="H166" s="1023"/>
      <c r="I166" s="1023"/>
      <c r="J166" s="1023"/>
      <c r="K166" s="1864"/>
      <c r="L166" s="1023"/>
      <c r="M166" s="127"/>
      <c r="N166" s="32"/>
      <c r="O166" s="32"/>
      <c r="P166" s="32"/>
      <c r="Q166" s="32"/>
      <c r="R166" s="32"/>
      <c r="S166" s="32"/>
      <c r="T166" s="32"/>
      <c r="U166" s="32"/>
      <c r="V166" s="32"/>
      <c r="W166" s="32"/>
      <c r="X166" s="32"/>
      <c r="Y166" s="32"/>
      <c r="Z166" s="32"/>
      <c r="AA166" s="32"/>
    </row>
    <row r="167" spans="1:27" ht="12" customHeight="1">
      <c r="A167" s="32"/>
      <c r="B167" s="32" t="s">
        <v>671</v>
      </c>
      <c r="C167" s="710" t="s">
        <v>2357</v>
      </c>
      <c r="D167" s="32"/>
      <c r="E167" s="1473"/>
      <c r="F167" s="1473"/>
      <c r="G167" s="1863">
        <f>SUM(E167:F167)</f>
        <v>0</v>
      </c>
      <c r="H167" s="1473"/>
      <c r="I167" s="1473"/>
      <c r="J167" s="1473"/>
      <c r="K167" s="1863">
        <f>SUM(I167:J167)</f>
        <v>0</v>
      </c>
      <c r="L167" s="1473"/>
      <c r="M167" s="127"/>
      <c r="N167" s="32"/>
      <c r="O167" s="32"/>
      <c r="P167" s="32"/>
      <c r="Q167" s="32"/>
      <c r="R167" s="32"/>
      <c r="S167" s="32"/>
      <c r="T167" s="32"/>
      <c r="U167" s="32"/>
      <c r="V167" s="32"/>
      <c r="W167" s="32"/>
      <c r="X167" s="32"/>
      <c r="Y167" s="32"/>
      <c r="Z167" s="32"/>
      <c r="AA167" s="32"/>
    </row>
    <row r="168" spans="1:27" ht="12" customHeight="1">
      <c r="A168" s="32"/>
      <c r="B168" s="32" t="s">
        <v>672</v>
      </c>
      <c r="C168" s="710" t="s">
        <v>2357</v>
      </c>
      <c r="D168" s="32"/>
      <c r="E168" s="1473"/>
      <c r="F168" s="1473"/>
      <c r="G168" s="1863">
        <f>SUM(E168:F168)</f>
        <v>0</v>
      </c>
      <c r="H168" s="1473"/>
      <c r="I168" s="1473"/>
      <c r="J168" s="1473"/>
      <c r="K168" s="1863">
        <f>SUM(I168:J168)</f>
        <v>0</v>
      </c>
      <c r="L168" s="1473"/>
      <c r="M168" s="127"/>
      <c r="N168" s="32"/>
      <c r="O168" s="32"/>
      <c r="P168" s="32"/>
      <c r="Q168" s="32"/>
      <c r="R168" s="32"/>
      <c r="S168" s="32"/>
      <c r="T168" s="32"/>
      <c r="U168" s="32"/>
      <c r="V168" s="32"/>
      <c r="W168" s="32"/>
      <c r="X168" s="32"/>
      <c r="Y168" s="32"/>
      <c r="Z168" s="32"/>
      <c r="AA168" s="32"/>
    </row>
    <row r="169" spans="1:27" ht="12" customHeight="1" thickBot="1">
      <c r="A169" s="32"/>
      <c r="B169" s="14" t="s">
        <v>201</v>
      </c>
      <c r="C169" s="32"/>
      <c r="D169" s="32"/>
      <c r="E169" s="1210">
        <f>SUM(E167:E168)</f>
        <v>0</v>
      </c>
      <c r="F169" s="1210">
        <f>SUM(F167:F168)</f>
        <v>0</v>
      </c>
      <c r="G169" s="1477">
        <f t="shared" ref="G169:L169" si="17">SUM(G166:G168)</f>
        <v>0</v>
      </c>
      <c r="H169" s="1210">
        <f t="shared" si="17"/>
        <v>0</v>
      </c>
      <c r="I169" s="1210">
        <f t="shared" si="17"/>
        <v>0</v>
      </c>
      <c r="J169" s="1210">
        <f t="shared" si="17"/>
        <v>0</v>
      </c>
      <c r="K169" s="1477">
        <f t="shared" si="17"/>
        <v>0</v>
      </c>
      <c r="L169" s="1210">
        <f t="shared" si="17"/>
        <v>0</v>
      </c>
      <c r="M169" s="127"/>
      <c r="N169" s="32"/>
      <c r="O169" s="32"/>
      <c r="P169" s="32"/>
      <c r="Q169" s="32"/>
      <c r="R169" s="32"/>
      <c r="S169" s="32"/>
      <c r="T169" s="32"/>
      <c r="U169" s="32"/>
      <c r="V169" s="32"/>
      <c r="W169" s="32"/>
      <c r="X169" s="32"/>
      <c r="Y169" s="32"/>
      <c r="Z169" s="32"/>
      <c r="AA169" s="32"/>
    </row>
    <row r="170" spans="1:27" ht="12" customHeight="1" thickTop="1">
      <c r="A170" s="32"/>
      <c r="B170" s="32"/>
      <c r="C170" s="32"/>
      <c r="D170" s="32"/>
      <c r="E170" s="1023"/>
      <c r="F170" s="1023"/>
      <c r="G170" s="1023"/>
      <c r="H170" s="1023"/>
      <c r="I170" s="1023"/>
      <c r="J170" s="1023"/>
      <c r="K170" s="1023"/>
      <c r="L170" s="1023"/>
      <c r="M170" s="127"/>
      <c r="N170" s="32"/>
      <c r="O170" s="32"/>
      <c r="P170" s="32"/>
      <c r="Q170" s="32"/>
      <c r="R170" s="32"/>
      <c r="S170" s="32"/>
      <c r="T170" s="32"/>
      <c r="U170" s="32"/>
      <c r="V170" s="32"/>
      <c r="W170" s="32"/>
      <c r="X170" s="32"/>
      <c r="Y170" s="32"/>
      <c r="Z170" s="32"/>
      <c r="AA170" s="32"/>
    </row>
    <row r="171" spans="1:27" ht="12" customHeight="1">
      <c r="A171" s="32"/>
      <c r="B171" s="86" t="s">
        <v>331</v>
      </c>
      <c r="C171" s="32"/>
      <c r="D171" s="32"/>
      <c r="E171" s="1051">
        <f>E165-E169</f>
        <v>0</v>
      </c>
      <c r="F171" s="1051">
        <f t="shared" ref="F171:L171" si="18">F165-F169</f>
        <v>0</v>
      </c>
      <c r="G171" s="1051">
        <f t="shared" si="18"/>
        <v>0</v>
      </c>
      <c r="H171" s="1051">
        <f t="shared" si="18"/>
        <v>0</v>
      </c>
      <c r="I171" s="1051">
        <f t="shared" si="18"/>
        <v>0</v>
      </c>
      <c r="J171" s="1051">
        <f t="shared" si="18"/>
        <v>0</v>
      </c>
      <c r="K171" s="1051">
        <f t="shared" si="18"/>
        <v>0</v>
      </c>
      <c r="L171" s="1051">
        <f t="shared" si="18"/>
        <v>0</v>
      </c>
      <c r="M171" s="127"/>
      <c r="N171" s="32"/>
      <c r="O171" s="32"/>
      <c r="P171" s="32"/>
      <c r="Q171" s="32"/>
      <c r="R171" s="32"/>
      <c r="S171" s="32"/>
      <c r="T171" s="32"/>
      <c r="U171" s="32"/>
      <c r="V171" s="32"/>
      <c r="W171" s="32"/>
      <c r="X171" s="32"/>
      <c r="Y171" s="32"/>
      <c r="Z171" s="32"/>
      <c r="AA171" s="32"/>
    </row>
    <row r="172" spans="1:27" ht="12" customHeight="1">
      <c r="A172" s="32"/>
      <c r="B172" s="32"/>
      <c r="C172" s="32"/>
      <c r="D172" s="32"/>
      <c r="E172" s="1023"/>
      <c r="F172" s="1023"/>
      <c r="G172" s="1023"/>
      <c r="H172" s="1023"/>
      <c r="I172" s="1023"/>
      <c r="J172" s="1060"/>
      <c r="K172" s="1023"/>
      <c r="L172" s="1023"/>
      <c r="M172" s="127"/>
      <c r="N172" s="32"/>
      <c r="O172" s="32"/>
      <c r="P172" s="32"/>
      <c r="Q172" s="32"/>
      <c r="R172" s="32"/>
      <c r="S172" s="32"/>
      <c r="T172" s="32"/>
      <c r="U172" s="32"/>
      <c r="V172" s="32"/>
      <c r="W172" s="32"/>
      <c r="X172" s="32"/>
      <c r="Y172" s="32"/>
      <c r="Z172" s="32"/>
      <c r="AA172" s="32"/>
    </row>
    <row r="173" spans="1:27" ht="12" customHeight="1">
      <c r="A173" s="32"/>
      <c r="B173" s="1947" t="s">
        <v>1102</v>
      </c>
      <c r="C173" s="1900"/>
      <c r="D173" s="1900"/>
      <c r="E173" s="1900"/>
      <c r="F173" s="1900"/>
      <c r="G173" s="1900"/>
      <c r="H173" s="1900"/>
      <c r="I173" s="1900"/>
      <c r="J173" s="1900"/>
      <c r="K173" s="1900"/>
      <c r="L173" s="1900"/>
      <c r="M173" s="127"/>
      <c r="N173" s="32"/>
      <c r="O173" s="32"/>
      <c r="P173" s="32"/>
      <c r="Q173" s="32"/>
      <c r="R173" s="32"/>
      <c r="S173" s="32"/>
      <c r="T173" s="32"/>
      <c r="U173" s="32"/>
      <c r="V173" s="32"/>
      <c r="W173" s="32"/>
      <c r="X173" s="32"/>
      <c r="Y173" s="32"/>
      <c r="Z173" s="32"/>
      <c r="AA173" s="32"/>
    </row>
    <row r="174" spans="1:27" ht="12" customHeight="1">
      <c r="A174" s="32"/>
      <c r="C174" s="32"/>
      <c r="D174" s="32"/>
      <c r="E174" s="32"/>
      <c r="F174" s="32"/>
      <c r="G174" s="32"/>
      <c r="H174" s="32"/>
      <c r="I174" s="32"/>
      <c r="J174" s="652"/>
      <c r="K174" s="32"/>
      <c r="L174" s="32"/>
      <c r="M174" s="127"/>
      <c r="N174" s="32"/>
      <c r="O174" s="32"/>
      <c r="P174" s="32"/>
      <c r="Q174" s="32"/>
      <c r="R174" s="32"/>
      <c r="S174" s="32"/>
      <c r="T174" s="32"/>
      <c r="U174" s="32"/>
      <c r="V174" s="32"/>
      <c r="W174" s="32"/>
      <c r="X174" s="32"/>
      <c r="Y174" s="32"/>
      <c r="Z174" s="32"/>
      <c r="AA174" s="32"/>
    </row>
    <row r="175" spans="1:27" ht="12" customHeight="1">
      <c r="A175" s="32"/>
      <c r="B175" s="32" t="s">
        <v>1103</v>
      </c>
      <c r="C175" s="32"/>
      <c r="D175" s="32"/>
      <c r="E175" s="1473"/>
      <c r="F175" s="1473"/>
      <c r="G175" s="1863">
        <f>SUM(E175:F175)</f>
        <v>0</v>
      </c>
      <c r="H175" s="1473"/>
      <c r="I175" s="1473"/>
      <c r="J175" s="1473"/>
      <c r="K175" s="1863">
        <f>SUM(I175:J175)</f>
        <v>0</v>
      </c>
      <c r="L175" s="1473"/>
      <c r="M175" s="127"/>
      <c r="N175" s="32"/>
      <c r="O175" s="32"/>
      <c r="P175" s="32"/>
      <c r="Q175" s="32"/>
      <c r="R175" s="32"/>
      <c r="S175" s="32"/>
      <c r="T175" s="32"/>
      <c r="U175" s="32"/>
      <c r="V175" s="32"/>
      <c r="W175" s="32"/>
      <c r="X175" s="32"/>
      <c r="Y175" s="32"/>
      <c r="Z175" s="32"/>
      <c r="AA175" s="32"/>
    </row>
    <row r="176" spans="1:27" ht="12" customHeight="1">
      <c r="A176" s="32"/>
      <c r="B176" s="32" t="s">
        <v>1104</v>
      </c>
      <c r="C176" s="32"/>
      <c r="D176" s="32"/>
      <c r="E176" s="1473"/>
      <c r="F176" s="1473"/>
      <c r="G176" s="1863">
        <f>SUM(E176:F176)</f>
        <v>0</v>
      </c>
      <c r="H176" s="1473"/>
      <c r="I176" s="1473"/>
      <c r="J176" s="1473"/>
      <c r="K176" s="1863">
        <f>SUM(I176:J176)</f>
        <v>0</v>
      </c>
      <c r="L176" s="1473"/>
      <c r="M176" s="127"/>
      <c r="N176" s="32"/>
      <c r="O176" s="32"/>
      <c r="P176" s="32"/>
      <c r="Q176" s="32"/>
      <c r="R176" s="32"/>
      <c r="S176" s="32"/>
      <c r="T176" s="32"/>
      <c r="U176" s="32"/>
      <c r="V176" s="32"/>
      <c r="W176" s="32"/>
      <c r="X176" s="32"/>
      <c r="Y176" s="32"/>
      <c r="Z176" s="32"/>
      <c r="AA176" s="32"/>
    </row>
    <row r="177" spans="1:27" ht="12" customHeight="1">
      <c r="A177" s="32"/>
      <c r="B177" s="32" t="s">
        <v>1105</v>
      </c>
      <c r="C177" s="32"/>
      <c r="D177" s="32"/>
      <c r="E177" s="1043"/>
      <c r="F177" s="1043"/>
      <c r="G177" s="1865">
        <f>SUM(E177:F177)</f>
        <v>0</v>
      </c>
      <c r="H177" s="1043"/>
      <c r="I177" s="1043"/>
      <c r="J177" s="1043"/>
      <c r="K177" s="1865">
        <f>SUM(I177:J177)</f>
        <v>0</v>
      </c>
      <c r="L177" s="1043"/>
      <c r="M177" s="127"/>
      <c r="N177" s="32"/>
      <c r="O177" s="32"/>
      <c r="P177" s="32"/>
      <c r="Q177" s="32"/>
      <c r="R177" s="32"/>
      <c r="S177" s="32"/>
      <c r="T177" s="32"/>
      <c r="U177" s="32"/>
      <c r="V177" s="32"/>
      <c r="W177" s="32"/>
      <c r="X177" s="32"/>
      <c r="Y177" s="32"/>
      <c r="Z177" s="32"/>
      <c r="AA177" s="32"/>
    </row>
    <row r="178" spans="1:27" ht="12" customHeight="1">
      <c r="A178" s="539"/>
      <c r="B178" s="1464" t="s">
        <v>1908</v>
      </c>
      <c r="C178" s="539"/>
      <c r="D178" s="539"/>
      <c r="E178" s="1246"/>
      <c r="F178" s="1246"/>
      <c r="G178" s="1866">
        <f>SUM(E178:F178)</f>
        <v>0</v>
      </c>
      <c r="H178" s="1246"/>
      <c r="I178" s="1246"/>
      <c r="J178" s="1246"/>
      <c r="K178" s="1866">
        <f>SUM(I178:J178)</f>
        <v>0</v>
      </c>
      <c r="L178" s="1246"/>
      <c r="M178" s="721"/>
      <c r="N178" s="539"/>
      <c r="O178" s="539"/>
      <c r="P178" s="539"/>
      <c r="Q178" s="539"/>
      <c r="R178" s="539"/>
      <c r="S178" s="539"/>
      <c r="T178" s="539"/>
      <c r="U178" s="539"/>
      <c r="V178" s="539"/>
      <c r="W178" s="539"/>
      <c r="X178" s="539"/>
      <c r="Y178" s="539"/>
      <c r="Z178" s="539"/>
      <c r="AA178" s="539"/>
    </row>
    <row r="179" spans="1:27" ht="12" customHeight="1" thickBot="1">
      <c r="A179" s="32"/>
      <c r="B179" s="14" t="s">
        <v>328</v>
      </c>
      <c r="C179" s="32"/>
      <c r="D179" s="32"/>
      <c r="E179" s="1210">
        <f>SUM(E175:E178)</f>
        <v>0</v>
      </c>
      <c r="F179" s="1210">
        <f t="shared" ref="F179:L179" si="19">SUM(F175:F178)</f>
        <v>0</v>
      </c>
      <c r="G179" s="1477">
        <f t="shared" si="19"/>
        <v>0</v>
      </c>
      <c r="H179" s="1210">
        <f t="shared" si="19"/>
        <v>0</v>
      </c>
      <c r="I179" s="1210">
        <f t="shared" si="19"/>
        <v>0</v>
      </c>
      <c r="J179" s="1210">
        <f t="shared" si="19"/>
        <v>0</v>
      </c>
      <c r="K179" s="1477">
        <f t="shared" si="19"/>
        <v>0</v>
      </c>
      <c r="L179" s="1210">
        <f t="shared" si="19"/>
        <v>0</v>
      </c>
      <c r="M179" s="127"/>
      <c r="N179" s="32"/>
      <c r="O179" s="32"/>
      <c r="P179" s="32"/>
      <c r="Q179" s="32"/>
      <c r="R179" s="32"/>
      <c r="S179" s="32"/>
      <c r="T179" s="32"/>
      <c r="U179" s="32"/>
      <c r="V179" s="32"/>
      <c r="W179" s="32"/>
      <c r="X179" s="32"/>
      <c r="Y179" s="32"/>
      <c r="Z179" s="32"/>
      <c r="AA179" s="32"/>
    </row>
    <row r="180" spans="1:27" ht="12" customHeight="1" thickTop="1">
      <c r="A180" s="32"/>
      <c r="B180" s="32"/>
      <c r="C180" s="32"/>
      <c r="D180" s="32"/>
      <c r="E180" s="1064"/>
      <c r="F180" s="1064"/>
      <c r="G180" s="1064"/>
      <c r="H180" s="1064"/>
      <c r="I180" s="1064"/>
      <c r="J180" s="1064"/>
      <c r="K180" s="1064"/>
      <c r="L180" s="1064"/>
      <c r="M180" s="127"/>
      <c r="N180" s="32"/>
      <c r="O180" s="32"/>
      <c r="P180" s="32"/>
      <c r="Q180" s="32"/>
      <c r="R180" s="32"/>
      <c r="S180" s="32"/>
      <c r="T180" s="32"/>
      <c r="U180" s="32"/>
      <c r="V180" s="32"/>
      <c r="W180" s="32"/>
      <c r="X180" s="32"/>
      <c r="Y180" s="32"/>
      <c r="Z180" s="32"/>
      <c r="AA180" s="32"/>
    </row>
    <row r="181" spans="1:27" ht="12" customHeight="1">
      <c r="A181" s="86"/>
      <c r="B181" s="86" t="s">
        <v>331</v>
      </c>
      <c r="C181" s="86"/>
      <c r="D181" s="86"/>
      <c r="E181" s="1070">
        <f t="shared" ref="E181:L181" si="20">E161-E179</f>
        <v>0</v>
      </c>
      <c r="F181" s="1070">
        <f t="shared" si="20"/>
        <v>0</v>
      </c>
      <c r="G181" s="1070">
        <f t="shared" si="20"/>
        <v>0</v>
      </c>
      <c r="H181" s="1070">
        <f t="shared" si="20"/>
        <v>0</v>
      </c>
      <c r="I181" s="1070">
        <f t="shared" si="20"/>
        <v>0</v>
      </c>
      <c r="J181" s="1070">
        <f t="shared" si="20"/>
        <v>0</v>
      </c>
      <c r="K181" s="1070">
        <f t="shared" si="20"/>
        <v>0</v>
      </c>
      <c r="L181" s="1070">
        <f t="shared" si="20"/>
        <v>0</v>
      </c>
      <c r="M181" s="127"/>
      <c r="N181" s="86"/>
      <c r="O181" s="86"/>
      <c r="P181" s="86"/>
      <c r="Q181" s="86"/>
      <c r="R181" s="86"/>
      <c r="S181" s="86"/>
      <c r="T181" s="86"/>
      <c r="U181" s="86"/>
      <c r="V181" s="86"/>
      <c r="W181" s="86"/>
      <c r="X181" s="86"/>
      <c r="Y181" s="86"/>
      <c r="Z181" s="86"/>
      <c r="AA181" s="86"/>
    </row>
    <row r="182" spans="1:27" ht="12" customHeight="1">
      <c r="A182" s="32"/>
      <c r="B182" s="32"/>
      <c r="C182" s="32"/>
      <c r="D182" s="32"/>
      <c r="E182" s="32"/>
      <c r="F182" s="32"/>
      <c r="G182" s="32"/>
      <c r="H182" s="32"/>
      <c r="I182" s="32"/>
      <c r="J182" s="32"/>
      <c r="K182" s="32"/>
      <c r="L182" s="32"/>
      <c r="M182" s="127"/>
      <c r="N182" s="32"/>
      <c r="O182" s="32"/>
      <c r="P182" s="32"/>
      <c r="Q182" s="32"/>
      <c r="R182" s="32"/>
      <c r="S182" s="32"/>
      <c r="T182" s="32"/>
      <c r="U182" s="32"/>
      <c r="V182" s="32"/>
      <c r="W182" s="32"/>
      <c r="X182" s="32"/>
      <c r="Y182" s="32"/>
      <c r="Z182" s="32"/>
      <c r="AA182" s="32"/>
    </row>
    <row r="183" spans="1:27" ht="12.75" customHeight="1">
      <c r="A183" s="12"/>
      <c r="B183" s="74" t="s">
        <v>326</v>
      </c>
      <c r="C183" s="75"/>
      <c r="D183" s="76"/>
      <c r="E183" s="77"/>
      <c r="F183" s="76"/>
      <c r="G183" s="78"/>
      <c r="H183" s="78"/>
      <c r="I183" s="79"/>
      <c r="J183" s="75"/>
      <c r="K183" s="75"/>
      <c r="L183" s="80"/>
      <c r="M183" s="653"/>
      <c r="N183" s="73"/>
      <c r="O183" s="12"/>
      <c r="P183" s="12"/>
      <c r="Q183" s="12"/>
      <c r="R183" s="12"/>
      <c r="S183" s="12"/>
      <c r="T183" s="12"/>
      <c r="U183" s="12"/>
      <c r="V183" s="12"/>
      <c r="W183" s="12"/>
      <c r="X183" s="12"/>
      <c r="Y183" s="12"/>
      <c r="Z183" s="12"/>
      <c r="AA183" s="12"/>
    </row>
    <row r="184" spans="1:27" ht="12.75" customHeight="1">
      <c r="A184" s="14"/>
      <c r="B184" s="734"/>
      <c r="C184" s="733"/>
      <c r="D184" s="735"/>
      <c r="E184" s="736"/>
      <c r="F184" s="735"/>
      <c r="G184" s="737"/>
      <c r="H184" s="737"/>
      <c r="I184" s="738"/>
      <c r="J184" s="733"/>
      <c r="K184" s="733"/>
      <c r="L184" s="739"/>
      <c r="M184" s="196"/>
      <c r="N184" s="14"/>
      <c r="O184" s="14"/>
      <c r="P184" s="14"/>
      <c r="Q184" s="14"/>
      <c r="R184" s="14"/>
      <c r="S184" s="14"/>
      <c r="T184" s="14"/>
      <c r="U184" s="14"/>
      <c r="V184" s="14"/>
      <c r="W184" s="14"/>
      <c r="X184" s="14"/>
      <c r="Y184" s="14"/>
      <c r="Z184" s="14"/>
      <c r="AA184" s="14"/>
    </row>
    <row r="185" spans="1:27" ht="12.75" customHeight="1">
      <c r="A185" s="14"/>
      <c r="B185" s="734"/>
      <c r="C185" s="733"/>
      <c r="D185" s="735"/>
      <c r="E185" s="736"/>
      <c r="F185" s="735"/>
      <c r="G185" s="737"/>
      <c r="H185" s="737"/>
      <c r="I185" s="738"/>
      <c r="J185" s="733"/>
      <c r="K185" s="733"/>
      <c r="L185" s="739"/>
      <c r="M185" s="196"/>
      <c r="N185" s="14"/>
      <c r="O185" s="14"/>
      <c r="P185" s="14"/>
      <c r="Q185" s="14"/>
      <c r="R185" s="14"/>
      <c r="S185" s="14"/>
      <c r="T185" s="14"/>
      <c r="U185" s="14"/>
      <c r="V185" s="14"/>
      <c r="W185" s="14"/>
      <c r="X185" s="14"/>
      <c r="Y185" s="14"/>
      <c r="Z185" s="14"/>
      <c r="AA185" s="14"/>
    </row>
    <row r="186" spans="1:27" ht="12.75" customHeight="1">
      <c r="A186" s="14"/>
      <c r="B186" s="734"/>
      <c r="C186" s="733"/>
      <c r="D186" s="735"/>
      <c r="E186" s="736"/>
      <c r="F186" s="735"/>
      <c r="G186" s="737"/>
      <c r="H186" s="737"/>
      <c r="I186" s="738"/>
      <c r="J186" s="733"/>
      <c r="K186" s="733"/>
      <c r="L186" s="739"/>
      <c r="M186" s="196"/>
      <c r="N186" s="14"/>
      <c r="O186" s="14"/>
      <c r="P186" s="14"/>
      <c r="Q186" s="14"/>
      <c r="R186" s="14"/>
      <c r="S186" s="14"/>
      <c r="T186" s="14"/>
      <c r="U186" s="14"/>
      <c r="V186" s="14"/>
      <c r="W186" s="14"/>
      <c r="X186" s="14"/>
      <c r="Y186" s="14"/>
      <c r="Z186" s="14"/>
      <c r="AA186" s="14"/>
    </row>
    <row r="187" spans="1:27" ht="12.75" customHeight="1">
      <c r="A187" s="14"/>
      <c r="B187" s="734"/>
      <c r="C187" s="733"/>
      <c r="D187" s="735"/>
      <c r="E187" s="736"/>
      <c r="F187" s="735"/>
      <c r="G187" s="737"/>
      <c r="H187" s="737"/>
      <c r="I187" s="738"/>
      <c r="J187" s="733"/>
      <c r="K187" s="733"/>
      <c r="L187" s="739"/>
      <c r="M187" s="196"/>
      <c r="N187" s="14"/>
      <c r="O187" s="14"/>
      <c r="P187" s="14"/>
      <c r="Q187" s="14"/>
      <c r="R187" s="14"/>
      <c r="S187" s="14"/>
      <c r="T187" s="14"/>
      <c r="U187" s="14"/>
      <c r="V187" s="14"/>
      <c r="W187" s="14"/>
      <c r="X187" s="14"/>
      <c r="Y187" s="14"/>
      <c r="Z187" s="14"/>
      <c r="AA187" s="14"/>
    </row>
    <row r="188" spans="1:27" ht="12.75" customHeight="1">
      <c r="A188" s="14"/>
      <c r="B188" s="734"/>
      <c r="C188" s="733"/>
      <c r="D188" s="735"/>
      <c r="E188" s="736"/>
      <c r="F188" s="735"/>
      <c r="G188" s="737"/>
      <c r="H188" s="737"/>
      <c r="I188" s="738"/>
      <c r="J188" s="733"/>
      <c r="K188" s="733"/>
      <c r="L188" s="739"/>
      <c r="M188" s="196"/>
      <c r="N188" s="14"/>
      <c r="O188" s="14"/>
      <c r="P188" s="14"/>
      <c r="Q188" s="14"/>
      <c r="R188" s="14"/>
      <c r="S188" s="14"/>
      <c r="T188" s="14"/>
      <c r="U188" s="14"/>
      <c r="V188" s="14"/>
      <c r="W188" s="14"/>
      <c r="X188" s="14"/>
      <c r="Y188" s="14"/>
      <c r="Z188" s="14"/>
      <c r="AA188" s="14"/>
    </row>
    <row r="189" spans="1:27" ht="12.75" customHeight="1">
      <c r="A189" s="14"/>
      <c r="B189" s="734"/>
      <c r="C189" s="733"/>
      <c r="D189" s="735"/>
      <c r="E189" s="736"/>
      <c r="F189" s="735"/>
      <c r="G189" s="737"/>
      <c r="H189" s="737"/>
      <c r="I189" s="738"/>
      <c r="J189" s="733"/>
      <c r="K189" s="733"/>
      <c r="L189" s="739"/>
      <c r="M189" s="196"/>
      <c r="N189" s="14"/>
      <c r="O189" s="14"/>
      <c r="P189" s="14"/>
      <c r="Q189" s="14"/>
      <c r="R189" s="14"/>
      <c r="S189" s="14"/>
      <c r="T189" s="14"/>
      <c r="U189" s="14"/>
      <c r="V189" s="14"/>
      <c r="W189" s="14"/>
      <c r="X189" s="14"/>
      <c r="Y189" s="14"/>
      <c r="Z189" s="14"/>
      <c r="AA189" s="14"/>
    </row>
    <row r="190" spans="1:27" ht="12.75" customHeight="1">
      <c r="A190" s="14"/>
      <c r="B190" s="734"/>
      <c r="C190" s="733"/>
      <c r="D190" s="735"/>
      <c r="E190" s="736"/>
      <c r="F190" s="735"/>
      <c r="G190" s="737"/>
      <c r="H190" s="737"/>
      <c r="I190" s="738"/>
      <c r="J190" s="733"/>
      <c r="K190" s="733"/>
      <c r="L190" s="739"/>
      <c r="M190" s="196"/>
      <c r="N190" s="14"/>
      <c r="O190" s="14"/>
      <c r="P190" s="14"/>
      <c r="Q190" s="14"/>
      <c r="R190" s="14"/>
      <c r="S190" s="14"/>
      <c r="T190" s="14"/>
      <c r="U190" s="14"/>
      <c r="V190" s="14"/>
      <c r="W190" s="14"/>
      <c r="X190" s="14"/>
      <c r="Y190" s="14"/>
      <c r="Z190" s="14"/>
      <c r="AA190" s="14"/>
    </row>
    <row r="191" spans="1:27" ht="12.75" customHeight="1">
      <c r="A191" s="14"/>
      <c r="B191" s="740"/>
      <c r="C191" s="733"/>
      <c r="D191" s="735"/>
      <c r="E191" s="736"/>
      <c r="F191" s="735"/>
      <c r="G191" s="737"/>
      <c r="H191" s="737"/>
      <c r="I191" s="738"/>
      <c r="J191" s="733"/>
      <c r="K191" s="733"/>
      <c r="L191" s="739"/>
      <c r="M191" s="196"/>
      <c r="N191" s="14"/>
      <c r="O191" s="14"/>
      <c r="P191" s="14"/>
      <c r="Q191" s="14"/>
      <c r="R191" s="14"/>
      <c r="S191" s="14"/>
      <c r="T191" s="14"/>
      <c r="U191" s="14"/>
      <c r="V191" s="14"/>
      <c r="W191" s="14"/>
      <c r="X191" s="14"/>
      <c r="Y191" s="14"/>
      <c r="Z191" s="14"/>
      <c r="AA191" s="14"/>
    </row>
    <row r="192" spans="1:27" ht="12.75" customHeight="1">
      <c r="A192" s="14"/>
      <c r="B192" s="740"/>
      <c r="C192" s="733"/>
      <c r="D192" s="735"/>
      <c r="E192" s="736"/>
      <c r="F192" s="735"/>
      <c r="G192" s="737"/>
      <c r="H192" s="737"/>
      <c r="I192" s="738"/>
      <c r="J192" s="733"/>
      <c r="K192" s="733"/>
      <c r="L192" s="739"/>
      <c r="M192" s="196"/>
      <c r="N192" s="14"/>
      <c r="O192" s="14"/>
      <c r="P192" s="14"/>
      <c r="Q192" s="14"/>
      <c r="R192" s="14"/>
      <c r="S192" s="14"/>
      <c r="T192" s="14"/>
      <c r="U192" s="14"/>
      <c r="V192" s="14"/>
      <c r="W192" s="14"/>
      <c r="X192" s="14"/>
      <c r="Y192" s="14"/>
      <c r="Z192" s="14"/>
      <c r="AA192" s="14"/>
    </row>
    <row r="193" spans="1:27" ht="12.75" customHeight="1">
      <c r="A193" s="14"/>
      <c r="B193" s="741"/>
      <c r="C193" s="742"/>
      <c r="D193" s="743"/>
      <c r="E193" s="744"/>
      <c r="F193" s="743"/>
      <c r="G193" s="745"/>
      <c r="H193" s="745"/>
      <c r="I193" s="746"/>
      <c r="J193" s="742"/>
      <c r="K193" s="742"/>
      <c r="L193" s="747"/>
      <c r="M193" s="196"/>
      <c r="N193" s="14"/>
      <c r="O193" s="14"/>
      <c r="P193" s="14"/>
      <c r="Q193" s="14"/>
      <c r="R193" s="14"/>
      <c r="S193" s="14"/>
      <c r="T193" s="14"/>
      <c r="U193" s="14"/>
      <c r="V193" s="14"/>
      <c r="W193" s="14"/>
      <c r="X193" s="14"/>
      <c r="Y193" s="14"/>
      <c r="Z193" s="14"/>
      <c r="AA193" s="14"/>
    </row>
    <row r="194" spans="1:27" ht="12" customHeight="1">
      <c r="A194" s="14"/>
      <c r="B194" s="8"/>
      <c r="C194" s="32"/>
      <c r="D194" s="32"/>
      <c r="E194" s="32"/>
      <c r="F194" s="32"/>
      <c r="G194" s="32"/>
      <c r="H194" s="32"/>
      <c r="I194" s="32"/>
      <c r="J194" s="32"/>
      <c r="K194" s="32"/>
      <c r="L194" s="32"/>
      <c r="M194" s="127"/>
      <c r="N194" s="32"/>
      <c r="O194" s="32"/>
      <c r="P194" s="32"/>
      <c r="Q194" s="32"/>
      <c r="R194" s="32"/>
      <c r="S194" s="32"/>
      <c r="T194" s="32"/>
      <c r="U194" s="32"/>
      <c r="V194" s="32"/>
      <c r="W194" s="32"/>
      <c r="X194" s="32"/>
      <c r="Y194" s="32"/>
      <c r="Z194" s="32"/>
      <c r="AA194" s="32"/>
    </row>
    <row r="195" spans="1:27" ht="12" customHeight="1">
      <c r="A195" s="10" t="s">
        <v>48</v>
      </c>
      <c r="B195" s="8" t="s">
        <v>49</v>
      </c>
      <c r="C195" s="32"/>
      <c r="D195" s="32"/>
      <c r="E195" s="32"/>
      <c r="F195" s="32"/>
      <c r="G195" s="32"/>
      <c r="H195" s="32"/>
      <c r="I195" s="32"/>
      <c r="J195" s="32"/>
      <c r="K195" s="32"/>
      <c r="L195" s="32"/>
      <c r="M195" s="127"/>
      <c r="N195" s="32"/>
      <c r="O195" s="32"/>
      <c r="P195" s="32"/>
      <c r="Q195" s="32"/>
      <c r="R195" s="32"/>
      <c r="S195" s="32"/>
      <c r="T195" s="32"/>
      <c r="U195" s="32"/>
      <c r="V195" s="32"/>
      <c r="W195" s="32"/>
      <c r="X195" s="32"/>
      <c r="Y195" s="32"/>
      <c r="Z195" s="32"/>
      <c r="AA195" s="32"/>
    </row>
    <row r="196" spans="1:27" ht="12" customHeight="1">
      <c r="A196" s="32"/>
      <c r="B196" s="32"/>
      <c r="C196" s="32"/>
      <c r="D196" s="32"/>
      <c r="E196" s="1921">
        <v>45107</v>
      </c>
      <c r="F196" s="1922"/>
      <c r="G196" s="1922"/>
      <c r="H196" s="1923"/>
      <c r="I196" s="1921">
        <v>44742</v>
      </c>
      <c r="J196" s="1922"/>
      <c r="K196" s="1922"/>
      <c r="L196" s="1923"/>
      <c r="M196" s="127"/>
      <c r="N196" s="32"/>
      <c r="O196" s="32"/>
      <c r="P196" s="32"/>
      <c r="Q196" s="32"/>
      <c r="R196" s="32"/>
      <c r="S196" s="32"/>
      <c r="T196" s="32"/>
      <c r="U196" s="32"/>
      <c r="V196" s="32"/>
      <c r="W196" s="32"/>
      <c r="X196" s="32"/>
      <c r="Y196" s="32"/>
      <c r="Z196" s="32"/>
      <c r="AA196" s="32"/>
    </row>
    <row r="197" spans="1:27" ht="34.200000000000003">
      <c r="A197" s="32"/>
      <c r="B197" s="32"/>
      <c r="C197" s="32"/>
      <c r="D197" s="32"/>
      <c r="E197" s="43" t="s">
        <v>111</v>
      </c>
      <c r="F197" s="43" t="s">
        <v>312</v>
      </c>
      <c r="G197" s="43" t="s">
        <v>112</v>
      </c>
      <c r="H197" s="43" t="s">
        <v>113</v>
      </c>
      <c r="I197" s="43" t="s">
        <v>111</v>
      </c>
      <c r="J197" s="43" t="s">
        <v>312</v>
      </c>
      <c r="K197" s="43" t="s">
        <v>112</v>
      </c>
      <c r="L197" s="43" t="s">
        <v>113</v>
      </c>
      <c r="M197" s="127"/>
      <c r="N197" s="32"/>
      <c r="O197" s="32"/>
      <c r="P197" s="32"/>
      <c r="Q197" s="32"/>
      <c r="R197" s="32"/>
      <c r="S197" s="32"/>
      <c r="T197" s="32"/>
      <c r="U197" s="32"/>
      <c r="V197" s="32"/>
      <c r="W197" s="32"/>
      <c r="X197" s="32"/>
      <c r="Y197" s="32"/>
      <c r="Z197" s="32"/>
      <c r="AA197" s="32"/>
    </row>
    <row r="198" spans="1:27" ht="12" customHeight="1">
      <c r="A198" s="32"/>
      <c r="C198" s="32"/>
      <c r="D198" s="32"/>
      <c r="E198" s="45" t="s">
        <v>114</v>
      </c>
      <c r="F198" s="45" t="s">
        <v>114</v>
      </c>
      <c r="G198" s="45" t="s">
        <v>114</v>
      </c>
      <c r="H198" s="45" t="s">
        <v>114</v>
      </c>
      <c r="I198" s="45" t="s">
        <v>114</v>
      </c>
      <c r="J198" s="45" t="s">
        <v>114</v>
      </c>
      <c r="K198" s="45" t="s">
        <v>114</v>
      </c>
      <c r="L198" s="45" t="s">
        <v>114</v>
      </c>
      <c r="M198" s="127"/>
      <c r="N198" s="32"/>
      <c r="O198" s="32"/>
      <c r="P198" s="32"/>
      <c r="Q198" s="32"/>
      <c r="R198" s="32"/>
      <c r="S198" s="32"/>
      <c r="T198" s="32"/>
      <c r="U198" s="32"/>
      <c r="V198" s="32"/>
      <c r="W198" s="32"/>
      <c r="X198" s="32"/>
      <c r="Y198" s="32"/>
      <c r="Z198" s="32"/>
      <c r="AA198" s="32"/>
    </row>
    <row r="199" spans="1:27" ht="12" customHeight="1">
      <c r="A199" s="32"/>
      <c r="B199" s="32"/>
      <c r="C199" s="32"/>
      <c r="D199" s="32"/>
      <c r="E199" s="32"/>
      <c r="F199" s="32"/>
      <c r="G199" s="32"/>
      <c r="H199" s="32"/>
      <c r="I199" s="32"/>
      <c r="J199" s="115"/>
      <c r="K199" s="115"/>
      <c r="L199" s="115"/>
      <c r="M199" s="127"/>
      <c r="N199" s="32"/>
      <c r="O199" s="32"/>
      <c r="P199" s="32"/>
      <c r="Q199" s="32"/>
      <c r="R199" s="32"/>
      <c r="S199" s="32"/>
      <c r="T199" s="32"/>
      <c r="U199" s="32"/>
      <c r="V199" s="32"/>
      <c r="W199" s="32"/>
      <c r="X199" s="32"/>
      <c r="Y199" s="32"/>
      <c r="Z199" s="32"/>
      <c r="AA199" s="32"/>
    </row>
    <row r="200" spans="1:27" ht="12" customHeight="1">
      <c r="A200" s="32"/>
      <c r="B200" s="32" t="s">
        <v>285</v>
      </c>
      <c r="C200" s="32"/>
      <c r="D200" s="32"/>
      <c r="E200" s="1043"/>
      <c r="F200" s="1043"/>
      <c r="G200" s="1281">
        <f>SUM(E200:F200)</f>
        <v>0</v>
      </c>
      <c r="H200" s="1043"/>
      <c r="I200" s="1043"/>
      <c r="J200" s="1043"/>
      <c r="K200" s="1281">
        <f>SUM(I200:J200)</f>
        <v>0</v>
      </c>
      <c r="L200" s="1043"/>
      <c r="M200" s="127"/>
      <c r="N200" s="32"/>
      <c r="O200" s="32"/>
      <c r="P200" s="32"/>
      <c r="Q200" s="32"/>
      <c r="R200" s="32"/>
      <c r="S200" s="32"/>
      <c r="T200" s="32"/>
      <c r="U200" s="32"/>
      <c r="V200" s="32"/>
      <c r="W200" s="32"/>
      <c r="X200" s="32"/>
      <c r="Y200" s="32"/>
      <c r="Z200" s="32"/>
      <c r="AA200" s="32"/>
    </row>
    <row r="201" spans="1:27" ht="12" customHeight="1">
      <c r="A201" s="32"/>
      <c r="B201" s="32" t="s">
        <v>286</v>
      </c>
      <c r="C201" s="32"/>
      <c r="D201" s="32"/>
      <c r="E201" s="1043"/>
      <c r="F201" s="1043"/>
      <c r="G201" s="1281">
        <f>SUM(E201:F201)</f>
        <v>0</v>
      </c>
      <c r="H201" s="1043"/>
      <c r="I201" s="1043"/>
      <c r="J201" s="1043"/>
      <c r="K201" s="1281">
        <f>SUM(I201:J201)</f>
        <v>0</v>
      </c>
      <c r="L201" s="1043"/>
      <c r="M201" s="127"/>
      <c r="N201" s="32"/>
      <c r="O201" s="32"/>
      <c r="P201" s="32"/>
      <c r="Q201" s="32"/>
      <c r="R201" s="32"/>
      <c r="S201" s="32"/>
      <c r="T201" s="32"/>
      <c r="U201" s="32"/>
      <c r="V201" s="32"/>
      <c r="W201" s="32"/>
      <c r="X201" s="32"/>
      <c r="Y201" s="32"/>
      <c r="Z201" s="32"/>
      <c r="AA201" s="32"/>
    </row>
    <row r="202" spans="1:27" ht="12" customHeight="1">
      <c r="A202" s="14"/>
      <c r="B202" s="1464" t="s">
        <v>535</v>
      </c>
      <c r="C202" s="14"/>
      <c r="D202" s="14"/>
      <c r="E202" s="1474"/>
      <c r="F202" s="1474"/>
      <c r="G202" s="1475">
        <f>SUM(E202:F202)</f>
        <v>0</v>
      </c>
      <c r="H202" s="1474"/>
      <c r="I202" s="1474"/>
      <c r="J202" s="1474"/>
      <c r="K202" s="1475">
        <f>SUM(I202:J202)</f>
        <v>0</v>
      </c>
      <c r="L202" s="1474"/>
      <c r="M202" s="196"/>
      <c r="N202" s="14"/>
      <c r="O202" s="14"/>
      <c r="P202" s="14"/>
      <c r="Q202" s="14"/>
      <c r="R202" s="14"/>
      <c r="S202" s="14"/>
      <c r="T202" s="14"/>
      <c r="U202" s="14"/>
      <c r="V202" s="14"/>
      <c r="W202" s="14"/>
      <c r="X202" s="14"/>
      <c r="Y202" s="14"/>
      <c r="Z202" s="14"/>
      <c r="AA202" s="14"/>
    </row>
    <row r="203" spans="1:27" ht="12" customHeight="1" thickBot="1">
      <c r="A203" s="14"/>
      <c r="B203" s="14" t="s">
        <v>328</v>
      </c>
      <c r="C203" s="14"/>
      <c r="D203" s="14"/>
      <c r="E203" s="1210">
        <f>SUM(E200:E202)</f>
        <v>0</v>
      </c>
      <c r="F203" s="1210">
        <f t="shared" ref="F203:L203" si="21">SUM(F200:F202)</f>
        <v>0</v>
      </c>
      <c r="G203" s="1210">
        <f t="shared" si="21"/>
        <v>0</v>
      </c>
      <c r="H203" s="1210">
        <f t="shared" si="21"/>
        <v>0</v>
      </c>
      <c r="I203" s="1210">
        <f t="shared" si="21"/>
        <v>0</v>
      </c>
      <c r="J203" s="1210">
        <f t="shared" si="21"/>
        <v>0</v>
      </c>
      <c r="K203" s="1210">
        <f t="shared" si="21"/>
        <v>0</v>
      </c>
      <c r="L203" s="1210">
        <f t="shared" si="21"/>
        <v>0</v>
      </c>
      <c r="M203" s="196"/>
      <c r="N203" s="14"/>
      <c r="O203" s="14"/>
      <c r="P203" s="14"/>
      <c r="Q203" s="14"/>
      <c r="R203" s="14"/>
      <c r="S203" s="14"/>
      <c r="T203" s="14"/>
      <c r="U203" s="14"/>
      <c r="V203" s="14"/>
      <c r="W203" s="14"/>
      <c r="X203" s="14"/>
      <c r="Y203" s="14"/>
      <c r="Z203" s="14"/>
      <c r="AA203" s="14"/>
    </row>
    <row r="204" spans="1:27" ht="12" customHeight="1" thickTop="1">
      <c r="A204" s="32"/>
      <c r="B204" s="32"/>
      <c r="C204" s="32"/>
      <c r="D204" s="32"/>
      <c r="E204" s="1023"/>
      <c r="F204" s="1023"/>
      <c r="G204" s="1023"/>
      <c r="H204" s="1023"/>
      <c r="I204" s="1023"/>
      <c r="J204" s="1023"/>
      <c r="K204" s="1023"/>
      <c r="L204" s="1023"/>
      <c r="M204" s="127"/>
      <c r="N204" s="32"/>
      <c r="O204" s="32"/>
      <c r="P204" s="32"/>
      <c r="Q204" s="32"/>
      <c r="R204" s="32"/>
      <c r="S204" s="32"/>
      <c r="T204" s="32"/>
      <c r="U204" s="32"/>
      <c r="V204" s="32"/>
      <c r="W204" s="32"/>
      <c r="X204" s="32"/>
      <c r="Y204" s="32"/>
      <c r="Z204" s="32"/>
      <c r="AA204" s="32"/>
    </row>
    <row r="205" spans="1:27" ht="12" customHeight="1">
      <c r="A205" s="32"/>
      <c r="B205" s="32" t="s">
        <v>671</v>
      </c>
      <c r="C205" s="710" t="s">
        <v>2357</v>
      </c>
      <c r="D205" s="32"/>
      <c r="E205" s="1043"/>
      <c r="F205" s="1043"/>
      <c r="G205" s="1281">
        <f>SUM(E205:F205)</f>
        <v>0</v>
      </c>
      <c r="H205" s="1043"/>
      <c r="I205" s="1043"/>
      <c r="J205" s="1043"/>
      <c r="K205" s="1281">
        <f>SUM(I205:J205)</f>
        <v>0</v>
      </c>
      <c r="L205" s="1043"/>
      <c r="M205" s="127"/>
      <c r="N205" s="32"/>
      <c r="O205" s="32"/>
      <c r="P205" s="32"/>
      <c r="Q205" s="32"/>
      <c r="R205" s="32"/>
      <c r="S205" s="32"/>
      <c r="T205" s="32"/>
      <c r="U205" s="32"/>
      <c r="V205" s="32"/>
      <c r="W205" s="32"/>
      <c r="X205" s="32"/>
      <c r="Y205" s="32"/>
      <c r="Z205" s="32"/>
      <c r="AA205" s="32"/>
    </row>
    <row r="206" spans="1:27" ht="12" customHeight="1">
      <c r="A206" s="32"/>
      <c r="B206" s="32" t="s">
        <v>672</v>
      </c>
      <c r="C206" s="710" t="s">
        <v>2357</v>
      </c>
      <c r="D206" s="32"/>
      <c r="E206" s="1043"/>
      <c r="F206" s="1043"/>
      <c r="G206" s="1281">
        <f>SUM(E206:F206)</f>
        <v>0</v>
      </c>
      <c r="H206" s="1043"/>
      <c r="I206" s="1043"/>
      <c r="J206" s="1043"/>
      <c r="K206" s="1281">
        <f>SUM(I206:J206)</f>
        <v>0</v>
      </c>
      <c r="L206" s="1043"/>
      <c r="M206" s="127"/>
      <c r="N206" s="32"/>
      <c r="O206" s="32"/>
      <c r="P206" s="32"/>
      <c r="Q206" s="32"/>
      <c r="R206" s="32"/>
      <c r="S206" s="32"/>
      <c r="T206" s="32"/>
      <c r="U206" s="32"/>
      <c r="V206" s="32"/>
      <c r="W206" s="32"/>
      <c r="X206" s="32"/>
      <c r="Y206" s="32"/>
      <c r="Z206" s="32"/>
      <c r="AA206" s="32"/>
    </row>
    <row r="207" spans="1:27" ht="12" customHeight="1" thickBot="1">
      <c r="A207" s="14"/>
      <c r="B207" s="14" t="s">
        <v>201</v>
      </c>
      <c r="C207" s="14"/>
      <c r="D207" s="14"/>
      <c r="E207" s="1210">
        <f t="shared" ref="E207:L207" si="22">SUM(E205:E206)</f>
        <v>0</v>
      </c>
      <c r="F207" s="1210">
        <f t="shared" si="22"/>
        <v>0</v>
      </c>
      <c r="G207" s="1210">
        <f t="shared" si="22"/>
        <v>0</v>
      </c>
      <c r="H207" s="1210">
        <f t="shared" si="22"/>
        <v>0</v>
      </c>
      <c r="I207" s="1210">
        <f t="shared" si="22"/>
        <v>0</v>
      </c>
      <c r="J207" s="1210">
        <f t="shared" si="22"/>
        <v>0</v>
      </c>
      <c r="K207" s="1210">
        <f t="shared" si="22"/>
        <v>0</v>
      </c>
      <c r="L207" s="1210">
        <f t="shared" si="22"/>
        <v>0</v>
      </c>
      <c r="M207" s="196"/>
      <c r="N207" s="14"/>
      <c r="O207" s="14"/>
      <c r="P207" s="14"/>
      <c r="Q207" s="14"/>
      <c r="R207" s="14"/>
      <c r="S207" s="14"/>
      <c r="T207" s="14"/>
      <c r="U207" s="14"/>
      <c r="V207" s="14"/>
      <c r="W207" s="14"/>
      <c r="X207" s="14"/>
      <c r="Y207" s="14"/>
      <c r="Z207" s="14"/>
      <c r="AA207" s="14"/>
    </row>
    <row r="208" spans="1:27" ht="12" customHeight="1" thickTop="1">
      <c r="A208" s="32"/>
      <c r="B208" s="32"/>
      <c r="C208" s="32"/>
      <c r="D208" s="32"/>
      <c r="E208" s="1023"/>
      <c r="F208" s="1023"/>
      <c r="G208" s="1023"/>
      <c r="H208" s="1023"/>
      <c r="I208" s="1023"/>
      <c r="J208" s="1023"/>
      <c r="K208" s="1023"/>
      <c r="L208" s="1023"/>
      <c r="M208" s="127"/>
      <c r="N208" s="32"/>
      <c r="O208" s="32"/>
      <c r="P208" s="32"/>
      <c r="Q208" s="32"/>
      <c r="R208" s="32"/>
      <c r="S208" s="32"/>
      <c r="T208" s="32"/>
      <c r="U208" s="32"/>
      <c r="V208" s="32"/>
      <c r="W208" s="32"/>
      <c r="X208" s="32"/>
      <c r="Y208" s="32"/>
      <c r="Z208" s="32"/>
      <c r="AA208" s="32"/>
    </row>
    <row r="209" spans="1:27" ht="12" customHeight="1">
      <c r="A209" s="86"/>
      <c r="B209" s="86" t="s">
        <v>331</v>
      </c>
      <c r="C209" s="86"/>
      <c r="D209" s="86"/>
      <c r="E209" s="1051">
        <f>E203-E207</f>
        <v>0</v>
      </c>
      <c r="F209" s="1051">
        <f t="shared" ref="F209:L209" si="23">F203-F207</f>
        <v>0</v>
      </c>
      <c r="G209" s="1051">
        <f t="shared" si="23"/>
        <v>0</v>
      </c>
      <c r="H209" s="1051">
        <f t="shared" si="23"/>
        <v>0</v>
      </c>
      <c r="I209" s="1051">
        <f t="shared" si="23"/>
        <v>0</v>
      </c>
      <c r="J209" s="1051">
        <f t="shared" si="23"/>
        <v>0</v>
      </c>
      <c r="K209" s="1051">
        <f t="shared" si="23"/>
        <v>0</v>
      </c>
      <c r="L209" s="1051">
        <f t="shared" si="23"/>
        <v>0</v>
      </c>
      <c r="M209" s="127"/>
      <c r="N209" s="86"/>
      <c r="O209" s="86"/>
      <c r="P209" s="86"/>
      <c r="Q209" s="86"/>
      <c r="R209" s="86"/>
      <c r="S209" s="86"/>
      <c r="T209" s="86"/>
      <c r="U209" s="86"/>
      <c r="V209" s="86"/>
      <c r="W209" s="86"/>
      <c r="X209" s="86"/>
      <c r="Y209" s="86"/>
      <c r="Z209" s="86"/>
      <c r="AA209" s="86"/>
    </row>
    <row r="210" spans="1:27" ht="12" customHeight="1">
      <c r="A210" s="32"/>
      <c r="B210" s="14"/>
      <c r="C210" s="32"/>
      <c r="D210" s="32"/>
      <c r="E210" s="32"/>
      <c r="F210" s="32"/>
      <c r="G210" s="32"/>
      <c r="H210" s="32"/>
      <c r="I210" s="32"/>
      <c r="J210" s="32"/>
      <c r="K210" s="32"/>
      <c r="L210" s="32"/>
      <c r="M210" s="127"/>
      <c r="N210" s="32"/>
      <c r="O210" s="32"/>
      <c r="P210" s="32"/>
      <c r="Q210" s="32"/>
      <c r="R210" s="32"/>
      <c r="S210" s="32"/>
      <c r="T210" s="32"/>
      <c r="U210" s="32"/>
      <c r="V210" s="32"/>
      <c r="W210" s="32"/>
      <c r="X210" s="32"/>
      <c r="Y210" s="32"/>
      <c r="Z210" s="32"/>
      <c r="AA210" s="32"/>
    </row>
    <row r="211" spans="1:27" ht="12" customHeight="1">
      <c r="A211" s="32"/>
      <c r="B211" s="14" t="s">
        <v>1106</v>
      </c>
      <c r="C211" s="32"/>
      <c r="D211" s="32"/>
      <c r="E211" s="32"/>
      <c r="F211" s="32"/>
      <c r="G211" s="32"/>
      <c r="H211" s="32"/>
      <c r="I211" s="32"/>
      <c r="J211" s="32"/>
      <c r="K211" s="32"/>
      <c r="L211" s="32"/>
      <c r="M211" s="127"/>
      <c r="N211" s="32"/>
      <c r="O211" s="32"/>
      <c r="P211" s="32"/>
      <c r="Q211" s="32"/>
      <c r="R211" s="32"/>
      <c r="S211" s="32"/>
      <c r="T211" s="32"/>
      <c r="U211" s="32"/>
      <c r="V211" s="32"/>
      <c r="W211" s="32"/>
      <c r="X211" s="32"/>
      <c r="Y211" s="32"/>
      <c r="Z211" s="32"/>
      <c r="AA211" s="32"/>
    </row>
    <row r="212" spans="1:27" ht="12" customHeight="1">
      <c r="A212" s="32"/>
      <c r="B212" s="32"/>
      <c r="C212" s="32"/>
      <c r="D212" s="32"/>
      <c r="E212" s="32"/>
      <c r="F212" s="32"/>
      <c r="G212" s="32"/>
      <c r="H212" s="32"/>
      <c r="I212" s="32"/>
      <c r="J212" s="32"/>
      <c r="K212" s="32"/>
      <c r="L212" s="32"/>
      <c r="M212" s="127"/>
      <c r="N212" s="32"/>
      <c r="O212" s="32"/>
      <c r="P212" s="32"/>
      <c r="Q212" s="32"/>
      <c r="R212" s="32"/>
      <c r="S212" s="32"/>
      <c r="T212" s="32"/>
      <c r="U212" s="32"/>
      <c r="V212" s="32"/>
      <c r="W212" s="32"/>
      <c r="X212" s="32"/>
      <c r="Y212" s="32"/>
      <c r="Z212" s="32"/>
      <c r="AA212" s="32"/>
    </row>
    <row r="213" spans="1:27" ht="12" customHeight="1">
      <c r="A213" s="32"/>
      <c r="B213" s="32" t="s">
        <v>1107</v>
      </c>
      <c r="C213" s="32"/>
      <c r="D213" s="32"/>
      <c r="E213" s="32"/>
      <c r="F213" s="32"/>
      <c r="G213" s="32"/>
      <c r="H213" s="32"/>
      <c r="I213" s="32"/>
      <c r="J213" s="32"/>
      <c r="K213" s="32"/>
      <c r="L213" s="32"/>
      <c r="M213" s="127"/>
      <c r="N213" s="32"/>
      <c r="O213" s="32"/>
      <c r="P213" s="32"/>
      <c r="Q213" s="32"/>
      <c r="R213" s="32"/>
      <c r="S213" s="32"/>
      <c r="T213" s="32"/>
      <c r="U213" s="32"/>
      <c r="V213" s="32"/>
      <c r="W213" s="32"/>
      <c r="X213" s="32"/>
      <c r="Y213" s="32"/>
      <c r="Z213" s="32"/>
      <c r="AA213" s="32"/>
    </row>
    <row r="214" spans="1:27" ht="14.4">
      <c r="A214" s="32"/>
      <c r="B214" s="2069" t="s">
        <v>1108</v>
      </c>
      <c r="C214" s="1933"/>
      <c r="D214" s="1933"/>
      <c r="E214" s="1933"/>
      <c r="F214" s="1933"/>
      <c r="G214" s="1933"/>
      <c r="H214" s="1933"/>
      <c r="I214" s="1933"/>
      <c r="J214" s="1933"/>
      <c r="K214" s="1933"/>
      <c r="L214" s="1926"/>
      <c r="M214" s="127"/>
      <c r="N214" s="32"/>
      <c r="O214" s="32"/>
      <c r="P214" s="32"/>
      <c r="Q214" s="32"/>
      <c r="R214" s="32"/>
      <c r="S214" s="32"/>
      <c r="T214" s="32"/>
      <c r="U214" s="32"/>
      <c r="V214" s="32"/>
      <c r="W214" s="32"/>
      <c r="X214" s="32"/>
      <c r="Y214" s="32"/>
      <c r="Z214" s="32"/>
      <c r="AA214" s="32"/>
    </row>
    <row r="215" spans="1:27" ht="12" customHeight="1">
      <c r="A215" s="32"/>
      <c r="B215" s="2069" t="s">
        <v>1109</v>
      </c>
      <c r="C215" s="1933"/>
      <c r="D215" s="1933"/>
      <c r="E215" s="1933"/>
      <c r="F215" s="1933"/>
      <c r="G215" s="1933"/>
      <c r="H215" s="1933"/>
      <c r="I215" s="1933"/>
      <c r="J215" s="1933"/>
      <c r="K215" s="1933"/>
      <c r="L215" s="1926"/>
      <c r="M215" s="127"/>
      <c r="N215" s="32"/>
      <c r="O215" s="32"/>
      <c r="P215" s="32"/>
      <c r="Q215" s="32"/>
      <c r="R215" s="32"/>
      <c r="S215" s="32"/>
      <c r="T215" s="32"/>
      <c r="U215" s="32"/>
      <c r="V215" s="32"/>
      <c r="W215" s="32"/>
      <c r="X215" s="32"/>
      <c r="Y215" s="32"/>
      <c r="Z215" s="32"/>
      <c r="AA215" s="32"/>
    </row>
    <row r="216" spans="1:27" ht="12" customHeight="1">
      <c r="A216" s="32"/>
      <c r="B216" s="2069" t="s">
        <v>1110</v>
      </c>
      <c r="C216" s="1933"/>
      <c r="D216" s="1933"/>
      <c r="E216" s="1933"/>
      <c r="F216" s="1933"/>
      <c r="G216" s="1933"/>
      <c r="H216" s="1933"/>
      <c r="I216" s="1933"/>
      <c r="J216" s="1933"/>
      <c r="K216" s="1933"/>
      <c r="L216" s="1926"/>
      <c r="M216" s="127"/>
      <c r="N216" s="32"/>
      <c r="O216" s="32"/>
      <c r="P216" s="32"/>
      <c r="Q216" s="32"/>
      <c r="R216" s="32"/>
      <c r="S216" s="32"/>
      <c r="T216" s="32"/>
      <c r="U216" s="32"/>
      <c r="V216" s="32"/>
      <c r="W216" s="32"/>
      <c r="X216" s="32"/>
      <c r="Y216" s="32"/>
      <c r="Z216" s="32"/>
      <c r="AA216" s="32"/>
    </row>
    <row r="217" spans="1:27" ht="12" customHeight="1">
      <c r="A217" s="32"/>
      <c r="B217" s="2069" t="s">
        <v>1111</v>
      </c>
      <c r="C217" s="1933"/>
      <c r="D217" s="1933"/>
      <c r="E217" s="1933"/>
      <c r="F217" s="1933"/>
      <c r="G217" s="1933"/>
      <c r="H217" s="1933"/>
      <c r="I217" s="1933"/>
      <c r="J217" s="1933"/>
      <c r="K217" s="1933"/>
      <c r="L217" s="1926"/>
      <c r="M217" s="127"/>
      <c r="N217" s="32"/>
      <c r="O217" s="32"/>
      <c r="P217" s="32"/>
      <c r="Q217" s="32"/>
      <c r="R217" s="32"/>
      <c r="S217" s="32"/>
      <c r="T217" s="32"/>
      <c r="U217" s="32"/>
      <c r="V217" s="32"/>
      <c r="W217" s="32"/>
      <c r="X217" s="32"/>
      <c r="Y217" s="32"/>
      <c r="Z217" s="32"/>
      <c r="AA217" s="32"/>
    </row>
    <row r="218" spans="1:27" ht="12" customHeight="1">
      <c r="A218" s="32"/>
      <c r="B218" s="2069" t="s">
        <v>1112</v>
      </c>
      <c r="C218" s="1933"/>
      <c r="D218" s="1933"/>
      <c r="E218" s="1933"/>
      <c r="F218" s="1933"/>
      <c r="G218" s="1933"/>
      <c r="H218" s="1933"/>
      <c r="I218" s="1933"/>
      <c r="J218" s="1933"/>
      <c r="K218" s="1933"/>
      <c r="L218" s="1926"/>
      <c r="M218" s="127"/>
      <c r="N218" s="32"/>
      <c r="O218" s="32"/>
      <c r="P218" s="32"/>
      <c r="Q218" s="32"/>
      <c r="R218" s="32"/>
      <c r="S218" s="32"/>
      <c r="T218" s="32"/>
      <c r="U218" s="32"/>
      <c r="V218" s="32"/>
      <c r="W218" s="32"/>
      <c r="X218" s="32"/>
      <c r="Y218" s="32"/>
      <c r="Z218" s="32"/>
      <c r="AA218" s="32"/>
    </row>
    <row r="219" spans="1:27" ht="12" customHeight="1">
      <c r="A219" s="32"/>
      <c r="B219" s="749" t="s">
        <v>1113</v>
      </c>
      <c r="C219" s="32"/>
      <c r="D219" s="32"/>
      <c r="E219" s="32"/>
      <c r="F219" s="32"/>
      <c r="G219" s="32"/>
      <c r="H219" s="32"/>
      <c r="I219" s="32"/>
      <c r="J219" s="32"/>
      <c r="K219" s="32"/>
      <c r="L219" s="32"/>
      <c r="M219" s="127"/>
      <c r="N219" s="32"/>
      <c r="O219" s="32"/>
      <c r="P219" s="32"/>
      <c r="Q219" s="32"/>
      <c r="R219" s="32"/>
      <c r="S219" s="32"/>
      <c r="T219" s="32"/>
      <c r="U219" s="32"/>
      <c r="V219" s="32"/>
      <c r="W219" s="32"/>
      <c r="X219" s="32"/>
      <c r="Y219" s="32"/>
      <c r="Z219" s="32"/>
      <c r="AA219" s="32"/>
    </row>
    <row r="220" spans="1:27" ht="12" customHeight="1">
      <c r="A220" s="32"/>
      <c r="B220" s="654"/>
      <c r="C220" s="654"/>
      <c r="D220" s="654"/>
      <c r="E220" s="654"/>
      <c r="F220" s="654"/>
      <c r="G220" s="654"/>
      <c r="H220" s="654"/>
      <c r="I220" s="654"/>
      <c r="J220" s="654"/>
      <c r="K220" s="654"/>
      <c r="L220" s="654"/>
      <c r="M220" s="127"/>
      <c r="N220" s="32"/>
      <c r="O220" s="32"/>
      <c r="P220" s="32"/>
      <c r="Q220" s="32"/>
      <c r="R220" s="32"/>
      <c r="S220" s="32"/>
      <c r="T220" s="32"/>
      <c r="U220" s="32"/>
      <c r="V220" s="32"/>
      <c r="W220" s="32"/>
      <c r="X220" s="32"/>
      <c r="Y220" s="32"/>
      <c r="Z220" s="32"/>
      <c r="AA220" s="32"/>
    </row>
    <row r="221" spans="1:27" ht="12" customHeight="1">
      <c r="A221" s="32"/>
      <c r="B221" s="2070" t="s">
        <v>1114</v>
      </c>
      <c r="C221" s="1900"/>
      <c r="D221" s="1900"/>
      <c r="E221" s="1900"/>
      <c r="F221" s="1900"/>
      <c r="G221" s="1900"/>
      <c r="H221" s="1900"/>
      <c r="I221" s="1900"/>
      <c r="J221" s="1900"/>
      <c r="K221" s="1900"/>
      <c r="L221" s="1900"/>
      <c r="M221" s="127"/>
      <c r="N221" s="32"/>
      <c r="O221" s="32"/>
      <c r="P221" s="32"/>
      <c r="Q221" s="32"/>
      <c r="R221" s="32"/>
      <c r="S221" s="32"/>
      <c r="T221" s="32"/>
      <c r="U221" s="32"/>
      <c r="V221" s="32"/>
      <c r="W221" s="32"/>
      <c r="X221" s="32"/>
      <c r="Y221" s="32"/>
      <c r="Z221" s="32"/>
      <c r="AA221" s="32"/>
    </row>
    <row r="222" spans="1:27" ht="12" customHeight="1">
      <c r="A222" s="32"/>
      <c r="B222" s="32"/>
      <c r="C222" s="32"/>
      <c r="D222" s="32"/>
      <c r="E222" s="32"/>
      <c r="F222" s="32"/>
      <c r="G222" s="32"/>
      <c r="H222" s="32"/>
      <c r="I222" s="32"/>
      <c r="J222" s="32"/>
      <c r="K222" s="32"/>
      <c r="L222" s="32"/>
      <c r="M222" s="127"/>
      <c r="N222" s="32"/>
      <c r="O222" s="32"/>
      <c r="P222" s="32"/>
      <c r="Q222" s="32"/>
      <c r="R222" s="32"/>
      <c r="S222" s="32"/>
      <c r="T222" s="32"/>
      <c r="U222" s="32"/>
      <c r="V222" s="32"/>
      <c r="W222" s="32"/>
      <c r="X222" s="32"/>
      <c r="Y222" s="32"/>
      <c r="Z222" s="32"/>
      <c r="AA222" s="32"/>
    </row>
    <row r="223" spans="1:27" ht="12" customHeight="1">
      <c r="A223" s="32"/>
      <c r="B223" s="655"/>
      <c r="C223" s="32"/>
      <c r="D223" s="32"/>
      <c r="E223" s="32"/>
      <c r="F223" s="32"/>
      <c r="G223" s="32"/>
      <c r="H223" s="32"/>
      <c r="I223" s="32"/>
      <c r="J223" s="526" t="s">
        <v>1115</v>
      </c>
      <c r="K223" s="526" t="s">
        <v>1116</v>
      </c>
      <c r="L223" s="656" t="s">
        <v>201</v>
      </c>
      <c r="M223" s="127"/>
      <c r="N223" s="32"/>
      <c r="O223" s="32"/>
      <c r="P223" s="32"/>
      <c r="Q223" s="32"/>
      <c r="R223" s="32"/>
      <c r="S223" s="32"/>
      <c r="T223" s="32"/>
      <c r="U223" s="32"/>
      <c r="V223" s="32"/>
      <c r="W223" s="32"/>
      <c r="X223" s="32"/>
      <c r="Y223" s="32"/>
      <c r="Z223" s="32"/>
      <c r="AA223" s="32"/>
    </row>
    <row r="224" spans="1:27" ht="12" customHeight="1">
      <c r="A224" s="32"/>
      <c r="B224" s="32"/>
      <c r="C224" s="32"/>
      <c r="D224" s="32"/>
      <c r="E224" s="32"/>
      <c r="F224" s="32"/>
      <c r="G224" s="32"/>
      <c r="H224" s="32"/>
      <c r="I224" s="32"/>
      <c r="J224" s="115" t="s">
        <v>114</v>
      </c>
      <c r="K224" s="115" t="s">
        <v>114</v>
      </c>
      <c r="L224" s="115" t="s">
        <v>114</v>
      </c>
      <c r="M224" s="127"/>
      <c r="N224" s="32"/>
      <c r="O224" s="32"/>
      <c r="P224" s="32"/>
      <c r="Q224" s="32"/>
      <c r="R224" s="32"/>
      <c r="S224" s="32"/>
      <c r="T224" s="32"/>
      <c r="U224" s="32"/>
      <c r="V224" s="32"/>
      <c r="W224" s="32"/>
      <c r="X224" s="32"/>
      <c r="Y224" s="32"/>
      <c r="Z224" s="32"/>
      <c r="AA224" s="32"/>
    </row>
    <row r="225" spans="1:27" ht="12" customHeight="1">
      <c r="A225" s="14"/>
      <c r="B225" s="14" t="s">
        <v>2086</v>
      </c>
      <c r="C225" s="14"/>
      <c r="D225" s="14"/>
      <c r="E225" s="14"/>
      <c r="F225" s="14"/>
      <c r="G225" s="14"/>
      <c r="H225" s="14"/>
      <c r="I225" s="14"/>
      <c r="J225" s="1029"/>
      <c r="K225" s="1029"/>
      <c r="L225" s="1023">
        <f t="shared" ref="L225:L236" si="24">SUM(J225:K225)</f>
        <v>0</v>
      </c>
      <c r="M225" s="127"/>
      <c r="N225" s="14"/>
      <c r="O225" s="14"/>
      <c r="P225" s="14"/>
      <c r="Q225" s="14"/>
      <c r="R225" s="14"/>
      <c r="S225" s="14"/>
      <c r="T225" s="14"/>
      <c r="U225" s="14"/>
      <c r="V225" s="14"/>
      <c r="W225" s="14"/>
      <c r="X225" s="14"/>
      <c r="Y225" s="14"/>
      <c r="Z225" s="14"/>
      <c r="AA225" s="14"/>
    </row>
    <row r="226" spans="1:27" ht="12" customHeight="1">
      <c r="A226" s="14"/>
      <c r="B226" s="32" t="s">
        <v>1117</v>
      </c>
      <c r="C226" s="32"/>
      <c r="D226" s="32"/>
      <c r="E226" s="32"/>
      <c r="F226" s="32"/>
      <c r="G226" s="32"/>
      <c r="H226" s="32"/>
      <c r="I226" s="32"/>
      <c r="J226" s="1029"/>
      <c r="K226" s="1029"/>
      <c r="L226" s="1023">
        <f t="shared" si="24"/>
        <v>0</v>
      </c>
      <c r="M226" s="127"/>
      <c r="N226" s="14"/>
      <c r="O226" s="14"/>
      <c r="P226" s="14"/>
      <c r="Q226" s="14"/>
      <c r="R226" s="14"/>
      <c r="S226" s="14"/>
      <c r="T226" s="14"/>
      <c r="U226" s="14"/>
      <c r="V226" s="14"/>
      <c r="W226" s="14"/>
      <c r="X226" s="14"/>
      <c r="Y226" s="14"/>
      <c r="Z226" s="14"/>
      <c r="AA226" s="14"/>
    </row>
    <row r="227" spans="1:27" ht="12" customHeight="1">
      <c r="A227" s="14"/>
      <c r="B227" s="32" t="s">
        <v>1118</v>
      </c>
      <c r="C227" s="32"/>
      <c r="D227" s="32"/>
      <c r="E227" s="32"/>
      <c r="F227" s="32"/>
      <c r="G227" s="32"/>
      <c r="H227" s="32"/>
      <c r="I227" s="32"/>
      <c r="J227" s="1029"/>
      <c r="K227" s="1029"/>
      <c r="L227" s="1023">
        <f t="shared" si="24"/>
        <v>0</v>
      </c>
      <c r="M227" s="127"/>
      <c r="N227" s="14"/>
      <c r="O227" s="14"/>
      <c r="P227" s="14"/>
      <c r="Q227" s="14"/>
      <c r="R227" s="14"/>
      <c r="S227" s="14"/>
      <c r="T227" s="14"/>
      <c r="U227" s="14"/>
      <c r="V227" s="14"/>
      <c r="W227" s="14"/>
      <c r="X227" s="14"/>
      <c r="Y227" s="14"/>
      <c r="Z227" s="14"/>
      <c r="AA227" s="14"/>
    </row>
    <row r="228" spans="1:27" ht="12" customHeight="1">
      <c r="A228" s="14"/>
      <c r="B228" s="32" t="s">
        <v>1119</v>
      </c>
      <c r="C228" s="32"/>
      <c r="D228" s="32"/>
      <c r="E228" s="32"/>
      <c r="F228" s="32"/>
      <c r="G228" s="32"/>
      <c r="H228" s="32"/>
      <c r="I228" s="32"/>
      <c r="J228" s="1029"/>
      <c r="K228" s="1029"/>
      <c r="L228" s="1023">
        <f t="shared" si="24"/>
        <v>0</v>
      </c>
      <c r="M228" s="127"/>
      <c r="N228" s="14"/>
      <c r="O228" s="14"/>
      <c r="P228" s="14"/>
      <c r="Q228" s="14"/>
      <c r="R228" s="14"/>
      <c r="S228" s="14"/>
      <c r="T228" s="14"/>
      <c r="U228" s="14"/>
      <c r="V228" s="14"/>
      <c r="W228" s="14"/>
      <c r="X228" s="14"/>
      <c r="Y228" s="14"/>
      <c r="Z228" s="14"/>
      <c r="AA228" s="14"/>
    </row>
    <row r="229" spans="1:27" ht="12" customHeight="1">
      <c r="A229" s="14"/>
      <c r="B229" s="32" t="s">
        <v>1120</v>
      </c>
      <c r="C229" s="32"/>
      <c r="D229" s="32"/>
      <c r="E229" s="32"/>
      <c r="F229" s="32"/>
      <c r="G229" s="32"/>
      <c r="H229" s="32"/>
      <c r="I229" s="32"/>
      <c r="J229" s="1029"/>
      <c r="K229" s="1029"/>
      <c r="L229" s="1023">
        <f t="shared" si="24"/>
        <v>0</v>
      </c>
      <c r="M229" s="127"/>
      <c r="N229" s="14"/>
      <c r="O229" s="14"/>
      <c r="P229" s="14"/>
      <c r="Q229" s="14"/>
      <c r="R229" s="14"/>
      <c r="S229" s="14"/>
      <c r="T229" s="14"/>
      <c r="U229" s="14"/>
      <c r="V229" s="14"/>
      <c r="W229" s="14"/>
      <c r="X229" s="14"/>
      <c r="Y229" s="14"/>
      <c r="Z229" s="14"/>
      <c r="AA229" s="14"/>
    </row>
    <row r="230" spans="1:27" ht="12" customHeight="1">
      <c r="A230" s="14"/>
      <c r="B230" s="32" t="s">
        <v>1121</v>
      </c>
      <c r="C230" s="32"/>
      <c r="D230" s="32"/>
      <c r="E230" s="32"/>
      <c r="F230" s="32"/>
      <c r="G230" s="32"/>
      <c r="H230" s="32"/>
      <c r="I230" s="32"/>
      <c r="J230" s="1029"/>
      <c r="K230" s="1029"/>
      <c r="L230" s="1023">
        <f t="shared" si="24"/>
        <v>0</v>
      </c>
      <c r="M230" s="127"/>
      <c r="N230" s="14"/>
      <c r="O230" s="14"/>
      <c r="P230" s="14"/>
      <c r="Q230" s="14"/>
      <c r="R230" s="14"/>
      <c r="S230" s="14"/>
      <c r="T230" s="14"/>
      <c r="U230" s="14"/>
      <c r="V230" s="14"/>
      <c r="W230" s="14"/>
      <c r="X230" s="14"/>
      <c r="Y230" s="14"/>
      <c r="Z230" s="14"/>
      <c r="AA230" s="14"/>
    </row>
    <row r="231" spans="1:27" ht="12" customHeight="1">
      <c r="A231" s="14"/>
      <c r="B231" s="32" t="s">
        <v>1122</v>
      </c>
      <c r="C231" s="32"/>
      <c r="D231" s="32"/>
      <c r="E231" s="32"/>
      <c r="F231" s="32"/>
      <c r="G231" s="32"/>
      <c r="H231" s="32"/>
      <c r="I231" s="32"/>
      <c r="J231" s="1029"/>
      <c r="K231" s="1029"/>
      <c r="L231" s="1023">
        <f t="shared" si="24"/>
        <v>0</v>
      </c>
      <c r="M231" s="127"/>
      <c r="N231" s="14"/>
      <c r="O231" s="14"/>
      <c r="P231" s="14"/>
      <c r="Q231" s="14"/>
      <c r="R231" s="14"/>
      <c r="S231" s="14"/>
      <c r="T231" s="14"/>
      <c r="U231" s="14"/>
      <c r="V231" s="14"/>
      <c r="W231" s="14"/>
      <c r="X231" s="14"/>
      <c r="Y231" s="14"/>
      <c r="Z231" s="14"/>
      <c r="AA231" s="14"/>
    </row>
    <row r="232" spans="1:27" ht="12" customHeight="1">
      <c r="A232" s="14"/>
      <c r="B232" s="32" t="s">
        <v>1123</v>
      </c>
      <c r="C232" s="32"/>
      <c r="D232" s="32"/>
      <c r="E232" s="32"/>
      <c r="F232" s="32"/>
      <c r="G232" s="32"/>
      <c r="H232" s="32"/>
      <c r="I232" s="32"/>
      <c r="J232" s="1029"/>
      <c r="K232" s="1029"/>
      <c r="L232" s="1023">
        <f t="shared" si="24"/>
        <v>0</v>
      </c>
      <c r="M232" s="127"/>
      <c r="N232" s="14"/>
      <c r="O232" s="14"/>
      <c r="P232" s="14"/>
      <c r="Q232" s="14"/>
      <c r="R232" s="14"/>
      <c r="S232" s="14"/>
      <c r="T232" s="14"/>
      <c r="U232" s="14"/>
      <c r="V232" s="14"/>
      <c r="W232" s="14"/>
      <c r="X232" s="14"/>
      <c r="Y232" s="14"/>
      <c r="Z232" s="14"/>
      <c r="AA232" s="14"/>
    </row>
    <row r="233" spans="1:27" ht="12" customHeight="1">
      <c r="A233" s="14"/>
      <c r="B233" s="32" t="s">
        <v>1124</v>
      </c>
      <c r="C233" s="32"/>
      <c r="D233" s="32"/>
      <c r="E233" s="32"/>
      <c r="F233" s="32"/>
      <c r="G233" s="32"/>
      <c r="H233" s="32"/>
      <c r="I233" s="32"/>
      <c r="J233" s="1029"/>
      <c r="K233" s="1029"/>
      <c r="L233" s="1023">
        <f t="shared" si="24"/>
        <v>0</v>
      </c>
      <c r="M233" s="127"/>
      <c r="N233" s="14"/>
      <c r="O233" s="14"/>
      <c r="P233" s="14"/>
      <c r="Q233" s="14"/>
      <c r="R233" s="14"/>
      <c r="S233" s="14"/>
      <c r="T233" s="14"/>
      <c r="U233" s="14"/>
      <c r="V233" s="14"/>
      <c r="W233" s="14"/>
      <c r="X233" s="14"/>
      <c r="Y233" s="14"/>
      <c r="Z233" s="14"/>
      <c r="AA233" s="14"/>
    </row>
    <row r="234" spans="1:27" ht="12" customHeight="1">
      <c r="A234" s="14"/>
      <c r="B234" s="32" t="s">
        <v>1125</v>
      </c>
      <c r="C234" s="32"/>
      <c r="D234" s="32"/>
      <c r="E234" s="32"/>
      <c r="F234" s="32"/>
      <c r="G234" s="32"/>
      <c r="H234" s="32"/>
      <c r="I234" s="32"/>
      <c r="J234" s="1029"/>
      <c r="K234" s="1029"/>
      <c r="L234" s="1023">
        <f t="shared" si="24"/>
        <v>0</v>
      </c>
      <c r="M234" s="127"/>
      <c r="N234" s="14"/>
      <c r="O234" s="14"/>
      <c r="P234" s="14"/>
      <c r="Q234" s="14"/>
      <c r="R234" s="14"/>
      <c r="S234" s="14"/>
      <c r="T234" s="14"/>
      <c r="U234" s="14"/>
      <c r="V234" s="14"/>
      <c r="W234" s="14"/>
      <c r="X234" s="14"/>
      <c r="Y234" s="14"/>
      <c r="Z234" s="14"/>
      <c r="AA234" s="14"/>
    </row>
    <row r="235" spans="1:27" ht="12" customHeight="1">
      <c r="A235" s="14"/>
      <c r="B235" s="32" t="s">
        <v>1126</v>
      </c>
      <c r="C235" s="32"/>
      <c r="D235" s="32"/>
      <c r="E235" s="32"/>
      <c r="F235" s="32"/>
      <c r="G235" s="32"/>
      <c r="H235" s="32"/>
      <c r="I235" s="32"/>
      <c r="J235" s="1029"/>
      <c r="K235" s="1029"/>
      <c r="L235" s="1023">
        <f t="shared" si="24"/>
        <v>0</v>
      </c>
      <c r="M235" s="127"/>
      <c r="N235" s="14"/>
      <c r="O235" s="14"/>
      <c r="P235" s="14"/>
      <c r="Q235" s="14"/>
      <c r="R235" s="14"/>
      <c r="S235" s="14"/>
      <c r="T235" s="14"/>
      <c r="U235" s="14"/>
      <c r="V235" s="14"/>
      <c r="W235" s="14"/>
      <c r="X235" s="14"/>
      <c r="Y235" s="14"/>
      <c r="Z235" s="14"/>
      <c r="AA235" s="14"/>
    </row>
    <row r="236" spans="1:27" ht="12" customHeight="1">
      <c r="A236" s="14"/>
      <c r="B236" s="32" t="s">
        <v>1127</v>
      </c>
      <c r="C236" s="32"/>
      <c r="D236" s="32"/>
      <c r="E236" s="32"/>
      <c r="F236" s="32"/>
      <c r="G236" s="32"/>
      <c r="H236" s="32"/>
      <c r="I236" s="32"/>
      <c r="J236" s="1029"/>
      <c r="K236" s="1029"/>
      <c r="L236" s="1023">
        <f t="shared" si="24"/>
        <v>0</v>
      </c>
      <c r="M236" s="127"/>
      <c r="N236" s="14"/>
      <c r="O236" s="14"/>
      <c r="P236" s="14"/>
      <c r="Q236" s="14"/>
      <c r="R236" s="14"/>
      <c r="S236" s="14"/>
      <c r="T236" s="14"/>
      <c r="U236" s="14"/>
      <c r="V236" s="14"/>
      <c r="W236" s="14"/>
      <c r="X236" s="14"/>
      <c r="Y236" s="14"/>
      <c r="Z236" s="14"/>
      <c r="AA236" s="14"/>
    </row>
    <row r="237" spans="1:27" ht="12" customHeight="1">
      <c r="A237" s="14"/>
      <c r="B237" s="270" t="s">
        <v>2087</v>
      </c>
      <c r="C237" s="14"/>
      <c r="D237" s="14"/>
      <c r="E237" s="14"/>
      <c r="F237" s="14"/>
      <c r="G237" s="14"/>
      <c r="H237" s="14"/>
      <c r="I237" s="14"/>
      <c r="J237" s="1024">
        <f>SUM(J225:J236)</f>
        <v>0</v>
      </c>
      <c r="K237" s="1024">
        <f>SUM(K225:K236)</f>
        <v>0</v>
      </c>
      <c r="L237" s="1024">
        <f>SUM(L225:L236)</f>
        <v>0</v>
      </c>
      <c r="M237" s="127"/>
      <c r="N237" s="14"/>
      <c r="O237" s="14"/>
      <c r="P237" s="14"/>
      <c r="Q237" s="14"/>
      <c r="R237" s="14"/>
      <c r="S237" s="14"/>
      <c r="T237" s="14"/>
      <c r="U237" s="14"/>
      <c r="V237" s="14"/>
      <c r="W237" s="14"/>
      <c r="X237" s="14"/>
      <c r="Y237" s="14"/>
      <c r="Z237" s="14"/>
      <c r="AA237" s="14"/>
    </row>
    <row r="238" spans="1:27" ht="12" customHeight="1">
      <c r="A238" s="14"/>
      <c r="B238" s="278" t="s">
        <v>312</v>
      </c>
      <c r="C238" s="14"/>
      <c r="D238" s="14"/>
      <c r="E238" s="14"/>
      <c r="F238" s="14"/>
      <c r="G238" s="14"/>
      <c r="H238" s="14"/>
      <c r="I238" s="14"/>
      <c r="J238" s="1029"/>
      <c r="K238" s="1029"/>
      <c r="L238" s="1023">
        <f>SUM(J238:K238)</f>
        <v>0</v>
      </c>
      <c r="M238" s="127"/>
      <c r="N238" s="14"/>
      <c r="O238" s="14"/>
      <c r="P238" s="14"/>
      <c r="Q238" s="14"/>
      <c r="R238" s="14"/>
      <c r="S238" s="14"/>
      <c r="T238" s="14"/>
      <c r="U238" s="14"/>
      <c r="V238" s="14"/>
      <c r="W238" s="14"/>
      <c r="X238" s="14"/>
      <c r="Y238" s="14"/>
      <c r="Z238" s="14"/>
      <c r="AA238" s="14"/>
    </row>
    <row r="239" spans="1:27" ht="12" customHeight="1">
      <c r="A239" s="14"/>
      <c r="B239" s="278" t="s">
        <v>112</v>
      </c>
      <c r="C239" s="14"/>
      <c r="D239" s="14"/>
      <c r="E239" s="14"/>
      <c r="F239" s="14"/>
      <c r="G239" s="14"/>
      <c r="H239" s="14"/>
      <c r="I239" s="14"/>
      <c r="J239" s="1041">
        <f>SUM(J237:J238)</f>
        <v>0</v>
      </c>
      <c r="K239" s="1041">
        <f>SUM(K237:K238)</f>
        <v>0</v>
      </c>
      <c r="L239" s="1041">
        <f>SUM(L237:L238)</f>
        <v>0</v>
      </c>
      <c r="M239" s="127"/>
      <c r="N239" s="14"/>
      <c r="O239" s="14"/>
      <c r="P239" s="14"/>
      <c r="Q239" s="14"/>
      <c r="R239" s="14"/>
      <c r="S239" s="14"/>
      <c r="T239" s="14"/>
      <c r="U239" s="14"/>
      <c r="V239" s="14"/>
      <c r="W239" s="14"/>
      <c r="X239" s="14"/>
      <c r="Y239" s="14"/>
      <c r="Z239" s="14"/>
      <c r="AA239" s="14"/>
    </row>
    <row r="240" spans="1:27" ht="15" customHeight="1">
      <c r="A240" s="14"/>
      <c r="B240" s="279" t="s">
        <v>522</v>
      </c>
      <c r="C240" s="14"/>
      <c r="D240" s="14"/>
      <c r="E240" s="14"/>
      <c r="F240" s="14"/>
      <c r="G240" s="14"/>
      <c r="H240" s="14"/>
      <c r="I240" s="14"/>
      <c r="J240" s="1029"/>
      <c r="K240" s="1029"/>
      <c r="L240" s="1023">
        <f>SUM(J240:K240)</f>
        <v>0</v>
      </c>
      <c r="M240" s="127"/>
      <c r="N240" s="14"/>
      <c r="O240" s="14"/>
      <c r="P240" s="14"/>
      <c r="Q240" s="14"/>
      <c r="R240" s="14"/>
      <c r="S240" s="14"/>
      <c r="T240" s="14"/>
      <c r="U240" s="14"/>
      <c r="V240" s="14"/>
      <c r="W240" s="14"/>
      <c r="X240" s="14"/>
      <c r="Y240" s="14"/>
      <c r="Z240" s="14"/>
      <c r="AA240" s="14"/>
    </row>
    <row r="241" spans="1:27" ht="12" customHeight="1">
      <c r="A241" s="14"/>
      <c r="B241" s="270"/>
      <c r="C241" s="14"/>
      <c r="D241" s="14"/>
      <c r="E241" s="14"/>
      <c r="F241" s="14"/>
      <c r="G241" s="14"/>
      <c r="H241" s="14"/>
      <c r="I241" s="14"/>
      <c r="J241" s="1023"/>
      <c r="K241" s="1023"/>
      <c r="L241" s="1023"/>
      <c r="M241" s="127"/>
      <c r="N241" s="14"/>
      <c r="O241" s="14"/>
      <c r="P241" s="14"/>
      <c r="Q241" s="14"/>
      <c r="R241" s="14"/>
      <c r="S241" s="14"/>
      <c r="T241" s="14"/>
      <c r="U241" s="14"/>
      <c r="V241" s="14"/>
      <c r="W241" s="14"/>
      <c r="X241" s="14"/>
      <c r="Y241" s="14"/>
      <c r="Z241" s="14"/>
      <c r="AA241" s="14"/>
    </row>
    <row r="242" spans="1:27" ht="12" customHeight="1">
      <c r="A242" s="14"/>
      <c r="B242" s="270" t="s">
        <v>1128</v>
      </c>
      <c r="C242" s="14"/>
      <c r="D242" s="14"/>
      <c r="E242" s="14"/>
      <c r="F242" s="14"/>
      <c r="G242" s="14"/>
      <c r="H242" s="14"/>
      <c r="I242" s="14"/>
      <c r="J242" s="1029"/>
      <c r="K242" s="1029"/>
      <c r="L242" s="1023">
        <f t="shared" ref="L242:L253" si="25">SUM(J242:K242)</f>
        <v>0</v>
      </c>
      <c r="M242" s="127"/>
      <c r="N242" s="14"/>
      <c r="O242" s="14"/>
      <c r="P242" s="14"/>
      <c r="Q242" s="14"/>
      <c r="R242" s="14"/>
      <c r="S242" s="14"/>
      <c r="T242" s="14"/>
      <c r="U242" s="14"/>
      <c r="V242" s="14"/>
      <c r="W242" s="14"/>
      <c r="X242" s="14"/>
      <c r="Y242" s="14"/>
      <c r="Z242" s="14"/>
      <c r="AA242" s="14"/>
    </row>
    <row r="243" spans="1:27" ht="12" customHeight="1">
      <c r="A243" s="32"/>
      <c r="B243" s="32" t="s">
        <v>1117</v>
      </c>
      <c r="C243" s="32"/>
      <c r="D243" s="32"/>
      <c r="E243" s="32"/>
      <c r="F243" s="32"/>
      <c r="G243" s="32"/>
      <c r="H243" s="32"/>
      <c r="I243" s="32"/>
      <c r="J243" s="1029"/>
      <c r="K243" s="1029"/>
      <c r="L243" s="1023">
        <f t="shared" si="25"/>
        <v>0</v>
      </c>
      <c r="M243" s="127"/>
      <c r="N243" s="32"/>
      <c r="O243" s="32"/>
      <c r="P243" s="32"/>
      <c r="Q243" s="32"/>
      <c r="R243" s="32"/>
      <c r="S243" s="32"/>
      <c r="T243" s="32"/>
      <c r="U243" s="32"/>
      <c r="V243" s="32"/>
      <c r="W243" s="32"/>
      <c r="X243" s="32"/>
      <c r="Y243" s="32"/>
      <c r="Z243" s="32"/>
      <c r="AA243" s="32"/>
    </row>
    <row r="244" spans="1:27" ht="12" customHeight="1">
      <c r="A244" s="32"/>
      <c r="B244" s="32" t="s">
        <v>1118</v>
      </c>
      <c r="C244" s="32"/>
      <c r="D244" s="32"/>
      <c r="E244" s="32"/>
      <c r="F244" s="32"/>
      <c r="G244" s="32"/>
      <c r="H244" s="32"/>
      <c r="I244" s="32"/>
      <c r="J244" s="1029"/>
      <c r="K244" s="1029"/>
      <c r="L244" s="1023">
        <f t="shared" si="25"/>
        <v>0</v>
      </c>
      <c r="M244" s="127"/>
      <c r="N244" s="32"/>
      <c r="O244" s="32"/>
      <c r="P244" s="32"/>
      <c r="Q244" s="32"/>
      <c r="R244" s="32"/>
      <c r="S244" s="32"/>
      <c r="T244" s="32"/>
      <c r="U244" s="32"/>
      <c r="V244" s="32"/>
      <c r="W244" s="32"/>
      <c r="X244" s="32"/>
      <c r="Y244" s="32"/>
      <c r="Z244" s="32"/>
      <c r="AA244" s="32"/>
    </row>
    <row r="245" spans="1:27" ht="12" customHeight="1">
      <c r="A245" s="32"/>
      <c r="B245" s="32" t="s">
        <v>1119</v>
      </c>
      <c r="C245" s="32"/>
      <c r="D245" s="32"/>
      <c r="E245" s="32"/>
      <c r="F245" s="32"/>
      <c r="G245" s="32"/>
      <c r="H245" s="32"/>
      <c r="I245" s="32"/>
      <c r="J245" s="1029"/>
      <c r="K245" s="1029"/>
      <c r="L245" s="1023">
        <f t="shared" si="25"/>
        <v>0</v>
      </c>
      <c r="M245" s="127"/>
      <c r="N245" s="32"/>
      <c r="O245" s="32"/>
      <c r="P245" s="32"/>
      <c r="Q245" s="32"/>
      <c r="R245" s="32"/>
      <c r="S245" s="32"/>
      <c r="T245" s="32"/>
      <c r="U245" s="32"/>
      <c r="V245" s="32"/>
      <c r="W245" s="32"/>
      <c r="X245" s="32"/>
      <c r="Y245" s="32"/>
      <c r="Z245" s="32"/>
      <c r="AA245" s="32"/>
    </row>
    <row r="246" spans="1:27" ht="12" customHeight="1">
      <c r="A246" s="32"/>
      <c r="B246" s="32" t="s">
        <v>1120</v>
      </c>
      <c r="C246" s="32"/>
      <c r="D246" s="32"/>
      <c r="E246" s="32"/>
      <c r="F246" s="32"/>
      <c r="G246" s="32"/>
      <c r="H246" s="32"/>
      <c r="I246" s="32"/>
      <c r="J246" s="1029"/>
      <c r="K246" s="1029"/>
      <c r="L246" s="1023">
        <f t="shared" si="25"/>
        <v>0</v>
      </c>
      <c r="M246" s="127"/>
      <c r="N246" s="32"/>
      <c r="O246" s="32"/>
      <c r="P246" s="32"/>
      <c r="Q246" s="32"/>
      <c r="R246" s="32"/>
      <c r="S246" s="32"/>
      <c r="T246" s="32"/>
      <c r="U246" s="32"/>
      <c r="V246" s="32"/>
      <c r="W246" s="32"/>
      <c r="X246" s="32"/>
      <c r="Y246" s="32"/>
      <c r="Z246" s="32"/>
      <c r="AA246" s="32"/>
    </row>
    <row r="247" spans="1:27" ht="12" customHeight="1">
      <c r="A247" s="32"/>
      <c r="B247" s="32" t="s">
        <v>1121</v>
      </c>
      <c r="C247" s="32"/>
      <c r="D247" s="32"/>
      <c r="E247" s="32"/>
      <c r="F247" s="32"/>
      <c r="G247" s="32"/>
      <c r="H247" s="32"/>
      <c r="I247" s="32"/>
      <c r="J247" s="1029"/>
      <c r="K247" s="1029"/>
      <c r="L247" s="1023">
        <f t="shared" si="25"/>
        <v>0</v>
      </c>
      <c r="M247" s="127"/>
      <c r="N247" s="32"/>
      <c r="O247" s="32"/>
      <c r="P247" s="32"/>
      <c r="Q247" s="32"/>
      <c r="R247" s="32"/>
      <c r="S247" s="32"/>
      <c r="T247" s="32"/>
      <c r="U247" s="32"/>
      <c r="V247" s="32"/>
      <c r="W247" s="32"/>
      <c r="X247" s="32"/>
      <c r="Y247" s="32"/>
      <c r="Z247" s="32"/>
      <c r="AA247" s="32"/>
    </row>
    <row r="248" spans="1:27" ht="12" customHeight="1">
      <c r="A248" s="32"/>
      <c r="B248" s="32" t="s">
        <v>1122</v>
      </c>
      <c r="C248" s="32"/>
      <c r="D248" s="32"/>
      <c r="E248" s="32"/>
      <c r="F248" s="32"/>
      <c r="G248" s="32"/>
      <c r="H248" s="32"/>
      <c r="I248" s="32"/>
      <c r="J248" s="1029"/>
      <c r="K248" s="1029"/>
      <c r="L248" s="1023">
        <f t="shared" si="25"/>
        <v>0</v>
      </c>
      <c r="M248" s="127"/>
      <c r="N248" s="32"/>
      <c r="O248" s="32"/>
      <c r="P248" s="32"/>
      <c r="Q248" s="32"/>
      <c r="R248" s="32"/>
      <c r="S248" s="32"/>
      <c r="T248" s="32"/>
      <c r="U248" s="32"/>
      <c r="V248" s="32"/>
      <c r="W248" s="32"/>
      <c r="X248" s="32"/>
      <c r="Y248" s="32"/>
      <c r="Z248" s="32"/>
      <c r="AA248" s="32"/>
    </row>
    <row r="249" spans="1:27" ht="12" customHeight="1">
      <c r="A249" s="32"/>
      <c r="B249" s="32" t="s">
        <v>1123</v>
      </c>
      <c r="C249" s="32"/>
      <c r="D249" s="32"/>
      <c r="E249" s="32"/>
      <c r="F249" s="32"/>
      <c r="G249" s="32"/>
      <c r="H249" s="32"/>
      <c r="I249" s="32"/>
      <c r="J249" s="1029"/>
      <c r="K249" s="1029"/>
      <c r="L249" s="1023">
        <f t="shared" si="25"/>
        <v>0</v>
      </c>
      <c r="M249" s="127"/>
      <c r="N249" s="32"/>
      <c r="O249" s="32"/>
      <c r="P249" s="32"/>
      <c r="Q249" s="32"/>
      <c r="R249" s="32"/>
      <c r="S249" s="32"/>
      <c r="T249" s="32"/>
      <c r="U249" s="32"/>
      <c r="V249" s="32"/>
      <c r="W249" s="32"/>
      <c r="X249" s="32"/>
      <c r="Y249" s="32"/>
      <c r="Z249" s="32"/>
      <c r="AA249" s="32"/>
    </row>
    <row r="250" spans="1:27" ht="12" customHeight="1">
      <c r="A250" s="32"/>
      <c r="B250" s="32" t="s">
        <v>1124</v>
      </c>
      <c r="C250" s="32"/>
      <c r="D250" s="32"/>
      <c r="E250" s="32"/>
      <c r="F250" s="32"/>
      <c r="G250" s="32"/>
      <c r="H250" s="32"/>
      <c r="I250" s="32"/>
      <c r="J250" s="1029"/>
      <c r="K250" s="1029"/>
      <c r="L250" s="1023">
        <f t="shared" si="25"/>
        <v>0</v>
      </c>
      <c r="M250" s="127"/>
      <c r="N250" s="32"/>
      <c r="O250" s="32"/>
      <c r="P250" s="32"/>
      <c r="Q250" s="32"/>
      <c r="R250" s="32"/>
      <c r="S250" s="32"/>
      <c r="T250" s="32"/>
      <c r="U250" s="32"/>
      <c r="V250" s="32"/>
      <c r="W250" s="32"/>
      <c r="X250" s="32"/>
      <c r="Y250" s="32"/>
      <c r="Z250" s="32"/>
      <c r="AA250" s="32"/>
    </row>
    <row r="251" spans="1:27" ht="12" customHeight="1">
      <c r="A251" s="32"/>
      <c r="B251" s="32" t="s">
        <v>1125</v>
      </c>
      <c r="C251" s="32"/>
      <c r="D251" s="32"/>
      <c r="E251" s="32"/>
      <c r="F251" s="32"/>
      <c r="G251" s="32"/>
      <c r="H251" s="32"/>
      <c r="I251" s="32"/>
      <c r="J251" s="1029"/>
      <c r="K251" s="1029"/>
      <c r="L251" s="1023">
        <f t="shared" si="25"/>
        <v>0</v>
      </c>
      <c r="M251" s="127"/>
      <c r="N251" s="32"/>
      <c r="O251" s="32"/>
      <c r="P251" s="32"/>
      <c r="Q251" s="32"/>
      <c r="R251" s="32"/>
      <c r="S251" s="32"/>
      <c r="T251" s="32"/>
      <c r="U251" s="32"/>
      <c r="V251" s="32"/>
      <c r="W251" s="32"/>
      <c r="X251" s="32"/>
      <c r="Y251" s="32"/>
      <c r="Z251" s="32"/>
      <c r="AA251" s="32"/>
    </row>
    <row r="252" spans="1:27" ht="12" customHeight="1">
      <c r="A252" s="32"/>
      <c r="B252" s="32" t="s">
        <v>1126</v>
      </c>
      <c r="C252" s="32"/>
      <c r="D252" s="32"/>
      <c r="E252" s="32"/>
      <c r="F252" s="32"/>
      <c r="G252" s="32"/>
      <c r="H252" s="32"/>
      <c r="I252" s="32"/>
      <c r="J252" s="1029"/>
      <c r="K252" s="1029"/>
      <c r="L252" s="1023">
        <f t="shared" si="25"/>
        <v>0</v>
      </c>
      <c r="M252" s="127"/>
      <c r="N252" s="32"/>
      <c r="O252" s="32"/>
      <c r="P252" s="32"/>
      <c r="Q252" s="32"/>
      <c r="R252" s="32"/>
      <c r="S252" s="32"/>
      <c r="T252" s="32"/>
      <c r="U252" s="32"/>
      <c r="V252" s="32"/>
      <c r="W252" s="32"/>
      <c r="X252" s="32"/>
      <c r="Y252" s="32"/>
      <c r="Z252" s="32"/>
      <c r="AA252" s="32"/>
    </row>
    <row r="253" spans="1:27" ht="12" customHeight="1">
      <c r="A253" s="32"/>
      <c r="B253" s="32" t="s">
        <v>1127</v>
      </c>
      <c r="C253" s="32"/>
      <c r="D253" s="32"/>
      <c r="E253" s="32"/>
      <c r="F253" s="32"/>
      <c r="G253" s="32"/>
      <c r="H253" s="32"/>
      <c r="I253" s="32"/>
      <c r="J253" s="1029"/>
      <c r="K253" s="1029"/>
      <c r="L253" s="1023">
        <f t="shared" si="25"/>
        <v>0</v>
      </c>
      <c r="M253" s="127"/>
      <c r="N253" s="32"/>
      <c r="O253" s="32"/>
      <c r="P253" s="32"/>
      <c r="Q253" s="32"/>
      <c r="R253" s="32"/>
      <c r="S253" s="32"/>
      <c r="T253" s="32"/>
      <c r="U253" s="32"/>
      <c r="V253" s="32"/>
      <c r="W253" s="32"/>
      <c r="X253" s="32"/>
      <c r="Y253" s="32"/>
      <c r="Z253" s="32"/>
      <c r="AA253" s="32"/>
    </row>
    <row r="254" spans="1:27" ht="12" customHeight="1">
      <c r="A254" s="14"/>
      <c r="B254" s="270" t="s">
        <v>2088</v>
      </c>
      <c r="C254" s="14"/>
      <c r="D254" s="14"/>
      <c r="E254" s="14"/>
      <c r="F254" s="14"/>
      <c r="G254" s="14"/>
      <c r="H254" s="14"/>
      <c r="I254" s="14"/>
      <c r="J254" s="1024">
        <f>SUM(J242:J253)</f>
        <v>0</v>
      </c>
      <c r="K254" s="1024">
        <f>SUM(K242:K253)</f>
        <v>0</v>
      </c>
      <c r="L254" s="1024">
        <f>SUM(L242:L253)</f>
        <v>0</v>
      </c>
      <c r="M254" s="196"/>
      <c r="N254" s="14"/>
      <c r="O254" s="14"/>
      <c r="P254" s="14"/>
      <c r="Q254" s="14"/>
      <c r="R254" s="14"/>
      <c r="S254" s="14"/>
      <c r="T254" s="14"/>
      <c r="U254" s="14"/>
      <c r="V254" s="14"/>
      <c r="W254" s="14"/>
      <c r="X254" s="14"/>
      <c r="Y254" s="14"/>
      <c r="Z254" s="14"/>
      <c r="AA254" s="14"/>
    </row>
    <row r="255" spans="1:27" ht="12" customHeight="1">
      <c r="A255" s="14"/>
      <c r="B255" s="278" t="s">
        <v>312</v>
      </c>
      <c r="C255" s="14"/>
      <c r="D255" s="14"/>
      <c r="E255" s="14"/>
      <c r="F255" s="14"/>
      <c r="G255" s="14"/>
      <c r="H255" s="14"/>
      <c r="I255" s="14"/>
      <c r="J255" s="1029"/>
      <c r="K255" s="1029"/>
      <c r="L255" s="1023">
        <f>SUM(J255:K255)</f>
        <v>0</v>
      </c>
      <c r="M255" s="127"/>
      <c r="N255" s="14"/>
      <c r="O255" s="14"/>
      <c r="P255" s="14"/>
      <c r="Q255" s="14"/>
      <c r="R255" s="14"/>
      <c r="S255" s="14"/>
      <c r="T255" s="14"/>
      <c r="U255" s="14"/>
      <c r="V255" s="14"/>
      <c r="W255" s="14"/>
      <c r="X255" s="14"/>
      <c r="Y255" s="14"/>
      <c r="Z255" s="14"/>
      <c r="AA255" s="14"/>
    </row>
    <row r="256" spans="1:27" ht="12" customHeight="1">
      <c r="A256" s="14"/>
      <c r="B256" s="278" t="s">
        <v>112</v>
      </c>
      <c r="C256" s="14"/>
      <c r="D256" s="14"/>
      <c r="E256" s="14"/>
      <c r="F256" s="14"/>
      <c r="G256" s="14"/>
      <c r="H256" s="14"/>
      <c r="I256" s="14"/>
      <c r="J256" s="1041">
        <f>SUM(J254:J255)</f>
        <v>0</v>
      </c>
      <c r="K256" s="1041">
        <f>SUM(K254:K255)</f>
        <v>0</v>
      </c>
      <c r="L256" s="1041">
        <f>SUM(L254:L255)</f>
        <v>0</v>
      </c>
      <c r="M256" s="127"/>
      <c r="N256" s="14"/>
      <c r="O256" s="14"/>
      <c r="P256" s="14"/>
      <c r="Q256" s="14"/>
      <c r="R256" s="14"/>
      <c r="S256" s="14"/>
      <c r="T256" s="14"/>
      <c r="U256" s="14"/>
      <c r="V256" s="14"/>
      <c r="W256" s="14"/>
      <c r="X256" s="14"/>
      <c r="Y256" s="14"/>
      <c r="Z256" s="14"/>
      <c r="AA256" s="14"/>
    </row>
    <row r="257" spans="1:27" ht="15" customHeight="1">
      <c r="A257" s="14"/>
      <c r="B257" s="279" t="s">
        <v>522</v>
      </c>
      <c r="C257" s="14"/>
      <c r="D257" s="14"/>
      <c r="E257" s="14"/>
      <c r="F257" s="14"/>
      <c r="G257" s="14"/>
      <c r="H257" s="14"/>
      <c r="I257" s="14"/>
      <c r="J257" s="1029"/>
      <c r="K257" s="1029"/>
      <c r="L257" s="1023">
        <f>SUM(J257:K257)</f>
        <v>0</v>
      </c>
      <c r="M257" s="127"/>
      <c r="N257" s="14"/>
      <c r="O257" s="14"/>
      <c r="P257" s="14"/>
      <c r="Q257" s="14"/>
      <c r="R257" s="14"/>
      <c r="S257" s="14"/>
      <c r="T257" s="14"/>
      <c r="U257" s="14"/>
      <c r="V257" s="14"/>
      <c r="W257" s="14"/>
      <c r="X257" s="14"/>
      <c r="Y257" s="14"/>
      <c r="Z257" s="14"/>
      <c r="AA257" s="14"/>
    </row>
    <row r="258" spans="1:27" ht="12" customHeight="1">
      <c r="A258" s="32"/>
      <c r="B258" s="32"/>
      <c r="C258" s="32"/>
      <c r="D258" s="32"/>
      <c r="E258" s="32"/>
      <c r="F258" s="32"/>
      <c r="G258" s="32"/>
      <c r="H258" s="32"/>
      <c r="I258" s="32"/>
      <c r="J258" s="32"/>
      <c r="K258" s="32"/>
      <c r="L258" s="32"/>
      <c r="M258" s="127"/>
      <c r="N258" s="32"/>
      <c r="O258" s="32"/>
      <c r="P258" s="32"/>
      <c r="Q258" s="32"/>
      <c r="R258" s="32"/>
      <c r="S258" s="32"/>
      <c r="T258" s="32"/>
      <c r="U258" s="32"/>
      <c r="V258" s="32"/>
      <c r="W258" s="32"/>
      <c r="X258" s="32"/>
      <c r="Y258" s="32"/>
      <c r="Z258" s="32"/>
      <c r="AA258" s="32"/>
    </row>
    <row r="259" spans="1:27" ht="12" customHeight="1">
      <c r="A259" s="32"/>
      <c r="B259" s="32"/>
      <c r="C259" s="32"/>
      <c r="D259" s="32"/>
      <c r="E259" s="32"/>
      <c r="F259" s="32"/>
      <c r="G259" s="32"/>
      <c r="H259" s="32"/>
      <c r="I259" s="32"/>
      <c r="J259" s="32"/>
      <c r="K259" s="32"/>
      <c r="L259" s="32"/>
      <c r="M259" s="127"/>
      <c r="N259" s="32"/>
      <c r="O259" s="32"/>
      <c r="P259" s="32"/>
      <c r="Q259" s="32"/>
      <c r="R259" s="32"/>
      <c r="S259" s="32"/>
      <c r="T259" s="32"/>
      <c r="U259" s="32"/>
      <c r="V259" s="32"/>
      <c r="W259" s="32"/>
      <c r="X259" s="32"/>
      <c r="Y259" s="32"/>
      <c r="Z259" s="32"/>
      <c r="AA259" s="32"/>
    </row>
    <row r="260" spans="1:27" ht="12" customHeight="1">
      <c r="A260" s="32"/>
      <c r="B260" s="32"/>
      <c r="C260" s="32"/>
      <c r="D260" s="32"/>
      <c r="E260" s="1921">
        <v>45107</v>
      </c>
      <c r="F260" s="1922"/>
      <c r="G260" s="1922"/>
      <c r="H260" s="1923"/>
      <c r="I260" s="1921">
        <v>44742</v>
      </c>
      <c r="J260" s="1922"/>
      <c r="K260" s="1922"/>
      <c r="L260" s="1923"/>
      <c r="M260" s="127"/>
      <c r="N260" s="32"/>
      <c r="O260" s="32"/>
      <c r="P260" s="32"/>
      <c r="Q260" s="32"/>
      <c r="R260" s="32"/>
      <c r="S260" s="32"/>
      <c r="T260" s="32"/>
      <c r="U260" s="32"/>
      <c r="V260" s="32"/>
      <c r="W260" s="32"/>
      <c r="X260" s="32"/>
      <c r="Y260" s="32"/>
      <c r="Z260" s="32"/>
      <c r="AA260" s="32"/>
    </row>
    <row r="261" spans="1:27" ht="50.25" customHeight="1">
      <c r="A261" s="32"/>
      <c r="B261" s="32"/>
      <c r="C261" s="32"/>
      <c r="D261" s="32"/>
      <c r="E261" s="43" t="s">
        <v>111</v>
      </c>
      <c r="F261" s="43" t="s">
        <v>312</v>
      </c>
      <c r="G261" s="43" t="s">
        <v>112</v>
      </c>
      <c r="H261" s="43" t="s">
        <v>113</v>
      </c>
      <c r="I261" s="43" t="s">
        <v>111</v>
      </c>
      <c r="J261" s="43" t="s">
        <v>312</v>
      </c>
      <c r="K261" s="43" t="s">
        <v>112</v>
      </c>
      <c r="L261" s="43" t="s">
        <v>113</v>
      </c>
      <c r="M261" s="127"/>
      <c r="N261" s="32"/>
      <c r="O261" s="32"/>
      <c r="P261" s="32"/>
      <c r="Q261" s="32"/>
      <c r="R261" s="32"/>
      <c r="S261" s="32"/>
      <c r="T261" s="32"/>
      <c r="U261" s="32"/>
      <c r="V261" s="32"/>
      <c r="W261" s="32"/>
      <c r="X261" s="32"/>
      <c r="Y261" s="32"/>
      <c r="Z261" s="32"/>
      <c r="AA261" s="32"/>
    </row>
    <row r="262" spans="1:27" ht="12" customHeight="1">
      <c r="A262" s="32"/>
      <c r="B262" s="32"/>
      <c r="C262" s="32"/>
      <c r="D262" s="32"/>
      <c r="E262" s="45" t="s">
        <v>114</v>
      </c>
      <c r="F262" s="45" t="s">
        <v>114</v>
      </c>
      <c r="G262" s="45" t="s">
        <v>114</v>
      </c>
      <c r="H262" s="45" t="s">
        <v>114</v>
      </c>
      <c r="I262" s="45" t="s">
        <v>114</v>
      </c>
      <c r="J262" s="45" t="s">
        <v>114</v>
      </c>
      <c r="K262" s="45" t="s">
        <v>114</v>
      </c>
      <c r="L262" s="45" t="s">
        <v>114</v>
      </c>
      <c r="M262" s="127"/>
      <c r="N262" s="32"/>
      <c r="O262" s="32"/>
      <c r="P262" s="32"/>
      <c r="Q262" s="32"/>
      <c r="R262" s="32"/>
      <c r="S262" s="32"/>
      <c r="T262" s="32"/>
      <c r="U262" s="32"/>
      <c r="V262" s="32"/>
      <c r="W262" s="32"/>
      <c r="X262" s="32"/>
      <c r="Y262" s="32"/>
      <c r="Z262" s="32"/>
      <c r="AA262" s="32"/>
    </row>
    <row r="263" spans="1:27" ht="12" customHeight="1">
      <c r="A263" s="32"/>
      <c r="B263" s="32"/>
      <c r="C263" s="32"/>
      <c r="D263" s="32"/>
      <c r="E263" s="32"/>
      <c r="F263" s="32"/>
      <c r="G263" s="32"/>
      <c r="H263" s="32"/>
      <c r="I263" s="32"/>
      <c r="J263" s="32"/>
      <c r="K263" s="32"/>
      <c r="L263" s="32"/>
      <c r="M263" s="127"/>
      <c r="N263" s="32"/>
      <c r="O263" s="32"/>
      <c r="P263" s="32"/>
      <c r="Q263" s="32"/>
      <c r="R263" s="32"/>
      <c r="S263" s="32"/>
      <c r="T263" s="32"/>
      <c r="U263" s="32"/>
      <c r="V263" s="32"/>
      <c r="W263" s="32"/>
      <c r="X263" s="32"/>
      <c r="Y263" s="32"/>
      <c r="Z263" s="32"/>
      <c r="AA263" s="32"/>
    </row>
    <row r="264" spans="1:27" ht="12" customHeight="1">
      <c r="A264" s="32"/>
      <c r="B264" s="32"/>
      <c r="C264" s="32"/>
      <c r="D264" s="32"/>
      <c r="E264" s="1023"/>
      <c r="F264" s="1023"/>
      <c r="G264" s="1023"/>
      <c r="H264" s="1023"/>
      <c r="I264" s="1023"/>
      <c r="J264" s="1023"/>
      <c r="K264" s="1023"/>
      <c r="L264" s="1023"/>
      <c r="M264" s="127"/>
      <c r="N264" s="32"/>
      <c r="O264" s="32"/>
      <c r="P264" s="32"/>
      <c r="Q264" s="32"/>
      <c r="R264" s="32"/>
      <c r="S264" s="32"/>
      <c r="T264" s="32"/>
      <c r="U264" s="32"/>
      <c r="V264" s="32"/>
      <c r="W264" s="32"/>
      <c r="X264" s="32"/>
      <c r="Y264" s="32"/>
      <c r="Z264" s="32"/>
      <c r="AA264" s="32"/>
    </row>
    <row r="265" spans="1:27" ht="12" customHeight="1">
      <c r="A265" s="32"/>
      <c r="B265" s="32" t="s">
        <v>671</v>
      </c>
      <c r="C265" s="32"/>
      <c r="D265" s="32"/>
      <c r="E265" s="1043"/>
      <c r="F265" s="1043"/>
      <c r="G265" s="1865">
        <f>SUM(E265:F265)</f>
        <v>0</v>
      </c>
      <c r="H265" s="1043"/>
      <c r="I265" s="1043"/>
      <c r="J265" s="1043"/>
      <c r="K265" s="1865">
        <f>SUM(I265:J265)</f>
        <v>0</v>
      </c>
      <c r="L265" s="1043"/>
      <c r="M265" s="127"/>
      <c r="N265" s="32"/>
      <c r="O265" s="32"/>
      <c r="P265" s="32"/>
      <c r="Q265" s="32"/>
      <c r="R265" s="32"/>
      <c r="S265" s="32"/>
      <c r="T265" s="32"/>
      <c r="U265" s="32"/>
      <c r="V265" s="32"/>
      <c r="W265" s="32"/>
      <c r="X265" s="32"/>
      <c r="Y265" s="32"/>
      <c r="Z265" s="32"/>
      <c r="AA265" s="32"/>
    </row>
    <row r="266" spans="1:27" ht="12" customHeight="1">
      <c r="A266" s="32"/>
      <c r="B266" s="32" t="s">
        <v>672</v>
      </c>
      <c r="C266" s="32"/>
      <c r="D266" s="32"/>
      <c r="E266" s="1043"/>
      <c r="F266" s="1043"/>
      <c r="G266" s="1865">
        <f>SUM(E266:F266)</f>
        <v>0</v>
      </c>
      <c r="H266" s="1043"/>
      <c r="I266" s="1043"/>
      <c r="J266" s="1043"/>
      <c r="K266" s="1865">
        <f>SUM(I266:J266)</f>
        <v>0</v>
      </c>
      <c r="L266" s="1043"/>
      <c r="M266" s="127"/>
      <c r="N266" s="32"/>
      <c r="O266" s="32"/>
      <c r="P266" s="32"/>
      <c r="Q266" s="32"/>
      <c r="R266" s="32"/>
      <c r="S266" s="32"/>
      <c r="T266" s="32"/>
      <c r="U266" s="32"/>
      <c r="V266" s="32"/>
      <c r="W266" s="32"/>
      <c r="X266" s="32"/>
      <c r="Y266" s="32"/>
      <c r="Z266" s="32"/>
      <c r="AA266" s="32"/>
    </row>
    <row r="267" spans="1:27" ht="12" customHeight="1" thickBot="1">
      <c r="A267" s="14"/>
      <c r="B267" s="14" t="s">
        <v>201</v>
      </c>
      <c r="C267" s="14"/>
      <c r="D267" s="14"/>
      <c r="E267" s="1050">
        <f>SUM(E265:E266)</f>
        <v>0</v>
      </c>
      <c r="F267" s="1050">
        <f t="shared" ref="F267:L267" si="26">SUM(F265:F266)</f>
        <v>0</v>
      </c>
      <c r="G267" s="1867">
        <f>SUM(G265:G266)</f>
        <v>0</v>
      </c>
      <c r="H267" s="1050">
        <f t="shared" si="26"/>
        <v>0</v>
      </c>
      <c r="I267" s="1050">
        <f t="shared" si="26"/>
        <v>0</v>
      </c>
      <c r="J267" s="1050">
        <f t="shared" si="26"/>
        <v>0</v>
      </c>
      <c r="K267" s="1867">
        <f t="shared" si="26"/>
        <v>0</v>
      </c>
      <c r="L267" s="1050">
        <f t="shared" si="26"/>
        <v>0</v>
      </c>
      <c r="M267" s="196"/>
      <c r="N267" s="14"/>
      <c r="O267" s="14"/>
      <c r="P267" s="14"/>
      <c r="Q267" s="14"/>
      <c r="R267" s="14"/>
      <c r="S267" s="14"/>
      <c r="T267" s="14"/>
      <c r="U267" s="14"/>
      <c r="V267" s="14"/>
      <c r="W267" s="14"/>
      <c r="X267" s="14"/>
      <c r="Y267" s="14"/>
      <c r="Z267" s="14"/>
      <c r="AA267" s="14"/>
    </row>
    <row r="268" spans="1:27" ht="12" customHeight="1" thickTop="1">
      <c r="A268" s="14"/>
      <c r="B268" s="14"/>
      <c r="C268" s="14"/>
      <c r="D268" s="14"/>
      <c r="E268" s="1025"/>
      <c r="F268" s="1025"/>
      <c r="G268" s="1025"/>
      <c r="H268" s="1025"/>
      <c r="I268" s="1025"/>
      <c r="J268" s="1003"/>
      <c r="K268" s="1025"/>
      <c r="L268" s="1025"/>
      <c r="M268" s="196"/>
      <c r="N268" s="14"/>
      <c r="O268" s="14"/>
      <c r="P268" s="14"/>
      <c r="Q268" s="14"/>
      <c r="R268" s="14"/>
      <c r="S268" s="14"/>
      <c r="T268" s="14"/>
      <c r="U268" s="14"/>
      <c r="V268" s="14"/>
      <c r="W268" s="14"/>
      <c r="X268" s="14"/>
      <c r="Y268" s="14"/>
      <c r="Z268" s="14"/>
      <c r="AA268" s="14"/>
    </row>
    <row r="269" spans="1:27" ht="12" customHeight="1">
      <c r="A269" s="86"/>
      <c r="B269" s="86" t="s">
        <v>331</v>
      </c>
      <c r="C269" s="86"/>
      <c r="D269" s="86"/>
      <c r="E269" s="1051">
        <f>L254-E267</f>
        <v>0</v>
      </c>
      <c r="F269" s="1051">
        <f>L255-F267</f>
        <v>0</v>
      </c>
      <c r="G269" s="1051">
        <f>L256-G267</f>
        <v>0</v>
      </c>
      <c r="H269" s="1051">
        <f>L257-H267</f>
        <v>0</v>
      </c>
      <c r="I269" s="1051">
        <f>L237-I267</f>
        <v>0</v>
      </c>
      <c r="J269" s="1104">
        <f>L238-J267</f>
        <v>0</v>
      </c>
      <c r="K269" s="1051">
        <f>L239-K267</f>
        <v>0</v>
      </c>
      <c r="L269" s="1051">
        <f>L240-L267</f>
        <v>0</v>
      </c>
      <c r="M269" s="127"/>
      <c r="N269" s="86"/>
      <c r="O269" s="86"/>
      <c r="P269" s="86"/>
      <c r="Q269" s="86"/>
      <c r="R269" s="86"/>
      <c r="S269" s="86"/>
      <c r="T269" s="86"/>
      <c r="U269" s="86"/>
      <c r="V269" s="86"/>
      <c r="W269" s="86"/>
      <c r="X269" s="86"/>
      <c r="Y269" s="86"/>
      <c r="Z269" s="86"/>
      <c r="AA269" s="86"/>
    </row>
    <row r="270" spans="1:27" ht="12" customHeight="1">
      <c r="A270" s="32"/>
      <c r="B270" s="32"/>
      <c r="C270" s="32"/>
      <c r="D270" s="32"/>
      <c r="E270" s="32"/>
      <c r="F270" s="32"/>
      <c r="G270" s="32"/>
      <c r="H270" s="32"/>
      <c r="I270" s="32"/>
      <c r="J270" s="32"/>
      <c r="K270" s="32"/>
      <c r="L270" s="32"/>
      <c r="M270" s="127"/>
      <c r="N270" s="32"/>
      <c r="O270" s="32"/>
      <c r="P270" s="32"/>
      <c r="Q270" s="32"/>
      <c r="R270" s="32"/>
      <c r="S270" s="32"/>
      <c r="T270" s="32"/>
      <c r="U270" s="32"/>
      <c r="V270" s="32"/>
      <c r="W270" s="32"/>
      <c r="X270" s="32"/>
      <c r="Y270" s="32"/>
      <c r="Z270" s="32"/>
      <c r="AA270" s="32"/>
    </row>
    <row r="271" spans="1:27" ht="12" customHeight="1">
      <c r="A271" s="32"/>
      <c r="B271" s="749" t="s">
        <v>1129</v>
      </c>
      <c r="C271" s="749"/>
      <c r="D271" s="749"/>
      <c r="E271" s="749"/>
      <c r="F271" s="749"/>
      <c r="G271" s="749"/>
      <c r="H271" s="749"/>
      <c r="I271" s="749"/>
      <c r="J271" s="749"/>
      <c r="K271" s="749"/>
      <c r="L271" s="749"/>
      <c r="M271" s="127"/>
      <c r="N271" s="32"/>
      <c r="O271" s="32"/>
      <c r="P271" s="32"/>
      <c r="Q271" s="32"/>
      <c r="R271" s="32"/>
      <c r="S271" s="32"/>
      <c r="T271" s="32"/>
      <c r="U271" s="32"/>
      <c r="V271" s="32"/>
      <c r="W271" s="32"/>
      <c r="X271" s="32"/>
      <c r="Y271" s="32"/>
      <c r="Z271" s="32"/>
      <c r="AA271" s="32"/>
    </row>
    <row r="272" spans="1:27" ht="12" customHeight="1">
      <c r="A272" s="32"/>
      <c r="B272" s="32"/>
      <c r="C272" s="32"/>
      <c r="D272" s="32"/>
      <c r="E272" s="32"/>
      <c r="F272" s="32"/>
      <c r="G272" s="32"/>
      <c r="H272" s="32"/>
      <c r="I272" s="32"/>
      <c r="J272" s="32"/>
      <c r="K272" s="32"/>
      <c r="L272" s="32"/>
      <c r="M272" s="127"/>
      <c r="N272" s="32"/>
      <c r="O272" s="32"/>
      <c r="P272" s="32"/>
      <c r="Q272" s="32"/>
      <c r="R272" s="32"/>
      <c r="S272" s="32"/>
      <c r="T272" s="32"/>
      <c r="U272" s="32"/>
      <c r="V272" s="32"/>
      <c r="W272" s="32"/>
      <c r="X272" s="32"/>
      <c r="Y272" s="32"/>
      <c r="Z272" s="32"/>
      <c r="AA272" s="32"/>
    </row>
    <row r="273" spans="1:27" ht="12" customHeight="1">
      <c r="A273" s="32"/>
      <c r="B273" s="2067" t="s">
        <v>1130</v>
      </c>
      <c r="C273" s="1931"/>
      <c r="D273" s="1931"/>
      <c r="E273" s="1931"/>
      <c r="F273" s="1931"/>
      <c r="G273" s="1931"/>
      <c r="H273" s="1931"/>
      <c r="I273" s="1931"/>
      <c r="J273" s="1931"/>
      <c r="K273" s="1931"/>
      <c r="L273" s="1929"/>
      <c r="M273" s="127"/>
      <c r="N273" s="32"/>
      <c r="O273" s="32"/>
      <c r="P273" s="32"/>
      <c r="Q273" s="32"/>
      <c r="R273" s="32"/>
      <c r="S273" s="32"/>
      <c r="T273" s="32"/>
      <c r="U273" s="32"/>
      <c r="V273" s="32"/>
      <c r="W273" s="32"/>
      <c r="X273" s="32"/>
      <c r="Y273" s="32"/>
      <c r="Z273" s="32"/>
      <c r="AA273" s="32"/>
    </row>
    <row r="274" spans="1:27" ht="12" customHeight="1">
      <c r="A274" s="32"/>
      <c r="B274" s="32"/>
      <c r="C274" s="32"/>
      <c r="D274" s="32"/>
      <c r="E274" s="32"/>
      <c r="F274" s="32"/>
      <c r="G274" s="32"/>
      <c r="H274" s="32"/>
      <c r="I274" s="32"/>
      <c r="J274" s="32"/>
      <c r="K274" s="32"/>
      <c r="L274" s="32"/>
      <c r="M274" s="127"/>
      <c r="N274" s="32"/>
      <c r="O274" s="32"/>
      <c r="P274" s="32"/>
      <c r="Q274" s="32"/>
      <c r="R274" s="32"/>
      <c r="S274" s="32"/>
      <c r="T274" s="32"/>
      <c r="U274" s="32"/>
      <c r="V274" s="32"/>
      <c r="W274" s="32"/>
      <c r="X274" s="32"/>
      <c r="Y274" s="32"/>
      <c r="Z274" s="32"/>
      <c r="AA274" s="32"/>
    </row>
    <row r="275" spans="1:27" ht="12" customHeight="1">
      <c r="A275" s="32"/>
      <c r="B275" s="1944" t="s">
        <v>2089</v>
      </c>
      <c r="C275" s="1931"/>
      <c r="D275" s="1931"/>
      <c r="E275" s="1931"/>
      <c r="F275" s="1931"/>
      <c r="G275" s="1931"/>
      <c r="H275" s="1931"/>
      <c r="I275" s="1931"/>
      <c r="J275" s="1931"/>
      <c r="K275" s="1931"/>
      <c r="L275" s="1929"/>
      <c r="M275" s="127"/>
      <c r="N275" s="32"/>
      <c r="O275" s="32"/>
      <c r="P275" s="32"/>
      <c r="Q275" s="32"/>
      <c r="R275" s="32"/>
      <c r="S275" s="32"/>
      <c r="T275" s="32"/>
      <c r="U275" s="32"/>
      <c r="V275" s="32"/>
      <c r="W275" s="32"/>
      <c r="X275" s="32"/>
      <c r="Y275" s="32"/>
      <c r="Z275" s="32"/>
      <c r="AA275" s="32"/>
    </row>
    <row r="276" spans="1:27" ht="12" customHeight="1">
      <c r="A276" s="32"/>
      <c r="B276" s="32"/>
      <c r="C276" s="32"/>
      <c r="D276" s="32"/>
      <c r="E276" s="32"/>
      <c r="F276" s="32"/>
      <c r="G276" s="32"/>
      <c r="H276" s="32"/>
      <c r="I276" s="32"/>
      <c r="J276" s="32"/>
      <c r="K276" s="32"/>
      <c r="L276" s="32"/>
      <c r="M276" s="127"/>
      <c r="N276" s="32"/>
      <c r="O276" s="32"/>
      <c r="P276" s="32"/>
      <c r="Q276" s="32"/>
      <c r="R276" s="32"/>
      <c r="S276" s="32"/>
      <c r="T276" s="32"/>
      <c r="U276" s="32"/>
      <c r="V276" s="32"/>
      <c r="W276" s="32"/>
      <c r="X276" s="32"/>
      <c r="Y276" s="32"/>
      <c r="Z276" s="32"/>
      <c r="AA276" s="32"/>
    </row>
    <row r="277" spans="1:27" ht="12" customHeight="1">
      <c r="A277" s="32"/>
      <c r="B277" s="32"/>
      <c r="C277" s="32"/>
      <c r="D277" s="32"/>
      <c r="E277" s="32"/>
      <c r="F277" s="32"/>
      <c r="G277" s="32"/>
      <c r="H277" s="32"/>
      <c r="I277" s="32"/>
      <c r="J277" s="32"/>
      <c r="K277" s="32"/>
      <c r="L277" s="32"/>
      <c r="M277" s="127"/>
      <c r="N277" s="32"/>
      <c r="O277" s="32"/>
      <c r="P277" s="32"/>
      <c r="Q277" s="32"/>
      <c r="R277" s="32"/>
      <c r="S277" s="32"/>
      <c r="T277" s="32"/>
      <c r="U277" s="32"/>
      <c r="V277" s="32"/>
      <c r="W277" s="32"/>
      <c r="X277" s="32"/>
      <c r="Y277" s="32"/>
      <c r="Z277" s="32"/>
      <c r="AA277" s="32"/>
    </row>
    <row r="278" spans="1:27" ht="12" customHeight="1">
      <c r="A278" s="32"/>
      <c r="B278" s="2068" t="s">
        <v>1131</v>
      </c>
      <c r="C278" s="1900"/>
      <c r="D278" s="1900"/>
      <c r="E278" s="1900"/>
      <c r="F278" s="1900"/>
      <c r="G278" s="1900"/>
      <c r="H278" s="1900"/>
      <c r="I278" s="1900"/>
      <c r="J278" s="9"/>
      <c r="K278" s="9"/>
      <c r="L278" s="32"/>
      <c r="M278" s="127"/>
      <c r="N278" s="32"/>
      <c r="O278" s="32"/>
      <c r="P278" s="32"/>
      <c r="Q278" s="32"/>
      <c r="R278" s="32"/>
      <c r="S278" s="32"/>
      <c r="T278" s="32"/>
      <c r="U278" s="32"/>
      <c r="V278" s="32"/>
      <c r="W278" s="32"/>
      <c r="X278" s="32"/>
      <c r="Y278" s="32"/>
      <c r="Z278" s="32"/>
      <c r="AA278" s="32"/>
    </row>
    <row r="279" spans="1:27" ht="6.75" customHeight="1">
      <c r="A279" s="32"/>
      <c r="B279" s="32"/>
      <c r="C279" s="32"/>
      <c r="D279" s="32"/>
      <c r="E279" s="32"/>
      <c r="F279" s="32"/>
      <c r="G279" s="32"/>
      <c r="H279" s="32"/>
      <c r="I279" s="32"/>
      <c r="J279" s="32"/>
      <c r="K279" s="32"/>
      <c r="L279" s="32"/>
      <c r="M279" s="127"/>
      <c r="N279" s="32"/>
      <c r="O279" s="32"/>
      <c r="P279" s="32"/>
      <c r="Q279" s="32"/>
      <c r="R279" s="32"/>
      <c r="S279" s="32"/>
      <c r="T279" s="32"/>
      <c r="U279" s="32"/>
      <c r="V279" s="32"/>
      <c r="W279" s="32"/>
      <c r="X279" s="32"/>
      <c r="Y279" s="32"/>
      <c r="Z279" s="32"/>
      <c r="AA279" s="32"/>
    </row>
    <row r="280" spans="1:27" ht="23.25" customHeight="1">
      <c r="A280" s="32"/>
      <c r="B280" s="1944" t="s">
        <v>2090</v>
      </c>
      <c r="C280" s="1931"/>
      <c r="D280" s="1931"/>
      <c r="E280" s="1931"/>
      <c r="F280" s="1931"/>
      <c r="G280" s="1931"/>
      <c r="H280" s="1931"/>
      <c r="I280" s="1931"/>
      <c r="J280" s="1931"/>
      <c r="K280" s="1931"/>
      <c r="L280" s="1929"/>
      <c r="M280" s="127"/>
      <c r="N280" s="32"/>
      <c r="O280" s="32"/>
      <c r="P280" s="32"/>
      <c r="Q280" s="32"/>
      <c r="R280" s="32"/>
      <c r="S280" s="32"/>
      <c r="T280" s="32"/>
      <c r="U280" s="32"/>
      <c r="V280" s="32"/>
      <c r="W280" s="32"/>
      <c r="X280" s="32"/>
      <c r="Y280" s="32"/>
      <c r="Z280" s="32"/>
      <c r="AA280" s="32"/>
    </row>
    <row r="281" spans="1:27" ht="15.75" customHeight="1">
      <c r="A281" s="33"/>
      <c r="B281" s="34"/>
      <c r="C281" s="34"/>
      <c r="D281" s="34"/>
      <c r="E281" s="34"/>
      <c r="F281" s="34"/>
      <c r="G281" s="32"/>
      <c r="H281" s="32"/>
      <c r="I281" s="32"/>
      <c r="J281" s="32"/>
      <c r="K281" s="32"/>
      <c r="L281" s="32"/>
      <c r="M281" s="127"/>
      <c r="N281" s="32"/>
      <c r="O281" s="32"/>
      <c r="P281" s="32"/>
      <c r="Q281" s="32"/>
      <c r="R281" s="32"/>
      <c r="S281" s="32"/>
      <c r="T281" s="32"/>
      <c r="U281" s="32"/>
      <c r="V281" s="32"/>
      <c r="W281" s="32"/>
      <c r="X281" s="32"/>
      <c r="Y281" s="32"/>
      <c r="Z281" s="32"/>
      <c r="AA281" s="32"/>
    </row>
    <row r="282" spans="1:27" ht="12.75" customHeight="1">
      <c r="A282" s="12"/>
      <c r="B282" s="74" t="s">
        <v>326</v>
      </c>
      <c r="C282" s="75"/>
      <c r="D282" s="76"/>
      <c r="E282" s="77"/>
      <c r="F282" s="76"/>
      <c r="G282" s="78"/>
      <c r="H282" s="78"/>
      <c r="I282" s="79"/>
      <c r="J282" s="75"/>
      <c r="K282" s="75"/>
      <c r="L282" s="80"/>
      <c r="M282" s="653"/>
      <c r="N282" s="73"/>
      <c r="O282" s="12"/>
      <c r="P282" s="12"/>
      <c r="Q282" s="12"/>
      <c r="R282" s="12"/>
      <c r="S282" s="12"/>
      <c r="T282" s="12"/>
      <c r="U282" s="12"/>
      <c r="V282" s="12"/>
      <c r="W282" s="12"/>
      <c r="X282" s="12"/>
      <c r="Y282" s="12"/>
      <c r="Z282" s="12"/>
      <c r="AA282" s="12"/>
    </row>
    <row r="283" spans="1:27" ht="12.75" customHeight="1">
      <c r="A283" s="14"/>
      <c r="B283" s="734"/>
      <c r="C283" s="733"/>
      <c r="D283" s="735"/>
      <c r="E283" s="736"/>
      <c r="F283" s="735"/>
      <c r="G283" s="737"/>
      <c r="H283" s="737"/>
      <c r="I283" s="738"/>
      <c r="J283" s="733"/>
      <c r="K283" s="733"/>
      <c r="L283" s="739"/>
      <c r="M283" s="196"/>
      <c r="N283" s="14"/>
      <c r="O283" s="14"/>
      <c r="P283" s="14"/>
      <c r="Q283" s="14"/>
      <c r="R283" s="14"/>
      <c r="S283" s="14"/>
      <c r="T283" s="14"/>
      <c r="U283" s="14"/>
      <c r="V283" s="14"/>
      <c r="W283" s="14"/>
      <c r="X283" s="14"/>
      <c r="Y283" s="14"/>
      <c r="Z283" s="14"/>
      <c r="AA283" s="14"/>
    </row>
    <row r="284" spans="1:27" ht="12.75" customHeight="1">
      <c r="A284" s="14"/>
      <c r="B284" s="734"/>
      <c r="C284" s="733"/>
      <c r="D284" s="735"/>
      <c r="E284" s="736"/>
      <c r="F284" s="735"/>
      <c r="G284" s="737"/>
      <c r="H284" s="737"/>
      <c r="I284" s="738"/>
      <c r="J284" s="733"/>
      <c r="K284" s="733"/>
      <c r="L284" s="739"/>
      <c r="M284" s="196"/>
      <c r="N284" s="14"/>
      <c r="O284" s="14"/>
      <c r="P284" s="14"/>
      <c r="Q284" s="14"/>
      <c r="R284" s="14"/>
      <c r="S284" s="14"/>
      <c r="T284" s="14"/>
      <c r="U284" s="14"/>
      <c r="V284" s="14"/>
      <c r="W284" s="14"/>
      <c r="X284" s="14"/>
      <c r="Y284" s="14"/>
      <c r="Z284" s="14"/>
      <c r="AA284" s="14"/>
    </row>
    <row r="285" spans="1:27" ht="12.75" customHeight="1">
      <c r="A285" s="14"/>
      <c r="B285" s="734"/>
      <c r="C285" s="733"/>
      <c r="D285" s="735"/>
      <c r="E285" s="736"/>
      <c r="F285" s="735"/>
      <c r="G285" s="737"/>
      <c r="H285" s="737"/>
      <c r="I285" s="738"/>
      <c r="J285" s="733"/>
      <c r="K285" s="733"/>
      <c r="L285" s="739"/>
      <c r="M285" s="196"/>
      <c r="N285" s="14"/>
      <c r="O285" s="14"/>
      <c r="P285" s="14"/>
      <c r="Q285" s="14"/>
      <c r="R285" s="14"/>
      <c r="S285" s="14"/>
      <c r="T285" s="14"/>
      <c r="U285" s="14"/>
      <c r="V285" s="14"/>
      <c r="W285" s="14"/>
      <c r="X285" s="14"/>
      <c r="Y285" s="14"/>
      <c r="Z285" s="14"/>
      <c r="AA285" s="14"/>
    </row>
    <row r="286" spans="1:27" ht="12.75" customHeight="1">
      <c r="A286" s="14"/>
      <c r="B286" s="734"/>
      <c r="C286" s="733"/>
      <c r="D286" s="735"/>
      <c r="E286" s="736"/>
      <c r="F286" s="735"/>
      <c r="G286" s="737"/>
      <c r="H286" s="737"/>
      <c r="I286" s="738"/>
      <c r="J286" s="733"/>
      <c r="K286" s="733"/>
      <c r="L286" s="739"/>
      <c r="M286" s="196"/>
      <c r="N286" s="14"/>
      <c r="O286" s="14"/>
      <c r="P286" s="14"/>
      <c r="Q286" s="14"/>
      <c r="R286" s="14"/>
      <c r="S286" s="14"/>
      <c r="T286" s="14"/>
      <c r="U286" s="14"/>
      <c r="V286" s="14"/>
      <c r="W286" s="14"/>
      <c r="X286" s="14"/>
      <c r="Y286" s="14"/>
      <c r="Z286" s="14"/>
      <c r="AA286" s="14"/>
    </row>
    <row r="287" spans="1:27" ht="12.75" customHeight="1">
      <c r="A287" s="14"/>
      <c r="B287" s="734"/>
      <c r="C287" s="733"/>
      <c r="D287" s="735"/>
      <c r="E287" s="736"/>
      <c r="F287" s="735"/>
      <c r="G287" s="737"/>
      <c r="H287" s="737"/>
      <c r="I287" s="738"/>
      <c r="J287" s="733"/>
      <c r="K287" s="733"/>
      <c r="L287" s="739"/>
      <c r="M287" s="196"/>
      <c r="N287" s="14"/>
      <c r="O287" s="14"/>
      <c r="P287" s="14"/>
      <c r="Q287" s="14"/>
      <c r="R287" s="14"/>
      <c r="S287" s="14"/>
      <c r="T287" s="14"/>
      <c r="U287" s="14"/>
      <c r="V287" s="14"/>
      <c r="W287" s="14"/>
      <c r="X287" s="14"/>
      <c r="Y287" s="14"/>
      <c r="Z287" s="14"/>
      <c r="AA287" s="14"/>
    </row>
    <row r="288" spans="1:27" ht="12.75" customHeight="1">
      <c r="A288" s="14"/>
      <c r="B288" s="734"/>
      <c r="C288" s="733"/>
      <c r="D288" s="735"/>
      <c r="E288" s="736"/>
      <c r="F288" s="735"/>
      <c r="G288" s="737"/>
      <c r="H288" s="737"/>
      <c r="I288" s="738"/>
      <c r="J288" s="733"/>
      <c r="K288" s="733"/>
      <c r="L288" s="739"/>
      <c r="M288" s="196"/>
      <c r="N288" s="14"/>
      <c r="O288" s="14"/>
      <c r="P288" s="14"/>
      <c r="Q288" s="14"/>
      <c r="R288" s="14"/>
      <c r="S288" s="14"/>
      <c r="T288" s="14"/>
      <c r="U288" s="14"/>
      <c r="V288" s="14"/>
      <c r="W288" s="14"/>
      <c r="X288" s="14"/>
      <c r="Y288" s="14"/>
      <c r="Z288" s="14"/>
      <c r="AA288" s="14"/>
    </row>
    <row r="289" spans="1:27" ht="12.75" customHeight="1">
      <c r="A289" s="14"/>
      <c r="B289" s="734"/>
      <c r="C289" s="733"/>
      <c r="D289" s="735"/>
      <c r="E289" s="736"/>
      <c r="F289" s="735"/>
      <c r="G289" s="737"/>
      <c r="H289" s="737"/>
      <c r="I289" s="738"/>
      <c r="J289" s="733"/>
      <c r="K289" s="733"/>
      <c r="L289" s="739"/>
      <c r="M289" s="196"/>
      <c r="N289" s="14"/>
      <c r="O289" s="14"/>
      <c r="P289" s="14"/>
      <c r="Q289" s="14"/>
      <c r="R289" s="14"/>
      <c r="S289" s="14"/>
      <c r="T289" s="14"/>
      <c r="U289" s="14"/>
      <c r="V289" s="14"/>
      <c r="W289" s="14"/>
      <c r="X289" s="14"/>
      <c r="Y289" s="14"/>
      <c r="Z289" s="14"/>
      <c r="AA289" s="14"/>
    </row>
    <row r="290" spans="1:27" ht="12.75" customHeight="1">
      <c r="A290" s="14"/>
      <c r="B290" s="740"/>
      <c r="C290" s="733"/>
      <c r="D290" s="735"/>
      <c r="E290" s="736"/>
      <c r="F290" s="735"/>
      <c r="G290" s="737"/>
      <c r="H290" s="737"/>
      <c r="I290" s="738"/>
      <c r="J290" s="733"/>
      <c r="K290" s="733"/>
      <c r="L290" s="739"/>
      <c r="M290" s="196"/>
      <c r="N290" s="14"/>
      <c r="O290" s="14"/>
      <c r="P290" s="14"/>
      <c r="Q290" s="14"/>
      <c r="R290" s="14"/>
      <c r="S290" s="14"/>
      <c r="T290" s="14"/>
      <c r="U290" s="14"/>
      <c r="V290" s="14"/>
      <c r="W290" s="14"/>
      <c r="X290" s="14"/>
      <c r="Y290" s="14"/>
      <c r="Z290" s="14"/>
      <c r="AA290" s="14"/>
    </row>
    <row r="291" spans="1:27" ht="12.75" customHeight="1">
      <c r="A291" s="14"/>
      <c r="B291" s="740"/>
      <c r="C291" s="733"/>
      <c r="D291" s="735"/>
      <c r="E291" s="736"/>
      <c r="F291" s="735"/>
      <c r="G291" s="737"/>
      <c r="H291" s="737"/>
      <c r="I291" s="738"/>
      <c r="J291" s="733"/>
      <c r="K291" s="733"/>
      <c r="L291" s="739"/>
      <c r="M291" s="196"/>
      <c r="N291" s="14"/>
      <c r="O291" s="14"/>
      <c r="P291" s="14"/>
      <c r="Q291" s="14"/>
      <c r="R291" s="14"/>
      <c r="S291" s="14"/>
      <c r="T291" s="14"/>
      <c r="U291" s="14"/>
      <c r="V291" s="14"/>
      <c r="W291" s="14"/>
      <c r="X291" s="14"/>
      <c r="Y291" s="14"/>
      <c r="Z291" s="14"/>
      <c r="AA291" s="14"/>
    </row>
    <row r="292" spans="1:27" ht="12.75" customHeight="1">
      <c r="A292" s="14"/>
      <c r="B292" s="741"/>
      <c r="C292" s="742"/>
      <c r="D292" s="743"/>
      <c r="E292" s="744"/>
      <c r="F292" s="743"/>
      <c r="G292" s="745"/>
      <c r="H292" s="745"/>
      <c r="I292" s="746"/>
      <c r="J292" s="742"/>
      <c r="K292" s="742"/>
      <c r="L292" s="747"/>
      <c r="M292" s="196"/>
      <c r="N292" s="14"/>
      <c r="O292" s="14"/>
      <c r="P292" s="14"/>
      <c r="Q292" s="14"/>
      <c r="R292" s="14"/>
      <c r="S292" s="14"/>
      <c r="T292" s="14"/>
      <c r="U292" s="14"/>
      <c r="V292" s="14"/>
      <c r="W292" s="14"/>
      <c r="X292" s="14"/>
      <c r="Y292" s="14"/>
      <c r="Z292" s="14"/>
      <c r="AA292" s="14"/>
    </row>
    <row r="293" spans="1:27" ht="15.75" customHeight="1">
      <c r="A293" s="33"/>
      <c r="B293" s="34"/>
      <c r="C293" s="34"/>
      <c r="D293" s="34"/>
      <c r="E293" s="34"/>
      <c r="F293" s="34"/>
      <c r="G293" s="32"/>
      <c r="H293" s="32"/>
      <c r="I293" s="32"/>
      <c r="J293" s="32"/>
      <c r="K293" s="32"/>
      <c r="L293" s="32"/>
      <c r="M293" s="127"/>
      <c r="N293" s="32"/>
      <c r="O293" s="32"/>
      <c r="P293" s="32"/>
      <c r="Q293" s="32"/>
      <c r="R293" s="32"/>
      <c r="S293" s="32"/>
      <c r="T293" s="32"/>
      <c r="U293" s="32"/>
      <c r="V293" s="32"/>
      <c r="W293" s="32"/>
      <c r="X293" s="32"/>
      <c r="Y293" s="32"/>
      <c r="Z293" s="32"/>
      <c r="AA293" s="32"/>
    </row>
    <row r="294" spans="1:27" ht="15.75" customHeight="1">
      <c r="A294" s="10" t="s">
        <v>50</v>
      </c>
      <c r="B294" s="14" t="s">
        <v>51</v>
      </c>
      <c r="C294" s="32"/>
      <c r="D294" s="32"/>
      <c r="E294" s="32"/>
      <c r="F294" s="32"/>
      <c r="G294" s="32"/>
      <c r="H294" s="32"/>
      <c r="I294" s="32"/>
      <c r="J294" s="32"/>
      <c r="K294" s="32"/>
      <c r="L294" s="32"/>
      <c r="M294" s="127"/>
      <c r="N294" s="32"/>
      <c r="O294" s="32"/>
      <c r="P294" s="32"/>
      <c r="Q294" s="32"/>
      <c r="R294" s="32"/>
      <c r="S294" s="32"/>
      <c r="T294" s="32"/>
      <c r="U294" s="32"/>
      <c r="V294" s="32"/>
      <c r="W294" s="32"/>
      <c r="X294" s="32"/>
      <c r="Y294" s="32"/>
      <c r="Z294" s="32"/>
      <c r="AA294" s="32"/>
    </row>
    <row r="295" spans="1:27" ht="15.75" customHeight="1">
      <c r="A295" s="14"/>
      <c r="B295" s="32"/>
      <c r="C295" s="32"/>
      <c r="D295" s="32"/>
      <c r="F295" s="32"/>
      <c r="G295" s="32"/>
      <c r="H295" s="32"/>
      <c r="I295" s="32"/>
      <c r="J295" s="32"/>
      <c r="K295" s="32"/>
      <c r="L295" s="32"/>
      <c r="M295" s="127"/>
      <c r="N295" s="32"/>
      <c r="O295" s="32"/>
      <c r="P295" s="32"/>
      <c r="Q295" s="32"/>
      <c r="R295" s="32"/>
      <c r="S295" s="32"/>
      <c r="T295" s="32"/>
      <c r="U295" s="32"/>
      <c r="V295" s="32"/>
      <c r="W295" s="32"/>
      <c r="X295" s="32"/>
      <c r="Y295" s="32"/>
      <c r="Z295" s="32"/>
      <c r="AA295" s="32"/>
    </row>
    <row r="296" spans="1:27" ht="15.75" customHeight="1">
      <c r="A296" s="14"/>
      <c r="B296" s="32"/>
      <c r="C296" s="32"/>
      <c r="D296" s="32"/>
      <c r="E296" s="1921">
        <v>45107</v>
      </c>
      <c r="F296" s="1922"/>
      <c r="G296" s="1922"/>
      <c r="H296" s="1923"/>
      <c r="I296" s="1921">
        <v>44742</v>
      </c>
      <c r="J296" s="1922"/>
      <c r="K296" s="1922"/>
      <c r="L296" s="1923"/>
      <c r="M296" s="127"/>
      <c r="N296" s="32"/>
      <c r="O296" s="32"/>
      <c r="P296" s="32"/>
      <c r="Q296" s="32"/>
      <c r="R296" s="32"/>
      <c r="S296" s="32"/>
      <c r="T296" s="32"/>
      <c r="U296" s="32"/>
      <c r="V296" s="32"/>
      <c r="W296" s="32"/>
      <c r="X296" s="32"/>
      <c r="Y296" s="32"/>
      <c r="Z296" s="32"/>
      <c r="AA296" s="32"/>
    </row>
    <row r="297" spans="1:27" ht="50.25" customHeight="1">
      <c r="A297" s="14"/>
      <c r="B297" s="32"/>
      <c r="C297" s="32"/>
      <c r="D297" s="32"/>
      <c r="E297" s="43" t="s">
        <v>111</v>
      </c>
      <c r="F297" s="43" t="s">
        <v>312</v>
      </c>
      <c r="G297" s="43" t="s">
        <v>112</v>
      </c>
      <c r="H297" s="43" t="s">
        <v>113</v>
      </c>
      <c r="I297" s="43" t="s">
        <v>111</v>
      </c>
      <c r="J297" s="43" t="s">
        <v>312</v>
      </c>
      <c r="K297" s="43" t="s">
        <v>112</v>
      </c>
      <c r="L297" s="43" t="s">
        <v>113</v>
      </c>
      <c r="M297" s="127"/>
      <c r="N297" s="32"/>
      <c r="O297" s="32"/>
      <c r="P297" s="32"/>
      <c r="Q297" s="32"/>
      <c r="R297" s="32"/>
      <c r="S297" s="32"/>
      <c r="T297" s="32"/>
      <c r="U297" s="32"/>
      <c r="V297" s="32"/>
      <c r="W297" s="32"/>
      <c r="X297" s="32"/>
      <c r="Y297" s="32"/>
      <c r="Z297" s="32"/>
      <c r="AA297" s="32"/>
    </row>
    <row r="298" spans="1:27" ht="14.4">
      <c r="A298" s="14"/>
      <c r="B298" s="32"/>
      <c r="C298" s="32"/>
      <c r="D298" s="32"/>
      <c r="E298" s="45" t="s">
        <v>114</v>
      </c>
      <c r="F298" s="45" t="s">
        <v>114</v>
      </c>
      <c r="G298" s="45" t="s">
        <v>114</v>
      </c>
      <c r="H298" s="45" t="s">
        <v>114</v>
      </c>
      <c r="I298" s="45" t="s">
        <v>114</v>
      </c>
      <c r="J298" s="45" t="s">
        <v>114</v>
      </c>
      <c r="K298" s="45" t="s">
        <v>114</v>
      </c>
      <c r="L298" s="45" t="s">
        <v>114</v>
      </c>
      <c r="M298" s="127"/>
      <c r="N298" s="32"/>
      <c r="O298" s="32"/>
      <c r="P298" s="32"/>
      <c r="Q298" s="32"/>
      <c r="R298" s="32"/>
      <c r="S298" s="32"/>
      <c r="T298" s="32"/>
      <c r="U298" s="32"/>
      <c r="V298" s="32"/>
      <c r="W298" s="32"/>
      <c r="X298" s="32"/>
      <c r="Y298" s="32"/>
      <c r="Z298" s="32"/>
      <c r="AA298" s="32"/>
    </row>
    <row r="299" spans="1:27" ht="14.4">
      <c r="A299" s="14"/>
      <c r="B299" s="32" t="s">
        <v>1132</v>
      </c>
      <c r="C299" s="32"/>
      <c r="D299" s="32"/>
      <c r="E299" s="1069"/>
      <c r="F299" s="1069"/>
      <c r="G299" s="1476">
        <f>SUM(E299:F299)</f>
        <v>0</v>
      </c>
      <c r="H299" s="1069"/>
      <c r="I299" s="1069"/>
      <c r="J299" s="1069"/>
      <c r="K299" s="1476">
        <f>SUM(I299:J299)</f>
        <v>0</v>
      </c>
      <c r="L299" s="1069"/>
      <c r="M299" s="127"/>
      <c r="N299" s="32"/>
      <c r="O299" s="32"/>
      <c r="P299" s="32"/>
      <c r="Q299" s="32"/>
      <c r="R299" s="32"/>
      <c r="S299" s="32"/>
      <c r="T299" s="32"/>
      <c r="U299" s="32"/>
      <c r="V299" s="32"/>
      <c r="W299" s="32"/>
      <c r="X299" s="32"/>
      <c r="Y299" s="32"/>
      <c r="Z299" s="32"/>
      <c r="AA299" s="32"/>
    </row>
    <row r="300" spans="1:27" ht="14.4">
      <c r="A300" s="14"/>
      <c r="B300" s="32" t="s">
        <v>1133</v>
      </c>
      <c r="C300" s="32"/>
      <c r="D300" s="32"/>
      <c r="E300" s="1069"/>
      <c r="F300" s="1069"/>
      <c r="G300" s="1476">
        <f>SUM(E300:F300)</f>
        <v>0</v>
      </c>
      <c r="H300" s="1069"/>
      <c r="I300" s="1069"/>
      <c r="J300" s="1069"/>
      <c r="K300" s="1476">
        <f>SUM(I300:J300)</f>
        <v>0</v>
      </c>
      <c r="L300" s="1069"/>
      <c r="M300" s="127"/>
      <c r="N300" s="32"/>
      <c r="O300" s="32"/>
      <c r="P300" s="32"/>
      <c r="Q300" s="32"/>
      <c r="R300" s="32"/>
      <c r="S300" s="32"/>
      <c r="T300" s="32"/>
      <c r="U300" s="32"/>
      <c r="V300" s="32"/>
      <c r="W300" s="32"/>
      <c r="X300" s="32"/>
      <c r="Y300" s="32"/>
      <c r="Z300" s="32"/>
      <c r="AA300" s="32"/>
    </row>
    <row r="301" spans="1:27" ht="14.4">
      <c r="A301" s="14"/>
      <c r="B301" s="32" t="s">
        <v>1134</v>
      </c>
      <c r="C301" s="32"/>
      <c r="D301" s="32"/>
      <c r="E301" s="1069"/>
      <c r="F301" s="1069"/>
      <c r="G301" s="1476">
        <f>SUM(E301:F301)</f>
        <v>0</v>
      </c>
      <c r="H301" s="1069"/>
      <c r="I301" s="1069"/>
      <c r="J301" s="1069"/>
      <c r="K301" s="1476">
        <f>SUM(I301:J301)</f>
        <v>0</v>
      </c>
      <c r="L301" s="1069"/>
      <c r="M301" s="127"/>
      <c r="N301" s="32"/>
      <c r="O301" s="32"/>
      <c r="P301" s="32"/>
      <c r="Q301" s="32"/>
      <c r="R301" s="32"/>
      <c r="S301" s="32"/>
      <c r="T301" s="32"/>
      <c r="U301" s="32"/>
      <c r="V301" s="32"/>
      <c r="W301" s="32"/>
      <c r="X301" s="32"/>
      <c r="Y301" s="32"/>
      <c r="Z301" s="32"/>
      <c r="AA301" s="32"/>
    </row>
    <row r="302" spans="1:27" ht="14.4">
      <c r="A302" s="14"/>
      <c r="B302" s="32" t="s">
        <v>1135</v>
      </c>
      <c r="C302" s="32"/>
      <c r="D302" s="32"/>
      <c r="E302" s="1069"/>
      <c r="F302" s="1069"/>
      <c r="G302" s="1476">
        <f>SUM(E302:F302)</f>
        <v>0</v>
      </c>
      <c r="H302" s="1069"/>
      <c r="I302" s="1069"/>
      <c r="J302" s="1069"/>
      <c r="K302" s="1476">
        <f>SUM(I302:J302)</f>
        <v>0</v>
      </c>
      <c r="L302" s="1069"/>
      <c r="M302" s="127"/>
      <c r="N302" s="32"/>
      <c r="O302" s="32"/>
      <c r="P302" s="32"/>
      <c r="Q302" s="32"/>
      <c r="R302" s="32"/>
      <c r="S302" s="32"/>
      <c r="T302" s="32"/>
      <c r="U302" s="32"/>
      <c r="V302" s="32"/>
      <c r="W302" s="32"/>
      <c r="X302" s="32"/>
      <c r="Y302" s="32"/>
      <c r="Z302" s="32"/>
      <c r="AA302" s="32"/>
    </row>
    <row r="303" spans="1:27" thickBot="1">
      <c r="A303" s="14"/>
      <c r="B303" s="14" t="s">
        <v>1136</v>
      </c>
      <c r="C303" s="14"/>
      <c r="D303" s="14"/>
      <c r="E303" s="1477">
        <f t="shared" ref="E303:L303" si="27">SUM(E299:E302)</f>
        <v>0</v>
      </c>
      <c r="F303" s="1477">
        <f t="shared" si="27"/>
        <v>0</v>
      </c>
      <c r="G303" s="1477">
        <f t="shared" si="27"/>
        <v>0</v>
      </c>
      <c r="H303" s="1477">
        <f t="shared" si="27"/>
        <v>0</v>
      </c>
      <c r="I303" s="1477">
        <f t="shared" si="27"/>
        <v>0</v>
      </c>
      <c r="J303" s="1477">
        <f t="shared" si="27"/>
        <v>0</v>
      </c>
      <c r="K303" s="1477">
        <f t="shared" si="27"/>
        <v>0</v>
      </c>
      <c r="L303" s="1477">
        <f t="shared" si="27"/>
        <v>0</v>
      </c>
      <c r="M303" s="127"/>
      <c r="N303" s="32"/>
      <c r="O303" s="32"/>
      <c r="P303" s="32"/>
      <c r="Q303" s="32"/>
      <c r="R303" s="32"/>
      <c r="S303" s="32"/>
      <c r="T303" s="32"/>
      <c r="U303" s="32"/>
      <c r="V303" s="32"/>
      <c r="W303" s="32"/>
      <c r="X303" s="32"/>
      <c r="Y303" s="32"/>
      <c r="Z303" s="32"/>
      <c r="AA303" s="32"/>
    </row>
    <row r="304" spans="1:27" thickTop="1">
      <c r="A304" s="14"/>
      <c r="B304" s="32"/>
      <c r="C304" s="32"/>
      <c r="D304" s="32"/>
      <c r="E304" s="1023"/>
      <c r="F304" s="1023"/>
      <c r="G304" s="1023"/>
      <c r="H304" s="1023"/>
      <c r="I304" s="1023"/>
      <c r="J304" s="1023"/>
      <c r="K304" s="1023"/>
      <c r="L304" s="1023"/>
      <c r="M304" s="127"/>
      <c r="N304" s="32"/>
      <c r="O304" s="32"/>
      <c r="P304" s="32"/>
      <c r="Q304" s="32"/>
      <c r="R304" s="32"/>
      <c r="S304" s="32"/>
      <c r="T304" s="32"/>
      <c r="U304" s="32"/>
      <c r="V304" s="32"/>
      <c r="W304" s="32"/>
      <c r="X304" s="32"/>
      <c r="Y304" s="32"/>
      <c r="Z304" s="32"/>
      <c r="AA304" s="32"/>
    </row>
    <row r="305" spans="1:27" ht="14.4">
      <c r="A305" s="14"/>
      <c r="B305" s="32" t="s">
        <v>671</v>
      </c>
      <c r="C305" s="710" t="s">
        <v>2357</v>
      </c>
      <c r="D305" s="32"/>
      <c r="E305" s="1069"/>
      <c r="F305" s="1069"/>
      <c r="G305" s="1476">
        <f>SUM(E305:F305)</f>
        <v>0</v>
      </c>
      <c r="H305" s="1069"/>
      <c r="I305" s="1069"/>
      <c r="J305" s="1069"/>
      <c r="K305" s="1476">
        <f>SUM(I305:J305)</f>
        <v>0</v>
      </c>
      <c r="L305" s="1069"/>
      <c r="M305" s="127"/>
      <c r="N305" s="32"/>
      <c r="O305" s="32"/>
      <c r="P305" s="32"/>
      <c r="Q305" s="32"/>
      <c r="R305" s="32"/>
      <c r="S305" s="32"/>
      <c r="T305" s="32"/>
      <c r="U305" s="32"/>
      <c r="V305" s="32"/>
      <c r="W305" s="32"/>
      <c r="X305" s="32"/>
      <c r="Y305" s="32"/>
      <c r="Z305" s="32"/>
      <c r="AA305" s="32"/>
    </row>
    <row r="306" spans="1:27" ht="14.4">
      <c r="A306" s="14"/>
      <c r="B306" s="32" t="s">
        <v>672</v>
      </c>
      <c r="C306" s="710" t="s">
        <v>2357</v>
      </c>
      <c r="D306" s="32"/>
      <c r="E306" s="1069"/>
      <c r="F306" s="1069"/>
      <c r="G306" s="1476">
        <f>SUM(E306:F306)</f>
        <v>0</v>
      </c>
      <c r="H306" s="1069"/>
      <c r="I306" s="1069"/>
      <c r="J306" s="1069"/>
      <c r="K306" s="1476">
        <f>SUM(I306:J306)</f>
        <v>0</v>
      </c>
      <c r="L306" s="1069"/>
      <c r="M306" s="127"/>
      <c r="N306" s="32"/>
      <c r="O306" s="32"/>
      <c r="P306" s="32"/>
      <c r="Q306" s="32"/>
      <c r="R306" s="32"/>
      <c r="S306" s="32"/>
      <c r="T306" s="32"/>
      <c r="U306" s="32"/>
      <c r="V306" s="32"/>
      <c r="W306" s="32"/>
      <c r="X306" s="32"/>
      <c r="Y306" s="32"/>
      <c r="Z306" s="32"/>
      <c r="AA306" s="32"/>
    </row>
    <row r="307" spans="1:27" thickBot="1">
      <c r="A307" s="14"/>
      <c r="B307" s="14" t="s">
        <v>201</v>
      </c>
      <c r="C307" s="14"/>
      <c r="D307" s="14"/>
      <c r="E307" s="1477">
        <f t="shared" ref="E307:L307" si="28">SUM(E305:E306)</f>
        <v>0</v>
      </c>
      <c r="F307" s="1477">
        <f t="shared" si="28"/>
        <v>0</v>
      </c>
      <c r="G307" s="1477">
        <f t="shared" si="28"/>
        <v>0</v>
      </c>
      <c r="H307" s="1477">
        <f t="shared" si="28"/>
        <v>0</v>
      </c>
      <c r="I307" s="1477">
        <f t="shared" si="28"/>
        <v>0</v>
      </c>
      <c r="J307" s="1477">
        <f t="shared" si="28"/>
        <v>0</v>
      </c>
      <c r="K307" s="1477">
        <f t="shared" si="28"/>
        <v>0</v>
      </c>
      <c r="L307" s="1477">
        <f t="shared" si="28"/>
        <v>0</v>
      </c>
      <c r="M307" s="127"/>
      <c r="N307" s="32"/>
      <c r="O307" s="32"/>
      <c r="P307" s="32"/>
      <c r="Q307" s="32"/>
      <c r="R307" s="32"/>
      <c r="S307" s="32"/>
      <c r="T307" s="32"/>
      <c r="U307" s="32"/>
      <c r="V307" s="32"/>
      <c r="W307" s="32"/>
      <c r="X307" s="32"/>
      <c r="Y307" s="32"/>
      <c r="Z307" s="32"/>
      <c r="AA307" s="32"/>
    </row>
    <row r="308" spans="1:27" thickTop="1">
      <c r="A308" s="14"/>
      <c r="B308" s="32"/>
      <c r="C308" s="32"/>
      <c r="D308" s="32"/>
      <c r="E308" s="1023"/>
      <c r="F308" s="1023"/>
      <c r="G308" s="1023"/>
      <c r="H308" s="1023"/>
      <c r="I308" s="1023"/>
      <c r="J308" s="1023"/>
      <c r="K308" s="1023"/>
      <c r="L308" s="1023"/>
      <c r="M308" s="127"/>
      <c r="N308" s="32"/>
      <c r="O308" s="32"/>
      <c r="P308" s="32"/>
      <c r="Q308" s="32"/>
      <c r="R308" s="32"/>
      <c r="S308" s="32"/>
      <c r="T308" s="32"/>
      <c r="U308" s="32"/>
      <c r="V308" s="32"/>
      <c r="W308" s="32"/>
      <c r="X308" s="32"/>
      <c r="Y308" s="32"/>
      <c r="Z308" s="32"/>
      <c r="AA308" s="32"/>
    </row>
    <row r="309" spans="1:27" ht="12" customHeight="1">
      <c r="A309" s="86"/>
      <c r="B309" s="86" t="s">
        <v>331</v>
      </c>
      <c r="C309" s="86"/>
      <c r="D309" s="86"/>
      <c r="E309" s="1051">
        <f t="shared" ref="E309:L309" si="29">E303-E307</f>
        <v>0</v>
      </c>
      <c r="F309" s="1051">
        <f t="shared" si="29"/>
        <v>0</v>
      </c>
      <c r="G309" s="1051">
        <f t="shared" si="29"/>
        <v>0</v>
      </c>
      <c r="H309" s="1051">
        <f t="shared" si="29"/>
        <v>0</v>
      </c>
      <c r="I309" s="1051">
        <f t="shared" si="29"/>
        <v>0</v>
      </c>
      <c r="J309" s="1051">
        <f t="shared" si="29"/>
        <v>0</v>
      </c>
      <c r="K309" s="1051">
        <f t="shared" si="29"/>
        <v>0</v>
      </c>
      <c r="L309" s="1051">
        <f t="shared" si="29"/>
        <v>0</v>
      </c>
      <c r="M309" s="127"/>
      <c r="N309" s="86"/>
      <c r="O309" s="86"/>
      <c r="P309" s="86"/>
      <c r="Q309" s="86"/>
      <c r="R309" s="86"/>
      <c r="S309" s="86"/>
      <c r="T309" s="86"/>
      <c r="U309" s="86"/>
      <c r="V309" s="86"/>
      <c r="W309" s="86"/>
      <c r="X309" s="86"/>
      <c r="Y309" s="86"/>
      <c r="Z309" s="86"/>
      <c r="AA309" s="86"/>
    </row>
    <row r="310" spans="1:27" ht="12" customHeight="1">
      <c r="A310" s="14"/>
      <c r="B310" s="14"/>
      <c r="C310" s="32"/>
      <c r="D310" s="32"/>
      <c r="E310" s="32"/>
      <c r="F310" s="32"/>
      <c r="G310" s="32"/>
      <c r="H310" s="32"/>
      <c r="I310" s="32"/>
      <c r="J310" s="32"/>
      <c r="K310" s="32"/>
      <c r="L310" s="32"/>
      <c r="M310" s="127"/>
      <c r="N310" s="32"/>
      <c r="O310" s="32"/>
      <c r="P310" s="32"/>
      <c r="Q310" s="32"/>
      <c r="R310" s="32"/>
      <c r="S310" s="32"/>
      <c r="T310" s="32"/>
      <c r="U310" s="32"/>
      <c r="V310" s="32"/>
      <c r="W310" s="32"/>
      <c r="X310" s="32"/>
      <c r="Y310" s="32"/>
      <c r="Z310" s="32"/>
      <c r="AA310" s="32"/>
    </row>
    <row r="311" spans="1:27" ht="12.75" customHeight="1">
      <c r="A311" s="12"/>
      <c r="B311" s="74" t="s">
        <v>326</v>
      </c>
      <c r="C311" s="75"/>
      <c r="D311" s="76"/>
      <c r="E311" s="77"/>
      <c r="F311" s="76"/>
      <c r="G311" s="78"/>
      <c r="H311" s="78"/>
      <c r="I311" s="79"/>
      <c r="J311" s="75"/>
      <c r="K311" s="75"/>
      <c r="L311" s="80"/>
      <c r="M311" s="653"/>
      <c r="N311" s="73"/>
      <c r="O311" s="12"/>
      <c r="P311" s="12"/>
      <c r="Q311" s="12"/>
      <c r="R311" s="12"/>
      <c r="S311" s="12"/>
      <c r="T311" s="12"/>
      <c r="U311" s="12"/>
      <c r="V311" s="12"/>
      <c r="W311" s="12"/>
      <c r="X311" s="12"/>
      <c r="Y311" s="12"/>
      <c r="Z311" s="12"/>
      <c r="AA311" s="12"/>
    </row>
    <row r="312" spans="1:27" ht="12.75" customHeight="1">
      <c r="A312" s="14"/>
      <c r="B312" s="734"/>
      <c r="C312" s="733"/>
      <c r="D312" s="735"/>
      <c r="E312" s="736"/>
      <c r="F312" s="735"/>
      <c r="G312" s="737"/>
      <c r="H312" s="737"/>
      <c r="I312" s="738"/>
      <c r="J312" s="733"/>
      <c r="K312" s="733"/>
      <c r="L312" s="739"/>
      <c r="M312" s="196"/>
      <c r="N312" s="14"/>
      <c r="O312" s="14"/>
      <c r="P312" s="14"/>
      <c r="Q312" s="14"/>
      <c r="R312" s="14"/>
      <c r="S312" s="14"/>
      <c r="T312" s="14"/>
      <c r="U312" s="14"/>
      <c r="V312" s="14"/>
      <c r="W312" s="14"/>
      <c r="X312" s="14"/>
      <c r="Y312" s="14"/>
      <c r="Z312" s="14"/>
      <c r="AA312" s="14"/>
    </row>
    <row r="313" spans="1:27" ht="12.75" customHeight="1">
      <c r="A313" s="14"/>
      <c r="B313" s="734"/>
      <c r="C313" s="733"/>
      <c r="D313" s="735"/>
      <c r="E313" s="736"/>
      <c r="F313" s="735"/>
      <c r="G313" s="737"/>
      <c r="H313" s="737"/>
      <c r="I313" s="738"/>
      <c r="J313" s="733"/>
      <c r="K313" s="733"/>
      <c r="L313" s="739"/>
      <c r="M313" s="196"/>
      <c r="N313" s="14"/>
      <c r="O313" s="14"/>
      <c r="P313" s="14"/>
      <c r="Q313" s="14"/>
      <c r="R313" s="14"/>
      <c r="S313" s="14"/>
      <c r="T313" s="14"/>
      <c r="U313" s="14"/>
      <c r="V313" s="14"/>
      <c r="W313" s="14"/>
      <c r="X313" s="14"/>
      <c r="Y313" s="14"/>
      <c r="Z313" s="14"/>
      <c r="AA313" s="14"/>
    </row>
    <row r="314" spans="1:27" ht="12.75" customHeight="1">
      <c r="A314" s="14"/>
      <c r="B314" s="734"/>
      <c r="C314" s="733"/>
      <c r="D314" s="735"/>
      <c r="E314" s="736"/>
      <c r="F314" s="735"/>
      <c r="G314" s="737"/>
      <c r="H314" s="737"/>
      <c r="I314" s="738"/>
      <c r="J314" s="733"/>
      <c r="K314" s="733"/>
      <c r="L314" s="739"/>
      <c r="M314" s="196"/>
      <c r="N314" s="14"/>
      <c r="O314" s="14"/>
      <c r="P314" s="14"/>
      <c r="Q314" s="14"/>
      <c r="R314" s="14"/>
      <c r="S314" s="14"/>
      <c r="T314" s="14"/>
      <c r="U314" s="14"/>
      <c r="V314" s="14"/>
      <c r="W314" s="14"/>
      <c r="X314" s="14"/>
      <c r="Y314" s="14"/>
      <c r="Z314" s="14"/>
      <c r="AA314" s="14"/>
    </row>
    <row r="315" spans="1:27" ht="12.75" customHeight="1">
      <c r="A315" s="14"/>
      <c r="B315" s="734"/>
      <c r="C315" s="733"/>
      <c r="D315" s="735"/>
      <c r="E315" s="736"/>
      <c r="F315" s="735"/>
      <c r="G315" s="737"/>
      <c r="H315" s="737"/>
      <c r="I315" s="738"/>
      <c r="J315" s="733"/>
      <c r="K315" s="733"/>
      <c r="L315" s="739"/>
      <c r="M315" s="196"/>
      <c r="N315" s="14"/>
      <c r="O315" s="14"/>
      <c r="P315" s="14"/>
      <c r="Q315" s="14"/>
      <c r="R315" s="14"/>
      <c r="S315" s="14"/>
      <c r="T315" s="14"/>
      <c r="U315" s="14"/>
      <c r="V315" s="14"/>
      <c r="W315" s="14"/>
      <c r="X315" s="14"/>
      <c r="Y315" s="14"/>
      <c r="Z315" s="14"/>
      <c r="AA315" s="14"/>
    </row>
    <row r="316" spans="1:27" ht="12.75" customHeight="1">
      <c r="A316" s="14"/>
      <c r="B316" s="734"/>
      <c r="C316" s="733"/>
      <c r="D316" s="735"/>
      <c r="E316" s="736"/>
      <c r="F316" s="735"/>
      <c r="G316" s="737"/>
      <c r="H316" s="737"/>
      <c r="I316" s="738"/>
      <c r="J316" s="733"/>
      <c r="K316" s="733"/>
      <c r="L316" s="739"/>
      <c r="M316" s="196"/>
      <c r="N316" s="14"/>
      <c r="O316" s="14"/>
      <c r="P316" s="14"/>
      <c r="Q316" s="14"/>
      <c r="R316" s="14"/>
      <c r="S316" s="14"/>
      <c r="T316" s="14"/>
      <c r="U316" s="14"/>
      <c r="V316" s="14"/>
      <c r="W316" s="14"/>
      <c r="X316" s="14"/>
      <c r="Y316" s="14"/>
      <c r="Z316" s="14"/>
      <c r="AA316" s="14"/>
    </row>
    <row r="317" spans="1:27" ht="12.75" customHeight="1">
      <c r="A317" s="14"/>
      <c r="B317" s="734"/>
      <c r="C317" s="733"/>
      <c r="D317" s="735"/>
      <c r="E317" s="736"/>
      <c r="F317" s="735"/>
      <c r="G317" s="737"/>
      <c r="H317" s="737"/>
      <c r="I317" s="738"/>
      <c r="J317" s="733"/>
      <c r="K317" s="733"/>
      <c r="L317" s="739"/>
      <c r="M317" s="196"/>
      <c r="N317" s="14"/>
      <c r="O317" s="14"/>
      <c r="P317" s="14"/>
      <c r="Q317" s="14"/>
      <c r="R317" s="14"/>
      <c r="S317" s="14"/>
      <c r="T317" s="14"/>
      <c r="U317" s="14"/>
      <c r="V317" s="14"/>
      <c r="W317" s="14"/>
      <c r="X317" s="14"/>
      <c r="Y317" s="14"/>
      <c r="Z317" s="14"/>
      <c r="AA317" s="14"/>
    </row>
    <row r="318" spans="1:27" ht="12.75" customHeight="1">
      <c r="A318" s="14"/>
      <c r="B318" s="734"/>
      <c r="C318" s="733"/>
      <c r="D318" s="735"/>
      <c r="E318" s="736"/>
      <c r="F318" s="735"/>
      <c r="G318" s="737"/>
      <c r="H318" s="737"/>
      <c r="I318" s="738"/>
      <c r="J318" s="733"/>
      <c r="K318" s="733"/>
      <c r="L318" s="739"/>
      <c r="M318" s="196"/>
      <c r="N318" s="14"/>
      <c r="O318" s="14"/>
      <c r="P318" s="14"/>
      <c r="Q318" s="14"/>
      <c r="R318" s="14"/>
      <c r="S318" s="14"/>
      <c r="T318" s="14"/>
      <c r="U318" s="14"/>
      <c r="V318" s="14"/>
      <c r="W318" s="14"/>
      <c r="X318" s="14"/>
      <c r="Y318" s="14"/>
      <c r="Z318" s="14"/>
      <c r="AA318" s="14"/>
    </row>
    <row r="319" spans="1:27" ht="12.75" customHeight="1">
      <c r="A319" s="14"/>
      <c r="B319" s="740"/>
      <c r="C319" s="733"/>
      <c r="D319" s="735"/>
      <c r="E319" s="736"/>
      <c r="F319" s="735"/>
      <c r="G319" s="737"/>
      <c r="H319" s="737"/>
      <c r="I319" s="738"/>
      <c r="J319" s="733"/>
      <c r="K319" s="733"/>
      <c r="L319" s="739"/>
      <c r="M319" s="196"/>
      <c r="N319" s="14"/>
      <c r="O319" s="14"/>
      <c r="P319" s="14"/>
      <c r="Q319" s="14"/>
      <c r="R319" s="14"/>
      <c r="S319" s="14"/>
      <c r="T319" s="14"/>
      <c r="U319" s="14"/>
      <c r="V319" s="14"/>
      <c r="W319" s="14"/>
      <c r="X319" s="14"/>
      <c r="Y319" s="14"/>
      <c r="Z319" s="14"/>
      <c r="AA319" s="14"/>
    </row>
    <row r="320" spans="1:27" ht="12.75" customHeight="1">
      <c r="A320" s="14"/>
      <c r="B320" s="740"/>
      <c r="C320" s="733"/>
      <c r="D320" s="735"/>
      <c r="E320" s="736"/>
      <c r="F320" s="735"/>
      <c r="G320" s="737"/>
      <c r="H320" s="737"/>
      <c r="I320" s="738"/>
      <c r="J320" s="733"/>
      <c r="K320" s="733"/>
      <c r="L320" s="739"/>
      <c r="M320" s="196"/>
      <c r="N320" s="14"/>
      <c r="O320" s="14"/>
      <c r="P320" s="14"/>
      <c r="Q320" s="14"/>
      <c r="R320" s="14"/>
      <c r="S320" s="14"/>
      <c r="T320" s="14"/>
      <c r="U320" s="14"/>
      <c r="V320" s="14"/>
      <c r="W320" s="14"/>
      <c r="X320" s="14"/>
      <c r="Y320" s="14"/>
      <c r="Z320" s="14"/>
      <c r="AA320" s="14"/>
    </row>
    <row r="321" spans="1:27" ht="12.75" customHeight="1">
      <c r="A321" s="14"/>
      <c r="B321" s="741"/>
      <c r="C321" s="742"/>
      <c r="D321" s="743"/>
      <c r="E321" s="744"/>
      <c r="F321" s="743"/>
      <c r="G321" s="745"/>
      <c r="H321" s="745"/>
      <c r="I321" s="746"/>
      <c r="J321" s="742"/>
      <c r="K321" s="742"/>
      <c r="L321" s="747"/>
      <c r="M321" s="196"/>
      <c r="N321" s="14"/>
      <c r="O321" s="14"/>
      <c r="P321" s="14"/>
      <c r="Q321" s="14"/>
      <c r="R321" s="14"/>
      <c r="S321" s="14"/>
      <c r="T321" s="14"/>
      <c r="U321" s="14"/>
      <c r="V321" s="14"/>
      <c r="W321" s="14"/>
      <c r="X321" s="14"/>
      <c r="Y321" s="14"/>
      <c r="Z321" s="14"/>
      <c r="AA321" s="14"/>
    </row>
    <row r="322" spans="1:27" ht="12" customHeight="1">
      <c r="A322" s="14"/>
      <c r="B322" s="14"/>
      <c r="C322" s="32"/>
      <c r="D322" s="32"/>
      <c r="E322" s="32"/>
      <c r="F322" s="32"/>
      <c r="G322" s="32"/>
      <c r="H322" s="32"/>
      <c r="I322" s="32"/>
      <c r="J322" s="32"/>
      <c r="K322" s="32"/>
      <c r="L322" s="32"/>
      <c r="M322" s="127"/>
      <c r="N322" s="32"/>
      <c r="O322" s="32"/>
      <c r="P322" s="32"/>
      <c r="Q322" s="32"/>
      <c r="R322" s="32"/>
      <c r="S322" s="32"/>
      <c r="T322" s="32"/>
      <c r="U322" s="32"/>
      <c r="V322" s="32"/>
      <c r="W322" s="32"/>
      <c r="X322" s="32"/>
      <c r="Y322" s="32"/>
      <c r="Z322" s="32"/>
      <c r="AA322" s="32"/>
    </row>
    <row r="323" spans="1:27" ht="12" customHeight="1">
      <c r="A323" s="10" t="s">
        <v>52</v>
      </c>
      <c r="B323" s="14" t="s">
        <v>53</v>
      </c>
      <c r="C323" s="32"/>
      <c r="D323" s="32"/>
      <c r="E323" s="32"/>
      <c r="F323" s="32"/>
      <c r="G323" s="32"/>
      <c r="H323" s="32"/>
      <c r="I323" s="32"/>
      <c r="J323" s="32"/>
      <c r="K323" s="32"/>
      <c r="L323" s="32"/>
      <c r="M323" s="622"/>
      <c r="N323" s="66"/>
      <c r="O323" s="32" t="s">
        <v>1137</v>
      </c>
      <c r="P323" s="32"/>
      <c r="Q323" s="32"/>
      <c r="R323" s="32"/>
      <c r="S323" s="32"/>
      <c r="T323" s="32"/>
      <c r="U323" s="32"/>
      <c r="V323" s="32"/>
      <c r="W323" s="32"/>
      <c r="X323" s="32"/>
      <c r="Y323" s="32"/>
      <c r="Z323" s="32"/>
      <c r="AA323" s="32"/>
    </row>
    <row r="324" spans="1:27" ht="12" customHeight="1">
      <c r="A324" s="14"/>
      <c r="B324" s="14"/>
      <c r="C324" s="32"/>
      <c r="D324" s="32"/>
      <c r="E324" s="32"/>
      <c r="F324" s="32"/>
      <c r="G324" s="115" t="s">
        <v>1138</v>
      </c>
      <c r="H324" s="115" t="s">
        <v>1139</v>
      </c>
      <c r="I324" s="115" t="s">
        <v>1140</v>
      </c>
      <c r="J324" s="115" t="s">
        <v>1141</v>
      </c>
      <c r="K324" s="115" t="s">
        <v>1142</v>
      </c>
      <c r="L324" s="115" t="s">
        <v>201</v>
      </c>
      <c r="M324" s="127"/>
      <c r="N324" s="32"/>
      <c r="O324" s="32"/>
      <c r="P324" s="32"/>
      <c r="Q324" s="32"/>
      <c r="R324" s="32"/>
      <c r="S324" s="32"/>
      <c r="T324" s="32"/>
      <c r="U324" s="32"/>
      <c r="V324" s="32"/>
      <c r="W324" s="32"/>
      <c r="X324" s="32"/>
      <c r="Y324" s="32"/>
      <c r="Z324" s="32"/>
      <c r="AA324" s="32"/>
    </row>
    <row r="325" spans="1:27" ht="12" customHeight="1">
      <c r="A325" s="14"/>
      <c r="B325" s="14"/>
      <c r="C325" s="32"/>
      <c r="D325" s="32"/>
      <c r="E325" s="32"/>
      <c r="F325" s="32"/>
      <c r="G325" s="115" t="s">
        <v>114</v>
      </c>
      <c r="H325" s="115" t="s">
        <v>114</v>
      </c>
      <c r="I325" s="115" t="s">
        <v>114</v>
      </c>
      <c r="J325" s="115" t="s">
        <v>114</v>
      </c>
      <c r="K325" s="115" t="s">
        <v>114</v>
      </c>
      <c r="L325" s="115" t="s">
        <v>114</v>
      </c>
      <c r="M325" s="127"/>
      <c r="N325" s="32"/>
      <c r="O325" s="32"/>
      <c r="P325" s="32"/>
      <c r="Q325" s="32"/>
      <c r="R325" s="32"/>
      <c r="S325" s="32"/>
      <c r="T325" s="32"/>
      <c r="U325" s="32"/>
      <c r="V325" s="32"/>
      <c r="W325" s="32"/>
      <c r="X325" s="32"/>
      <c r="Y325" s="32"/>
      <c r="Z325" s="32"/>
      <c r="AA325" s="32"/>
    </row>
    <row r="326" spans="1:27" ht="35.25" customHeight="1">
      <c r="A326" s="14"/>
      <c r="B326" s="218" t="s">
        <v>1148</v>
      </c>
      <c r="C326" s="32"/>
      <c r="D326" s="32"/>
      <c r="E326" s="32"/>
      <c r="F326" s="32"/>
      <c r="G326" s="1029"/>
      <c r="H326" s="1029"/>
      <c r="I326" s="1029"/>
      <c r="J326" s="1029"/>
      <c r="K326" s="1029"/>
      <c r="L326" s="1023">
        <f t="shared" ref="L326:L331" si="30">SUM(G326:K326)</f>
        <v>0</v>
      </c>
      <c r="M326" s="127"/>
      <c r="N326" s="32"/>
      <c r="O326" s="32"/>
      <c r="P326" s="32"/>
      <c r="Q326" s="32"/>
      <c r="R326" s="32"/>
      <c r="S326" s="32"/>
      <c r="T326" s="32"/>
      <c r="U326" s="32"/>
      <c r="V326" s="32"/>
      <c r="W326" s="32"/>
      <c r="X326" s="32"/>
      <c r="Y326" s="32"/>
      <c r="Z326" s="32"/>
      <c r="AA326" s="32"/>
    </row>
    <row r="327" spans="1:27" ht="13.5" customHeight="1">
      <c r="A327" s="14"/>
      <c r="B327" s="218" t="s">
        <v>1143</v>
      </c>
      <c r="C327" s="32"/>
      <c r="D327" s="32"/>
      <c r="E327" s="32"/>
      <c r="F327" s="32"/>
      <c r="G327" s="1029"/>
      <c r="H327" s="1029"/>
      <c r="I327" s="1029"/>
      <c r="J327" s="1029"/>
      <c r="K327" s="1029"/>
      <c r="L327" s="1023">
        <f t="shared" si="30"/>
        <v>0</v>
      </c>
      <c r="M327" s="127"/>
      <c r="N327" s="32"/>
      <c r="O327" s="32"/>
      <c r="P327" s="32"/>
      <c r="Q327" s="32"/>
      <c r="R327" s="32"/>
      <c r="S327" s="32"/>
      <c r="T327" s="32"/>
      <c r="U327" s="32"/>
      <c r="V327" s="32"/>
      <c r="W327" s="32"/>
      <c r="X327" s="32"/>
      <c r="Y327" s="32"/>
      <c r="Z327" s="32"/>
      <c r="AA327" s="32"/>
    </row>
    <row r="328" spans="1:27" ht="13.5" customHeight="1">
      <c r="A328" s="14"/>
      <c r="B328" s="218" t="s">
        <v>1144</v>
      </c>
      <c r="C328" s="32"/>
      <c r="D328" s="32"/>
      <c r="E328" s="32"/>
      <c r="F328" s="32"/>
      <c r="G328" s="1029"/>
      <c r="H328" s="1029"/>
      <c r="I328" s="1029"/>
      <c r="J328" s="1029"/>
      <c r="K328" s="1029"/>
      <c r="L328" s="1023">
        <f t="shared" si="30"/>
        <v>0</v>
      </c>
      <c r="M328" s="127"/>
      <c r="N328" s="32"/>
      <c r="O328" s="32"/>
      <c r="P328" s="32"/>
      <c r="Q328" s="32"/>
      <c r="R328" s="32"/>
      <c r="S328" s="32"/>
      <c r="T328" s="32"/>
      <c r="U328" s="32"/>
      <c r="V328" s="32"/>
      <c r="W328" s="32"/>
      <c r="X328" s="32"/>
      <c r="Y328" s="32"/>
      <c r="Z328" s="32"/>
      <c r="AA328" s="32"/>
    </row>
    <row r="329" spans="1:27" ht="13.5" customHeight="1">
      <c r="A329" s="14"/>
      <c r="B329" s="218" t="s">
        <v>1145</v>
      </c>
      <c r="C329" s="32"/>
      <c r="D329" s="32"/>
      <c r="E329" s="32"/>
      <c r="F329" s="32"/>
      <c r="G329" s="1029"/>
      <c r="H329" s="1029"/>
      <c r="I329" s="1029"/>
      <c r="J329" s="1029"/>
      <c r="K329" s="1029"/>
      <c r="L329" s="1023">
        <f t="shared" si="30"/>
        <v>0</v>
      </c>
      <c r="M329" s="127"/>
      <c r="N329" s="32"/>
      <c r="O329" s="32"/>
      <c r="P329" s="32"/>
      <c r="Q329" s="32"/>
      <c r="R329" s="32"/>
      <c r="S329" s="32"/>
      <c r="T329" s="32"/>
      <c r="U329" s="32"/>
      <c r="V329" s="32"/>
      <c r="W329" s="32"/>
      <c r="X329" s="32"/>
      <c r="Y329" s="32"/>
      <c r="Z329" s="32"/>
      <c r="AA329" s="32"/>
    </row>
    <row r="330" spans="1:27" ht="13.5" customHeight="1">
      <c r="A330" s="14"/>
      <c r="B330" s="218" t="s">
        <v>1146</v>
      </c>
      <c r="C330" s="32"/>
      <c r="D330" s="32"/>
      <c r="E330" s="32"/>
      <c r="F330" s="32"/>
      <c r="G330" s="1029"/>
      <c r="H330" s="1029"/>
      <c r="I330" s="1029"/>
      <c r="J330" s="1029"/>
      <c r="K330" s="1029"/>
      <c r="L330" s="1023">
        <f t="shared" si="30"/>
        <v>0</v>
      </c>
      <c r="M330" s="127"/>
      <c r="N330" s="32"/>
      <c r="O330" s="32"/>
      <c r="P330" s="32"/>
      <c r="Q330" s="32"/>
      <c r="R330" s="32"/>
      <c r="S330" s="32"/>
      <c r="T330" s="32"/>
      <c r="U330" s="32"/>
      <c r="V330" s="32"/>
      <c r="W330" s="32"/>
      <c r="X330" s="32"/>
      <c r="Y330" s="32"/>
      <c r="Z330" s="32"/>
      <c r="AA330" s="32"/>
    </row>
    <row r="331" spans="1:27" ht="13.5" customHeight="1">
      <c r="A331" s="14"/>
      <c r="B331" s="32" t="s">
        <v>1147</v>
      </c>
      <c r="C331" s="32"/>
      <c r="D331" s="32"/>
      <c r="E331" s="32"/>
      <c r="F331" s="32"/>
      <c r="G331" s="1029"/>
      <c r="H331" s="1029"/>
      <c r="I331" s="1029"/>
      <c r="J331" s="1029"/>
      <c r="K331" s="1029"/>
      <c r="L331" s="1023">
        <f t="shared" si="30"/>
        <v>0</v>
      </c>
      <c r="M331" s="127"/>
      <c r="N331" s="32"/>
      <c r="O331" s="32"/>
      <c r="P331" s="32"/>
      <c r="Q331" s="32"/>
      <c r="R331" s="32"/>
      <c r="S331" s="32"/>
      <c r="T331" s="32"/>
      <c r="U331" s="32"/>
      <c r="V331" s="32"/>
      <c r="W331" s="32"/>
      <c r="X331" s="32"/>
      <c r="Y331" s="32"/>
      <c r="Z331" s="32"/>
      <c r="AA331" s="32"/>
    </row>
    <row r="332" spans="1:27" ht="12" customHeight="1">
      <c r="A332" s="14"/>
      <c r="B332" s="270" t="s">
        <v>521</v>
      </c>
      <c r="C332" s="32"/>
      <c r="D332" s="32"/>
      <c r="E332" s="32"/>
      <c r="F332" s="32"/>
      <c r="G332" s="1041">
        <f>SUM(G326:G331)</f>
        <v>0</v>
      </c>
      <c r="H332" s="1041">
        <f t="shared" ref="H332:J332" si="31">SUM(H326:H331)</f>
        <v>0</v>
      </c>
      <c r="I332" s="1041">
        <f t="shared" si="31"/>
        <v>0</v>
      </c>
      <c r="J332" s="1041">
        <f t="shared" si="31"/>
        <v>0</v>
      </c>
      <c r="K332" s="1041">
        <f>SUM(K326:K331)</f>
        <v>0</v>
      </c>
      <c r="L332" s="1041">
        <f>SUM(L326:L331)</f>
        <v>0</v>
      </c>
      <c r="M332" s="127"/>
      <c r="N332" s="32"/>
      <c r="O332" s="32"/>
      <c r="P332" s="32"/>
      <c r="Q332" s="32"/>
      <c r="R332" s="32"/>
      <c r="S332" s="32"/>
      <c r="T332" s="32"/>
      <c r="U332" s="32"/>
      <c r="V332" s="32"/>
      <c r="W332" s="32"/>
      <c r="X332" s="32"/>
      <c r="Y332" s="32"/>
      <c r="Z332" s="32"/>
      <c r="AA332" s="32"/>
    </row>
    <row r="333" spans="1:27" ht="12" customHeight="1">
      <c r="A333" s="14"/>
      <c r="B333" s="278" t="s">
        <v>312</v>
      </c>
      <c r="C333" s="32"/>
      <c r="D333" s="32"/>
      <c r="E333" s="32"/>
      <c r="F333" s="32"/>
      <c r="G333" s="1029"/>
      <c r="H333" s="1029"/>
      <c r="I333" s="1029"/>
      <c r="J333" s="1029"/>
      <c r="K333" s="1029"/>
      <c r="L333" s="1023">
        <f>SUM(G333:K333)</f>
        <v>0</v>
      </c>
      <c r="M333" s="127"/>
      <c r="N333" s="32"/>
      <c r="O333" s="32"/>
      <c r="P333" s="32"/>
      <c r="Q333" s="32"/>
      <c r="R333" s="32"/>
      <c r="S333" s="32"/>
      <c r="T333" s="32"/>
      <c r="U333" s="32"/>
      <c r="V333" s="32"/>
      <c r="W333" s="32"/>
      <c r="X333" s="32"/>
      <c r="Y333" s="32"/>
      <c r="Z333" s="32"/>
      <c r="AA333" s="32"/>
    </row>
    <row r="334" spans="1:27" ht="12" customHeight="1">
      <c r="A334" s="14"/>
      <c r="B334" s="278" t="s">
        <v>112</v>
      </c>
      <c r="C334" s="32"/>
      <c r="D334" s="32"/>
      <c r="E334" s="32"/>
      <c r="F334" s="32"/>
      <c r="G334" s="1041">
        <f>SUM(G332:G333)</f>
        <v>0</v>
      </c>
      <c r="H334" s="1041">
        <f t="shared" ref="H334:L334" si="32">SUM(H332:H333)</f>
        <v>0</v>
      </c>
      <c r="I334" s="1041">
        <f t="shared" si="32"/>
        <v>0</v>
      </c>
      <c r="J334" s="1041">
        <f t="shared" si="32"/>
        <v>0</v>
      </c>
      <c r="K334" s="1041">
        <f t="shared" si="32"/>
        <v>0</v>
      </c>
      <c r="L334" s="1041">
        <f t="shared" si="32"/>
        <v>0</v>
      </c>
      <c r="M334" s="127"/>
      <c r="N334" s="32"/>
      <c r="O334" s="32"/>
      <c r="P334" s="32"/>
      <c r="Q334" s="32"/>
      <c r="R334" s="32"/>
      <c r="S334" s="32"/>
      <c r="T334" s="32"/>
      <c r="U334" s="32"/>
      <c r="V334" s="32"/>
      <c r="W334" s="32"/>
      <c r="X334" s="32"/>
      <c r="Y334" s="32"/>
      <c r="Z334" s="32"/>
      <c r="AA334" s="32"/>
    </row>
    <row r="335" spans="1:27" ht="12.75" customHeight="1">
      <c r="A335" s="14"/>
      <c r="B335" s="279" t="s">
        <v>522</v>
      </c>
      <c r="C335" s="32"/>
      <c r="D335" s="32"/>
      <c r="E335" s="32"/>
      <c r="F335" s="32"/>
      <c r="G335" s="1029"/>
      <c r="H335" s="1029"/>
      <c r="I335" s="1029"/>
      <c r="J335" s="1029"/>
      <c r="K335" s="1029"/>
      <c r="L335" s="1023">
        <f>SUM(G335:K335)</f>
        <v>0</v>
      </c>
      <c r="M335" s="127"/>
      <c r="N335" s="32"/>
      <c r="O335" s="32"/>
      <c r="P335" s="32"/>
      <c r="Q335" s="32"/>
      <c r="R335" s="32"/>
      <c r="S335" s="32"/>
      <c r="T335" s="32"/>
      <c r="U335" s="32"/>
      <c r="V335" s="32"/>
      <c r="W335" s="32"/>
      <c r="X335" s="32"/>
      <c r="Y335" s="32"/>
      <c r="Z335" s="32"/>
      <c r="AA335" s="32"/>
    </row>
    <row r="336" spans="1:27" ht="29.25" customHeight="1">
      <c r="A336" s="14"/>
      <c r="B336" s="218" t="s">
        <v>3331</v>
      </c>
      <c r="C336" s="32"/>
      <c r="D336" s="32"/>
      <c r="E336" s="32"/>
      <c r="F336" s="32"/>
      <c r="G336" s="1029"/>
      <c r="H336" s="1029"/>
      <c r="I336" s="1029"/>
      <c r="J336" s="1029"/>
      <c r="K336" s="1029"/>
      <c r="L336" s="1023">
        <f>SUM(G336:K336)</f>
        <v>0</v>
      </c>
      <c r="M336" s="127" t="s">
        <v>1149</v>
      </c>
      <c r="N336" s="32"/>
      <c r="O336" s="32"/>
      <c r="P336" s="32"/>
      <c r="Q336" s="32"/>
      <c r="R336" s="32"/>
      <c r="S336" s="32"/>
      <c r="T336" s="32"/>
      <c r="U336" s="32"/>
      <c r="V336" s="32"/>
      <c r="W336" s="32"/>
      <c r="X336" s="32"/>
      <c r="Y336" s="32"/>
      <c r="Z336" s="32"/>
      <c r="AA336" s="32"/>
    </row>
    <row r="337" spans="1:27" ht="12.75" customHeight="1">
      <c r="A337" s="14"/>
      <c r="B337" s="218" t="s">
        <v>1143</v>
      </c>
      <c r="C337" s="32"/>
      <c r="D337" s="32"/>
      <c r="E337" s="32"/>
      <c r="F337" s="32"/>
      <c r="G337" s="1029"/>
      <c r="H337" s="1029"/>
      <c r="I337" s="1029"/>
      <c r="J337" s="1029"/>
      <c r="K337" s="1029"/>
      <c r="L337" s="1023">
        <f t="shared" ref="L337:L341" si="33">SUM(G337:K337)</f>
        <v>0</v>
      </c>
      <c r="M337" s="127" t="s">
        <v>1150</v>
      </c>
      <c r="N337" s="32"/>
      <c r="O337" s="32"/>
      <c r="P337" s="32"/>
      <c r="Q337" s="32"/>
      <c r="R337" s="32"/>
      <c r="S337" s="32"/>
      <c r="T337" s="32"/>
      <c r="U337" s="32"/>
      <c r="V337" s="32"/>
      <c r="W337" s="32"/>
      <c r="X337" s="32"/>
      <c r="Y337" s="32"/>
      <c r="Z337" s="32"/>
      <c r="AA337" s="32"/>
    </row>
    <row r="338" spans="1:27" ht="12" customHeight="1">
      <c r="A338" s="14"/>
      <c r="B338" s="218" t="s">
        <v>1144</v>
      </c>
      <c r="C338" s="32"/>
      <c r="D338" s="32"/>
      <c r="E338" s="32"/>
      <c r="F338" s="32"/>
      <c r="G338" s="1029"/>
      <c r="H338" s="1029"/>
      <c r="I338" s="1029"/>
      <c r="J338" s="1029"/>
      <c r="K338" s="1029"/>
      <c r="L338" s="1023">
        <f t="shared" si="33"/>
        <v>0</v>
      </c>
      <c r="M338" s="127" t="s">
        <v>1151</v>
      </c>
      <c r="N338" s="32"/>
      <c r="O338" s="32"/>
      <c r="P338" s="32"/>
      <c r="Q338" s="32"/>
      <c r="R338" s="32"/>
      <c r="S338" s="32"/>
      <c r="T338" s="32"/>
      <c r="U338" s="32"/>
      <c r="V338" s="32"/>
      <c r="W338" s="32"/>
      <c r="X338" s="32"/>
      <c r="Y338" s="32"/>
      <c r="Z338" s="32"/>
      <c r="AA338" s="32"/>
    </row>
    <row r="339" spans="1:27" ht="12" customHeight="1">
      <c r="A339" s="14"/>
      <c r="B339" s="218" t="s">
        <v>1145</v>
      </c>
      <c r="C339" s="32"/>
      <c r="D339" s="32"/>
      <c r="E339" s="32"/>
      <c r="F339" s="32"/>
      <c r="G339" s="1029"/>
      <c r="H339" s="1029"/>
      <c r="I339" s="1029"/>
      <c r="J339" s="1029"/>
      <c r="K339" s="1029"/>
      <c r="L339" s="1023">
        <f t="shared" si="33"/>
        <v>0</v>
      </c>
      <c r="M339" s="127" t="s">
        <v>1152</v>
      </c>
      <c r="N339" s="32"/>
      <c r="O339" s="32"/>
      <c r="P339" s="32"/>
      <c r="Q339" s="32"/>
      <c r="R339" s="32"/>
      <c r="S339" s="32"/>
      <c r="T339" s="32"/>
      <c r="U339" s="32"/>
      <c r="V339" s="32"/>
      <c r="W339" s="32"/>
      <c r="X339" s="32"/>
      <c r="Y339" s="32"/>
      <c r="Z339" s="32"/>
      <c r="AA339" s="32"/>
    </row>
    <row r="340" spans="1:27" ht="12" customHeight="1">
      <c r="A340" s="14"/>
      <c r="B340" s="218" t="s">
        <v>1146</v>
      </c>
      <c r="C340" s="32"/>
      <c r="D340" s="32"/>
      <c r="E340" s="32"/>
      <c r="F340" s="32"/>
      <c r="G340" s="1029"/>
      <c r="H340" s="1029"/>
      <c r="I340" s="1029"/>
      <c r="J340" s="1029"/>
      <c r="K340" s="1029"/>
      <c r="L340" s="1023">
        <f t="shared" si="33"/>
        <v>0</v>
      </c>
      <c r="M340" s="127"/>
      <c r="N340" s="32"/>
      <c r="O340" s="32"/>
      <c r="P340" s="32"/>
      <c r="Q340" s="32"/>
      <c r="R340" s="32"/>
      <c r="S340" s="32"/>
      <c r="T340" s="32"/>
      <c r="U340" s="32"/>
      <c r="V340" s="32"/>
      <c r="W340" s="32"/>
      <c r="X340" s="32"/>
      <c r="Y340" s="32"/>
      <c r="Z340" s="32"/>
      <c r="AA340" s="32"/>
    </row>
    <row r="341" spans="1:27" ht="11.25" customHeight="1">
      <c r="A341" s="14"/>
      <c r="B341" s="32" t="s">
        <v>1147</v>
      </c>
      <c r="C341" s="32"/>
      <c r="D341" s="32"/>
      <c r="E341" s="32"/>
      <c r="F341" s="32"/>
      <c r="G341" s="1029"/>
      <c r="H341" s="1029"/>
      <c r="I341" s="1029"/>
      <c r="J341" s="1029"/>
      <c r="K341" s="1029"/>
      <c r="L341" s="1023">
        <f t="shared" si="33"/>
        <v>0</v>
      </c>
      <c r="M341" s="127" t="s">
        <v>1153</v>
      </c>
      <c r="N341" s="32"/>
      <c r="O341" s="32"/>
      <c r="P341" s="32"/>
      <c r="Q341" s="32"/>
      <c r="R341" s="32"/>
      <c r="S341" s="32"/>
      <c r="T341" s="32"/>
      <c r="U341" s="32"/>
      <c r="V341" s="32"/>
      <c r="W341" s="32"/>
      <c r="X341" s="32"/>
      <c r="Y341" s="32"/>
      <c r="Z341" s="32"/>
      <c r="AA341" s="32"/>
    </row>
    <row r="342" spans="1:27" ht="12" customHeight="1">
      <c r="A342" s="14"/>
      <c r="B342" s="270" t="s">
        <v>2064</v>
      </c>
      <c r="C342" s="32"/>
      <c r="D342" s="32"/>
      <c r="E342" s="32"/>
      <c r="F342" s="32"/>
      <c r="G342" s="1041">
        <f>SUM(G336:G341)</f>
        <v>0</v>
      </c>
      <c r="H342" s="1041">
        <f>SUM(H336:H341)</f>
        <v>0</v>
      </c>
      <c r="I342" s="1041">
        <f>SUM(I336:I341)</f>
        <v>0</v>
      </c>
      <c r="J342" s="1041">
        <f t="shared" ref="J342" si="34">SUM(J336:J341)</f>
        <v>0</v>
      </c>
      <c r="K342" s="1041">
        <f>SUM(K336:K341)</f>
        <v>0</v>
      </c>
      <c r="L342" s="1041">
        <f>SUM(L336:L341)</f>
        <v>0</v>
      </c>
      <c r="M342" s="127"/>
      <c r="N342" s="32"/>
      <c r="O342" s="32"/>
      <c r="P342" s="32"/>
      <c r="Q342" s="32"/>
      <c r="R342" s="32"/>
      <c r="S342" s="32"/>
      <c r="T342" s="32"/>
      <c r="U342" s="32"/>
      <c r="V342" s="32"/>
      <c r="W342" s="32"/>
      <c r="X342" s="32"/>
      <c r="Y342" s="32"/>
      <c r="Z342" s="32"/>
      <c r="AA342" s="32"/>
    </row>
    <row r="343" spans="1:27" ht="12" customHeight="1">
      <c r="A343" s="14"/>
      <c r="B343" s="278" t="s">
        <v>312</v>
      </c>
      <c r="C343" s="32"/>
      <c r="D343" s="32"/>
      <c r="E343" s="32"/>
      <c r="F343" s="32"/>
      <c r="G343" s="1029"/>
      <c r="H343" s="1029"/>
      <c r="I343" s="1029"/>
      <c r="J343" s="1029"/>
      <c r="K343" s="1029"/>
      <c r="L343" s="1023">
        <f>SUM(G343:K343)</f>
        <v>0</v>
      </c>
      <c r="M343" s="127"/>
      <c r="N343" s="32"/>
      <c r="O343" s="32"/>
      <c r="P343" s="32"/>
      <c r="Q343" s="32"/>
      <c r="R343" s="32"/>
      <c r="S343" s="32"/>
      <c r="T343" s="32"/>
      <c r="U343" s="32"/>
      <c r="V343" s="32"/>
      <c r="W343" s="32"/>
      <c r="X343" s="32"/>
      <c r="Y343" s="32"/>
      <c r="Z343" s="32"/>
      <c r="AA343" s="32"/>
    </row>
    <row r="344" spans="1:27" ht="12" customHeight="1">
      <c r="A344" s="14"/>
      <c r="B344" s="278" t="s">
        <v>112</v>
      </c>
      <c r="C344" s="32"/>
      <c r="D344" s="32"/>
      <c r="E344" s="32"/>
      <c r="F344" s="32"/>
      <c r="G344" s="1041">
        <f>SUM(G342:G343)</f>
        <v>0</v>
      </c>
      <c r="H344" s="1041">
        <f t="shared" ref="H344:L344" si="35">SUM(H342:H343)</f>
        <v>0</v>
      </c>
      <c r="I344" s="1041">
        <f t="shared" si="35"/>
        <v>0</v>
      </c>
      <c r="J344" s="1041">
        <f t="shared" si="35"/>
        <v>0</v>
      </c>
      <c r="K344" s="1041">
        <f t="shared" si="35"/>
        <v>0</v>
      </c>
      <c r="L344" s="1041">
        <f t="shared" si="35"/>
        <v>0</v>
      </c>
      <c r="M344" s="127"/>
      <c r="N344" s="32"/>
      <c r="O344" s="32"/>
      <c r="P344" s="32"/>
      <c r="Q344" s="32"/>
      <c r="R344" s="32"/>
      <c r="S344" s="32"/>
      <c r="T344" s="32"/>
      <c r="U344" s="32"/>
      <c r="V344" s="32"/>
      <c r="W344" s="32"/>
      <c r="X344" s="32"/>
      <c r="Y344" s="32"/>
      <c r="Z344" s="32"/>
      <c r="AA344" s="32"/>
    </row>
    <row r="345" spans="1:27" ht="12.75" customHeight="1">
      <c r="A345" s="14"/>
      <c r="B345" s="279" t="s">
        <v>522</v>
      </c>
      <c r="C345" s="32"/>
      <c r="D345" s="32"/>
      <c r="E345" s="32"/>
      <c r="F345" s="32"/>
      <c r="G345" s="1029"/>
      <c r="H345" s="1029"/>
      <c r="I345" s="1029"/>
      <c r="J345" s="1029"/>
      <c r="K345" s="1029"/>
      <c r="L345" s="1023">
        <f>SUM(G345:K345)</f>
        <v>0</v>
      </c>
      <c r="M345" s="127"/>
      <c r="N345" s="32"/>
      <c r="O345" s="32"/>
      <c r="P345" s="32"/>
      <c r="Q345" s="32"/>
      <c r="R345" s="32"/>
      <c r="S345" s="32"/>
      <c r="T345" s="32"/>
      <c r="U345" s="32"/>
      <c r="V345" s="32"/>
      <c r="W345" s="32"/>
      <c r="X345" s="32"/>
      <c r="Y345" s="32"/>
      <c r="Z345" s="32"/>
      <c r="AA345" s="32"/>
    </row>
    <row r="346" spans="1:27" ht="12" customHeight="1">
      <c r="A346" s="14"/>
      <c r="B346" s="14"/>
      <c r="C346" s="32"/>
      <c r="D346" s="32"/>
      <c r="E346" s="32"/>
      <c r="F346" s="32"/>
      <c r="G346" s="32"/>
      <c r="H346" s="32"/>
      <c r="I346" s="32"/>
      <c r="J346" s="32"/>
      <c r="K346" s="32"/>
      <c r="L346" s="32"/>
      <c r="M346" s="127"/>
      <c r="N346" s="32"/>
      <c r="O346" s="32"/>
      <c r="P346" s="32"/>
      <c r="Q346" s="32"/>
      <c r="R346" s="32"/>
      <c r="S346" s="32"/>
      <c r="T346" s="32"/>
      <c r="U346" s="32"/>
      <c r="V346" s="32"/>
      <c r="W346" s="32"/>
      <c r="X346" s="32"/>
      <c r="Y346" s="32"/>
      <c r="Z346" s="32"/>
      <c r="AA346" s="32"/>
    </row>
    <row r="347" spans="1:27" ht="12" customHeight="1">
      <c r="A347" s="14"/>
      <c r="B347" s="14"/>
      <c r="C347" s="32"/>
      <c r="D347" s="32"/>
      <c r="E347" s="32"/>
      <c r="F347" s="32"/>
      <c r="G347" s="32"/>
      <c r="H347" s="32"/>
      <c r="I347" s="32"/>
      <c r="J347" s="32"/>
      <c r="K347" s="32"/>
      <c r="L347" s="32"/>
      <c r="M347" s="127"/>
      <c r="N347" s="32"/>
      <c r="O347" s="32"/>
      <c r="P347" s="32"/>
      <c r="Q347" s="32"/>
      <c r="R347" s="32"/>
      <c r="S347" s="32"/>
      <c r="T347" s="32"/>
      <c r="U347" s="32"/>
      <c r="V347" s="32"/>
      <c r="W347" s="32"/>
      <c r="X347" s="32"/>
      <c r="Y347" s="32"/>
      <c r="Z347" s="32"/>
      <c r="AA347" s="32"/>
    </row>
    <row r="348" spans="1:27" ht="12" customHeight="1">
      <c r="A348" s="14"/>
      <c r="B348" s="32"/>
      <c r="C348" s="32"/>
      <c r="D348" s="32"/>
      <c r="E348" s="32"/>
      <c r="F348" s="32"/>
      <c r="G348" s="32"/>
      <c r="H348" s="32"/>
      <c r="I348" s="32"/>
      <c r="J348" s="175"/>
      <c r="K348" s="175"/>
      <c r="L348" s="175"/>
      <c r="M348" s="127"/>
      <c r="N348" s="32"/>
      <c r="O348" s="32"/>
      <c r="P348" s="32"/>
      <c r="Q348" s="32"/>
      <c r="R348" s="32"/>
      <c r="S348" s="32"/>
      <c r="T348" s="32"/>
      <c r="U348" s="32"/>
      <c r="V348" s="32"/>
      <c r="W348" s="32"/>
      <c r="X348" s="32"/>
      <c r="Y348" s="32"/>
      <c r="Z348" s="32"/>
      <c r="AA348" s="32"/>
    </row>
    <row r="349" spans="1:27" ht="12" customHeight="1">
      <c r="A349" s="14"/>
      <c r="B349" s="32"/>
      <c r="C349" s="32"/>
      <c r="D349" s="32"/>
      <c r="E349" s="1921">
        <v>45107</v>
      </c>
      <c r="F349" s="1922"/>
      <c r="G349" s="1922"/>
      <c r="H349" s="1923"/>
      <c r="I349" s="1921">
        <v>44742</v>
      </c>
      <c r="J349" s="1922"/>
      <c r="K349" s="1922"/>
      <c r="L349" s="1923"/>
      <c r="M349" s="127"/>
      <c r="N349" s="32"/>
      <c r="O349" s="32"/>
      <c r="P349" s="32"/>
      <c r="Q349" s="32"/>
      <c r="R349" s="32"/>
      <c r="S349" s="32"/>
      <c r="T349" s="32"/>
      <c r="U349" s="32"/>
      <c r="V349" s="32"/>
      <c r="W349" s="32"/>
      <c r="X349" s="32"/>
      <c r="Y349" s="32"/>
      <c r="Z349" s="32"/>
      <c r="AA349" s="32"/>
    </row>
    <row r="350" spans="1:27" ht="34.200000000000003">
      <c r="A350" s="14"/>
      <c r="B350" s="32"/>
      <c r="C350" s="32"/>
      <c r="D350" s="32"/>
      <c r="E350" s="43" t="s">
        <v>111</v>
      </c>
      <c r="F350" s="43" t="s">
        <v>312</v>
      </c>
      <c r="G350" s="43" t="s">
        <v>112</v>
      </c>
      <c r="H350" s="43" t="s">
        <v>113</v>
      </c>
      <c r="I350" s="43" t="s">
        <v>111</v>
      </c>
      <c r="J350" s="43" t="s">
        <v>312</v>
      </c>
      <c r="K350" s="43" t="s">
        <v>112</v>
      </c>
      <c r="L350" s="43" t="s">
        <v>113</v>
      </c>
      <c r="M350" s="127"/>
      <c r="N350" s="32"/>
      <c r="O350" s="32"/>
      <c r="P350" s="32"/>
      <c r="Q350" s="32"/>
      <c r="R350" s="32"/>
      <c r="S350" s="32"/>
      <c r="T350" s="32"/>
      <c r="U350" s="32"/>
      <c r="V350" s="32"/>
      <c r="W350" s="32"/>
      <c r="X350" s="32"/>
      <c r="Y350" s="32"/>
      <c r="Z350" s="32"/>
      <c r="AA350" s="32"/>
    </row>
    <row r="351" spans="1:27" ht="12" customHeight="1">
      <c r="A351" s="14"/>
      <c r="B351" s="32"/>
      <c r="C351" s="32"/>
      <c r="D351" s="32"/>
      <c r="E351" s="45" t="s">
        <v>114</v>
      </c>
      <c r="F351" s="45" t="s">
        <v>114</v>
      </c>
      <c r="G351" s="45" t="s">
        <v>114</v>
      </c>
      <c r="H351" s="45" t="s">
        <v>114</v>
      </c>
      <c r="I351" s="45" t="s">
        <v>114</v>
      </c>
      <c r="J351" s="45" t="s">
        <v>114</v>
      </c>
      <c r="K351" s="45" t="s">
        <v>114</v>
      </c>
      <c r="L351" s="45" t="s">
        <v>114</v>
      </c>
      <c r="M351" s="127"/>
      <c r="N351" s="32"/>
      <c r="O351" s="32"/>
      <c r="P351" s="32"/>
      <c r="Q351" s="32"/>
      <c r="R351" s="32"/>
      <c r="S351" s="32"/>
      <c r="T351" s="32"/>
      <c r="U351" s="32"/>
      <c r="V351" s="32"/>
      <c r="W351" s="32"/>
      <c r="X351" s="32"/>
      <c r="Y351" s="32"/>
      <c r="Z351" s="32"/>
      <c r="AA351" s="32"/>
    </row>
    <row r="352" spans="1:27" ht="12" customHeight="1">
      <c r="A352" s="14"/>
      <c r="B352" s="32" t="s">
        <v>671</v>
      </c>
      <c r="C352" s="710" t="s">
        <v>2357</v>
      </c>
      <c r="D352" s="32"/>
      <c r="E352" s="1069"/>
      <c r="F352" s="1069"/>
      <c r="G352" s="1478">
        <f>SUM(E352:F352)</f>
        <v>0</v>
      </c>
      <c r="H352" s="1069"/>
      <c r="I352" s="1069"/>
      <c r="J352" s="1069"/>
      <c r="K352" s="1478">
        <f>SUM(I352:J352)</f>
        <v>0</v>
      </c>
      <c r="L352" s="1069"/>
      <c r="M352" s="127"/>
      <c r="N352" s="32"/>
      <c r="O352" s="32"/>
      <c r="P352" s="32"/>
      <c r="Q352" s="32"/>
      <c r="R352" s="32"/>
      <c r="S352" s="32"/>
      <c r="T352" s="32"/>
      <c r="U352" s="32"/>
      <c r="V352" s="32"/>
      <c r="W352" s="32"/>
      <c r="X352" s="32"/>
      <c r="Y352" s="32"/>
      <c r="Z352" s="32"/>
      <c r="AA352" s="32"/>
    </row>
    <row r="353" spans="1:27" ht="12" customHeight="1">
      <c r="A353" s="14"/>
      <c r="B353" s="32" t="s">
        <v>672</v>
      </c>
      <c r="C353" s="710" t="s">
        <v>2357</v>
      </c>
      <c r="D353" s="32"/>
      <c r="E353" s="1069"/>
      <c r="F353" s="1069"/>
      <c r="G353" s="1478">
        <f>SUM(E353:F353)</f>
        <v>0</v>
      </c>
      <c r="H353" s="1069"/>
      <c r="I353" s="1069"/>
      <c r="J353" s="1069"/>
      <c r="K353" s="1478">
        <f>SUM(I353:J353)</f>
        <v>0</v>
      </c>
      <c r="L353" s="1069"/>
      <c r="M353" s="127"/>
      <c r="N353" s="32"/>
      <c r="O353" s="32"/>
      <c r="P353" s="32"/>
      <c r="Q353" s="32"/>
      <c r="R353" s="32"/>
      <c r="S353" s="32"/>
      <c r="T353" s="32"/>
      <c r="U353" s="32"/>
      <c r="V353" s="32"/>
      <c r="W353" s="32"/>
      <c r="X353" s="32"/>
      <c r="Y353" s="32"/>
      <c r="Z353" s="32"/>
      <c r="AA353" s="32"/>
    </row>
    <row r="354" spans="1:27" ht="12" customHeight="1" thickBot="1">
      <c r="A354" s="14"/>
      <c r="B354" s="14" t="s">
        <v>201</v>
      </c>
      <c r="C354" s="32"/>
      <c r="D354" s="32"/>
      <c r="E354" s="1210">
        <f t="shared" ref="E354:L354" si="36">SUM(E352:E353)</f>
        <v>0</v>
      </c>
      <c r="F354" s="1210">
        <f t="shared" si="36"/>
        <v>0</v>
      </c>
      <c r="G354" s="1210">
        <f t="shared" si="36"/>
        <v>0</v>
      </c>
      <c r="H354" s="1210">
        <f t="shared" si="36"/>
        <v>0</v>
      </c>
      <c r="I354" s="1210">
        <f t="shared" si="36"/>
        <v>0</v>
      </c>
      <c r="J354" s="1210">
        <f t="shared" si="36"/>
        <v>0</v>
      </c>
      <c r="K354" s="1210">
        <f t="shared" si="36"/>
        <v>0</v>
      </c>
      <c r="L354" s="1210">
        <f t="shared" si="36"/>
        <v>0</v>
      </c>
      <c r="M354" s="127"/>
      <c r="N354" s="32"/>
      <c r="O354" s="32"/>
      <c r="P354" s="32"/>
      <c r="Q354" s="32"/>
      <c r="R354" s="32"/>
      <c r="S354" s="32"/>
      <c r="T354" s="32"/>
      <c r="U354" s="32"/>
      <c r="V354" s="32"/>
      <c r="W354" s="32"/>
      <c r="X354" s="32"/>
      <c r="Y354" s="32"/>
      <c r="Z354" s="32"/>
      <c r="AA354" s="32"/>
    </row>
    <row r="355" spans="1:27" ht="12" customHeight="1" thickTop="1">
      <c r="A355" s="14"/>
      <c r="B355" s="32"/>
      <c r="C355" s="32"/>
      <c r="D355" s="32"/>
      <c r="E355" s="1023"/>
      <c r="F355" s="1023"/>
      <c r="G355" s="1023"/>
      <c r="H355" s="1023"/>
      <c r="I355" s="1023"/>
      <c r="J355" s="1060"/>
      <c r="K355" s="1060"/>
      <c r="L355" s="1060"/>
      <c r="M355" s="127"/>
      <c r="N355" s="32"/>
      <c r="O355" s="32"/>
      <c r="P355" s="32"/>
      <c r="Q355" s="32"/>
      <c r="R355" s="32"/>
      <c r="S355" s="32"/>
      <c r="T355" s="32"/>
      <c r="U355" s="32"/>
      <c r="V355" s="32"/>
      <c r="W355" s="32"/>
      <c r="X355" s="32"/>
      <c r="Y355" s="32"/>
      <c r="Z355" s="32"/>
      <c r="AA355" s="32"/>
    </row>
    <row r="356" spans="1:27" ht="12" customHeight="1">
      <c r="A356" s="341"/>
      <c r="B356" s="86" t="s">
        <v>331</v>
      </c>
      <c r="C356" s="86"/>
      <c r="D356" s="86"/>
      <c r="E356" s="1051">
        <f>L342-E354</f>
        <v>0</v>
      </c>
      <c r="F356" s="1051">
        <f>L343-F354</f>
        <v>0</v>
      </c>
      <c r="G356" s="1051">
        <f>L344-G354</f>
        <v>0</v>
      </c>
      <c r="H356" s="1051">
        <f>L345-H354</f>
        <v>0</v>
      </c>
      <c r="I356" s="1051">
        <f>L332-I354</f>
        <v>0</v>
      </c>
      <c r="J356" s="1211">
        <f>L333-J354</f>
        <v>0</v>
      </c>
      <c r="K356" s="1211">
        <f>L334-K354</f>
        <v>0</v>
      </c>
      <c r="L356" s="1211">
        <f>L335-L354</f>
        <v>0</v>
      </c>
      <c r="M356" s="127"/>
      <c r="N356" s="86"/>
      <c r="O356" s="86"/>
      <c r="P356" s="86"/>
      <c r="Q356" s="86"/>
      <c r="R356" s="86"/>
      <c r="S356" s="86"/>
      <c r="T356" s="86"/>
      <c r="U356" s="86"/>
      <c r="V356" s="86"/>
      <c r="W356" s="86"/>
      <c r="X356" s="86"/>
      <c r="Y356" s="86"/>
      <c r="Z356" s="86"/>
      <c r="AA356" s="86"/>
    </row>
    <row r="357" spans="1:27" ht="12" customHeight="1">
      <c r="A357" s="14"/>
      <c r="B357" s="32"/>
      <c r="C357" s="32"/>
      <c r="D357" s="32"/>
      <c r="E357" s="32"/>
      <c r="F357" s="32"/>
      <c r="G357" s="32"/>
      <c r="H357" s="32"/>
      <c r="I357" s="32"/>
      <c r="J357" s="115"/>
      <c r="K357" s="115"/>
      <c r="L357" s="115"/>
      <c r="M357" s="127"/>
      <c r="N357" s="32"/>
      <c r="O357" s="32"/>
      <c r="P357" s="32"/>
      <c r="Q357" s="32"/>
      <c r="R357" s="32"/>
      <c r="S357" s="32"/>
      <c r="T357" s="32"/>
      <c r="U357" s="32"/>
      <c r="V357" s="32"/>
      <c r="W357" s="32"/>
      <c r="X357" s="32"/>
      <c r="Y357" s="32"/>
      <c r="Z357" s="32"/>
      <c r="AA357" s="32"/>
    </row>
    <row r="358" spans="1:27" ht="27.75" customHeight="1">
      <c r="A358" s="14"/>
      <c r="B358" s="2064" t="s">
        <v>1154</v>
      </c>
      <c r="C358" s="2065"/>
      <c r="D358" s="2065"/>
      <c r="E358" s="2065"/>
      <c r="F358" s="2065"/>
      <c r="G358" s="2065"/>
      <c r="H358" s="2065"/>
      <c r="I358" s="2065"/>
      <c r="J358" s="2065"/>
      <c r="K358" s="2065"/>
      <c r="L358" s="2066"/>
      <c r="M358" s="127"/>
      <c r="N358" s="32"/>
      <c r="O358" s="32"/>
      <c r="P358" s="32"/>
      <c r="Q358" s="32"/>
      <c r="R358" s="32"/>
      <c r="S358" s="32"/>
      <c r="T358" s="32"/>
      <c r="U358" s="32"/>
      <c r="V358" s="32"/>
      <c r="W358" s="32"/>
      <c r="X358" s="32"/>
      <c r="Y358" s="32"/>
      <c r="Z358" s="32"/>
      <c r="AA358" s="32"/>
    </row>
    <row r="359" spans="1:27" ht="15.75" customHeight="1">
      <c r="A359" s="327"/>
      <c r="B359" s="2078" t="s">
        <v>1155</v>
      </c>
      <c r="C359" s="1937"/>
      <c r="D359" s="1937"/>
      <c r="E359" s="1937"/>
      <c r="F359" s="1937"/>
      <c r="G359" s="1937"/>
      <c r="H359" s="1937"/>
      <c r="I359" s="1937"/>
      <c r="J359" s="1937"/>
      <c r="K359" s="1937"/>
      <c r="L359" s="1938"/>
      <c r="M359" s="538" t="s">
        <v>1156</v>
      </c>
      <c r="N359" s="32"/>
      <c r="O359" s="32"/>
      <c r="P359" s="32"/>
      <c r="Q359" s="32"/>
      <c r="R359" s="32"/>
      <c r="S359" s="32"/>
      <c r="T359" s="32"/>
      <c r="U359" s="32"/>
      <c r="V359" s="32"/>
      <c r="W359" s="32"/>
      <c r="X359" s="32"/>
      <c r="Y359" s="32"/>
      <c r="Z359" s="32"/>
      <c r="AA359" s="32"/>
    </row>
    <row r="360" spans="1:27" ht="12" customHeight="1">
      <c r="A360" s="542"/>
      <c r="B360" s="249" t="s">
        <v>1157</v>
      </c>
      <c r="C360" s="32"/>
      <c r="D360" s="32"/>
      <c r="E360" s="32"/>
      <c r="F360" s="32"/>
      <c r="G360" s="32"/>
      <c r="H360" s="32"/>
      <c r="I360" s="32"/>
      <c r="J360" s="32"/>
      <c r="K360" s="32"/>
      <c r="L360" s="541"/>
      <c r="M360" s="538"/>
      <c r="N360" s="32"/>
      <c r="O360" s="32"/>
      <c r="P360" s="32"/>
      <c r="Q360" s="32"/>
      <c r="R360" s="32"/>
      <c r="S360" s="32"/>
      <c r="T360" s="32"/>
      <c r="U360" s="32"/>
      <c r="V360" s="32"/>
      <c r="W360" s="32"/>
      <c r="X360" s="32"/>
      <c r="Y360" s="32"/>
      <c r="Z360" s="32"/>
      <c r="AA360" s="32"/>
    </row>
    <row r="361" spans="1:27" ht="25.5" customHeight="1">
      <c r="A361" s="542"/>
      <c r="B361" s="1935" t="s">
        <v>1158</v>
      </c>
      <c r="C361" s="1933"/>
      <c r="D361" s="1933"/>
      <c r="E361" s="1933"/>
      <c r="F361" s="1933"/>
      <c r="G361" s="1933"/>
      <c r="H361" s="1933"/>
      <c r="I361" s="1933"/>
      <c r="J361" s="1933"/>
      <c r="K361" s="1933"/>
      <c r="L361" s="1934"/>
      <c r="M361" s="538"/>
      <c r="N361" s="32"/>
      <c r="O361" s="32"/>
      <c r="P361" s="32"/>
      <c r="Q361" s="32"/>
      <c r="R361" s="32"/>
      <c r="S361" s="32"/>
      <c r="T361" s="32"/>
      <c r="U361" s="32"/>
      <c r="V361" s="32"/>
      <c r="W361" s="32"/>
      <c r="X361" s="32"/>
      <c r="Y361" s="32"/>
      <c r="Z361" s="32"/>
      <c r="AA361" s="32"/>
    </row>
    <row r="362" spans="1:27" ht="12" customHeight="1">
      <c r="A362" s="60"/>
      <c r="B362" s="249" t="s">
        <v>1159</v>
      </c>
      <c r="C362" s="32"/>
      <c r="D362" s="32"/>
      <c r="E362" s="32"/>
      <c r="F362" s="32"/>
      <c r="G362" s="32"/>
      <c r="H362" s="32"/>
      <c r="I362" s="32"/>
      <c r="J362" s="32"/>
      <c r="K362" s="32"/>
      <c r="L362" s="541"/>
      <c r="M362" s="538"/>
      <c r="N362" s="32"/>
      <c r="O362" s="32"/>
      <c r="P362" s="32"/>
      <c r="Q362" s="32"/>
      <c r="R362" s="32"/>
      <c r="S362" s="32"/>
      <c r="T362" s="32"/>
      <c r="U362" s="32"/>
      <c r="V362" s="32"/>
      <c r="W362" s="32"/>
      <c r="X362" s="32"/>
      <c r="Y362" s="32"/>
      <c r="Z362" s="32"/>
      <c r="AA362" s="32"/>
    </row>
    <row r="363" spans="1:27" ht="12" customHeight="1">
      <c r="A363" s="60"/>
      <c r="B363" s="767"/>
      <c r="C363" s="749"/>
      <c r="D363" s="749"/>
      <c r="E363" s="749"/>
      <c r="F363" s="749"/>
      <c r="G363" s="749"/>
      <c r="H363" s="749"/>
      <c r="I363" s="749"/>
      <c r="J363" s="749"/>
      <c r="K363" s="749"/>
      <c r="L363" s="739"/>
      <c r="M363" s="538"/>
      <c r="N363" s="32"/>
      <c r="O363" s="32"/>
      <c r="P363" s="32"/>
      <c r="Q363" s="32"/>
      <c r="R363" s="32"/>
      <c r="S363" s="32"/>
      <c r="T363" s="32"/>
      <c r="U363" s="32"/>
      <c r="V363" s="32"/>
      <c r="W363" s="32"/>
      <c r="X363" s="32"/>
      <c r="Y363" s="32"/>
      <c r="Z363" s="32"/>
      <c r="AA363" s="32"/>
    </row>
    <row r="364" spans="1:27" ht="12" customHeight="1">
      <c r="A364" s="60"/>
      <c r="B364" s="767"/>
      <c r="C364" s="749"/>
      <c r="D364" s="749"/>
      <c r="E364" s="749"/>
      <c r="F364" s="749"/>
      <c r="G364" s="749"/>
      <c r="H364" s="749"/>
      <c r="I364" s="749"/>
      <c r="J364" s="749"/>
      <c r="K364" s="749"/>
      <c r="L364" s="739"/>
      <c r="M364" s="538"/>
      <c r="N364" s="32"/>
      <c r="O364" s="32"/>
      <c r="P364" s="32"/>
      <c r="Q364" s="32"/>
      <c r="R364" s="32"/>
      <c r="S364" s="32"/>
      <c r="T364" s="32"/>
      <c r="U364" s="32"/>
      <c r="V364" s="32"/>
      <c r="W364" s="32"/>
      <c r="X364" s="32"/>
      <c r="Y364" s="32"/>
      <c r="Z364" s="32"/>
      <c r="AA364" s="32"/>
    </row>
    <row r="365" spans="1:27" ht="12" customHeight="1">
      <c r="A365" s="60"/>
      <c r="B365" s="767"/>
      <c r="C365" s="749"/>
      <c r="D365" s="749"/>
      <c r="E365" s="749"/>
      <c r="F365" s="749"/>
      <c r="G365" s="749"/>
      <c r="H365" s="749"/>
      <c r="I365" s="749"/>
      <c r="J365" s="749"/>
      <c r="K365" s="749"/>
      <c r="L365" s="739"/>
      <c r="M365" s="538"/>
      <c r="N365" s="32"/>
      <c r="O365" s="32"/>
      <c r="P365" s="32"/>
      <c r="Q365" s="32"/>
      <c r="R365" s="32"/>
      <c r="S365" s="32"/>
      <c r="T365" s="32"/>
      <c r="U365" s="32"/>
      <c r="V365" s="32"/>
      <c r="W365" s="32"/>
      <c r="X365" s="32"/>
      <c r="Y365" s="32"/>
      <c r="Z365" s="32"/>
      <c r="AA365" s="32"/>
    </row>
    <row r="366" spans="1:27" ht="12" customHeight="1">
      <c r="A366" s="60"/>
      <c r="B366" s="767"/>
      <c r="C366" s="749"/>
      <c r="D366" s="749"/>
      <c r="E366" s="749"/>
      <c r="F366" s="749"/>
      <c r="G366" s="749"/>
      <c r="H366" s="749"/>
      <c r="I366" s="749"/>
      <c r="J366" s="749"/>
      <c r="K366" s="749"/>
      <c r="L366" s="739"/>
      <c r="M366" s="538"/>
      <c r="N366" s="32"/>
      <c r="O366" s="32"/>
      <c r="P366" s="32"/>
      <c r="Q366" s="32"/>
      <c r="R366" s="32"/>
      <c r="S366" s="32"/>
      <c r="T366" s="32"/>
      <c r="U366" s="32"/>
      <c r="V366" s="32"/>
      <c r="W366" s="32"/>
      <c r="X366" s="32"/>
      <c r="Y366" s="32"/>
      <c r="Z366" s="32"/>
      <c r="AA366" s="32"/>
    </row>
    <row r="367" spans="1:27" ht="12" customHeight="1">
      <c r="A367" s="60"/>
      <c r="B367" s="824"/>
      <c r="C367" s="763"/>
      <c r="D367" s="763"/>
      <c r="E367" s="763"/>
      <c r="F367" s="763"/>
      <c r="G367" s="763"/>
      <c r="H367" s="763"/>
      <c r="I367" s="763"/>
      <c r="J367" s="763"/>
      <c r="K367" s="763"/>
      <c r="L367" s="747"/>
      <c r="M367" s="538"/>
      <c r="N367" s="32"/>
      <c r="O367" s="32"/>
      <c r="P367" s="32"/>
      <c r="Q367" s="32"/>
      <c r="R367" s="32"/>
      <c r="S367" s="32"/>
      <c r="T367" s="32"/>
      <c r="U367" s="32"/>
      <c r="V367" s="32"/>
      <c r="W367" s="32"/>
      <c r="X367" s="32"/>
      <c r="Y367" s="32"/>
      <c r="Z367" s="32"/>
      <c r="AA367" s="32"/>
    </row>
    <row r="368" spans="1:27" ht="12" customHeight="1">
      <c r="A368" s="32"/>
      <c r="B368" s="72"/>
      <c r="C368" s="72"/>
      <c r="D368" s="72"/>
      <c r="E368" s="72"/>
      <c r="F368" s="72"/>
      <c r="G368" s="72"/>
      <c r="H368" s="72"/>
      <c r="I368" s="72"/>
      <c r="J368" s="72"/>
      <c r="K368" s="72"/>
      <c r="L368" s="72"/>
      <c r="M368" s="127"/>
      <c r="N368" s="32"/>
      <c r="O368" s="32"/>
      <c r="P368" s="32"/>
      <c r="Q368" s="32"/>
      <c r="R368" s="32"/>
      <c r="S368" s="32"/>
      <c r="T368" s="32"/>
      <c r="U368" s="32"/>
      <c r="V368" s="32"/>
      <c r="W368" s="32"/>
      <c r="X368" s="32"/>
      <c r="Y368" s="32"/>
      <c r="Z368" s="32"/>
      <c r="AA368" s="32"/>
    </row>
    <row r="369" spans="1:27" ht="12" customHeight="1">
      <c r="A369" s="32"/>
      <c r="B369" s="32"/>
      <c r="C369" s="32"/>
      <c r="D369" s="32"/>
      <c r="E369" s="32"/>
      <c r="F369" s="32"/>
      <c r="G369" s="32"/>
      <c r="H369" s="32"/>
      <c r="I369" s="32"/>
      <c r="J369" s="32"/>
      <c r="K369" s="32"/>
      <c r="L369" s="32"/>
      <c r="M369" s="127"/>
      <c r="N369" s="32"/>
      <c r="O369" s="32"/>
      <c r="P369" s="32"/>
      <c r="Q369" s="32"/>
      <c r="R369" s="32"/>
      <c r="S369" s="32"/>
      <c r="T369" s="32"/>
      <c r="U369" s="32"/>
      <c r="V369" s="32"/>
      <c r="W369" s="32"/>
      <c r="X369" s="32"/>
      <c r="Y369" s="32"/>
      <c r="Z369" s="32"/>
      <c r="AA369" s="32"/>
    </row>
    <row r="370" spans="1:27" ht="12.75" customHeight="1">
      <c r="A370" s="12"/>
      <c r="B370" s="74" t="s">
        <v>326</v>
      </c>
      <c r="C370" s="75"/>
      <c r="D370" s="76"/>
      <c r="E370" s="77"/>
      <c r="F370" s="76"/>
      <c r="G370" s="78"/>
      <c r="H370" s="78"/>
      <c r="I370" s="79"/>
      <c r="J370" s="75"/>
      <c r="K370" s="75"/>
      <c r="L370" s="80"/>
      <c r="M370" s="653"/>
      <c r="N370" s="73"/>
      <c r="O370" s="12"/>
      <c r="P370" s="12"/>
      <c r="Q370" s="12"/>
      <c r="R370" s="12"/>
      <c r="S370" s="12"/>
      <c r="T370" s="12"/>
      <c r="U370" s="12"/>
      <c r="V370" s="12"/>
      <c r="W370" s="12"/>
      <c r="X370" s="12"/>
      <c r="Y370" s="12"/>
      <c r="Z370" s="12"/>
      <c r="AA370" s="12"/>
    </row>
    <row r="371" spans="1:27" ht="12.75" customHeight="1">
      <c r="A371" s="14"/>
      <c r="B371" s="734"/>
      <c r="C371" s="733"/>
      <c r="D371" s="735"/>
      <c r="E371" s="736"/>
      <c r="F371" s="735"/>
      <c r="G371" s="737"/>
      <c r="H371" s="737"/>
      <c r="I371" s="738"/>
      <c r="J371" s="733"/>
      <c r="K371" s="733"/>
      <c r="L371" s="739"/>
      <c r="M371" s="196"/>
      <c r="N371" s="14"/>
      <c r="O371" s="14"/>
      <c r="P371" s="14"/>
      <c r="Q371" s="14"/>
      <c r="R371" s="14"/>
      <c r="S371" s="14"/>
      <c r="T371" s="14"/>
      <c r="U371" s="14"/>
      <c r="V371" s="14"/>
      <c r="W371" s="14"/>
      <c r="X371" s="14"/>
      <c r="Y371" s="14"/>
      <c r="Z371" s="14"/>
      <c r="AA371" s="14"/>
    </row>
    <row r="372" spans="1:27" ht="12.75" customHeight="1">
      <c r="A372" s="14"/>
      <c r="B372" s="734"/>
      <c r="C372" s="733"/>
      <c r="D372" s="735"/>
      <c r="E372" s="736"/>
      <c r="F372" s="735"/>
      <c r="G372" s="737"/>
      <c r="H372" s="737"/>
      <c r="I372" s="738"/>
      <c r="J372" s="733"/>
      <c r="K372" s="733"/>
      <c r="L372" s="739"/>
      <c r="M372" s="196"/>
      <c r="N372" s="14"/>
      <c r="O372" s="14"/>
      <c r="P372" s="14"/>
      <c r="Q372" s="14"/>
      <c r="R372" s="14"/>
      <c r="S372" s="14"/>
      <c r="T372" s="14"/>
      <c r="U372" s="14"/>
      <c r="V372" s="14"/>
      <c r="W372" s="14"/>
      <c r="X372" s="14"/>
      <c r="Y372" s="14"/>
      <c r="Z372" s="14"/>
      <c r="AA372" s="14"/>
    </row>
    <row r="373" spans="1:27" ht="12.75" customHeight="1">
      <c r="A373" s="14"/>
      <c r="B373" s="734"/>
      <c r="C373" s="733"/>
      <c r="D373" s="735"/>
      <c r="E373" s="736"/>
      <c r="F373" s="735"/>
      <c r="G373" s="737"/>
      <c r="H373" s="737"/>
      <c r="I373" s="738"/>
      <c r="J373" s="733"/>
      <c r="K373" s="733"/>
      <c r="L373" s="739"/>
      <c r="M373" s="196"/>
      <c r="N373" s="14"/>
      <c r="O373" s="14"/>
      <c r="P373" s="14"/>
      <c r="Q373" s="14"/>
      <c r="R373" s="14"/>
      <c r="S373" s="14"/>
      <c r="T373" s="14"/>
      <c r="U373" s="14"/>
      <c r="V373" s="14"/>
      <c r="W373" s="14"/>
      <c r="X373" s="14"/>
      <c r="Y373" s="14"/>
      <c r="Z373" s="14"/>
      <c r="AA373" s="14"/>
    </row>
    <row r="374" spans="1:27" ht="12.75" customHeight="1">
      <c r="A374" s="14"/>
      <c r="B374" s="734"/>
      <c r="C374" s="733"/>
      <c r="D374" s="735"/>
      <c r="E374" s="736"/>
      <c r="F374" s="735"/>
      <c r="G374" s="737"/>
      <c r="H374" s="737"/>
      <c r="I374" s="738"/>
      <c r="J374" s="733"/>
      <c r="K374" s="733"/>
      <c r="L374" s="739"/>
      <c r="M374" s="196"/>
      <c r="N374" s="14"/>
      <c r="O374" s="14"/>
      <c r="P374" s="14"/>
      <c r="Q374" s="14"/>
      <c r="R374" s="14"/>
      <c r="S374" s="14"/>
      <c r="T374" s="14"/>
      <c r="U374" s="14"/>
      <c r="V374" s="14"/>
      <c r="W374" s="14"/>
      <c r="X374" s="14"/>
      <c r="Y374" s="14"/>
      <c r="Z374" s="14"/>
      <c r="AA374" s="14"/>
    </row>
    <row r="375" spans="1:27" ht="12.75" customHeight="1">
      <c r="A375" s="14"/>
      <c r="B375" s="734"/>
      <c r="C375" s="733"/>
      <c r="D375" s="735"/>
      <c r="E375" s="736"/>
      <c r="F375" s="735"/>
      <c r="G375" s="737"/>
      <c r="H375" s="737"/>
      <c r="I375" s="738"/>
      <c r="J375" s="733"/>
      <c r="K375" s="733"/>
      <c r="L375" s="739"/>
      <c r="M375" s="196"/>
      <c r="N375" s="14"/>
      <c r="O375" s="14"/>
      <c r="P375" s="14"/>
      <c r="Q375" s="14"/>
      <c r="R375" s="14"/>
      <c r="S375" s="14"/>
      <c r="T375" s="14"/>
      <c r="U375" s="14"/>
      <c r="V375" s="14"/>
      <c r="W375" s="14"/>
      <c r="X375" s="14"/>
      <c r="Y375" s="14"/>
      <c r="Z375" s="14"/>
      <c r="AA375" s="14"/>
    </row>
    <row r="376" spans="1:27" ht="12.75" customHeight="1">
      <c r="A376" s="14"/>
      <c r="B376" s="734"/>
      <c r="C376" s="733"/>
      <c r="D376" s="735"/>
      <c r="E376" s="736"/>
      <c r="F376" s="735"/>
      <c r="G376" s="737"/>
      <c r="H376" s="737"/>
      <c r="I376" s="738"/>
      <c r="J376" s="733"/>
      <c r="K376" s="733"/>
      <c r="L376" s="739"/>
      <c r="M376" s="196"/>
      <c r="N376" s="14"/>
      <c r="O376" s="14"/>
      <c r="P376" s="14"/>
      <c r="Q376" s="14"/>
      <c r="R376" s="14"/>
      <c r="S376" s="14"/>
      <c r="T376" s="14"/>
      <c r="U376" s="14"/>
      <c r="V376" s="14"/>
      <c r="W376" s="14"/>
      <c r="X376" s="14"/>
      <c r="Y376" s="14"/>
      <c r="Z376" s="14"/>
      <c r="AA376" s="14"/>
    </row>
    <row r="377" spans="1:27" ht="12.75" customHeight="1">
      <c r="A377" s="14"/>
      <c r="B377" s="734"/>
      <c r="C377" s="733"/>
      <c r="D377" s="735"/>
      <c r="E377" s="736"/>
      <c r="F377" s="735"/>
      <c r="G377" s="737"/>
      <c r="H377" s="737"/>
      <c r="I377" s="738"/>
      <c r="J377" s="733"/>
      <c r="K377" s="733"/>
      <c r="L377" s="739"/>
      <c r="M377" s="196"/>
      <c r="N377" s="14"/>
      <c r="O377" s="14"/>
      <c r="P377" s="14"/>
      <c r="Q377" s="14"/>
      <c r="R377" s="14"/>
      <c r="S377" s="14"/>
      <c r="T377" s="14"/>
      <c r="U377" s="14"/>
      <c r="V377" s="14"/>
      <c r="W377" s="14"/>
      <c r="X377" s="14"/>
      <c r="Y377" s="14"/>
      <c r="Z377" s="14"/>
      <c r="AA377" s="14"/>
    </row>
    <row r="378" spans="1:27" ht="12.75" customHeight="1">
      <c r="A378" s="14"/>
      <c r="B378" s="740"/>
      <c r="C378" s="733"/>
      <c r="D378" s="735"/>
      <c r="E378" s="736"/>
      <c r="F378" s="735"/>
      <c r="G378" s="737"/>
      <c r="H378" s="737"/>
      <c r="I378" s="738"/>
      <c r="J378" s="733"/>
      <c r="K378" s="733"/>
      <c r="L378" s="739"/>
      <c r="M378" s="196"/>
      <c r="N378" s="14"/>
      <c r="O378" s="14"/>
      <c r="P378" s="14"/>
      <c r="Q378" s="14"/>
      <c r="R378" s="14"/>
      <c r="S378" s="14"/>
      <c r="T378" s="14"/>
      <c r="U378" s="14"/>
      <c r="V378" s="14"/>
      <c r="W378" s="14"/>
      <c r="X378" s="14"/>
      <c r="Y378" s="14"/>
      <c r="Z378" s="14"/>
      <c r="AA378" s="14"/>
    </row>
    <row r="379" spans="1:27" ht="12.75" customHeight="1">
      <c r="A379" s="14"/>
      <c r="B379" s="740"/>
      <c r="C379" s="733"/>
      <c r="D379" s="735"/>
      <c r="E379" s="736"/>
      <c r="F379" s="735"/>
      <c r="G379" s="737"/>
      <c r="H379" s="737"/>
      <c r="I379" s="738"/>
      <c r="J379" s="733"/>
      <c r="K379" s="733"/>
      <c r="L379" s="739"/>
      <c r="M379" s="196"/>
      <c r="N379" s="14"/>
      <c r="O379" s="14"/>
      <c r="P379" s="14"/>
      <c r="Q379" s="14"/>
      <c r="R379" s="14"/>
      <c r="S379" s="14"/>
      <c r="T379" s="14"/>
      <c r="U379" s="14"/>
      <c r="V379" s="14"/>
      <c r="W379" s="14"/>
      <c r="X379" s="14"/>
      <c r="Y379" s="14"/>
      <c r="Z379" s="14"/>
      <c r="AA379" s="14"/>
    </row>
    <row r="380" spans="1:27" ht="12.75" customHeight="1">
      <c r="A380" s="14"/>
      <c r="B380" s="741"/>
      <c r="C380" s="742"/>
      <c r="D380" s="743"/>
      <c r="E380" s="744"/>
      <c r="F380" s="743"/>
      <c r="G380" s="745"/>
      <c r="H380" s="745"/>
      <c r="I380" s="746"/>
      <c r="J380" s="742"/>
      <c r="K380" s="742"/>
      <c r="L380" s="747"/>
      <c r="M380" s="196"/>
      <c r="N380" s="14"/>
      <c r="O380" s="14"/>
      <c r="P380" s="14"/>
      <c r="Q380" s="14"/>
      <c r="R380" s="14"/>
      <c r="S380" s="14"/>
      <c r="T380" s="14"/>
      <c r="U380" s="14"/>
      <c r="V380" s="14"/>
      <c r="W380" s="14"/>
      <c r="X380" s="14"/>
      <c r="Y380" s="14"/>
      <c r="Z380" s="14"/>
      <c r="AA380" s="14"/>
    </row>
    <row r="381" spans="1:27" ht="12" customHeight="1">
      <c r="A381" s="32"/>
      <c r="B381" s="32"/>
      <c r="C381" s="32"/>
      <c r="D381" s="32"/>
      <c r="E381" s="32"/>
      <c r="F381" s="32"/>
      <c r="G381" s="32"/>
      <c r="H381" s="32"/>
      <c r="I381" s="32"/>
      <c r="J381" s="32"/>
      <c r="K381" s="32"/>
      <c r="L381" s="32"/>
      <c r="M381" s="127"/>
      <c r="N381" s="32"/>
      <c r="O381" s="32"/>
      <c r="P381" s="32"/>
      <c r="Q381" s="32"/>
      <c r="R381" s="32"/>
      <c r="S381" s="32"/>
      <c r="T381" s="32"/>
      <c r="U381" s="32"/>
      <c r="V381" s="32"/>
      <c r="W381" s="32"/>
      <c r="X381" s="32"/>
      <c r="Y381" s="32"/>
      <c r="Z381" s="32"/>
      <c r="AA381" s="32"/>
    </row>
    <row r="382" spans="1:27" ht="12" customHeight="1">
      <c r="A382" s="10" t="s">
        <v>54</v>
      </c>
      <c r="B382" s="14" t="s">
        <v>55</v>
      </c>
      <c r="C382" s="32"/>
      <c r="D382" s="32"/>
      <c r="E382" s="32"/>
      <c r="F382" s="32"/>
      <c r="G382" s="32"/>
      <c r="H382" s="32"/>
      <c r="I382" s="32"/>
      <c r="J382" s="32"/>
      <c r="K382" s="32"/>
      <c r="L382" s="32"/>
      <c r="M382" s="622"/>
      <c r="N382" s="66"/>
      <c r="O382" s="32" t="s">
        <v>1160</v>
      </c>
      <c r="P382" s="32"/>
      <c r="Q382" s="32"/>
      <c r="R382" s="32"/>
      <c r="S382" s="32"/>
      <c r="T382" s="32"/>
      <c r="U382" s="32"/>
      <c r="V382" s="32"/>
      <c r="W382" s="32"/>
      <c r="X382" s="32"/>
      <c r="Y382" s="32"/>
      <c r="Z382" s="32"/>
      <c r="AA382" s="32"/>
    </row>
    <row r="383" spans="1:27" s="1266" customFormat="1" ht="12" customHeight="1">
      <c r="A383" s="720"/>
      <c r="B383" s="720"/>
      <c r="C383" s="539"/>
      <c r="D383" s="539"/>
      <c r="E383" s="539"/>
      <c r="F383" s="539"/>
      <c r="G383" s="539"/>
      <c r="H383" s="539"/>
      <c r="I383" s="539"/>
      <c r="J383" s="539"/>
      <c r="K383" s="539"/>
      <c r="L383" s="539"/>
      <c r="M383" s="721"/>
      <c r="N383" s="539"/>
      <c r="O383" s="539"/>
      <c r="P383" s="539"/>
      <c r="Q383" s="539"/>
      <c r="R383" s="539"/>
      <c r="S383" s="539"/>
      <c r="T383" s="539"/>
      <c r="U383" s="539"/>
      <c r="V383" s="539"/>
      <c r="W383" s="539"/>
      <c r="X383" s="539"/>
      <c r="Y383" s="539"/>
      <c r="Z383" s="539"/>
      <c r="AA383" s="539"/>
    </row>
    <row r="384" spans="1:27" s="1266" customFormat="1" ht="12" customHeight="1">
      <c r="A384" s="720"/>
      <c r="B384" s="720"/>
      <c r="C384" s="539"/>
      <c r="D384" s="539"/>
      <c r="E384" s="1921">
        <v>45107</v>
      </c>
      <c r="F384" s="1922"/>
      <c r="G384" s="1922"/>
      <c r="H384" s="1923"/>
      <c r="I384" s="1921">
        <v>44742</v>
      </c>
      <c r="J384" s="1922"/>
      <c r="K384" s="1922"/>
      <c r="L384" s="1923"/>
      <c r="M384" s="721"/>
      <c r="N384" s="539"/>
      <c r="O384" s="539"/>
      <c r="P384" s="539"/>
      <c r="Q384" s="539"/>
      <c r="R384" s="539"/>
      <c r="S384" s="539"/>
      <c r="T384" s="539"/>
      <c r="U384" s="539"/>
      <c r="V384" s="539"/>
      <c r="W384" s="539"/>
      <c r="X384" s="539"/>
      <c r="Y384" s="539"/>
      <c r="Z384" s="539"/>
      <c r="AA384" s="539"/>
    </row>
    <row r="385" spans="1:27" s="1266" customFormat="1" ht="34.200000000000003">
      <c r="A385" s="720"/>
      <c r="B385" s="720"/>
      <c r="C385" s="539"/>
      <c r="D385" s="539"/>
      <c r="E385" s="43" t="s">
        <v>111</v>
      </c>
      <c r="F385" s="43" t="s">
        <v>312</v>
      </c>
      <c r="G385" s="43" t="s">
        <v>112</v>
      </c>
      <c r="H385" s="43" t="s">
        <v>113</v>
      </c>
      <c r="I385" s="43" t="s">
        <v>111</v>
      </c>
      <c r="J385" s="43" t="s">
        <v>312</v>
      </c>
      <c r="K385" s="43" t="s">
        <v>112</v>
      </c>
      <c r="L385" s="43" t="s">
        <v>113</v>
      </c>
      <c r="M385" s="721"/>
      <c r="N385" s="539"/>
      <c r="O385" s="539"/>
      <c r="P385" s="539"/>
      <c r="Q385" s="539"/>
      <c r="R385" s="539"/>
      <c r="S385" s="539"/>
      <c r="T385" s="539"/>
      <c r="U385" s="539"/>
      <c r="V385" s="539"/>
      <c r="W385" s="539"/>
      <c r="X385" s="539"/>
      <c r="Y385" s="539"/>
      <c r="Z385" s="539"/>
      <c r="AA385" s="539"/>
    </row>
    <row r="386" spans="1:27" s="1266" customFormat="1" ht="12" customHeight="1">
      <c r="A386" s="720"/>
      <c r="B386" s="720"/>
      <c r="C386" s="539"/>
      <c r="D386" s="539"/>
      <c r="E386" s="539"/>
      <c r="F386" s="539"/>
      <c r="G386" s="539"/>
      <c r="H386" s="539"/>
      <c r="I386" s="539"/>
      <c r="J386" s="539"/>
      <c r="K386" s="539"/>
      <c r="L386" s="539"/>
      <c r="M386" s="721"/>
      <c r="N386" s="539"/>
      <c r="O386" s="539"/>
      <c r="P386" s="539"/>
      <c r="Q386" s="539"/>
      <c r="R386" s="539"/>
      <c r="S386" s="539"/>
      <c r="T386" s="539"/>
      <c r="U386" s="539"/>
      <c r="V386" s="539"/>
      <c r="W386" s="539"/>
      <c r="X386" s="539"/>
      <c r="Y386" s="539"/>
      <c r="Z386" s="539"/>
      <c r="AA386" s="539"/>
    </row>
    <row r="387" spans="1:27" s="1266" customFormat="1" ht="12" customHeight="1">
      <c r="A387" s="720"/>
      <c r="B387" s="720" t="s">
        <v>1132</v>
      </c>
      <c r="C387" s="539"/>
      <c r="D387" s="539"/>
      <c r="E387" s="1069"/>
      <c r="F387" s="1069"/>
      <c r="G387" s="1309">
        <f>SUM(E387:F387)</f>
        <v>0</v>
      </c>
      <c r="H387" s="1069"/>
      <c r="I387" s="1069"/>
      <c r="J387" s="1069"/>
      <c r="K387" s="1309">
        <f>SUM(I387:J387)</f>
        <v>0</v>
      </c>
      <c r="L387" s="1069"/>
      <c r="M387" s="721"/>
      <c r="N387" s="539"/>
      <c r="O387" s="539"/>
      <c r="P387" s="539"/>
      <c r="Q387" s="539"/>
      <c r="R387" s="539"/>
      <c r="S387" s="539"/>
      <c r="T387" s="539"/>
      <c r="U387" s="539"/>
      <c r="V387" s="539"/>
      <c r="W387" s="539"/>
      <c r="X387" s="539"/>
      <c r="Y387" s="539"/>
      <c r="Z387" s="539"/>
      <c r="AA387" s="539"/>
    </row>
    <row r="388" spans="1:27" s="1266" customFormat="1" ht="12" customHeight="1">
      <c r="A388" s="720"/>
      <c r="B388" s="539" t="s">
        <v>2361</v>
      </c>
      <c r="D388" s="539"/>
      <c r="E388" s="1069"/>
      <c r="F388" s="1069"/>
      <c r="G388" s="1309">
        <f t="shared" ref="G388:G389" si="37">SUM(E388:F388)</f>
        <v>0</v>
      </c>
      <c r="H388" s="1069"/>
      <c r="I388" s="1069"/>
      <c r="J388" s="1069"/>
      <c r="K388" s="1309">
        <f t="shared" ref="K388:K389" si="38">SUM(I388:J388)</f>
        <v>0</v>
      </c>
      <c r="L388" s="1069"/>
      <c r="M388" s="721"/>
      <c r="N388" s="539"/>
      <c r="O388" s="539"/>
      <c r="P388" s="539"/>
      <c r="Q388" s="539"/>
      <c r="R388" s="539"/>
      <c r="S388" s="539"/>
      <c r="T388" s="539"/>
      <c r="U388" s="539"/>
      <c r="V388" s="539"/>
      <c r="W388" s="539"/>
      <c r="X388" s="539"/>
      <c r="Y388" s="539"/>
      <c r="Z388" s="539"/>
      <c r="AA388" s="539"/>
    </row>
    <row r="389" spans="1:27" s="1266" customFormat="1" ht="12" customHeight="1">
      <c r="A389" s="720"/>
      <c r="B389" s="539" t="s">
        <v>841</v>
      </c>
      <c r="C389" s="539"/>
      <c r="D389" s="539"/>
      <c r="E389" s="1069"/>
      <c r="F389" s="1069"/>
      <c r="G389" s="1309">
        <f t="shared" si="37"/>
        <v>0</v>
      </c>
      <c r="H389" s="1069"/>
      <c r="I389" s="1069"/>
      <c r="J389" s="1069"/>
      <c r="K389" s="1309">
        <f t="shared" si="38"/>
        <v>0</v>
      </c>
      <c r="L389" s="1069"/>
      <c r="M389" s="721"/>
      <c r="N389" s="539"/>
      <c r="O389" s="539"/>
      <c r="P389" s="539"/>
      <c r="Q389" s="539"/>
      <c r="R389" s="539"/>
      <c r="S389" s="539"/>
      <c r="T389" s="539"/>
      <c r="U389" s="539"/>
      <c r="V389" s="539"/>
      <c r="W389" s="539"/>
      <c r="X389" s="539"/>
      <c r="Y389" s="539"/>
      <c r="Z389" s="539"/>
      <c r="AA389" s="539"/>
    </row>
    <row r="390" spans="1:27" s="1266" customFormat="1" ht="12" customHeight="1" thickBot="1">
      <c r="A390" s="720"/>
      <c r="B390" s="720" t="s">
        <v>1136</v>
      </c>
      <c r="C390" s="539"/>
      <c r="D390" s="539"/>
      <c r="E390" s="1677">
        <f>SUM(E387:E389)</f>
        <v>0</v>
      </c>
      <c r="F390" s="1677">
        <f t="shared" ref="F390:O390" si="39">SUM(F387:F389)</f>
        <v>0</v>
      </c>
      <c r="G390" s="1677">
        <f t="shared" si="39"/>
        <v>0</v>
      </c>
      <c r="H390" s="1677">
        <f t="shared" si="39"/>
        <v>0</v>
      </c>
      <c r="I390" s="1677">
        <f t="shared" si="39"/>
        <v>0</v>
      </c>
      <c r="J390" s="1677">
        <f t="shared" si="39"/>
        <v>0</v>
      </c>
      <c r="K390" s="1677">
        <f t="shared" si="39"/>
        <v>0</v>
      </c>
      <c r="L390" s="1677">
        <f t="shared" si="39"/>
        <v>0</v>
      </c>
      <c r="M390" s="1676">
        <f t="shared" si="39"/>
        <v>0</v>
      </c>
      <c r="N390" s="1676">
        <f t="shared" si="39"/>
        <v>0</v>
      </c>
      <c r="O390" s="1676">
        <f t="shared" si="39"/>
        <v>0</v>
      </c>
      <c r="P390" s="539"/>
      <c r="Q390" s="539"/>
      <c r="R390" s="539"/>
      <c r="S390" s="539"/>
      <c r="T390" s="539"/>
      <c r="U390" s="539"/>
      <c r="V390" s="539"/>
      <c r="W390" s="539"/>
      <c r="X390" s="539"/>
      <c r="Y390" s="539"/>
      <c r="Z390" s="539"/>
      <c r="AA390" s="539"/>
    </row>
    <row r="391" spans="1:27" s="1266" customFormat="1" ht="12" customHeight="1" thickTop="1">
      <c r="A391" s="720"/>
      <c r="B391" s="539"/>
      <c r="C391" s="539"/>
      <c r="D391" s="539"/>
      <c r="E391" s="539"/>
      <c r="F391" s="539"/>
      <c r="G391" s="539"/>
      <c r="H391" s="539"/>
      <c r="I391" s="539"/>
      <c r="J391" s="539"/>
      <c r="K391" s="539"/>
      <c r="L391" s="539"/>
      <c r="M391" s="721"/>
      <c r="N391" s="539"/>
      <c r="O391" s="539"/>
      <c r="P391" s="539"/>
      <c r="Q391" s="539"/>
      <c r="R391" s="539"/>
      <c r="S391" s="539"/>
      <c r="T391" s="539"/>
      <c r="U391" s="539"/>
      <c r="V391" s="539"/>
      <c r="W391" s="539"/>
      <c r="X391" s="539"/>
      <c r="Y391" s="539"/>
      <c r="Z391" s="539"/>
      <c r="AA391" s="539"/>
    </row>
    <row r="392" spans="1:27" s="1266" customFormat="1" ht="12" customHeight="1">
      <c r="A392" s="720"/>
      <c r="B392" s="539" t="s">
        <v>2362</v>
      </c>
      <c r="C392" s="1683" t="s">
        <v>2357</v>
      </c>
      <c r="D392" s="539"/>
      <c r="E392" s="1069"/>
      <c r="F392" s="1069"/>
      <c r="G392" s="1309">
        <f>SUM(E392:F392)</f>
        <v>0</v>
      </c>
      <c r="H392" s="1069"/>
      <c r="I392" s="1069"/>
      <c r="J392" s="1069"/>
      <c r="K392" s="1309">
        <f>SUM(I392:J392)</f>
        <v>0</v>
      </c>
      <c r="L392" s="1069"/>
      <c r="M392" s="721"/>
      <c r="N392" s="539"/>
      <c r="O392" s="539"/>
      <c r="P392" s="539"/>
      <c r="Q392" s="539"/>
      <c r="R392" s="539"/>
      <c r="S392" s="539"/>
      <c r="T392" s="539"/>
      <c r="U392" s="539"/>
      <c r="V392" s="539"/>
      <c r="W392" s="539"/>
      <c r="X392" s="539"/>
      <c r="Y392" s="539"/>
      <c r="Z392" s="539"/>
      <c r="AA392" s="539"/>
    </row>
    <row r="393" spans="1:27" s="1266" customFormat="1" ht="12" customHeight="1">
      <c r="A393" s="720"/>
      <c r="B393" s="539" t="s">
        <v>2363</v>
      </c>
      <c r="C393" s="1683" t="s">
        <v>2357</v>
      </c>
      <c r="D393" s="539"/>
      <c r="E393" s="1069"/>
      <c r="F393" s="1069"/>
      <c r="G393" s="1309">
        <f>SUM(E393:F393)</f>
        <v>0</v>
      </c>
      <c r="H393" s="1069"/>
      <c r="I393" s="1069"/>
      <c r="J393" s="1069"/>
      <c r="K393" s="1309">
        <f>SUM(I393:J393)</f>
        <v>0</v>
      </c>
      <c r="L393" s="1069"/>
      <c r="M393" s="721"/>
      <c r="N393" s="539"/>
      <c r="O393" s="539"/>
      <c r="P393" s="539"/>
      <c r="Q393" s="539"/>
      <c r="R393" s="539"/>
      <c r="S393" s="539"/>
      <c r="T393" s="539"/>
      <c r="U393" s="539"/>
      <c r="V393" s="539"/>
      <c r="W393" s="539"/>
      <c r="X393" s="539"/>
      <c r="Y393" s="539"/>
      <c r="Z393" s="539"/>
      <c r="AA393" s="539"/>
    </row>
    <row r="394" spans="1:27" s="1266" customFormat="1" ht="12" customHeight="1" thickBot="1">
      <c r="A394" s="720"/>
      <c r="B394" s="720" t="s">
        <v>201</v>
      </c>
      <c r="C394" s="539"/>
      <c r="D394" s="539"/>
      <c r="E394" s="1677">
        <f>SUM(E392:E393)</f>
        <v>0</v>
      </c>
      <c r="F394" s="1677">
        <f t="shared" ref="F394:L394" si="40">SUM(F392:F393)</f>
        <v>0</v>
      </c>
      <c r="G394" s="1677">
        <f t="shared" si="40"/>
        <v>0</v>
      </c>
      <c r="H394" s="1677">
        <f t="shared" si="40"/>
        <v>0</v>
      </c>
      <c r="I394" s="1677">
        <f t="shared" si="40"/>
        <v>0</v>
      </c>
      <c r="J394" s="1677">
        <f t="shared" si="40"/>
        <v>0</v>
      </c>
      <c r="K394" s="1677">
        <f t="shared" si="40"/>
        <v>0</v>
      </c>
      <c r="L394" s="1677">
        <f t="shared" si="40"/>
        <v>0</v>
      </c>
      <c r="M394" s="721"/>
      <c r="N394" s="539"/>
      <c r="O394" s="539"/>
      <c r="P394" s="539"/>
      <c r="Q394" s="539"/>
      <c r="R394" s="539"/>
      <c r="S394" s="539"/>
      <c r="T394" s="539"/>
      <c r="U394" s="539"/>
      <c r="V394" s="539"/>
      <c r="W394" s="539"/>
      <c r="X394" s="539"/>
      <c r="Y394" s="539"/>
      <c r="Z394" s="539"/>
      <c r="AA394" s="539"/>
    </row>
    <row r="395" spans="1:27" s="1266" customFormat="1" ht="12" customHeight="1" thickTop="1">
      <c r="A395" s="720"/>
      <c r="B395" s="720"/>
      <c r="C395" s="539"/>
      <c r="D395" s="539"/>
      <c r="E395" s="539"/>
      <c r="F395" s="539"/>
      <c r="G395" s="539"/>
      <c r="H395" s="539"/>
      <c r="I395" s="539"/>
      <c r="J395" s="539"/>
      <c r="K395" s="539"/>
      <c r="L395" s="539"/>
      <c r="M395" s="721"/>
      <c r="N395" s="539"/>
      <c r="O395" s="539"/>
      <c r="P395" s="539"/>
      <c r="Q395" s="539"/>
      <c r="R395" s="539"/>
      <c r="S395" s="539"/>
      <c r="T395" s="539"/>
      <c r="U395" s="539"/>
      <c r="V395" s="539"/>
      <c r="W395" s="539"/>
      <c r="X395" s="539"/>
      <c r="Y395" s="539"/>
      <c r="Z395" s="539"/>
      <c r="AA395" s="539"/>
    </row>
    <row r="396" spans="1:27" s="1266" customFormat="1" ht="12" customHeight="1">
      <c r="A396" s="720"/>
      <c r="B396" s="720"/>
      <c r="C396" s="539"/>
      <c r="D396" s="539"/>
      <c r="E396" s="539"/>
      <c r="F396" s="539"/>
      <c r="G396" s="539"/>
      <c r="H396" s="539"/>
      <c r="I396" s="539"/>
      <c r="J396" s="539"/>
      <c r="K396" s="539"/>
      <c r="L396" s="539"/>
      <c r="M396" s="721"/>
      <c r="N396" s="539"/>
      <c r="O396" s="539"/>
      <c r="P396" s="539"/>
      <c r="Q396" s="539"/>
      <c r="R396" s="539"/>
      <c r="S396" s="539"/>
      <c r="T396" s="539"/>
      <c r="U396" s="539"/>
      <c r="V396" s="539"/>
      <c r="W396" s="539"/>
      <c r="X396" s="539"/>
      <c r="Y396" s="539"/>
      <c r="Z396" s="539"/>
      <c r="AA396" s="539"/>
    </row>
    <row r="397" spans="1:27" s="1266" customFormat="1" ht="12" customHeight="1">
      <c r="A397" s="720"/>
      <c r="B397" s="720"/>
      <c r="C397" s="539"/>
      <c r="D397" s="539"/>
      <c r="E397" s="539"/>
      <c r="F397" s="539"/>
      <c r="G397" s="539"/>
      <c r="H397" s="539"/>
      <c r="I397" s="539"/>
      <c r="J397" s="539"/>
      <c r="K397" s="539"/>
      <c r="L397" s="539"/>
      <c r="M397" s="721"/>
      <c r="N397" s="539"/>
      <c r="O397" s="539"/>
      <c r="P397" s="539"/>
      <c r="Q397" s="539"/>
      <c r="R397" s="539"/>
      <c r="S397" s="539"/>
      <c r="T397" s="539"/>
      <c r="U397" s="539"/>
      <c r="V397" s="539"/>
      <c r="W397" s="539"/>
      <c r="X397" s="539"/>
      <c r="Y397" s="539"/>
      <c r="Z397" s="539"/>
      <c r="AA397" s="539"/>
    </row>
    <row r="398" spans="1:27" s="1266" customFormat="1" ht="22.8">
      <c r="A398" s="1674"/>
      <c r="B398" s="1681" t="s">
        <v>1161</v>
      </c>
      <c r="C398" s="1675"/>
      <c r="D398" s="1675"/>
      <c r="E398" s="2079" t="s">
        <v>1162</v>
      </c>
      <c r="F398" s="2080"/>
      <c r="G398" s="2080"/>
      <c r="H398" s="2079" t="s">
        <v>1163</v>
      </c>
      <c r="I398" s="2080"/>
      <c r="J398" s="1682" t="s">
        <v>1164</v>
      </c>
      <c r="K398" s="2081" t="s">
        <v>1165</v>
      </c>
      <c r="L398" s="2080"/>
      <c r="M398" s="721"/>
      <c r="N398" s="539"/>
      <c r="O398" s="539"/>
      <c r="P398" s="539"/>
      <c r="Q398" s="539"/>
      <c r="R398" s="539"/>
      <c r="S398" s="539"/>
      <c r="T398" s="539"/>
      <c r="U398" s="539"/>
      <c r="V398" s="539"/>
      <c r="W398" s="539"/>
      <c r="X398" s="539"/>
      <c r="Y398" s="539"/>
      <c r="Z398" s="539"/>
      <c r="AA398" s="539"/>
    </row>
    <row r="399" spans="1:27" s="1266" customFormat="1" ht="57">
      <c r="A399" s="720"/>
      <c r="B399" s="657"/>
      <c r="C399" s="1678"/>
      <c r="D399" s="1672"/>
      <c r="E399" s="1673" t="s">
        <v>1166</v>
      </c>
      <c r="F399" s="717" t="s">
        <v>1167</v>
      </c>
      <c r="G399" s="1679" t="s">
        <v>1168</v>
      </c>
      <c r="H399" s="717" t="s">
        <v>1169</v>
      </c>
      <c r="I399" s="718" t="s">
        <v>1170</v>
      </c>
      <c r="J399" s="1680"/>
      <c r="K399" s="1673" t="s">
        <v>1171</v>
      </c>
      <c r="L399" s="1673" t="s">
        <v>1172</v>
      </c>
      <c r="M399" s="721"/>
      <c r="N399" s="539"/>
      <c r="O399" s="539"/>
      <c r="P399" s="539"/>
      <c r="Q399" s="539"/>
      <c r="R399" s="539"/>
      <c r="S399" s="539"/>
      <c r="T399" s="539"/>
      <c r="U399" s="539"/>
      <c r="V399" s="539"/>
      <c r="W399" s="539"/>
      <c r="X399" s="539"/>
      <c r="Y399" s="539"/>
      <c r="Z399" s="539"/>
      <c r="AA399" s="539"/>
    </row>
    <row r="400" spans="1:27" ht="12" customHeight="1">
      <c r="A400" s="14"/>
      <c r="B400" s="657"/>
      <c r="C400" s="767"/>
      <c r="D400" s="749"/>
      <c r="E400" s="739"/>
      <c r="F400" s="961"/>
      <c r="G400" s="962"/>
      <c r="H400" s="749"/>
      <c r="I400" s="963"/>
      <c r="J400" s="739"/>
      <c r="K400" s="739"/>
      <c r="L400" s="739"/>
      <c r="M400" s="127"/>
      <c r="N400" s="32"/>
      <c r="O400" s="32"/>
      <c r="P400" s="32"/>
      <c r="Q400" s="32"/>
      <c r="R400" s="32"/>
      <c r="S400" s="32"/>
      <c r="T400" s="32"/>
      <c r="U400" s="32"/>
      <c r="V400" s="32"/>
      <c r="W400" s="32"/>
      <c r="X400" s="32"/>
      <c r="Y400" s="32"/>
      <c r="Z400" s="32"/>
      <c r="AA400" s="32"/>
    </row>
    <row r="401" spans="1:27" ht="12" customHeight="1">
      <c r="A401" s="14"/>
      <c r="B401" s="657"/>
      <c r="C401" s="767"/>
      <c r="D401" s="749"/>
      <c r="E401" s="739"/>
      <c r="F401" s="961"/>
      <c r="G401" s="962"/>
      <c r="H401" s="749"/>
      <c r="I401" s="963"/>
      <c r="J401" s="739"/>
      <c r="K401" s="739"/>
      <c r="L401" s="739"/>
      <c r="M401" s="127"/>
      <c r="N401" s="32"/>
      <c r="O401" s="32"/>
      <c r="P401" s="32"/>
      <c r="Q401" s="32"/>
      <c r="R401" s="32"/>
      <c r="S401" s="32"/>
      <c r="T401" s="32"/>
      <c r="U401" s="32"/>
      <c r="V401" s="32"/>
      <c r="W401" s="32"/>
      <c r="X401" s="32"/>
      <c r="Y401" s="32"/>
      <c r="Z401" s="32"/>
      <c r="AA401" s="32"/>
    </row>
    <row r="402" spans="1:27" ht="12" customHeight="1">
      <c r="A402" s="14"/>
      <c r="B402" s="658" t="s">
        <v>1173</v>
      </c>
      <c r="C402" s="767"/>
      <c r="D402" s="749"/>
      <c r="E402" s="739"/>
      <c r="F402" s="961"/>
      <c r="G402" s="962"/>
      <c r="H402" s="749"/>
      <c r="I402" s="963"/>
      <c r="J402" s="739"/>
      <c r="K402" s="739"/>
      <c r="L402" s="739"/>
      <c r="M402" s="127"/>
      <c r="N402" s="32"/>
      <c r="O402" s="32"/>
      <c r="P402" s="32"/>
      <c r="Q402" s="32"/>
      <c r="R402" s="32"/>
      <c r="S402" s="32"/>
      <c r="T402" s="32"/>
      <c r="U402" s="32"/>
      <c r="V402" s="32"/>
      <c r="W402" s="32"/>
      <c r="X402" s="32"/>
      <c r="Y402" s="32"/>
      <c r="Z402" s="32"/>
      <c r="AA402" s="32"/>
    </row>
    <row r="403" spans="1:27" ht="12" customHeight="1">
      <c r="A403" s="14"/>
      <c r="B403" s="659"/>
      <c r="C403" s="767"/>
      <c r="D403" s="749"/>
      <c r="E403" s="739"/>
      <c r="F403" s="961"/>
      <c r="G403" s="962"/>
      <c r="H403" s="749"/>
      <c r="I403" s="963"/>
      <c r="J403" s="739"/>
      <c r="K403" s="739"/>
      <c r="L403" s="739"/>
      <c r="M403" s="127"/>
      <c r="N403" s="32"/>
      <c r="O403" s="32"/>
      <c r="P403" s="32"/>
      <c r="Q403" s="32"/>
      <c r="R403" s="32"/>
      <c r="S403" s="32"/>
      <c r="T403" s="32"/>
      <c r="U403" s="32"/>
      <c r="V403" s="32"/>
      <c r="W403" s="32"/>
      <c r="X403" s="32"/>
      <c r="Y403" s="32"/>
      <c r="Z403" s="32"/>
      <c r="AA403" s="32"/>
    </row>
    <row r="404" spans="1:27" ht="12" customHeight="1">
      <c r="A404" s="14"/>
      <c r="B404" s="660"/>
      <c r="C404" s="824"/>
      <c r="D404" s="763"/>
      <c r="E404" s="747"/>
      <c r="F404" s="871"/>
      <c r="G404" s="964"/>
      <c r="H404" s="763"/>
      <c r="I404" s="965"/>
      <c r="J404" s="747"/>
      <c r="K404" s="747"/>
      <c r="L404" s="747"/>
      <c r="M404" s="127"/>
      <c r="N404" s="32"/>
      <c r="O404" s="32"/>
      <c r="P404" s="32"/>
      <c r="Q404" s="32"/>
      <c r="R404" s="32"/>
      <c r="S404" s="32"/>
      <c r="T404" s="32"/>
      <c r="U404" s="32"/>
      <c r="V404" s="32"/>
      <c r="W404" s="32"/>
      <c r="X404" s="32"/>
      <c r="Y404" s="32"/>
      <c r="Z404" s="32"/>
      <c r="AA404" s="32"/>
    </row>
    <row r="405" spans="1:27" ht="12" customHeight="1">
      <c r="A405" s="14"/>
      <c r="B405" s="507"/>
      <c r="C405" s="59"/>
      <c r="D405" s="59"/>
      <c r="E405" s="59"/>
      <c r="F405" s="59"/>
      <c r="G405" s="59"/>
      <c r="H405" s="59"/>
      <c r="I405" s="59"/>
      <c r="J405" s="59"/>
      <c r="K405" s="59"/>
      <c r="L405" s="59"/>
      <c r="M405" s="127"/>
      <c r="N405" s="32"/>
      <c r="O405" s="32"/>
      <c r="P405" s="32"/>
      <c r="Q405" s="32"/>
      <c r="R405" s="32"/>
      <c r="S405" s="32"/>
      <c r="T405" s="32"/>
      <c r="U405" s="32"/>
      <c r="V405" s="32"/>
      <c r="W405" s="32"/>
      <c r="X405" s="32"/>
      <c r="Y405" s="32"/>
      <c r="Z405" s="32"/>
      <c r="AA405" s="32"/>
    </row>
    <row r="406" spans="1:27" ht="14.4">
      <c r="A406" s="60"/>
      <c r="B406" s="537" t="s">
        <v>1174</v>
      </c>
      <c r="C406" s="182"/>
      <c r="D406" s="182"/>
      <c r="E406" s="182"/>
      <c r="F406" s="182"/>
      <c r="G406" s="182"/>
      <c r="H406" s="182"/>
      <c r="I406" s="182"/>
      <c r="J406" s="182"/>
      <c r="K406" s="182"/>
      <c r="L406" s="80"/>
      <c r="M406" s="538"/>
      <c r="N406" s="32"/>
      <c r="O406" s="32"/>
      <c r="P406" s="32"/>
      <c r="Q406" s="32"/>
      <c r="R406" s="32"/>
      <c r="S406" s="32"/>
      <c r="T406" s="32"/>
      <c r="U406" s="32"/>
      <c r="V406" s="32"/>
      <c r="W406" s="32"/>
      <c r="X406" s="32"/>
      <c r="Y406" s="32"/>
      <c r="Z406" s="32"/>
      <c r="AA406" s="32"/>
    </row>
    <row r="407" spans="1:27" ht="14.4">
      <c r="A407" s="60"/>
      <c r="B407" s="249" t="s">
        <v>1175</v>
      </c>
      <c r="C407" s="32"/>
      <c r="D407" s="32"/>
      <c r="E407" s="32"/>
      <c r="F407" s="32"/>
      <c r="G407" s="32"/>
      <c r="H407" s="32"/>
      <c r="I407" s="32"/>
      <c r="J407" s="32"/>
      <c r="K407" s="32"/>
      <c r="L407" s="541"/>
      <c r="M407" s="538"/>
      <c r="N407" s="32"/>
      <c r="O407" s="32"/>
      <c r="P407" s="32"/>
      <c r="Q407" s="32"/>
      <c r="R407" s="32"/>
      <c r="S407" s="32"/>
      <c r="T407" s="32"/>
      <c r="U407" s="32"/>
      <c r="V407" s="32"/>
      <c r="W407" s="32"/>
      <c r="X407" s="32"/>
      <c r="Y407" s="32"/>
      <c r="Z407" s="32"/>
      <c r="AA407" s="32"/>
    </row>
    <row r="408" spans="1:27" ht="14.4">
      <c r="A408" s="60"/>
      <c r="B408" s="249" t="s">
        <v>1176</v>
      </c>
      <c r="C408" s="32"/>
      <c r="D408" s="32"/>
      <c r="E408" s="32"/>
      <c r="F408" s="32"/>
      <c r="G408" s="32"/>
      <c r="H408" s="32"/>
      <c r="I408" s="32"/>
      <c r="J408" s="32"/>
      <c r="K408" s="32"/>
      <c r="L408" s="541"/>
      <c r="M408" s="538"/>
      <c r="N408" s="32"/>
      <c r="O408" s="32"/>
      <c r="P408" s="32"/>
      <c r="Q408" s="32"/>
      <c r="R408" s="32"/>
      <c r="S408" s="32"/>
      <c r="T408" s="32"/>
      <c r="U408" s="32"/>
      <c r="V408" s="32"/>
      <c r="W408" s="32"/>
      <c r="X408" s="32"/>
      <c r="Y408" s="32"/>
      <c r="Z408" s="32"/>
      <c r="AA408" s="32"/>
    </row>
    <row r="409" spans="1:27" ht="14.4">
      <c r="A409" s="60"/>
      <c r="B409" s="249" t="s">
        <v>1177</v>
      </c>
      <c r="C409" s="32"/>
      <c r="D409" s="32"/>
      <c r="E409" s="32"/>
      <c r="F409" s="32"/>
      <c r="G409" s="32"/>
      <c r="H409" s="32"/>
      <c r="I409" s="32"/>
      <c r="J409" s="32"/>
      <c r="K409" s="32"/>
      <c r="L409" s="541"/>
      <c r="M409" s="538"/>
      <c r="N409" s="32"/>
      <c r="O409" s="32"/>
      <c r="P409" s="32"/>
      <c r="Q409" s="32"/>
      <c r="R409" s="32"/>
      <c r="S409" s="32"/>
      <c r="T409" s="32"/>
      <c r="U409" s="32"/>
      <c r="V409" s="32"/>
      <c r="W409" s="32"/>
      <c r="X409" s="32"/>
      <c r="Y409" s="32"/>
      <c r="Z409" s="32"/>
      <c r="AA409" s="32"/>
    </row>
    <row r="410" spans="1:27" ht="24" customHeight="1">
      <c r="A410" s="327"/>
      <c r="B410" s="2060" t="s">
        <v>1178</v>
      </c>
      <c r="C410" s="1933"/>
      <c r="D410" s="1933"/>
      <c r="E410" s="1933"/>
      <c r="F410" s="1933"/>
      <c r="G410" s="1933"/>
      <c r="H410" s="1933"/>
      <c r="I410" s="1933"/>
      <c r="J410" s="1933"/>
      <c r="K410" s="1933"/>
      <c r="L410" s="1934"/>
      <c r="M410" s="538"/>
      <c r="N410" s="32"/>
      <c r="O410" s="32"/>
      <c r="P410" s="32"/>
      <c r="Q410" s="32"/>
      <c r="R410" s="32"/>
      <c r="S410" s="32"/>
      <c r="T410" s="32"/>
      <c r="U410" s="32"/>
      <c r="V410" s="32"/>
      <c r="W410" s="32"/>
      <c r="X410" s="32"/>
      <c r="Y410" s="32"/>
      <c r="Z410" s="32"/>
      <c r="AA410" s="32"/>
    </row>
    <row r="411" spans="1:27" ht="12.75" customHeight="1">
      <c r="A411" s="60"/>
      <c r="B411" s="767"/>
      <c r="C411" s="749"/>
      <c r="D411" s="749"/>
      <c r="E411" s="749"/>
      <c r="F411" s="749"/>
      <c r="G411" s="749"/>
      <c r="H411" s="749"/>
      <c r="I411" s="749"/>
      <c r="J411" s="749"/>
      <c r="K411" s="749"/>
      <c r="L411" s="739"/>
      <c r="M411" s="538"/>
      <c r="N411" s="32"/>
      <c r="O411" s="32"/>
      <c r="P411" s="32"/>
      <c r="Q411" s="32"/>
      <c r="R411" s="32"/>
      <c r="S411" s="32"/>
      <c r="T411" s="32"/>
      <c r="U411" s="32"/>
      <c r="V411" s="32"/>
      <c r="W411" s="32"/>
      <c r="X411" s="32"/>
      <c r="Y411" s="32"/>
      <c r="Z411" s="32"/>
      <c r="AA411" s="32"/>
    </row>
    <row r="412" spans="1:27" ht="12" customHeight="1">
      <c r="A412" s="66"/>
      <c r="B412" s="966"/>
      <c r="C412" s="948"/>
      <c r="D412" s="948"/>
      <c r="E412" s="948"/>
      <c r="F412" s="948"/>
      <c r="G412" s="948"/>
      <c r="H412" s="948"/>
      <c r="I412" s="948"/>
      <c r="J412" s="948"/>
      <c r="K412" s="948"/>
      <c r="L412" s="917"/>
      <c r="M412" s="129"/>
      <c r="N412" s="66"/>
      <c r="O412" s="66"/>
      <c r="P412" s="66"/>
      <c r="Q412" s="66"/>
      <c r="R412" s="66"/>
      <c r="S412" s="66"/>
      <c r="T412" s="66"/>
      <c r="U412" s="66"/>
      <c r="V412" s="66"/>
      <c r="W412" s="66"/>
      <c r="X412" s="66"/>
      <c r="Y412" s="66"/>
      <c r="Z412" s="66"/>
      <c r="AA412" s="66"/>
    </row>
    <row r="413" spans="1:27" ht="12" customHeight="1">
      <c r="A413" s="66"/>
      <c r="B413" s="966"/>
      <c r="C413" s="948"/>
      <c r="D413" s="948"/>
      <c r="E413" s="948"/>
      <c r="F413" s="948"/>
      <c r="G413" s="948"/>
      <c r="H413" s="948"/>
      <c r="I413" s="948"/>
      <c r="J413" s="948"/>
      <c r="K413" s="948"/>
      <c r="L413" s="917"/>
      <c r="M413" s="129"/>
      <c r="N413" s="66"/>
      <c r="O413" s="66"/>
      <c r="P413" s="66"/>
      <c r="Q413" s="66"/>
      <c r="R413" s="66"/>
      <c r="S413" s="66"/>
      <c r="T413" s="66"/>
      <c r="U413" s="66"/>
      <c r="V413" s="66"/>
      <c r="W413" s="66"/>
      <c r="X413" s="66"/>
      <c r="Y413" s="66"/>
      <c r="Z413" s="66"/>
      <c r="AA413" s="66"/>
    </row>
    <row r="414" spans="1:27" ht="12" customHeight="1">
      <c r="A414" s="66"/>
      <c r="B414" s="966"/>
      <c r="C414" s="948"/>
      <c r="D414" s="948"/>
      <c r="E414" s="948"/>
      <c r="F414" s="948"/>
      <c r="G414" s="948"/>
      <c r="H414" s="948"/>
      <c r="I414" s="948"/>
      <c r="J414" s="948"/>
      <c r="K414" s="948"/>
      <c r="L414" s="917"/>
      <c r="M414" s="129"/>
      <c r="N414" s="66"/>
      <c r="O414" s="66"/>
      <c r="P414" s="66"/>
      <c r="Q414" s="66"/>
      <c r="R414" s="66"/>
      <c r="S414" s="66"/>
      <c r="T414" s="66"/>
      <c r="U414" s="66"/>
      <c r="V414" s="66"/>
      <c r="W414" s="66"/>
      <c r="X414" s="66"/>
      <c r="Y414" s="66"/>
      <c r="Z414" s="66"/>
      <c r="AA414" s="66"/>
    </row>
    <row r="415" spans="1:27" ht="12" customHeight="1">
      <c r="A415" s="66"/>
      <c r="B415" s="966"/>
      <c r="C415" s="948"/>
      <c r="D415" s="948"/>
      <c r="E415" s="948"/>
      <c r="F415" s="948"/>
      <c r="G415" s="948"/>
      <c r="H415" s="948"/>
      <c r="I415" s="948"/>
      <c r="J415" s="948"/>
      <c r="K415" s="948"/>
      <c r="L415" s="917"/>
      <c r="M415" s="129"/>
      <c r="N415" s="66"/>
      <c r="O415" s="66"/>
      <c r="P415" s="66"/>
      <c r="Q415" s="66"/>
      <c r="R415" s="66"/>
      <c r="S415" s="66"/>
      <c r="T415" s="66"/>
      <c r="U415" s="66"/>
      <c r="V415" s="66"/>
      <c r="W415" s="66"/>
      <c r="X415" s="66"/>
      <c r="Y415" s="66"/>
      <c r="Z415" s="66"/>
      <c r="AA415" s="66"/>
    </row>
    <row r="416" spans="1:27" ht="12" customHeight="1">
      <c r="A416" s="66"/>
      <c r="B416" s="966"/>
      <c r="C416" s="948"/>
      <c r="D416" s="948"/>
      <c r="E416" s="948"/>
      <c r="F416" s="948"/>
      <c r="G416" s="948"/>
      <c r="H416" s="948"/>
      <c r="I416" s="948"/>
      <c r="J416" s="948"/>
      <c r="K416" s="948"/>
      <c r="L416" s="917"/>
      <c r="M416" s="129"/>
      <c r="N416" s="66"/>
      <c r="O416" s="66"/>
      <c r="P416" s="66"/>
      <c r="Q416" s="66"/>
      <c r="R416" s="66"/>
      <c r="S416" s="66"/>
      <c r="T416" s="66"/>
      <c r="U416" s="66"/>
      <c r="V416" s="66"/>
      <c r="W416" s="66"/>
      <c r="X416" s="66"/>
      <c r="Y416" s="66"/>
      <c r="Z416" s="66"/>
      <c r="AA416" s="66"/>
    </row>
    <row r="417" spans="1:27" ht="12" customHeight="1">
      <c r="A417" s="66"/>
      <c r="B417" s="870"/>
      <c r="C417" s="871"/>
      <c r="D417" s="871"/>
      <c r="E417" s="871"/>
      <c r="F417" s="871"/>
      <c r="G417" s="871"/>
      <c r="H417" s="871"/>
      <c r="I417" s="871"/>
      <c r="J417" s="871"/>
      <c r="K417" s="871"/>
      <c r="L417" s="872"/>
      <c r="M417" s="129"/>
      <c r="N417" s="66"/>
      <c r="O417" s="66"/>
      <c r="P417" s="66"/>
      <c r="Q417" s="66"/>
      <c r="R417" s="66"/>
      <c r="S417" s="66"/>
      <c r="T417" s="66"/>
      <c r="U417" s="66"/>
      <c r="V417" s="66"/>
      <c r="W417" s="66"/>
      <c r="X417" s="66"/>
      <c r="Y417" s="66"/>
      <c r="Z417" s="66"/>
      <c r="AA417" s="66"/>
    </row>
    <row r="418" spans="1:27" ht="12" customHeight="1">
      <c r="A418" s="66"/>
      <c r="B418" s="661"/>
      <c r="C418" s="72"/>
      <c r="D418" s="72"/>
      <c r="E418" s="72"/>
      <c r="F418" s="72"/>
      <c r="G418" s="72"/>
      <c r="H418" s="72"/>
      <c r="I418" s="72"/>
      <c r="J418" s="72"/>
      <c r="K418" s="72"/>
      <c r="L418" s="372"/>
      <c r="M418" s="129"/>
      <c r="N418" s="66"/>
      <c r="O418" s="66"/>
      <c r="P418" s="66"/>
      <c r="Q418" s="66"/>
      <c r="R418" s="66"/>
      <c r="S418" s="66"/>
      <c r="T418" s="66"/>
      <c r="U418" s="66"/>
      <c r="V418" s="66"/>
      <c r="W418" s="66"/>
      <c r="X418" s="66"/>
      <c r="Y418" s="66"/>
      <c r="Z418" s="66"/>
      <c r="AA418" s="66"/>
    </row>
    <row r="419" spans="1:27" ht="12.75" customHeight="1">
      <c r="A419" s="12"/>
      <c r="B419" s="74" t="s">
        <v>326</v>
      </c>
      <c r="C419" s="75"/>
      <c r="D419" s="76"/>
      <c r="E419" s="77"/>
      <c r="F419" s="76"/>
      <c r="G419" s="78"/>
      <c r="H419" s="78"/>
      <c r="I419" s="79"/>
      <c r="J419" s="75"/>
      <c r="K419" s="75"/>
      <c r="L419" s="80"/>
      <c r="M419" s="653"/>
      <c r="N419" s="73"/>
      <c r="O419" s="12"/>
      <c r="P419" s="12"/>
      <c r="Q419" s="12"/>
      <c r="R419" s="12"/>
      <c r="S419" s="12"/>
      <c r="T419" s="12"/>
      <c r="U419" s="12"/>
      <c r="V419" s="12"/>
      <c r="W419" s="12"/>
      <c r="X419" s="12"/>
      <c r="Y419" s="12"/>
      <c r="Z419" s="12"/>
      <c r="AA419" s="12"/>
    </row>
    <row r="420" spans="1:27" ht="12.75" customHeight="1">
      <c r="A420" s="14"/>
      <c r="B420" s="734"/>
      <c r="C420" s="733"/>
      <c r="D420" s="735"/>
      <c r="E420" s="736"/>
      <c r="F420" s="735"/>
      <c r="G420" s="737"/>
      <c r="H420" s="737"/>
      <c r="I420" s="738"/>
      <c r="J420" s="733"/>
      <c r="K420" s="733"/>
      <c r="L420" s="739"/>
      <c r="M420" s="196"/>
      <c r="N420" s="14"/>
      <c r="O420" s="14"/>
      <c r="P420" s="14"/>
      <c r="Q420" s="14"/>
      <c r="R420" s="14"/>
      <c r="S420" s="14"/>
      <c r="T420" s="14"/>
      <c r="U420" s="14"/>
      <c r="V420" s="14"/>
      <c r="W420" s="14"/>
      <c r="X420" s="14"/>
      <c r="Y420" s="14"/>
      <c r="Z420" s="14"/>
      <c r="AA420" s="14"/>
    </row>
    <row r="421" spans="1:27" ht="12.75" customHeight="1">
      <c r="A421" s="14"/>
      <c r="B421" s="734"/>
      <c r="C421" s="733"/>
      <c r="D421" s="735"/>
      <c r="E421" s="736"/>
      <c r="F421" s="735"/>
      <c r="G421" s="737"/>
      <c r="H421" s="737"/>
      <c r="I421" s="738"/>
      <c r="J421" s="733"/>
      <c r="K421" s="733"/>
      <c r="L421" s="739"/>
      <c r="M421" s="196"/>
      <c r="N421" s="14"/>
      <c r="O421" s="14"/>
      <c r="P421" s="14"/>
      <c r="Q421" s="14"/>
      <c r="R421" s="14"/>
      <c r="S421" s="14"/>
      <c r="T421" s="14"/>
      <c r="U421" s="14"/>
      <c r="V421" s="14"/>
      <c r="W421" s="14"/>
      <c r="X421" s="14"/>
      <c r="Y421" s="14"/>
      <c r="Z421" s="14"/>
      <c r="AA421" s="14"/>
    </row>
    <row r="422" spans="1:27" ht="12.75" customHeight="1">
      <c r="A422" s="14"/>
      <c r="B422" s="734"/>
      <c r="C422" s="733"/>
      <c r="D422" s="735"/>
      <c r="E422" s="736"/>
      <c r="F422" s="735"/>
      <c r="G422" s="737"/>
      <c r="H422" s="737"/>
      <c r="I422" s="738"/>
      <c r="J422" s="733"/>
      <c r="K422" s="733"/>
      <c r="L422" s="739"/>
      <c r="M422" s="196"/>
      <c r="N422" s="14"/>
      <c r="O422" s="14"/>
      <c r="P422" s="14"/>
      <c r="Q422" s="14"/>
      <c r="R422" s="14"/>
      <c r="S422" s="14"/>
      <c r="T422" s="14"/>
      <c r="U422" s="14"/>
      <c r="V422" s="14"/>
      <c r="W422" s="14"/>
      <c r="X422" s="14"/>
      <c r="Y422" s="14"/>
      <c r="Z422" s="14"/>
      <c r="AA422" s="14"/>
    </row>
    <row r="423" spans="1:27" ht="12.75" customHeight="1">
      <c r="A423" s="14"/>
      <c r="B423" s="734"/>
      <c r="C423" s="733"/>
      <c r="D423" s="735"/>
      <c r="E423" s="736"/>
      <c r="F423" s="735"/>
      <c r="G423" s="737"/>
      <c r="H423" s="737"/>
      <c r="I423" s="738"/>
      <c r="J423" s="733"/>
      <c r="K423" s="733"/>
      <c r="L423" s="739"/>
      <c r="M423" s="196"/>
      <c r="N423" s="14"/>
      <c r="O423" s="14"/>
      <c r="P423" s="14"/>
      <c r="Q423" s="14"/>
      <c r="R423" s="14"/>
      <c r="S423" s="14"/>
      <c r="T423" s="14"/>
      <c r="U423" s="14"/>
      <c r="V423" s="14"/>
      <c r="W423" s="14"/>
      <c r="X423" s="14"/>
      <c r="Y423" s="14"/>
      <c r="Z423" s="14"/>
      <c r="AA423" s="14"/>
    </row>
    <row r="424" spans="1:27" ht="12.75" customHeight="1">
      <c r="A424" s="14"/>
      <c r="B424" s="734"/>
      <c r="C424" s="733"/>
      <c r="D424" s="735"/>
      <c r="E424" s="736"/>
      <c r="F424" s="735"/>
      <c r="G424" s="737"/>
      <c r="H424" s="737"/>
      <c r="I424" s="738"/>
      <c r="J424" s="733"/>
      <c r="K424" s="733"/>
      <c r="L424" s="739"/>
      <c r="M424" s="196"/>
      <c r="N424" s="14"/>
      <c r="O424" s="14"/>
      <c r="P424" s="14"/>
      <c r="Q424" s="14"/>
      <c r="R424" s="14"/>
      <c r="S424" s="14"/>
      <c r="T424" s="14"/>
      <c r="U424" s="14"/>
      <c r="V424" s="14"/>
      <c r="W424" s="14"/>
      <c r="X424" s="14"/>
      <c r="Y424" s="14"/>
      <c r="Z424" s="14"/>
      <c r="AA424" s="14"/>
    </row>
    <row r="425" spans="1:27" ht="12.75" customHeight="1">
      <c r="A425" s="14"/>
      <c r="B425" s="734"/>
      <c r="C425" s="733"/>
      <c r="D425" s="735"/>
      <c r="E425" s="736"/>
      <c r="F425" s="735"/>
      <c r="G425" s="737"/>
      <c r="H425" s="737"/>
      <c r="I425" s="738"/>
      <c r="J425" s="733"/>
      <c r="K425" s="733"/>
      <c r="L425" s="739"/>
      <c r="M425" s="196"/>
      <c r="N425" s="14"/>
      <c r="O425" s="14"/>
      <c r="P425" s="14"/>
      <c r="Q425" s="14"/>
      <c r="R425" s="14"/>
      <c r="S425" s="14"/>
      <c r="T425" s="14"/>
      <c r="U425" s="14"/>
      <c r="V425" s="14"/>
      <c r="W425" s="14"/>
      <c r="X425" s="14"/>
      <c r="Y425" s="14"/>
      <c r="Z425" s="14"/>
      <c r="AA425" s="14"/>
    </row>
    <row r="426" spans="1:27" ht="12.75" customHeight="1">
      <c r="A426" s="14"/>
      <c r="B426" s="734"/>
      <c r="C426" s="733"/>
      <c r="D426" s="735"/>
      <c r="E426" s="736"/>
      <c r="F426" s="735"/>
      <c r="G426" s="737"/>
      <c r="H426" s="737"/>
      <c r="I426" s="738"/>
      <c r="J426" s="733"/>
      <c r="K426" s="733"/>
      <c r="L426" s="739"/>
      <c r="M426" s="196"/>
      <c r="N426" s="14"/>
      <c r="O426" s="14"/>
      <c r="P426" s="14"/>
      <c r="Q426" s="14"/>
      <c r="R426" s="14"/>
      <c r="S426" s="14"/>
      <c r="T426" s="14"/>
      <c r="U426" s="14"/>
      <c r="V426" s="14"/>
      <c r="W426" s="14"/>
      <c r="X426" s="14"/>
      <c r="Y426" s="14"/>
      <c r="Z426" s="14"/>
      <c r="AA426" s="14"/>
    </row>
    <row r="427" spans="1:27" ht="12.75" customHeight="1">
      <c r="A427" s="14"/>
      <c r="B427" s="740"/>
      <c r="C427" s="733"/>
      <c r="D427" s="735"/>
      <c r="E427" s="736"/>
      <c r="F427" s="735"/>
      <c r="G427" s="737"/>
      <c r="H427" s="737"/>
      <c r="I427" s="738"/>
      <c r="J427" s="733"/>
      <c r="K427" s="733"/>
      <c r="L427" s="739"/>
      <c r="M427" s="196"/>
      <c r="N427" s="14"/>
      <c r="O427" s="14"/>
      <c r="P427" s="14"/>
      <c r="Q427" s="14"/>
      <c r="R427" s="14"/>
      <c r="S427" s="14"/>
      <c r="T427" s="14"/>
      <c r="U427" s="14"/>
      <c r="V427" s="14"/>
      <c r="W427" s="14"/>
      <c r="X427" s="14"/>
      <c r="Y427" s="14"/>
      <c r="Z427" s="14"/>
      <c r="AA427" s="14"/>
    </row>
    <row r="428" spans="1:27" ht="12.75" customHeight="1">
      <c r="A428" s="14"/>
      <c r="B428" s="740"/>
      <c r="C428" s="733"/>
      <c r="D428" s="735"/>
      <c r="E428" s="736"/>
      <c r="F428" s="735"/>
      <c r="G428" s="737"/>
      <c r="H428" s="737"/>
      <c r="I428" s="738"/>
      <c r="J428" s="733"/>
      <c r="K428" s="733"/>
      <c r="L428" s="739"/>
      <c r="M428" s="196"/>
      <c r="N428" s="14"/>
      <c r="O428" s="14"/>
      <c r="P428" s="14"/>
      <c r="Q428" s="14"/>
      <c r="R428" s="14"/>
      <c r="S428" s="14"/>
      <c r="T428" s="14"/>
      <c r="U428" s="14"/>
      <c r="V428" s="14"/>
      <c r="W428" s="14"/>
      <c r="X428" s="14"/>
      <c r="Y428" s="14"/>
      <c r="Z428" s="14"/>
      <c r="AA428" s="14"/>
    </row>
    <row r="429" spans="1:27" ht="12.75" customHeight="1">
      <c r="A429" s="14"/>
      <c r="B429" s="741"/>
      <c r="C429" s="742"/>
      <c r="D429" s="743"/>
      <c r="E429" s="744"/>
      <c r="F429" s="743"/>
      <c r="G429" s="745"/>
      <c r="H429" s="745"/>
      <c r="I429" s="746"/>
      <c r="J429" s="742"/>
      <c r="K429" s="742"/>
      <c r="L429" s="747"/>
      <c r="M429" s="196"/>
      <c r="N429" s="14"/>
      <c r="O429" s="14"/>
      <c r="P429" s="14"/>
      <c r="Q429" s="14"/>
      <c r="R429" s="14"/>
      <c r="S429" s="14"/>
      <c r="T429" s="14"/>
      <c r="U429" s="14"/>
      <c r="V429" s="14"/>
      <c r="W429" s="14"/>
      <c r="X429" s="14"/>
      <c r="Y429" s="14"/>
      <c r="Z429" s="14"/>
      <c r="AA429" s="14"/>
    </row>
    <row r="430" spans="1:27" ht="12" customHeight="1">
      <c r="A430" s="32"/>
      <c r="B430" s="32"/>
      <c r="C430" s="32"/>
      <c r="D430" s="32"/>
      <c r="E430" s="32"/>
      <c r="F430" s="32"/>
      <c r="G430" s="32"/>
      <c r="H430" s="32"/>
      <c r="I430" s="32"/>
      <c r="J430" s="32"/>
      <c r="K430" s="32"/>
      <c r="L430" s="32"/>
      <c r="M430" s="127"/>
      <c r="N430" s="32"/>
      <c r="O430" s="32"/>
      <c r="P430" s="32"/>
      <c r="Q430" s="32"/>
      <c r="R430" s="32"/>
      <c r="S430" s="32"/>
      <c r="T430" s="32"/>
      <c r="U430" s="32"/>
      <c r="V430" s="32"/>
      <c r="W430" s="32"/>
      <c r="X430" s="32"/>
      <c r="Y430" s="32"/>
      <c r="Z430" s="32"/>
      <c r="AA430" s="32"/>
    </row>
    <row r="431" spans="1:27" ht="12" customHeight="1">
      <c r="A431" s="10" t="s">
        <v>56</v>
      </c>
      <c r="B431" s="8" t="s">
        <v>57</v>
      </c>
      <c r="C431" s="32"/>
      <c r="D431" s="32"/>
      <c r="E431" s="32"/>
      <c r="F431" s="32"/>
      <c r="G431" s="32"/>
      <c r="H431" s="32"/>
      <c r="I431" s="32"/>
      <c r="J431" s="32"/>
      <c r="K431" s="32"/>
      <c r="L431" s="32"/>
      <c r="M431" s="127"/>
      <c r="N431" s="32"/>
      <c r="O431" s="32"/>
      <c r="P431" s="32"/>
      <c r="Q431" s="32"/>
      <c r="R431" s="32"/>
      <c r="S431" s="32"/>
      <c r="T431" s="32"/>
      <c r="U431" s="32"/>
      <c r="V431" s="32"/>
      <c r="W431" s="32"/>
      <c r="X431" s="32"/>
      <c r="Y431" s="32"/>
      <c r="Z431" s="32"/>
      <c r="AA431" s="32"/>
    </row>
    <row r="432" spans="1:27" ht="12" customHeight="1">
      <c r="A432" s="32"/>
      <c r="B432" s="32"/>
      <c r="C432" s="32"/>
      <c r="D432" s="32"/>
      <c r="E432" s="32"/>
      <c r="F432" s="32"/>
      <c r="G432" s="32"/>
      <c r="H432" s="32"/>
      <c r="I432" s="32"/>
      <c r="J432" s="32"/>
      <c r="K432" s="32"/>
      <c r="L432" s="32"/>
      <c r="M432" s="127"/>
      <c r="N432" s="32"/>
      <c r="O432" s="32"/>
      <c r="P432" s="32"/>
      <c r="Q432" s="32"/>
      <c r="R432" s="32"/>
      <c r="S432" s="32"/>
      <c r="T432" s="32"/>
      <c r="U432" s="32"/>
      <c r="V432" s="32"/>
      <c r="W432" s="32"/>
      <c r="X432" s="32"/>
      <c r="Y432" s="32"/>
      <c r="Z432" s="32"/>
      <c r="AA432" s="32"/>
    </row>
    <row r="433" spans="1:27" ht="12" customHeight="1">
      <c r="A433" s="32"/>
      <c r="B433" s="32"/>
      <c r="C433" s="32"/>
      <c r="D433" s="32"/>
      <c r="E433" s="1921">
        <v>45107</v>
      </c>
      <c r="F433" s="1922"/>
      <c r="G433" s="1922"/>
      <c r="H433" s="1923"/>
      <c r="I433" s="1921">
        <v>44742</v>
      </c>
      <c r="J433" s="1922"/>
      <c r="K433" s="1922"/>
      <c r="L433" s="1923"/>
      <c r="M433" s="127"/>
      <c r="N433" s="32"/>
      <c r="O433" s="32"/>
      <c r="P433" s="32"/>
      <c r="Q433" s="32"/>
      <c r="R433" s="32"/>
      <c r="S433" s="32"/>
      <c r="T433" s="32"/>
      <c r="U433" s="32"/>
      <c r="V433" s="32"/>
      <c r="W433" s="32"/>
      <c r="X433" s="32"/>
      <c r="Y433" s="32"/>
      <c r="Z433" s="32"/>
      <c r="AA433" s="32"/>
    </row>
    <row r="434" spans="1:27" ht="34.200000000000003">
      <c r="A434" s="32"/>
      <c r="B434" s="32"/>
      <c r="C434" s="32"/>
      <c r="D434" s="32"/>
      <c r="E434" s="43" t="s">
        <v>111</v>
      </c>
      <c r="F434" s="43" t="s">
        <v>312</v>
      </c>
      <c r="G434" s="43" t="s">
        <v>112</v>
      </c>
      <c r="H434" s="43" t="s">
        <v>113</v>
      </c>
      <c r="I434" s="43" t="s">
        <v>111</v>
      </c>
      <c r="J434" s="43" t="s">
        <v>312</v>
      </c>
      <c r="K434" s="43" t="s">
        <v>112</v>
      </c>
      <c r="L434" s="43" t="s">
        <v>113</v>
      </c>
      <c r="M434" s="127"/>
      <c r="N434" s="32"/>
      <c r="O434" s="32"/>
      <c r="P434" s="32"/>
      <c r="Q434" s="32"/>
      <c r="R434" s="32"/>
      <c r="S434" s="32"/>
      <c r="T434" s="32"/>
      <c r="U434" s="32"/>
      <c r="V434" s="32"/>
      <c r="W434" s="32"/>
      <c r="X434" s="32"/>
      <c r="Y434" s="32"/>
      <c r="Z434" s="32"/>
      <c r="AA434" s="32"/>
    </row>
    <row r="435" spans="1:27" ht="12" customHeight="1">
      <c r="A435" s="32"/>
      <c r="B435" s="32"/>
      <c r="C435" s="32"/>
      <c r="D435" s="32"/>
      <c r="E435" s="45" t="s">
        <v>114</v>
      </c>
      <c r="F435" s="45" t="s">
        <v>114</v>
      </c>
      <c r="G435" s="45" t="s">
        <v>114</v>
      </c>
      <c r="H435" s="45" t="s">
        <v>114</v>
      </c>
      <c r="I435" s="45" t="s">
        <v>114</v>
      </c>
      <c r="J435" s="45" t="s">
        <v>114</v>
      </c>
      <c r="K435" s="45" t="s">
        <v>114</v>
      </c>
      <c r="L435" s="45" t="s">
        <v>114</v>
      </c>
      <c r="M435" s="127"/>
      <c r="N435" s="32"/>
      <c r="O435" s="32"/>
      <c r="P435" s="32"/>
      <c r="Q435" s="32"/>
      <c r="R435" s="32"/>
      <c r="S435" s="32"/>
      <c r="T435" s="32"/>
      <c r="U435" s="32"/>
      <c r="V435" s="32"/>
      <c r="W435" s="32"/>
      <c r="X435" s="32"/>
      <c r="Y435" s="32"/>
      <c r="Z435" s="32"/>
      <c r="AA435" s="32"/>
    </row>
    <row r="436" spans="1:27" ht="24">
      <c r="A436" s="32"/>
      <c r="B436" s="218" t="s">
        <v>1179</v>
      </c>
      <c r="C436" s="32"/>
      <c r="D436" s="32"/>
      <c r="E436" s="1069"/>
      <c r="F436" s="1069"/>
      <c r="G436" s="1478">
        <f t="shared" ref="G436:G444" si="41">SUM(E436:F436)</f>
        <v>0</v>
      </c>
      <c r="H436" s="1069"/>
      <c r="I436" s="1069"/>
      <c r="J436" s="1069"/>
      <c r="K436" s="1478">
        <f t="shared" ref="K436:K444" si="42">SUM(I436:J436)</f>
        <v>0</v>
      </c>
      <c r="L436" s="1069"/>
      <c r="M436" s="127"/>
      <c r="N436" s="32"/>
      <c r="O436" s="32"/>
      <c r="P436" s="32"/>
      <c r="Q436" s="32"/>
      <c r="R436" s="32"/>
      <c r="S436" s="32"/>
      <c r="T436" s="32"/>
      <c r="U436" s="32"/>
      <c r="V436" s="32"/>
      <c r="W436" s="32"/>
      <c r="X436" s="32"/>
      <c r="Y436" s="32"/>
      <c r="Z436" s="32"/>
      <c r="AA436" s="32"/>
    </row>
    <row r="437" spans="1:27" ht="12" customHeight="1">
      <c r="A437" s="32"/>
      <c r="B437" s="32" t="s">
        <v>288</v>
      </c>
      <c r="C437" s="32"/>
      <c r="D437" s="32"/>
      <c r="E437" s="1069"/>
      <c r="F437" s="1069"/>
      <c r="G437" s="1478">
        <f t="shared" si="41"/>
        <v>0</v>
      </c>
      <c r="H437" s="1069"/>
      <c r="I437" s="1069"/>
      <c r="J437" s="1069"/>
      <c r="K437" s="1478">
        <f t="shared" si="42"/>
        <v>0</v>
      </c>
      <c r="L437" s="1069"/>
      <c r="M437" s="127"/>
      <c r="N437" s="32"/>
      <c r="O437" s="32"/>
      <c r="P437" s="32"/>
      <c r="Q437" s="32"/>
      <c r="R437" s="32"/>
      <c r="S437" s="32"/>
      <c r="T437" s="32"/>
      <c r="U437" s="32"/>
      <c r="V437" s="32"/>
      <c r="W437" s="32"/>
      <c r="X437" s="32"/>
      <c r="Y437" s="32"/>
      <c r="Z437" s="32"/>
      <c r="AA437" s="32"/>
    </row>
    <row r="438" spans="1:27" ht="12" customHeight="1">
      <c r="A438" s="32"/>
      <c r="B438" s="32" t="s">
        <v>289</v>
      </c>
      <c r="C438" s="32"/>
      <c r="D438" s="32"/>
      <c r="E438" s="1069"/>
      <c r="F438" s="1069"/>
      <c r="G438" s="1478">
        <f t="shared" si="41"/>
        <v>0</v>
      </c>
      <c r="H438" s="1069"/>
      <c r="I438" s="1069"/>
      <c r="J438" s="1069"/>
      <c r="K438" s="1478">
        <f t="shared" si="42"/>
        <v>0</v>
      </c>
      <c r="L438" s="1069"/>
      <c r="M438" s="127"/>
      <c r="N438" s="32"/>
      <c r="O438" s="32"/>
      <c r="P438" s="32"/>
      <c r="Q438" s="32"/>
      <c r="R438" s="32"/>
      <c r="S438" s="32"/>
      <c r="T438" s="32"/>
      <c r="U438" s="32"/>
      <c r="V438" s="32"/>
      <c r="W438" s="32"/>
      <c r="X438" s="32"/>
      <c r="Y438" s="32"/>
      <c r="Z438" s="32"/>
      <c r="AA438" s="32"/>
    </row>
    <row r="439" spans="1:27" ht="12" customHeight="1">
      <c r="A439" s="32"/>
      <c r="B439" s="32" t="s">
        <v>290</v>
      </c>
      <c r="C439" s="32"/>
      <c r="D439" s="32"/>
      <c r="E439" s="1069"/>
      <c r="F439" s="1069"/>
      <c r="G439" s="1478">
        <f t="shared" si="41"/>
        <v>0</v>
      </c>
      <c r="H439" s="1069"/>
      <c r="I439" s="1069"/>
      <c r="J439" s="1069"/>
      <c r="K439" s="1478">
        <f t="shared" si="42"/>
        <v>0</v>
      </c>
      <c r="L439" s="1069"/>
      <c r="M439" s="127"/>
      <c r="N439" s="32"/>
      <c r="O439" s="32"/>
      <c r="P439" s="32"/>
      <c r="Q439" s="32"/>
      <c r="R439" s="32"/>
      <c r="S439" s="32"/>
      <c r="T439" s="32"/>
      <c r="U439" s="32"/>
      <c r="V439" s="32"/>
      <c r="W439" s="32"/>
      <c r="X439" s="32"/>
      <c r="Y439" s="32"/>
      <c r="Z439" s="32"/>
      <c r="AA439" s="32"/>
    </row>
    <row r="440" spans="1:27" ht="12" customHeight="1">
      <c r="A440" s="32"/>
      <c r="B440" s="32" t="s">
        <v>291</v>
      </c>
      <c r="C440" s="32"/>
      <c r="D440" s="32"/>
      <c r="E440" s="1069"/>
      <c r="F440" s="1069"/>
      <c r="G440" s="1478">
        <f t="shared" si="41"/>
        <v>0</v>
      </c>
      <c r="H440" s="1069"/>
      <c r="I440" s="1069"/>
      <c r="J440" s="1069"/>
      <c r="K440" s="1478">
        <f t="shared" si="42"/>
        <v>0</v>
      </c>
      <c r="L440" s="1069"/>
      <c r="M440" s="127"/>
      <c r="N440" s="32"/>
      <c r="O440" s="32"/>
      <c r="P440" s="32"/>
      <c r="Q440" s="32"/>
      <c r="R440" s="32"/>
      <c r="S440" s="32"/>
      <c r="T440" s="32"/>
      <c r="U440" s="32"/>
      <c r="V440" s="32"/>
      <c r="W440" s="32"/>
      <c r="X440" s="32"/>
      <c r="Y440" s="32"/>
      <c r="Z440" s="32"/>
      <c r="AA440" s="32"/>
    </row>
    <row r="441" spans="1:27" ht="12" customHeight="1">
      <c r="A441" s="32"/>
      <c r="B441" s="32" t="s">
        <v>292</v>
      </c>
      <c r="C441" s="32"/>
      <c r="D441" s="32"/>
      <c r="E441" s="1069"/>
      <c r="F441" s="1069"/>
      <c r="G441" s="1478">
        <f t="shared" si="41"/>
        <v>0</v>
      </c>
      <c r="H441" s="1069"/>
      <c r="I441" s="1069"/>
      <c r="J441" s="1069"/>
      <c r="K441" s="1478">
        <f t="shared" si="42"/>
        <v>0</v>
      </c>
      <c r="L441" s="1069"/>
      <c r="M441" s="127"/>
      <c r="N441" s="32"/>
      <c r="O441" s="32"/>
      <c r="P441" s="32"/>
      <c r="Q441" s="32"/>
      <c r="R441" s="32"/>
      <c r="S441" s="32"/>
      <c r="T441" s="32"/>
      <c r="U441" s="32"/>
      <c r="V441" s="32"/>
      <c r="W441" s="32"/>
      <c r="X441" s="32"/>
      <c r="Y441" s="32"/>
      <c r="Z441" s="32"/>
      <c r="AA441" s="32"/>
    </row>
    <row r="442" spans="1:27" ht="12" customHeight="1">
      <c r="A442" s="14"/>
      <c r="B442" s="32" t="s">
        <v>293</v>
      </c>
      <c r="C442" s="14"/>
      <c r="D442" s="14"/>
      <c r="E442" s="1069"/>
      <c r="F442" s="1069"/>
      <c r="G442" s="1478">
        <f t="shared" si="41"/>
        <v>0</v>
      </c>
      <c r="H442" s="1069"/>
      <c r="I442" s="1069"/>
      <c r="J442" s="1069"/>
      <c r="K442" s="1478">
        <f t="shared" si="42"/>
        <v>0</v>
      </c>
      <c r="L442" s="1069"/>
      <c r="M442" s="196"/>
      <c r="N442" s="14"/>
      <c r="O442" s="14"/>
      <c r="P442" s="14"/>
      <c r="Q442" s="14"/>
      <c r="R442" s="14"/>
      <c r="S442" s="14"/>
      <c r="T442" s="14"/>
      <c r="U442" s="14"/>
      <c r="V442" s="14"/>
      <c r="W442" s="14"/>
      <c r="X442" s="14"/>
      <c r="Y442" s="14"/>
      <c r="Z442" s="14"/>
      <c r="AA442" s="14"/>
    </row>
    <row r="443" spans="1:27" ht="12" customHeight="1">
      <c r="A443" s="720"/>
      <c r="B443" s="1293" t="s">
        <v>1907</v>
      </c>
      <c r="C443" s="720"/>
      <c r="D443" s="720"/>
      <c r="E443" s="1292"/>
      <c r="F443" s="1292"/>
      <c r="G443" s="1479">
        <f t="shared" si="41"/>
        <v>0</v>
      </c>
      <c r="H443" s="1292"/>
      <c r="I443" s="1292"/>
      <c r="J443" s="1292"/>
      <c r="K443" s="1479">
        <f t="shared" si="42"/>
        <v>0</v>
      </c>
      <c r="L443" s="1292"/>
      <c r="M443" s="722"/>
      <c r="N443" s="720"/>
      <c r="O443" s="720"/>
      <c r="P443" s="720"/>
      <c r="Q443" s="720"/>
      <c r="R443" s="720"/>
      <c r="S443" s="720"/>
      <c r="T443" s="720"/>
      <c r="U443" s="720"/>
      <c r="V443" s="720"/>
      <c r="W443" s="720"/>
      <c r="X443" s="720"/>
      <c r="Y443" s="720"/>
      <c r="Z443" s="720"/>
      <c r="AA443" s="720"/>
    </row>
    <row r="444" spans="1:27" ht="12" customHeight="1">
      <c r="A444" s="720"/>
      <c r="B444" s="1293" t="s">
        <v>1907</v>
      </c>
      <c r="C444" s="720"/>
      <c r="D444" s="720"/>
      <c r="E444" s="1292"/>
      <c r="F444" s="1292"/>
      <c r="G444" s="1479">
        <f t="shared" si="41"/>
        <v>0</v>
      </c>
      <c r="H444" s="1292"/>
      <c r="I444" s="1292"/>
      <c r="J444" s="1292"/>
      <c r="K444" s="1479">
        <f t="shared" si="42"/>
        <v>0</v>
      </c>
      <c r="L444" s="1292"/>
      <c r="M444" s="722"/>
      <c r="N444" s="720"/>
      <c r="O444" s="720"/>
      <c r="P444" s="720"/>
      <c r="Q444" s="720"/>
      <c r="R444" s="720"/>
      <c r="S444" s="720"/>
      <c r="T444" s="720"/>
      <c r="U444" s="720"/>
      <c r="V444" s="720"/>
      <c r="W444" s="720"/>
      <c r="X444" s="720"/>
      <c r="Y444" s="720"/>
      <c r="Z444" s="720"/>
      <c r="AA444" s="720"/>
    </row>
    <row r="445" spans="1:27" ht="12" customHeight="1" thickBot="1">
      <c r="A445" s="14"/>
      <c r="B445" s="14" t="s">
        <v>328</v>
      </c>
      <c r="C445" s="14"/>
      <c r="D445" s="14"/>
      <c r="E445" s="1210">
        <f>SUM(E436:E444)</f>
        <v>0</v>
      </c>
      <c r="F445" s="1210">
        <f t="shared" ref="F445:L445" si="43">SUM(F436:F444)</f>
        <v>0</v>
      </c>
      <c r="G445" s="1210">
        <f t="shared" si="43"/>
        <v>0</v>
      </c>
      <c r="H445" s="1210">
        <f t="shared" si="43"/>
        <v>0</v>
      </c>
      <c r="I445" s="1210">
        <f t="shared" si="43"/>
        <v>0</v>
      </c>
      <c r="J445" s="1210">
        <f t="shared" si="43"/>
        <v>0</v>
      </c>
      <c r="K445" s="1210">
        <f t="shared" si="43"/>
        <v>0</v>
      </c>
      <c r="L445" s="1210">
        <f t="shared" si="43"/>
        <v>0</v>
      </c>
      <c r="M445" s="196"/>
      <c r="N445" s="14"/>
      <c r="O445" s="14"/>
      <c r="P445" s="14"/>
      <c r="Q445" s="14"/>
      <c r="R445" s="14"/>
      <c r="S445" s="14"/>
      <c r="T445" s="14"/>
      <c r="U445" s="14"/>
      <c r="V445" s="14"/>
      <c r="W445" s="14"/>
      <c r="X445" s="14"/>
      <c r="Y445" s="14"/>
      <c r="Z445" s="14"/>
      <c r="AA445" s="14"/>
    </row>
    <row r="446" spans="1:27" ht="12" customHeight="1" thickTop="1">
      <c r="A446" s="32"/>
      <c r="B446" s="32"/>
      <c r="C446" s="32"/>
      <c r="D446" s="32"/>
      <c r="E446" s="1023"/>
      <c r="F446" s="1023"/>
      <c r="G446" s="1023"/>
      <c r="H446" s="1023"/>
      <c r="I446" s="1023"/>
      <c r="J446" s="1023"/>
      <c r="K446" s="1023"/>
      <c r="L446" s="1023"/>
      <c r="M446" s="127"/>
      <c r="N446" s="32"/>
      <c r="O446" s="32"/>
      <c r="P446" s="32"/>
      <c r="Q446" s="32"/>
      <c r="R446" s="32"/>
      <c r="S446" s="32"/>
      <c r="T446" s="32"/>
      <c r="U446" s="32"/>
      <c r="V446" s="32"/>
      <c r="W446" s="32"/>
      <c r="X446" s="32"/>
      <c r="Y446" s="32"/>
      <c r="Z446" s="32"/>
      <c r="AA446" s="32"/>
    </row>
    <row r="447" spans="1:27" ht="12" customHeight="1">
      <c r="A447" s="32"/>
      <c r="B447" s="32" t="s">
        <v>671</v>
      </c>
      <c r="C447" s="710" t="s">
        <v>2357</v>
      </c>
      <c r="D447" s="32"/>
      <c r="E447" s="1069"/>
      <c r="F447" s="1069"/>
      <c r="G447" s="1478">
        <f>SUM(E447:F447)</f>
        <v>0</v>
      </c>
      <c r="H447" s="1069"/>
      <c r="I447" s="1069"/>
      <c r="J447" s="1069"/>
      <c r="K447" s="1478">
        <f>SUM(I447:J447)</f>
        <v>0</v>
      </c>
      <c r="L447" s="1069"/>
      <c r="M447" s="127"/>
      <c r="N447" s="32"/>
      <c r="O447" s="32"/>
      <c r="P447" s="32"/>
      <c r="Q447" s="32"/>
      <c r="R447" s="32"/>
      <c r="S447" s="32"/>
      <c r="T447" s="32"/>
      <c r="U447" s="32"/>
      <c r="V447" s="32"/>
      <c r="W447" s="32"/>
      <c r="X447" s="32"/>
      <c r="Y447" s="32"/>
      <c r="Z447" s="32"/>
      <c r="AA447" s="32"/>
    </row>
    <row r="448" spans="1:27" ht="12" customHeight="1">
      <c r="A448" s="32"/>
      <c r="B448" s="32" t="s">
        <v>672</v>
      </c>
      <c r="C448" s="710" t="s">
        <v>2357</v>
      </c>
      <c r="D448" s="32"/>
      <c r="E448" s="1069"/>
      <c r="F448" s="1069"/>
      <c r="G448" s="1478">
        <f>SUM(E448:F448)</f>
        <v>0</v>
      </c>
      <c r="H448" s="1069"/>
      <c r="I448" s="1069"/>
      <c r="J448" s="1069"/>
      <c r="K448" s="1478">
        <f>SUM(I448:J448)</f>
        <v>0</v>
      </c>
      <c r="L448" s="1069"/>
      <c r="M448" s="127"/>
      <c r="N448" s="32"/>
      <c r="O448" s="32"/>
      <c r="P448" s="32"/>
      <c r="Q448" s="32"/>
      <c r="R448" s="32"/>
      <c r="S448" s="32"/>
      <c r="T448" s="32"/>
      <c r="U448" s="32"/>
      <c r="V448" s="32"/>
      <c r="W448" s="32"/>
      <c r="X448" s="32"/>
      <c r="Y448" s="32"/>
      <c r="Z448" s="32"/>
      <c r="AA448" s="32"/>
    </row>
    <row r="449" spans="1:27" ht="12" customHeight="1" thickBot="1">
      <c r="A449" s="14"/>
      <c r="B449" s="14" t="s">
        <v>201</v>
      </c>
      <c r="C449" s="14"/>
      <c r="D449" s="14"/>
      <c r="E449" s="1210">
        <f t="shared" ref="E449:L449" si="44">SUM(E447:E448)</f>
        <v>0</v>
      </c>
      <c r="F449" s="1210">
        <f t="shared" si="44"/>
        <v>0</v>
      </c>
      <c r="G449" s="1210">
        <f t="shared" si="44"/>
        <v>0</v>
      </c>
      <c r="H449" s="1210">
        <f t="shared" si="44"/>
        <v>0</v>
      </c>
      <c r="I449" s="1210">
        <f t="shared" si="44"/>
        <v>0</v>
      </c>
      <c r="J449" s="1210">
        <f t="shared" si="44"/>
        <v>0</v>
      </c>
      <c r="K449" s="1210">
        <f t="shared" si="44"/>
        <v>0</v>
      </c>
      <c r="L449" s="1210">
        <f t="shared" si="44"/>
        <v>0</v>
      </c>
      <c r="M449" s="196"/>
      <c r="N449" s="14"/>
      <c r="O449" s="14"/>
      <c r="P449" s="14"/>
      <c r="Q449" s="14"/>
      <c r="R449" s="14"/>
      <c r="S449" s="14"/>
      <c r="T449" s="14"/>
      <c r="U449" s="14"/>
      <c r="V449" s="14"/>
      <c r="W449" s="14"/>
      <c r="X449" s="14"/>
      <c r="Y449" s="14"/>
      <c r="Z449" s="14"/>
      <c r="AA449" s="14"/>
    </row>
    <row r="450" spans="1:27" ht="12" customHeight="1" thickTop="1">
      <c r="A450" s="32"/>
      <c r="B450" s="32"/>
      <c r="C450" s="32"/>
      <c r="D450" s="32"/>
      <c r="E450" s="1023"/>
      <c r="F450" s="1023"/>
      <c r="G450" s="1023"/>
      <c r="H450" s="1023"/>
      <c r="I450" s="1023"/>
      <c r="J450" s="1023"/>
      <c r="K450" s="1023"/>
      <c r="L450" s="1023"/>
      <c r="M450" s="127"/>
      <c r="N450" s="32"/>
      <c r="O450" s="32"/>
      <c r="P450" s="32"/>
      <c r="Q450" s="32"/>
      <c r="R450" s="32"/>
      <c r="S450" s="32"/>
      <c r="T450" s="32"/>
      <c r="U450" s="32"/>
      <c r="V450" s="32"/>
      <c r="W450" s="32"/>
      <c r="X450" s="32"/>
      <c r="Y450" s="32"/>
      <c r="Z450" s="32"/>
      <c r="AA450" s="32"/>
    </row>
    <row r="451" spans="1:27" ht="12" customHeight="1">
      <c r="A451" s="86"/>
      <c r="B451" s="86" t="s">
        <v>331</v>
      </c>
      <c r="C451" s="86"/>
      <c r="D451" s="86"/>
      <c r="E451" s="1051">
        <f t="shared" ref="E451:L451" si="45">E445-E449</f>
        <v>0</v>
      </c>
      <c r="F451" s="1051">
        <f t="shared" si="45"/>
        <v>0</v>
      </c>
      <c r="G451" s="1051">
        <f t="shared" si="45"/>
        <v>0</v>
      </c>
      <c r="H451" s="1051">
        <f t="shared" si="45"/>
        <v>0</v>
      </c>
      <c r="I451" s="1051">
        <f t="shared" si="45"/>
        <v>0</v>
      </c>
      <c r="J451" s="1051">
        <f t="shared" si="45"/>
        <v>0</v>
      </c>
      <c r="K451" s="1051">
        <f t="shared" si="45"/>
        <v>0</v>
      </c>
      <c r="L451" s="1051">
        <f t="shared" si="45"/>
        <v>0</v>
      </c>
      <c r="M451" s="177"/>
      <c r="N451" s="662"/>
      <c r="O451" s="58"/>
      <c r="P451" s="58"/>
      <c r="Q451" s="58"/>
      <c r="R451" s="58"/>
      <c r="S451" s="58"/>
      <c r="T451" s="58"/>
      <c r="U451" s="58"/>
      <c r="V451" s="58"/>
      <c r="W451" s="58"/>
      <c r="X451" s="58"/>
      <c r="Y451" s="58"/>
      <c r="Z451" s="58"/>
      <c r="AA451" s="58"/>
    </row>
    <row r="452" spans="1:27" ht="12" customHeight="1">
      <c r="A452" s="32"/>
      <c r="B452" s="32"/>
      <c r="C452" s="32"/>
      <c r="D452" s="32"/>
      <c r="E452" s="1023"/>
      <c r="F452" s="1023"/>
      <c r="G452" s="1023"/>
      <c r="H452" s="1023"/>
      <c r="I452" s="1023"/>
      <c r="J452" s="1023"/>
      <c r="K452" s="1023"/>
      <c r="L452" s="1023"/>
      <c r="M452" s="177"/>
      <c r="N452" s="66"/>
      <c r="O452" s="35"/>
      <c r="P452" s="35"/>
      <c r="Q452" s="35"/>
      <c r="R452" s="35"/>
      <c r="S452" s="35"/>
      <c r="T452" s="35"/>
      <c r="U452" s="35"/>
      <c r="V452" s="35"/>
      <c r="W452" s="35"/>
      <c r="X452" s="35"/>
      <c r="Y452" s="35"/>
      <c r="Z452" s="35"/>
      <c r="AA452" s="35"/>
    </row>
    <row r="453" spans="1:27" ht="12.75" customHeight="1">
      <c r="A453" s="12"/>
      <c r="B453" s="74" t="s">
        <v>326</v>
      </c>
      <c r="C453" s="75"/>
      <c r="D453" s="76"/>
      <c r="E453" s="77"/>
      <c r="F453" s="76"/>
      <c r="G453" s="78"/>
      <c r="H453" s="78"/>
      <c r="I453" s="79"/>
      <c r="J453" s="75"/>
      <c r="K453" s="75"/>
      <c r="L453" s="80"/>
      <c r="M453" s="653"/>
      <c r="N453" s="73"/>
      <c r="O453" s="12"/>
      <c r="P453" s="12"/>
      <c r="Q453" s="12"/>
      <c r="R453" s="12"/>
      <c r="S453" s="12"/>
      <c r="T453" s="12"/>
      <c r="U453" s="12"/>
      <c r="V453" s="12"/>
      <c r="W453" s="12"/>
      <c r="X453" s="12"/>
      <c r="Y453" s="12"/>
      <c r="Z453" s="12"/>
      <c r="AA453" s="12"/>
    </row>
    <row r="454" spans="1:27" ht="12.75" customHeight="1">
      <c r="A454" s="14"/>
      <c r="B454" s="734"/>
      <c r="C454" s="733"/>
      <c r="D454" s="735"/>
      <c r="E454" s="736"/>
      <c r="F454" s="735"/>
      <c r="G454" s="737"/>
      <c r="H454" s="737"/>
      <c r="I454" s="738"/>
      <c r="J454" s="733"/>
      <c r="K454" s="733"/>
      <c r="L454" s="739"/>
      <c r="M454" s="196"/>
      <c r="N454" s="14"/>
      <c r="O454" s="14"/>
      <c r="P454" s="14"/>
      <c r="Q454" s="14"/>
      <c r="R454" s="14"/>
      <c r="S454" s="14"/>
      <c r="T454" s="14"/>
      <c r="U454" s="14"/>
      <c r="V454" s="14"/>
      <c r="W454" s="14"/>
      <c r="X454" s="14"/>
      <c r="Y454" s="14"/>
      <c r="Z454" s="14"/>
      <c r="AA454" s="14"/>
    </row>
    <row r="455" spans="1:27" ht="12.75" customHeight="1">
      <c r="A455" s="14"/>
      <c r="B455" s="734"/>
      <c r="C455" s="733"/>
      <c r="D455" s="735"/>
      <c r="E455" s="736"/>
      <c r="F455" s="735"/>
      <c r="G455" s="737"/>
      <c r="H455" s="737"/>
      <c r="I455" s="738"/>
      <c r="J455" s="733"/>
      <c r="K455" s="733"/>
      <c r="L455" s="739"/>
      <c r="M455" s="196"/>
      <c r="N455" s="14"/>
      <c r="O455" s="14"/>
      <c r="P455" s="14"/>
      <c r="Q455" s="14"/>
      <c r="R455" s="14"/>
      <c r="S455" s="14"/>
      <c r="T455" s="14"/>
      <c r="U455" s="14"/>
      <c r="V455" s="14"/>
      <c r="W455" s="14"/>
      <c r="X455" s="14"/>
      <c r="Y455" s="14"/>
      <c r="Z455" s="14"/>
      <c r="AA455" s="14"/>
    </row>
    <row r="456" spans="1:27" ht="12.75" customHeight="1">
      <c r="A456" s="14"/>
      <c r="B456" s="734"/>
      <c r="C456" s="733"/>
      <c r="D456" s="735"/>
      <c r="E456" s="736"/>
      <c r="F456" s="735"/>
      <c r="G456" s="737"/>
      <c r="H456" s="737"/>
      <c r="I456" s="738"/>
      <c r="J456" s="733"/>
      <c r="K456" s="733"/>
      <c r="L456" s="739"/>
      <c r="M456" s="196"/>
      <c r="N456" s="14"/>
      <c r="O456" s="14"/>
      <c r="P456" s="14"/>
      <c r="Q456" s="14"/>
      <c r="R456" s="14"/>
      <c r="S456" s="14"/>
      <c r="T456" s="14"/>
      <c r="U456" s="14"/>
      <c r="V456" s="14"/>
      <c r="W456" s="14"/>
      <c r="X456" s="14"/>
      <c r="Y456" s="14"/>
      <c r="Z456" s="14"/>
      <c r="AA456" s="14"/>
    </row>
    <row r="457" spans="1:27" ht="12.75" customHeight="1">
      <c r="A457" s="14"/>
      <c r="B457" s="734"/>
      <c r="C457" s="733"/>
      <c r="D457" s="735"/>
      <c r="E457" s="736"/>
      <c r="F457" s="735"/>
      <c r="G457" s="737"/>
      <c r="H457" s="737"/>
      <c r="I457" s="738"/>
      <c r="J457" s="733"/>
      <c r="K457" s="733"/>
      <c r="L457" s="739"/>
      <c r="M457" s="196"/>
      <c r="N457" s="14"/>
      <c r="O457" s="14"/>
      <c r="P457" s="14"/>
      <c r="Q457" s="14"/>
      <c r="R457" s="14"/>
      <c r="S457" s="14"/>
      <c r="T457" s="14"/>
      <c r="U457" s="14"/>
      <c r="V457" s="14"/>
      <c r="W457" s="14"/>
      <c r="X457" s="14"/>
      <c r="Y457" s="14"/>
      <c r="Z457" s="14"/>
      <c r="AA457" s="14"/>
    </row>
    <row r="458" spans="1:27" ht="12.75" customHeight="1">
      <c r="A458" s="14"/>
      <c r="B458" s="734"/>
      <c r="C458" s="733"/>
      <c r="D458" s="735"/>
      <c r="E458" s="736"/>
      <c r="F458" s="735"/>
      <c r="G458" s="737"/>
      <c r="H458" s="737"/>
      <c r="I458" s="738"/>
      <c r="J458" s="733"/>
      <c r="K458" s="733"/>
      <c r="L458" s="739"/>
      <c r="M458" s="196"/>
      <c r="N458" s="14"/>
      <c r="O458" s="14"/>
      <c r="P458" s="14"/>
      <c r="Q458" s="14"/>
      <c r="R458" s="14"/>
      <c r="S458" s="14"/>
      <c r="T458" s="14"/>
      <c r="U458" s="14"/>
      <c r="V458" s="14"/>
      <c r="W458" s="14"/>
      <c r="X458" s="14"/>
      <c r="Y458" s="14"/>
      <c r="Z458" s="14"/>
      <c r="AA458" s="14"/>
    </row>
    <row r="459" spans="1:27" ht="12.75" customHeight="1">
      <c r="A459" s="14"/>
      <c r="B459" s="734"/>
      <c r="C459" s="733"/>
      <c r="D459" s="735"/>
      <c r="E459" s="736"/>
      <c r="F459" s="735"/>
      <c r="G459" s="737"/>
      <c r="H459" s="737"/>
      <c r="I459" s="738"/>
      <c r="J459" s="733"/>
      <c r="K459" s="733"/>
      <c r="L459" s="739"/>
      <c r="M459" s="196"/>
      <c r="N459" s="14"/>
      <c r="O459" s="14"/>
      <c r="P459" s="14"/>
      <c r="Q459" s="14"/>
      <c r="R459" s="14"/>
      <c r="S459" s="14"/>
      <c r="T459" s="14"/>
      <c r="U459" s="14"/>
      <c r="V459" s="14"/>
      <c r="W459" s="14"/>
      <c r="X459" s="14"/>
      <c r="Y459" s="14"/>
      <c r="Z459" s="14"/>
      <c r="AA459" s="14"/>
    </row>
    <row r="460" spans="1:27" ht="12.75" customHeight="1">
      <c r="A460" s="14"/>
      <c r="B460" s="734"/>
      <c r="C460" s="733"/>
      <c r="D460" s="735"/>
      <c r="E460" s="736"/>
      <c r="F460" s="735"/>
      <c r="G460" s="737"/>
      <c r="H460" s="737"/>
      <c r="I460" s="738"/>
      <c r="J460" s="733"/>
      <c r="K460" s="733"/>
      <c r="L460" s="739"/>
      <c r="M460" s="196"/>
      <c r="N460" s="14"/>
      <c r="O460" s="14"/>
      <c r="P460" s="14"/>
      <c r="Q460" s="14"/>
      <c r="R460" s="14"/>
      <c r="S460" s="14"/>
      <c r="T460" s="14"/>
      <c r="U460" s="14"/>
      <c r="V460" s="14"/>
      <c r="W460" s="14"/>
      <c r="X460" s="14"/>
      <c r="Y460" s="14"/>
      <c r="Z460" s="14"/>
      <c r="AA460" s="14"/>
    </row>
    <row r="461" spans="1:27" ht="12.75" customHeight="1">
      <c r="A461" s="14"/>
      <c r="B461" s="740"/>
      <c r="C461" s="733"/>
      <c r="D461" s="735"/>
      <c r="E461" s="736"/>
      <c r="F461" s="735"/>
      <c r="G461" s="737"/>
      <c r="H461" s="737"/>
      <c r="I461" s="738"/>
      <c r="J461" s="733"/>
      <c r="K461" s="733"/>
      <c r="L461" s="739"/>
      <c r="M461" s="196"/>
      <c r="N461" s="14"/>
      <c r="O461" s="14"/>
      <c r="P461" s="14"/>
      <c r="Q461" s="14"/>
      <c r="R461" s="14"/>
      <c r="S461" s="14"/>
      <c r="T461" s="14"/>
      <c r="U461" s="14"/>
      <c r="V461" s="14"/>
      <c r="W461" s="14"/>
      <c r="X461" s="14"/>
      <c r="Y461" s="14"/>
      <c r="Z461" s="14"/>
      <c r="AA461" s="14"/>
    </row>
    <row r="462" spans="1:27" ht="12.75" customHeight="1">
      <c r="A462" s="14"/>
      <c r="B462" s="740"/>
      <c r="C462" s="733"/>
      <c r="D462" s="735"/>
      <c r="E462" s="736"/>
      <c r="F462" s="735"/>
      <c r="G462" s="737"/>
      <c r="H462" s="737"/>
      <c r="I462" s="738"/>
      <c r="J462" s="733"/>
      <c r="K462" s="733"/>
      <c r="L462" s="739"/>
      <c r="M462" s="196"/>
      <c r="N462" s="14"/>
      <c r="O462" s="14"/>
      <c r="P462" s="14"/>
      <c r="Q462" s="14"/>
      <c r="R462" s="14"/>
      <c r="S462" s="14"/>
      <c r="T462" s="14"/>
      <c r="U462" s="14"/>
      <c r="V462" s="14"/>
      <c r="W462" s="14"/>
      <c r="X462" s="14"/>
      <c r="Y462" s="14"/>
      <c r="Z462" s="14"/>
      <c r="AA462" s="14"/>
    </row>
    <row r="463" spans="1:27" ht="12.75" customHeight="1">
      <c r="A463" s="14"/>
      <c r="B463" s="741"/>
      <c r="C463" s="742"/>
      <c r="D463" s="743"/>
      <c r="E463" s="744"/>
      <c r="F463" s="743"/>
      <c r="G463" s="745"/>
      <c r="H463" s="745"/>
      <c r="I463" s="746"/>
      <c r="J463" s="742"/>
      <c r="K463" s="742"/>
      <c r="L463" s="747"/>
      <c r="M463" s="196"/>
      <c r="N463" s="14"/>
      <c r="O463" s="14"/>
      <c r="P463" s="14"/>
      <c r="Q463" s="14"/>
      <c r="R463" s="14"/>
      <c r="S463" s="14"/>
      <c r="T463" s="14"/>
      <c r="U463" s="14"/>
      <c r="V463" s="14"/>
      <c r="W463" s="14"/>
      <c r="X463" s="14"/>
      <c r="Y463" s="14"/>
      <c r="Z463" s="14"/>
      <c r="AA463" s="14"/>
    </row>
    <row r="464" spans="1:27" ht="12" customHeight="1">
      <c r="A464" s="32"/>
      <c r="B464" s="32"/>
      <c r="C464" s="32"/>
      <c r="D464" s="32"/>
      <c r="E464" s="32"/>
      <c r="F464" s="32"/>
      <c r="G464" s="32"/>
      <c r="H464" s="32"/>
      <c r="I464" s="32"/>
      <c r="J464" s="32"/>
      <c r="K464" s="32"/>
      <c r="L464" s="32"/>
      <c r="M464" s="177"/>
      <c r="N464" s="66"/>
      <c r="O464" s="35"/>
      <c r="P464" s="35"/>
      <c r="Q464" s="35"/>
      <c r="R464" s="35"/>
      <c r="S464" s="35"/>
      <c r="T464" s="35"/>
      <c r="U464" s="35"/>
      <c r="V464" s="35"/>
      <c r="W464" s="35"/>
      <c r="X464" s="35"/>
      <c r="Y464" s="35"/>
      <c r="Z464" s="35"/>
      <c r="AA464" s="35"/>
    </row>
    <row r="465" spans="1:27" ht="12" customHeight="1">
      <c r="A465" s="32"/>
      <c r="B465" s="32"/>
      <c r="C465" s="32"/>
      <c r="D465" s="32"/>
      <c r="E465" s="32"/>
      <c r="F465" s="32"/>
      <c r="G465" s="32"/>
      <c r="H465" s="32"/>
      <c r="I465" s="32"/>
      <c r="J465" s="32"/>
      <c r="K465" s="32"/>
      <c r="L465" s="32"/>
      <c r="M465" s="177"/>
      <c r="N465" s="66"/>
      <c r="O465" s="35"/>
      <c r="P465" s="35"/>
      <c r="Q465" s="35"/>
      <c r="R465" s="35"/>
      <c r="S465" s="35"/>
      <c r="T465" s="35"/>
      <c r="U465" s="35"/>
      <c r="V465" s="35"/>
      <c r="W465" s="35"/>
      <c r="X465" s="35"/>
      <c r="Y465" s="35"/>
      <c r="Z465" s="35"/>
      <c r="AA465" s="35"/>
    </row>
    <row r="466" spans="1:27" ht="12" customHeight="1">
      <c r="A466" s="10" t="s">
        <v>1180</v>
      </c>
      <c r="B466" s="8" t="s">
        <v>1181</v>
      </c>
      <c r="C466" s="32"/>
      <c r="D466" s="32"/>
      <c r="E466" s="32"/>
      <c r="F466" s="32"/>
      <c r="G466" s="32"/>
      <c r="I466" s="32"/>
      <c r="J466" s="32"/>
      <c r="K466" s="32"/>
      <c r="L466" s="32"/>
      <c r="M466" s="127"/>
      <c r="N466" s="32"/>
      <c r="O466" s="32"/>
      <c r="P466" s="32"/>
      <c r="Q466" s="32"/>
      <c r="R466" s="32"/>
      <c r="S466" s="32"/>
      <c r="T466" s="32"/>
      <c r="U466" s="32"/>
      <c r="V466" s="32"/>
      <c r="W466" s="32"/>
      <c r="X466" s="32"/>
      <c r="Y466" s="32"/>
      <c r="Z466" s="32"/>
      <c r="AA466" s="32"/>
    </row>
    <row r="467" spans="1:27" ht="12" customHeight="1">
      <c r="A467" s="32"/>
      <c r="B467" s="32"/>
      <c r="C467" s="32"/>
      <c r="D467" s="32"/>
      <c r="E467" s="32"/>
      <c r="F467" s="32"/>
      <c r="G467" s="32"/>
      <c r="H467" s="32"/>
      <c r="I467" s="32"/>
      <c r="J467" s="32"/>
      <c r="K467" s="32"/>
      <c r="L467" s="32"/>
      <c r="M467" s="127"/>
      <c r="N467" s="32"/>
      <c r="O467" s="32"/>
      <c r="P467" s="32"/>
      <c r="Q467" s="32"/>
      <c r="R467" s="32"/>
      <c r="S467" s="32"/>
      <c r="T467" s="32"/>
      <c r="U467" s="32"/>
      <c r="V467" s="32"/>
      <c r="W467" s="32"/>
      <c r="X467" s="32"/>
      <c r="Y467" s="32"/>
      <c r="Z467" s="32"/>
      <c r="AA467" s="32"/>
    </row>
    <row r="468" spans="1:27" ht="12.75" customHeight="1">
      <c r="A468" s="32"/>
      <c r="B468" s="290" t="s">
        <v>1182</v>
      </c>
      <c r="C468" s="290"/>
      <c r="D468" s="290"/>
      <c r="E468" s="290"/>
      <c r="F468" s="290"/>
      <c r="G468" s="290"/>
      <c r="H468" s="32"/>
      <c r="I468" s="32"/>
      <c r="J468" s="32"/>
      <c r="K468" s="32"/>
      <c r="L468" s="32"/>
      <c r="M468" s="127"/>
      <c r="N468" s="32"/>
      <c r="O468" s="32"/>
      <c r="P468" s="32"/>
      <c r="Q468" s="32"/>
      <c r="R468" s="32"/>
      <c r="S468" s="32"/>
      <c r="T468" s="32"/>
      <c r="U468" s="32"/>
      <c r="V468" s="32"/>
      <c r="W468" s="32"/>
      <c r="X468" s="32"/>
      <c r="Y468" s="32"/>
      <c r="Z468" s="32"/>
      <c r="AA468" s="32"/>
    </row>
    <row r="469" spans="1:27" ht="12" customHeight="1">
      <c r="A469" s="32"/>
      <c r="B469" s="32"/>
      <c r="C469" s="32"/>
      <c r="D469" s="32"/>
      <c r="E469" s="32"/>
      <c r="F469" s="32"/>
      <c r="G469" s="32"/>
      <c r="H469" s="32"/>
      <c r="I469" s="32"/>
      <c r="J469" s="175"/>
      <c r="K469" s="175"/>
      <c r="L469" s="175"/>
      <c r="M469" s="127"/>
      <c r="N469" s="32"/>
      <c r="O469" s="32"/>
      <c r="P469" s="32"/>
      <c r="Q469" s="32"/>
      <c r="R469" s="32"/>
      <c r="S469" s="32"/>
      <c r="T469" s="32"/>
      <c r="U469" s="32"/>
      <c r="V469" s="32"/>
      <c r="W469" s="32"/>
      <c r="X469" s="32"/>
      <c r="Y469" s="32"/>
      <c r="Z469" s="32"/>
      <c r="AA469" s="32"/>
    </row>
    <row r="470" spans="1:27" ht="12" customHeight="1">
      <c r="A470" s="32"/>
      <c r="B470" s="32"/>
      <c r="C470" s="32"/>
      <c r="D470" s="32"/>
      <c r="E470" s="1921">
        <v>45107</v>
      </c>
      <c r="F470" s="1922"/>
      <c r="G470" s="1922"/>
      <c r="H470" s="1923"/>
      <c r="I470" s="1921">
        <v>44742</v>
      </c>
      <c r="J470" s="1922"/>
      <c r="K470" s="1922"/>
      <c r="L470" s="1923"/>
      <c r="M470" s="127"/>
      <c r="N470" s="32"/>
      <c r="O470" s="32"/>
      <c r="P470" s="32"/>
      <c r="Q470" s="32"/>
      <c r="R470" s="32"/>
      <c r="S470" s="32"/>
      <c r="T470" s="32"/>
      <c r="U470" s="32"/>
      <c r="V470" s="32"/>
      <c r="W470" s="32"/>
      <c r="X470" s="32"/>
      <c r="Y470" s="32"/>
      <c r="Z470" s="32"/>
      <c r="AA470" s="32"/>
    </row>
    <row r="471" spans="1:27" ht="34.200000000000003">
      <c r="A471" s="32"/>
      <c r="B471" s="32"/>
      <c r="C471" s="32"/>
      <c r="D471" s="32"/>
      <c r="E471" s="43" t="s">
        <v>111</v>
      </c>
      <c r="F471" s="43" t="s">
        <v>312</v>
      </c>
      <c r="G471" s="43" t="s">
        <v>112</v>
      </c>
      <c r="H471" s="43" t="s">
        <v>113</v>
      </c>
      <c r="I471" s="43" t="s">
        <v>111</v>
      </c>
      <c r="J471" s="43" t="s">
        <v>312</v>
      </c>
      <c r="K471" s="43" t="s">
        <v>112</v>
      </c>
      <c r="L471" s="43" t="s">
        <v>113</v>
      </c>
      <c r="M471" s="127"/>
      <c r="N471" s="32"/>
      <c r="O471" s="32"/>
      <c r="P471" s="32"/>
      <c r="Q471" s="32"/>
      <c r="R471" s="32"/>
      <c r="S471" s="32"/>
      <c r="T471" s="32"/>
      <c r="U471" s="32"/>
      <c r="V471" s="32"/>
      <c r="W471" s="32"/>
      <c r="X471" s="32"/>
      <c r="Y471" s="32"/>
      <c r="Z471" s="32"/>
      <c r="AA471" s="32"/>
    </row>
    <row r="472" spans="1:27" ht="12" customHeight="1">
      <c r="A472" s="32"/>
      <c r="B472" s="32"/>
      <c r="C472" s="32"/>
      <c r="D472" s="32"/>
      <c r="E472" s="45" t="s">
        <v>114</v>
      </c>
      <c r="F472" s="45" t="s">
        <v>114</v>
      </c>
      <c r="G472" s="45" t="s">
        <v>114</v>
      </c>
      <c r="H472" s="45" t="s">
        <v>114</v>
      </c>
      <c r="I472" s="45" t="s">
        <v>114</v>
      </c>
      <c r="J472" s="45" t="s">
        <v>114</v>
      </c>
      <c r="K472" s="45" t="s">
        <v>114</v>
      </c>
      <c r="L472" s="45" t="s">
        <v>114</v>
      </c>
      <c r="M472" s="127"/>
      <c r="N472" s="32"/>
      <c r="O472" s="32"/>
      <c r="P472" s="32"/>
      <c r="Q472" s="32"/>
      <c r="R472" s="32"/>
      <c r="S472" s="32"/>
      <c r="T472" s="32"/>
      <c r="U472" s="32"/>
      <c r="V472" s="32"/>
      <c r="W472" s="32"/>
      <c r="X472" s="32"/>
      <c r="Y472" s="32"/>
      <c r="Z472" s="32"/>
      <c r="AA472" s="32"/>
    </row>
    <row r="473" spans="1:27" ht="12" customHeight="1">
      <c r="A473" s="32"/>
      <c r="B473" s="32" t="s">
        <v>1183</v>
      </c>
      <c r="C473" s="32"/>
      <c r="D473" s="32"/>
      <c r="E473" s="1069"/>
      <c r="F473" s="1069"/>
      <c r="G473" s="1478">
        <f>SUM(E473:F473)</f>
        <v>0</v>
      </c>
      <c r="H473" s="1069"/>
      <c r="I473" s="1069"/>
      <c r="J473" s="1069"/>
      <c r="K473" s="1478">
        <f>SUM(I473:J473)</f>
        <v>0</v>
      </c>
      <c r="L473" s="1069"/>
      <c r="M473" s="127"/>
      <c r="N473" s="32"/>
      <c r="O473" s="32"/>
      <c r="P473" s="32"/>
      <c r="Q473" s="32"/>
      <c r="R473" s="32"/>
      <c r="S473" s="32"/>
      <c r="T473" s="32"/>
      <c r="U473" s="32"/>
      <c r="V473" s="32"/>
      <c r="W473" s="32"/>
      <c r="X473" s="32"/>
      <c r="Y473" s="32"/>
      <c r="Z473" s="32"/>
      <c r="AA473" s="32"/>
    </row>
    <row r="474" spans="1:27" ht="12" customHeight="1">
      <c r="A474" s="32"/>
      <c r="B474" s="32" t="s">
        <v>287</v>
      </c>
      <c r="C474" s="32"/>
      <c r="D474" s="32"/>
      <c r="E474" s="1069"/>
      <c r="F474" s="1069"/>
      <c r="G474" s="1478">
        <f>SUM(E474:F474)</f>
        <v>0</v>
      </c>
      <c r="H474" s="1069"/>
      <c r="I474" s="1069"/>
      <c r="J474" s="1069"/>
      <c r="K474" s="1478">
        <f>SUM(I474:J474)</f>
        <v>0</v>
      </c>
      <c r="L474" s="1069"/>
      <c r="M474" s="127"/>
      <c r="N474" s="32"/>
      <c r="O474" s="32"/>
      <c r="P474" s="32"/>
      <c r="Q474" s="32"/>
      <c r="R474" s="32"/>
      <c r="S474" s="32"/>
      <c r="T474" s="32"/>
      <c r="U474" s="32"/>
      <c r="V474" s="32"/>
      <c r="W474" s="32"/>
      <c r="X474" s="32"/>
      <c r="Y474" s="32"/>
      <c r="Z474" s="32"/>
      <c r="AA474" s="32"/>
    </row>
    <row r="475" spans="1:27" ht="24.75" customHeight="1" thickBot="1">
      <c r="A475" s="14"/>
      <c r="B475" s="128" t="s">
        <v>1184</v>
      </c>
      <c r="C475" s="14"/>
      <c r="D475" s="14"/>
      <c r="E475" s="1210">
        <f t="shared" ref="E475:L475" si="46">SUM(E473:E474)</f>
        <v>0</v>
      </c>
      <c r="F475" s="1210">
        <f>SUM(F473:F474)</f>
        <v>0</v>
      </c>
      <c r="G475" s="1210">
        <f>SUM(G473:G474)</f>
        <v>0</v>
      </c>
      <c r="H475" s="1210">
        <f t="shared" si="46"/>
        <v>0</v>
      </c>
      <c r="I475" s="1210">
        <f t="shared" si="46"/>
        <v>0</v>
      </c>
      <c r="J475" s="1210">
        <f t="shared" si="46"/>
        <v>0</v>
      </c>
      <c r="K475" s="1210">
        <f>SUM(K473:K474)</f>
        <v>0</v>
      </c>
      <c r="L475" s="1210">
        <f t="shared" si="46"/>
        <v>0</v>
      </c>
      <c r="M475" s="196"/>
      <c r="N475" s="14"/>
      <c r="O475" s="14"/>
      <c r="P475" s="14"/>
      <c r="Q475" s="14"/>
      <c r="R475" s="14"/>
      <c r="S475" s="14"/>
      <c r="T475" s="14"/>
      <c r="U475" s="14"/>
      <c r="V475" s="14"/>
      <c r="W475" s="14"/>
      <c r="X475" s="14"/>
      <c r="Y475" s="14"/>
      <c r="Z475" s="14"/>
      <c r="AA475" s="14"/>
    </row>
    <row r="476" spans="1:27" ht="12" customHeight="1" thickTop="1">
      <c r="A476" s="32"/>
      <c r="B476" s="32"/>
      <c r="C476" s="32"/>
      <c r="D476" s="32"/>
      <c r="E476" s="32"/>
      <c r="F476" s="32"/>
      <c r="G476" s="32"/>
      <c r="H476" s="32"/>
      <c r="I476" s="32"/>
      <c r="J476" s="32"/>
      <c r="K476" s="32"/>
      <c r="L476" s="32"/>
      <c r="M476" s="127"/>
      <c r="N476" s="32"/>
      <c r="O476" s="32"/>
      <c r="P476" s="32"/>
      <c r="Q476" s="32"/>
      <c r="R476" s="32"/>
      <c r="S476" s="32"/>
      <c r="T476" s="32"/>
      <c r="U476" s="32"/>
      <c r="V476" s="32"/>
      <c r="W476" s="32"/>
      <c r="X476" s="32"/>
      <c r="Y476" s="32"/>
      <c r="Z476" s="32"/>
      <c r="AA476" s="32"/>
    </row>
    <row r="477" spans="1:27" ht="12" customHeight="1">
      <c r="A477" s="32"/>
      <c r="B477" s="32"/>
      <c r="C477" s="32"/>
      <c r="D477" s="32"/>
      <c r="E477" s="32"/>
      <c r="F477" s="32"/>
      <c r="G477" s="32"/>
      <c r="H477" s="32"/>
      <c r="I477" s="32"/>
      <c r="J477" s="32"/>
      <c r="K477" s="32"/>
      <c r="L477" s="32"/>
      <c r="M477" s="127"/>
      <c r="N477" s="32"/>
      <c r="O477" s="32"/>
      <c r="P477" s="32"/>
      <c r="Q477" s="32"/>
      <c r="R477" s="32"/>
      <c r="S477" s="32"/>
      <c r="T477" s="32"/>
      <c r="U477" s="32"/>
      <c r="V477" s="32"/>
      <c r="W477" s="32"/>
      <c r="X477" s="32"/>
      <c r="Y477" s="32"/>
      <c r="Z477" s="32"/>
      <c r="AA477" s="32"/>
    </row>
    <row r="478" spans="1:27" ht="12" customHeight="1">
      <c r="A478" s="32"/>
      <c r="B478" s="32"/>
      <c r="C478" s="32"/>
      <c r="D478" s="32"/>
      <c r="E478" s="1921">
        <v>45107</v>
      </c>
      <c r="F478" s="1922"/>
      <c r="G478" s="1922"/>
      <c r="H478" s="1923"/>
      <c r="I478" s="1921">
        <v>44742</v>
      </c>
      <c r="J478" s="1922"/>
      <c r="K478" s="1922"/>
      <c r="L478" s="1923"/>
      <c r="M478" s="127"/>
      <c r="N478" s="32"/>
      <c r="O478" s="32"/>
      <c r="P478" s="32"/>
      <c r="Q478" s="32"/>
      <c r="R478" s="32"/>
      <c r="S478" s="32"/>
      <c r="T478" s="32"/>
      <c r="U478" s="32"/>
      <c r="V478" s="32"/>
      <c r="W478" s="32"/>
      <c r="X478" s="32"/>
      <c r="Y478" s="32"/>
      <c r="Z478" s="32"/>
      <c r="AA478" s="32"/>
    </row>
    <row r="479" spans="1:27" ht="34.200000000000003">
      <c r="A479" s="32"/>
      <c r="B479" s="32"/>
      <c r="C479" s="32"/>
      <c r="D479" s="32"/>
      <c r="E479" s="43" t="s">
        <v>111</v>
      </c>
      <c r="F479" s="43" t="s">
        <v>312</v>
      </c>
      <c r="G479" s="43" t="s">
        <v>112</v>
      </c>
      <c r="H479" s="43" t="s">
        <v>113</v>
      </c>
      <c r="I479" s="43" t="s">
        <v>111</v>
      </c>
      <c r="J479" s="43" t="s">
        <v>312</v>
      </c>
      <c r="K479" s="43" t="s">
        <v>112</v>
      </c>
      <c r="L479" s="43" t="s">
        <v>113</v>
      </c>
      <c r="M479" s="127"/>
      <c r="N479" s="32"/>
      <c r="O479" s="32"/>
      <c r="P479" s="32"/>
      <c r="Q479" s="32"/>
      <c r="R479" s="32"/>
      <c r="S479" s="32"/>
      <c r="T479" s="32"/>
      <c r="U479" s="32"/>
      <c r="V479" s="32"/>
      <c r="W479" s="32"/>
      <c r="X479" s="32"/>
      <c r="Y479" s="32"/>
      <c r="Z479" s="32"/>
      <c r="AA479" s="32"/>
    </row>
    <row r="480" spans="1:27" ht="12" customHeight="1">
      <c r="A480" s="32"/>
      <c r="B480" s="32"/>
      <c r="C480" s="32"/>
      <c r="D480" s="32"/>
      <c r="E480" s="45" t="s">
        <v>114</v>
      </c>
      <c r="F480" s="45" t="s">
        <v>114</v>
      </c>
      <c r="G480" s="45" t="s">
        <v>114</v>
      </c>
      <c r="H480" s="45" t="s">
        <v>114</v>
      </c>
      <c r="I480" s="45" t="s">
        <v>114</v>
      </c>
      <c r="J480" s="45" t="s">
        <v>114</v>
      </c>
      <c r="K480" s="45" t="s">
        <v>114</v>
      </c>
      <c r="L480" s="45" t="s">
        <v>114</v>
      </c>
      <c r="M480" s="127"/>
      <c r="N480" s="32"/>
      <c r="O480" s="32"/>
      <c r="P480" s="32"/>
      <c r="Q480" s="32"/>
      <c r="R480" s="32"/>
      <c r="S480" s="32"/>
      <c r="T480" s="32"/>
      <c r="U480" s="32"/>
      <c r="V480" s="32"/>
      <c r="W480" s="32"/>
      <c r="X480" s="32"/>
      <c r="Y480" s="32"/>
      <c r="Z480" s="32"/>
      <c r="AA480" s="32"/>
    </row>
    <row r="481" spans="1:27" ht="12" customHeight="1">
      <c r="A481" s="32"/>
      <c r="B481" s="14" t="s">
        <v>1185</v>
      </c>
      <c r="C481" s="32"/>
      <c r="D481" s="32"/>
      <c r="E481" s="32"/>
      <c r="F481" s="32"/>
      <c r="G481" s="32"/>
      <c r="H481" s="32"/>
      <c r="I481" s="32"/>
      <c r="J481" s="652"/>
      <c r="K481" s="652"/>
      <c r="L481" s="652"/>
      <c r="M481" s="127"/>
      <c r="N481" s="32"/>
      <c r="O481" s="32"/>
      <c r="P481" s="32"/>
      <c r="Q481" s="32"/>
      <c r="R481" s="32"/>
      <c r="S481" s="32"/>
      <c r="T481" s="32"/>
      <c r="U481" s="32"/>
      <c r="V481" s="32"/>
      <c r="W481" s="32"/>
      <c r="X481" s="32"/>
      <c r="Y481" s="32"/>
      <c r="Z481" s="32"/>
      <c r="AA481" s="32"/>
    </row>
    <row r="482" spans="1:27" ht="12" customHeight="1">
      <c r="A482" s="32"/>
      <c r="B482" s="32" t="s">
        <v>1186</v>
      </c>
      <c r="C482" s="32"/>
      <c r="D482" s="32"/>
      <c r="E482" s="1069"/>
      <c r="F482" s="1069"/>
      <c r="G482" s="1256">
        <f t="shared" ref="G482:G487" si="47">SUM(E482:F482)</f>
        <v>0</v>
      </c>
      <c r="H482" s="1069"/>
      <c r="I482" s="1069"/>
      <c r="J482" s="1069"/>
      <c r="K482" s="1256">
        <f t="shared" ref="K482:K487" si="48">SUM(I482:J482)</f>
        <v>0</v>
      </c>
      <c r="L482" s="1069"/>
      <c r="M482" s="127"/>
      <c r="N482" s="32"/>
      <c r="O482" s="32"/>
      <c r="P482" s="32"/>
      <c r="Q482" s="32"/>
      <c r="R482" s="32"/>
      <c r="S482" s="32"/>
      <c r="T482" s="32"/>
      <c r="U482" s="32"/>
      <c r="V482" s="32"/>
      <c r="W482" s="32"/>
      <c r="X482" s="32"/>
      <c r="Y482" s="32"/>
      <c r="Z482" s="32"/>
      <c r="AA482" s="32"/>
    </row>
    <row r="483" spans="1:27" ht="24">
      <c r="A483" s="32"/>
      <c r="B483" s="218" t="s">
        <v>1187</v>
      </c>
      <c r="C483" s="32"/>
      <c r="D483" s="32"/>
      <c r="E483" s="1069"/>
      <c r="F483" s="1069"/>
      <c r="G483" s="1256">
        <f t="shared" si="47"/>
        <v>0</v>
      </c>
      <c r="H483" s="1069"/>
      <c r="I483" s="1069"/>
      <c r="J483" s="1069"/>
      <c r="K483" s="1256">
        <f t="shared" si="48"/>
        <v>0</v>
      </c>
      <c r="L483" s="1069"/>
      <c r="M483" s="127"/>
      <c r="N483" s="32"/>
      <c r="O483" s="32"/>
      <c r="P483" s="32"/>
      <c r="Q483" s="32"/>
      <c r="R483" s="32"/>
      <c r="S483" s="32"/>
      <c r="T483" s="32"/>
      <c r="U483" s="32"/>
      <c r="V483" s="32"/>
      <c r="W483" s="32"/>
      <c r="X483" s="32"/>
      <c r="Y483" s="32"/>
      <c r="Z483" s="32"/>
      <c r="AA483" s="32"/>
    </row>
    <row r="484" spans="1:27" ht="24">
      <c r="A484" s="32"/>
      <c r="B484" s="218" t="s">
        <v>1188</v>
      </c>
      <c r="C484" s="32"/>
      <c r="D484" s="32"/>
      <c r="E484" s="1069"/>
      <c r="F484" s="1069"/>
      <c r="G484" s="1256">
        <f t="shared" si="47"/>
        <v>0</v>
      </c>
      <c r="H484" s="1069"/>
      <c r="I484" s="1069"/>
      <c r="J484" s="1069"/>
      <c r="K484" s="1256">
        <f t="shared" si="48"/>
        <v>0</v>
      </c>
      <c r="L484" s="1069"/>
      <c r="M484" s="127"/>
      <c r="N484" s="32"/>
      <c r="O484" s="32"/>
      <c r="P484" s="32"/>
      <c r="Q484" s="32"/>
      <c r="R484" s="32"/>
      <c r="S484" s="32"/>
      <c r="T484" s="32"/>
      <c r="U484" s="32"/>
      <c r="V484" s="32"/>
      <c r="W484" s="32"/>
      <c r="X484" s="32"/>
      <c r="Y484" s="32"/>
      <c r="Z484" s="32"/>
      <c r="AA484" s="32"/>
    </row>
    <row r="485" spans="1:27" ht="14.4">
      <c r="A485" s="539"/>
      <c r="B485" s="1293" t="s">
        <v>1040</v>
      </c>
      <c r="C485" s="539"/>
      <c r="D485" s="539"/>
      <c r="E485" s="1292"/>
      <c r="F485" s="1292"/>
      <c r="G485" s="1256">
        <f t="shared" si="47"/>
        <v>0</v>
      </c>
      <c r="H485" s="1292"/>
      <c r="I485" s="1292"/>
      <c r="J485" s="1292"/>
      <c r="K485" s="1256">
        <f t="shared" si="48"/>
        <v>0</v>
      </c>
      <c r="L485" s="1292"/>
      <c r="M485" s="721"/>
      <c r="N485" s="539"/>
      <c r="O485" s="539"/>
      <c r="P485" s="539"/>
      <c r="Q485" s="539"/>
      <c r="R485" s="539"/>
      <c r="S485" s="539"/>
      <c r="T485" s="539"/>
      <c r="U485" s="539"/>
      <c r="V485" s="539"/>
      <c r="W485" s="539"/>
      <c r="X485" s="539"/>
      <c r="Y485" s="539"/>
      <c r="Z485" s="539"/>
      <c r="AA485" s="539"/>
    </row>
    <row r="486" spans="1:27" ht="14.4">
      <c r="A486" s="539"/>
      <c r="B486" s="1293" t="s">
        <v>1040</v>
      </c>
      <c r="C486" s="539"/>
      <c r="D486" s="539"/>
      <c r="E486" s="1292"/>
      <c r="F486" s="1292"/>
      <c r="G486" s="1256">
        <f t="shared" si="47"/>
        <v>0</v>
      </c>
      <c r="H486" s="1292"/>
      <c r="I486" s="1292"/>
      <c r="J486" s="1292"/>
      <c r="K486" s="1256">
        <f t="shared" si="48"/>
        <v>0</v>
      </c>
      <c r="L486" s="1292"/>
      <c r="M486" s="721"/>
      <c r="N486" s="539"/>
      <c r="O486" s="539"/>
      <c r="P486" s="539"/>
      <c r="Q486" s="539"/>
      <c r="R486" s="539"/>
      <c r="S486" s="539"/>
      <c r="T486" s="539"/>
      <c r="U486" s="539"/>
      <c r="V486" s="539"/>
      <c r="W486" s="539"/>
      <c r="X486" s="539"/>
      <c r="Y486" s="539"/>
      <c r="Z486" s="539"/>
      <c r="AA486" s="539"/>
    </row>
    <row r="487" spans="1:27" ht="14.4">
      <c r="A487" s="32"/>
      <c r="B487" s="32" t="s">
        <v>1189</v>
      </c>
      <c r="C487" s="32"/>
      <c r="D487" s="32"/>
      <c r="E487" s="1069"/>
      <c r="F487" s="1069"/>
      <c r="G487" s="1256">
        <f t="shared" si="47"/>
        <v>0</v>
      </c>
      <c r="H487" s="1069"/>
      <c r="I487" s="1069"/>
      <c r="J487" s="1069"/>
      <c r="K487" s="1256">
        <f t="shared" si="48"/>
        <v>0</v>
      </c>
      <c r="L487" s="1069"/>
      <c r="M487" s="127"/>
      <c r="N487" s="32"/>
      <c r="O487" s="32"/>
      <c r="P487" s="32"/>
      <c r="Q487" s="32"/>
      <c r="R487" s="32"/>
      <c r="S487" s="32"/>
      <c r="T487" s="32"/>
      <c r="U487" s="32"/>
      <c r="V487" s="32"/>
      <c r="W487" s="32"/>
      <c r="X487" s="32"/>
      <c r="Y487" s="32"/>
      <c r="Z487" s="32"/>
      <c r="AA487" s="32"/>
    </row>
    <row r="488" spans="1:27" ht="12" customHeight="1" thickBot="1">
      <c r="A488" s="32"/>
      <c r="B488" s="32" t="s">
        <v>1190</v>
      </c>
      <c r="C488" s="32"/>
      <c r="D488" s="32"/>
      <c r="E488" s="1210">
        <f t="shared" ref="E488:L488" si="49">SUM(E482:E487)</f>
        <v>0</v>
      </c>
      <c r="F488" s="1210">
        <f t="shared" si="49"/>
        <v>0</v>
      </c>
      <c r="G488" s="1210">
        <f t="shared" si="49"/>
        <v>0</v>
      </c>
      <c r="H488" s="1210">
        <f t="shared" si="49"/>
        <v>0</v>
      </c>
      <c r="I488" s="1210">
        <f t="shared" si="49"/>
        <v>0</v>
      </c>
      <c r="J488" s="1210">
        <f t="shared" si="49"/>
        <v>0</v>
      </c>
      <c r="K488" s="1210">
        <f t="shared" si="49"/>
        <v>0</v>
      </c>
      <c r="L488" s="1210">
        <f t="shared" si="49"/>
        <v>0</v>
      </c>
      <c r="M488" s="127"/>
      <c r="N488" s="32"/>
      <c r="O488" s="32"/>
      <c r="P488" s="32"/>
      <c r="Q488" s="32"/>
      <c r="R488" s="32"/>
      <c r="S488" s="32"/>
      <c r="T488" s="32"/>
      <c r="U488" s="32"/>
      <c r="V488" s="32"/>
      <c r="W488" s="32"/>
      <c r="X488" s="32"/>
      <c r="Y488" s="32"/>
      <c r="Z488" s="32"/>
      <c r="AA488" s="32"/>
    </row>
    <row r="489" spans="1:27" ht="12" customHeight="1" thickTop="1">
      <c r="A489" s="32"/>
      <c r="B489" s="32"/>
      <c r="C489" s="32"/>
      <c r="D489" s="32"/>
      <c r="E489" s="1023"/>
      <c r="F489" s="1023"/>
      <c r="G489" s="1023"/>
      <c r="H489" s="1023"/>
      <c r="I489" s="1023"/>
      <c r="J489" s="1060"/>
      <c r="K489" s="1060"/>
      <c r="L489" s="1060"/>
      <c r="M489" s="127"/>
      <c r="N489" s="32"/>
      <c r="O489" s="32"/>
      <c r="P489" s="32"/>
      <c r="Q489" s="32"/>
      <c r="R489" s="32"/>
      <c r="S489" s="32"/>
      <c r="T489" s="32"/>
      <c r="U489" s="32"/>
      <c r="V489" s="32"/>
      <c r="W489" s="32"/>
      <c r="X489" s="32"/>
      <c r="Y489" s="32"/>
      <c r="Z489" s="32"/>
      <c r="AA489" s="32"/>
    </row>
    <row r="490" spans="1:27" ht="12" customHeight="1">
      <c r="A490" s="32"/>
      <c r="B490" s="14" t="s">
        <v>1191</v>
      </c>
      <c r="C490" s="32"/>
      <c r="D490" s="32"/>
      <c r="E490" s="1023"/>
      <c r="F490" s="1023"/>
      <c r="G490" s="1023"/>
      <c r="H490" s="1023"/>
      <c r="I490" s="1023"/>
      <c r="J490" s="1023"/>
      <c r="K490" s="1023"/>
      <c r="L490" s="1023"/>
      <c r="M490" s="127"/>
      <c r="N490" s="32"/>
      <c r="O490" s="32"/>
      <c r="P490" s="32"/>
      <c r="Q490" s="32"/>
      <c r="R490" s="32"/>
      <c r="S490" s="32"/>
      <c r="T490" s="32"/>
      <c r="U490" s="32"/>
      <c r="V490" s="32"/>
      <c r="W490" s="32"/>
      <c r="X490" s="32"/>
      <c r="Y490" s="32"/>
      <c r="Z490" s="32"/>
      <c r="AA490" s="32"/>
    </row>
    <row r="491" spans="1:27" ht="12" customHeight="1">
      <c r="A491" s="32"/>
      <c r="B491" s="32" t="s">
        <v>1186</v>
      </c>
      <c r="C491" s="32"/>
      <c r="D491" s="32"/>
      <c r="E491" s="1069"/>
      <c r="F491" s="1069"/>
      <c r="G491" s="1256">
        <f>SUM(E491:F491)</f>
        <v>0</v>
      </c>
      <c r="H491" s="1069"/>
      <c r="I491" s="1069"/>
      <c r="J491" s="1069"/>
      <c r="K491" s="1256">
        <f>SUM(I491:J491)</f>
        <v>0</v>
      </c>
      <c r="L491" s="1069"/>
      <c r="M491" s="127"/>
      <c r="N491" s="32"/>
      <c r="O491" s="32"/>
      <c r="P491" s="32"/>
      <c r="Q491" s="32"/>
      <c r="R491" s="32"/>
      <c r="S491" s="32"/>
      <c r="T491" s="32"/>
      <c r="U491" s="32"/>
      <c r="V491" s="32"/>
      <c r="W491" s="32"/>
      <c r="X491" s="32"/>
      <c r="Y491" s="32"/>
      <c r="Z491" s="32"/>
      <c r="AA491" s="32"/>
    </row>
    <row r="492" spans="1:27" ht="12" customHeight="1">
      <c r="A492" s="32"/>
      <c r="B492" s="32" t="s">
        <v>230</v>
      </c>
      <c r="C492" s="32"/>
      <c r="D492" s="32"/>
      <c r="E492" s="1069"/>
      <c r="F492" s="1069"/>
      <c r="G492" s="1256">
        <f t="shared" ref="G492:G498" si="50">SUM(E492:F492)</f>
        <v>0</v>
      </c>
      <c r="H492" s="1069"/>
      <c r="I492" s="1069"/>
      <c r="J492" s="1069"/>
      <c r="K492" s="1256">
        <f t="shared" ref="K492:K498" si="51">SUM(I492:J492)</f>
        <v>0</v>
      </c>
      <c r="L492" s="1069"/>
      <c r="M492" s="127"/>
      <c r="N492" s="32"/>
      <c r="O492" s="32"/>
      <c r="P492" s="32"/>
      <c r="Q492" s="32"/>
      <c r="R492" s="32"/>
      <c r="S492" s="32"/>
      <c r="T492" s="32"/>
      <c r="U492" s="32"/>
      <c r="V492" s="32"/>
      <c r="W492" s="32"/>
      <c r="X492" s="32"/>
      <c r="Y492" s="32"/>
      <c r="Z492" s="32"/>
      <c r="AA492" s="32"/>
    </row>
    <row r="493" spans="1:27" ht="12" customHeight="1">
      <c r="A493" s="32"/>
      <c r="B493" s="32" t="s">
        <v>1192</v>
      </c>
      <c r="C493" s="32"/>
      <c r="D493" s="32"/>
      <c r="E493" s="1069"/>
      <c r="F493" s="1069"/>
      <c r="G493" s="1256">
        <f t="shared" si="50"/>
        <v>0</v>
      </c>
      <c r="H493" s="1069"/>
      <c r="I493" s="1069"/>
      <c r="J493" s="1069"/>
      <c r="K493" s="1256">
        <f t="shared" si="51"/>
        <v>0</v>
      </c>
      <c r="L493" s="1069"/>
      <c r="M493" s="127"/>
      <c r="N493" s="32"/>
      <c r="O493" s="32"/>
      <c r="P493" s="32"/>
      <c r="Q493" s="32"/>
      <c r="R493" s="32"/>
      <c r="S493" s="32"/>
      <c r="T493" s="32"/>
      <c r="U493" s="32"/>
      <c r="V493" s="32"/>
      <c r="W493" s="32"/>
      <c r="X493" s="32"/>
      <c r="Y493" s="32"/>
      <c r="Z493" s="32"/>
      <c r="AA493" s="32"/>
    </row>
    <row r="494" spans="1:27" ht="12" customHeight="1">
      <c r="A494" s="32"/>
      <c r="B494" s="32" t="s">
        <v>1193</v>
      </c>
      <c r="C494" s="32"/>
      <c r="D494" s="32"/>
      <c r="E494" s="1069"/>
      <c r="F494" s="1069"/>
      <c r="G494" s="1256">
        <f t="shared" si="50"/>
        <v>0</v>
      </c>
      <c r="H494" s="1069"/>
      <c r="I494" s="1069"/>
      <c r="J494" s="1069"/>
      <c r="K494" s="1256">
        <f t="shared" si="51"/>
        <v>0</v>
      </c>
      <c r="L494" s="1069"/>
      <c r="M494" s="127"/>
      <c r="N494" s="32"/>
      <c r="O494" s="32"/>
      <c r="P494" s="32"/>
      <c r="Q494" s="32"/>
      <c r="R494" s="32"/>
      <c r="S494" s="32"/>
      <c r="T494" s="32"/>
      <c r="U494" s="32"/>
      <c r="V494" s="32"/>
      <c r="W494" s="32"/>
      <c r="X494" s="32"/>
      <c r="Y494" s="32"/>
      <c r="Z494" s="32"/>
      <c r="AA494" s="32"/>
    </row>
    <row r="495" spans="1:27" ht="12" customHeight="1">
      <c r="A495" s="32"/>
      <c r="B495" s="32" t="s">
        <v>1194</v>
      </c>
      <c r="C495" s="32"/>
      <c r="D495" s="32"/>
      <c r="E495" s="1069"/>
      <c r="F495" s="1069"/>
      <c r="G495" s="1256">
        <f t="shared" si="50"/>
        <v>0</v>
      </c>
      <c r="H495" s="1069"/>
      <c r="I495" s="1069"/>
      <c r="J495" s="1069"/>
      <c r="K495" s="1256">
        <f t="shared" si="51"/>
        <v>0</v>
      </c>
      <c r="L495" s="1069"/>
      <c r="M495" s="127"/>
      <c r="N495" s="32"/>
      <c r="O495" s="32"/>
      <c r="P495" s="32"/>
      <c r="Q495" s="32"/>
      <c r="R495" s="32"/>
      <c r="S495" s="32"/>
      <c r="T495" s="32"/>
      <c r="U495" s="32"/>
      <c r="V495" s="32"/>
      <c r="W495" s="32"/>
      <c r="X495" s="32"/>
      <c r="Y495" s="32"/>
      <c r="Z495" s="32"/>
      <c r="AA495" s="32"/>
    </row>
    <row r="496" spans="1:27" ht="12" customHeight="1">
      <c r="A496" s="539"/>
      <c r="B496" s="1293" t="s">
        <v>1040</v>
      </c>
      <c r="C496" s="539"/>
      <c r="D496" s="539"/>
      <c r="E496" s="1292"/>
      <c r="F496" s="1292"/>
      <c r="G496" s="1256">
        <f t="shared" si="50"/>
        <v>0</v>
      </c>
      <c r="H496" s="1292"/>
      <c r="I496" s="1292"/>
      <c r="J496" s="1292"/>
      <c r="K496" s="1256">
        <f t="shared" si="51"/>
        <v>0</v>
      </c>
      <c r="L496" s="1292"/>
      <c r="M496" s="721"/>
      <c r="N496" s="539"/>
      <c r="O496" s="539"/>
      <c r="P496" s="539"/>
      <c r="Q496" s="539"/>
      <c r="R496" s="539"/>
      <c r="S496" s="539"/>
      <c r="T496" s="539"/>
      <c r="U496" s="539"/>
      <c r="V496" s="539"/>
      <c r="W496" s="539"/>
      <c r="X496" s="539"/>
      <c r="Y496" s="539"/>
      <c r="Z496" s="539"/>
      <c r="AA496" s="539"/>
    </row>
    <row r="497" spans="1:27" ht="12" customHeight="1">
      <c r="A497" s="539"/>
      <c r="B497" s="1293" t="s">
        <v>1040</v>
      </c>
      <c r="C497" s="539"/>
      <c r="D497" s="539"/>
      <c r="E497" s="1292"/>
      <c r="F497" s="1292"/>
      <c r="G497" s="1256">
        <f t="shared" si="50"/>
        <v>0</v>
      </c>
      <c r="H497" s="1292"/>
      <c r="I497" s="1292"/>
      <c r="J497" s="1292"/>
      <c r="K497" s="1256">
        <f t="shared" si="51"/>
        <v>0</v>
      </c>
      <c r="L497" s="1292"/>
      <c r="M497" s="721"/>
      <c r="N497" s="539"/>
      <c r="O497" s="539"/>
      <c r="P497" s="539"/>
      <c r="Q497" s="539"/>
      <c r="R497" s="539"/>
      <c r="S497" s="539"/>
      <c r="T497" s="539"/>
      <c r="U497" s="539"/>
      <c r="V497" s="539"/>
      <c r="W497" s="539"/>
      <c r="X497" s="539"/>
      <c r="Y497" s="539"/>
      <c r="Z497" s="539"/>
      <c r="AA497" s="539"/>
    </row>
    <row r="498" spans="1:27" ht="24">
      <c r="A498" s="32"/>
      <c r="B498" s="218" t="s">
        <v>1195</v>
      </c>
      <c r="C498" s="32"/>
      <c r="D498" s="32"/>
      <c r="E498" s="1069"/>
      <c r="F498" s="1069"/>
      <c r="G498" s="1256">
        <f t="shared" si="50"/>
        <v>0</v>
      </c>
      <c r="H498" s="1069"/>
      <c r="I498" s="1069"/>
      <c r="J498" s="1069"/>
      <c r="K498" s="1256">
        <f t="shared" si="51"/>
        <v>0</v>
      </c>
      <c r="L498" s="1069"/>
      <c r="M498" s="127"/>
      <c r="N498" s="32"/>
      <c r="O498" s="32"/>
      <c r="P498" s="32"/>
      <c r="Q498" s="32"/>
      <c r="R498" s="32"/>
      <c r="S498" s="32"/>
      <c r="T498" s="32"/>
      <c r="U498" s="32"/>
      <c r="V498" s="32"/>
      <c r="W498" s="32"/>
      <c r="X498" s="32"/>
      <c r="Y498" s="32"/>
      <c r="Z498" s="32"/>
      <c r="AA498" s="32"/>
    </row>
    <row r="499" spans="1:27" ht="12" customHeight="1" thickBot="1">
      <c r="A499" s="32"/>
      <c r="B499" s="32" t="s">
        <v>1190</v>
      </c>
      <c r="C499" s="32"/>
      <c r="D499" s="32"/>
      <c r="E499" s="1210">
        <f t="shared" ref="E499:L499" si="52">SUM(E491:E498)</f>
        <v>0</v>
      </c>
      <c r="F499" s="1210">
        <f t="shared" si="52"/>
        <v>0</v>
      </c>
      <c r="G499" s="1210">
        <f t="shared" si="52"/>
        <v>0</v>
      </c>
      <c r="H499" s="1210">
        <f t="shared" si="52"/>
        <v>0</v>
      </c>
      <c r="I499" s="1210">
        <f t="shared" si="52"/>
        <v>0</v>
      </c>
      <c r="J499" s="1210">
        <f t="shared" si="52"/>
        <v>0</v>
      </c>
      <c r="K499" s="1210">
        <f t="shared" si="52"/>
        <v>0</v>
      </c>
      <c r="L499" s="1210">
        <f t="shared" si="52"/>
        <v>0</v>
      </c>
      <c r="M499" s="127"/>
      <c r="N499" s="32"/>
      <c r="O499" s="32"/>
      <c r="P499" s="32"/>
      <c r="Q499" s="32"/>
      <c r="R499" s="32"/>
      <c r="S499" s="32"/>
      <c r="T499" s="32"/>
      <c r="U499" s="32"/>
      <c r="V499" s="32"/>
      <c r="W499" s="32"/>
      <c r="X499" s="32"/>
      <c r="Y499" s="32"/>
      <c r="Z499" s="32"/>
      <c r="AA499" s="32"/>
    </row>
    <row r="500" spans="1:27" ht="12" customHeight="1" thickTop="1">
      <c r="A500" s="32"/>
      <c r="B500" s="32"/>
      <c r="C500" s="32"/>
      <c r="D500" s="32"/>
      <c r="E500" s="1023"/>
      <c r="F500" s="1023"/>
      <c r="G500" s="1023"/>
      <c r="H500" s="1023"/>
      <c r="I500" s="1023"/>
      <c r="J500" s="1023"/>
      <c r="K500" s="1023"/>
      <c r="L500" s="1023"/>
      <c r="M500" s="127"/>
      <c r="N500" s="32"/>
      <c r="O500" s="32"/>
      <c r="P500" s="32"/>
      <c r="Q500" s="32"/>
      <c r="R500" s="32"/>
      <c r="S500" s="32"/>
      <c r="T500" s="32"/>
      <c r="U500" s="32"/>
      <c r="V500" s="32"/>
      <c r="W500" s="32"/>
      <c r="X500" s="32"/>
      <c r="Y500" s="32"/>
      <c r="Z500" s="32"/>
      <c r="AA500" s="32"/>
    </row>
    <row r="501" spans="1:27" ht="12" customHeight="1">
      <c r="A501" s="32"/>
      <c r="B501" s="14" t="s">
        <v>1196</v>
      </c>
      <c r="C501" s="32"/>
      <c r="D501" s="32"/>
      <c r="E501" s="1023"/>
      <c r="F501" s="1023"/>
      <c r="G501" s="1023"/>
      <c r="H501" s="1023"/>
      <c r="I501" s="1023"/>
      <c r="J501" s="1060"/>
      <c r="K501" s="1060"/>
      <c r="L501" s="1060"/>
      <c r="M501" s="127"/>
      <c r="N501" s="32"/>
      <c r="O501" s="32"/>
      <c r="P501" s="32"/>
      <c r="Q501" s="32"/>
      <c r="R501" s="32"/>
      <c r="S501" s="32"/>
      <c r="T501" s="32"/>
      <c r="U501" s="32"/>
      <c r="V501" s="32"/>
      <c r="W501" s="32"/>
      <c r="X501" s="32"/>
      <c r="Y501" s="32"/>
      <c r="Z501" s="32"/>
      <c r="AA501" s="32"/>
    </row>
    <row r="502" spans="1:27" ht="12" customHeight="1">
      <c r="A502" s="32"/>
      <c r="B502" s="32" t="s">
        <v>1186</v>
      </c>
      <c r="C502" s="32"/>
      <c r="D502" s="32"/>
      <c r="E502" s="1069"/>
      <c r="F502" s="1069"/>
      <c r="G502" s="1256">
        <f>SUM(E502:F502)</f>
        <v>0</v>
      </c>
      <c r="H502" s="1069"/>
      <c r="I502" s="1069"/>
      <c r="J502" s="1069"/>
      <c r="K502" s="1256">
        <f>SUM(I502:J502)</f>
        <v>0</v>
      </c>
      <c r="L502" s="1069"/>
      <c r="M502" s="127"/>
      <c r="N502" s="32"/>
      <c r="O502" s="32"/>
      <c r="P502" s="32"/>
      <c r="Q502" s="32"/>
      <c r="R502" s="32"/>
      <c r="S502" s="32"/>
      <c r="T502" s="32"/>
      <c r="U502" s="32"/>
      <c r="V502" s="32"/>
      <c r="W502" s="32"/>
      <c r="X502" s="32"/>
      <c r="Y502" s="32"/>
      <c r="Z502" s="32"/>
      <c r="AA502" s="32"/>
    </row>
    <row r="503" spans="1:27" ht="12" customHeight="1">
      <c r="A503" s="32"/>
      <c r="B503" s="32" t="s">
        <v>1197</v>
      </c>
      <c r="C503" s="32"/>
      <c r="D503" s="32"/>
      <c r="E503" s="1069"/>
      <c r="F503" s="1069"/>
      <c r="G503" s="1256">
        <f t="shared" ref="G503:G512" si="53">SUM(E503:F503)</f>
        <v>0</v>
      </c>
      <c r="H503" s="1069"/>
      <c r="I503" s="1069"/>
      <c r="J503" s="1069"/>
      <c r="K503" s="1256">
        <f t="shared" ref="K503:K512" si="54">SUM(I503:J503)</f>
        <v>0</v>
      </c>
      <c r="L503" s="1069"/>
      <c r="M503" s="127"/>
      <c r="N503" s="32"/>
      <c r="O503" s="32"/>
      <c r="P503" s="32"/>
      <c r="Q503" s="32"/>
      <c r="R503" s="32"/>
      <c r="S503" s="32"/>
      <c r="T503" s="32"/>
      <c r="U503" s="32"/>
      <c r="V503" s="32"/>
      <c r="W503" s="32"/>
      <c r="X503" s="32"/>
      <c r="Y503" s="32"/>
      <c r="Z503" s="32"/>
      <c r="AA503" s="32"/>
    </row>
    <row r="504" spans="1:27" ht="12" customHeight="1">
      <c r="A504" s="32"/>
      <c r="B504" s="32" t="s">
        <v>1198</v>
      </c>
      <c r="C504" s="32"/>
      <c r="D504" s="32"/>
      <c r="E504" s="1069"/>
      <c r="F504" s="1069"/>
      <c r="G504" s="1256">
        <f t="shared" si="53"/>
        <v>0</v>
      </c>
      <c r="H504" s="1069"/>
      <c r="I504" s="1069"/>
      <c r="J504" s="1069"/>
      <c r="K504" s="1256">
        <f t="shared" si="54"/>
        <v>0</v>
      </c>
      <c r="L504" s="1069"/>
      <c r="M504" s="127"/>
      <c r="N504" s="32"/>
      <c r="O504" s="32"/>
      <c r="P504" s="32"/>
      <c r="Q504" s="32"/>
      <c r="R504" s="32"/>
      <c r="S504" s="32"/>
      <c r="T504" s="32"/>
      <c r="U504" s="32"/>
      <c r="V504" s="32"/>
      <c r="W504" s="32"/>
      <c r="X504" s="32"/>
      <c r="Y504" s="32"/>
      <c r="Z504" s="32"/>
      <c r="AA504" s="32"/>
    </row>
    <row r="505" spans="1:27" ht="12" customHeight="1">
      <c r="A505" s="32"/>
      <c r="B505" s="32" t="s">
        <v>771</v>
      </c>
      <c r="C505" s="32"/>
      <c r="D505" s="32"/>
      <c r="E505" s="1069"/>
      <c r="F505" s="1069"/>
      <c r="G505" s="1256">
        <f t="shared" si="53"/>
        <v>0</v>
      </c>
      <c r="H505" s="1069"/>
      <c r="I505" s="1069"/>
      <c r="J505" s="1069"/>
      <c r="K505" s="1256">
        <f t="shared" si="54"/>
        <v>0</v>
      </c>
      <c r="L505" s="1069"/>
      <c r="M505" s="127"/>
      <c r="N505" s="32"/>
      <c r="O505" s="32"/>
      <c r="P505" s="32"/>
      <c r="Q505" s="32"/>
      <c r="R505" s="32"/>
      <c r="S505" s="32"/>
      <c r="T505" s="32"/>
      <c r="U505" s="32"/>
      <c r="V505" s="32"/>
      <c r="W505" s="32"/>
      <c r="X505" s="32"/>
      <c r="Y505" s="32"/>
      <c r="Z505" s="32"/>
      <c r="AA505" s="32"/>
    </row>
    <row r="506" spans="1:27" ht="12" customHeight="1">
      <c r="A506" s="32"/>
      <c r="B506" s="32" t="s">
        <v>1199</v>
      </c>
      <c r="C506" s="32"/>
      <c r="D506" s="32"/>
      <c r="E506" s="1069"/>
      <c r="F506" s="1069"/>
      <c r="G506" s="1256">
        <f t="shared" si="53"/>
        <v>0</v>
      </c>
      <c r="H506" s="1069"/>
      <c r="I506" s="1069"/>
      <c r="J506" s="1069"/>
      <c r="K506" s="1256">
        <f t="shared" si="54"/>
        <v>0</v>
      </c>
      <c r="L506" s="1069"/>
      <c r="M506" s="127"/>
      <c r="N506" s="32"/>
      <c r="O506" s="32"/>
      <c r="P506" s="32"/>
      <c r="Q506" s="32"/>
      <c r="R506" s="32"/>
      <c r="S506" s="32"/>
      <c r="T506" s="32"/>
      <c r="U506" s="32"/>
      <c r="V506" s="32"/>
      <c r="W506" s="32"/>
      <c r="X506" s="32"/>
      <c r="Y506" s="32"/>
      <c r="Z506" s="32"/>
      <c r="AA506" s="32"/>
    </row>
    <row r="507" spans="1:27" ht="12" customHeight="1">
      <c r="A507" s="539"/>
      <c r="B507" s="1293" t="s">
        <v>1040</v>
      </c>
      <c r="C507" s="539"/>
      <c r="D507" s="539"/>
      <c r="E507" s="1292"/>
      <c r="F507" s="1292"/>
      <c r="G507" s="1256">
        <f t="shared" si="53"/>
        <v>0</v>
      </c>
      <c r="H507" s="1292"/>
      <c r="I507" s="1292"/>
      <c r="J507" s="1292"/>
      <c r="K507" s="1256">
        <f t="shared" si="54"/>
        <v>0</v>
      </c>
      <c r="L507" s="1292"/>
      <c r="M507" s="721"/>
      <c r="N507" s="539"/>
      <c r="O507" s="539"/>
      <c r="P507" s="539"/>
      <c r="Q507" s="539"/>
      <c r="R507" s="539"/>
      <c r="S507" s="539"/>
      <c r="T507" s="539"/>
      <c r="U507" s="539"/>
      <c r="V507" s="539"/>
      <c r="W507" s="539"/>
      <c r="X507" s="539"/>
      <c r="Y507" s="539"/>
      <c r="Z507" s="539"/>
      <c r="AA507" s="539"/>
    </row>
    <row r="508" spans="1:27" ht="12" customHeight="1">
      <c r="A508" s="539"/>
      <c r="B508" s="1293" t="s">
        <v>1040</v>
      </c>
      <c r="C508" s="539"/>
      <c r="D508" s="539"/>
      <c r="E508" s="1292"/>
      <c r="F508" s="1292"/>
      <c r="G508" s="1256">
        <f t="shared" si="53"/>
        <v>0</v>
      </c>
      <c r="H508" s="1292"/>
      <c r="I508" s="1292"/>
      <c r="J508" s="1292"/>
      <c r="K508" s="1256">
        <f t="shared" si="54"/>
        <v>0</v>
      </c>
      <c r="L508" s="1292"/>
      <c r="M508" s="721"/>
      <c r="N508" s="539"/>
      <c r="O508" s="539"/>
      <c r="P508" s="539"/>
      <c r="Q508" s="539"/>
      <c r="R508" s="539"/>
      <c r="S508" s="539"/>
      <c r="T508" s="539"/>
      <c r="U508" s="539"/>
      <c r="V508" s="539"/>
      <c r="W508" s="539"/>
      <c r="X508" s="539"/>
      <c r="Y508" s="539"/>
      <c r="Z508" s="539"/>
      <c r="AA508" s="539"/>
    </row>
    <row r="509" spans="1:27" ht="12" customHeight="1">
      <c r="A509" s="32"/>
      <c r="B509" s="218" t="s">
        <v>1193</v>
      </c>
      <c r="C509" s="32"/>
      <c r="D509" s="32"/>
      <c r="E509" s="1069"/>
      <c r="F509" s="1069"/>
      <c r="G509" s="1256">
        <f t="shared" si="53"/>
        <v>0</v>
      </c>
      <c r="H509" s="1069"/>
      <c r="I509" s="1069"/>
      <c r="J509" s="1069"/>
      <c r="K509" s="1256">
        <f t="shared" si="54"/>
        <v>0</v>
      </c>
      <c r="L509" s="1069"/>
      <c r="M509" s="127"/>
      <c r="N509" s="32"/>
      <c r="O509" s="32"/>
      <c r="P509" s="32"/>
      <c r="Q509" s="32"/>
      <c r="R509" s="32"/>
      <c r="S509" s="32"/>
      <c r="T509" s="32"/>
      <c r="U509" s="32"/>
      <c r="V509" s="32"/>
      <c r="W509" s="32"/>
      <c r="X509" s="32"/>
      <c r="Y509" s="32"/>
      <c r="Z509" s="32"/>
      <c r="AA509" s="32"/>
    </row>
    <row r="510" spans="1:27" ht="12" customHeight="1">
      <c r="A510" s="32"/>
      <c r="B510" s="32" t="s">
        <v>1200</v>
      </c>
      <c r="C510" s="32"/>
      <c r="D510" s="32"/>
      <c r="E510" s="1069"/>
      <c r="F510" s="1069"/>
      <c r="G510" s="1256">
        <f t="shared" si="53"/>
        <v>0</v>
      </c>
      <c r="H510" s="1069"/>
      <c r="I510" s="1069"/>
      <c r="J510" s="1069"/>
      <c r="K510" s="1256">
        <f t="shared" si="54"/>
        <v>0</v>
      </c>
      <c r="L510" s="1069"/>
      <c r="M510" s="127"/>
      <c r="N510" s="32"/>
      <c r="O510" s="32"/>
      <c r="P510" s="32"/>
      <c r="Q510" s="32"/>
      <c r="R510" s="32"/>
      <c r="S510" s="32"/>
      <c r="T510" s="32"/>
      <c r="U510" s="32"/>
      <c r="V510" s="32"/>
      <c r="W510" s="32"/>
      <c r="X510" s="32"/>
      <c r="Y510" s="32"/>
      <c r="Z510" s="32"/>
      <c r="AA510" s="32"/>
    </row>
    <row r="511" spans="1:27" ht="24.75" customHeight="1">
      <c r="A511" s="539"/>
      <c r="B511" s="218" t="s">
        <v>2100</v>
      </c>
      <c r="C511" s="539"/>
      <c r="D511" s="539"/>
      <c r="E511" s="1292"/>
      <c r="F511" s="1292"/>
      <c r="G511" s="1308"/>
      <c r="H511" s="1292"/>
      <c r="I511" s="1292"/>
      <c r="J511" s="1292"/>
      <c r="K511" s="1308"/>
      <c r="L511" s="1292"/>
      <c r="M511" s="721"/>
      <c r="N511" s="539"/>
      <c r="O511" s="539"/>
      <c r="P511" s="539"/>
      <c r="Q511" s="539"/>
      <c r="R511" s="539"/>
      <c r="S511" s="539"/>
      <c r="T511" s="539"/>
      <c r="U511" s="539"/>
      <c r="V511" s="539"/>
      <c r="W511" s="539"/>
      <c r="X511" s="539"/>
      <c r="Y511" s="539"/>
      <c r="Z511" s="539"/>
      <c r="AA511" s="539"/>
    </row>
    <row r="512" spans="1:27" ht="24">
      <c r="A512" s="32"/>
      <c r="B512" s="218" t="s">
        <v>1201</v>
      </c>
      <c r="C512" s="32"/>
      <c r="D512" s="32"/>
      <c r="E512" s="1069"/>
      <c r="F512" s="1069"/>
      <c r="G512" s="1256">
        <f t="shared" si="53"/>
        <v>0</v>
      </c>
      <c r="H512" s="1069"/>
      <c r="I512" s="1069"/>
      <c r="J512" s="1069"/>
      <c r="K512" s="1256">
        <f t="shared" si="54"/>
        <v>0</v>
      </c>
      <c r="L512" s="1069"/>
      <c r="M512" s="127"/>
      <c r="N512" s="32"/>
      <c r="O512" s="32"/>
      <c r="P512" s="32"/>
      <c r="Q512" s="32"/>
      <c r="R512" s="32"/>
      <c r="S512" s="32"/>
      <c r="T512" s="32"/>
      <c r="U512" s="32"/>
      <c r="V512" s="32"/>
      <c r="W512" s="32"/>
      <c r="X512" s="32"/>
      <c r="Y512" s="32"/>
      <c r="Z512" s="32"/>
      <c r="AA512" s="32"/>
    </row>
    <row r="513" spans="1:27" thickBot="1">
      <c r="A513" s="32"/>
      <c r="B513" s="32" t="s">
        <v>1190</v>
      </c>
      <c r="C513" s="32"/>
      <c r="D513" s="32"/>
      <c r="E513" s="1210">
        <f>SUM(E502:E512)</f>
        <v>0</v>
      </c>
      <c r="F513" s="1210">
        <f t="shared" ref="F513:L513" si="55">SUM(F502:F512)</f>
        <v>0</v>
      </c>
      <c r="G513" s="1210">
        <f t="shared" si="55"/>
        <v>0</v>
      </c>
      <c r="H513" s="1210">
        <f t="shared" si="55"/>
        <v>0</v>
      </c>
      <c r="I513" s="1210">
        <f t="shared" si="55"/>
        <v>0</v>
      </c>
      <c r="J513" s="1210">
        <f t="shared" si="55"/>
        <v>0</v>
      </c>
      <c r="K513" s="1210">
        <f t="shared" si="55"/>
        <v>0</v>
      </c>
      <c r="L513" s="1210">
        <f t="shared" si="55"/>
        <v>0</v>
      </c>
      <c r="M513" s="127"/>
      <c r="N513" s="32"/>
      <c r="O513" s="32"/>
      <c r="P513" s="32"/>
      <c r="Q513" s="32"/>
      <c r="R513" s="32"/>
      <c r="S513" s="32"/>
      <c r="T513" s="32"/>
      <c r="U513" s="32"/>
      <c r="V513" s="32"/>
      <c r="W513" s="32"/>
      <c r="X513" s="32"/>
      <c r="Y513" s="32"/>
      <c r="Z513" s="32"/>
      <c r="AA513" s="32"/>
    </row>
    <row r="514" spans="1:27" ht="12" customHeight="1" thickTop="1">
      <c r="A514" s="32"/>
      <c r="B514" s="32"/>
      <c r="C514" s="32"/>
      <c r="D514" s="32"/>
      <c r="E514" s="1023"/>
      <c r="F514" s="1023"/>
      <c r="G514" s="1023"/>
      <c r="H514" s="1023"/>
      <c r="I514" s="1023"/>
      <c r="J514" s="1060"/>
      <c r="K514" s="1060"/>
      <c r="L514" s="1060"/>
      <c r="M514" s="127"/>
      <c r="N514" s="32"/>
      <c r="O514" s="32"/>
      <c r="P514" s="32"/>
      <c r="Q514" s="32"/>
      <c r="R514" s="32"/>
      <c r="S514" s="32"/>
      <c r="T514" s="32"/>
      <c r="U514" s="32"/>
      <c r="V514" s="32"/>
      <c r="W514" s="32"/>
      <c r="X514" s="32"/>
      <c r="Y514" s="32"/>
      <c r="Z514" s="32"/>
      <c r="AA514" s="32"/>
    </row>
    <row r="515" spans="1:27" ht="12" customHeight="1">
      <c r="A515" s="290"/>
      <c r="B515" s="290" t="s">
        <v>1202</v>
      </c>
      <c r="C515" s="290"/>
      <c r="D515" s="290"/>
      <c r="E515" s="1212"/>
      <c r="F515" s="1212"/>
      <c r="G515" s="1212"/>
      <c r="H515" s="1212"/>
      <c r="I515" s="1212"/>
      <c r="J515" s="1213"/>
      <c r="K515" s="1213"/>
      <c r="L515" s="1213"/>
      <c r="M515" s="663"/>
      <c r="N515" s="290"/>
      <c r="O515" s="290"/>
      <c r="P515" s="290"/>
      <c r="Q515" s="290"/>
      <c r="R515" s="290"/>
      <c r="S515" s="290"/>
      <c r="T515" s="290"/>
      <c r="U515" s="290"/>
      <c r="V515" s="290"/>
      <c r="W515" s="290"/>
      <c r="X515" s="290"/>
      <c r="Y515" s="290"/>
      <c r="Z515" s="290"/>
      <c r="AA515" s="290"/>
    </row>
    <row r="516" spans="1:27" ht="12" customHeight="1">
      <c r="A516" s="32"/>
      <c r="B516" s="32" t="s">
        <v>1203</v>
      </c>
      <c r="C516" s="32"/>
      <c r="D516" s="32"/>
      <c r="E516" s="1069"/>
      <c r="F516" s="1069"/>
      <c r="G516" s="1256">
        <f>SUM(E516:F516)</f>
        <v>0</v>
      </c>
      <c r="H516" s="1069"/>
      <c r="I516" s="1069"/>
      <c r="J516" s="1069"/>
      <c r="K516" s="1256">
        <f>SUM(I516:J516)</f>
        <v>0</v>
      </c>
      <c r="L516" s="1069"/>
      <c r="M516" s="127"/>
      <c r="N516" s="32"/>
      <c r="O516" s="32"/>
      <c r="P516" s="32"/>
      <c r="Q516" s="32"/>
      <c r="R516" s="32"/>
      <c r="S516" s="32"/>
      <c r="T516" s="32"/>
      <c r="U516" s="32"/>
      <c r="V516" s="32"/>
      <c r="W516" s="32"/>
      <c r="X516" s="32"/>
      <c r="Y516" s="32"/>
      <c r="Z516" s="32"/>
      <c r="AA516" s="32"/>
    </row>
    <row r="517" spans="1:27" ht="24">
      <c r="A517" s="32"/>
      <c r="B517" s="218" t="s">
        <v>1204</v>
      </c>
      <c r="C517" s="32"/>
      <c r="D517" s="32"/>
      <c r="E517" s="1069"/>
      <c r="F517" s="1069"/>
      <c r="G517" s="1256">
        <f>SUM(E517:F517)</f>
        <v>0</v>
      </c>
      <c r="H517" s="1069"/>
      <c r="I517" s="1069"/>
      <c r="J517" s="1069"/>
      <c r="K517" s="1256">
        <f>SUM(I517:J517)</f>
        <v>0</v>
      </c>
      <c r="L517" s="1069"/>
      <c r="M517" s="127"/>
      <c r="N517" s="32"/>
      <c r="O517" s="32"/>
      <c r="P517" s="32"/>
      <c r="Q517" s="32"/>
      <c r="R517" s="32"/>
      <c r="S517" s="32"/>
      <c r="T517" s="32"/>
      <c r="U517" s="32"/>
      <c r="V517" s="32"/>
      <c r="W517" s="32"/>
      <c r="X517" s="32"/>
      <c r="Y517" s="32"/>
      <c r="Z517" s="32"/>
      <c r="AA517" s="32"/>
    </row>
    <row r="518" spans="1:27" ht="14.4">
      <c r="A518" s="539"/>
      <c r="B518" s="1293" t="s">
        <v>1040</v>
      </c>
      <c r="C518" s="539"/>
      <c r="D518" s="539"/>
      <c r="E518" s="1292"/>
      <c r="F518" s="1292"/>
      <c r="G518" s="1256">
        <f>SUM(E518:F518)</f>
        <v>0</v>
      </c>
      <c r="H518" s="1292"/>
      <c r="I518" s="1292"/>
      <c r="J518" s="1292"/>
      <c r="K518" s="1256">
        <f>SUM(I518:J518)</f>
        <v>0</v>
      </c>
      <c r="L518" s="1292"/>
      <c r="M518" s="721"/>
      <c r="N518" s="539"/>
      <c r="O518" s="539"/>
      <c r="P518" s="539"/>
      <c r="Q518" s="539"/>
      <c r="R518" s="539"/>
      <c r="S518" s="539"/>
      <c r="T518" s="539"/>
      <c r="U518" s="539"/>
      <c r="V518" s="539"/>
      <c r="W518" s="539"/>
      <c r="X518" s="539"/>
      <c r="Y518" s="539"/>
      <c r="Z518" s="539"/>
      <c r="AA518" s="539"/>
    </row>
    <row r="519" spans="1:27" ht="14.4">
      <c r="A519" s="539"/>
      <c r="B519" s="1293" t="s">
        <v>1040</v>
      </c>
      <c r="C519" s="539"/>
      <c r="D519" s="539"/>
      <c r="E519" s="1292"/>
      <c r="F519" s="1292"/>
      <c r="G519" s="1256">
        <f>SUM(E519:F519)</f>
        <v>0</v>
      </c>
      <c r="H519" s="1292"/>
      <c r="I519" s="1292"/>
      <c r="J519" s="1292"/>
      <c r="K519" s="1256">
        <f>SUM(I519:J519)</f>
        <v>0</v>
      </c>
      <c r="L519" s="1292"/>
      <c r="M519" s="721"/>
      <c r="N519" s="539"/>
      <c r="O519" s="539"/>
      <c r="P519" s="539"/>
      <c r="Q519" s="539"/>
      <c r="R519" s="539"/>
      <c r="S519" s="539"/>
      <c r="T519" s="539"/>
      <c r="U519" s="539"/>
      <c r="V519" s="539"/>
      <c r="W519" s="539"/>
      <c r="X519" s="539"/>
      <c r="Y519" s="539"/>
      <c r="Z519" s="539"/>
      <c r="AA519" s="539"/>
    </row>
    <row r="520" spans="1:27" ht="12" customHeight="1">
      <c r="A520" s="32"/>
      <c r="B520" s="32" t="s">
        <v>1205</v>
      </c>
      <c r="C520" s="32"/>
      <c r="D520" s="32"/>
      <c r="E520" s="1069"/>
      <c r="F520" s="1069"/>
      <c r="G520" s="1256">
        <f>SUM(E520:F520)</f>
        <v>0</v>
      </c>
      <c r="H520" s="1069"/>
      <c r="I520" s="1069"/>
      <c r="J520" s="1069"/>
      <c r="K520" s="1256">
        <f>SUM(I520:J520)</f>
        <v>0</v>
      </c>
      <c r="L520" s="1069"/>
      <c r="M520" s="127"/>
      <c r="N520" s="32"/>
      <c r="O520" s="32"/>
      <c r="P520" s="32"/>
      <c r="Q520" s="32"/>
      <c r="R520" s="32"/>
      <c r="S520" s="32"/>
      <c r="T520" s="32"/>
      <c r="U520" s="32"/>
      <c r="V520" s="32"/>
      <c r="W520" s="32"/>
      <c r="X520" s="32"/>
      <c r="Y520" s="32"/>
      <c r="Z520" s="32"/>
      <c r="AA520" s="32"/>
    </row>
    <row r="521" spans="1:27" ht="12" customHeight="1" thickBot="1">
      <c r="A521" s="32"/>
      <c r="B521" s="32"/>
      <c r="C521" s="32"/>
      <c r="D521" s="32"/>
      <c r="E521" s="1210">
        <f t="shared" ref="E521:L521" si="56">SUM(E516:E520)</f>
        <v>0</v>
      </c>
      <c r="F521" s="1210">
        <f t="shared" si="56"/>
        <v>0</v>
      </c>
      <c r="G521" s="1210">
        <f t="shared" si="56"/>
        <v>0</v>
      </c>
      <c r="H521" s="1210">
        <f t="shared" si="56"/>
        <v>0</v>
      </c>
      <c r="I521" s="1210">
        <f t="shared" si="56"/>
        <v>0</v>
      </c>
      <c r="J521" s="1210">
        <f t="shared" si="56"/>
        <v>0</v>
      </c>
      <c r="K521" s="1210">
        <f t="shared" si="56"/>
        <v>0</v>
      </c>
      <c r="L521" s="1210">
        <f t="shared" si="56"/>
        <v>0</v>
      </c>
      <c r="M521" s="127"/>
      <c r="N521" s="32"/>
      <c r="O521" s="32"/>
      <c r="P521" s="32"/>
      <c r="Q521" s="32"/>
      <c r="R521" s="32"/>
      <c r="S521" s="32"/>
      <c r="T521" s="32"/>
      <c r="U521" s="32"/>
      <c r="V521" s="32"/>
      <c r="W521" s="32"/>
      <c r="X521" s="32"/>
      <c r="Y521" s="32"/>
      <c r="Z521" s="32"/>
      <c r="AA521" s="32"/>
    </row>
    <row r="522" spans="1:27" ht="12" customHeight="1" thickTop="1">
      <c r="A522" s="32"/>
      <c r="B522" s="32"/>
      <c r="C522" s="32"/>
      <c r="D522" s="32"/>
      <c r="E522" s="1023"/>
      <c r="F522" s="1023"/>
      <c r="G522" s="1023"/>
      <c r="H522" s="1023"/>
      <c r="I522" s="1023"/>
      <c r="J522" s="1214"/>
      <c r="K522" s="1214"/>
      <c r="L522" s="1214"/>
      <c r="M522" s="127"/>
      <c r="N522" s="32"/>
      <c r="O522" s="32"/>
      <c r="P522" s="32"/>
      <c r="Q522" s="32"/>
      <c r="R522" s="32"/>
      <c r="S522" s="32"/>
      <c r="T522" s="32"/>
      <c r="U522" s="32"/>
      <c r="V522" s="32"/>
      <c r="W522" s="32"/>
      <c r="X522" s="32"/>
      <c r="Y522" s="32"/>
      <c r="Z522" s="32"/>
      <c r="AA522" s="32"/>
    </row>
    <row r="523" spans="1:27" ht="12" customHeight="1">
      <c r="A523" s="32"/>
      <c r="B523" s="290" t="s">
        <v>1206</v>
      </c>
      <c r="C523" s="32"/>
      <c r="D523" s="32"/>
      <c r="E523" s="1023"/>
      <c r="F523" s="1023"/>
      <c r="G523" s="1023"/>
      <c r="H523" s="1023"/>
      <c r="I523" s="1023"/>
      <c r="J523" s="1214"/>
      <c r="K523" s="1214"/>
      <c r="L523" s="1214"/>
      <c r="M523" s="127"/>
      <c r="N523" s="32"/>
      <c r="O523" s="32"/>
      <c r="P523" s="32"/>
      <c r="Q523" s="32"/>
      <c r="R523" s="32"/>
      <c r="S523" s="32"/>
      <c r="T523" s="32"/>
      <c r="U523" s="32"/>
      <c r="V523" s="32"/>
      <c r="W523" s="32"/>
      <c r="X523" s="32"/>
      <c r="Y523" s="32"/>
      <c r="Z523" s="32"/>
      <c r="AA523" s="32"/>
    </row>
    <row r="524" spans="1:27" ht="12" customHeight="1">
      <c r="A524" s="32"/>
      <c r="B524" s="14" t="s">
        <v>1207</v>
      </c>
      <c r="C524" s="32"/>
      <c r="D524" s="32"/>
      <c r="E524" s="1023"/>
      <c r="F524" s="1023"/>
      <c r="G524" s="1023"/>
      <c r="H524" s="1023"/>
      <c r="I524" s="1023"/>
      <c r="J524" s="1214"/>
      <c r="K524" s="1214"/>
      <c r="L524" s="1214"/>
      <c r="M524" s="127"/>
      <c r="N524" s="32"/>
      <c r="O524" s="32"/>
      <c r="P524" s="32"/>
      <c r="Q524" s="32"/>
      <c r="R524" s="32"/>
      <c r="S524" s="32"/>
      <c r="T524" s="32"/>
      <c r="U524" s="32"/>
      <c r="V524" s="32"/>
      <c r="W524" s="32"/>
      <c r="X524" s="32"/>
      <c r="Y524" s="32"/>
      <c r="Z524" s="32"/>
      <c r="AA524" s="32"/>
    </row>
    <row r="525" spans="1:27" ht="14.4">
      <c r="A525" s="32"/>
      <c r="B525" s="32" t="s">
        <v>1208</v>
      </c>
      <c r="C525" s="32"/>
      <c r="D525" s="32"/>
      <c r="E525" s="1069"/>
      <c r="F525" s="1069"/>
      <c r="G525" s="1256">
        <f>SUM(E525:F525)</f>
        <v>0</v>
      </c>
      <c r="H525" s="1069"/>
      <c r="I525" s="1069"/>
      <c r="J525" s="1069"/>
      <c r="K525" s="1256">
        <f>SUM(I525:J525)</f>
        <v>0</v>
      </c>
      <c r="L525" s="1069"/>
      <c r="M525" s="127"/>
      <c r="N525" s="32"/>
      <c r="O525" s="32"/>
      <c r="P525" s="32"/>
      <c r="Q525" s="32"/>
      <c r="R525" s="32"/>
      <c r="S525" s="32"/>
      <c r="T525" s="32"/>
      <c r="U525" s="32"/>
      <c r="V525" s="32"/>
      <c r="W525" s="32"/>
      <c r="X525" s="32"/>
      <c r="Y525" s="32"/>
      <c r="Z525" s="32"/>
      <c r="AA525" s="32"/>
    </row>
    <row r="526" spans="1:27" ht="12" customHeight="1">
      <c r="A526" s="32"/>
      <c r="B526" s="32" t="s">
        <v>230</v>
      </c>
      <c r="C526" s="32"/>
      <c r="D526" s="32"/>
      <c r="E526" s="1069"/>
      <c r="F526" s="1069"/>
      <c r="G526" s="1256">
        <f t="shared" ref="G526:G533" si="57">SUM(E526:F526)</f>
        <v>0</v>
      </c>
      <c r="H526" s="1069"/>
      <c r="I526" s="1069"/>
      <c r="J526" s="1069"/>
      <c r="K526" s="1256">
        <f t="shared" ref="K526:K533" si="58">SUM(I526:J526)</f>
        <v>0</v>
      </c>
      <c r="L526" s="1069"/>
      <c r="M526" s="127"/>
      <c r="N526" s="32"/>
      <c r="O526" s="32"/>
      <c r="P526" s="32"/>
      <c r="Q526" s="32"/>
      <c r="R526" s="32"/>
      <c r="S526" s="32"/>
      <c r="T526" s="32"/>
      <c r="U526" s="32"/>
      <c r="V526" s="32"/>
      <c r="W526" s="32"/>
      <c r="X526" s="32"/>
      <c r="Y526" s="32"/>
      <c r="Z526" s="32"/>
      <c r="AA526" s="32"/>
    </row>
    <row r="527" spans="1:27" ht="12" customHeight="1">
      <c r="A527" s="32"/>
      <c r="B527" s="32" t="s">
        <v>1200</v>
      </c>
      <c r="C527" s="32"/>
      <c r="D527" s="32"/>
      <c r="E527" s="1069"/>
      <c r="F527" s="1069"/>
      <c r="G527" s="1256">
        <f t="shared" si="57"/>
        <v>0</v>
      </c>
      <c r="H527" s="1069"/>
      <c r="I527" s="1069"/>
      <c r="J527" s="1069"/>
      <c r="K527" s="1256">
        <f t="shared" si="58"/>
        <v>0</v>
      </c>
      <c r="L527" s="1069"/>
      <c r="M527" s="127"/>
      <c r="N527" s="32"/>
      <c r="O527" s="32"/>
      <c r="P527" s="32"/>
      <c r="Q527" s="32"/>
      <c r="R527" s="32"/>
      <c r="S527" s="32"/>
      <c r="T527" s="32"/>
      <c r="U527" s="32"/>
      <c r="V527" s="32"/>
      <c r="W527" s="32"/>
      <c r="X527" s="32"/>
      <c r="Y527" s="32"/>
      <c r="Z527" s="32"/>
      <c r="AA527" s="32"/>
    </row>
    <row r="528" spans="1:27" ht="12" customHeight="1">
      <c r="A528" s="32"/>
      <c r="B528" s="32" t="s">
        <v>1209</v>
      </c>
      <c r="C528" s="32"/>
      <c r="D528" s="32"/>
      <c r="E528" s="1069"/>
      <c r="F528" s="1069"/>
      <c r="G528" s="1256">
        <f t="shared" si="57"/>
        <v>0</v>
      </c>
      <c r="H528" s="1069"/>
      <c r="I528" s="1069"/>
      <c r="J528" s="1069"/>
      <c r="K528" s="1256">
        <f t="shared" si="58"/>
        <v>0</v>
      </c>
      <c r="L528" s="1069"/>
      <c r="M528" s="127"/>
      <c r="N528" s="32"/>
      <c r="O528" s="32"/>
      <c r="P528" s="32"/>
      <c r="Q528" s="32"/>
      <c r="R528" s="32"/>
      <c r="S528" s="32"/>
      <c r="T528" s="32"/>
      <c r="U528" s="32"/>
      <c r="V528" s="32"/>
      <c r="W528" s="32"/>
      <c r="X528" s="32"/>
      <c r="Y528" s="32"/>
      <c r="Z528" s="32"/>
      <c r="AA528" s="32"/>
    </row>
    <row r="529" spans="1:27" ht="12" customHeight="1">
      <c r="A529" s="32"/>
      <c r="B529" s="32" t="s">
        <v>1210</v>
      </c>
      <c r="C529" s="32"/>
      <c r="D529" s="32"/>
      <c r="E529" s="1069"/>
      <c r="F529" s="1069"/>
      <c r="G529" s="1256">
        <f t="shared" si="57"/>
        <v>0</v>
      </c>
      <c r="H529" s="1069"/>
      <c r="I529" s="1069"/>
      <c r="J529" s="1069"/>
      <c r="K529" s="1256">
        <f t="shared" si="58"/>
        <v>0</v>
      </c>
      <c r="L529" s="1069"/>
      <c r="M529" s="127"/>
      <c r="N529" s="32"/>
      <c r="O529" s="32"/>
      <c r="P529" s="32"/>
      <c r="Q529" s="32"/>
      <c r="R529" s="32"/>
      <c r="S529" s="32"/>
      <c r="T529" s="32"/>
      <c r="U529" s="32"/>
      <c r="V529" s="32"/>
      <c r="W529" s="32"/>
      <c r="X529" s="32"/>
      <c r="Y529" s="32"/>
      <c r="Z529" s="32"/>
      <c r="AA529" s="32"/>
    </row>
    <row r="530" spans="1:27" ht="12" customHeight="1">
      <c r="A530" s="539"/>
      <c r="B530" s="1293" t="s">
        <v>1040</v>
      </c>
      <c r="C530" s="539"/>
      <c r="D530" s="539"/>
      <c r="E530" s="1292"/>
      <c r="F530" s="1292"/>
      <c r="G530" s="1256">
        <f t="shared" si="57"/>
        <v>0</v>
      </c>
      <c r="H530" s="1292"/>
      <c r="I530" s="1292"/>
      <c r="J530" s="1292"/>
      <c r="K530" s="1256">
        <f t="shared" si="58"/>
        <v>0</v>
      </c>
      <c r="L530" s="1292"/>
      <c r="M530" s="721"/>
      <c r="N530" s="539"/>
      <c r="O530" s="539"/>
      <c r="P530" s="539"/>
      <c r="Q530" s="539"/>
      <c r="R530" s="539"/>
      <c r="S530" s="539"/>
      <c r="T530" s="539"/>
      <c r="U530" s="539"/>
      <c r="V530" s="539"/>
      <c r="W530" s="539"/>
      <c r="X530" s="539"/>
      <c r="Y530" s="539"/>
      <c r="Z530" s="539"/>
      <c r="AA530" s="539"/>
    </row>
    <row r="531" spans="1:27" ht="12" customHeight="1">
      <c r="A531" s="539"/>
      <c r="B531" s="1293" t="s">
        <v>1040</v>
      </c>
      <c r="C531" s="539"/>
      <c r="D531" s="539"/>
      <c r="E531" s="1292"/>
      <c r="F531" s="1292"/>
      <c r="G531" s="1256">
        <f t="shared" si="57"/>
        <v>0</v>
      </c>
      <c r="H531" s="1292"/>
      <c r="I531" s="1292"/>
      <c r="J531" s="1292"/>
      <c r="K531" s="1256">
        <f t="shared" si="58"/>
        <v>0</v>
      </c>
      <c r="L531" s="1292"/>
      <c r="M531" s="721"/>
      <c r="N531" s="539"/>
      <c r="O531" s="539"/>
      <c r="P531" s="539"/>
      <c r="Q531" s="539"/>
      <c r="R531" s="539"/>
      <c r="S531" s="539"/>
      <c r="T531" s="539"/>
      <c r="U531" s="539"/>
      <c r="V531" s="539"/>
      <c r="W531" s="539"/>
      <c r="X531" s="539"/>
      <c r="Y531" s="539"/>
      <c r="Z531" s="539"/>
      <c r="AA531" s="539"/>
    </row>
    <row r="532" spans="1:27" ht="24">
      <c r="A532" s="32"/>
      <c r="B532" s="218" t="s">
        <v>1211</v>
      </c>
      <c r="C532" s="32"/>
      <c r="D532" s="32"/>
      <c r="E532" s="1069"/>
      <c r="F532" s="1069"/>
      <c r="G532" s="1256">
        <f t="shared" si="57"/>
        <v>0</v>
      </c>
      <c r="H532" s="1069"/>
      <c r="I532" s="1069"/>
      <c r="J532" s="1069"/>
      <c r="K532" s="1256">
        <f t="shared" si="58"/>
        <v>0</v>
      </c>
      <c r="L532" s="1069"/>
      <c r="M532" s="127"/>
      <c r="N532" s="32"/>
      <c r="O532" s="32"/>
      <c r="P532" s="32"/>
      <c r="Q532" s="32"/>
      <c r="R532" s="32"/>
      <c r="S532" s="32"/>
      <c r="T532" s="32"/>
      <c r="U532" s="32"/>
      <c r="V532" s="32"/>
      <c r="W532" s="32"/>
      <c r="X532" s="32"/>
      <c r="Y532" s="32"/>
      <c r="Z532" s="32"/>
      <c r="AA532" s="32"/>
    </row>
    <row r="533" spans="1:27" ht="24">
      <c r="A533" s="32"/>
      <c r="B533" s="218" t="s">
        <v>1212</v>
      </c>
      <c r="C533" s="32"/>
      <c r="D533" s="32"/>
      <c r="E533" s="1069"/>
      <c r="F533" s="1069"/>
      <c r="G533" s="1256">
        <f t="shared" si="57"/>
        <v>0</v>
      </c>
      <c r="H533" s="1069"/>
      <c r="I533" s="1069"/>
      <c r="J533" s="1069"/>
      <c r="K533" s="1256">
        <f t="shared" si="58"/>
        <v>0</v>
      </c>
      <c r="L533" s="1069"/>
      <c r="M533" s="127"/>
      <c r="N533" s="32"/>
      <c r="O533" s="32"/>
      <c r="P533" s="32"/>
      <c r="Q533" s="32"/>
      <c r="R533" s="32"/>
      <c r="S533" s="32"/>
      <c r="T533" s="32"/>
      <c r="U533" s="32"/>
      <c r="V533" s="32"/>
      <c r="W533" s="32"/>
      <c r="X533" s="32"/>
      <c r="Y533" s="32"/>
      <c r="Z533" s="32"/>
      <c r="AA533" s="32"/>
    </row>
    <row r="534" spans="1:27" ht="12" customHeight="1" thickBot="1">
      <c r="A534" s="32"/>
      <c r="B534" s="14" t="s">
        <v>201</v>
      </c>
      <c r="C534" s="32"/>
      <c r="D534" s="32"/>
      <c r="E534" s="1210">
        <f t="shared" ref="E534:L534" si="59">SUM(E525:E533)</f>
        <v>0</v>
      </c>
      <c r="F534" s="1210">
        <f t="shared" si="59"/>
        <v>0</v>
      </c>
      <c r="G534" s="1210">
        <f t="shared" si="59"/>
        <v>0</v>
      </c>
      <c r="H534" s="1210">
        <f t="shared" si="59"/>
        <v>0</v>
      </c>
      <c r="I534" s="1210">
        <f t="shared" si="59"/>
        <v>0</v>
      </c>
      <c r="J534" s="1210">
        <f t="shared" si="59"/>
        <v>0</v>
      </c>
      <c r="K534" s="1210">
        <f t="shared" si="59"/>
        <v>0</v>
      </c>
      <c r="L534" s="1210">
        <f t="shared" si="59"/>
        <v>0</v>
      </c>
      <c r="M534" s="127"/>
      <c r="N534" s="32"/>
      <c r="O534" s="32"/>
      <c r="P534" s="32"/>
      <c r="Q534" s="32"/>
      <c r="R534" s="32"/>
      <c r="S534" s="32"/>
      <c r="T534" s="32"/>
      <c r="U534" s="32"/>
      <c r="V534" s="32"/>
      <c r="W534" s="32"/>
      <c r="X534" s="32"/>
      <c r="Y534" s="32"/>
      <c r="Z534" s="32"/>
      <c r="AA534" s="32"/>
    </row>
    <row r="535" spans="1:27" ht="12" customHeight="1" thickTop="1">
      <c r="A535" s="32"/>
      <c r="B535" s="14"/>
      <c r="C535" s="32"/>
      <c r="D535" s="32"/>
      <c r="E535" s="32"/>
      <c r="F535" s="32"/>
      <c r="G535" s="32"/>
      <c r="H535" s="32"/>
      <c r="I535" s="32"/>
      <c r="J535" s="652"/>
      <c r="K535" s="652"/>
      <c r="L535" s="652"/>
      <c r="M535" s="127"/>
      <c r="N535" s="32"/>
      <c r="O535" s="32"/>
      <c r="P535" s="32"/>
      <c r="Q535" s="32"/>
      <c r="R535" s="32"/>
      <c r="S535" s="32"/>
      <c r="T535" s="32"/>
      <c r="U535" s="32"/>
      <c r="V535" s="32"/>
      <c r="W535" s="32"/>
      <c r="X535" s="32"/>
      <c r="Y535" s="32"/>
      <c r="Z535" s="32"/>
      <c r="AA535" s="32"/>
    </row>
    <row r="536" spans="1:27" ht="12" customHeight="1">
      <c r="A536" s="32"/>
      <c r="B536" s="32"/>
      <c r="C536" s="32"/>
      <c r="D536" s="32"/>
      <c r="E536" s="32"/>
      <c r="F536" s="32"/>
      <c r="G536" s="32"/>
      <c r="H536" s="32"/>
      <c r="I536" s="32"/>
      <c r="J536" s="32"/>
      <c r="K536" s="32"/>
      <c r="L536" s="32"/>
      <c r="M536" s="127"/>
      <c r="N536" s="32"/>
      <c r="O536" s="32"/>
      <c r="P536" s="32"/>
      <c r="Q536" s="32"/>
      <c r="R536" s="32"/>
      <c r="S536" s="32"/>
      <c r="T536" s="32"/>
      <c r="U536" s="32"/>
      <c r="V536" s="32"/>
      <c r="W536" s="32"/>
      <c r="X536" s="32"/>
      <c r="Y536" s="32"/>
      <c r="Z536" s="32"/>
      <c r="AA536" s="32"/>
    </row>
    <row r="537" spans="1:27" ht="12" customHeight="1">
      <c r="A537" s="32"/>
      <c r="B537" s="749" t="s">
        <v>1213</v>
      </c>
      <c r="C537" s="749"/>
      <c r="D537" s="749"/>
      <c r="E537" s="749"/>
      <c r="F537" s="749"/>
      <c r="G537" s="749"/>
      <c r="H537" s="749"/>
      <c r="I537" s="749"/>
      <c r="J537" s="749"/>
      <c r="K537" s="749"/>
      <c r="L537" s="749"/>
      <c r="M537" s="127"/>
      <c r="N537" s="32"/>
      <c r="O537" s="32"/>
      <c r="P537" s="32"/>
      <c r="Q537" s="32"/>
      <c r="R537" s="32"/>
      <c r="S537" s="32"/>
      <c r="T537" s="32"/>
      <c r="U537" s="32"/>
      <c r="V537" s="32"/>
      <c r="W537" s="32"/>
      <c r="X537" s="32"/>
      <c r="Y537" s="32"/>
      <c r="Z537" s="32"/>
      <c r="AA537" s="32"/>
    </row>
    <row r="538" spans="1:27" ht="12" customHeight="1">
      <c r="A538" s="32"/>
      <c r="B538" s="749" t="s">
        <v>1214</v>
      </c>
      <c r="C538" s="749"/>
      <c r="D538" s="749"/>
      <c r="E538" s="749"/>
      <c r="F538" s="749"/>
      <c r="G538" s="749"/>
      <c r="H538" s="749"/>
      <c r="I538" s="749"/>
      <c r="J538" s="749"/>
      <c r="K538" s="749"/>
      <c r="L538" s="749"/>
      <c r="M538" s="127"/>
      <c r="N538" s="32"/>
      <c r="O538" s="32"/>
      <c r="P538" s="32"/>
      <c r="Q538" s="32"/>
      <c r="R538" s="32"/>
      <c r="S538" s="32"/>
      <c r="T538" s="32"/>
      <c r="U538" s="32"/>
      <c r="V538" s="32"/>
      <c r="W538" s="32"/>
      <c r="X538" s="32"/>
      <c r="Y538" s="32"/>
      <c r="Z538" s="32"/>
      <c r="AA538" s="32"/>
    </row>
    <row r="539" spans="1:27" ht="12" customHeight="1">
      <c r="A539" s="32"/>
      <c r="B539" s="32"/>
      <c r="C539" s="32"/>
      <c r="D539" s="32"/>
      <c r="E539" s="32"/>
      <c r="F539" s="32"/>
      <c r="G539" s="32"/>
      <c r="H539" s="32"/>
      <c r="I539" s="32"/>
      <c r="J539" s="32"/>
      <c r="K539" s="32"/>
      <c r="L539" s="32"/>
      <c r="M539" s="127"/>
      <c r="N539" s="32"/>
      <c r="O539" s="32"/>
      <c r="P539" s="32"/>
      <c r="Q539" s="32"/>
      <c r="R539" s="32"/>
      <c r="S539" s="32"/>
      <c r="T539" s="32"/>
      <c r="U539" s="32"/>
      <c r="V539" s="32"/>
      <c r="W539" s="32"/>
      <c r="X539" s="32"/>
      <c r="Y539" s="32"/>
      <c r="Z539" s="32"/>
      <c r="AA539" s="32"/>
    </row>
    <row r="540" spans="1:27" ht="12" customHeight="1">
      <c r="A540" s="32"/>
      <c r="B540" s="749" t="s">
        <v>1215</v>
      </c>
      <c r="C540" s="749"/>
      <c r="D540" s="749"/>
      <c r="E540" s="749"/>
      <c r="F540" s="749"/>
      <c r="G540" s="749"/>
      <c r="H540" s="749"/>
      <c r="I540" s="749"/>
      <c r="J540" s="749"/>
      <c r="K540" s="749"/>
      <c r="L540" s="749"/>
      <c r="M540" s="127"/>
      <c r="N540" s="32"/>
      <c r="O540" s="32"/>
      <c r="P540" s="32"/>
      <c r="Q540" s="32"/>
      <c r="R540" s="32"/>
      <c r="S540" s="32"/>
      <c r="T540" s="32"/>
      <c r="U540" s="32"/>
      <c r="V540" s="32"/>
      <c r="W540" s="32"/>
      <c r="X540" s="32"/>
      <c r="Y540" s="32"/>
      <c r="Z540" s="32"/>
      <c r="AA540" s="32"/>
    </row>
    <row r="541" spans="1:27" ht="12" customHeight="1">
      <c r="A541" s="32"/>
      <c r="B541" s="32"/>
      <c r="C541" s="32"/>
      <c r="D541" s="32"/>
      <c r="E541" s="32"/>
      <c r="F541" s="32"/>
      <c r="G541" s="32"/>
      <c r="H541" s="32"/>
      <c r="I541" s="32"/>
      <c r="J541" s="32"/>
      <c r="K541" s="32"/>
      <c r="L541" s="32"/>
      <c r="M541" s="127"/>
      <c r="N541" s="32"/>
      <c r="O541" s="32"/>
      <c r="P541" s="32"/>
      <c r="Q541" s="32"/>
      <c r="R541" s="32"/>
      <c r="S541" s="32"/>
      <c r="T541" s="32"/>
      <c r="U541" s="32"/>
      <c r="V541" s="32"/>
      <c r="W541" s="32"/>
      <c r="X541" s="32"/>
      <c r="Y541" s="32"/>
      <c r="Z541" s="32"/>
      <c r="AA541" s="32"/>
    </row>
    <row r="542" spans="1:27" ht="24" customHeight="1">
      <c r="A542" s="32"/>
      <c r="B542" s="1944" t="s">
        <v>1216</v>
      </c>
      <c r="C542" s="1931"/>
      <c r="D542" s="1931"/>
      <c r="E542" s="1931"/>
      <c r="F542" s="1931"/>
      <c r="G542" s="1931"/>
      <c r="H542" s="1931"/>
      <c r="I542" s="1931"/>
      <c r="J542" s="1931"/>
      <c r="K542" s="1931"/>
      <c r="L542" s="1929"/>
      <c r="M542" s="127"/>
      <c r="N542" s="32"/>
      <c r="O542" s="32"/>
      <c r="P542" s="32"/>
      <c r="Q542" s="32"/>
      <c r="R542" s="32"/>
      <c r="S542" s="32"/>
      <c r="T542" s="32"/>
      <c r="U542" s="32"/>
      <c r="V542" s="32"/>
      <c r="W542" s="32"/>
      <c r="X542" s="32"/>
      <c r="Y542" s="32"/>
      <c r="Z542" s="32"/>
      <c r="AA542" s="32"/>
    </row>
    <row r="543" spans="1:27" ht="12" customHeight="1">
      <c r="A543" s="32"/>
      <c r="B543" s="32"/>
      <c r="C543" s="32"/>
      <c r="D543" s="32"/>
      <c r="E543" s="32"/>
      <c r="F543" s="32"/>
      <c r="G543" s="32"/>
      <c r="H543" s="32"/>
      <c r="I543" s="32"/>
      <c r="J543" s="115"/>
      <c r="K543" s="115" t="s">
        <v>634</v>
      </c>
      <c r="L543" s="115" t="s">
        <v>634</v>
      </c>
      <c r="M543" s="127"/>
      <c r="N543" s="32"/>
      <c r="O543" s="32"/>
      <c r="P543" s="32"/>
      <c r="Q543" s="32"/>
      <c r="R543" s="32"/>
      <c r="S543" s="32"/>
      <c r="T543" s="32"/>
      <c r="U543" s="32"/>
      <c r="V543" s="32"/>
      <c r="W543" s="32"/>
      <c r="X543" s="32"/>
      <c r="Y543" s="32"/>
      <c r="Z543" s="32"/>
      <c r="AA543" s="32"/>
    </row>
    <row r="544" spans="1:27" ht="12" customHeight="1">
      <c r="A544" s="32"/>
      <c r="B544" s="32"/>
      <c r="C544" s="32"/>
      <c r="D544" s="32"/>
      <c r="E544" s="32"/>
      <c r="F544" s="32"/>
      <c r="G544" s="32"/>
      <c r="H544" s="32"/>
      <c r="I544" s="32"/>
      <c r="J544" s="175"/>
      <c r="K544" s="175">
        <v>45107</v>
      </c>
      <c r="L544" s="175">
        <v>44742</v>
      </c>
      <c r="M544" s="127"/>
      <c r="N544" s="32"/>
      <c r="O544" s="32"/>
      <c r="P544" s="32"/>
      <c r="Q544" s="32"/>
      <c r="R544" s="32"/>
      <c r="S544" s="32"/>
      <c r="T544" s="32"/>
      <c r="U544" s="32"/>
      <c r="V544" s="32"/>
      <c r="W544" s="32"/>
      <c r="X544" s="32"/>
      <c r="Y544" s="32"/>
      <c r="Z544" s="32"/>
      <c r="AA544" s="32"/>
    </row>
    <row r="545" spans="1:27" ht="12" customHeight="1">
      <c r="A545" s="32"/>
      <c r="B545" s="749" t="s">
        <v>1217</v>
      </c>
      <c r="C545" s="749"/>
      <c r="D545" s="749"/>
      <c r="E545" s="749"/>
      <c r="F545" s="749"/>
      <c r="G545" s="749"/>
      <c r="H545" s="749"/>
      <c r="I545" s="749"/>
      <c r="J545" s="749"/>
      <c r="K545" s="749"/>
      <c r="L545" s="749"/>
      <c r="M545" s="127"/>
      <c r="N545" s="32"/>
      <c r="O545" s="32"/>
      <c r="P545" s="32"/>
      <c r="Q545" s="32"/>
      <c r="R545" s="32"/>
      <c r="S545" s="32"/>
      <c r="T545" s="32"/>
      <c r="U545" s="32"/>
      <c r="V545" s="32"/>
      <c r="W545" s="32"/>
      <c r="X545" s="32"/>
      <c r="Y545" s="32"/>
      <c r="Z545" s="32"/>
      <c r="AA545" s="32"/>
    </row>
    <row r="546" spans="1:27" ht="12" customHeight="1">
      <c r="A546" s="32"/>
      <c r="B546" s="749" t="s">
        <v>1218</v>
      </c>
      <c r="C546" s="749"/>
      <c r="D546" s="749"/>
      <c r="E546" s="749"/>
      <c r="F546" s="749"/>
      <c r="G546" s="749"/>
      <c r="H546" s="749"/>
      <c r="I546" s="749"/>
      <c r="J546" s="749"/>
      <c r="K546" s="749"/>
      <c r="L546" s="749"/>
      <c r="M546" s="127"/>
      <c r="N546" s="32"/>
      <c r="O546" s="32"/>
      <c r="P546" s="32"/>
      <c r="Q546" s="32"/>
      <c r="R546" s="32"/>
      <c r="S546" s="32"/>
      <c r="T546" s="32"/>
      <c r="U546" s="32"/>
      <c r="V546" s="32"/>
      <c r="W546" s="32"/>
      <c r="X546" s="32"/>
      <c r="Y546" s="32"/>
      <c r="Z546" s="32"/>
      <c r="AA546" s="32"/>
    </row>
    <row r="547" spans="1:27" ht="12" customHeight="1">
      <c r="A547" s="32"/>
      <c r="B547" s="749" t="s">
        <v>1219</v>
      </c>
      <c r="C547" s="749"/>
      <c r="D547" s="749"/>
      <c r="E547" s="749"/>
      <c r="F547" s="749"/>
      <c r="G547" s="749"/>
      <c r="H547" s="749"/>
      <c r="I547" s="749"/>
      <c r="J547" s="749"/>
      <c r="K547" s="749"/>
      <c r="L547" s="749"/>
      <c r="M547" s="127"/>
      <c r="N547" s="32"/>
      <c r="O547" s="32"/>
      <c r="P547" s="32"/>
      <c r="Q547" s="32"/>
      <c r="R547" s="32"/>
      <c r="S547" s="32"/>
      <c r="T547" s="32"/>
      <c r="U547" s="32"/>
      <c r="V547" s="32"/>
      <c r="W547" s="32"/>
      <c r="X547" s="32"/>
      <c r="Y547" s="32"/>
      <c r="Z547" s="32"/>
      <c r="AA547" s="32"/>
    </row>
    <row r="548" spans="1:27" ht="12" customHeight="1">
      <c r="A548" s="32"/>
      <c r="B548" s="749" t="s">
        <v>1220</v>
      </c>
      <c r="C548" s="749"/>
      <c r="D548" s="749"/>
      <c r="E548" s="749"/>
      <c r="F548" s="749"/>
      <c r="G548" s="749" t="s">
        <v>1221</v>
      </c>
      <c r="H548" s="749"/>
      <c r="I548" s="749"/>
      <c r="J548" s="749"/>
      <c r="K548" s="749"/>
      <c r="L548" s="749"/>
      <c r="M548" s="127"/>
      <c r="N548" s="32"/>
      <c r="O548" s="32"/>
      <c r="P548" s="32"/>
      <c r="Q548" s="32"/>
      <c r="R548" s="32"/>
      <c r="S548" s="32"/>
      <c r="T548" s="32"/>
      <c r="U548" s="32"/>
      <c r="V548" s="32"/>
      <c r="W548" s="32"/>
      <c r="X548" s="32"/>
      <c r="Y548" s="32"/>
      <c r="Z548" s="32"/>
      <c r="AA548" s="32"/>
    </row>
    <row r="549" spans="1:27" ht="16.5" customHeight="1">
      <c r="A549" s="208"/>
      <c r="B549" s="779" t="s">
        <v>1222</v>
      </c>
      <c r="C549" s="779"/>
      <c r="D549" s="779"/>
      <c r="E549" s="779"/>
      <c r="F549" s="779"/>
      <c r="G549" s="749" t="s">
        <v>1223</v>
      </c>
      <c r="H549" s="779"/>
      <c r="I549" s="779"/>
      <c r="J549" s="779"/>
      <c r="K549" s="749"/>
      <c r="L549" s="779"/>
      <c r="M549" s="274"/>
      <c r="N549" s="208"/>
      <c r="O549" s="208"/>
      <c r="P549" s="208"/>
      <c r="Q549" s="208"/>
      <c r="R549" s="208"/>
      <c r="S549" s="208"/>
      <c r="T549" s="208"/>
      <c r="U549" s="208"/>
      <c r="V549" s="208"/>
      <c r="W549" s="208"/>
      <c r="X549" s="208"/>
      <c r="Y549" s="208"/>
      <c r="Z549" s="208"/>
      <c r="AA549" s="208"/>
    </row>
    <row r="550" spans="1:27" ht="12" customHeight="1">
      <c r="A550" s="32"/>
      <c r="B550" s="749" t="s">
        <v>1224</v>
      </c>
      <c r="C550" s="749"/>
      <c r="D550" s="749"/>
      <c r="E550" s="749"/>
      <c r="F550" s="749"/>
      <c r="G550" s="749" t="s">
        <v>1225</v>
      </c>
      <c r="H550" s="749"/>
      <c r="I550" s="749"/>
      <c r="J550" s="749"/>
      <c r="K550" s="749"/>
      <c r="L550" s="749"/>
      <c r="M550" s="127"/>
      <c r="N550" s="32"/>
      <c r="O550" s="32"/>
      <c r="P550" s="32"/>
      <c r="Q550" s="32"/>
      <c r="R550" s="32"/>
      <c r="S550" s="32"/>
      <c r="T550" s="32"/>
      <c r="U550" s="32"/>
      <c r="V550" s="32"/>
      <c r="W550" s="32"/>
      <c r="X550" s="32"/>
      <c r="Y550" s="32"/>
      <c r="Z550" s="32"/>
      <c r="AA550" s="32"/>
    </row>
    <row r="551" spans="1:27" ht="12" customHeight="1">
      <c r="A551" s="32"/>
      <c r="B551" s="749" t="s">
        <v>1226</v>
      </c>
      <c r="C551" s="749"/>
      <c r="D551" s="749"/>
      <c r="E551" s="749"/>
      <c r="F551" s="749"/>
      <c r="G551" s="749"/>
      <c r="H551" s="749"/>
      <c r="I551" s="749"/>
      <c r="J551" s="749"/>
      <c r="K551" s="749"/>
      <c r="L551" s="749"/>
      <c r="M551" s="127"/>
      <c r="N551" s="32"/>
      <c r="O551" s="32"/>
      <c r="P551" s="32"/>
      <c r="Q551" s="32"/>
      <c r="R551" s="32"/>
      <c r="S551" s="32"/>
      <c r="T551" s="32"/>
      <c r="U551" s="32"/>
      <c r="V551" s="32"/>
      <c r="W551" s="32"/>
      <c r="X551" s="32"/>
      <c r="Y551" s="32"/>
      <c r="Z551" s="32"/>
      <c r="AA551" s="32"/>
    </row>
    <row r="552" spans="1:27" ht="12" customHeight="1">
      <c r="A552" s="32"/>
      <c r="B552" s="32"/>
      <c r="C552" s="32"/>
      <c r="D552" s="32"/>
      <c r="E552" s="32"/>
      <c r="F552" s="32"/>
      <c r="G552" s="32"/>
      <c r="H552" s="32"/>
      <c r="I552" s="32"/>
      <c r="J552" s="32"/>
      <c r="K552" s="32"/>
      <c r="L552" s="32"/>
      <c r="M552" s="127"/>
      <c r="N552" s="32"/>
      <c r="O552" s="32"/>
      <c r="P552" s="32"/>
      <c r="Q552" s="32"/>
      <c r="R552" s="32"/>
      <c r="S552" s="32"/>
      <c r="T552" s="32"/>
      <c r="U552" s="32"/>
      <c r="V552" s="32"/>
      <c r="W552" s="32"/>
      <c r="X552" s="32"/>
      <c r="Y552" s="32"/>
      <c r="Z552" s="32"/>
      <c r="AA552" s="32"/>
    </row>
    <row r="553" spans="1:27" ht="12" customHeight="1">
      <c r="A553" s="32"/>
      <c r="B553" s="749" t="s">
        <v>2091</v>
      </c>
      <c r="C553" s="749"/>
      <c r="D553" s="749"/>
      <c r="E553" s="749"/>
      <c r="F553" s="749"/>
      <c r="G553" s="749"/>
      <c r="H553" s="749"/>
      <c r="I553" s="749"/>
      <c r="J553" s="749"/>
      <c r="K553" s="749"/>
      <c r="L553" s="749"/>
      <c r="M553" s="127"/>
      <c r="N553" s="32"/>
      <c r="O553" s="32"/>
      <c r="P553" s="32"/>
      <c r="Q553" s="32"/>
      <c r="R553" s="32"/>
      <c r="S553" s="32"/>
      <c r="T553" s="32"/>
      <c r="U553" s="32"/>
      <c r="V553" s="32"/>
      <c r="W553" s="32"/>
      <c r="X553" s="32"/>
      <c r="Y553" s="32"/>
      <c r="Z553" s="32"/>
      <c r="AA553" s="32"/>
    </row>
    <row r="554" spans="1:27" ht="12" customHeight="1">
      <c r="A554" s="32"/>
      <c r="B554" s="32"/>
      <c r="C554" s="32"/>
      <c r="D554" s="32"/>
      <c r="E554" s="32"/>
      <c r="F554" s="32"/>
      <c r="G554" s="32"/>
      <c r="H554" s="32"/>
      <c r="I554" s="32"/>
      <c r="J554" s="32"/>
      <c r="K554" s="32"/>
      <c r="L554" s="32"/>
      <c r="M554" s="127"/>
      <c r="N554" s="32"/>
      <c r="O554" s="32"/>
      <c r="P554" s="32"/>
      <c r="Q554" s="32"/>
      <c r="R554" s="32"/>
      <c r="S554" s="32"/>
      <c r="T554" s="32"/>
      <c r="U554" s="32"/>
      <c r="V554" s="32"/>
      <c r="W554" s="32"/>
      <c r="X554" s="32"/>
      <c r="Y554" s="32"/>
      <c r="Z554" s="32"/>
      <c r="AA554" s="32"/>
    </row>
    <row r="555" spans="1:27" ht="24.75" customHeight="1">
      <c r="A555" s="32"/>
      <c r="B555" s="1944" t="s">
        <v>1227</v>
      </c>
      <c r="C555" s="1931"/>
      <c r="D555" s="1931"/>
      <c r="E555" s="1931"/>
      <c r="F555" s="1931"/>
      <c r="G555" s="1931"/>
      <c r="H555" s="1931"/>
      <c r="I555" s="1931"/>
      <c r="J555" s="1931"/>
      <c r="K555" s="1931"/>
      <c r="L555" s="1929"/>
      <c r="M555" s="127"/>
      <c r="N555" s="32"/>
      <c r="O555" s="32"/>
      <c r="P555" s="32"/>
      <c r="Q555" s="32"/>
      <c r="R555" s="32"/>
      <c r="S555" s="32"/>
      <c r="T555" s="32"/>
      <c r="U555" s="32"/>
      <c r="V555" s="32"/>
      <c r="W555" s="32"/>
      <c r="X555" s="32"/>
      <c r="Y555" s="32"/>
      <c r="Z555" s="32"/>
      <c r="AA555" s="32"/>
    </row>
    <row r="556" spans="1:27" ht="12" customHeight="1">
      <c r="A556" s="32"/>
      <c r="B556" s="32"/>
      <c r="C556" s="32"/>
      <c r="D556" s="32"/>
      <c r="E556" s="32"/>
      <c r="F556" s="32"/>
      <c r="G556" s="32"/>
      <c r="H556" s="32"/>
      <c r="I556" s="32"/>
      <c r="J556" s="32"/>
      <c r="K556" s="32"/>
      <c r="L556" s="32"/>
      <c r="M556" s="127"/>
      <c r="N556" s="32"/>
      <c r="O556" s="32"/>
      <c r="P556" s="32"/>
      <c r="Q556" s="32"/>
      <c r="R556" s="32"/>
      <c r="S556" s="32"/>
      <c r="T556" s="32"/>
      <c r="U556" s="32"/>
      <c r="V556" s="32"/>
      <c r="W556" s="32"/>
      <c r="X556" s="32"/>
      <c r="Y556" s="32"/>
      <c r="Z556" s="32"/>
      <c r="AA556" s="32"/>
    </row>
    <row r="557" spans="1:27" ht="26.25" customHeight="1">
      <c r="A557" s="32"/>
      <c r="B557" s="2063" t="s">
        <v>1228</v>
      </c>
      <c r="C557" s="1931"/>
      <c r="D557" s="1931"/>
      <c r="E557" s="1931"/>
      <c r="F557" s="1931"/>
      <c r="G557" s="1931"/>
      <c r="H557" s="1931"/>
      <c r="I557" s="1931"/>
      <c r="J557" s="1931"/>
      <c r="K557" s="1931"/>
      <c r="L557" s="1929"/>
      <c r="M557" s="127"/>
      <c r="N557" s="32"/>
      <c r="O557" s="32"/>
      <c r="P557" s="32"/>
      <c r="Q557" s="32"/>
      <c r="R557" s="32"/>
      <c r="S557" s="32"/>
      <c r="T557" s="32"/>
      <c r="U557" s="32"/>
      <c r="V557" s="32"/>
      <c r="W557" s="32"/>
      <c r="X557" s="32"/>
      <c r="Y557" s="32"/>
      <c r="Z557" s="32"/>
      <c r="AA557" s="32"/>
    </row>
    <row r="558" spans="1:27" ht="13.5" customHeight="1">
      <c r="A558" s="32"/>
      <c r="B558" s="2063" t="s">
        <v>1229</v>
      </c>
      <c r="C558" s="1931"/>
      <c r="D558" s="1931"/>
      <c r="E558" s="1931"/>
      <c r="F558" s="1931"/>
      <c r="G558" s="1931"/>
      <c r="H558" s="1931"/>
      <c r="I558" s="1931"/>
      <c r="J558" s="1931"/>
      <c r="K558" s="1931"/>
      <c r="L558" s="1929"/>
      <c r="M558" s="127"/>
      <c r="N558" s="32"/>
      <c r="O558" s="32"/>
      <c r="P558" s="32"/>
      <c r="Q558" s="32"/>
      <c r="R558" s="32"/>
      <c r="S558" s="32"/>
      <c r="T558" s="32"/>
      <c r="U558" s="32"/>
      <c r="V558" s="32"/>
      <c r="W558" s="32"/>
      <c r="X558" s="32"/>
      <c r="Y558" s="32"/>
      <c r="Z558" s="32"/>
      <c r="AA558" s="32"/>
    </row>
    <row r="559" spans="1:27" ht="18" customHeight="1">
      <c r="A559" s="32"/>
      <c r="B559" s="2063" t="s">
        <v>1230</v>
      </c>
      <c r="C559" s="1931"/>
      <c r="D559" s="1931"/>
      <c r="E559" s="1931"/>
      <c r="F559" s="1931"/>
      <c r="G559" s="1931"/>
      <c r="H559" s="1931"/>
      <c r="I559" s="1931"/>
      <c r="J559" s="1931"/>
      <c r="K559" s="1931"/>
      <c r="L559" s="1929"/>
      <c r="M559" s="127"/>
      <c r="N559" s="32"/>
      <c r="O559" s="32"/>
      <c r="P559" s="32"/>
      <c r="Q559" s="32"/>
      <c r="R559" s="32"/>
      <c r="S559" s="32"/>
      <c r="T559" s="32"/>
      <c r="U559" s="32"/>
      <c r="V559" s="32"/>
      <c r="W559" s="32"/>
      <c r="X559" s="32"/>
      <c r="Y559" s="32"/>
      <c r="Z559" s="32"/>
      <c r="AA559" s="32"/>
    </row>
    <row r="560" spans="1:27" ht="12" customHeight="1">
      <c r="A560" s="32"/>
      <c r="B560" s="32"/>
      <c r="C560" s="32"/>
      <c r="D560" s="32"/>
      <c r="E560" s="32"/>
      <c r="F560" s="32"/>
      <c r="G560" s="32"/>
      <c r="H560" s="32"/>
      <c r="I560" s="32"/>
      <c r="J560" s="32"/>
      <c r="K560" s="32"/>
      <c r="L560" s="32"/>
      <c r="M560" s="127"/>
      <c r="N560" s="32"/>
      <c r="O560" s="32"/>
      <c r="P560" s="32"/>
      <c r="Q560" s="32"/>
      <c r="R560" s="32"/>
      <c r="S560" s="32"/>
      <c r="T560" s="32"/>
      <c r="U560" s="32"/>
      <c r="V560" s="32"/>
      <c r="W560" s="32"/>
      <c r="X560" s="32"/>
      <c r="Y560" s="32"/>
      <c r="Z560" s="32"/>
      <c r="AA560" s="32"/>
    </row>
    <row r="561" spans="1:27" ht="30" customHeight="1">
      <c r="A561" s="32"/>
      <c r="B561" s="1944" t="s">
        <v>1231</v>
      </c>
      <c r="C561" s="1931"/>
      <c r="D561" s="1931"/>
      <c r="E561" s="1931"/>
      <c r="F561" s="1931"/>
      <c r="G561" s="1931"/>
      <c r="H561" s="1931"/>
      <c r="I561" s="1931"/>
      <c r="J561" s="1931"/>
      <c r="K561" s="1931"/>
      <c r="L561" s="1929"/>
      <c r="M561" s="127"/>
      <c r="N561" s="32"/>
      <c r="O561" s="32"/>
      <c r="P561" s="32"/>
      <c r="Q561" s="32"/>
      <c r="R561" s="32"/>
      <c r="S561" s="32"/>
      <c r="T561" s="32"/>
      <c r="U561" s="32"/>
      <c r="V561" s="32"/>
      <c r="W561" s="32"/>
      <c r="X561" s="32"/>
      <c r="Y561" s="32"/>
      <c r="Z561" s="32"/>
      <c r="AA561" s="32"/>
    </row>
    <row r="562" spans="1:27" ht="12" customHeight="1">
      <c r="A562" s="32"/>
      <c r="B562" s="32"/>
      <c r="C562" s="32"/>
      <c r="D562" s="32"/>
      <c r="E562" s="32"/>
      <c r="F562" s="32"/>
      <c r="G562" s="32"/>
      <c r="H562" s="32"/>
      <c r="I562" s="32"/>
      <c r="J562" s="32"/>
      <c r="K562" s="32"/>
      <c r="L562" s="32"/>
      <c r="M562" s="127"/>
      <c r="N562" s="32"/>
      <c r="O562" s="32"/>
      <c r="P562" s="32"/>
      <c r="Q562" s="32"/>
      <c r="R562" s="32"/>
      <c r="S562" s="32"/>
      <c r="T562" s="32"/>
      <c r="U562" s="32"/>
      <c r="V562" s="32"/>
      <c r="W562" s="32"/>
      <c r="X562" s="32"/>
      <c r="Y562" s="32"/>
      <c r="Z562" s="32"/>
      <c r="AA562" s="32"/>
    </row>
    <row r="563" spans="1:27" ht="12.75" customHeight="1">
      <c r="A563" s="12"/>
      <c r="B563" s="74" t="s">
        <v>326</v>
      </c>
      <c r="C563" s="75"/>
      <c r="D563" s="76"/>
      <c r="E563" s="77"/>
      <c r="F563" s="76"/>
      <c r="G563" s="78"/>
      <c r="H563" s="78"/>
      <c r="I563" s="79"/>
      <c r="J563" s="75"/>
      <c r="K563" s="75"/>
      <c r="L563" s="80"/>
      <c r="M563" s="653"/>
      <c r="N563" s="73"/>
      <c r="O563" s="12"/>
      <c r="P563" s="12"/>
      <c r="Q563" s="12"/>
      <c r="R563" s="12"/>
      <c r="S563" s="12"/>
      <c r="T563" s="12"/>
      <c r="U563" s="12"/>
      <c r="V563" s="12"/>
      <c r="W563" s="12"/>
      <c r="X563" s="12"/>
      <c r="Y563" s="12"/>
      <c r="Z563" s="12"/>
      <c r="AA563" s="12"/>
    </row>
    <row r="564" spans="1:27" ht="12.75" customHeight="1">
      <c r="A564" s="14"/>
      <c r="B564" s="734"/>
      <c r="C564" s="733"/>
      <c r="D564" s="735"/>
      <c r="E564" s="736"/>
      <c r="F564" s="735"/>
      <c r="G564" s="737"/>
      <c r="H564" s="737"/>
      <c r="I564" s="738"/>
      <c r="J564" s="733"/>
      <c r="K564" s="733"/>
      <c r="L564" s="739"/>
      <c r="M564" s="196"/>
      <c r="N564" s="14"/>
      <c r="O564" s="14"/>
      <c r="P564" s="14"/>
      <c r="Q564" s="14"/>
      <c r="R564" s="14"/>
      <c r="S564" s="14"/>
      <c r="T564" s="14"/>
      <c r="U564" s="14"/>
      <c r="V564" s="14"/>
      <c r="W564" s="14"/>
      <c r="X564" s="14"/>
      <c r="Y564" s="14"/>
      <c r="Z564" s="14"/>
      <c r="AA564" s="14"/>
    </row>
    <row r="565" spans="1:27" ht="12.75" customHeight="1">
      <c r="A565" s="14"/>
      <c r="B565" s="734"/>
      <c r="C565" s="733"/>
      <c r="D565" s="735"/>
      <c r="E565" s="736"/>
      <c r="F565" s="735"/>
      <c r="G565" s="737"/>
      <c r="H565" s="737"/>
      <c r="I565" s="738"/>
      <c r="J565" s="733"/>
      <c r="K565" s="733"/>
      <c r="L565" s="739"/>
      <c r="M565" s="196"/>
      <c r="N565" s="14"/>
      <c r="O565" s="14"/>
      <c r="P565" s="14"/>
      <c r="Q565" s="14"/>
      <c r="R565" s="14"/>
      <c r="S565" s="14"/>
      <c r="T565" s="14"/>
      <c r="U565" s="14"/>
      <c r="V565" s="14"/>
      <c r="W565" s="14"/>
      <c r="X565" s="14"/>
      <c r="Y565" s="14"/>
      <c r="Z565" s="14"/>
      <c r="AA565" s="14"/>
    </row>
    <row r="566" spans="1:27" ht="12.75" customHeight="1">
      <c r="A566" s="14"/>
      <c r="B566" s="734"/>
      <c r="C566" s="733"/>
      <c r="D566" s="735"/>
      <c r="E566" s="736"/>
      <c r="F566" s="735"/>
      <c r="G566" s="737"/>
      <c r="H566" s="737"/>
      <c r="I566" s="738"/>
      <c r="J566" s="733"/>
      <c r="K566" s="733"/>
      <c r="L566" s="739"/>
      <c r="M566" s="196"/>
      <c r="N566" s="14"/>
      <c r="O566" s="14"/>
      <c r="P566" s="14"/>
      <c r="Q566" s="14"/>
      <c r="R566" s="14"/>
      <c r="S566" s="14"/>
      <c r="T566" s="14"/>
      <c r="U566" s="14"/>
      <c r="V566" s="14"/>
      <c r="W566" s="14"/>
      <c r="X566" s="14"/>
      <c r="Y566" s="14"/>
      <c r="Z566" s="14"/>
      <c r="AA566" s="14"/>
    </row>
    <row r="567" spans="1:27" ht="12.75" customHeight="1">
      <c r="A567" s="14"/>
      <c r="B567" s="734"/>
      <c r="C567" s="733"/>
      <c r="D567" s="735"/>
      <c r="E567" s="736"/>
      <c r="F567" s="735"/>
      <c r="G567" s="737"/>
      <c r="H567" s="737"/>
      <c r="I567" s="738"/>
      <c r="J567" s="733"/>
      <c r="K567" s="733"/>
      <c r="L567" s="739"/>
      <c r="M567" s="196"/>
      <c r="N567" s="14"/>
      <c r="O567" s="14"/>
      <c r="P567" s="14"/>
      <c r="Q567" s="14"/>
      <c r="R567" s="14"/>
      <c r="S567" s="14"/>
      <c r="T567" s="14"/>
      <c r="U567" s="14"/>
      <c r="V567" s="14"/>
      <c r="W567" s="14"/>
      <c r="X567" s="14"/>
      <c r="Y567" s="14"/>
      <c r="Z567" s="14"/>
      <c r="AA567" s="14"/>
    </row>
    <row r="568" spans="1:27" ht="12.75" customHeight="1">
      <c r="A568" s="14"/>
      <c r="B568" s="734"/>
      <c r="C568" s="733"/>
      <c r="D568" s="735"/>
      <c r="E568" s="736"/>
      <c r="F568" s="735"/>
      <c r="G568" s="737"/>
      <c r="H568" s="737"/>
      <c r="I568" s="738"/>
      <c r="J568" s="733"/>
      <c r="K568" s="733"/>
      <c r="L568" s="739"/>
      <c r="M568" s="196"/>
      <c r="N568" s="14"/>
      <c r="O568" s="14"/>
      <c r="P568" s="14"/>
      <c r="Q568" s="14"/>
      <c r="R568" s="14"/>
      <c r="S568" s="14"/>
      <c r="T568" s="14"/>
      <c r="U568" s="14"/>
      <c r="V568" s="14"/>
      <c r="W568" s="14"/>
      <c r="X568" s="14"/>
      <c r="Y568" s="14"/>
      <c r="Z568" s="14"/>
      <c r="AA568" s="14"/>
    </row>
    <row r="569" spans="1:27" ht="12.75" customHeight="1">
      <c r="A569" s="14"/>
      <c r="B569" s="734"/>
      <c r="C569" s="733"/>
      <c r="D569" s="735"/>
      <c r="E569" s="736"/>
      <c r="F569" s="735"/>
      <c r="G569" s="737"/>
      <c r="H569" s="737"/>
      <c r="I569" s="738"/>
      <c r="J569" s="733"/>
      <c r="K569" s="733"/>
      <c r="L569" s="739"/>
      <c r="M569" s="196"/>
      <c r="N569" s="14"/>
      <c r="O569" s="14"/>
      <c r="P569" s="14"/>
      <c r="Q569" s="14"/>
      <c r="R569" s="14"/>
      <c r="S569" s="14"/>
      <c r="T569" s="14"/>
      <c r="U569" s="14"/>
      <c r="V569" s="14"/>
      <c r="W569" s="14"/>
      <c r="X569" s="14"/>
      <c r="Y569" s="14"/>
      <c r="Z569" s="14"/>
      <c r="AA569" s="14"/>
    </row>
    <row r="570" spans="1:27" ht="12.75" customHeight="1">
      <c r="A570" s="14"/>
      <c r="B570" s="734"/>
      <c r="C570" s="733"/>
      <c r="D570" s="735"/>
      <c r="E570" s="736"/>
      <c r="F570" s="735"/>
      <c r="G570" s="737"/>
      <c r="H570" s="737"/>
      <c r="I570" s="738"/>
      <c r="J570" s="733"/>
      <c r="K570" s="733"/>
      <c r="L570" s="739"/>
      <c r="M570" s="196"/>
      <c r="N570" s="14"/>
      <c r="O570" s="14"/>
      <c r="P570" s="14"/>
      <c r="Q570" s="14"/>
      <c r="R570" s="14"/>
      <c r="S570" s="14"/>
      <c r="T570" s="14"/>
      <c r="U570" s="14"/>
      <c r="V570" s="14"/>
      <c r="W570" s="14"/>
      <c r="X570" s="14"/>
      <c r="Y570" s="14"/>
      <c r="Z570" s="14"/>
      <c r="AA570" s="14"/>
    </row>
    <row r="571" spans="1:27" ht="12.75" customHeight="1">
      <c r="A571" s="14"/>
      <c r="B571" s="740"/>
      <c r="C571" s="733"/>
      <c r="D571" s="735"/>
      <c r="E571" s="736"/>
      <c r="F571" s="735"/>
      <c r="G571" s="737"/>
      <c r="H571" s="737"/>
      <c r="I571" s="738"/>
      <c r="J571" s="733"/>
      <c r="K571" s="733"/>
      <c r="L571" s="739"/>
      <c r="M571" s="196"/>
      <c r="N571" s="14"/>
      <c r="O571" s="14"/>
      <c r="P571" s="14"/>
      <c r="Q571" s="14"/>
      <c r="R571" s="14"/>
      <c r="S571" s="14"/>
      <c r="T571" s="14"/>
      <c r="U571" s="14"/>
      <c r="V571" s="14"/>
      <c r="W571" s="14"/>
      <c r="X571" s="14"/>
      <c r="Y571" s="14"/>
      <c r="Z571" s="14"/>
      <c r="AA571" s="14"/>
    </row>
    <row r="572" spans="1:27" ht="12.75" customHeight="1">
      <c r="A572" s="14"/>
      <c r="B572" s="740"/>
      <c r="C572" s="733"/>
      <c r="D572" s="735"/>
      <c r="E572" s="736"/>
      <c r="F572" s="735"/>
      <c r="G572" s="737"/>
      <c r="H572" s="737"/>
      <c r="I572" s="738"/>
      <c r="J572" s="733"/>
      <c r="K572" s="733"/>
      <c r="L572" s="739"/>
      <c r="M572" s="196"/>
      <c r="N572" s="14"/>
      <c r="O572" s="14"/>
      <c r="P572" s="14"/>
      <c r="Q572" s="14"/>
      <c r="R572" s="14"/>
      <c r="S572" s="14"/>
      <c r="T572" s="14"/>
      <c r="U572" s="14"/>
      <c r="V572" s="14"/>
      <c r="W572" s="14"/>
      <c r="X572" s="14"/>
      <c r="Y572" s="14"/>
      <c r="Z572" s="14"/>
      <c r="AA572" s="14"/>
    </row>
    <row r="573" spans="1:27" ht="12.75" customHeight="1">
      <c r="A573" s="14"/>
      <c r="B573" s="741"/>
      <c r="C573" s="742"/>
      <c r="D573" s="743"/>
      <c r="E573" s="744"/>
      <c r="F573" s="743"/>
      <c r="G573" s="745"/>
      <c r="H573" s="745"/>
      <c r="I573" s="746"/>
      <c r="J573" s="742"/>
      <c r="K573" s="742"/>
      <c r="L573" s="747"/>
      <c r="M573" s="196"/>
      <c r="N573" s="14"/>
      <c r="O573" s="14"/>
      <c r="P573" s="14"/>
      <c r="Q573" s="14"/>
      <c r="R573" s="14"/>
      <c r="S573" s="14"/>
      <c r="T573" s="14"/>
      <c r="U573" s="14"/>
      <c r="V573" s="14"/>
      <c r="W573" s="14"/>
      <c r="X573" s="14"/>
      <c r="Y573" s="14"/>
      <c r="Z573" s="14"/>
      <c r="AA573" s="14"/>
    </row>
    <row r="574" spans="1:27" ht="12" customHeight="1">
      <c r="A574" s="14"/>
      <c r="B574" s="8"/>
      <c r="C574" s="32"/>
      <c r="D574" s="32"/>
      <c r="E574" s="32"/>
      <c r="F574" s="32"/>
      <c r="G574" s="32"/>
      <c r="H574" s="32"/>
      <c r="I574" s="32"/>
      <c r="J574" s="32"/>
      <c r="K574" s="32"/>
      <c r="L574" s="32"/>
      <c r="M574" s="127"/>
      <c r="N574" s="32"/>
      <c r="O574" s="32"/>
      <c r="P574" s="32"/>
      <c r="Q574" s="32"/>
      <c r="R574" s="32"/>
      <c r="S574" s="32"/>
      <c r="T574" s="32"/>
      <c r="U574" s="32"/>
      <c r="V574" s="32"/>
      <c r="W574" s="32"/>
      <c r="X574" s="32"/>
      <c r="Y574" s="32"/>
      <c r="Z574" s="32"/>
      <c r="AA574" s="32"/>
    </row>
    <row r="575" spans="1:27" ht="12" customHeight="1">
      <c r="A575" s="10" t="s">
        <v>58</v>
      </c>
      <c r="B575" s="8" t="s">
        <v>59</v>
      </c>
      <c r="C575" s="32"/>
      <c r="D575" s="32"/>
      <c r="E575" s="32"/>
      <c r="F575" s="32"/>
      <c r="G575" s="32"/>
      <c r="H575" s="32"/>
      <c r="I575" s="32"/>
      <c r="J575" s="32"/>
      <c r="K575" s="32"/>
      <c r="L575" s="32"/>
      <c r="M575" s="127"/>
      <c r="N575" s="32"/>
      <c r="O575" s="32"/>
      <c r="P575" s="32"/>
      <c r="Q575" s="32"/>
      <c r="R575" s="32"/>
      <c r="S575" s="32"/>
      <c r="T575" s="32"/>
      <c r="U575" s="32"/>
      <c r="V575" s="32"/>
      <c r="W575" s="32"/>
      <c r="X575" s="32"/>
      <c r="Y575" s="32"/>
      <c r="Z575" s="32"/>
      <c r="AA575" s="32"/>
    </row>
    <row r="576" spans="1:27" ht="12" customHeight="1">
      <c r="A576" s="32"/>
      <c r="B576" s="32"/>
      <c r="C576" s="32"/>
      <c r="D576" s="32"/>
      <c r="E576" s="32"/>
      <c r="F576" s="32"/>
      <c r="G576" s="32"/>
      <c r="H576" s="32"/>
      <c r="I576" s="32"/>
      <c r="J576" s="32"/>
      <c r="K576" s="32"/>
      <c r="L576" s="32"/>
      <c r="M576" s="127"/>
      <c r="N576" s="32"/>
      <c r="O576" s="32"/>
      <c r="P576" s="32"/>
      <c r="Q576" s="32"/>
      <c r="R576" s="32"/>
      <c r="S576" s="32"/>
      <c r="T576" s="32"/>
      <c r="U576" s="32"/>
      <c r="V576" s="32"/>
      <c r="W576" s="32"/>
      <c r="X576" s="32"/>
      <c r="Y576" s="32"/>
      <c r="Z576" s="32"/>
      <c r="AA576" s="32"/>
    </row>
    <row r="577" spans="1:27" ht="12" customHeight="1">
      <c r="A577" s="32"/>
      <c r="B577" s="32"/>
      <c r="C577" s="32"/>
      <c r="D577" s="32"/>
      <c r="E577" s="1921">
        <v>45107</v>
      </c>
      <c r="F577" s="1922"/>
      <c r="G577" s="1922"/>
      <c r="H577" s="1923"/>
      <c r="I577" s="1921">
        <v>44742</v>
      </c>
      <c r="J577" s="1922"/>
      <c r="K577" s="1922"/>
      <c r="L577" s="1923"/>
      <c r="M577" s="127"/>
      <c r="N577" s="32"/>
      <c r="O577" s="32"/>
      <c r="P577" s="32"/>
      <c r="Q577" s="32"/>
      <c r="R577" s="32"/>
      <c r="S577" s="32"/>
      <c r="T577" s="32"/>
      <c r="U577" s="32"/>
      <c r="V577" s="32"/>
      <c r="W577" s="32"/>
      <c r="X577" s="32"/>
      <c r="Y577" s="32"/>
      <c r="Z577" s="32"/>
      <c r="AA577" s="32"/>
    </row>
    <row r="578" spans="1:27" ht="34.200000000000003">
      <c r="A578" s="32"/>
      <c r="B578" s="32"/>
      <c r="C578" s="32"/>
      <c r="D578" s="32"/>
      <c r="E578" s="43" t="s">
        <v>111</v>
      </c>
      <c r="F578" s="43" t="s">
        <v>312</v>
      </c>
      <c r="G578" s="43" t="s">
        <v>112</v>
      </c>
      <c r="H578" s="43" t="s">
        <v>113</v>
      </c>
      <c r="I578" s="43" t="s">
        <v>111</v>
      </c>
      <c r="J578" s="43" t="s">
        <v>312</v>
      </c>
      <c r="K578" s="43" t="s">
        <v>112</v>
      </c>
      <c r="L578" s="43" t="s">
        <v>113</v>
      </c>
      <c r="M578" s="127"/>
      <c r="N578" s="32"/>
      <c r="O578" s="32"/>
      <c r="P578" s="32"/>
      <c r="Q578" s="32"/>
      <c r="R578" s="32"/>
      <c r="S578" s="32"/>
      <c r="T578" s="32"/>
      <c r="U578" s="32"/>
      <c r="V578" s="32"/>
      <c r="W578" s="32"/>
      <c r="X578" s="32"/>
      <c r="Y578" s="32"/>
      <c r="Z578" s="32"/>
      <c r="AA578" s="32"/>
    </row>
    <row r="579" spans="1:27" ht="12" customHeight="1">
      <c r="A579" s="32"/>
      <c r="B579" s="32"/>
      <c r="C579" s="32"/>
      <c r="D579" s="32"/>
      <c r="E579" s="45" t="s">
        <v>114</v>
      </c>
      <c r="F579" s="45" t="s">
        <v>114</v>
      </c>
      <c r="G579" s="45" t="s">
        <v>114</v>
      </c>
      <c r="H579" s="45" t="s">
        <v>114</v>
      </c>
      <c r="I579" s="45" t="s">
        <v>114</v>
      </c>
      <c r="J579" s="45" t="s">
        <v>114</v>
      </c>
      <c r="K579" s="45" t="s">
        <v>114</v>
      </c>
      <c r="L579" s="45" t="s">
        <v>114</v>
      </c>
      <c r="M579" s="127"/>
      <c r="N579" s="32"/>
      <c r="O579" s="32"/>
      <c r="P579" s="32"/>
      <c r="Q579" s="32"/>
      <c r="R579" s="32"/>
      <c r="S579" s="32"/>
      <c r="T579" s="32"/>
      <c r="U579" s="32"/>
      <c r="V579" s="32"/>
      <c r="W579" s="32"/>
      <c r="X579" s="32"/>
      <c r="Y579" s="32"/>
      <c r="Z579" s="32"/>
      <c r="AA579" s="32"/>
    </row>
    <row r="580" spans="1:27" ht="12" customHeight="1">
      <c r="A580" s="32"/>
      <c r="B580" s="32" t="s">
        <v>294</v>
      </c>
      <c r="C580" s="32"/>
      <c r="D580" s="32"/>
      <c r="E580" s="1069"/>
      <c r="F580" s="1069"/>
      <c r="G580" s="1478">
        <f t="shared" ref="G580:G585" si="60">SUM(E580:F580)</f>
        <v>0</v>
      </c>
      <c r="H580" s="1069"/>
      <c r="I580" s="1069"/>
      <c r="J580" s="1069"/>
      <c r="K580" s="1478">
        <f t="shared" ref="K580:K585" si="61">SUM(I580:J580)</f>
        <v>0</v>
      </c>
      <c r="L580" s="1069"/>
      <c r="M580" s="127"/>
      <c r="N580" s="32"/>
      <c r="O580" s="32"/>
      <c r="P580" s="32"/>
      <c r="Q580" s="32"/>
      <c r="R580" s="32"/>
      <c r="S580" s="32"/>
      <c r="T580" s="32"/>
      <c r="U580" s="32"/>
      <c r="V580" s="32"/>
      <c r="W580" s="32"/>
      <c r="X580" s="32"/>
      <c r="Y580" s="32"/>
      <c r="Z580" s="32"/>
      <c r="AA580" s="32"/>
    </row>
    <row r="581" spans="1:27" ht="12" customHeight="1">
      <c r="A581" s="32"/>
      <c r="B581" s="32" t="s">
        <v>295</v>
      </c>
      <c r="C581" s="32"/>
      <c r="D581" s="32"/>
      <c r="E581" s="1292"/>
      <c r="F581" s="1292"/>
      <c r="G581" s="1479">
        <f t="shared" si="60"/>
        <v>0</v>
      </c>
      <c r="H581" s="1292"/>
      <c r="I581" s="1292"/>
      <c r="J581" s="1292"/>
      <c r="K581" s="1479">
        <f t="shared" si="61"/>
        <v>0</v>
      </c>
      <c r="L581" s="1292"/>
      <c r="M581" s="127"/>
      <c r="N581" s="32"/>
      <c r="O581" s="32"/>
      <c r="P581" s="32"/>
      <c r="Q581" s="32"/>
      <c r="R581" s="32"/>
      <c r="S581" s="32"/>
      <c r="T581" s="32"/>
      <c r="U581" s="32"/>
      <c r="V581" s="32"/>
      <c r="W581" s="32"/>
      <c r="X581" s="32"/>
      <c r="Y581" s="32"/>
      <c r="Z581" s="32"/>
      <c r="AA581" s="32"/>
    </row>
    <row r="582" spans="1:27" ht="12" customHeight="1">
      <c r="A582" s="32"/>
      <c r="B582" s="32" t="s">
        <v>297</v>
      </c>
      <c r="C582" s="32"/>
      <c r="D582" s="32"/>
      <c r="E582" s="1292"/>
      <c r="F582" s="1292"/>
      <c r="G582" s="1479">
        <f t="shared" si="60"/>
        <v>0</v>
      </c>
      <c r="H582" s="1292"/>
      <c r="I582" s="1292"/>
      <c r="J582" s="1292"/>
      <c r="K582" s="1479">
        <f t="shared" si="61"/>
        <v>0</v>
      </c>
      <c r="L582" s="1292"/>
      <c r="M582" s="127"/>
      <c r="N582" s="32"/>
      <c r="O582" s="32"/>
      <c r="P582" s="32"/>
      <c r="Q582" s="32"/>
      <c r="R582" s="32"/>
      <c r="S582" s="32"/>
      <c r="T582" s="32"/>
      <c r="U582" s="32"/>
      <c r="V582" s="32"/>
      <c r="W582" s="32"/>
      <c r="X582" s="32"/>
      <c r="Y582" s="32"/>
      <c r="Z582" s="32"/>
      <c r="AA582" s="32"/>
    </row>
    <row r="583" spans="1:27" ht="12" customHeight="1">
      <c r="A583" s="32"/>
      <c r="B583" s="32" t="s">
        <v>298</v>
      </c>
      <c r="C583" s="32"/>
      <c r="D583" s="32"/>
      <c r="E583" s="1069"/>
      <c r="F583" s="1069"/>
      <c r="G583" s="1478">
        <f t="shared" si="60"/>
        <v>0</v>
      </c>
      <c r="H583" s="1069"/>
      <c r="I583" s="1069"/>
      <c r="J583" s="1069"/>
      <c r="K583" s="1478">
        <f t="shared" si="61"/>
        <v>0</v>
      </c>
      <c r="L583" s="1069"/>
      <c r="M583" s="127"/>
      <c r="N583" s="32"/>
      <c r="O583" s="32"/>
      <c r="P583" s="32"/>
      <c r="Q583" s="32"/>
      <c r="R583" s="32"/>
      <c r="S583" s="32"/>
      <c r="T583" s="32"/>
      <c r="U583" s="32"/>
      <c r="V583" s="32"/>
      <c r="W583" s="32"/>
      <c r="X583" s="32"/>
      <c r="Y583" s="32"/>
      <c r="Z583" s="32"/>
      <c r="AA583" s="32"/>
    </row>
    <row r="584" spans="1:27" ht="12" customHeight="1">
      <c r="A584" s="32"/>
      <c r="B584" s="32" t="s">
        <v>299</v>
      </c>
      <c r="C584" s="32"/>
      <c r="D584" s="32"/>
      <c r="E584" s="1292"/>
      <c r="F584" s="1292"/>
      <c r="G584" s="1479">
        <f t="shared" si="60"/>
        <v>0</v>
      </c>
      <c r="H584" s="1292"/>
      <c r="I584" s="1292"/>
      <c r="J584" s="1292"/>
      <c r="K584" s="1479">
        <f t="shared" si="61"/>
        <v>0</v>
      </c>
      <c r="L584" s="1292"/>
      <c r="M584" s="127"/>
      <c r="N584" s="32"/>
      <c r="O584" s="32"/>
      <c r="P584" s="32"/>
      <c r="Q584" s="32"/>
      <c r="R584" s="32"/>
      <c r="S584" s="32"/>
      <c r="T584" s="32"/>
      <c r="U584" s="32"/>
      <c r="V584" s="32"/>
      <c r="W584" s="32"/>
      <c r="X584" s="32"/>
      <c r="Y584" s="32"/>
      <c r="Z584" s="32"/>
      <c r="AA584" s="32"/>
    </row>
    <row r="585" spans="1:27" ht="12" customHeight="1">
      <c r="A585" s="32"/>
      <c r="B585" s="1293" t="s">
        <v>1040</v>
      </c>
      <c r="C585" s="32"/>
      <c r="D585" s="32"/>
      <c r="E585" s="1292"/>
      <c r="F585" s="1292"/>
      <c r="G585" s="1479">
        <f t="shared" si="60"/>
        <v>0</v>
      </c>
      <c r="H585" s="1292"/>
      <c r="I585" s="1292"/>
      <c r="J585" s="1292"/>
      <c r="K585" s="1479">
        <f t="shared" si="61"/>
        <v>0</v>
      </c>
      <c r="L585" s="1292"/>
      <c r="M585" s="127"/>
      <c r="N585" s="32"/>
      <c r="O585" s="32"/>
      <c r="P585" s="32"/>
      <c r="Q585" s="32"/>
      <c r="R585" s="32"/>
      <c r="S585" s="32"/>
      <c r="T585" s="32"/>
      <c r="U585" s="32"/>
      <c r="V585" s="32"/>
      <c r="W585" s="32"/>
      <c r="X585" s="32"/>
      <c r="Y585" s="32"/>
      <c r="Z585" s="32"/>
      <c r="AA585" s="32"/>
    </row>
    <row r="586" spans="1:27" ht="12" customHeight="1" thickBot="1">
      <c r="A586" s="14"/>
      <c r="B586" s="14" t="s">
        <v>328</v>
      </c>
      <c r="C586" s="14"/>
      <c r="D586" s="14"/>
      <c r="E586" s="1480">
        <f t="shared" ref="E586:L586" si="62">SUM(E580:E585)</f>
        <v>0</v>
      </c>
      <c r="F586" s="1480">
        <f t="shared" si="62"/>
        <v>0</v>
      </c>
      <c r="G586" s="1480">
        <f t="shared" si="62"/>
        <v>0</v>
      </c>
      <c r="H586" s="1480">
        <f t="shared" si="62"/>
        <v>0</v>
      </c>
      <c r="I586" s="1480">
        <f t="shared" si="62"/>
        <v>0</v>
      </c>
      <c r="J586" s="1480">
        <f t="shared" si="62"/>
        <v>0</v>
      </c>
      <c r="K586" s="1480">
        <f>SUM(K580:K585)</f>
        <v>0</v>
      </c>
      <c r="L586" s="1480">
        <f t="shared" si="62"/>
        <v>0</v>
      </c>
      <c r="M586" s="196"/>
      <c r="N586" s="14"/>
      <c r="O586" s="14"/>
      <c r="P586" s="14"/>
      <c r="Q586" s="14"/>
      <c r="R586" s="14"/>
      <c r="S586" s="14"/>
      <c r="T586" s="14"/>
      <c r="U586" s="14"/>
      <c r="V586" s="14"/>
      <c r="W586" s="14"/>
      <c r="X586" s="14"/>
      <c r="Y586" s="14"/>
      <c r="Z586" s="14"/>
      <c r="AA586" s="14"/>
    </row>
    <row r="587" spans="1:27" ht="12" customHeight="1" thickTop="1">
      <c r="A587" s="32"/>
      <c r="B587" s="32"/>
      <c r="C587" s="32"/>
      <c r="D587" s="32"/>
      <c r="E587" s="1023"/>
      <c r="F587" s="1023"/>
      <c r="G587" s="1023"/>
      <c r="H587" s="1023"/>
      <c r="I587" s="1023"/>
      <c r="J587" s="1023"/>
      <c r="K587" s="1023"/>
      <c r="L587" s="1023"/>
      <c r="M587" s="127"/>
      <c r="N587" s="32"/>
      <c r="O587" s="32"/>
      <c r="P587" s="32"/>
      <c r="Q587" s="32"/>
      <c r="R587" s="32"/>
      <c r="S587" s="32"/>
      <c r="T587" s="32"/>
      <c r="U587" s="32"/>
      <c r="V587" s="32"/>
      <c r="W587" s="32"/>
      <c r="X587" s="32"/>
      <c r="Y587" s="32"/>
      <c r="Z587" s="32"/>
      <c r="AA587" s="32"/>
    </row>
    <row r="588" spans="1:27" ht="12" customHeight="1">
      <c r="A588" s="32"/>
      <c r="B588" s="32" t="s">
        <v>671</v>
      </c>
      <c r="C588" s="710" t="s">
        <v>2357</v>
      </c>
      <c r="D588" s="32"/>
      <c r="E588" s="1292"/>
      <c r="F588" s="1292"/>
      <c r="G588" s="1479">
        <f>SUM(E588:F588)</f>
        <v>0</v>
      </c>
      <c r="H588" s="1292"/>
      <c r="I588" s="1292"/>
      <c r="J588" s="1292"/>
      <c r="K588" s="1479">
        <f>SUM(I588:J588)</f>
        <v>0</v>
      </c>
      <c r="L588" s="1292"/>
      <c r="M588" s="127"/>
      <c r="N588" s="32"/>
      <c r="O588" s="32"/>
      <c r="P588" s="32"/>
      <c r="Q588" s="32"/>
      <c r="R588" s="32"/>
      <c r="S588" s="32"/>
      <c r="T588" s="32"/>
      <c r="U588" s="32"/>
      <c r="V588" s="32"/>
      <c r="W588" s="32"/>
      <c r="X588" s="32"/>
      <c r="Y588" s="32"/>
      <c r="Z588" s="32"/>
      <c r="AA588" s="32"/>
    </row>
    <row r="589" spans="1:27" ht="12" customHeight="1">
      <c r="A589" s="32"/>
      <c r="B589" s="32" t="s">
        <v>672</v>
      </c>
      <c r="C589" s="710" t="s">
        <v>2357</v>
      </c>
      <c r="D589" s="32"/>
      <c r="E589" s="1292"/>
      <c r="F589" s="1292"/>
      <c r="G589" s="1479">
        <f>SUM(E589:F589)</f>
        <v>0</v>
      </c>
      <c r="H589" s="1292"/>
      <c r="I589" s="1292"/>
      <c r="J589" s="1292"/>
      <c r="K589" s="1479">
        <f>SUM(I589:J589)</f>
        <v>0</v>
      </c>
      <c r="L589" s="1292"/>
      <c r="M589" s="127"/>
      <c r="N589" s="32"/>
      <c r="O589" s="32"/>
      <c r="P589" s="32"/>
      <c r="Q589" s="32"/>
      <c r="R589" s="32"/>
      <c r="S589" s="32"/>
      <c r="T589" s="32"/>
      <c r="U589" s="32"/>
      <c r="V589" s="32"/>
      <c r="W589" s="32"/>
      <c r="X589" s="32"/>
      <c r="Y589" s="32"/>
      <c r="Z589" s="32"/>
      <c r="AA589" s="32"/>
    </row>
    <row r="590" spans="1:27" ht="12" customHeight="1" thickBot="1">
      <c r="A590" s="14"/>
      <c r="B590" s="14" t="s">
        <v>201</v>
      </c>
      <c r="C590" s="14"/>
      <c r="D590" s="14"/>
      <c r="E590" s="1480">
        <f t="shared" ref="E590:K590" si="63">SUM(E588:E589)</f>
        <v>0</v>
      </c>
      <c r="F590" s="1480">
        <f t="shared" si="63"/>
        <v>0</v>
      </c>
      <c r="G590" s="1480">
        <f t="shared" si="63"/>
        <v>0</v>
      </c>
      <c r="H590" s="1480">
        <f t="shared" si="63"/>
        <v>0</v>
      </c>
      <c r="I590" s="1480">
        <f t="shared" si="63"/>
        <v>0</v>
      </c>
      <c r="J590" s="1480">
        <f t="shared" si="63"/>
        <v>0</v>
      </c>
      <c r="K590" s="1480">
        <f t="shared" si="63"/>
        <v>0</v>
      </c>
      <c r="L590" s="1480">
        <f>SUM(L588:L589)</f>
        <v>0</v>
      </c>
      <c r="M590" s="196"/>
      <c r="N590" s="14"/>
      <c r="O590" s="14"/>
      <c r="P590" s="14"/>
      <c r="Q590" s="14"/>
      <c r="R590" s="14"/>
      <c r="S590" s="14"/>
      <c r="T590" s="14"/>
      <c r="U590" s="14"/>
      <c r="V590" s="14"/>
      <c r="W590" s="14"/>
      <c r="X590" s="14"/>
      <c r="Y590" s="14"/>
      <c r="Z590" s="14"/>
      <c r="AA590" s="14"/>
    </row>
    <row r="591" spans="1:27" ht="12" customHeight="1" thickTop="1">
      <c r="A591" s="32"/>
      <c r="B591" s="32"/>
      <c r="C591" s="32"/>
      <c r="D591" s="32"/>
      <c r="E591" s="1023"/>
      <c r="F591" s="1023"/>
      <c r="G591" s="1023"/>
      <c r="H591" s="1023"/>
      <c r="I591" s="1023"/>
      <c r="J591" s="1023"/>
      <c r="K591" s="1023"/>
      <c r="L591" s="1023"/>
      <c r="M591" s="127"/>
      <c r="N591" s="32"/>
      <c r="O591" s="32"/>
      <c r="P591" s="32"/>
      <c r="Q591" s="32"/>
      <c r="R591" s="32"/>
      <c r="S591" s="32"/>
      <c r="T591" s="32"/>
      <c r="U591" s="32"/>
      <c r="V591" s="32"/>
      <c r="W591" s="32"/>
      <c r="X591" s="32"/>
      <c r="Y591" s="32"/>
      <c r="Z591" s="32"/>
      <c r="AA591" s="32"/>
    </row>
    <row r="592" spans="1:27" ht="12.75" customHeight="1">
      <c r="A592" s="218"/>
      <c r="B592" s="273" t="s">
        <v>331</v>
      </c>
      <c r="C592" s="94"/>
      <c r="D592" s="94"/>
      <c r="E592" s="1094">
        <f>E586-E590</f>
        <v>0</v>
      </c>
      <c r="F592" s="1094">
        <f t="shared" ref="F592:K592" si="64">F586-F590</f>
        <v>0</v>
      </c>
      <c r="G592" s="1094">
        <f t="shared" si="64"/>
        <v>0</v>
      </c>
      <c r="H592" s="1094">
        <f t="shared" si="64"/>
        <v>0</v>
      </c>
      <c r="I592" s="1094">
        <f t="shared" si="64"/>
        <v>0</v>
      </c>
      <c r="J592" s="1094">
        <f>J586-J590</f>
        <v>0</v>
      </c>
      <c r="K592" s="1094">
        <f t="shared" si="64"/>
        <v>0</v>
      </c>
      <c r="L592" s="1094">
        <f>L586-L590</f>
        <v>0</v>
      </c>
      <c r="M592" s="343"/>
      <c r="N592" s="218"/>
      <c r="O592" s="218"/>
      <c r="P592" s="218"/>
      <c r="Q592" s="218"/>
      <c r="R592" s="218"/>
      <c r="S592" s="218"/>
      <c r="T592" s="218"/>
      <c r="U592" s="218"/>
      <c r="V592" s="218"/>
      <c r="W592" s="218"/>
      <c r="X592" s="218"/>
      <c r="Y592" s="218"/>
      <c r="Z592" s="218"/>
      <c r="AA592" s="218"/>
    </row>
    <row r="593" spans="1:27" ht="12" customHeight="1">
      <c r="A593" s="218"/>
      <c r="B593" s="94"/>
      <c r="C593" s="94"/>
      <c r="D593" s="94"/>
      <c r="E593" s="94"/>
      <c r="F593" s="94"/>
      <c r="G593" s="94"/>
      <c r="H593" s="94"/>
      <c r="I593" s="94"/>
      <c r="J593" s="94"/>
      <c r="K593" s="94"/>
      <c r="L593" s="94"/>
      <c r="M593" s="343"/>
      <c r="N593" s="218"/>
      <c r="O593" s="218"/>
      <c r="P593" s="218"/>
      <c r="Q593" s="218"/>
      <c r="R593" s="218"/>
      <c r="S593" s="218"/>
      <c r="T593" s="218"/>
      <c r="U593" s="218"/>
      <c r="V593" s="218"/>
      <c r="W593" s="218"/>
      <c r="X593" s="218"/>
      <c r="Y593" s="218"/>
      <c r="Z593" s="218"/>
      <c r="AA593" s="218"/>
    </row>
    <row r="594" spans="1:27" ht="12" customHeight="1">
      <c r="A594" s="218"/>
      <c r="B594" s="1944" t="s">
        <v>2083</v>
      </c>
      <c r="C594" s="1931"/>
      <c r="D594" s="1931"/>
      <c r="E594" s="1931"/>
      <c r="F594" s="1931"/>
      <c r="G594" s="1931"/>
      <c r="H594" s="1931"/>
      <c r="I594" s="1931"/>
      <c r="J594" s="1931"/>
      <c r="K594" s="1931"/>
      <c r="L594" s="1929"/>
      <c r="M594" s="343"/>
      <c r="N594" s="218"/>
      <c r="O594" s="218"/>
      <c r="P594" s="218"/>
      <c r="Q594" s="218"/>
      <c r="R594" s="218"/>
      <c r="S594" s="218"/>
      <c r="T594" s="218"/>
      <c r="U594" s="218"/>
      <c r="V594" s="218"/>
      <c r="W594" s="218"/>
      <c r="X594" s="218"/>
      <c r="Y594" s="218"/>
      <c r="Z594" s="218"/>
      <c r="AA594" s="218"/>
    </row>
    <row r="595" spans="1:27" ht="12" customHeight="1">
      <c r="A595" s="32"/>
      <c r="B595" s="32"/>
      <c r="C595" s="32"/>
      <c r="D595" s="32"/>
      <c r="E595" s="32"/>
      <c r="F595" s="32"/>
      <c r="G595" s="32"/>
      <c r="H595" s="32"/>
      <c r="I595" s="32"/>
      <c r="J595" s="32"/>
      <c r="K595" s="32"/>
      <c r="L595" s="32"/>
      <c r="M595" s="127"/>
      <c r="N595" s="32"/>
      <c r="O595" s="32"/>
      <c r="P595" s="32"/>
      <c r="Q595" s="32"/>
      <c r="R595" s="32"/>
      <c r="S595" s="32"/>
      <c r="T595" s="32"/>
      <c r="U595" s="32"/>
      <c r="V595" s="32"/>
      <c r="W595" s="32"/>
      <c r="X595" s="32"/>
      <c r="Y595" s="32"/>
      <c r="Z595" s="32"/>
      <c r="AA595" s="32"/>
    </row>
    <row r="596" spans="1:27" ht="12" customHeight="1">
      <c r="A596" s="32"/>
      <c r="B596" s="749" t="s">
        <v>2095</v>
      </c>
      <c r="C596" s="749"/>
      <c r="D596" s="749"/>
      <c r="E596" s="749"/>
      <c r="F596" s="749"/>
      <c r="G596" s="749"/>
      <c r="H596" s="749"/>
      <c r="I596" s="749"/>
      <c r="J596" s="749"/>
      <c r="K596" s="749"/>
      <c r="L596" s="749"/>
      <c r="M596" s="127"/>
      <c r="N596" s="32"/>
      <c r="O596" s="32"/>
      <c r="P596" s="32"/>
      <c r="Q596" s="32"/>
      <c r="R596" s="32"/>
      <c r="S596" s="32"/>
      <c r="T596" s="32"/>
      <c r="U596" s="32"/>
      <c r="V596" s="32"/>
      <c r="W596" s="32"/>
      <c r="X596" s="32"/>
      <c r="Y596" s="32"/>
      <c r="Z596" s="32"/>
      <c r="AA596" s="32"/>
    </row>
    <row r="597" spans="1:27" ht="12" customHeight="1">
      <c r="A597" s="32"/>
      <c r="B597" s="32"/>
      <c r="C597" s="32"/>
      <c r="D597" s="32"/>
      <c r="E597" s="32"/>
      <c r="F597" s="32"/>
      <c r="G597" s="32"/>
      <c r="H597" s="32"/>
      <c r="I597" s="32"/>
      <c r="J597" s="32"/>
      <c r="K597" s="32"/>
      <c r="L597" s="32"/>
      <c r="M597" s="127"/>
      <c r="N597" s="32"/>
      <c r="O597" s="32"/>
      <c r="P597" s="32"/>
      <c r="Q597" s="32"/>
      <c r="R597" s="32"/>
      <c r="S597" s="32"/>
      <c r="T597" s="32"/>
      <c r="U597" s="32"/>
      <c r="V597" s="32"/>
      <c r="W597" s="32"/>
      <c r="X597" s="32"/>
      <c r="Y597" s="32"/>
      <c r="Z597" s="32"/>
      <c r="AA597" s="32"/>
    </row>
    <row r="598" spans="1:27" ht="12.75" customHeight="1">
      <c r="A598" s="12"/>
      <c r="B598" s="74" t="s">
        <v>326</v>
      </c>
      <c r="C598" s="75"/>
      <c r="D598" s="76"/>
      <c r="E598" s="77"/>
      <c r="F598" s="76"/>
      <c r="G598" s="78"/>
      <c r="H598" s="78"/>
      <c r="I598" s="79"/>
      <c r="J598" s="75"/>
      <c r="K598" s="75"/>
      <c r="L598" s="80"/>
      <c r="M598" s="653"/>
      <c r="N598" s="73"/>
      <c r="O598" s="12"/>
      <c r="P598" s="12"/>
      <c r="Q598" s="12"/>
      <c r="R598" s="12"/>
      <c r="S598" s="12"/>
      <c r="T598" s="12"/>
      <c r="U598" s="12"/>
      <c r="V598" s="12"/>
      <c r="W598" s="12"/>
      <c r="X598" s="12"/>
      <c r="Y598" s="12"/>
      <c r="Z598" s="12"/>
      <c r="AA598" s="12"/>
    </row>
    <row r="599" spans="1:27" ht="12.75" customHeight="1">
      <c r="A599" s="14"/>
      <c r="B599" s="734"/>
      <c r="C599" s="733"/>
      <c r="D599" s="735"/>
      <c r="E599" s="736"/>
      <c r="F599" s="735"/>
      <c r="G599" s="737"/>
      <c r="H599" s="737"/>
      <c r="I599" s="738"/>
      <c r="J599" s="733"/>
      <c r="K599" s="733"/>
      <c r="L599" s="739"/>
      <c r="M599" s="196"/>
      <c r="N599" s="14"/>
      <c r="O599" s="14"/>
      <c r="P599" s="14"/>
      <c r="Q599" s="14"/>
      <c r="R599" s="14"/>
      <c r="S599" s="14"/>
      <c r="T599" s="14"/>
      <c r="U599" s="14"/>
      <c r="V599" s="14"/>
      <c r="W599" s="14"/>
      <c r="X599" s="14"/>
      <c r="Y599" s="14"/>
      <c r="Z599" s="14"/>
      <c r="AA599" s="14"/>
    </row>
    <row r="600" spans="1:27" ht="12.75" customHeight="1">
      <c r="A600" s="14"/>
      <c r="B600" s="734"/>
      <c r="C600" s="733"/>
      <c r="D600" s="735"/>
      <c r="E600" s="736"/>
      <c r="F600" s="735"/>
      <c r="G600" s="737"/>
      <c r="H600" s="737"/>
      <c r="I600" s="738"/>
      <c r="J600" s="733"/>
      <c r="K600" s="733"/>
      <c r="L600" s="739"/>
      <c r="M600" s="196"/>
      <c r="N600" s="14"/>
      <c r="O600" s="14"/>
      <c r="P600" s="14"/>
      <c r="Q600" s="14"/>
      <c r="R600" s="14"/>
      <c r="S600" s="14"/>
      <c r="T600" s="14"/>
      <c r="U600" s="14"/>
      <c r="V600" s="14"/>
      <c r="W600" s="14"/>
      <c r="X600" s="14"/>
      <c r="Y600" s="14"/>
      <c r="Z600" s="14"/>
      <c r="AA600" s="14"/>
    </row>
    <row r="601" spans="1:27" ht="12.75" customHeight="1">
      <c r="A601" s="14"/>
      <c r="B601" s="734"/>
      <c r="C601" s="733"/>
      <c r="D601" s="735"/>
      <c r="E601" s="736"/>
      <c r="F601" s="735"/>
      <c r="G601" s="737"/>
      <c r="H601" s="737"/>
      <c r="I601" s="738"/>
      <c r="J601" s="733"/>
      <c r="K601" s="733"/>
      <c r="L601" s="739"/>
      <c r="M601" s="196"/>
      <c r="N601" s="14"/>
      <c r="O601" s="14"/>
      <c r="P601" s="14"/>
      <c r="Q601" s="14"/>
      <c r="R601" s="14"/>
      <c r="S601" s="14"/>
      <c r="T601" s="14"/>
      <c r="U601" s="14"/>
      <c r="V601" s="14"/>
      <c r="W601" s="14"/>
      <c r="X601" s="14"/>
      <c r="Y601" s="14"/>
      <c r="Z601" s="14"/>
      <c r="AA601" s="14"/>
    </row>
    <row r="602" spans="1:27" ht="12.75" customHeight="1">
      <c r="A602" s="14"/>
      <c r="B602" s="734"/>
      <c r="C602" s="733"/>
      <c r="D602" s="735"/>
      <c r="E602" s="736"/>
      <c r="F602" s="735"/>
      <c r="G602" s="737"/>
      <c r="H602" s="737"/>
      <c r="I602" s="738"/>
      <c r="J602" s="733"/>
      <c r="K602" s="733"/>
      <c r="L602" s="739"/>
      <c r="M602" s="196"/>
      <c r="N602" s="14"/>
      <c r="O602" s="14"/>
      <c r="P602" s="14"/>
      <c r="Q602" s="14"/>
      <c r="R602" s="14"/>
      <c r="S602" s="14"/>
      <c r="T602" s="14"/>
      <c r="U602" s="14"/>
      <c r="V602" s="14"/>
      <c r="W602" s="14"/>
      <c r="X602" s="14"/>
      <c r="Y602" s="14"/>
      <c r="Z602" s="14"/>
      <c r="AA602" s="14"/>
    </row>
    <row r="603" spans="1:27" ht="12.75" customHeight="1">
      <c r="A603" s="14"/>
      <c r="B603" s="734"/>
      <c r="C603" s="733"/>
      <c r="D603" s="735"/>
      <c r="E603" s="736"/>
      <c r="F603" s="735"/>
      <c r="G603" s="737"/>
      <c r="H603" s="737"/>
      <c r="I603" s="738"/>
      <c r="J603" s="733"/>
      <c r="K603" s="733"/>
      <c r="L603" s="739"/>
      <c r="M603" s="196"/>
      <c r="N603" s="14"/>
      <c r="O603" s="14"/>
      <c r="P603" s="14"/>
      <c r="Q603" s="14"/>
      <c r="R603" s="14"/>
      <c r="S603" s="14"/>
      <c r="T603" s="14"/>
      <c r="U603" s="14"/>
      <c r="V603" s="14"/>
      <c r="W603" s="14"/>
      <c r="X603" s="14"/>
      <c r="Y603" s="14"/>
      <c r="Z603" s="14"/>
      <c r="AA603" s="14"/>
    </row>
    <row r="604" spans="1:27" ht="12.75" customHeight="1">
      <c r="A604" s="14"/>
      <c r="B604" s="734"/>
      <c r="C604" s="733"/>
      <c r="D604" s="735"/>
      <c r="E604" s="736"/>
      <c r="F604" s="735"/>
      <c r="G604" s="737"/>
      <c r="H604" s="737"/>
      <c r="I604" s="738"/>
      <c r="J604" s="733"/>
      <c r="K604" s="733"/>
      <c r="L604" s="739"/>
      <c r="M604" s="196"/>
      <c r="N604" s="14"/>
      <c r="O604" s="14"/>
      <c r="P604" s="14"/>
      <c r="Q604" s="14"/>
      <c r="R604" s="14"/>
      <c r="S604" s="14"/>
      <c r="T604" s="14"/>
      <c r="U604" s="14"/>
      <c r="V604" s="14"/>
      <c r="W604" s="14"/>
      <c r="X604" s="14"/>
      <c r="Y604" s="14"/>
      <c r="Z604" s="14"/>
      <c r="AA604" s="14"/>
    </row>
    <row r="605" spans="1:27" ht="12.75" customHeight="1">
      <c r="A605" s="14"/>
      <c r="B605" s="734"/>
      <c r="C605" s="733"/>
      <c r="D605" s="735"/>
      <c r="E605" s="736"/>
      <c r="F605" s="735"/>
      <c r="G605" s="737"/>
      <c r="H605" s="737"/>
      <c r="I605" s="738"/>
      <c r="J605" s="733"/>
      <c r="K605" s="733"/>
      <c r="L605" s="739"/>
      <c r="M605" s="196"/>
      <c r="N605" s="14"/>
      <c r="O605" s="14"/>
      <c r="P605" s="14"/>
      <c r="Q605" s="14"/>
      <c r="R605" s="14"/>
      <c r="S605" s="14"/>
      <c r="T605" s="14"/>
      <c r="U605" s="14"/>
      <c r="V605" s="14"/>
      <c r="W605" s="14"/>
      <c r="X605" s="14"/>
      <c r="Y605" s="14"/>
      <c r="Z605" s="14"/>
      <c r="AA605" s="14"/>
    </row>
    <row r="606" spans="1:27" ht="12.75" customHeight="1">
      <c r="A606" s="14"/>
      <c r="B606" s="740"/>
      <c r="C606" s="733"/>
      <c r="D606" s="735"/>
      <c r="E606" s="736"/>
      <c r="F606" s="735"/>
      <c r="G606" s="737"/>
      <c r="H606" s="737"/>
      <c r="I606" s="738"/>
      <c r="J606" s="733"/>
      <c r="K606" s="733"/>
      <c r="L606" s="739"/>
      <c r="M606" s="196"/>
      <c r="N606" s="14"/>
      <c r="O606" s="14"/>
      <c r="P606" s="14"/>
      <c r="Q606" s="14"/>
      <c r="R606" s="14"/>
      <c r="S606" s="14"/>
      <c r="T606" s="14"/>
      <c r="U606" s="14"/>
      <c r="V606" s="14"/>
      <c r="W606" s="14"/>
      <c r="X606" s="14"/>
      <c r="Y606" s="14"/>
      <c r="Z606" s="14"/>
      <c r="AA606" s="14"/>
    </row>
    <row r="607" spans="1:27" ht="12.75" customHeight="1">
      <c r="A607" s="14"/>
      <c r="B607" s="740"/>
      <c r="C607" s="733"/>
      <c r="D607" s="735"/>
      <c r="E607" s="736"/>
      <c r="F607" s="735"/>
      <c r="G607" s="737"/>
      <c r="H607" s="737"/>
      <c r="I607" s="738"/>
      <c r="J607" s="733"/>
      <c r="K607" s="733"/>
      <c r="L607" s="739"/>
      <c r="M607" s="196"/>
      <c r="N607" s="14"/>
      <c r="O607" s="14"/>
      <c r="P607" s="14"/>
      <c r="Q607" s="14"/>
      <c r="R607" s="14"/>
      <c r="S607" s="14"/>
      <c r="T607" s="14"/>
      <c r="U607" s="14"/>
      <c r="V607" s="14"/>
      <c r="W607" s="14"/>
      <c r="X607" s="14"/>
      <c r="Y607" s="14"/>
      <c r="Z607" s="14"/>
      <c r="AA607" s="14"/>
    </row>
    <row r="608" spans="1:27" ht="12.75" customHeight="1">
      <c r="A608" s="14"/>
      <c r="B608" s="741"/>
      <c r="C608" s="742"/>
      <c r="D608" s="743"/>
      <c r="E608" s="744"/>
      <c r="F608" s="743"/>
      <c r="G608" s="745"/>
      <c r="H608" s="745"/>
      <c r="I608" s="746"/>
      <c r="J608" s="742"/>
      <c r="K608" s="742"/>
      <c r="L608" s="747"/>
      <c r="M608" s="196"/>
      <c r="N608" s="14"/>
      <c r="O608" s="14"/>
      <c r="P608" s="14"/>
      <c r="Q608" s="14"/>
      <c r="R608" s="14"/>
      <c r="S608" s="14"/>
      <c r="T608" s="14"/>
      <c r="U608" s="14"/>
      <c r="V608" s="14"/>
      <c r="W608" s="14"/>
      <c r="X608" s="14"/>
      <c r="Y608" s="14"/>
      <c r="Z608" s="14"/>
      <c r="AA608" s="14"/>
    </row>
    <row r="609" spans="1:27" ht="12" customHeight="1">
      <c r="A609" s="32"/>
      <c r="B609" s="32"/>
      <c r="C609" s="32"/>
      <c r="D609" s="32"/>
      <c r="E609" s="32"/>
      <c r="F609" s="32"/>
      <c r="G609" s="32"/>
      <c r="H609" s="32"/>
      <c r="I609" s="32"/>
      <c r="J609" s="32"/>
      <c r="K609" s="32"/>
      <c r="L609" s="32"/>
      <c r="M609" s="127"/>
      <c r="N609" s="32"/>
      <c r="O609" s="32"/>
      <c r="P609" s="32"/>
      <c r="Q609" s="32"/>
      <c r="R609" s="32"/>
      <c r="S609" s="32"/>
      <c r="T609" s="32"/>
      <c r="U609" s="32"/>
      <c r="V609" s="32"/>
      <c r="W609" s="32"/>
      <c r="X609" s="32"/>
      <c r="Y609" s="32"/>
      <c r="Z609" s="32"/>
      <c r="AA609" s="32"/>
    </row>
    <row r="610" spans="1:27" ht="12" customHeight="1">
      <c r="A610" s="32"/>
      <c r="B610" s="32"/>
      <c r="C610" s="32"/>
      <c r="D610" s="32"/>
      <c r="E610" s="32"/>
      <c r="F610" s="32"/>
      <c r="G610" s="32"/>
      <c r="H610" s="32"/>
      <c r="I610" s="32"/>
      <c r="J610" s="32"/>
      <c r="K610" s="32"/>
      <c r="L610" s="32"/>
      <c r="M610" s="127"/>
      <c r="N610" s="32"/>
      <c r="O610" s="32"/>
      <c r="P610" s="32"/>
      <c r="Q610" s="32"/>
      <c r="R610" s="32"/>
      <c r="S610" s="32"/>
      <c r="T610" s="32"/>
      <c r="U610" s="32"/>
      <c r="V610" s="32"/>
      <c r="W610" s="32"/>
      <c r="X610" s="32"/>
      <c r="Y610" s="32"/>
      <c r="Z610" s="32"/>
      <c r="AA610" s="32"/>
    </row>
    <row r="611" spans="1:27" ht="12" customHeight="1">
      <c r="A611" s="32"/>
      <c r="B611" s="32"/>
      <c r="C611" s="32"/>
      <c r="D611" s="32"/>
      <c r="E611" s="32"/>
      <c r="F611" s="32"/>
      <c r="G611" s="32"/>
      <c r="H611" s="32"/>
      <c r="I611" s="32"/>
      <c r="J611" s="32"/>
      <c r="K611" s="32"/>
      <c r="L611" s="32"/>
      <c r="M611" s="127"/>
      <c r="N611" s="32"/>
      <c r="O611" s="32"/>
      <c r="P611" s="32"/>
      <c r="Q611" s="32"/>
      <c r="R611" s="32"/>
      <c r="S611" s="32"/>
      <c r="T611" s="32"/>
      <c r="U611" s="32"/>
      <c r="V611" s="32"/>
      <c r="W611" s="32"/>
      <c r="X611" s="32"/>
      <c r="Y611" s="32"/>
      <c r="Z611" s="32"/>
      <c r="AA611" s="32"/>
    </row>
    <row r="612" spans="1:27" ht="12" customHeight="1">
      <c r="A612" s="32"/>
      <c r="B612" s="32"/>
      <c r="C612" s="32"/>
      <c r="D612" s="32"/>
      <c r="E612" s="32"/>
      <c r="F612" s="32"/>
      <c r="G612" s="32"/>
      <c r="H612" s="32"/>
      <c r="I612" s="32"/>
      <c r="J612" s="32"/>
      <c r="K612" s="32"/>
      <c r="L612" s="32"/>
      <c r="M612" s="127"/>
      <c r="N612" s="32"/>
      <c r="O612" s="32"/>
      <c r="P612" s="32"/>
      <c r="Q612" s="32"/>
      <c r="R612" s="32"/>
      <c r="S612" s="32"/>
      <c r="T612" s="32"/>
      <c r="U612" s="32"/>
      <c r="V612" s="32"/>
      <c r="W612" s="32"/>
      <c r="X612" s="32"/>
      <c r="Y612" s="32"/>
      <c r="Z612" s="32"/>
      <c r="AA612" s="32"/>
    </row>
    <row r="613" spans="1:27" ht="12" customHeight="1">
      <c r="A613" s="32"/>
      <c r="B613" s="32"/>
      <c r="C613" s="32"/>
      <c r="D613" s="32"/>
      <c r="E613" s="32"/>
      <c r="F613" s="32"/>
      <c r="G613" s="32"/>
      <c r="H613" s="32"/>
      <c r="I613" s="32"/>
      <c r="J613" s="32"/>
      <c r="K613" s="32"/>
      <c r="L613" s="32"/>
      <c r="M613" s="127"/>
      <c r="N613" s="32"/>
      <c r="O613" s="32"/>
      <c r="P613" s="32"/>
      <c r="Q613" s="32"/>
      <c r="R613" s="32"/>
      <c r="S613" s="32"/>
      <c r="T613" s="32"/>
      <c r="U613" s="32"/>
      <c r="V613" s="32"/>
      <c r="W613" s="32"/>
      <c r="X613" s="32"/>
      <c r="Y613" s="32"/>
      <c r="Z613" s="32"/>
      <c r="AA613" s="32"/>
    </row>
    <row r="614" spans="1:27" ht="12" customHeight="1">
      <c r="A614" s="32"/>
      <c r="B614" s="32"/>
      <c r="C614" s="32"/>
      <c r="D614" s="32"/>
      <c r="E614" s="32"/>
      <c r="F614" s="32"/>
      <c r="G614" s="32"/>
      <c r="H614" s="32"/>
      <c r="I614" s="32"/>
      <c r="J614" s="32"/>
      <c r="K614" s="32"/>
      <c r="L614" s="32"/>
      <c r="M614" s="127"/>
      <c r="N614" s="32"/>
      <c r="O614" s="32"/>
      <c r="P614" s="32"/>
      <c r="Q614" s="32"/>
      <c r="R614" s="32"/>
      <c r="S614" s="32"/>
      <c r="T614" s="32"/>
      <c r="U614" s="32"/>
      <c r="V614" s="32"/>
      <c r="W614" s="32"/>
      <c r="X614" s="32"/>
      <c r="Y614" s="32"/>
      <c r="Z614" s="32"/>
      <c r="AA614" s="32"/>
    </row>
    <row r="615" spans="1:27" ht="12" customHeight="1">
      <c r="A615" s="32"/>
      <c r="B615" s="32"/>
      <c r="C615" s="32"/>
      <c r="D615" s="32"/>
      <c r="E615" s="32"/>
      <c r="F615" s="32"/>
      <c r="G615" s="32"/>
      <c r="H615" s="32"/>
      <c r="I615" s="32"/>
      <c r="J615" s="32"/>
      <c r="K615" s="32"/>
      <c r="L615" s="32"/>
      <c r="M615" s="127"/>
      <c r="N615" s="32"/>
      <c r="O615" s="32"/>
      <c r="P615" s="32"/>
      <c r="Q615" s="32"/>
      <c r="R615" s="32"/>
      <c r="S615" s="32"/>
      <c r="T615" s="32"/>
      <c r="U615" s="32"/>
      <c r="V615" s="32"/>
      <c r="W615" s="32"/>
      <c r="X615" s="32"/>
      <c r="Y615" s="32"/>
      <c r="Z615" s="32"/>
      <c r="AA615" s="32"/>
    </row>
    <row r="616" spans="1:27" ht="12" customHeight="1">
      <c r="A616" s="32"/>
      <c r="B616" s="32"/>
      <c r="C616" s="32"/>
      <c r="D616" s="32"/>
      <c r="E616" s="32"/>
      <c r="F616" s="32"/>
      <c r="G616" s="32"/>
      <c r="H616" s="32"/>
      <c r="I616" s="32"/>
      <c r="J616" s="32"/>
      <c r="K616" s="32"/>
      <c r="L616" s="32"/>
      <c r="M616" s="127"/>
      <c r="N616" s="32"/>
      <c r="O616" s="32"/>
      <c r="P616" s="32"/>
      <c r="Q616" s="32"/>
      <c r="R616" s="32"/>
      <c r="S616" s="32"/>
      <c r="T616" s="32"/>
      <c r="U616" s="32"/>
      <c r="V616" s="32"/>
      <c r="W616" s="32"/>
      <c r="X616" s="32"/>
      <c r="Y616" s="32"/>
      <c r="Z616" s="32"/>
      <c r="AA616" s="32"/>
    </row>
    <row r="617" spans="1:27" ht="12" customHeight="1">
      <c r="A617" s="32"/>
      <c r="B617" s="32"/>
      <c r="C617" s="32"/>
      <c r="D617" s="32"/>
      <c r="E617" s="32"/>
      <c r="F617" s="32"/>
      <c r="G617" s="32"/>
      <c r="H617" s="32"/>
      <c r="I617" s="32"/>
      <c r="J617" s="32"/>
      <c r="K617" s="32"/>
      <c r="L617" s="32"/>
      <c r="M617" s="127"/>
      <c r="N617" s="32"/>
      <c r="O617" s="32"/>
      <c r="P617" s="32"/>
      <c r="Q617" s="32"/>
      <c r="R617" s="32"/>
      <c r="S617" s="32"/>
      <c r="T617" s="32"/>
      <c r="U617" s="32"/>
      <c r="V617" s="32"/>
      <c r="W617" s="32"/>
      <c r="X617" s="32"/>
      <c r="Y617" s="32"/>
      <c r="Z617" s="32"/>
      <c r="AA617" s="32"/>
    </row>
    <row r="618" spans="1:27" ht="12" customHeight="1">
      <c r="A618" s="32"/>
      <c r="B618" s="32"/>
      <c r="C618" s="32"/>
      <c r="D618" s="32"/>
      <c r="E618" s="32"/>
      <c r="F618" s="32"/>
      <c r="G618" s="32"/>
      <c r="H618" s="32"/>
      <c r="I618" s="32"/>
      <c r="J618" s="32"/>
      <c r="K618" s="32"/>
      <c r="L618" s="32"/>
      <c r="M618" s="127"/>
      <c r="N618" s="32"/>
      <c r="O618" s="32"/>
      <c r="P618" s="32"/>
      <c r="Q618" s="32"/>
      <c r="R618" s="32"/>
      <c r="S618" s="32"/>
      <c r="T618" s="32"/>
      <c r="U618" s="32"/>
      <c r="V618" s="32"/>
      <c r="W618" s="32"/>
      <c r="X618" s="32"/>
      <c r="Y618" s="32"/>
      <c r="Z618" s="32"/>
      <c r="AA618" s="32"/>
    </row>
    <row r="619" spans="1:27" ht="12" customHeight="1">
      <c r="A619" s="32"/>
      <c r="B619" s="32"/>
      <c r="C619" s="32"/>
      <c r="D619" s="32"/>
      <c r="E619" s="32"/>
      <c r="F619" s="32"/>
      <c r="G619" s="32"/>
      <c r="H619" s="32"/>
      <c r="I619" s="32"/>
      <c r="J619" s="32"/>
      <c r="K619" s="32"/>
      <c r="L619" s="32"/>
      <c r="M619" s="127"/>
      <c r="N619" s="32"/>
      <c r="O619" s="32"/>
      <c r="P619" s="32"/>
      <c r="Q619" s="32"/>
      <c r="R619" s="32"/>
      <c r="S619" s="32"/>
      <c r="T619" s="32"/>
      <c r="U619" s="32"/>
      <c r="V619" s="32"/>
      <c r="W619" s="32"/>
      <c r="X619" s="32"/>
      <c r="Y619" s="32"/>
      <c r="Z619" s="32"/>
      <c r="AA619" s="32"/>
    </row>
    <row r="620" spans="1:27" ht="12" customHeight="1">
      <c r="A620" s="32"/>
      <c r="B620" s="32"/>
      <c r="C620" s="32"/>
      <c r="D620" s="32"/>
      <c r="E620" s="32"/>
      <c r="F620" s="32"/>
      <c r="G620" s="32"/>
      <c r="H620" s="32"/>
      <c r="I620" s="32"/>
      <c r="J620" s="32"/>
      <c r="K620" s="32"/>
      <c r="L620" s="32"/>
      <c r="M620" s="127"/>
      <c r="N620" s="32"/>
      <c r="O620" s="32"/>
      <c r="P620" s="32"/>
      <c r="Q620" s="32"/>
      <c r="R620" s="32"/>
      <c r="S620" s="32"/>
      <c r="T620" s="32"/>
      <c r="U620" s="32"/>
      <c r="V620" s="32"/>
      <c r="W620" s="32"/>
      <c r="X620" s="32"/>
      <c r="Y620" s="32"/>
      <c r="Z620" s="32"/>
      <c r="AA620" s="32"/>
    </row>
    <row r="621" spans="1:27" ht="12" customHeight="1">
      <c r="A621" s="32"/>
      <c r="B621" s="32"/>
      <c r="C621" s="32"/>
      <c r="D621" s="32"/>
      <c r="E621" s="32"/>
      <c r="F621" s="32"/>
      <c r="G621" s="32"/>
      <c r="H621" s="32"/>
      <c r="I621" s="32"/>
      <c r="J621" s="32"/>
      <c r="K621" s="32"/>
      <c r="L621" s="32"/>
      <c r="M621" s="127"/>
      <c r="N621" s="32"/>
      <c r="O621" s="32"/>
      <c r="P621" s="32"/>
      <c r="Q621" s="32"/>
      <c r="R621" s="32"/>
      <c r="S621" s="32"/>
      <c r="T621" s="32"/>
      <c r="U621" s="32"/>
      <c r="V621" s="32"/>
      <c r="W621" s="32"/>
      <c r="X621" s="32"/>
      <c r="Y621" s="32"/>
      <c r="Z621" s="32"/>
      <c r="AA621" s="32"/>
    </row>
    <row r="622" spans="1:27" ht="12" customHeight="1">
      <c r="A622" s="32"/>
      <c r="B622" s="32"/>
      <c r="C622" s="32"/>
      <c r="D622" s="32"/>
      <c r="E622" s="32"/>
      <c r="F622" s="32"/>
      <c r="G622" s="32"/>
      <c r="H622" s="32"/>
      <c r="I622" s="32"/>
      <c r="J622" s="32"/>
      <c r="K622" s="32"/>
      <c r="L622" s="32"/>
      <c r="M622" s="127"/>
      <c r="N622" s="32"/>
      <c r="O622" s="32"/>
      <c r="P622" s="32"/>
      <c r="Q622" s="32"/>
      <c r="R622" s="32"/>
      <c r="S622" s="32"/>
      <c r="T622" s="32"/>
      <c r="U622" s="32"/>
      <c r="V622" s="32"/>
      <c r="W622" s="32"/>
      <c r="X622" s="32"/>
      <c r="Y622" s="32"/>
      <c r="Z622" s="32"/>
      <c r="AA622" s="32"/>
    </row>
    <row r="623" spans="1:27" ht="12" customHeight="1">
      <c r="A623" s="32"/>
      <c r="B623" s="32"/>
      <c r="C623" s="32"/>
      <c r="D623" s="32"/>
      <c r="E623" s="32"/>
      <c r="F623" s="32"/>
      <c r="G623" s="32"/>
      <c r="H623" s="32"/>
      <c r="I623" s="32"/>
      <c r="J623" s="32"/>
      <c r="K623" s="32"/>
      <c r="L623" s="32"/>
      <c r="M623" s="127"/>
      <c r="N623" s="32"/>
      <c r="O623" s="32"/>
      <c r="P623" s="32"/>
      <c r="Q623" s="32"/>
      <c r="R623" s="32"/>
      <c r="S623" s="32"/>
      <c r="T623" s="32"/>
      <c r="U623" s="32"/>
      <c r="V623" s="32"/>
      <c r="W623" s="32"/>
      <c r="X623" s="32"/>
      <c r="Y623" s="32"/>
      <c r="Z623" s="32"/>
      <c r="AA623" s="32"/>
    </row>
    <row r="624" spans="1:27" ht="12" customHeight="1">
      <c r="A624" s="32"/>
      <c r="B624" s="32"/>
      <c r="C624" s="32"/>
      <c r="D624" s="32"/>
      <c r="E624" s="32"/>
      <c r="F624" s="32"/>
      <c r="G624" s="32"/>
      <c r="H624" s="32"/>
      <c r="I624" s="32"/>
      <c r="J624" s="32"/>
      <c r="K624" s="32"/>
      <c r="L624" s="32"/>
      <c r="M624" s="127"/>
      <c r="N624" s="32"/>
      <c r="O624" s="32"/>
      <c r="P624" s="32"/>
      <c r="Q624" s="32"/>
      <c r="R624" s="32"/>
      <c r="S624" s="32"/>
      <c r="T624" s="32"/>
      <c r="U624" s="32"/>
      <c r="V624" s="32"/>
      <c r="W624" s="32"/>
      <c r="X624" s="32"/>
      <c r="Y624" s="32"/>
      <c r="Z624" s="32"/>
      <c r="AA624" s="32"/>
    </row>
    <row r="625" spans="1:27" ht="12" customHeight="1">
      <c r="A625" s="32"/>
      <c r="B625" s="32"/>
      <c r="C625" s="32"/>
      <c r="D625" s="32"/>
      <c r="E625" s="32"/>
      <c r="F625" s="32"/>
      <c r="G625" s="32"/>
      <c r="H625" s="32"/>
      <c r="I625" s="32"/>
      <c r="J625" s="32"/>
      <c r="K625" s="32"/>
      <c r="L625" s="32"/>
      <c r="M625" s="127"/>
      <c r="N625" s="32"/>
      <c r="O625" s="32"/>
      <c r="P625" s="32"/>
      <c r="Q625" s="32"/>
      <c r="R625" s="32"/>
      <c r="S625" s="32"/>
      <c r="T625" s="32"/>
      <c r="U625" s="32"/>
      <c r="V625" s="32"/>
      <c r="W625" s="32"/>
      <c r="X625" s="32"/>
      <c r="Y625" s="32"/>
      <c r="Z625" s="32"/>
      <c r="AA625" s="32"/>
    </row>
    <row r="626" spans="1:27" ht="12" customHeight="1">
      <c r="A626" s="32"/>
      <c r="B626" s="32"/>
      <c r="C626" s="32"/>
      <c r="D626" s="32"/>
      <c r="E626" s="32"/>
      <c r="F626" s="32"/>
      <c r="G626" s="32"/>
      <c r="H626" s="32"/>
      <c r="I626" s="32"/>
      <c r="J626" s="32"/>
      <c r="K626" s="32"/>
      <c r="L626" s="32"/>
      <c r="M626" s="127"/>
      <c r="N626" s="32"/>
      <c r="O626" s="32"/>
      <c r="P626" s="32"/>
      <c r="Q626" s="32"/>
      <c r="R626" s="32"/>
      <c r="S626" s="32"/>
      <c r="T626" s="32"/>
      <c r="U626" s="32"/>
      <c r="V626" s="32"/>
      <c r="W626" s="32"/>
      <c r="X626" s="32"/>
      <c r="Y626" s="32"/>
      <c r="Z626" s="32"/>
      <c r="AA626" s="32"/>
    </row>
    <row r="627" spans="1:27" ht="12" customHeight="1">
      <c r="A627" s="32"/>
      <c r="B627" s="32"/>
      <c r="C627" s="32"/>
      <c r="D627" s="32"/>
      <c r="E627" s="32"/>
      <c r="F627" s="32"/>
      <c r="G627" s="32"/>
      <c r="H627" s="32"/>
      <c r="I627" s="32"/>
      <c r="J627" s="32"/>
      <c r="K627" s="32"/>
      <c r="L627" s="32"/>
      <c r="M627" s="127"/>
      <c r="N627" s="32"/>
      <c r="O627" s="32"/>
      <c r="P627" s="32"/>
      <c r="Q627" s="32"/>
      <c r="R627" s="32"/>
      <c r="S627" s="32"/>
      <c r="T627" s="32"/>
      <c r="U627" s="32"/>
      <c r="V627" s="32"/>
      <c r="W627" s="32"/>
      <c r="X627" s="32"/>
      <c r="Y627" s="32"/>
      <c r="Z627" s="32"/>
      <c r="AA627" s="32"/>
    </row>
    <row r="628" spans="1:27" ht="12" customHeight="1">
      <c r="A628" s="32"/>
      <c r="B628" s="32"/>
      <c r="C628" s="32"/>
      <c r="D628" s="32"/>
      <c r="E628" s="32"/>
      <c r="F628" s="32"/>
      <c r="G628" s="32"/>
      <c r="H628" s="32"/>
      <c r="I628" s="32"/>
      <c r="J628" s="32"/>
      <c r="K628" s="32"/>
      <c r="L628" s="32"/>
      <c r="M628" s="127"/>
      <c r="N628" s="32"/>
      <c r="O628" s="32"/>
      <c r="P628" s="32"/>
      <c r="Q628" s="32"/>
      <c r="R628" s="32"/>
      <c r="S628" s="32"/>
      <c r="T628" s="32"/>
      <c r="U628" s="32"/>
      <c r="V628" s="32"/>
      <c r="W628" s="32"/>
      <c r="X628" s="32"/>
      <c r="Y628" s="32"/>
      <c r="Z628" s="32"/>
      <c r="AA628" s="32"/>
    </row>
    <row r="629" spans="1:27" ht="12" customHeight="1">
      <c r="A629" s="32"/>
      <c r="B629" s="32"/>
      <c r="C629" s="32"/>
      <c r="D629" s="32"/>
      <c r="E629" s="32"/>
      <c r="F629" s="32"/>
      <c r="G629" s="32"/>
      <c r="H629" s="32"/>
      <c r="I629" s="32"/>
      <c r="J629" s="32"/>
      <c r="K629" s="32"/>
      <c r="L629" s="32"/>
      <c r="M629" s="127"/>
      <c r="N629" s="32"/>
      <c r="O629" s="32"/>
      <c r="P629" s="32"/>
      <c r="Q629" s="32"/>
      <c r="R629" s="32"/>
      <c r="S629" s="32"/>
      <c r="T629" s="32"/>
      <c r="U629" s="32"/>
      <c r="V629" s="32"/>
      <c r="W629" s="32"/>
      <c r="X629" s="32"/>
      <c r="Y629" s="32"/>
      <c r="Z629" s="32"/>
      <c r="AA629" s="32"/>
    </row>
    <row r="630" spans="1:27" ht="12" customHeight="1">
      <c r="A630" s="32"/>
      <c r="B630" s="32"/>
      <c r="C630" s="32"/>
      <c r="D630" s="32"/>
      <c r="E630" s="32"/>
      <c r="F630" s="32"/>
      <c r="G630" s="32"/>
      <c r="H630" s="32"/>
      <c r="I630" s="32"/>
      <c r="J630" s="32"/>
      <c r="K630" s="32"/>
      <c r="L630" s="32"/>
      <c r="M630" s="127"/>
      <c r="N630" s="32"/>
      <c r="O630" s="32"/>
      <c r="P630" s="32"/>
      <c r="Q630" s="32"/>
      <c r="R630" s="32"/>
      <c r="S630" s="32"/>
      <c r="T630" s="32"/>
      <c r="U630" s="32"/>
      <c r="V630" s="32"/>
      <c r="W630" s="32"/>
      <c r="X630" s="32"/>
      <c r="Y630" s="32"/>
      <c r="Z630" s="32"/>
      <c r="AA630" s="32"/>
    </row>
    <row r="631" spans="1:27" ht="12" customHeight="1">
      <c r="A631" s="32"/>
      <c r="B631" s="32"/>
      <c r="C631" s="32"/>
      <c r="D631" s="32"/>
      <c r="E631" s="32"/>
      <c r="F631" s="32"/>
      <c r="G631" s="32"/>
      <c r="H631" s="32"/>
      <c r="I631" s="32"/>
      <c r="J631" s="32"/>
      <c r="K631" s="32"/>
      <c r="L631" s="32"/>
      <c r="M631" s="127"/>
      <c r="N631" s="32"/>
      <c r="O631" s="32"/>
      <c r="P631" s="32"/>
      <c r="Q631" s="32"/>
      <c r="R631" s="32"/>
      <c r="S631" s="32"/>
      <c r="T631" s="32"/>
      <c r="U631" s="32"/>
      <c r="V631" s="32"/>
      <c r="W631" s="32"/>
      <c r="X631" s="32"/>
      <c r="Y631" s="32"/>
      <c r="Z631" s="32"/>
      <c r="AA631" s="32"/>
    </row>
    <row r="632" spans="1:27" ht="12" customHeight="1">
      <c r="A632" s="32"/>
      <c r="B632" s="32"/>
      <c r="C632" s="32"/>
      <c r="D632" s="32"/>
      <c r="E632" s="32"/>
      <c r="F632" s="32"/>
      <c r="G632" s="32"/>
      <c r="H632" s="32"/>
      <c r="I632" s="32"/>
      <c r="J632" s="32"/>
      <c r="K632" s="32"/>
      <c r="L632" s="32"/>
      <c r="M632" s="127"/>
      <c r="N632" s="32"/>
      <c r="O632" s="32"/>
      <c r="P632" s="32"/>
      <c r="Q632" s="32"/>
      <c r="R632" s="32"/>
      <c r="S632" s="32"/>
      <c r="T632" s="32"/>
      <c r="U632" s="32"/>
      <c r="V632" s="32"/>
      <c r="W632" s="32"/>
      <c r="X632" s="32"/>
      <c r="Y632" s="32"/>
      <c r="Z632" s="32"/>
      <c r="AA632" s="32"/>
    </row>
    <row r="633" spans="1:27" ht="12" customHeight="1">
      <c r="A633" s="32"/>
      <c r="B633" s="32"/>
      <c r="C633" s="32"/>
      <c r="D633" s="32"/>
      <c r="E633" s="32"/>
      <c r="F633" s="32"/>
      <c r="G633" s="32"/>
      <c r="H633" s="32"/>
      <c r="I633" s="32"/>
      <c r="J633" s="32"/>
      <c r="K633" s="32"/>
      <c r="L633" s="32"/>
      <c r="M633" s="127"/>
      <c r="N633" s="32"/>
      <c r="O633" s="32"/>
      <c r="P633" s="32"/>
      <c r="Q633" s="32"/>
      <c r="R633" s="32"/>
      <c r="S633" s="32"/>
      <c r="T633" s="32"/>
      <c r="U633" s="32"/>
      <c r="V633" s="32"/>
      <c r="W633" s="32"/>
      <c r="X633" s="32"/>
      <c r="Y633" s="32"/>
      <c r="Z633" s="32"/>
      <c r="AA633" s="32"/>
    </row>
    <row r="634" spans="1:27" ht="12" customHeight="1">
      <c r="A634" s="32"/>
      <c r="B634" s="32"/>
      <c r="C634" s="32"/>
      <c r="D634" s="32"/>
      <c r="E634" s="32"/>
      <c r="F634" s="32"/>
      <c r="G634" s="32"/>
      <c r="H634" s="32"/>
      <c r="I634" s="32"/>
      <c r="J634" s="32"/>
      <c r="K634" s="32"/>
      <c r="L634" s="32"/>
      <c r="M634" s="127"/>
      <c r="N634" s="32"/>
      <c r="O634" s="32"/>
      <c r="P634" s="32"/>
      <c r="Q634" s="32"/>
      <c r="R634" s="32"/>
      <c r="S634" s="32"/>
      <c r="T634" s="32"/>
      <c r="U634" s="32"/>
      <c r="V634" s="32"/>
      <c r="W634" s="32"/>
      <c r="X634" s="32"/>
      <c r="Y634" s="32"/>
      <c r="Z634" s="32"/>
      <c r="AA634" s="32"/>
    </row>
    <row r="635" spans="1:27" ht="12" customHeight="1">
      <c r="A635" s="32"/>
      <c r="B635" s="32"/>
      <c r="C635" s="32"/>
      <c r="D635" s="32"/>
      <c r="E635" s="32"/>
      <c r="F635" s="32"/>
      <c r="G635" s="32"/>
      <c r="H635" s="32"/>
      <c r="I635" s="32"/>
      <c r="J635" s="32"/>
      <c r="K635" s="32"/>
      <c r="L635" s="32"/>
      <c r="M635" s="127"/>
      <c r="N635" s="32"/>
      <c r="O635" s="32"/>
      <c r="P635" s="32"/>
      <c r="Q635" s="32"/>
      <c r="R635" s="32"/>
      <c r="S635" s="32"/>
      <c r="T635" s="32"/>
      <c r="U635" s="32"/>
      <c r="V635" s="32"/>
      <c r="W635" s="32"/>
      <c r="X635" s="32"/>
      <c r="Y635" s="32"/>
      <c r="Z635" s="32"/>
      <c r="AA635" s="32"/>
    </row>
    <row r="636" spans="1:27" ht="12" customHeight="1">
      <c r="A636" s="32"/>
      <c r="B636" s="32"/>
      <c r="C636" s="32"/>
      <c r="D636" s="32"/>
      <c r="E636" s="32"/>
      <c r="F636" s="32"/>
      <c r="G636" s="32"/>
      <c r="H636" s="32"/>
      <c r="I636" s="32"/>
      <c r="J636" s="32"/>
      <c r="K636" s="32"/>
      <c r="L636" s="32"/>
      <c r="M636" s="127"/>
      <c r="N636" s="32"/>
      <c r="O636" s="32"/>
      <c r="P636" s="32"/>
      <c r="Q636" s="32"/>
      <c r="R636" s="32"/>
      <c r="S636" s="32"/>
      <c r="T636" s="32"/>
      <c r="U636" s="32"/>
      <c r="V636" s="32"/>
      <c r="W636" s="32"/>
      <c r="X636" s="32"/>
      <c r="Y636" s="32"/>
      <c r="Z636" s="32"/>
      <c r="AA636" s="32"/>
    </row>
    <row r="637" spans="1:27" ht="12" customHeight="1">
      <c r="A637" s="32"/>
      <c r="B637" s="32"/>
      <c r="C637" s="32"/>
      <c r="D637" s="32"/>
      <c r="E637" s="32"/>
      <c r="F637" s="32"/>
      <c r="G637" s="32"/>
      <c r="H637" s="32"/>
      <c r="I637" s="32"/>
      <c r="J637" s="32"/>
      <c r="K637" s="32"/>
      <c r="L637" s="32"/>
      <c r="M637" s="127"/>
      <c r="N637" s="32"/>
      <c r="O637" s="32"/>
      <c r="P637" s="32"/>
      <c r="Q637" s="32"/>
      <c r="R637" s="32"/>
      <c r="S637" s="32"/>
      <c r="T637" s="32"/>
      <c r="U637" s="32"/>
      <c r="V637" s="32"/>
      <c r="W637" s="32"/>
      <c r="X637" s="32"/>
      <c r="Y637" s="32"/>
      <c r="Z637" s="32"/>
      <c r="AA637" s="32"/>
    </row>
    <row r="638" spans="1:27" ht="12" customHeight="1">
      <c r="A638" s="32"/>
      <c r="B638" s="32"/>
      <c r="C638" s="32"/>
      <c r="D638" s="32"/>
      <c r="E638" s="32"/>
      <c r="F638" s="32"/>
      <c r="G638" s="32"/>
      <c r="H638" s="32"/>
      <c r="I638" s="32"/>
      <c r="J638" s="32"/>
      <c r="K638" s="32"/>
      <c r="L638" s="32"/>
      <c r="M638" s="127"/>
      <c r="N638" s="32"/>
      <c r="O638" s="32"/>
      <c r="P638" s="32"/>
      <c r="Q638" s="32"/>
      <c r="R638" s="32"/>
      <c r="S638" s="32"/>
      <c r="T638" s="32"/>
      <c r="U638" s="32"/>
      <c r="V638" s="32"/>
      <c r="W638" s="32"/>
      <c r="X638" s="32"/>
      <c r="Y638" s="32"/>
      <c r="Z638" s="32"/>
      <c r="AA638" s="32"/>
    </row>
    <row r="639" spans="1:27" ht="12" customHeight="1">
      <c r="A639" s="32"/>
      <c r="B639" s="32"/>
      <c r="C639" s="32"/>
      <c r="D639" s="32"/>
      <c r="E639" s="32"/>
      <c r="F639" s="32"/>
      <c r="G639" s="32"/>
      <c r="H639" s="32"/>
      <c r="I639" s="32"/>
      <c r="J639" s="32"/>
      <c r="K639" s="32"/>
      <c r="L639" s="32"/>
      <c r="M639" s="127"/>
      <c r="N639" s="32"/>
      <c r="O639" s="32"/>
      <c r="P639" s="32"/>
      <c r="Q639" s="32"/>
      <c r="R639" s="32"/>
      <c r="S639" s="32"/>
      <c r="T639" s="32"/>
      <c r="U639" s="32"/>
      <c r="V639" s="32"/>
      <c r="W639" s="32"/>
      <c r="X639" s="32"/>
      <c r="Y639" s="32"/>
      <c r="Z639" s="32"/>
      <c r="AA639" s="32"/>
    </row>
    <row r="640" spans="1:27" ht="12" customHeight="1">
      <c r="A640" s="32"/>
      <c r="B640" s="32"/>
      <c r="C640" s="32"/>
      <c r="D640" s="32"/>
      <c r="E640" s="32"/>
      <c r="F640" s="32"/>
      <c r="G640" s="32"/>
      <c r="H640" s="32"/>
      <c r="I640" s="32"/>
      <c r="J640" s="32"/>
      <c r="K640" s="32"/>
      <c r="L640" s="32"/>
      <c r="M640" s="127"/>
      <c r="N640" s="32"/>
      <c r="O640" s="32"/>
      <c r="P640" s="32"/>
      <c r="Q640" s="32"/>
      <c r="R640" s="32"/>
      <c r="S640" s="32"/>
      <c r="T640" s="32"/>
      <c r="U640" s="32"/>
      <c r="V640" s="32"/>
      <c r="W640" s="32"/>
      <c r="X640" s="32"/>
      <c r="Y640" s="32"/>
      <c r="Z640" s="32"/>
      <c r="AA640" s="32"/>
    </row>
    <row r="641" spans="1:27" ht="12" customHeight="1">
      <c r="A641" s="32"/>
      <c r="B641" s="32"/>
      <c r="C641" s="32"/>
      <c r="D641" s="32"/>
      <c r="E641" s="32"/>
      <c r="F641" s="32"/>
      <c r="G641" s="32"/>
      <c r="H641" s="32"/>
      <c r="I641" s="32"/>
      <c r="J641" s="32"/>
      <c r="K641" s="32"/>
      <c r="L641" s="32"/>
      <c r="M641" s="127"/>
      <c r="N641" s="32"/>
      <c r="O641" s="32"/>
      <c r="P641" s="32"/>
      <c r="Q641" s="32"/>
      <c r="R641" s="32"/>
      <c r="S641" s="32"/>
      <c r="T641" s="32"/>
      <c r="U641" s="32"/>
      <c r="V641" s="32"/>
      <c r="W641" s="32"/>
      <c r="X641" s="32"/>
      <c r="Y641" s="32"/>
      <c r="Z641" s="32"/>
      <c r="AA641" s="32"/>
    </row>
    <row r="642" spans="1:27" ht="12" customHeight="1">
      <c r="A642" s="32"/>
      <c r="B642" s="32"/>
      <c r="C642" s="32"/>
      <c r="D642" s="32"/>
      <c r="E642" s="32"/>
      <c r="F642" s="32"/>
      <c r="G642" s="32"/>
      <c r="H642" s="32"/>
      <c r="I642" s="32"/>
      <c r="J642" s="32"/>
      <c r="K642" s="32"/>
      <c r="L642" s="32"/>
      <c r="M642" s="127"/>
      <c r="N642" s="32"/>
      <c r="O642" s="32"/>
      <c r="P642" s="32"/>
      <c r="Q642" s="32"/>
      <c r="R642" s="32"/>
      <c r="S642" s="32"/>
      <c r="T642" s="32"/>
      <c r="U642" s="32"/>
      <c r="V642" s="32"/>
      <c r="W642" s="32"/>
      <c r="X642" s="32"/>
      <c r="Y642" s="32"/>
      <c r="Z642" s="32"/>
      <c r="AA642" s="32"/>
    </row>
    <row r="643" spans="1:27" ht="12" customHeight="1">
      <c r="A643" s="32"/>
      <c r="B643" s="32"/>
      <c r="C643" s="32"/>
      <c r="D643" s="32"/>
      <c r="E643" s="32"/>
      <c r="F643" s="32"/>
      <c r="G643" s="32"/>
      <c r="H643" s="32"/>
      <c r="I643" s="32"/>
      <c r="J643" s="32"/>
      <c r="K643" s="32"/>
      <c r="L643" s="32"/>
      <c r="M643" s="127"/>
      <c r="N643" s="32"/>
      <c r="O643" s="32"/>
      <c r="P643" s="32"/>
      <c r="Q643" s="32"/>
      <c r="R643" s="32"/>
      <c r="S643" s="32"/>
      <c r="T643" s="32"/>
      <c r="U643" s="32"/>
      <c r="V643" s="32"/>
      <c r="W643" s="32"/>
      <c r="X643" s="32"/>
      <c r="Y643" s="32"/>
      <c r="Z643" s="32"/>
      <c r="AA643" s="32"/>
    </row>
    <row r="644" spans="1:27" ht="12" customHeight="1">
      <c r="A644" s="32"/>
      <c r="B644" s="32"/>
      <c r="C644" s="32"/>
      <c r="D644" s="32"/>
      <c r="E644" s="32"/>
      <c r="F644" s="32"/>
      <c r="G644" s="32"/>
      <c r="H644" s="32"/>
      <c r="I644" s="32"/>
      <c r="J644" s="32"/>
      <c r="K644" s="32"/>
      <c r="L644" s="32"/>
      <c r="M644" s="127"/>
      <c r="N644" s="32"/>
      <c r="O644" s="32"/>
      <c r="P644" s="32"/>
      <c r="Q644" s="32"/>
      <c r="R644" s="32"/>
      <c r="S644" s="32"/>
      <c r="T644" s="32"/>
      <c r="U644" s="32"/>
      <c r="V644" s="32"/>
      <c r="W644" s="32"/>
      <c r="X644" s="32"/>
      <c r="Y644" s="32"/>
      <c r="Z644" s="32"/>
      <c r="AA644" s="32"/>
    </row>
    <row r="645" spans="1:27" ht="12" customHeight="1">
      <c r="A645" s="32"/>
      <c r="B645" s="32"/>
      <c r="C645" s="32"/>
      <c r="D645" s="32"/>
      <c r="E645" s="32"/>
      <c r="F645" s="32"/>
      <c r="G645" s="32"/>
      <c r="H645" s="32"/>
      <c r="I645" s="32"/>
      <c r="J645" s="32"/>
      <c r="K645" s="32"/>
      <c r="L645" s="32"/>
      <c r="M645" s="127"/>
      <c r="N645" s="32"/>
      <c r="O645" s="32"/>
      <c r="P645" s="32"/>
      <c r="Q645" s="32"/>
      <c r="R645" s="32"/>
      <c r="S645" s="32"/>
      <c r="T645" s="32"/>
      <c r="U645" s="32"/>
      <c r="V645" s="32"/>
      <c r="W645" s="32"/>
      <c r="X645" s="32"/>
      <c r="Y645" s="32"/>
      <c r="Z645" s="32"/>
      <c r="AA645" s="32"/>
    </row>
    <row r="646" spans="1:27" ht="12" customHeight="1">
      <c r="A646" s="32"/>
      <c r="B646" s="32"/>
      <c r="C646" s="32"/>
      <c r="D646" s="32"/>
      <c r="E646" s="32"/>
      <c r="F646" s="32"/>
      <c r="G646" s="32"/>
      <c r="H646" s="32"/>
      <c r="I646" s="32"/>
      <c r="J646" s="32"/>
      <c r="K646" s="32"/>
      <c r="L646" s="32"/>
      <c r="M646" s="127"/>
      <c r="N646" s="32"/>
      <c r="O646" s="32"/>
      <c r="P646" s="32"/>
      <c r="Q646" s="32"/>
      <c r="R646" s="32"/>
      <c r="S646" s="32"/>
      <c r="T646" s="32"/>
      <c r="U646" s="32"/>
      <c r="V646" s="32"/>
      <c r="W646" s="32"/>
      <c r="X646" s="32"/>
      <c r="Y646" s="32"/>
      <c r="Z646" s="32"/>
      <c r="AA646" s="32"/>
    </row>
    <row r="647" spans="1:27" ht="12" customHeight="1">
      <c r="A647" s="32"/>
      <c r="B647" s="32"/>
      <c r="C647" s="32"/>
      <c r="D647" s="32"/>
      <c r="E647" s="32"/>
      <c r="F647" s="32"/>
      <c r="G647" s="32"/>
      <c r="H647" s="32"/>
      <c r="I647" s="32"/>
      <c r="J647" s="32"/>
      <c r="K647" s="32"/>
      <c r="L647" s="32"/>
      <c r="M647" s="127"/>
      <c r="N647" s="32"/>
      <c r="O647" s="32"/>
      <c r="P647" s="32"/>
      <c r="Q647" s="32"/>
      <c r="R647" s="32"/>
      <c r="S647" s="32"/>
      <c r="T647" s="32"/>
      <c r="U647" s="32"/>
      <c r="V647" s="32"/>
      <c r="W647" s="32"/>
      <c r="X647" s="32"/>
      <c r="Y647" s="32"/>
      <c r="Z647" s="32"/>
      <c r="AA647" s="32"/>
    </row>
    <row r="648" spans="1:27" ht="12" customHeight="1">
      <c r="A648" s="32"/>
      <c r="B648" s="32"/>
      <c r="C648" s="32"/>
      <c r="D648" s="32"/>
      <c r="E648" s="32"/>
      <c r="F648" s="32"/>
      <c r="G648" s="32"/>
      <c r="H648" s="32"/>
      <c r="I648" s="32"/>
      <c r="J648" s="32"/>
      <c r="K648" s="32"/>
      <c r="L648" s="32"/>
      <c r="M648" s="127"/>
      <c r="N648" s="32"/>
      <c r="O648" s="32"/>
      <c r="P648" s="32"/>
      <c r="Q648" s="32"/>
      <c r="R648" s="32"/>
      <c r="S648" s="32"/>
      <c r="T648" s="32"/>
      <c r="U648" s="32"/>
      <c r="V648" s="32"/>
      <c r="W648" s="32"/>
      <c r="X648" s="32"/>
      <c r="Y648" s="32"/>
      <c r="Z648" s="32"/>
      <c r="AA648" s="32"/>
    </row>
    <row r="649" spans="1:27" ht="12" customHeight="1">
      <c r="A649" s="32"/>
      <c r="B649" s="32"/>
      <c r="C649" s="32"/>
      <c r="D649" s="32"/>
      <c r="E649" s="32"/>
      <c r="F649" s="32"/>
      <c r="G649" s="32"/>
      <c r="H649" s="32"/>
      <c r="I649" s="32"/>
      <c r="J649" s="32"/>
      <c r="K649" s="32"/>
      <c r="L649" s="32"/>
      <c r="M649" s="127"/>
      <c r="N649" s="32"/>
      <c r="O649" s="32"/>
      <c r="P649" s="32"/>
      <c r="Q649" s="32"/>
      <c r="R649" s="32"/>
      <c r="S649" s="32"/>
      <c r="T649" s="32"/>
      <c r="U649" s="32"/>
      <c r="V649" s="32"/>
      <c r="W649" s="32"/>
      <c r="X649" s="32"/>
      <c r="Y649" s="32"/>
      <c r="Z649" s="32"/>
      <c r="AA649" s="32"/>
    </row>
    <row r="650" spans="1:27" ht="12" customHeight="1">
      <c r="A650" s="32"/>
      <c r="B650" s="32"/>
      <c r="C650" s="32"/>
      <c r="D650" s="32"/>
      <c r="E650" s="32"/>
      <c r="F650" s="32"/>
      <c r="G650" s="32"/>
      <c r="H650" s="32"/>
      <c r="I650" s="32"/>
      <c r="J650" s="32"/>
      <c r="K650" s="32"/>
      <c r="L650" s="32"/>
      <c r="M650" s="127"/>
      <c r="N650" s="32"/>
      <c r="O650" s="32"/>
      <c r="P650" s="32"/>
      <c r="Q650" s="32"/>
      <c r="R650" s="32"/>
      <c r="S650" s="32"/>
      <c r="T650" s="32"/>
      <c r="U650" s="32"/>
      <c r="V650" s="32"/>
      <c r="W650" s="32"/>
      <c r="X650" s="32"/>
      <c r="Y650" s="32"/>
      <c r="Z650" s="32"/>
      <c r="AA650" s="32"/>
    </row>
    <row r="651" spans="1:27" ht="12" customHeight="1">
      <c r="A651" s="32"/>
      <c r="B651" s="32"/>
      <c r="C651" s="32"/>
      <c r="D651" s="32"/>
      <c r="E651" s="32"/>
      <c r="F651" s="32"/>
      <c r="G651" s="32"/>
      <c r="H651" s="32"/>
      <c r="I651" s="32"/>
      <c r="J651" s="32"/>
      <c r="K651" s="32"/>
      <c r="L651" s="32"/>
      <c r="M651" s="127"/>
      <c r="N651" s="32"/>
      <c r="O651" s="32"/>
      <c r="P651" s="32"/>
      <c r="Q651" s="32"/>
      <c r="R651" s="32"/>
      <c r="S651" s="32"/>
      <c r="T651" s="32"/>
      <c r="U651" s="32"/>
      <c r="V651" s="32"/>
      <c r="W651" s="32"/>
      <c r="X651" s="32"/>
      <c r="Y651" s="32"/>
      <c r="Z651" s="32"/>
      <c r="AA651" s="32"/>
    </row>
    <row r="652" spans="1:27" ht="12" customHeight="1">
      <c r="A652" s="32"/>
      <c r="B652" s="32"/>
      <c r="C652" s="32"/>
      <c r="D652" s="32"/>
      <c r="E652" s="32"/>
      <c r="F652" s="32"/>
      <c r="G652" s="32"/>
      <c r="H652" s="32"/>
      <c r="I652" s="32"/>
      <c r="J652" s="32"/>
      <c r="K652" s="32"/>
      <c r="L652" s="32"/>
      <c r="M652" s="127"/>
      <c r="N652" s="32"/>
      <c r="O652" s="32"/>
      <c r="P652" s="32"/>
      <c r="Q652" s="32"/>
      <c r="R652" s="32"/>
      <c r="S652" s="32"/>
      <c r="T652" s="32"/>
      <c r="U652" s="32"/>
      <c r="V652" s="32"/>
      <c r="W652" s="32"/>
      <c r="X652" s="32"/>
      <c r="Y652" s="32"/>
      <c r="Z652" s="32"/>
      <c r="AA652" s="32"/>
    </row>
    <row r="653" spans="1:27" ht="12" customHeight="1">
      <c r="A653" s="32"/>
      <c r="B653" s="32"/>
      <c r="C653" s="32"/>
      <c r="D653" s="32"/>
      <c r="E653" s="32"/>
      <c r="F653" s="32"/>
      <c r="G653" s="32"/>
      <c r="H653" s="32"/>
      <c r="I653" s="32"/>
      <c r="J653" s="32"/>
      <c r="K653" s="32"/>
      <c r="L653" s="32"/>
      <c r="M653" s="127"/>
      <c r="N653" s="32"/>
      <c r="O653" s="32"/>
      <c r="P653" s="32"/>
      <c r="Q653" s="32"/>
      <c r="R653" s="32"/>
      <c r="S653" s="32"/>
      <c r="T653" s="32"/>
      <c r="U653" s="32"/>
      <c r="V653" s="32"/>
      <c r="W653" s="32"/>
      <c r="X653" s="32"/>
      <c r="Y653" s="32"/>
      <c r="Z653" s="32"/>
      <c r="AA653" s="32"/>
    </row>
    <row r="654" spans="1:27" ht="12" customHeight="1">
      <c r="A654" s="32"/>
      <c r="B654" s="32"/>
      <c r="C654" s="32"/>
      <c r="D654" s="32"/>
      <c r="E654" s="32"/>
      <c r="F654" s="32"/>
      <c r="G654" s="32"/>
      <c r="H654" s="32"/>
      <c r="I654" s="32"/>
      <c r="J654" s="32"/>
      <c r="K654" s="32"/>
      <c r="L654" s="32"/>
      <c r="M654" s="127"/>
      <c r="N654" s="32"/>
      <c r="O654" s="32"/>
      <c r="P654" s="32"/>
      <c r="Q654" s="32"/>
      <c r="R654" s="32"/>
      <c r="S654" s="32"/>
      <c r="T654" s="32"/>
      <c r="U654" s="32"/>
      <c r="V654" s="32"/>
      <c r="W654" s="32"/>
      <c r="X654" s="32"/>
      <c r="Y654" s="32"/>
      <c r="Z654" s="32"/>
      <c r="AA654" s="32"/>
    </row>
    <row r="655" spans="1:27" ht="12" customHeight="1">
      <c r="A655" s="32"/>
      <c r="B655" s="32"/>
      <c r="C655" s="32"/>
      <c r="D655" s="32"/>
      <c r="E655" s="32"/>
      <c r="F655" s="32"/>
      <c r="G655" s="32"/>
      <c r="H655" s="32"/>
      <c r="I655" s="32"/>
      <c r="J655" s="32"/>
      <c r="K655" s="32"/>
      <c r="L655" s="32"/>
      <c r="M655" s="127"/>
      <c r="N655" s="32"/>
      <c r="O655" s="32"/>
      <c r="P655" s="32"/>
      <c r="Q655" s="32"/>
      <c r="R655" s="32"/>
      <c r="S655" s="32"/>
      <c r="T655" s="32"/>
      <c r="U655" s="32"/>
      <c r="V655" s="32"/>
      <c r="W655" s="32"/>
      <c r="X655" s="32"/>
      <c r="Y655" s="32"/>
      <c r="Z655" s="32"/>
      <c r="AA655" s="32"/>
    </row>
    <row r="656" spans="1:27" ht="12" customHeight="1">
      <c r="A656" s="32"/>
      <c r="B656" s="32"/>
      <c r="C656" s="32"/>
      <c r="D656" s="32"/>
      <c r="E656" s="32"/>
      <c r="F656" s="32"/>
      <c r="G656" s="32"/>
      <c r="H656" s="32"/>
      <c r="I656" s="32"/>
      <c r="J656" s="32"/>
      <c r="K656" s="32"/>
      <c r="L656" s="32"/>
      <c r="M656" s="127"/>
      <c r="N656" s="32"/>
      <c r="O656" s="32"/>
      <c r="P656" s="32"/>
      <c r="Q656" s="32"/>
      <c r="R656" s="32"/>
      <c r="S656" s="32"/>
      <c r="T656" s="32"/>
      <c r="U656" s="32"/>
      <c r="V656" s="32"/>
      <c r="W656" s="32"/>
      <c r="X656" s="32"/>
      <c r="Y656" s="32"/>
      <c r="Z656" s="32"/>
      <c r="AA656" s="32"/>
    </row>
    <row r="657" spans="1:27" ht="12" customHeight="1">
      <c r="A657" s="32"/>
      <c r="B657" s="32"/>
      <c r="C657" s="32"/>
      <c r="D657" s="32"/>
      <c r="E657" s="32"/>
      <c r="F657" s="32"/>
      <c r="G657" s="32"/>
      <c r="H657" s="32"/>
      <c r="I657" s="32"/>
      <c r="J657" s="32"/>
      <c r="K657" s="32"/>
      <c r="L657" s="32"/>
      <c r="M657" s="127"/>
      <c r="N657" s="32"/>
      <c r="O657" s="32"/>
      <c r="P657" s="32"/>
      <c r="Q657" s="32"/>
      <c r="R657" s="32"/>
      <c r="S657" s="32"/>
      <c r="T657" s="32"/>
      <c r="U657" s="32"/>
      <c r="V657" s="32"/>
      <c r="W657" s="32"/>
      <c r="X657" s="32"/>
      <c r="Y657" s="32"/>
      <c r="Z657" s="32"/>
      <c r="AA657" s="32"/>
    </row>
    <row r="658" spans="1:27" ht="12" customHeight="1">
      <c r="A658" s="32"/>
      <c r="B658" s="32"/>
      <c r="C658" s="32"/>
      <c r="D658" s="32"/>
      <c r="E658" s="32"/>
      <c r="F658" s="32"/>
      <c r="G658" s="32"/>
      <c r="H658" s="32"/>
      <c r="I658" s="32"/>
      <c r="J658" s="32"/>
      <c r="K658" s="32"/>
      <c r="L658" s="32"/>
      <c r="M658" s="127"/>
      <c r="N658" s="32"/>
      <c r="O658" s="32"/>
      <c r="P658" s="32"/>
      <c r="Q658" s="32"/>
      <c r="R658" s="32"/>
      <c r="S658" s="32"/>
      <c r="T658" s="32"/>
      <c r="U658" s="32"/>
      <c r="V658" s="32"/>
      <c r="W658" s="32"/>
      <c r="X658" s="32"/>
      <c r="Y658" s="32"/>
      <c r="Z658" s="32"/>
      <c r="AA658" s="32"/>
    </row>
    <row r="659" spans="1:27" ht="12" customHeight="1">
      <c r="A659" s="32"/>
      <c r="B659" s="32"/>
      <c r="C659" s="32"/>
      <c r="D659" s="32"/>
      <c r="E659" s="32"/>
      <c r="F659" s="32"/>
      <c r="G659" s="32"/>
      <c r="H659" s="32"/>
      <c r="I659" s="32"/>
      <c r="J659" s="32"/>
      <c r="K659" s="32"/>
      <c r="L659" s="32"/>
      <c r="M659" s="127"/>
      <c r="N659" s="32"/>
      <c r="O659" s="32"/>
      <c r="P659" s="32"/>
      <c r="Q659" s="32"/>
      <c r="R659" s="32"/>
      <c r="S659" s="32"/>
      <c r="T659" s="32"/>
      <c r="U659" s="32"/>
      <c r="V659" s="32"/>
      <c r="W659" s="32"/>
      <c r="X659" s="32"/>
      <c r="Y659" s="32"/>
      <c r="Z659" s="32"/>
      <c r="AA659" s="32"/>
    </row>
    <row r="660" spans="1:27" ht="12" customHeight="1">
      <c r="A660" s="32"/>
      <c r="B660" s="32"/>
      <c r="C660" s="32"/>
      <c r="D660" s="32"/>
      <c r="E660" s="32"/>
      <c r="F660" s="32"/>
      <c r="G660" s="32"/>
      <c r="H660" s="32"/>
      <c r="I660" s="32"/>
      <c r="J660" s="32"/>
      <c r="K660" s="32"/>
      <c r="L660" s="32"/>
      <c r="M660" s="127"/>
      <c r="N660" s="32"/>
      <c r="O660" s="32"/>
      <c r="P660" s="32"/>
      <c r="Q660" s="32"/>
      <c r="R660" s="32"/>
      <c r="S660" s="32"/>
      <c r="T660" s="32"/>
      <c r="U660" s="32"/>
      <c r="V660" s="32"/>
      <c r="W660" s="32"/>
      <c r="X660" s="32"/>
      <c r="Y660" s="32"/>
      <c r="Z660" s="32"/>
      <c r="AA660" s="32"/>
    </row>
    <row r="661" spans="1:27" ht="12" customHeight="1">
      <c r="A661" s="32"/>
      <c r="B661" s="32"/>
      <c r="C661" s="32"/>
      <c r="D661" s="32"/>
      <c r="E661" s="32"/>
      <c r="F661" s="32"/>
      <c r="G661" s="32"/>
      <c r="H661" s="32"/>
      <c r="I661" s="32"/>
      <c r="J661" s="32"/>
      <c r="K661" s="32"/>
      <c r="L661" s="32"/>
      <c r="M661" s="127"/>
      <c r="N661" s="32"/>
      <c r="O661" s="32"/>
      <c r="P661" s="32"/>
      <c r="Q661" s="32"/>
      <c r="R661" s="32"/>
      <c r="S661" s="32"/>
      <c r="T661" s="32"/>
      <c r="U661" s="32"/>
      <c r="V661" s="32"/>
      <c r="W661" s="32"/>
      <c r="X661" s="32"/>
      <c r="Y661" s="32"/>
      <c r="Z661" s="32"/>
      <c r="AA661" s="32"/>
    </row>
    <row r="662" spans="1:27" ht="12" customHeight="1">
      <c r="A662" s="32"/>
      <c r="B662" s="32"/>
      <c r="C662" s="32"/>
      <c r="D662" s="32"/>
      <c r="E662" s="32"/>
      <c r="F662" s="32"/>
      <c r="G662" s="32"/>
      <c r="H662" s="32"/>
      <c r="I662" s="32"/>
      <c r="J662" s="32"/>
      <c r="K662" s="32"/>
      <c r="L662" s="32"/>
      <c r="M662" s="127"/>
      <c r="N662" s="32"/>
      <c r="O662" s="32"/>
      <c r="P662" s="32"/>
      <c r="Q662" s="32"/>
      <c r="R662" s="32"/>
      <c r="S662" s="32"/>
      <c r="T662" s="32"/>
      <c r="U662" s="32"/>
      <c r="V662" s="32"/>
      <c r="W662" s="32"/>
      <c r="X662" s="32"/>
      <c r="Y662" s="32"/>
      <c r="Z662" s="32"/>
      <c r="AA662" s="32"/>
    </row>
    <row r="663" spans="1:27" ht="12" customHeight="1">
      <c r="A663" s="32"/>
      <c r="B663" s="32"/>
      <c r="C663" s="32"/>
      <c r="D663" s="32"/>
      <c r="E663" s="32"/>
      <c r="F663" s="32"/>
      <c r="G663" s="32"/>
      <c r="H663" s="32"/>
      <c r="I663" s="32"/>
      <c r="J663" s="32"/>
      <c r="K663" s="32"/>
      <c r="L663" s="32"/>
      <c r="M663" s="127"/>
      <c r="N663" s="32"/>
      <c r="O663" s="32"/>
      <c r="P663" s="32"/>
      <c r="Q663" s="32"/>
      <c r="R663" s="32"/>
      <c r="S663" s="32"/>
      <c r="T663" s="32"/>
      <c r="U663" s="32"/>
      <c r="V663" s="32"/>
      <c r="W663" s="32"/>
      <c r="X663" s="32"/>
      <c r="Y663" s="32"/>
      <c r="Z663" s="32"/>
      <c r="AA663" s="32"/>
    </row>
    <row r="664" spans="1:27" ht="12" customHeight="1">
      <c r="A664" s="32"/>
      <c r="B664" s="32"/>
      <c r="C664" s="32"/>
      <c r="D664" s="32"/>
      <c r="E664" s="32"/>
      <c r="F664" s="32"/>
      <c r="G664" s="32"/>
      <c r="H664" s="32"/>
      <c r="I664" s="32"/>
      <c r="J664" s="32"/>
      <c r="K664" s="32"/>
      <c r="L664" s="32"/>
      <c r="M664" s="127"/>
      <c r="N664" s="32"/>
      <c r="O664" s="32"/>
      <c r="P664" s="32"/>
      <c r="Q664" s="32"/>
      <c r="R664" s="32"/>
      <c r="S664" s="32"/>
      <c r="T664" s="32"/>
      <c r="U664" s="32"/>
      <c r="V664" s="32"/>
      <c r="W664" s="32"/>
      <c r="X664" s="32"/>
      <c r="Y664" s="32"/>
      <c r="Z664" s="32"/>
      <c r="AA664" s="32"/>
    </row>
    <row r="665" spans="1:27" ht="12" customHeight="1">
      <c r="A665" s="32"/>
      <c r="B665" s="32"/>
      <c r="C665" s="32"/>
      <c r="D665" s="32"/>
      <c r="E665" s="32"/>
      <c r="F665" s="32"/>
      <c r="G665" s="32"/>
      <c r="H665" s="32"/>
      <c r="I665" s="32"/>
      <c r="J665" s="32"/>
      <c r="K665" s="32"/>
      <c r="L665" s="32"/>
      <c r="M665" s="127"/>
      <c r="N665" s="32"/>
      <c r="O665" s="32"/>
      <c r="P665" s="32"/>
      <c r="Q665" s="32"/>
      <c r="R665" s="32"/>
      <c r="S665" s="32"/>
      <c r="T665" s="32"/>
      <c r="U665" s="32"/>
      <c r="V665" s="32"/>
      <c r="W665" s="32"/>
      <c r="X665" s="32"/>
      <c r="Y665" s="32"/>
      <c r="Z665" s="32"/>
      <c r="AA665" s="32"/>
    </row>
    <row r="666" spans="1:27" ht="12" customHeight="1">
      <c r="A666" s="32"/>
      <c r="B666" s="32"/>
      <c r="C666" s="32"/>
      <c r="D666" s="32"/>
      <c r="E666" s="32"/>
      <c r="F666" s="32"/>
      <c r="G666" s="32"/>
      <c r="H666" s="32"/>
      <c r="I666" s="32"/>
      <c r="J666" s="32"/>
      <c r="K666" s="32"/>
      <c r="L666" s="32"/>
      <c r="M666" s="127"/>
      <c r="N666" s="32"/>
      <c r="O666" s="32"/>
      <c r="P666" s="32"/>
      <c r="Q666" s="32"/>
      <c r="R666" s="32"/>
      <c r="S666" s="32"/>
      <c r="T666" s="32"/>
      <c r="U666" s="32"/>
      <c r="V666" s="32"/>
      <c r="W666" s="32"/>
      <c r="X666" s="32"/>
      <c r="Y666" s="32"/>
      <c r="Z666" s="32"/>
      <c r="AA666" s="32"/>
    </row>
    <row r="667" spans="1:27" ht="12" customHeight="1">
      <c r="A667" s="32"/>
      <c r="B667" s="32"/>
      <c r="C667" s="32"/>
      <c r="D667" s="32"/>
      <c r="E667" s="32"/>
      <c r="F667" s="32"/>
      <c r="G667" s="32"/>
      <c r="H667" s="32"/>
      <c r="I667" s="32"/>
      <c r="J667" s="32"/>
      <c r="K667" s="32"/>
      <c r="L667" s="32"/>
      <c r="M667" s="127"/>
      <c r="N667" s="32"/>
      <c r="O667" s="32"/>
      <c r="P667" s="32"/>
      <c r="Q667" s="32"/>
      <c r="R667" s="32"/>
      <c r="S667" s="32"/>
      <c r="T667" s="32"/>
      <c r="U667" s="32"/>
      <c r="V667" s="32"/>
      <c r="W667" s="32"/>
      <c r="X667" s="32"/>
      <c r="Y667" s="32"/>
      <c r="Z667" s="32"/>
      <c r="AA667" s="32"/>
    </row>
    <row r="668" spans="1:27" ht="12" customHeight="1">
      <c r="A668" s="32"/>
      <c r="B668" s="32"/>
      <c r="C668" s="32"/>
      <c r="D668" s="32"/>
      <c r="E668" s="32"/>
      <c r="F668" s="32"/>
      <c r="G668" s="32"/>
      <c r="H668" s="32"/>
      <c r="I668" s="32"/>
      <c r="J668" s="32"/>
      <c r="K668" s="32"/>
      <c r="L668" s="32"/>
      <c r="M668" s="127"/>
      <c r="N668" s="32"/>
      <c r="O668" s="32"/>
      <c r="P668" s="32"/>
      <c r="Q668" s="32"/>
      <c r="R668" s="32"/>
      <c r="S668" s="32"/>
      <c r="T668" s="32"/>
      <c r="U668" s="32"/>
      <c r="V668" s="32"/>
      <c r="W668" s="32"/>
      <c r="X668" s="32"/>
      <c r="Y668" s="32"/>
      <c r="Z668" s="32"/>
      <c r="AA668" s="32"/>
    </row>
    <row r="669" spans="1:27" ht="12" customHeight="1">
      <c r="A669" s="32"/>
      <c r="B669" s="32"/>
      <c r="C669" s="32"/>
      <c r="D669" s="32"/>
      <c r="E669" s="32"/>
      <c r="F669" s="32"/>
      <c r="G669" s="32"/>
      <c r="H669" s="32"/>
      <c r="I669" s="32"/>
      <c r="J669" s="32"/>
      <c r="K669" s="32"/>
      <c r="L669" s="32"/>
      <c r="M669" s="127"/>
      <c r="N669" s="32"/>
      <c r="O669" s="32"/>
      <c r="P669" s="32"/>
      <c r="Q669" s="32"/>
      <c r="R669" s="32"/>
      <c r="S669" s="32"/>
      <c r="T669" s="32"/>
      <c r="U669" s="32"/>
      <c r="V669" s="32"/>
      <c r="W669" s="32"/>
      <c r="X669" s="32"/>
      <c r="Y669" s="32"/>
      <c r="Z669" s="32"/>
      <c r="AA669" s="32"/>
    </row>
    <row r="670" spans="1:27" ht="12" customHeight="1">
      <c r="A670" s="32"/>
      <c r="B670" s="32"/>
      <c r="C670" s="32"/>
      <c r="D670" s="32"/>
      <c r="E670" s="32"/>
      <c r="F670" s="32"/>
      <c r="G670" s="32"/>
      <c r="H670" s="32"/>
      <c r="I670" s="32"/>
      <c r="J670" s="32"/>
      <c r="K670" s="32"/>
      <c r="L670" s="32"/>
      <c r="M670" s="127"/>
      <c r="N670" s="32"/>
      <c r="O670" s="32"/>
      <c r="P670" s="32"/>
      <c r="Q670" s="32"/>
      <c r="R670" s="32"/>
      <c r="S670" s="32"/>
      <c r="T670" s="32"/>
      <c r="U670" s="32"/>
      <c r="V670" s="32"/>
      <c r="W670" s="32"/>
      <c r="X670" s="32"/>
      <c r="Y670" s="32"/>
      <c r="Z670" s="32"/>
      <c r="AA670" s="32"/>
    </row>
    <row r="671" spans="1:27" ht="12" customHeight="1">
      <c r="A671" s="32"/>
      <c r="B671" s="32"/>
      <c r="C671" s="32"/>
      <c r="D671" s="32"/>
      <c r="E671" s="32"/>
      <c r="F671" s="32"/>
      <c r="G671" s="32"/>
      <c r="H671" s="32"/>
      <c r="I671" s="32"/>
      <c r="J671" s="32"/>
      <c r="K671" s="32"/>
      <c r="L671" s="32"/>
      <c r="M671" s="127"/>
      <c r="N671" s="32"/>
      <c r="O671" s="32"/>
      <c r="P671" s="32"/>
      <c r="Q671" s="32"/>
      <c r="R671" s="32"/>
      <c r="S671" s="32"/>
      <c r="T671" s="32"/>
      <c r="U671" s="32"/>
      <c r="V671" s="32"/>
      <c r="W671" s="32"/>
      <c r="X671" s="32"/>
      <c r="Y671" s="32"/>
      <c r="Z671" s="32"/>
      <c r="AA671" s="32"/>
    </row>
    <row r="672" spans="1:27" ht="12" customHeight="1">
      <c r="A672" s="32"/>
      <c r="B672" s="32"/>
      <c r="C672" s="32"/>
      <c r="D672" s="32"/>
      <c r="E672" s="32"/>
      <c r="F672" s="32"/>
      <c r="G672" s="32"/>
      <c r="H672" s="32"/>
      <c r="I672" s="32"/>
      <c r="J672" s="32"/>
      <c r="K672" s="32"/>
      <c r="L672" s="32"/>
      <c r="M672" s="127"/>
      <c r="N672" s="32"/>
      <c r="O672" s="32"/>
      <c r="P672" s="32"/>
      <c r="Q672" s="32"/>
      <c r="R672" s="32"/>
      <c r="S672" s="32"/>
      <c r="T672" s="32"/>
      <c r="U672" s="32"/>
      <c r="V672" s="32"/>
      <c r="W672" s="32"/>
      <c r="X672" s="32"/>
      <c r="Y672" s="32"/>
      <c r="Z672" s="32"/>
      <c r="AA672" s="32"/>
    </row>
    <row r="673" spans="1:27" ht="12" customHeight="1">
      <c r="A673" s="32"/>
      <c r="B673" s="32"/>
      <c r="C673" s="32"/>
      <c r="D673" s="32"/>
      <c r="E673" s="32"/>
      <c r="F673" s="32"/>
      <c r="G673" s="32"/>
      <c r="H673" s="32"/>
      <c r="I673" s="32"/>
      <c r="J673" s="32"/>
      <c r="K673" s="32"/>
      <c r="L673" s="32"/>
      <c r="M673" s="127"/>
      <c r="N673" s="32"/>
      <c r="O673" s="32"/>
      <c r="P673" s="32"/>
      <c r="Q673" s="32"/>
      <c r="R673" s="32"/>
      <c r="S673" s="32"/>
      <c r="T673" s="32"/>
      <c r="U673" s="32"/>
      <c r="V673" s="32"/>
      <c r="W673" s="32"/>
      <c r="X673" s="32"/>
      <c r="Y673" s="32"/>
      <c r="Z673" s="32"/>
      <c r="AA673" s="32"/>
    </row>
    <row r="674" spans="1:27" ht="12" customHeight="1">
      <c r="A674" s="32"/>
      <c r="B674" s="32"/>
      <c r="C674" s="32"/>
      <c r="D674" s="32"/>
      <c r="E674" s="32"/>
      <c r="F674" s="32"/>
      <c r="G674" s="32"/>
      <c r="H674" s="32"/>
      <c r="I674" s="32"/>
      <c r="J674" s="32"/>
      <c r="K674" s="32"/>
      <c r="L674" s="32"/>
      <c r="M674" s="127"/>
      <c r="N674" s="32"/>
      <c r="O674" s="32"/>
      <c r="P674" s="32"/>
      <c r="Q674" s="32"/>
      <c r="R674" s="32"/>
      <c r="S674" s="32"/>
      <c r="T674" s="32"/>
      <c r="U674" s="32"/>
      <c r="V674" s="32"/>
      <c r="W674" s="32"/>
      <c r="X674" s="32"/>
      <c r="Y674" s="32"/>
      <c r="Z674" s="32"/>
      <c r="AA674" s="32"/>
    </row>
    <row r="675" spans="1:27" ht="12" customHeight="1">
      <c r="A675" s="32"/>
      <c r="B675" s="32"/>
      <c r="C675" s="32"/>
      <c r="D675" s="32"/>
      <c r="E675" s="32"/>
      <c r="F675" s="32"/>
      <c r="G675" s="32"/>
      <c r="H675" s="32"/>
      <c r="I675" s="32"/>
      <c r="J675" s="32"/>
      <c r="K675" s="32"/>
      <c r="L675" s="32"/>
      <c r="M675" s="127"/>
      <c r="N675" s="32"/>
      <c r="O675" s="32"/>
      <c r="P675" s="32"/>
      <c r="Q675" s="32"/>
      <c r="R675" s="32"/>
      <c r="S675" s="32"/>
      <c r="T675" s="32"/>
      <c r="U675" s="32"/>
      <c r="V675" s="32"/>
      <c r="W675" s="32"/>
      <c r="X675" s="32"/>
      <c r="Y675" s="32"/>
      <c r="Z675" s="32"/>
      <c r="AA675" s="32"/>
    </row>
    <row r="676" spans="1:27" ht="12" customHeight="1">
      <c r="A676" s="32"/>
      <c r="B676" s="32"/>
      <c r="C676" s="32"/>
      <c r="D676" s="32"/>
      <c r="E676" s="32"/>
      <c r="F676" s="32"/>
      <c r="G676" s="32"/>
      <c r="H676" s="32"/>
      <c r="I676" s="32"/>
      <c r="J676" s="32"/>
      <c r="K676" s="32"/>
      <c r="L676" s="32"/>
      <c r="M676" s="127"/>
      <c r="N676" s="32"/>
      <c r="O676" s="32"/>
      <c r="P676" s="32"/>
      <c r="Q676" s="32"/>
      <c r="R676" s="32"/>
      <c r="S676" s="32"/>
      <c r="T676" s="32"/>
      <c r="U676" s="32"/>
      <c r="V676" s="32"/>
      <c r="W676" s="32"/>
      <c r="X676" s="32"/>
      <c r="Y676" s="32"/>
      <c r="Z676" s="32"/>
      <c r="AA676" s="32"/>
    </row>
    <row r="677" spans="1:27" ht="12" customHeight="1">
      <c r="A677" s="32"/>
      <c r="B677" s="32"/>
      <c r="C677" s="32"/>
      <c r="D677" s="32"/>
      <c r="E677" s="32"/>
      <c r="F677" s="32"/>
      <c r="G677" s="32"/>
      <c r="H677" s="32"/>
      <c r="I677" s="32"/>
      <c r="J677" s="32"/>
      <c r="K677" s="32"/>
      <c r="L677" s="32"/>
      <c r="M677" s="127"/>
      <c r="N677" s="32"/>
      <c r="O677" s="32"/>
      <c r="P677" s="32"/>
      <c r="Q677" s="32"/>
      <c r="R677" s="32"/>
      <c r="S677" s="32"/>
      <c r="T677" s="32"/>
      <c r="U677" s="32"/>
      <c r="V677" s="32"/>
      <c r="W677" s="32"/>
      <c r="X677" s="32"/>
      <c r="Y677" s="32"/>
      <c r="Z677" s="32"/>
      <c r="AA677" s="32"/>
    </row>
    <row r="678" spans="1:27" ht="12" customHeight="1">
      <c r="A678" s="32"/>
      <c r="B678" s="32"/>
      <c r="C678" s="32"/>
      <c r="D678" s="32"/>
      <c r="E678" s="32"/>
      <c r="F678" s="32"/>
      <c r="G678" s="32"/>
      <c r="H678" s="32"/>
      <c r="I678" s="32"/>
      <c r="J678" s="32"/>
      <c r="K678" s="32"/>
      <c r="L678" s="32"/>
      <c r="M678" s="127"/>
      <c r="N678" s="32"/>
      <c r="O678" s="32"/>
      <c r="P678" s="32"/>
      <c r="Q678" s="32"/>
      <c r="R678" s="32"/>
      <c r="S678" s="32"/>
      <c r="T678" s="32"/>
      <c r="U678" s="32"/>
      <c r="V678" s="32"/>
      <c r="W678" s="32"/>
      <c r="X678" s="32"/>
      <c r="Y678" s="32"/>
      <c r="Z678" s="32"/>
      <c r="AA678" s="32"/>
    </row>
    <row r="679" spans="1:27" ht="12" customHeight="1">
      <c r="A679" s="32"/>
      <c r="B679" s="32"/>
      <c r="C679" s="32"/>
      <c r="D679" s="32"/>
      <c r="E679" s="32"/>
      <c r="F679" s="32"/>
      <c r="G679" s="32"/>
      <c r="H679" s="32"/>
      <c r="I679" s="32"/>
      <c r="J679" s="32"/>
      <c r="K679" s="32"/>
      <c r="L679" s="32"/>
      <c r="M679" s="127"/>
      <c r="N679" s="32"/>
      <c r="O679" s="32"/>
      <c r="P679" s="32"/>
      <c r="Q679" s="32"/>
      <c r="R679" s="32"/>
      <c r="S679" s="32"/>
      <c r="T679" s="32"/>
      <c r="U679" s="32"/>
      <c r="V679" s="32"/>
      <c r="W679" s="32"/>
      <c r="X679" s="32"/>
      <c r="Y679" s="32"/>
      <c r="Z679" s="32"/>
      <c r="AA679" s="32"/>
    </row>
    <row r="680" spans="1:27" ht="12" customHeight="1">
      <c r="A680" s="32"/>
      <c r="B680" s="32"/>
      <c r="C680" s="32"/>
      <c r="D680" s="32"/>
      <c r="E680" s="32"/>
      <c r="F680" s="32"/>
      <c r="G680" s="32"/>
      <c r="H680" s="32"/>
      <c r="I680" s="32"/>
      <c r="J680" s="32"/>
      <c r="K680" s="32"/>
      <c r="L680" s="32"/>
      <c r="M680" s="127"/>
      <c r="N680" s="32"/>
      <c r="O680" s="32"/>
      <c r="P680" s="32"/>
      <c r="Q680" s="32"/>
      <c r="R680" s="32"/>
      <c r="S680" s="32"/>
      <c r="T680" s="32"/>
      <c r="U680" s="32"/>
      <c r="V680" s="32"/>
      <c r="W680" s="32"/>
      <c r="X680" s="32"/>
      <c r="Y680" s="32"/>
      <c r="Z680" s="32"/>
      <c r="AA680" s="32"/>
    </row>
    <row r="681" spans="1:27" ht="12" customHeight="1">
      <c r="A681" s="32"/>
      <c r="B681" s="32"/>
      <c r="C681" s="32"/>
      <c r="D681" s="32"/>
      <c r="E681" s="32"/>
      <c r="F681" s="32"/>
      <c r="G681" s="32"/>
      <c r="H681" s="32"/>
      <c r="I681" s="32"/>
      <c r="J681" s="32"/>
      <c r="K681" s="32"/>
      <c r="L681" s="32"/>
      <c r="M681" s="127"/>
      <c r="N681" s="32"/>
      <c r="O681" s="32"/>
      <c r="P681" s="32"/>
      <c r="Q681" s="32"/>
      <c r="R681" s="32"/>
      <c r="S681" s="32"/>
      <c r="T681" s="32"/>
      <c r="U681" s="32"/>
      <c r="V681" s="32"/>
      <c r="W681" s="32"/>
      <c r="X681" s="32"/>
      <c r="Y681" s="32"/>
      <c r="Z681" s="32"/>
      <c r="AA681" s="32"/>
    </row>
    <row r="682" spans="1:27" ht="12" customHeight="1">
      <c r="A682" s="32"/>
      <c r="B682" s="32"/>
      <c r="C682" s="32"/>
      <c r="D682" s="32"/>
      <c r="E682" s="32"/>
      <c r="F682" s="32"/>
      <c r="G682" s="32"/>
      <c r="H682" s="32"/>
      <c r="I682" s="32"/>
      <c r="J682" s="32"/>
      <c r="K682" s="32"/>
      <c r="L682" s="32"/>
      <c r="M682" s="127"/>
      <c r="N682" s="32"/>
      <c r="O682" s="32"/>
      <c r="P682" s="32"/>
      <c r="Q682" s="32"/>
      <c r="R682" s="32"/>
      <c r="S682" s="32"/>
      <c r="T682" s="32"/>
      <c r="U682" s="32"/>
      <c r="V682" s="32"/>
      <c r="W682" s="32"/>
      <c r="X682" s="32"/>
      <c r="Y682" s="32"/>
      <c r="Z682" s="32"/>
      <c r="AA682" s="32"/>
    </row>
    <row r="683" spans="1:27" ht="12" customHeight="1">
      <c r="A683" s="32"/>
      <c r="B683" s="32"/>
      <c r="C683" s="32"/>
      <c r="D683" s="32"/>
      <c r="E683" s="32"/>
      <c r="F683" s="32"/>
      <c r="G683" s="32"/>
      <c r="H683" s="32"/>
      <c r="I683" s="32"/>
      <c r="J683" s="32"/>
      <c r="K683" s="32"/>
      <c r="L683" s="32"/>
      <c r="M683" s="127"/>
      <c r="N683" s="32"/>
      <c r="O683" s="32"/>
      <c r="P683" s="32"/>
      <c r="Q683" s="32"/>
      <c r="R683" s="32"/>
      <c r="S683" s="32"/>
      <c r="T683" s="32"/>
      <c r="U683" s="32"/>
      <c r="V683" s="32"/>
      <c r="W683" s="32"/>
      <c r="X683" s="32"/>
      <c r="Y683" s="32"/>
      <c r="Z683" s="32"/>
      <c r="AA683" s="32"/>
    </row>
    <row r="684" spans="1:27" ht="12" customHeight="1">
      <c r="A684" s="32"/>
      <c r="B684" s="32"/>
      <c r="C684" s="32"/>
      <c r="D684" s="32"/>
      <c r="E684" s="32"/>
      <c r="F684" s="32"/>
      <c r="G684" s="32"/>
      <c r="H684" s="32"/>
      <c r="I684" s="32"/>
      <c r="J684" s="32"/>
      <c r="K684" s="32"/>
      <c r="L684" s="32"/>
      <c r="M684" s="127"/>
      <c r="N684" s="32"/>
      <c r="O684" s="32"/>
      <c r="P684" s="32"/>
      <c r="Q684" s="32"/>
      <c r="R684" s="32"/>
      <c r="S684" s="32"/>
      <c r="T684" s="32"/>
      <c r="U684" s="32"/>
      <c r="V684" s="32"/>
      <c r="W684" s="32"/>
      <c r="X684" s="32"/>
      <c r="Y684" s="32"/>
      <c r="Z684" s="32"/>
      <c r="AA684" s="32"/>
    </row>
    <row r="685" spans="1:27" ht="12" customHeight="1">
      <c r="A685" s="32"/>
      <c r="B685" s="32"/>
      <c r="C685" s="32"/>
      <c r="D685" s="32"/>
      <c r="E685" s="32"/>
      <c r="F685" s="32"/>
      <c r="G685" s="32"/>
      <c r="H685" s="32"/>
      <c r="I685" s="32"/>
      <c r="J685" s="32"/>
      <c r="K685" s="32"/>
      <c r="L685" s="32"/>
      <c r="M685" s="127"/>
      <c r="N685" s="32"/>
      <c r="O685" s="32"/>
      <c r="P685" s="32"/>
      <c r="Q685" s="32"/>
      <c r="R685" s="32"/>
      <c r="S685" s="32"/>
      <c r="T685" s="32"/>
      <c r="U685" s="32"/>
      <c r="V685" s="32"/>
      <c r="W685" s="32"/>
      <c r="X685" s="32"/>
      <c r="Y685" s="32"/>
      <c r="Z685" s="32"/>
      <c r="AA685" s="32"/>
    </row>
    <row r="686" spans="1:27" ht="12" customHeight="1">
      <c r="A686" s="32"/>
      <c r="B686" s="32"/>
      <c r="C686" s="32"/>
      <c r="D686" s="32"/>
      <c r="E686" s="32"/>
      <c r="F686" s="32"/>
      <c r="G686" s="32"/>
      <c r="H686" s="32"/>
      <c r="I686" s="32"/>
      <c r="J686" s="32"/>
      <c r="K686" s="32"/>
      <c r="L686" s="32"/>
      <c r="M686" s="127"/>
      <c r="N686" s="32"/>
      <c r="O686" s="32"/>
      <c r="P686" s="32"/>
      <c r="Q686" s="32"/>
      <c r="R686" s="32"/>
      <c r="S686" s="32"/>
      <c r="T686" s="32"/>
      <c r="U686" s="32"/>
      <c r="V686" s="32"/>
      <c r="W686" s="32"/>
      <c r="X686" s="32"/>
      <c r="Y686" s="32"/>
      <c r="Z686" s="32"/>
      <c r="AA686" s="32"/>
    </row>
    <row r="687" spans="1:27" ht="12" customHeight="1">
      <c r="A687" s="32"/>
      <c r="B687" s="32"/>
      <c r="C687" s="32"/>
      <c r="D687" s="32"/>
      <c r="E687" s="32"/>
      <c r="F687" s="32"/>
      <c r="G687" s="32"/>
      <c r="H687" s="32"/>
      <c r="I687" s="32"/>
      <c r="J687" s="32"/>
      <c r="K687" s="32"/>
      <c r="L687" s="32"/>
      <c r="M687" s="127"/>
      <c r="N687" s="32"/>
      <c r="O687" s="32"/>
      <c r="P687" s="32"/>
      <c r="Q687" s="32"/>
      <c r="R687" s="32"/>
      <c r="S687" s="32"/>
      <c r="T687" s="32"/>
      <c r="U687" s="32"/>
      <c r="V687" s="32"/>
      <c r="W687" s="32"/>
      <c r="X687" s="32"/>
      <c r="Y687" s="32"/>
      <c r="Z687" s="32"/>
      <c r="AA687" s="32"/>
    </row>
    <row r="688" spans="1:27" ht="12" customHeight="1">
      <c r="A688" s="32"/>
      <c r="B688" s="32"/>
      <c r="C688" s="32"/>
      <c r="D688" s="32"/>
      <c r="E688" s="32"/>
      <c r="F688" s="32"/>
      <c r="G688" s="32"/>
      <c r="H688" s="32"/>
      <c r="I688" s="32"/>
      <c r="J688" s="32"/>
      <c r="K688" s="32"/>
      <c r="L688" s="32"/>
      <c r="M688" s="127"/>
      <c r="N688" s="32"/>
      <c r="O688" s="32"/>
      <c r="P688" s="32"/>
      <c r="Q688" s="32"/>
      <c r="R688" s="32"/>
      <c r="S688" s="32"/>
      <c r="T688" s="32"/>
      <c r="U688" s="32"/>
      <c r="V688" s="32"/>
      <c r="W688" s="32"/>
      <c r="X688" s="32"/>
      <c r="Y688" s="32"/>
      <c r="Z688" s="32"/>
      <c r="AA688" s="32"/>
    </row>
    <row r="689" spans="1:27" ht="12" customHeight="1">
      <c r="A689" s="32"/>
      <c r="B689" s="32"/>
      <c r="C689" s="32"/>
      <c r="D689" s="32"/>
      <c r="E689" s="32"/>
      <c r="F689" s="32"/>
      <c r="G689" s="32"/>
      <c r="H689" s="32"/>
      <c r="I689" s="32"/>
      <c r="J689" s="32"/>
      <c r="K689" s="32"/>
      <c r="L689" s="32"/>
      <c r="M689" s="127"/>
      <c r="N689" s="32"/>
      <c r="O689" s="32"/>
      <c r="P689" s="32"/>
      <c r="Q689" s="32"/>
      <c r="R689" s="32"/>
      <c r="S689" s="32"/>
      <c r="T689" s="32"/>
      <c r="U689" s="32"/>
      <c r="V689" s="32"/>
      <c r="W689" s="32"/>
      <c r="X689" s="32"/>
      <c r="Y689" s="32"/>
      <c r="Z689" s="32"/>
      <c r="AA689" s="32"/>
    </row>
    <row r="690" spans="1:27" ht="12" customHeight="1">
      <c r="A690" s="32"/>
      <c r="B690" s="32"/>
      <c r="C690" s="32"/>
      <c r="D690" s="32"/>
      <c r="E690" s="32"/>
      <c r="F690" s="32"/>
      <c r="G690" s="32"/>
      <c r="H690" s="32"/>
      <c r="I690" s="32"/>
      <c r="J690" s="32"/>
      <c r="K690" s="32"/>
      <c r="L690" s="32"/>
      <c r="M690" s="127"/>
      <c r="N690" s="32"/>
      <c r="O690" s="32"/>
      <c r="P690" s="32"/>
      <c r="Q690" s="32"/>
      <c r="R690" s="32"/>
      <c r="S690" s="32"/>
      <c r="T690" s="32"/>
      <c r="U690" s="32"/>
      <c r="V690" s="32"/>
      <c r="W690" s="32"/>
      <c r="X690" s="32"/>
      <c r="Y690" s="32"/>
      <c r="Z690" s="32"/>
      <c r="AA690" s="32"/>
    </row>
    <row r="691" spans="1:27" ht="12" customHeight="1">
      <c r="A691" s="32"/>
      <c r="B691" s="32"/>
      <c r="C691" s="32"/>
      <c r="D691" s="32"/>
      <c r="E691" s="32"/>
      <c r="F691" s="32"/>
      <c r="G691" s="32"/>
      <c r="H691" s="32"/>
      <c r="I691" s="32"/>
      <c r="J691" s="32"/>
      <c r="K691" s="32"/>
      <c r="L691" s="32"/>
      <c r="M691" s="127"/>
      <c r="N691" s="32"/>
      <c r="O691" s="32"/>
      <c r="P691" s="32"/>
      <c r="Q691" s="32"/>
      <c r="R691" s="32"/>
      <c r="S691" s="32"/>
      <c r="T691" s="32"/>
      <c r="U691" s="32"/>
      <c r="V691" s="32"/>
      <c r="W691" s="32"/>
      <c r="X691" s="32"/>
      <c r="Y691" s="32"/>
      <c r="Z691" s="32"/>
      <c r="AA691" s="32"/>
    </row>
    <row r="692" spans="1:27" ht="12" customHeight="1">
      <c r="A692" s="32"/>
      <c r="B692" s="32"/>
      <c r="C692" s="32"/>
      <c r="D692" s="32"/>
      <c r="E692" s="32"/>
      <c r="F692" s="32"/>
      <c r="G692" s="32"/>
      <c r="H692" s="32"/>
      <c r="I692" s="32"/>
      <c r="J692" s="32"/>
      <c r="K692" s="32"/>
      <c r="L692" s="32"/>
      <c r="M692" s="127"/>
      <c r="N692" s="32"/>
      <c r="O692" s="32"/>
      <c r="P692" s="32"/>
      <c r="Q692" s="32"/>
      <c r="R692" s="32"/>
      <c r="S692" s="32"/>
      <c r="T692" s="32"/>
      <c r="U692" s="32"/>
      <c r="V692" s="32"/>
      <c r="W692" s="32"/>
      <c r="X692" s="32"/>
      <c r="Y692" s="32"/>
      <c r="Z692" s="32"/>
      <c r="AA692" s="32"/>
    </row>
    <row r="693" spans="1:27" ht="12" customHeight="1">
      <c r="A693" s="32"/>
      <c r="B693" s="32"/>
      <c r="C693" s="32"/>
      <c r="D693" s="32"/>
      <c r="E693" s="32"/>
      <c r="F693" s="32"/>
      <c r="G693" s="32"/>
      <c r="H693" s="32"/>
      <c r="I693" s="32"/>
      <c r="J693" s="32"/>
      <c r="K693" s="32"/>
      <c r="L693" s="32"/>
      <c r="M693" s="127"/>
      <c r="N693" s="32"/>
      <c r="O693" s="32"/>
      <c r="P693" s="32"/>
      <c r="Q693" s="32"/>
      <c r="R693" s="32"/>
      <c r="S693" s="32"/>
      <c r="T693" s="32"/>
      <c r="U693" s="32"/>
      <c r="V693" s="32"/>
      <c r="W693" s="32"/>
      <c r="X693" s="32"/>
      <c r="Y693" s="32"/>
      <c r="Z693" s="32"/>
      <c r="AA693" s="32"/>
    </row>
    <row r="694" spans="1:27" ht="12" customHeight="1">
      <c r="A694" s="32"/>
      <c r="B694" s="32"/>
      <c r="C694" s="32"/>
      <c r="D694" s="32"/>
      <c r="E694" s="32"/>
      <c r="F694" s="32"/>
      <c r="G694" s="32"/>
      <c r="H694" s="32"/>
      <c r="I694" s="32"/>
      <c r="J694" s="32"/>
      <c r="K694" s="32"/>
      <c r="L694" s="32"/>
      <c r="M694" s="127"/>
      <c r="N694" s="32"/>
      <c r="O694" s="32"/>
      <c r="P694" s="32"/>
      <c r="Q694" s="32"/>
      <c r="R694" s="32"/>
      <c r="S694" s="32"/>
      <c r="T694" s="32"/>
      <c r="U694" s="32"/>
      <c r="V694" s="32"/>
      <c r="W694" s="32"/>
      <c r="X694" s="32"/>
      <c r="Y694" s="32"/>
      <c r="Z694" s="32"/>
      <c r="AA694" s="32"/>
    </row>
    <row r="695" spans="1:27" ht="12" customHeight="1">
      <c r="A695" s="32"/>
      <c r="B695" s="32"/>
      <c r="C695" s="32"/>
      <c r="D695" s="32"/>
      <c r="E695" s="32"/>
      <c r="F695" s="32"/>
      <c r="G695" s="32"/>
      <c r="H695" s="32"/>
      <c r="I695" s="32"/>
      <c r="J695" s="32"/>
      <c r="K695" s="32"/>
      <c r="L695" s="32"/>
      <c r="M695" s="127"/>
      <c r="N695" s="32"/>
      <c r="O695" s="32"/>
      <c r="P695" s="32"/>
      <c r="Q695" s="32"/>
      <c r="R695" s="32"/>
      <c r="S695" s="32"/>
      <c r="T695" s="32"/>
      <c r="U695" s="32"/>
      <c r="V695" s="32"/>
      <c r="W695" s="32"/>
      <c r="X695" s="32"/>
      <c r="Y695" s="32"/>
      <c r="Z695" s="32"/>
      <c r="AA695" s="32"/>
    </row>
    <row r="696" spans="1:27" ht="12" customHeight="1">
      <c r="A696" s="32"/>
      <c r="B696" s="32"/>
      <c r="C696" s="32"/>
      <c r="D696" s="32"/>
      <c r="E696" s="32"/>
      <c r="F696" s="32"/>
      <c r="G696" s="32"/>
      <c r="H696" s="32"/>
      <c r="I696" s="32"/>
      <c r="J696" s="32"/>
      <c r="K696" s="32"/>
      <c r="L696" s="32"/>
      <c r="M696" s="127"/>
      <c r="N696" s="32"/>
      <c r="O696" s="32"/>
      <c r="P696" s="32"/>
      <c r="Q696" s="32"/>
      <c r="R696" s="32"/>
      <c r="S696" s="32"/>
      <c r="T696" s="32"/>
      <c r="U696" s="32"/>
      <c r="V696" s="32"/>
      <c r="W696" s="32"/>
      <c r="X696" s="32"/>
      <c r="Y696" s="32"/>
      <c r="Z696" s="32"/>
      <c r="AA696" s="32"/>
    </row>
    <row r="697" spans="1:27" ht="12" customHeight="1">
      <c r="A697" s="32"/>
      <c r="B697" s="32"/>
      <c r="C697" s="32"/>
      <c r="D697" s="32"/>
      <c r="E697" s="32"/>
      <c r="F697" s="32"/>
      <c r="G697" s="32"/>
      <c r="H697" s="32"/>
      <c r="I697" s="32"/>
      <c r="J697" s="32"/>
      <c r="K697" s="32"/>
      <c r="L697" s="32"/>
      <c r="M697" s="127"/>
      <c r="N697" s="32"/>
      <c r="O697" s="32"/>
      <c r="P697" s="32"/>
      <c r="Q697" s="32"/>
      <c r="R697" s="32"/>
      <c r="S697" s="32"/>
      <c r="T697" s="32"/>
      <c r="U697" s="32"/>
      <c r="V697" s="32"/>
      <c r="W697" s="32"/>
      <c r="X697" s="32"/>
      <c r="Y697" s="32"/>
      <c r="Z697" s="32"/>
      <c r="AA697" s="32"/>
    </row>
    <row r="698" spans="1:27" ht="12" customHeight="1">
      <c r="A698" s="32"/>
      <c r="B698" s="32"/>
      <c r="C698" s="32"/>
      <c r="D698" s="32"/>
      <c r="E698" s="32"/>
      <c r="F698" s="32"/>
      <c r="G698" s="32"/>
      <c r="H698" s="32"/>
      <c r="I698" s="32"/>
      <c r="J698" s="32"/>
      <c r="K698" s="32"/>
      <c r="L698" s="32"/>
      <c r="M698" s="127"/>
      <c r="N698" s="32"/>
      <c r="O698" s="32"/>
      <c r="P698" s="32"/>
      <c r="Q698" s="32"/>
      <c r="R698" s="32"/>
      <c r="S698" s="32"/>
      <c r="T698" s="32"/>
      <c r="U698" s="32"/>
      <c r="V698" s="32"/>
      <c r="W698" s="32"/>
      <c r="X698" s="32"/>
      <c r="Y698" s="32"/>
      <c r="Z698" s="32"/>
      <c r="AA698" s="32"/>
    </row>
    <row r="699" spans="1:27" ht="12" customHeight="1">
      <c r="A699" s="32"/>
      <c r="B699" s="32"/>
      <c r="C699" s="32"/>
      <c r="D699" s="32"/>
      <c r="E699" s="32"/>
      <c r="F699" s="32"/>
      <c r="G699" s="32"/>
      <c r="H699" s="32"/>
      <c r="I699" s="32"/>
      <c r="J699" s="32"/>
      <c r="K699" s="32"/>
      <c r="L699" s="32"/>
      <c r="M699" s="127"/>
      <c r="N699" s="32"/>
      <c r="O699" s="32"/>
      <c r="P699" s="32"/>
      <c r="Q699" s="32"/>
      <c r="R699" s="32"/>
      <c r="S699" s="32"/>
      <c r="T699" s="32"/>
      <c r="U699" s="32"/>
      <c r="V699" s="32"/>
      <c r="W699" s="32"/>
      <c r="X699" s="32"/>
      <c r="Y699" s="32"/>
      <c r="Z699" s="32"/>
      <c r="AA699" s="32"/>
    </row>
    <row r="700" spans="1:27" ht="12" customHeight="1">
      <c r="A700" s="32"/>
      <c r="B700" s="32"/>
      <c r="C700" s="32"/>
      <c r="D700" s="32"/>
      <c r="E700" s="32"/>
      <c r="F700" s="32"/>
      <c r="G700" s="32"/>
      <c r="H700" s="32"/>
      <c r="I700" s="32"/>
      <c r="J700" s="32"/>
      <c r="K700" s="32"/>
      <c r="L700" s="32"/>
      <c r="M700" s="127"/>
      <c r="N700" s="32"/>
      <c r="O700" s="32"/>
      <c r="P700" s="32"/>
      <c r="Q700" s="32"/>
      <c r="R700" s="32"/>
      <c r="S700" s="32"/>
      <c r="T700" s="32"/>
      <c r="U700" s="32"/>
      <c r="V700" s="32"/>
      <c r="W700" s="32"/>
      <c r="X700" s="32"/>
      <c r="Y700" s="32"/>
      <c r="Z700" s="32"/>
      <c r="AA700" s="32"/>
    </row>
    <row r="701" spans="1:27" ht="12" customHeight="1">
      <c r="A701" s="32"/>
      <c r="B701" s="32"/>
      <c r="C701" s="32"/>
      <c r="D701" s="32"/>
      <c r="E701" s="32"/>
      <c r="F701" s="32"/>
      <c r="G701" s="32"/>
      <c r="H701" s="32"/>
      <c r="I701" s="32"/>
      <c r="J701" s="32"/>
      <c r="K701" s="32"/>
      <c r="L701" s="32"/>
      <c r="M701" s="127"/>
      <c r="N701" s="32"/>
      <c r="O701" s="32"/>
      <c r="P701" s="32"/>
      <c r="Q701" s="32"/>
      <c r="R701" s="32"/>
      <c r="S701" s="32"/>
      <c r="T701" s="32"/>
      <c r="U701" s="32"/>
      <c r="V701" s="32"/>
      <c r="W701" s="32"/>
      <c r="X701" s="32"/>
      <c r="Y701" s="32"/>
      <c r="Z701" s="32"/>
      <c r="AA701" s="32"/>
    </row>
    <row r="702" spans="1:27" ht="12" customHeight="1">
      <c r="A702" s="32"/>
      <c r="B702" s="32"/>
      <c r="C702" s="32"/>
      <c r="D702" s="32"/>
      <c r="E702" s="32"/>
      <c r="F702" s="32"/>
      <c r="G702" s="32"/>
      <c r="H702" s="32"/>
      <c r="I702" s="32"/>
      <c r="J702" s="32"/>
      <c r="K702" s="32"/>
      <c r="L702" s="32"/>
      <c r="M702" s="127"/>
      <c r="N702" s="32"/>
      <c r="O702" s="32"/>
      <c r="P702" s="32"/>
      <c r="Q702" s="32"/>
      <c r="R702" s="32"/>
      <c r="S702" s="32"/>
      <c r="T702" s="32"/>
      <c r="U702" s="32"/>
      <c r="V702" s="32"/>
      <c r="W702" s="32"/>
      <c r="X702" s="32"/>
      <c r="Y702" s="32"/>
      <c r="Z702" s="32"/>
      <c r="AA702" s="32"/>
    </row>
    <row r="703" spans="1:27" ht="12" customHeight="1">
      <c r="A703" s="32"/>
      <c r="B703" s="32"/>
      <c r="C703" s="32"/>
      <c r="D703" s="32"/>
      <c r="E703" s="32"/>
      <c r="F703" s="32"/>
      <c r="G703" s="32"/>
      <c r="H703" s="32"/>
      <c r="I703" s="32"/>
      <c r="J703" s="32"/>
      <c r="K703" s="32"/>
      <c r="L703" s="32"/>
      <c r="M703" s="127"/>
      <c r="N703" s="32"/>
      <c r="O703" s="32"/>
      <c r="P703" s="32"/>
      <c r="Q703" s="32"/>
      <c r="R703" s="32"/>
      <c r="S703" s="32"/>
      <c r="T703" s="32"/>
      <c r="U703" s="32"/>
      <c r="V703" s="32"/>
      <c r="W703" s="32"/>
      <c r="X703" s="32"/>
      <c r="Y703" s="32"/>
      <c r="Z703" s="32"/>
      <c r="AA703" s="32"/>
    </row>
    <row r="704" spans="1:27" ht="12" customHeight="1">
      <c r="A704" s="32"/>
      <c r="B704" s="32"/>
      <c r="C704" s="32"/>
      <c r="D704" s="32"/>
      <c r="E704" s="32"/>
      <c r="F704" s="32"/>
      <c r="G704" s="32"/>
      <c r="H704" s="32"/>
      <c r="I704" s="32"/>
      <c r="J704" s="32"/>
      <c r="K704" s="32"/>
      <c r="L704" s="32"/>
      <c r="M704" s="127"/>
      <c r="N704" s="32"/>
      <c r="O704" s="32"/>
      <c r="P704" s="32"/>
      <c r="Q704" s="32"/>
      <c r="R704" s="32"/>
      <c r="S704" s="32"/>
      <c r="T704" s="32"/>
      <c r="U704" s="32"/>
      <c r="V704" s="32"/>
      <c r="W704" s="32"/>
      <c r="X704" s="32"/>
      <c r="Y704" s="32"/>
      <c r="Z704" s="32"/>
      <c r="AA704" s="32"/>
    </row>
    <row r="705" spans="1:27" ht="12" customHeight="1">
      <c r="A705" s="32"/>
      <c r="B705" s="32"/>
      <c r="C705" s="32"/>
      <c r="D705" s="32"/>
      <c r="E705" s="32"/>
      <c r="F705" s="32"/>
      <c r="G705" s="32"/>
      <c r="H705" s="32"/>
      <c r="I705" s="32"/>
      <c r="J705" s="32"/>
      <c r="K705" s="32"/>
      <c r="L705" s="32"/>
      <c r="M705" s="127"/>
      <c r="N705" s="32"/>
      <c r="O705" s="32"/>
      <c r="P705" s="32"/>
      <c r="Q705" s="32"/>
      <c r="R705" s="32"/>
      <c r="S705" s="32"/>
      <c r="T705" s="32"/>
      <c r="U705" s="32"/>
      <c r="V705" s="32"/>
      <c r="W705" s="32"/>
      <c r="X705" s="32"/>
      <c r="Y705" s="32"/>
      <c r="Z705" s="32"/>
      <c r="AA705" s="32"/>
    </row>
    <row r="706" spans="1:27" ht="12" customHeight="1">
      <c r="A706" s="32"/>
      <c r="B706" s="32"/>
      <c r="C706" s="32"/>
      <c r="D706" s="32"/>
      <c r="E706" s="32"/>
      <c r="F706" s="32"/>
      <c r="G706" s="32"/>
      <c r="H706" s="32"/>
      <c r="I706" s="32"/>
      <c r="J706" s="32"/>
      <c r="K706" s="32"/>
      <c r="L706" s="32"/>
      <c r="M706" s="127"/>
      <c r="N706" s="32"/>
      <c r="O706" s="32"/>
      <c r="P706" s="32"/>
      <c r="Q706" s="32"/>
      <c r="R706" s="32"/>
      <c r="S706" s="32"/>
      <c r="T706" s="32"/>
      <c r="U706" s="32"/>
      <c r="V706" s="32"/>
      <c r="W706" s="32"/>
      <c r="X706" s="32"/>
      <c r="Y706" s="32"/>
      <c r="Z706" s="32"/>
      <c r="AA706" s="32"/>
    </row>
    <row r="707" spans="1:27" ht="12" customHeight="1">
      <c r="A707" s="32"/>
      <c r="B707" s="32"/>
      <c r="C707" s="32"/>
      <c r="D707" s="32"/>
      <c r="E707" s="32"/>
      <c r="F707" s="32"/>
      <c r="G707" s="32"/>
      <c r="H707" s="32"/>
      <c r="I707" s="32"/>
      <c r="J707" s="32"/>
      <c r="K707" s="32"/>
      <c r="L707" s="32"/>
      <c r="M707" s="127"/>
      <c r="N707" s="32"/>
      <c r="O707" s="32"/>
      <c r="P707" s="32"/>
      <c r="Q707" s="32"/>
      <c r="R707" s="32"/>
      <c r="S707" s="32"/>
      <c r="T707" s="32"/>
      <c r="U707" s="32"/>
      <c r="V707" s="32"/>
      <c r="W707" s="32"/>
      <c r="X707" s="32"/>
      <c r="Y707" s="32"/>
      <c r="Z707" s="32"/>
      <c r="AA707" s="32"/>
    </row>
    <row r="708" spans="1:27" ht="12" customHeight="1">
      <c r="A708" s="32"/>
      <c r="B708" s="32"/>
      <c r="C708" s="32"/>
      <c r="D708" s="32"/>
      <c r="E708" s="32"/>
      <c r="F708" s="32"/>
      <c r="G708" s="32"/>
      <c r="H708" s="32"/>
      <c r="I708" s="32"/>
      <c r="J708" s="32"/>
      <c r="K708" s="32"/>
      <c r="L708" s="32"/>
      <c r="M708" s="127"/>
      <c r="N708" s="32"/>
      <c r="O708" s="32"/>
      <c r="P708" s="32"/>
      <c r="Q708" s="32"/>
      <c r="R708" s="32"/>
      <c r="S708" s="32"/>
      <c r="T708" s="32"/>
      <c r="U708" s="32"/>
      <c r="V708" s="32"/>
      <c r="W708" s="32"/>
      <c r="X708" s="32"/>
      <c r="Y708" s="32"/>
      <c r="Z708" s="32"/>
      <c r="AA708" s="32"/>
    </row>
    <row r="709" spans="1:27" ht="12" customHeight="1">
      <c r="A709" s="32"/>
      <c r="B709" s="32"/>
      <c r="C709" s="32"/>
      <c r="D709" s="32"/>
      <c r="E709" s="32"/>
      <c r="F709" s="32"/>
      <c r="G709" s="32"/>
      <c r="H709" s="32"/>
      <c r="I709" s="32"/>
      <c r="J709" s="32"/>
      <c r="K709" s="32"/>
      <c r="L709" s="32"/>
      <c r="M709" s="127"/>
      <c r="N709" s="32"/>
      <c r="O709" s="32"/>
      <c r="P709" s="32"/>
      <c r="Q709" s="32"/>
      <c r="R709" s="32"/>
      <c r="S709" s="32"/>
      <c r="T709" s="32"/>
      <c r="U709" s="32"/>
      <c r="V709" s="32"/>
      <c r="W709" s="32"/>
      <c r="X709" s="32"/>
      <c r="Y709" s="32"/>
      <c r="Z709" s="32"/>
      <c r="AA709" s="32"/>
    </row>
    <row r="710" spans="1:27" ht="12" customHeight="1">
      <c r="A710" s="32"/>
      <c r="B710" s="32"/>
      <c r="C710" s="32"/>
      <c r="D710" s="32"/>
      <c r="E710" s="32"/>
      <c r="F710" s="32"/>
      <c r="G710" s="32"/>
      <c r="H710" s="32"/>
      <c r="I710" s="32"/>
      <c r="J710" s="32"/>
      <c r="K710" s="32"/>
      <c r="L710" s="32"/>
      <c r="M710" s="127"/>
      <c r="N710" s="32"/>
      <c r="O710" s="32"/>
      <c r="P710" s="32"/>
      <c r="Q710" s="32"/>
      <c r="R710" s="32"/>
      <c r="S710" s="32"/>
      <c r="T710" s="32"/>
      <c r="U710" s="32"/>
      <c r="V710" s="32"/>
      <c r="W710" s="32"/>
      <c r="X710" s="32"/>
      <c r="Y710" s="32"/>
      <c r="Z710" s="32"/>
      <c r="AA710" s="32"/>
    </row>
    <row r="711" spans="1:27" ht="12" customHeight="1">
      <c r="A711" s="32"/>
      <c r="B711" s="32"/>
      <c r="C711" s="32"/>
      <c r="D711" s="32"/>
      <c r="E711" s="32"/>
      <c r="F711" s="32"/>
      <c r="G711" s="32"/>
      <c r="H711" s="32"/>
      <c r="I711" s="32"/>
      <c r="J711" s="32"/>
      <c r="K711" s="32"/>
      <c r="L711" s="32"/>
      <c r="M711" s="127"/>
      <c r="N711" s="32"/>
      <c r="O711" s="32"/>
      <c r="P711" s="32"/>
      <c r="Q711" s="32"/>
      <c r="R711" s="32"/>
      <c r="S711" s="32"/>
      <c r="T711" s="32"/>
      <c r="U711" s="32"/>
      <c r="V711" s="32"/>
      <c r="W711" s="32"/>
      <c r="X711" s="32"/>
      <c r="Y711" s="32"/>
      <c r="Z711" s="32"/>
      <c r="AA711" s="32"/>
    </row>
    <row r="712" spans="1:27" ht="12" customHeight="1">
      <c r="A712" s="32"/>
      <c r="B712" s="32"/>
      <c r="C712" s="32"/>
      <c r="D712" s="32"/>
      <c r="E712" s="32"/>
      <c r="F712" s="32"/>
      <c r="G712" s="32"/>
      <c r="H712" s="32"/>
      <c r="I712" s="32"/>
      <c r="J712" s="32"/>
      <c r="K712" s="32"/>
      <c r="L712" s="32"/>
      <c r="M712" s="127"/>
      <c r="N712" s="32"/>
      <c r="O712" s="32"/>
      <c r="P712" s="32"/>
      <c r="Q712" s="32"/>
      <c r="R712" s="32"/>
      <c r="S712" s="32"/>
      <c r="T712" s="32"/>
      <c r="U712" s="32"/>
      <c r="V712" s="32"/>
      <c r="W712" s="32"/>
      <c r="X712" s="32"/>
      <c r="Y712" s="32"/>
      <c r="Z712" s="32"/>
      <c r="AA712" s="32"/>
    </row>
    <row r="713" spans="1:27" ht="12" customHeight="1">
      <c r="A713" s="32"/>
      <c r="B713" s="32"/>
      <c r="C713" s="32"/>
      <c r="D713" s="32"/>
      <c r="E713" s="32"/>
      <c r="F713" s="32"/>
      <c r="G713" s="32"/>
      <c r="H713" s="32"/>
      <c r="I713" s="32"/>
      <c r="J713" s="32"/>
      <c r="K713" s="32"/>
      <c r="L713" s="32"/>
      <c r="M713" s="127"/>
      <c r="N713" s="32"/>
      <c r="O713" s="32"/>
      <c r="P713" s="32"/>
      <c r="Q713" s="32"/>
      <c r="R713" s="32"/>
      <c r="S713" s="32"/>
      <c r="T713" s="32"/>
      <c r="U713" s="32"/>
      <c r="V713" s="32"/>
      <c r="W713" s="32"/>
      <c r="X713" s="32"/>
      <c r="Y713" s="32"/>
      <c r="Z713" s="32"/>
      <c r="AA713" s="32"/>
    </row>
    <row r="714" spans="1:27" ht="12" customHeight="1">
      <c r="A714" s="32"/>
      <c r="B714" s="32"/>
      <c r="C714" s="32"/>
      <c r="D714" s="32"/>
      <c r="E714" s="32"/>
      <c r="F714" s="32"/>
      <c r="G714" s="32"/>
      <c r="H714" s="32"/>
      <c r="I714" s="32"/>
      <c r="J714" s="32"/>
      <c r="K714" s="32"/>
      <c r="L714" s="32"/>
      <c r="M714" s="127"/>
      <c r="N714" s="32"/>
      <c r="O714" s="32"/>
      <c r="P714" s="32"/>
      <c r="Q714" s="32"/>
      <c r="R714" s="32"/>
      <c r="S714" s="32"/>
      <c r="T714" s="32"/>
      <c r="U714" s="32"/>
      <c r="V714" s="32"/>
      <c r="W714" s="32"/>
      <c r="X714" s="32"/>
      <c r="Y714" s="32"/>
      <c r="Z714" s="32"/>
      <c r="AA714" s="32"/>
    </row>
    <row r="715" spans="1:27" ht="12" customHeight="1">
      <c r="A715" s="32"/>
      <c r="B715" s="32"/>
      <c r="C715" s="32"/>
      <c r="D715" s="32"/>
      <c r="E715" s="32"/>
      <c r="F715" s="32"/>
      <c r="G715" s="32"/>
      <c r="H715" s="32"/>
      <c r="I715" s="32"/>
      <c r="J715" s="32"/>
      <c r="K715" s="32"/>
      <c r="L715" s="32"/>
      <c r="M715" s="127"/>
      <c r="N715" s="32"/>
      <c r="O715" s="32"/>
      <c r="P715" s="32"/>
      <c r="Q715" s="32"/>
      <c r="R715" s="32"/>
      <c r="S715" s="32"/>
      <c r="T715" s="32"/>
      <c r="U715" s="32"/>
      <c r="V715" s="32"/>
      <c r="W715" s="32"/>
      <c r="X715" s="32"/>
      <c r="Y715" s="32"/>
      <c r="Z715" s="32"/>
      <c r="AA715" s="32"/>
    </row>
    <row r="716" spans="1:27" ht="12" customHeight="1">
      <c r="A716" s="32"/>
      <c r="B716" s="32"/>
      <c r="C716" s="32"/>
      <c r="D716" s="32"/>
      <c r="E716" s="32"/>
      <c r="F716" s="32"/>
      <c r="G716" s="32"/>
      <c r="H716" s="32"/>
      <c r="I716" s="32"/>
      <c r="J716" s="32"/>
      <c r="K716" s="32"/>
      <c r="L716" s="32"/>
      <c r="M716" s="127"/>
      <c r="N716" s="32"/>
      <c r="O716" s="32"/>
      <c r="P716" s="32"/>
      <c r="Q716" s="32"/>
      <c r="R716" s="32"/>
      <c r="S716" s="32"/>
      <c r="T716" s="32"/>
      <c r="U716" s="32"/>
      <c r="V716" s="32"/>
      <c r="W716" s="32"/>
      <c r="X716" s="32"/>
      <c r="Y716" s="32"/>
      <c r="Z716" s="32"/>
      <c r="AA716" s="32"/>
    </row>
    <row r="717" spans="1:27" ht="12" customHeight="1">
      <c r="A717" s="32"/>
      <c r="B717" s="32"/>
      <c r="C717" s="32"/>
      <c r="D717" s="32"/>
      <c r="E717" s="32"/>
      <c r="F717" s="32"/>
      <c r="G717" s="32"/>
      <c r="H717" s="32"/>
      <c r="I717" s="32"/>
      <c r="J717" s="32"/>
      <c r="K717" s="32"/>
      <c r="L717" s="32"/>
      <c r="M717" s="127"/>
      <c r="N717" s="32"/>
      <c r="O717" s="32"/>
      <c r="P717" s="32"/>
      <c r="Q717" s="32"/>
      <c r="R717" s="32"/>
      <c r="S717" s="32"/>
      <c r="T717" s="32"/>
      <c r="U717" s="32"/>
      <c r="V717" s="32"/>
      <c r="W717" s="32"/>
      <c r="X717" s="32"/>
      <c r="Y717" s="32"/>
      <c r="Z717" s="32"/>
      <c r="AA717" s="32"/>
    </row>
    <row r="718" spans="1:27" ht="12" customHeight="1">
      <c r="A718" s="32"/>
      <c r="B718" s="32"/>
      <c r="C718" s="32"/>
      <c r="D718" s="32"/>
      <c r="E718" s="32"/>
      <c r="F718" s="32"/>
      <c r="G718" s="32"/>
      <c r="H718" s="32"/>
      <c r="I718" s="32"/>
      <c r="J718" s="32"/>
      <c r="K718" s="32"/>
      <c r="L718" s="32"/>
      <c r="M718" s="127"/>
      <c r="N718" s="32"/>
      <c r="O718" s="32"/>
      <c r="P718" s="32"/>
      <c r="Q718" s="32"/>
      <c r="R718" s="32"/>
      <c r="S718" s="32"/>
      <c r="T718" s="32"/>
      <c r="U718" s="32"/>
      <c r="V718" s="32"/>
      <c r="W718" s="32"/>
      <c r="X718" s="32"/>
      <c r="Y718" s="32"/>
      <c r="Z718" s="32"/>
      <c r="AA718" s="32"/>
    </row>
    <row r="719" spans="1:27" ht="12" customHeight="1">
      <c r="A719" s="32"/>
      <c r="B719" s="32"/>
      <c r="C719" s="32"/>
      <c r="D719" s="32"/>
      <c r="E719" s="32"/>
      <c r="F719" s="32"/>
      <c r="G719" s="32"/>
      <c r="H719" s="32"/>
      <c r="I719" s="32"/>
      <c r="J719" s="32"/>
      <c r="K719" s="32"/>
      <c r="L719" s="32"/>
      <c r="M719" s="127"/>
      <c r="N719" s="32"/>
      <c r="O719" s="32"/>
      <c r="P719" s="32"/>
      <c r="Q719" s="32"/>
      <c r="R719" s="32"/>
      <c r="S719" s="32"/>
      <c r="T719" s="32"/>
      <c r="U719" s="32"/>
      <c r="V719" s="32"/>
      <c r="W719" s="32"/>
      <c r="X719" s="32"/>
      <c r="Y719" s="32"/>
      <c r="Z719" s="32"/>
      <c r="AA719" s="32"/>
    </row>
    <row r="720" spans="1:27" ht="12" customHeight="1">
      <c r="A720" s="32"/>
      <c r="B720" s="32"/>
      <c r="C720" s="32"/>
      <c r="D720" s="32"/>
      <c r="E720" s="32"/>
      <c r="F720" s="32"/>
      <c r="G720" s="32"/>
      <c r="H720" s="32"/>
      <c r="I720" s="32"/>
      <c r="J720" s="32"/>
      <c r="K720" s="32"/>
      <c r="L720" s="32"/>
      <c r="M720" s="127"/>
      <c r="N720" s="32"/>
      <c r="O720" s="32"/>
      <c r="P720" s="32"/>
      <c r="Q720" s="32"/>
      <c r="R720" s="32"/>
      <c r="S720" s="32"/>
      <c r="T720" s="32"/>
      <c r="U720" s="32"/>
      <c r="V720" s="32"/>
      <c r="W720" s="32"/>
      <c r="X720" s="32"/>
      <c r="Y720" s="32"/>
      <c r="Z720" s="32"/>
      <c r="AA720" s="32"/>
    </row>
    <row r="721" spans="1:27" ht="12" customHeight="1">
      <c r="A721" s="32"/>
      <c r="B721" s="32"/>
      <c r="C721" s="32"/>
      <c r="D721" s="32"/>
      <c r="E721" s="32"/>
      <c r="F721" s="32"/>
      <c r="G721" s="32"/>
      <c r="H721" s="32"/>
      <c r="I721" s="32"/>
      <c r="J721" s="32"/>
      <c r="K721" s="32"/>
      <c r="L721" s="32"/>
      <c r="M721" s="127"/>
      <c r="N721" s="32"/>
      <c r="O721" s="32"/>
      <c r="P721" s="32"/>
      <c r="Q721" s="32"/>
      <c r="R721" s="32"/>
      <c r="S721" s="32"/>
      <c r="T721" s="32"/>
      <c r="U721" s="32"/>
      <c r="V721" s="32"/>
      <c r="W721" s="32"/>
      <c r="X721" s="32"/>
      <c r="Y721" s="32"/>
      <c r="Z721" s="32"/>
      <c r="AA721" s="32"/>
    </row>
    <row r="722" spans="1:27" ht="12" customHeight="1">
      <c r="A722" s="32"/>
      <c r="B722" s="32"/>
      <c r="C722" s="32"/>
      <c r="D722" s="32"/>
      <c r="E722" s="32"/>
      <c r="F722" s="32"/>
      <c r="G722" s="32"/>
      <c r="H722" s="32"/>
      <c r="I722" s="32"/>
      <c r="J722" s="32"/>
      <c r="K722" s="32"/>
      <c r="L722" s="32"/>
      <c r="M722" s="127"/>
      <c r="N722" s="32"/>
      <c r="O722" s="32"/>
      <c r="P722" s="32"/>
      <c r="Q722" s="32"/>
      <c r="R722" s="32"/>
      <c r="S722" s="32"/>
      <c r="T722" s="32"/>
      <c r="U722" s="32"/>
      <c r="V722" s="32"/>
      <c r="W722" s="32"/>
      <c r="X722" s="32"/>
      <c r="Y722" s="32"/>
      <c r="Z722" s="32"/>
      <c r="AA722" s="32"/>
    </row>
    <row r="723" spans="1:27" ht="12" customHeight="1">
      <c r="A723" s="32"/>
      <c r="B723" s="32"/>
      <c r="C723" s="32"/>
      <c r="D723" s="32"/>
      <c r="E723" s="32"/>
      <c r="F723" s="32"/>
      <c r="G723" s="32"/>
      <c r="H723" s="32"/>
      <c r="I723" s="32"/>
      <c r="J723" s="32"/>
      <c r="K723" s="32"/>
      <c r="L723" s="32"/>
      <c r="M723" s="127"/>
      <c r="N723" s="32"/>
      <c r="O723" s="32"/>
      <c r="P723" s="32"/>
      <c r="Q723" s="32"/>
      <c r="R723" s="32"/>
      <c r="S723" s="32"/>
      <c r="T723" s="32"/>
      <c r="U723" s="32"/>
      <c r="V723" s="32"/>
      <c r="W723" s="32"/>
      <c r="X723" s="32"/>
      <c r="Y723" s="32"/>
      <c r="Z723" s="32"/>
      <c r="AA723" s="32"/>
    </row>
    <row r="724" spans="1:27" ht="12" customHeight="1">
      <c r="A724" s="32"/>
      <c r="B724" s="32"/>
      <c r="C724" s="32"/>
      <c r="D724" s="32"/>
      <c r="E724" s="32"/>
      <c r="F724" s="32"/>
      <c r="G724" s="32"/>
      <c r="H724" s="32"/>
      <c r="I724" s="32"/>
      <c r="J724" s="32"/>
      <c r="K724" s="32"/>
      <c r="L724" s="32"/>
      <c r="M724" s="127"/>
      <c r="N724" s="32"/>
      <c r="O724" s="32"/>
      <c r="P724" s="32"/>
      <c r="Q724" s="32"/>
      <c r="R724" s="32"/>
      <c r="S724" s="32"/>
      <c r="T724" s="32"/>
      <c r="U724" s="32"/>
      <c r="V724" s="32"/>
      <c r="W724" s="32"/>
      <c r="X724" s="32"/>
      <c r="Y724" s="32"/>
      <c r="Z724" s="32"/>
      <c r="AA724" s="32"/>
    </row>
    <row r="725" spans="1:27" ht="12" customHeight="1">
      <c r="A725" s="32"/>
      <c r="B725" s="32"/>
      <c r="C725" s="32"/>
      <c r="D725" s="32"/>
      <c r="E725" s="32"/>
      <c r="F725" s="32"/>
      <c r="G725" s="32"/>
      <c r="H725" s="32"/>
      <c r="I725" s="32"/>
      <c r="J725" s="32"/>
      <c r="K725" s="32"/>
      <c r="L725" s="32"/>
      <c r="M725" s="127"/>
      <c r="N725" s="32"/>
      <c r="O725" s="32"/>
      <c r="P725" s="32"/>
      <c r="Q725" s="32"/>
      <c r="R725" s="32"/>
      <c r="S725" s="32"/>
      <c r="T725" s="32"/>
      <c r="U725" s="32"/>
      <c r="V725" s="32"/>
      <c r="W725" s="32"/>
      <c r="X725" s="32"/>
      <c r="Y725" s="32"/>
      <c r="Z725" s="32"/>
      <c r="AA725" s="32"/>
    </row>
    <row r="726" spans="1:27" ht="12" customHeight="1">
      <c r="A726" s="32"/>
      <c r="B726" s="32"/>
      <c r="C726" s="32"/>
      <c r="D726" s="32"/>
      <c r="E726" s="32"/>
      <c r="F726" s="32"/>
      <c r="G726" s="32"/>
      <c r="H726" s="32"/>
      <c r="I726" s="32"/>
      <c r="J726" s="32"/>
      <c r="K726" s="32"/>
      <c r="L726" s="32"/>
      <c r="M726" s="127"/>
      <c r="N726" s="32"/>
      <c r="O726" s="32"/>
      <c r="P726" s="32"/>
      <c r="Q726" s="32"/>
      <c r="R726" s="32"/>
      <c r="S726" s="32"/>
      <c r="T726" s="32"/>
      <c r="U726" s="32"/>
      <c r="V726" s="32"/>
      <c r="W726" s="32"/>
      <c r="X726" s="32"/>
      <c r="Y726" s="32"/>
      <c r="Z726" s="32"/>
      <c r="AA726" s="32"/>
    </row>
    <row r="727" spans="1:27" ht="12" customHeight="1">
      <c r="A727" s="32"/>
      <c r="B727" s="32"/>
      <c r="C727" s="32"/>
      <c r="D727" s="32"/>
      <c r="E727" s="32"/>
      <c r="F727" s="32"/>
      <c r="G727" s="32"/>
      <c r="H727" s="32"/>
      <c r="I727" s="32"/>
      <c r="J727" s="32"/>
      <c r="K727" s="32"/>
      <c r="L727" s="32"/>
      <c r="M727" s="127"/>
      <c r="N727" s="32"/>
      <c r="O727" s="32"/>
      <c r="P727" s="32"/>
      <c r="Q727" s="32"/>
      <c r="R727" s="32"/>
      <c r="S727" s="32"/>
      <c r="T727" s="32"/>
      <c r="U727" s="32"/>
      <c r="V727" s="32"/>
      <c r="W727" s="32"/>
      <c r="X727" s="32"/>
      <c r="Y727" s="32"/>
      <c r="Z727" s="32"/>
      <c r="AA727" s="32"/>
    </row>
    <row r="728" spans="1:27" ht="12" customHeight="1">
      <c r="A728" s="32"/>
      <c r="B728" s="32"/>
      <c r="C728" s="32"/>
      <c r="D728" s="32"/>
      <c r="E728" s="32"/>
      <c r="F728" s="32"/>
      <c r="G728" s="32"/>
      <c r="H728" s="32"/>
      <c r="I728" s="32"/>
      <c r="J728" s="32"/>
      <c r="K728" s="32"/>
      <c r="L728" s="32"/>
      <c r="M728" s="127"/>
      <c r="N728" s="32"/>
      <c r="O728" s="32"/>
      <c r="P728" s="32"/>
      <c r="Q728" s="32"/>
      <c r="R728" s="32"/>
      <c r="S728" s="32"/>
      <c r="T728" s="32"/>
      <c r="U728" s="32"/>
      <c r="V728" s="32"/>
      <c r="W728" s="32"/>
      <c r="X728" s="32"/>
      <c r="Y728" s="32"/>
      <c r="Z728" s="32"/>
      <c r="AA728" s="32"/>
    </row>
    <row r="729" spans="1:27" ht="12" customHeight="1">
      <c r="A729" s="32"/>
      <c r="B729" s="32"/>
      <c r="C729" s="32"/>
      <c r="D729" s="32"/>
      <c r="E729" s="32"/>
      <c r="F729" s="32"/>
      <c r="G729" s="32"/>
      <c r="H729" s="32"/>
      <c r="I729" s="32"/>
      <c r="J729" s="32"/>
      <c r="K729" s="32"/>
      <c r="L729" s="32"/>
      <c r="M729" s="127"/>
      <c r="N729" s="32"/>
      <c r="O729" s="32"/>
      <c r="P729" s="32"/>
      <c r="Q729" s="32"/>
      <c r="R729" s="32"/>
      <c r="S729" s="32"/>
      <c r="T729" s="32"/>
      <c r="U729" s="32"/>
      <c r="V729" s="32"/>
      <c r="W729" s="32"/>
      <c r="X729" s="32"/>
      <c r="Y729" s="32"/>
      <c r="Z729" s="32"/>
      <c r="AA729" s="32"/>
    </row>
    <row r="730" spans="1:27" ht="12" customHeight="1">
      <c r="A730" s="32"/>
      <c r="B730" s="32"/>
      <c r="C730" s="32"/>
      <c r="D730" s="32"/>
      <c r="E730" s="32"/>
      <c r="F730" s="32"/>
      <c r="G730" s="32"/>
      <c r="H730" s="32"/>
      <c r="I730" s="32"/>
      <c r="J730" s="32"/>
      <c r="K730" s="32"/>
      <c r="L730" s="32"/>
      <c r="M730" s="127"/>
      <c r="N730" s="32"/>
      <c r="O730" s="32"/>
      <c r="P730" s="32"/>
      <c r="Q730" s="32"/>
      <c r="R730" s="32"/>
      <c r="S730" s="32"/>
      <c r="T730" s="32"/>
      <c r="U730" s="32"/>
      <c r="V730" s="32"/>
      <c r="W730" s="32"/>
      <c r="X730" s="32"/>
      <c r="Y730" s="32"/>
      <c r="Z730" s="32"/>
      <c r="AA730" s="32"/>
    </row>
    <row r="731" spans="1:27" ht="12" customHeight="1">
      <c r="A731" s="32"/>
      <c r="B731" s="32"/>
      <c r="C731" s="32"/>
      <c r="D731" s="32"/>
      <c r="E731" s="32"/>
      <c r="F731" s="32"/>
      <c r="G731" s="32"/>
      <c r="H731" s="32"/>
      <c r="I731" s="32"/>
      <c r="J731" s="32"/>
      <c r="K731" s="32"/>
      <c r="L731" s="32"/>
      <c r="M731" s="127"/>
      <c r="N731" s="32"/>
      <c r="O731" s="32"/>
      <c r="P731" s="32"/>
      <c r="Q731" s="32"/>
      <c r="R731" s="32"/>
      <c r="S731" s="32"/>
      <c r="T731" s="32"/>
      <c r="U731" s="32"/>
      <c r="V731" s="32"/>
      <c r="W731" s="32"/>
      <c r="X731" s="32"/>
      <c r="Y731" s="32"/>
      <c r="Z731" s="32"/>
      <c r="AA731" s="32"/>
    </row>
    <row r="732" spans="1:27" ht="12" customHeight="1">
      <c r="A732" s="32"/>
      <c r="B732" s="32"/>
      <c r="C732" s="32"/>
      <c r="D732" s="32"/>
      <c r="E732" s="32"/>
      <c r="F732" s="32"/>
      <c r="G732" s="32"/>
      <c r="H732" s="32"/>
      <c r="I732" s="32"/>
      <c r="J732" s="32"/>
      <c r="K732" s="32"/>
      <c r="L732" s="32"/>
      <c r="M732" s="127"/>
      <c r="N732" s="32"/>
      <c r="O732" s="32"/>
      <c r="P732" s="32"/>
      <c r="Q732" s="32"/>
      <c r="R732" s="32"/>
      <c r="S732" s="32"/>
      <c r="T732" s="32"/>
      <c r="U732" s="32"/>
      <c r="V732" s="32"/>
      <c r="W732" s="32"/>
      <c r="X732" s="32"/>
      <c r="Y732" s="32"/>
      <c r="Z732" s="32"/>
      <c r="AA732" s="32"/>
    </row>
    <row r="733" spans="1:27" ht="12" customHeight="1">
      <c r="A733" s="32"/>
      <c r="B733" s="32"/>
      <c r="C733" s="32"/>
      <c r="D733" s="32"/>
      <c r="E733" s="32"/>
      <c r="F733" s="32"/>
      <c r="G733" s="32"/>
      <c r="H733" s="32"/>
      <c r="I733" s="32"/>
      <c r="J733" s="32"/>
      <c r="K733" s="32"/>
      <c r="L733" s="32"/>
      <c r="M733" s="127"/>
      <c r="N733" s="32"/>
      <c r="O733" s="32"/>
      <c r="P733" s="32"/>
      <c r="Q733" s="32"/>
      <c r="R733" s="32"/>
      <c r="S733" s="32"/>
      <c r="T733" s="32"/>
      <c r="U733" s="32"/>
      <c r="V733" s="32"/>
      <c r="W733" s="32"/>
      <c r="X733" s="32"/>
      <c r="Y733" s="32"/>
      <c r="Z733" s="32"/>
      <c r="AA733" s="32"/>
    </row>
    <row r="734" spans="1:27" ht="12" customHeight="1">
      <c r="A734" s="32"/>
      <c r="B734" s="32"/>
      <c r="C734" s="32"/>
      <c r="D734" s="32"/>
      <c r="E734" s="32"/>
      <c r="F734" s="32"/>
      <c r="G734" s="32"/>
      <c r="H734" s="32"/>
      <c r="I734" s="32"/>
      <c r="J734" s="32"/>
      <c r="K734" s="32"/>
      <c r="L734" s="32"/>
      <c r="M734" s="127"/>
      <c r="N734" s="32"/>
      <c r="O734" s="32"/>
      <c r="P734" s="32"/>
      <c r="Q734" s="32"/>
      <c r="R734" s="32"/>
      <c r="S734" s="32"/>
      <c r="T734" s="32"/>
      <c r="U734" s="32"/>
      <c r="V734" s="32"/>
      <c r="W734" s="32"/>
      <c r="X734" s="32"/>
      <c r="Y734" s="32"/>
      <c r="Z734" s="32"/>
      <c r="AA734" s="32"/>
    </row>
    <row r="735" spans="1:27" ht="12" customHeight="1">
      <c r="A735" s="32"/>
      <c r="B735" s="32"/>
      <c r="C735" s="32"/>
      <c r="D735" s="32"/>
      <c r="E735" s="32"/>
      <c r="F735" s="32"/>
      <c r="G735" s="32"/>
      <c r="H735" s="32"/>
      <c r="I735" s="32"/>
      <c r="J735" s="32"/>
      <c r="K735" s="32"/>
      <c r="L735" s="32"/>
      <c r="M735" s="127"/>
      <c r="N735" s="32"/>
      <c r="O735" s="32"/>
      <c r="P735" s="32"/>
      <c r="Q735" s="32"/>
      <c r="R735" s="32"/>
      <c r="S735" s="32"/>
      <c r="T735" s="32"/>
      <c r="U735" s="32"/>
      <c r="V735" s="32"/>
      <c r="W735" s="32"/>
      <c r="X735" s="32"/>
      <c r="Y735" s="32"/>
      <c r="Z735" s="32"/>
      <c r="AA735" s="32"/>
    </row>
    <row r="736" spans="1:27" ht="12" customHeight="1">
      <c r="A736" s="32"/>
      <c r="B736" s="32"/>
      <c r="C736" s="32"/>
      <c r="D736" s="32"/>
      <c r="E736" s="32"/>
      <c r="F736" s="32"/>
      <c r="G736" s="32"/>
      <c r="H736" s="32"/>
      <c r="I736" s="32"/>
      <c r="J736" s="32"/>
      <c r="K736" s="32"/>
      <c r="L736" s="32"/>
      <c r="M736" s="127"/>
      <c r="N736" s="32"/>
      <c r="O736" s="32"/>
      <c r="P736" s="32"/>
      <c r="Q736" s="32"/>
      <c r="R736" s="32"/>
      <c r="S736" s="32"/>
      <c r="T736" s="32"/>
      <c r="U736" s="32"/>
      <c r="V736" s="32"/>
      <c r="W736" s="32"/>
      <c r="X736" s="32"/>
      <c r="Y736" s="32"/>
      <c r="Z736" s="32"/>
      <c r="AA736" s="32"/>
    </row>
    <row r="737" spans="1:27" ht="12" customHeight="1">
      <c r="A737" s="32"/>
      <c r="B737" s="32"/>
      <c r="C737" s="32"/>
      <c r="D737" s="32"/>
      <c r="E737" s="32"/>
      <c r="F737" s="32"/>
      <c r="G737" s="32"/>
      <c r="H737" s="32"/>
      <c r="I737" s="32"/>
      <c r="J737" s="32"/>
      <c r="K737" s="32"/>
      <c r="L737" s="32"/>
      <c r="M737" s="127"/>
      <c r="N737" s="32"/>
      <c r="O737" s="32"/>
      <c r="P737" s="32"/>
      <c r="Q737" s="32"/>
      <c r="R737" s="32"/>
      <c r="S737" s="32"/>
      <c r="T737" s="32"/>
      <c r="U737" s="32"/>
      <c r="V737" s="32"/>
      <c r="W737" s="32"/>
      <c r="X737" s="32"/>
      <c r="Y737" s="32"/>
      <c r="Z737" s="32"/>
      <c r="AA737" s="32"/>
    </row>
    <row r="738" spans="1:27" ht="12" customHeight="1">
      <c r="A738" s="32"/>
      <c r="B738" s="32"/>
      <c r="C738" s="32"/>
      <c r="D738" s="32"/>
      <c r="E738" s="32"/>
      <c r="F738" s="32"/>
      <c r="G738" s="32"/>
      <c r="H738" s="32"/>
      <c r="I738" s="32"/>
      <c r="J738" s="32"/>
      <c r="K738" s="32"/>
      <c r="L738" s="32"/>
      <c r="M738" s="127"/>
      <c r="N738" s="32"/>
      <c r="O738" s="32"/>
      <c r="P738" s="32"/>
      <c r="Q738" s="32"/>
      <c r="R738" s="32"/>
      <c r="S738" s="32"/>
      <c r="T738" s="32"/>
      <c r="U738" s="32"/>
      <c r="V738" s="32"/>
      <c r="W738" s="32"/>
      <c r="X738" s="32"/>
      <c r="Y738" s="32"/>
      <c r="Z738" s="32"/>
      <c r="AA738" s="32"/>
    </row>
    <row r="739" spans="1:27" ht="12" customHeight="1">
      <c r="A739" s="32"/>
      <c r="B739" s="32"/>
      <c r="C739" s="32"/>
      <c r="D739" s="32"/>
      <c r="E739" s="32"/>
      <c r="F739" s="32"/>
      <c r="G739" s="32"/>
      <c r="H739" s="32"/>
      <c r="I739" s="32"/>
      <c r="J739" s="32"/>
      <c r="K739" s="32"/>
      <c r="L739" s="32"/>
      <c r="M739" s="127"/>
      <c r="N739" s="32"/>
      <c r="O739" s="32"/>
      <c r="P739" s="32"/>
      <c r="Q739" s="32"/>
      <c r="R739" s="32"/>
      <c r="S739" s="32"/>
      <c r="T739" s="32"/>
      <c r="U739" s="32"/>
      <c r="V739" s="32"/>
      <c r="W739" s="32"/>
      <c r="X739" s="32"/>
      <c r="Y739" s="32"/>
      <c r="Z739" s="32"/>
      <c r="AA739" s="32"/>
    </row>
    <row r="740" spans="1:27" ht="12" customHeight="1">
      <c r="A740" s="32"/>
      <c r="B740" s="32"/>
      <c r="C740" s="32"/>
      <c r="D740" s="32"/>
      <c r="E740" s="32"/>
      <c r="F740" s="32"/>
      <c r="G740" s="32"/>
      <c r="H740" s="32"/>
      <c r="I740" s="32"/>
      <c r="J740" s="32"/>
      <c r="K740" s="32"/>
      <c r="L740" s="32"/>
      <c r="M740" s="127"/>
      <c r="N740" s="32"/>
      <c r="O740" s="32"/>
      <c r="P740" s="32"/>
      <c r="Q740" s="32"/>
      <c r="R740" s="32"/>
      <c r="S740" s="32"/>
      <c r="T740" s="32"/>
      <c r="U740" s="32"/>
      <c r="V740" s="32"/>
      <c r="W740" s="32"/>
      <c r="X740" s="32"/>
      <c r="Y740" s="32"/>
      <c r="Z740" s="32"/>
      <c r="AA740" s="32"/>
    </row>
    <row r="741" spans="1:27" ht="12" customHeight="1">
      <c r="A741" s="32"/>
      <c r="B741" s="32"/>
      <c r="C741" s="32"/>
      <c r="D741" s="32"/>
      <c r="E741" s="32"/>
      <c r="F741" s="32"/>
      <c r="G741" s="32"/>
      <c r="H741" s="32"/>
      <c r="I741" s="32"/>
      <c r="J741" s="32"/>
      <c r="K741" s="32"/>
      <c r="L741" s="32"/>
      <c r="M741" s="127"/>
      <c r="N741" s="32"/>
      <c r="O741" s="32"/>
      <c r="P741" s="32"/>
      <c r="Q741" s="32"/>
      <c r="R741" s="32"/>
      <c r="S741" s="32"/>
      <c r="T741" s="32"/>
      <c r="U741" s="32"/>
      <c r="V741" s="32"/>
      <c r="W741" s="32"/>
      <c r="X741" s="32"/>
      <c r="Y741" s="32"/>
      <c r="Z741" s="32"/>
      <c r="AA741" s="32"/>
    </row>
    <row r="742" spans="1:27" ht="12" customHeight="1">
      <c r="A742" s="32"/>
      <c r="B742" s="32"/>
      <c r="C742" s="32"/>
      <c r="D742" s="32"/>
      <c r="E742" s="32"/>
      <c r="F742" s="32"/>
      <c r="G742" s="32"/>
      <c r="H742" s="32"/>
      <c r="I742" s="32"/>
      <c r="J742" s="32"/>
      <c r="K742" s="32"/>
      <c r="L742" s="32"/>
      <c r="M742" s="127"/>
      <c r="N742" s="32"/>
      <c r="O742" s="32"/>
      <c r="P742" s="32"/>
      <c r="Q742" s="32"/>
      <c r="R742" s="32"/>
      <c r="S742" s="32"/>
      <c r="T742" s="32"/>
      <c r="U742" s="32"/>
      <c r="V742" s="32"/>
      <c r="W742" s="32"/>
      <c r="X742" s="32"/>
      <c r="Y742" s="32"/>
      <c r="Z742" s="32"/>
      <c r="AA742" s="32"/>
    </row>
    <row r="743" spans="1:27" ht="12" customHeight="1">
      <c r="A743" s="32"/>
      <c r="B743" s="32"/>
      <c r="C743" s="32"/>
      <c r="D743" s="32"/>
      <c r="E743" s="32"/>
      <c r="F743" s="32"/>
      <c r="G743" s="32"/>
      <c r="H743" s="32"/>
      <c r="I743" s="32"/>
      <c r="J743" s="32"/>
      <c r="K743" s="32"/>
      <c r="L743" s="32"/>
      <c r="M743" s="127"/>
      <c r="N743" s="32"/>
      <c r="O743" s="32"/>
      <c r="P743" s="32"/>
      <c r="Q743" s="32"/>
      <c r="R743" s="32"/>
      <c r="S743" s="32"/>
      <c r="T743" s="32"/>
      <c r="U743" s="32"/>
      <c r="V743" s="32"/>
      <c r="W743" s="32"/>
      <c r="X743" s="32"/>
      <c r="Y743" s="32"/>
      <c r="Z743" s="32"/>
      <c r="AA743" s="32"/>
    </row>
    <row r="744" spans="1:27" ht="12" customHeight="1">
      <c r="A744" s="32"/>
      <c r="B744" s="32"/>
      <c r="C744" s="32"/>
      <c r="D744" s="32"/>
      <c r="E744" s="32"/>
      <c r="F744" s="32"/>
      <c r="G744" s="32"/>
      <c r="H744" s="32"/>
      <c r="I744" s="32"/>
      <c r="J744" s="32"/>
      <c r="K744" s="32"/>
      <c r="L744" s="32"/>
      <c r="M744" s="127"/>
      <c r="N744" s="32"/>
      <c r="O744" s="32"/>
      <c r="P744" s="32"/>
      <c r="Q744" s="32"/>
      <c r="R744" s="32"/>
      <c r="S744" s="32"/>
      <c r="T744" s="32"/>
      <c r="U744" s="32"/>
      <c r="V744" s="32"/>
      <c r="W744" s="32"/>
      <c r="X744" s="32"/>
      <c r="Y744" s="32"/>
      <c r="Z744" s="32"/>
      <c r="AA744" s="32"/>
    </row>
    <row r="745" spans="1:27" ht="12" customHeight="1">
      <c r="A745" s="32"/>
      <c r="B745" s="32"/>
      <c r="C745" s="32"/>
      <c r="D745" s="32"/>
      <c r="E745" s="32"/>
      <c r="F745" s="32"/>
      <c r="G745" s="32"/>
      <c r="H745" s="32"/>
      <c r="I745" s="32"/>
      <c r="J745" s="32"/>
      <c r="K745" s="32"/>
      <c r="L745" s="32"/>
      <c r="M745" s="127"/>
      <c r="N745" s="32"/>
      <c r="O745" s="32"/>
      <c r="P745" s="32"/>
      <c r="Q745" s="32"/>
      <c r="R745" s="32"/>
      <c r="S745" s="32"/>
      <c r="T745" s="32"/>
      <c r="U745" s="32"/>
      <c r="V745" s="32"/>
      <c r="W745" s="32"/>
      <c r="X745" s="32"/>
      <c r="Y745" s="32"/>
      <c r="Z745" s="32"/>
      <c r="AA745" s="32"/>
    </row>
    <row r="746" spans="1:27" ht="12" customHeight="1">
      <c r="A746" s="32"/>
      <c r="B746" s="32"/>
      <c r="C746" s="32"/>
      <c r="D746" s="32"/>
      <c r="E746" s="32"/>
      <c r="F746" s="32"/>
      <c r="G746" s="32"/>
      <c r="H746" s="32"/>
      <c r="I746" s="32"/>
      <c r="J746" s="32"/>
      <c r="K746" s="32"/>
      <c r="L746" s="32"/>
      <c r="M746" s="127"/>
      <c r="N746" s="32"/>
      <c r="O746" s="32"/>
      <c r="P746" s="32"/>
      <c r="Q746" s="32"/>
      <c r="R746" s="32"/>
      <c r="S746" s="32"/>
      <c r="T746" s="32"/>
      <c r="U746" s="32"/>
      <c r="V746" s="32"/>
      <c r="W746" s="32"/>
      <c r="X746" s="32"/>
      <c r="Y746" s="32"/>
      <c r="Z746" s="32"/>
      <c r="AA746" s="32"/>
    </row>
    <row r="747" spans="1:27" ht="12" customHeight="1">
      <c r="A747" s="32"/>
      <c r="B747" s="32"/>
      <c r="C747" s="32"/>
      <c r="D747" s="32"/>
      <c r="E747" s="32"/>
      <c r="F747" s="32"/>
      <c r="G747" s="32"/>
      <c r="H747" s="32"/>
      <c r="I747" s="32"/>
      <c r="J747" s="32"/>
      <c r="K747" s="32"/>
      <c r="L747" s="32"/>
      <c r="M747" s="127"/>
      <c r="N747" s="32"/>
      <c r="O747" s="32"/>
      <c r="P747" s="32"/>
      <c r="Q747" s="32"/>
      <c r="R747" s="32"/>
      <c r="S747" s="32"/>
      <c r="T747" s="32"/>
      <c r="U747" s="32"/>
      <c r="V747" s="32"/>
      <c r="W747" s="32"/>
      <c r="X747" s="32"/>
      <c r="Y747" s="32"/>
      <c r="Z747" s="32"/>
      <c r="AA747" s="32"/>
    </row>
    <row r="748" spans="1:27" ht="12" customHeight="1">
      <c r="A748" s="32"/>
      <c r="B748" s="32"/>
      <c r="C748" s="32"/>
      <c r="D748" s="32"/>
      <c r="E748" s="32"/>
      <c r="F748" s="32"/>
      <c r="G748" s="32"/>
      <c r="H748" s="32"/>
      <c r="I748" s="32"/>
      <c r="J748" s="32"/>
      <c r="K748" s="32"/>
      <c r="L748" s="32"/>
      <c r="M748" s="127"/>
      <c r="N748" s="32"/>
      <c r="O748" s="32"/>
      <c r="P748" s="32"/>
      <c r="Q748" s="32"/>
      <c r="R748" s="32"/>
      <c r="S748" s="32"/>
      <c r="T748" s="32"/>
      <c r="U748" s="32"/>
      <c r="V748" s="32"/>
      <c r="W748" s="32"/>
      <c r="X748" s="32"/>
      <c r="Y748" s="32"/>
      <c r="Z748" s="32"/>
      <c r="AA748" s="32"/>
    </row>
    <row r="749" spans="1:27" ht="12" customHeight="1">
      <c r="A749" s="32"/>
      <c r="B749" s="32"/>
      <c r="C749" s="32"/>
      <c r="D749" s="32"/>
      <c r="E749" s="32"/>
      <c r="F749" s="32"/>
      <c r="G749" s="32"/>
      <c r="H749" s="32"/>
      <c r="I749" s="32"/>
      <c r="J749" s="32"/>
      <c r="K749" s="32"/>
      <c r="L749" s="32"/>
      <c r="M749" s="127"/>
      <c r="N749" s="32"/>
      <c r="O749" s="32"/>
      <c r="P749" s="32"/>
      <c r="Q749" s="32"/>
      <c r="R749" s="32"/>
      <c r="S749" s="32"/>
      <c r="T749" s="32"/>
      <c r="U749" s="32"/>
      <c r="V749" s="32"/>
      <c r="W749" s="32"/>
      <c r="X749" s="32"/>
      <c r="Y749" s="32"/>
      <c r="Z749" s="32"/>
      <c r="AA749" s="32"/>
    </row>
    <row r="750" spans="1:27" ht="12" customHeight="1">
      <c r="A750" s="32"/>
      <c r="B750" s="32"/>
      <c r="C750" s="32"/>
      <c r="D750" s="32"/>
      <c r="E750" s="32"/>
      <c r="F750" s="32"/>
      <c r="G750" s="32"/>
      <c r="H750" s="32"/>
      <c r="I750" s="32"/>
      <c r="J750" s="32"/>
      <c r="K750" s="32"/>
      <c r="L750" s="32"/>
      <c r="M750" s="127"/>
      <c r="N750" s="32"/>
      <c r="O750" s="32"/>
      <c r="P750" s="32"/>
      <c r="Q750" s="32"/>
      <c r="R750" s="32"/>
      <c r="S750" s="32"/>
      <c r="T750" s="32"/>
      <c r="U750" s="32"/>
      <c r="V750" s="32"/>
      <c r="W750" s="32"/>
      <c r="X750" s="32"/>
      <c r="Y750" s="32"/>
      <c r="Z750" s="32"/>
      <c r="AA750" s="32"/>
    </row>
    <row r="751" spans="1:27" ht="12" customHeight="1">
      <c r="A751" s="32"/>
      <c r="B751" s="32"/>
      <c r="C751" s="32"/>
      <c r="D751" s="32"/>
      <c r="E751" s="32"/>
      <c r="F751" s="32"/>
      <c r="G751" s="32"/>
      <c r="H751" s="32"/>
      <c r="I751" s="32"/>
      <c r="J751" s="32"/>
      <c r="K751" s="32"/>
      <c r="L751" s="32"/>
      <c r="M751" s="127"/>
      <c r="N751" s="32"/>
      <c r="O751" s="32"/>
      <c r="P751" s="32"/>
      <c r="Q751" s="32"/>
      <c r="R751" s="32"/>
      <c r="S751" s="32"/>
      <c r="T751" s="32"/>
      <c r="U751" s="32"/>
      <c r="V751" s="32"/>
      <c r="W751" s="32"/>
      <c r="X751" s="32"/>
      <c r="Y751" s="32"/>
      <c r="Z751" s="32"/>
      <c r="AA751" s="32"/>
    </row>
    <row r="752" spans="1:27" ht="12" customHeight="1">
      <c r="A752" s="32"/>
      <c r="B752" s="32"/>
      <c r="C752" s="32"/>
      <c r="D752" s="32"/>
      <c r="E752" s="32"/>
      <c r="F752" s="32"/>
      <c r="G752" s="32"/>
      <c r="H752" s="32"/>
      <c r="I752" s="32"/>
      <c r="J752" s="32"/>
      <c r="K752" s="32"/>
      <c r="L752" s="32"/>
      <c r="M752" s="127"/>
      <c r="N752" s="32"/>
      <c r="O752" s="32"/>
      <c r="P752" s="32"/>
      <c r="Q752" s="32"/>
      <c r="R752" s="32"/>
      <c r="S752" s="32"/>
      <c r="T752" s="32"/>
      <c r="U752" s="32"/>
      <c r="V752" s="32"/>
      <c r="W752" s="32"/>
      <c r="X752" s="32"/>
      <c r="Y752" s="32"/>
      <c r="Z752" s="32"/>
      <c r="AA752" s="32"/>
    </row>
    <row r="753" spans="1:27" ht="12" customHeight="1">
      <c r="A753" s="32"/>
      <c r="B753" s="32"/>
      <c r="C753" s="32"/>
      <c r="D753" s="32"/>
      <c r="E753" s="32"/>
      <c r="F753" s="32"/>
      <c r="G753" s="32"/>
      <c r="H753" s="32"/>
      <c r="I753" s="32"/>
      <c r="J753" s="32"/>
      <c r="K753" s="32"/>
      <c r="L753" s="32"/>
      <c r="M753" s="127"/>
      <c r="N753" s="32"/>
      <c r="O753" s="32"/>
      <c r="P753" s="32"/>
      <c r="Q753" s="32"/>
      <c r="R753" s="32"/>
      <c r="S753" s="32"/>
      <c r="T753" s="32"/>
      <c r="U753" s="32"/>
      <c r="V753" s="32"/>
      <c r="W753" s="32"/>
      <c r="X753" s="32"/>
      <c r="Y753" s="32"/>
      <c r="Z753" s="32"/>
      <c r="AA753" s="32"/>
    </row>
    <row r="754" spans="1:27" ht="12" customHeight="1">
      <c r="A754" s="32"/>
      <c r="B754" s="32"/>
      <c r="C754" s="32"/>
      <c r="D754" s="32"/>
      <c r="E754" s="32"/>
      <c r="F754" s="32"/>
      <c r="G754" s="32"/>
      <c r="H754" s="32"/>
      <c r="I754" s="32"/>
      <c r="J754" s="32"/>
      <c r="K754" s="32"/>
      <c r="L754" s="32"/>
      <c r="M754" s="127"/>
      <c r="N754" s="32"/>
      <c r="O754" s="32"/>
      <c r="P754" s="32"/>
      <c r="Q754" s="32"/>
      <c r="R754" s="32"/>
      <c r="S754" s="32"/>
      <c r="T754" s="32"/>
      <c r="U754" s="32"/>
      <c r="V754" s="32"/>
      <c r="W754" s="32"/>
      <c r="X754" s="32"/>
      <c r="Y754" s="32"/>
      <c r="Z754" s="32"/>
      <c r="AA754" s="32"/>
    </row>
    <row r="755" spans="1:27" ht="12" customHeight="1">
      <c r="A755" s="32"/>
      <c r="B755" s="32"/>
      <c r="C755" s="32"/>
      <c r="D755" s="32"/>
      <c r="E755" s="32"/>
      <c r="F755" s="32"/>
      <c r="G755" s="32"/>
      <c r="H755" s="32"/>
      <c r="I755" s="32"/>
      <c r="J755" s="32"/>
      <c r="K755" s="32"/>
      <c r="L755" s="32"/>
      <c r="M755" s="127"/>
      <c r="N755" s="32"/>
      <c r="O755" s="32"/>
      <c r="P755" s="32"/>
      <c r="Q755" s="32"/>
      <c r="R755" s="32"/>
      <c r="S755" s="32"/>
      <c r="T755" s="32"/>
      <c r="U755" s="32"/>
      <c r="V755" s="32"/>
      <c r="W755" s="32"/>
      <c r="X755" s="32"/>
      <c r="Y755" s="32"/>
      <c r="Z755" s="32"/>
      <c r="AA755" s="32"/>
    </row>
    <row r="756" spans="1:27" ht="12" customHeight="1">
      <c r="A756" s="32"/>
      <c r="B756" s="32"/>
      <c r="C756" s="32"/>
      <c r="D756" s="32"/>
      <c r="E756" s="32"/>
      <c r="F756" s="32"/>
      <c r="G756" s="32"/>
      <c r="H756" s="32"/>
      <c r="I756" s="32"/>
      <c r="J756" s="32"/>
      <c r="K756" s="32"/>
      <c r="L756" s="32"/>
      <c r="M756" s="127"/>
      <c r="N756" s="32"/>
      <c r="O756" s="32"/>
      <c r="P756" s="32"/>
      <c r="Q756" s="32"/>
      <c r="R756" s="32"/>
      <c r="S756" s="32"/>
      <c r="T756" s="32"/>
      <c r="U756" s="32"/>
      <c r="V756" s="32"/>
      <c r="W756" s="32"/>
      <c r="X756" s="32"/>
      <c r="Y756" s="32"/>
      <c r="Z756" s="32"/>
      <c r="AA756" s="32"/>
    </row>
    <row r="757" spans="1:27" ht="12" customHeight="1">
      <c r="A757" s="32"/>
      <c r="B757" s="32"/>
      <c r="C757" s="32"/>
      <c r="D757" s="32"/>
      <c r="E757" s="32"/>
      <c r="F757" s="32"/>
      <c r="G757" s="32"/>
      <c r="H757" s="32"/>
      <c r="I757" s="32"/>
      <c r="J757" s="32"/>
      <c r="K757" s="32"/>
      <c r="L757" s="32"/>
      <c r="M757" s="127"/>
      <c r="N757" s="32"/>
      <c r="O757" s="32"/>
      <c r="P757" s="32"/>
      <c r="Q757" s="32"/>
      <c r="R757" s="32"/>
      <c r="S757" s="32"/>
      <c r="T757" s="32"/>
      <c r="U757" s="32"/>
      <c r="V757" s="32"/>
      <c r="W757" s="32"/>
      <c r="X757" s="32"/>
      <c r="Y757" s="32"/>
      <c r="Z757" s="32"/>
      <c r="AA757" s="32"/>
    </row>
    <row r="758" spans="1:27" ht="12" customHeight="1">
      <c r="A758" s="32"/>
      <c r="B758" s="32"/>
      <c r="C758" s="32"/>
      <c r="D758" s="32"/>
      <c r="E758" s="32"/>
      <c r="F758" s="32"/>
      <c r="G758" s="32"/>
      <c r="H758" s="32"/>
      <c r="I758" s="32"/>
      <c r="J758" s="32"/>
      <c r="K758" s="32"/>
      <c r="L758" s="32"/>
      <c r="M758" s="127"/>
      <c r="N758" s="32"/>
      <c r="O758" s="32"/>
      <c r="P758" s="32"/>
      <c r="Q758" s="32"/>
      <c r="R758" s="32"/>
      <c r="S758" s="32"/>
      <c r="T758" s="32"/>
      <c r="U758" s="32"/>
      <c r="V758" s="32"/>
      <c r="W758" s="32"/>
      <c r="X758" s="32"/>
      <c r="Y758" s="32"/>
      <c r="Z758" s="32"/>
      <c r="AA758" s="32"/>
    </row>
    <row r="759" spans="1:27" ht="12" customHeight="1">
      <c r="A759" s="32"/>
      <c r="B759" s="32"/>
      <c r="C759" s="32"/>
      <c r="D759" s="32"/>
      <c r="E759" s="32"/>
      <c r="F759" s="32"/>
      <c r="G759" s="32"/>
      <c r="H759" s="32"/>
      <c r="I759" s="32"/>
      <c r="J759" s="32"/>
      <c r="K759" s="32"/>
      <c r="L759" s="32"/>
      <c r="M759" s="127"/>
      <c r="N759" s="32"/>
      <c r="O759" s="32"/>
      <c r="P759" s="32"/>
      <c r="Q759" s="32"/>
      <c r="R759" s="32"/>
      <c r="S759" s="32"/>
      <c r="T759" s="32"/>
      <c r="U759" s="32"/>
      <c r="V759" s="32"/>
      <c r="W759" s="32"/>
      <c r="X759" s="32"/>
      <c r="Y759" s="32"/>
      <c r="Z759" s="32"/>
      <c r="AA759" s="32"/>
    </row>
    <row r="760" spans="1:27" ht="12" customHeight="1">
      <c r="A760" s="32"/>
      <c r="B760" s="32"/>
      <c r="C760" s="32"/>
      <c r="D760" s="32"/>
      <c r="E760" s="32"/>
      <c r="F760" s="32"/>
      <c r="G760" s="32"/>
      <c r="H760" s="32"/>
      <c r="I760" s="32"/>
      <c r="J760" s="32"/>
      <c r="K760" s="32"/>
      <c r="L760" s="32"/>
      <c r="M760" s="127"/>
      <c r="N760" s="32"/>
      <c r="O760" s="32"/>
      <c r="P760" s="32"/>
      <c r="Q760" s="32"/>
      <c r="R760" s="32"/>
      <c r="S760" s="32"/>
      <c r="T760" s="32"/>
      <c r="U760" s="32"/>
      <c r="V760" s="32"/>
      <c r="W760" s="32"/>
      <c r="X760" s="32"/>
      <c r="Y760" s="32"/>
      <c r="Z760" s="32"/>
      <c r="AA760" s="32"/>
    </row>
    <row r="761" spans="1:27" ht="12" customHeight="1">
      <c r="A761" s="32"/>
      <c r="B761" s="32"/>
      <c r="C761" s="32"/>
      <c r="D761" s="32"/>
      <c r="E761" s="32"/>
      <c r="F761" s="32"/>
      <c r="G761" s="32"/>
      <c r="H761" s="32"/>
      <c r="I761" s="32"/>
      <c r="J761" s="32"/>
      <c r="K761" s="32"/>
      <c r="L761" s="32"/>
      <c r="M761" s="127"/>
      <c r="N761" s="32"/>
      <c r="O761" s="32"/>
      <c r="P761" s="32"/>
      <c r="Q761" s="32"/>
      <c r="R761" s="32"/>
      <c r="S761" s="32"/>
      <c r="T761" s="32"/>
      <c r="U761" s="32"/>
      <c r="V761" s="32"/>
      <c r="W761" s="32"/>
      <c r="X761" s="32"/>
      <c r="Y761" s="32"/>
      <c r="Z761" s="32"/>
      <c r="AA761" s="32"/>
    </row>
    <row r="762" spans="1:27" ht="12" customHeight="1">
      <c r="A762" s="32"/>
      <c r="B762" s="32"/>
      <c r="C762" s="32"/>
      <c r="D762" s="32"/>
      <c r="E762" s="32"/>
      <c r="F762" s="32"/>
      <c r="G762" s="32"/>
      <c r="H762" s="32"/>
      <c r="I762" s="32"/>
      <c r="J762" s="32"/>
      <c r="K762" s="32"/>
      <c r="L762" s="32"/>
      <c r="M762" s="127"/>
      <c r="N762" s="32"/>
      <c r="O762" s="32"/>
      <c r="P762" s="32"/>
      <c r="Q762" s="32"/>
      <c r="R762" s="32"/>
      <c r="S762" s="32"/>
      <c r="T762" s="32"/>
      <c r="U762" s="32"/>
      <c r="V762" s="32"/>
      <c r="W762" s="32"/>
      <c r="X762" s="32"/>
      <c r="Y762" s="32"/>
      <c r="Z762" s="32"/>
      <c r="AA762" s="32"/>
    </row>
    <row r="763" spans="1:27" ht="12" customHeight="1">
      <c r="A763" s="32"/>
      <c r="B763" s="32"/>
      <c r="C763" s="32"/>
      <c r="D763" s="32"/>
      <c r="E763" s="32"/>
      <c r="F763" s="32"/>
      <c r="G763" s="32"/>
      <c r="H763" s="32"/>
      <c r="I763" s="32"/>
      <c r="J763" s="32"/>
      <c r="K763" s="32"/>
      <c r="L763" s="32"/>
      <c r="M763" s="127"/>
      <c r="N763" s="32"/>
      <c r="O763" s="32"/>
      <c r="P763" s="32"/>
      <c r="Q763" s="32"/>
      <c r="R763" s="32"/>
      <c r="S763" s="32"/>
      <c r="T763" s="32"/>
      <c r="U763" s="32"/>
      <c r="V763" s="32"/>
      <c r="W763" s="32"/>
      <c r="X763" s="32"/>
      <c r="Y763" s="32"/>
      <c r="Z763" s="32"/>
      <c r="AA763" s="32"/>
    </row>
    <row r="764" spans="1:27" ht="12" customHeight="1">
      <c r="A764" s="32"/>
      <c r="B764" s="32"/>
      <c r="C764" s="32"/>
      <c r="D764" s="32"/>
      <c r="E764" s="32"/>
      <c r="F764" s="32"/>
      <c r="G764" s="32"/>
      <c r="H764" s="32"/>
      <c r="I764" s="32"/>
      <c r="J764" s="32"/>
      <c r="K764" s="32"/>
      <c r="L764" s="32"/>
      <c r="M764" s="127"/>
      <c r="N764" s="32"/>
      <c r="O764" s="32"/>
      <c r="P764" s="32"/>
      <c r="Q764" s="32"/>
      <c r="R764" s="32"/>
      <c r="S764" s="32"/>
      <c r="T764" s="32"/>
      <c r="U764" s="32"/>
      <c r="V764" s="32"/>
      <c r="W764" s="32"/>
      <c r="X764" s="32"/>
      <c r="Y764" s="32"/>
      <c r="Z764" s="32"/>
      <c r="AA764" s="32"/>
    </row>
    <row r="765" spans="1:27" ht="12" customHeight="1">
      <c r="A765" s="32"/>
      <c r="B765" s="32"/>
      <c r="C765" s="32"/>
      <c r="D765" s="32"/>
      <c r="E765" s="32"/>
      <c r="F765" s="32"/>
      <c r="G765" s="32"/>
      <c r="H765" s="32"/>
      <c r="I765" s="32"/>
      <c r="J765" s="32"/>
      <c r="K765" s="32"/>
      <c r="L765" s="32"/>
      <c r="M765" s="127"/>
      <c r="N765" s="32"/>
      <c r="O765" s="32"/>
      <c r="P765" s="32"/>
      <c r="Q765" s="32"/>
      <c r="R765" s="32"/>
      <c r="S765" s="32"/>
      <c r="T765" s="32"/>
      <c r="U765" s="32"/>
      <c r="V765" s="32"/>
      <c r="W765" s="32"/>
      <c r="X765" s="32"/>
      <c r="Y765" s="32"/>
      <c r="Z765" s="32"/>
      <c r="AA765" s="32"/>
    </row>
    <row r="766" spans="1:27" ht="12" customHeight="1">
      <c r="A766" s="32"/>
      <c r="B766" s="32"/>
      <c r="C766" s="32"/>
      <c r="D766" s="32"/>
      <c r="E766" s="32"/>
      <c r="F766" s="32"/>
      <c r="G766" s="32"/>
      <c r="H766" s="32"/>
      <c r="I766" s="32"/>
      <c r="J766" s="32"/>
      <c r="K766" s="32"/>
      <c r="L766" s="32"/>
      <c r="M766" s="127"/>
      <c r="N766" s="32"/>
      <c r="O766" s="32"/>
      <c r="P766" s="32"/>
      <c r="Q766" s="32"/>
      <c r="R766" s="32"/>
      <c r="S766" s="32"/>
      <c r="T766" s="32"/>
      <c r="U766" s="32"/>
      <c r="V766" s="32"/>
      <c r="W766" s="32"/>
      <c r="X766" s="32"/>
      <c r="Y766" s="32"/>
      <c r="Z766" s="32"/>
      <c r="AA766" s="32"/>
    </row>
    <row r="767" spans="1:27" ht="12" customHeight="1">
      <c r="A767" s="32"/>
      <c r="B767" s="32"/>
      <c r="C767" s="32"/>
      <c r="D767" s="32"/>
      <c r="E767" s="32"/>
      <c r="F767" s="32"/>
      <c r="G767" s="32"/>
      <c r="H767" s="32"/>
      <c r="I767" s="32"/>
      <c r="J767" s="32"/>
      <c r="K767" s="32"/>
      <c r="L767" s="32"/>
      <c r="M767" s="127"/>
      <c r="N767" s="32"/>
      <c r="O767" s="32"/>
      <c r="P767" s="32"/>
      <c r="Q767" s="32"/>
      <c r="R767" s="32"/>
      <c r="S767" s="32"/>
      <c r="T767" s="32"/>
      <c r="U767" s="32"/>
      <c r="V767" s="32"/>
      <c r="W767" s="32"/>
      <c r="X767" s="32"/>
      <c r="Y767" s="32"/>
      <c r="Z767" s="32"/>
      <c r="AA767" s="32"/>
    </row>
    <row r="768" spans="1:27" ht="12" customHeight="1">
      <c r="A768" s="32"/>
      <c r="B768" s="32"/>
      <c r="C768" s="32"/>
      <c r="D768" s="32"/>
      <c r="E768" s="32"/>
      <c r="F768" s="32"/>
      <c r="G768" s="32"/>
      <c r="H768" s="32"/>
      <c r="I768" s="32"/>
      <c r="J768" s="32"/>
      <c r="K768" s="32"/>
      <c r="L768" s="32"/>
      <c r="M768" s="127"/>
      <c r="N768" s="32"/>
      <c r="O768" s="32"/>
      <c r="P768" s="32"/>
      <c r="Q768" s="32"/>
      <c r="R768" s="32"/>
      <c r="S768" s="32"/>
      <c r="T768" s="32"/>
      <c r="U768" s="32"/>
      <c r="V768" s="32"/>
      <c r="W768" s="32"/>
      <c r="X768" s="32"/>
      <c r="Y768" s="32"/>
      <c r="Z768" s="32"/>
      <c r="AA768" s="32"/>
    </row>
    <row r="769" spans="1:27" ht="12" customHeight="1">
      <c r="A769" s="32"/>
      <c r="B769" s="32"/>
      <c r="C769" s="32"/>
      <c r="D769" s="32"/>
      <c r="E769" s="32"/>
      <c r="F769" s="32"/>
      <c r="G769" s="32"/>
      <c r="H769" s="32"/>
      <c r="I769" s="32"/>
      <c r="J769" s="32"/>
      <c r="K769" s="32"/>
      <c r="L769" s="32"/>
      <c r="M769" s="127"/>
      <c r="N769" s="32"/>
      <c r="O769" s="32"/>
      <c r="P769" s="32"/>
      <c r="Q769" s="32"/>
      <c r="R769" s="32"/>
      <c r="S769" s="32"/>
      <c r="T769" s="32"/>
      <c r="U769" s="32"/>
      <c r="V769" s="32"/>
      <c r="W769" s="32"/>
      <c r="X769" s="32"/>
      <c r="Y769" s="32"/>
      <c r="Z769" s="32"/>
      <c r="AA769" s="32"/>
    </row>
    <row r="770" spans="1:27" ht="12" customHeight="1">
      <c r="A770" s="32"/>
      <c r="B770" s="32"/>
      <c r="C770" s="32"/>
      <c r="D770" s="32"/>
      <c r="E770" s="32"/>
      <c r="F770" s="32"/>
      <c r="G770" s="32"/>
      <c r="H770" s="32"/>
      <c r="I770" s="32"/>
      <c r="J770" s="32"/>
      <c r="K770" s="32"/>
      <c r="L770" s="32"/>
      <c r="M770" s="127"/>
      <c r="N770" s="32"/>
      <c r="O770" s="32"/>
      <c r="P770" s="32"/>
      <c r="Q770" s="32"/>
      <c r="R770" s="32"/>
      <c r="S770" s="32"/>
      <c r="T770" s="32"/>
      <c r="U770" s="32"/>
      <c r="V770" s="32"/>
      <c r="W770" s="32"/>
      <c r="X770" s="32"/>
      <c r="Y770" s="32"/>
      <c r="Z770" s="32"/>
      <c r="AA770" s="32"/>
    </row>
    <row r="771" spans="1:27" ht="12" customHeight="1">
      <c r="A771" s="32"/>
      <c r="B771" s="32"/>
      <c r="C771" s="32"/>
      <c r="D771" s="32"/>
      <c r="E771" s="32"/>
      <c r="F771" s="32"/>
      <c r="G771" s="32"/>
      <c r="H771" s="32"/>
      <c r="I771" s="32"/>
      <c r="J771" s="32"/>
      <c r="K771" s="32"/>
      <c r="L771" s="32"/>
      <c r="M771" s="127"/>
      <c r="N771" s="32"/>
      <c r="O771" s="32"/>
      <c r="P771" s="32"/>
      <c r="Q771" s="32"/>
      <c r="R771" s="32"/>
      <c r="S771" s="32"/>
      <c r="T771" s="32"/>
      <c r="U771" s="32"/>
      <c r="V771" s="32"/>
      <c r="W771" s="32"/>
      <c r="X771" s="32"/>
      <c r="Y771" s="32"/>
      <c r="Z771" s="32"/>
      <c r="AA771" s="32"/>
    </row>
    <row r="772" spans="1:27" ht="12" customHeight="1">
      <c r="A772" s="32"/>
      <c r="B772" s="32"/>
      <c r="C772" s="32"/>
      <c r="D772" s="32"/>
      <c r="E772" s="32"/>
      <c r="F772" s="32"/>
      <c r="G772" s="32"/>
      <c r="H772" s="32"/>
      <c r="I772" s="32"/>
      <c r="J772" s="32"/>
      <c r="K772" s="32"/>
      <c r="L772" s="32"/>
      <c r="M772" s="127"/>
      <c r="N772" s="32"/>
      <c r="O772" s="32"/>
      <c r="P772" s="32"/>
      <c r="Q772" s="32"/>
      <c r="R772" s="32"/>
      <c r="S772" s="32"/>
      <c r="T772" s="32"/>
      <c r="U772" s="32"/>
      <c r="V772" s="32"/>
      <c r="W772" s="32"/>
      <c r="X772" s="32"/>
      <c r="Y772" s="32"/>
      <c r="Z772" s="32"/>
      <c r="AA772" s="32"/>
    </row>
    <row r="773" spans="1:27" ht="12" customHeight="1">
      <c r="A773" s="32"/>
      <c r="B773" s="32"/>
      <c r="C773" s="32"/>
      <c r="D773" s="32"/>
      <c r="E773" s="32"/>
      <c r="F773" s="32"/>
      <c r="G773" s="32"/>
      <c r="H773" s="32"/>
      <c r="I773" s="32"/>
      <c r="J773" s="32"/>
      <c r="K773" s="32"/>
      <c r="L773" s="32"/>
      <c r="M773" s="127"/>
      <c r="N773" s="32"/>
      <c r="O773" s="32"/>
      <c r="P773" s="32"/>
      <c r="Q773" s="32"/>
      <c r="R773" s="32"/>
      <c r="S773" s="32"/>
      <c r="T773" s="32"/>
      <c r="U773" s="32"/>
      <c r="V773" s="32"/>
      <c r="W773" s="32"/>
      <c r="X773" s="32"/>
      <c r="Y773" s="32"/>
      <c r="Z773" s="32"/>
      <c r="AA773" s="32"/>
    </row>
    <row r="774" spans="1:27" ht="12" customHeight="1">
      <c r="A774" s="32"/>
      <c r="B774" s="32"/>
      <c r="C774" s="32"/>
      <c r="D774" s="32"/>
      <c r="E774" s="32"/>
      <c r="F774" s="32"/>
      <c r="G774" s="32"/>
      <c r="H774" s="32"/>
      <c r="I774" s="32"/>
      <c r="J774" s="32"/>
      <c r="K774" s="32"/>
      <c r="L774" s="32"/>
      <c r="M774" s="127"/>
      <c r="N774" s="32"/>
      <c r="O774" s="32"/>
      <c r="P774" s="32"/>
      <c r="Q774" s="32"/>
      <c r="R774" s="32"/>
      <c r="S774" s="32"/>
      <c r="T774" s="32"/>
      <c r="U774" s="32"/>
      <c r="V774" s="32"/>
      <c r="W774" s="32"/>
      <c r="X774" s="32"/>
      <c r="Y774" s="32"/>
      <c r="Z774" s="32"/>
      <c r="AA774" s="32"/>
    </row>
    <row r="775" spans="1:27" ht="12" customHeight="1">
      <c r="A775" s="32"/>
      <c r="B775" s="32"/>
      <c r="C775" s="32"/>
      <c r="D775" s="32"/>
      <c r="E775" s="32"/>
      <c r="F775" s="32"/>
      <c r="G775" s="32"/>
      <c r="H775" s="32"/>
      <c r="I775" s="32"/>
      <c r="J775" s="32"/>
      <c r="K775" s="32"/>
      <c r="L775" s="32"/>
      <c r="M775" s="127"/>
      <c r="N775" s="32"/>
      <c r="O775" s="32"/>
      <c r="P775" s="32"/>
      <c r="Q775" s="32"/>
      <c r="R775" s="32"/>
      <c r="S775" s="32"/>
      <c r="T775" s="32"/>
      <c r="U775" s="32"/>
      <c r="V775" s="32"/>
      <c r="W775" s="32"/>
      <c r="X775" s="32"/>
      <c r="Y775" s="32"/>
      <c r="Z775" s="32"/>
      <c r="AA775" s="32"/>
    </row>
    <row r="776" spans="1:27" ht="12" customHeight="1">
      <c r="A776" s="32"/>
      <c r="B776" s="32"/>
      <c r="C776" s="32"/>
      <c r="D776" s="32"/>
      <c r="E776" s="32"/>
      <c r="F776" s="32"/>
      <c r="G776" s="32"/>
      <c r="H776" s="32"/>
      <c r="I776" s="32"/>
      <c r="J776" s="32"/>
      <c r="K776" s="32"/>
      <c r="L776" s="32"/>
      <c r="M776" s="127"/>
      <c r="N776" s="32"/>
      <c r="O776" s="32"/>
      <c r="P776" s="32"/>
      <c r="Q776" s="32"/>
      <c r="R776" s="32"/>
      <c r="S776" s="32"/>
      <c r="T776" s="32"/>
      <c r="U776" s="32"/>
      <c r="V776" s="32"/>
      <c r="W776" s="32"/>
      <c r="X776" s="32"/>
      <c r="Y776" s="32"/>
      <c r="Z776" s="32"/>
      <c r="AA776" s="32"/>
    </row>
    <row r="777" spans="1:27" ht="12" customHeight="1">
      <c r="A777" s="32"/>
      <c r="B777" s="32"/>
      <c r="C777" s="32"/>
      <c r="D777" s="32"/>
      <c r="E777" s="32"/>
      <c r="F777" s="32"/>
      <c r="G777" s="32"/>
      <c r="H777" s="32"/>
      <c r="I777" s="32"/>
      <c r="J777" s="32"/>
      <c r="K777" s="32"/>
      <c r="L777" s="32"/>
      <c r="M777" s="127"/>
      <c r="N777" s="32"/>
      <c r="O777" s="32"/>
      <c r="P777" s="32"/>
      <c r="Q777" s="32"/>
      <c r="R777" s="32"/>
      <c r="S777" s="32"/>
      <c r="T777" s="32"/>
      <c r="U777" s="32"/>
      <c r="V777" s="32"/>
      <c r="W777" s="32"/>
      <c r="X777" s="32"/>
      <c r="Y777" s="32"/>
      <c r="Z777" s="32"/>
      <c r="AA777" s="32"/>
    </row>
    <row r="778" spans="1:27" ht="12" customHeight="1">
      <c r="A778" s="32"/>
      <c r="B778" s="32"/>
      <c r="C778" s="32"/>
      <c r="D778" s="32"/>
      <c r="E778" s="32"/>
      <c r="F778" s="32"/>
      <c r="G778" s="32"/>
      <c r="H778" s="32"/>
      <c r="I778" s="32"/>
      <c r="J778" s="32"/>
      <c r="K778" s="32"/>
      <c r="L778" s="32"/>
      <c r="M778" s="127"/>
      <c r="N778" s="32"/>
      <c r="O778" s="32"/>
      <c r="P778" s="32"/>
      <c r="Q778" s="32"/>
      <c r="R778" s="32"/>
      <c r="S778" s="32"/>
      <c r="T778" s="32"/>
      <c r="U778" s="32"/>
      <c r="V778" s="32"/>
      <c r="W778" s="32"/>
      <c r="X778" s="32"/>
      <c r="Y778" s="32"/>
      <c r="Z778" s="32"/>
      <c r="AA778" s="32"/>
    </row>
    <row r="779" spans="1:27" ht="12" customHeight="1">
      <c r="A779" s="32"/>
      <c r="B779" s="32"/>
      <c r="C779" s="32"/>
      <c r="D779" s="32"/>
      <c r="E779" s="32"/>
      <c r="F779" s="32"/>
      <c r="G779" s="32"/>
      <c r="H779" s="32"/>
      <c r="I779" s="32"/>
      <c r="J779" s="32"/>
      <c r="K779" s="32"/>
      <c r="L779" s="32"/>
      <c r="M779" s="127"/>
      <c r="N779" s="32"/>
      <c r="O779" s="32"/>
      <c r="P779" s="32"/>
      <c r="Q779" s="32"/>
      <c r="R779" s="32"/>
      <c r="S779" s="32"/>
      <c r="T779" s="32"/>
      <c r="U779" s="32"/>
      <c r="V779" s="32"/>
      <c r="W779" s="32"/>
      <c r="X779" s="32"/>
      <c r="Y779" s="32"/>
      <c r="Z779" s="32"/>
      <c r="AA779" s="32"/>
    </row>
    <row r="780" spans="1:27" ht="12" customHeight="1">
      <c r="A780" s="32"/>
      <c r="B780" s="32"/>
      <c r="C780" s="32"/>
      <c r="D780" s="32"/>
      <c r="E780" s="32"/>
      <c r="F780" s="32"/>
      <c r="G780" s="32"/>
      <c r="H780" s="32"/>
      <c r="I780" s="32"/>
      <c r="J780" s="32"/>
      <c r="K780" s="32"/>
      <c r="L780" s="32"/>
      <c r="M780" s="127"/>
      <c r="N780" s="32"/>
      <c r="O780" s="32"/>
      <c r="P780" s="32"/>
      <c r="Q780" s="32"/>
      <c r="R780" s="32"/>
      <c r="S780" s="32"/>
      <c r="T780" s="32"/>
      <c r="U780" s="32"/>
      <c r="V780" s="32"/>
      <c r="W780" s="32"/>
      <c r="X780" s="32"/>
      <c r="Y780" s="32"/>
      <c r="Z780" s="32"/>
      <c r="AA780" s="32"/>
    </row>
    <row r="781" spans="1:27" ht="12" customHeight="1">
      <c r="A781" s="32"/>
      <c r="B781" s="32"/>
      <c r="C781" s="32"/>
      <c r="D781" s="32"/>
      <c r="E781" s="32"/>
      <c r="F781" s="32"/>
      <c r="G781" s="32"/>
      <c r="H781" s="32"/>
      <c r="I781" s="32"/>
      <c r="J781" s="32"/>
      <c r="K781" s="32"/>
      <c r="L781" s="32"/>
      <c r="M781" s="127"/>
      <c r="N781" s="32"/>
      <c r="O781" s="32"/>
      <c r="P781" s="32"/>
      <c r="Q781" s="32"/>
      <c r="R781" s="32"/>
      <c r="S781" s="32"/>
      <c r="T781" s="32"/>
      <c r="U781" s="32"/>
      <c r="V781" s="32"/>
      <c r="W781" s="32"/>
      <c r="X781" s="32"/>
      <c r="Y781" s="32"/>
      <c r="Z781" s="32"/>
      <c r="AA781" s="32"/>
    </row>
    <row r="782" spans="1:27" ht="12" customHeight="1">
      <c r="A782" s="32"/>
      <c r="B782" s="32"/>
      <c r="C782" s="32"/>
      <c r="D782" s="32"/>
      <c r="E782" s="32"/>
      <c r="F782" s="32"/>
      <c r="G782" s="32"/>
      <c r="H782" s="32"/>
      <c r="I782" s="32"/>
      <c r="J782" s="32"/>
      <c r="K782" s="32"/>
      <c r="L782" s="32"/>
      <c r="M782" s="127"/>
      <c r="N782" s="32"/>
      <c r="O782" s="32"/>
      <c r="P782" s="32"/>
      <c r="Q782" s="32"/>
      <c r="R782" s="32"/>
      <c r="S782" s="32"/>
      <c r="T782" s="32"/>
      <c r="U782" s="32"/>
      <c r="V782" s="32"/>
      <c r="W782" s="32"/>
      <c r="X782" s="32"/>
      <c r="Y782" s="32"/>
      <c r="Z782" s="32"/>
      <c r="AA782" s="32"/>
    </row>
    <row r="783" spans="1:27" ht="12" customHeight="1">
      <c r="A783" s="32"/>
      <c r="B783" s="32"/>
      <c r="C783" s="32"/>
      <c r="D783" s="32"/>
      <c r="E783" s="32"/>
      <c r="F783" s="32"/>
      <c r="G783" s="32"/>
      <c r="H783" s="32"/>
      <c r="I783" s="32"/>
      <c r="J783" s="32"/>
      <c r="K783" s="32"/>
      <c r="L783" s="32"/>
      <c r="M783" s="127"/>
      <c r="N783" s="32"/>
      <c r="O783" s="32"/>
      <c r="P783" s="32"/>
      <c r="Q783" s="32"/>
      <c r="R783" s="32"/>
      <c r="S783" s="32"/>
      <c r="T783" s="32"/>
      <c r="U783" s="32"/>
      <c r="V783" s="32"/>
      <c r="W783" s="32"/>
      <c r="X783" s="32"/>
      <c r="Y783" s="32"/>
      <c r="Z783" s="32"/>
      <c r="AA783" s="32"/>
    </row>
    <row r="784" spans="1:27" ht="12" customHeight="1">
      <c r="A784" s="32"/>
      <c r="B784" s="32"/>
      <c r="C784" s="32"/>
      <c r="D784" s="32"/>
      <c r="E784" s="32"/>
      <c r="F784" s="32"/>
      <c r="G784" s="32"/>
      <c r="H784" s="32"/>
      <c r="I784" s="32"/>
      <c r="J784" s="32"/>
      <c r="K784" s="32"/>
      <c r="L784" s="32"/>
      <c r="M784" s="127"/>
      <c r="N784" s="32"/>
      <c r="O784" s="32"/>
      <c r="P784" s="32"/>
      <c r="Q784" s="32"/>
      <c r="R784" s="32"/>
      <c r="S784" s="32"/>
      <c r="T784" s="32"/>
      <c r="U784" s="32"/>
      <c r="V784" s="32"/>
      <c r="W784" s="32"/>
      <c r="X784" s="32"/>
      <c r="Y784" s="32"/>
      <c r="Z784" s="32"/>
      <c r="AA784" s="32"/>
    </row>
    <row r="785" spans="1:27" ht="12" customHeight="1">
      <c r="A785" s="32"/>
      <c r="B785" s="32"/>
      <c r="C785" s="32"/>
      <c r="D785" s="32"/>
      <c r="E785" s="32"/>
      <c r="F785" s="32"/>
      <c r="G785" s="32"/>
      <c r="H785" s="32"/>
      <c r="I785" s="32"/>
      <c r="J785" s="32"/>
      <c r="K785" s="32"/>
      <c r="L785" s="32"/>
      <c r="M785" s="127"/>
      <c r="N785" s="32"/>
      <c r="O785" s="32"/>
      <c r="P785" s="32"/>
      <c r="Q785" s="32"/>
      <c r="R785" s="32"/>
      <c r="S785" s="32"/>
      <c r="T785" s="32"/>
      <c r="U785" s="32"/>
      <c r="V785" s="32"/>
      <c r="W785" s="32"/>
      <c r="X785" s="32"/>
      <c r="Y785" s="32"/>
      <c r="Z785" s="32"/>
      <c r="AA785" s="32"/>
    </row>
    <row r="786" spans="1:27" ht="12" customHeight="1">
      <c r="A786" s="32"/>
      <c r="B786" s="32"/>
      <c r="C786" s="32"/>
      <c r="D786" s="32"/>
      <c r="E786" s="32"/>
      <c r="F786" s="32"/>
      <c r="G786" s="32"/>
      <c r="H786" s="32"/>
      <c r="I786" s="32"/>
      <c r="J786" s="32"/>
      <c r="K786" s="32"/>
      <c r="L786" s="32"/>
      <c r="M786" s="127"/>
      <c r="N786" s="32"/>
      <c r="O786" s="32"/>
      <c r="P786" s="32"/>
      <c r="Q786" s="32"/>
      <c r="R786" s="32"/>
      <c r="S786" s="32"/>
      <c r="T786" s="32"/>
      <c r="U786" s="32"/>
      <c r="V786" s="32"/>
      <c r="W786" s="32"/>
      <c r="X786" s="32"/>
      <c r="Y786" s="32"/>
      <c r="Z786" s="32"/>
      <c r="AA786" s="32"/>
    </row>
    <row r="787" spans="1:27" ht="12" customHeight="1">
      <c r="A787" s="32"/>
      <c r="B787" s="32"/>
      <c r="C787" s="32"/>
      <c r="D787" s="32"/>
      <c r="E787" s="32"/>
      <c r="F787" s="32"/>
      <c r="G787" s="32"/>
      <c r="H787" s="32"/>
      <c r="I787" s="32"/>
      <c r="J787" s="32"/>
      <c r="K787" s="32"/>
      <c r="L787" s="32"/>
      <c r="M787" s="127"/>
      <c r="N787" s="32"/>
      <c r="O787" s="32"/>
      <c r="P787" s="32"/>
      <c r="Q787" s="32"/>
      <c r="R787" s="32"/>
      <c r="S787" s="32"/>
      <c r="T787" s="32"/>
      <c r="U787" s="32"/>
      <c r="V787" s="32"/>
      <c r="W787" s="32"/>
      <c r="X787" s="32"/>
      <c r="Y787" s="32"/>
      <c r="Z787" s="32"/>
      <c r="AA787" s="32"/>
    </row>
    <row r="788" spans="1:27" ht="12" customHeight="1">
      <c r="A788" s="32"/>
      <c r="B788" s="32"/>
      <c r="C788" s="32"/>
      <c r="D788" s="32"/>
      <c r="E788" s="32"/>
      <c r="F788" s="32"/>
      <c r="G788" s="32"/>
      <c r="H788" s="32"/>
      <c r="I788" s="32"/>
      <c r="J788" s="32"/>
      <c r="K788" s="32"/>
      <c r="L788" s="32"/>
      <c r="M788" s="127"/>
      <c r="N788" s="32"/>
      <c r="O788" s="32"/>
      <c r="P788" s="32"/>
      <c r="Q788" s="32"/>
      <c r="R788" s="32"/>
      <c r="S788" s="32"/>
      <c r="T788" s="32"/>
      <c r="U788" s="32"/>
      <c r="V788" s="32"/>
      <c r="W788" s="32"/>
      <c r="X788" s="32"/>
      <c r="Y788" s="32"/>
      <c r="Z788" s="32"/>
      <c r="AA788" s="32"/>
    </row>
    <row r="789" spans="1:27" ht="12" customHeight="1">
      <c r="A789" s="32"/>
      <c r="B789" s="32"/>
      <c r="C789" s="32"/>
      <c r="D789" s="32"/>
      <c r="E789" s="32"/>
      <c r="F789" s="32"/>
      <c r="G789" s="32"/>
      <c r="H789" s="32"/>
      <c r="I789" s="32"/>
      <c r="J789" s="32"/>
      <c r="K789" s="32"/>
      <c r="L789" s="32"/>
      <c r="M789" s="127"/>
      <c r="N789" s="32"/>
      <c r="O789" s="32"/>
      <c r="P789" s="32"/>
      <c r="Q789" s="32"/>
      <c r="R789" s="32"/>
      <c r="S789" s="32"/>
      <c r="T789" s="32"/>
      <c r="U789" s="32"/>
      <c r="V789" s="32"/>
      <c r="W789" s="32"/>
      <c r="X789" s="32"/>
      <c r="Y789" s="32"/>
      <c r="Z789" s="32"/>
      <c r="AA789" s="32"/>
    </row>
    <row r="790" spans="1:27" ht="12" customHeight="1">
      <c r="A790" s="32"/>
      <c r="B790" s="32"/>
      <c r="C790" s="32"/>
      <c r="D790" s="32"/>
      <c r="E790" s="32"/>
      <c r="F790" s="32"/>
      <c r="G790" s="32"/>
      <c r="H790" s="32"/>
      <c r="I790" s="32"/>
      <c r="J790" s="32"/>
      <c r="K790" s="32"/>
      <c r="L790" s="32"/>
      <c r="M790" s="127"/>
      <c r="N790" s="32"/>
      <c r="O790" s="32"/>
      <c r="P790" s="32"/>
      <c r="Q790" s="32"/>
      <c r="R790" s="32"/>
      <c r="S790" s="32"/>
      <c r="T790" s="32"/>
      <c r="U790" s="32"/>
      <c r="V790" s="32"/>
      <c r="W790" s="32"/>
      <c r="X790" s="32"/>
      <c r="Y790" s="32"/>
      <c r="Z790" s="32"/>
      <c r="AA790" s="32"/>
    </row>
    <row r="791" spans="1:27" ht="12" customHeight="1">
      <c r="A791" s="32"/>
      <c r="B791" s="32"/>
      <c r="C791" s="32"/>
      <c r="D791" s="32"/>
      <c r="E791" s="32"/>
      <c r="F791" s="32"/>
      <c r="G791" s="32"/>
      <c r="H791" s="32"/>
      <c r="I791" s="32"/>
      <c r="J791" s="32"/>
      <c r="K791" s="32"/>
      <c r="L791" s="32"/>
      <c r="M791" s="127"/>
      <c r="N791" s="32"/>
      <c r="O791" s="32"/>
      <c r="P791" s="32"/>
      <c r="Q791" s="32"/>
      <c r="R791" s="32"/>
      <c r="S791" s="32"/>
      <c r="T791" s="32"/>
      <c r="U791" s="32"/>
      <c r="V791" s="32"/>
      <c r="W791" s="32"/>
      <c r="X791" s="32"/>
      <c r="Y791" s="32"/>
      <c r="Z791" s="32"/>
      <c r="AA791" s="32"/>
    </row>
    <row r="792" spans="1:27" ht="12" customHeight="1">
      <c r="A792" s="32"/>
      <c r="B792" s="32"/>
      <c r="C792" s="32"/>
      <c r="D792" s="32"/>
      <c r="E792" s="32"/>
      <c r="F792" s="32"/>
      <c r="G792" s="32"/>
      <c r="H792" s="32"/>
      <c r="I792" s="32"/>
      <c r="J792" s="32"/>
      <c r="K792" s="32"/>
      <c r="L792" s="32"/>
      <c r="M792" s="127"/>
      <c r="N792" s="32"/>
      <c r="O792" s="32"/>
      <c r="P792" s="32"/>
      <c r="Q792" s="32"/>
      <c r="R792" s="32"/>
      <c r="S792" s="32"/>
      <c r="T792" s="32"/>
      <c r="U792" s="32"/>
      <c r="V792" s="32"/>
      <c r="W792" s="32"/>
      <c r="X792" s="32"/>
      <c r="Y792" s="32"/>
      <c r="Z792" s="32"/>
      <c r="AA792" s="32"/>
    </row>
    <row r="793" spans="1:27" ht="12" customHeight="1">
      <c r="A793" s="32"/>
      <c r="B793" s="32"/>
      <c r="C793" s="32"/>
      <c r="D793" s="32"/>
      <c r="E793" s="32"/>
      <c r="F793" s="32"/>
      <c r="G793" s="32"/>
      <c r="H793" s="32"/>
      <c r="I793" s="32"/>
      <c r="J793" s="32"/>
      <c r="K793" s="32"/>
      <c r="L793" s="32"/>
      <c r="M793" s="127"/>
      <c r="N793" s="32"/>
      <c r="O793" s="32"/>
      <c r="P793" s="32"/>
      <c r="Q793" s="32"/>
      <c r="R793" s="32"/>
      <c r="S793" s="32"/>
      <c r="T793" s="32"/>
      <c r="U793" s="32"/>
      <c r="V793" s="32"/>
      <c r="W793" s="32"/>
      <c r="X793" s="32"/>
      <c r="Y793" s="32"/>
      <c r="Z793" s="32"/>
      <c r="AA793" s="32"/>
    </row>
    <row r="794" spans="1:27" ht="12" customHeight="1">
      <c r="A794" s="32"/>
      <c r="B794" s="32"/>
      <c r="C794" s="32"/>
      <c r="D794" s="32"/>
      <c r="E794" s="32"/>
      <c r="F794" s="32"/>
      <c r="G794" s="32"/>
      <c r="H794" s="32"/>
      <c r="I794" s="32"/>
      <c r="J794" s="32"/>
      <c r="K794" s="32"/>
      <c r="L794" s="32"/>
      <c r="M794" s="127"/>
      <c r="N794" s="32"/>
      <c r="O794" s="32"/>
      <c r="P794" s="32"/>
      <c r="Q794" s="32"/>
      <c r="R794" s="32"/>
      <c r="S794" s="32"/>
      <c r="T794" s="32"/>
      <c r="U794" s="32"/>
      <c r="V794" s="32"/>
      <c r="W794" s="32"/>
      <c r="X794" s="32"/>
      <c r="Y794" s="32"/>
      <c r="Z794" s="32"/>
      <c r="AA794" s="32"/>
    </row>
    <row r="795" spans="1:27" ht="12" customHeight="1">
      <c r="A795" s="32"/>
      <c r="B795" s="32"/>
      <c r="C795" s="32"/>
      <c r="D795" s="32"/>
      <c r="E795" s="32"/>
      <c r="F795" s="32"/>
      <c r="G795" s="32"/>
      <c r="H795" s="32"/>
      <c r="I795" s="32"/>
      <c r="J795" s="32"/>
      <c r="K795" s="32"/>
      <c r="L795" s="32"/>
      <c r="M795" s="127"/>
      <c r="N795" s="32"/>
      <c r="O795" s="32"/>
      <c r="P795" s="32"/>
      <c r="Q795" s="32"/>
      <c r="R795" s="32"/>
      <c r="S795" s="32"/>
      <c r="T795" s="32"/>
      <c r="U795" s="32"/>
      <c r="V795" s="32"/>
      <c r="W795" s="32"/>
      <c r="X795" s="32"/>
      <c r="Y795" s="32"/>
      <c r="Z795" s="32"/>
      <c r="AA795" s="32"/>
    </row>
    <row r="796" spans="1:27" ht="12" customHeight="1">
      <c r="A796" s="32"/>
      <c r="B796" s="32"/>
      <c r="C796" s="32"/>
      <c r="D796" s="32"/>
      <c r="E796" s="32"/>
      <c r="F796" s="32"/>
      <c r="G796" s="32"/>
      <c r="H796" s="32"/>
      <c r="I796" s="32"/>
      <c r="J796" s="32"/>
      <c r="K796" s="32"/>
      <c r="L796" s="32"/>
      <c r="M796" s="127"/>
      <c r="N796" s="32"/>
      <c r="O796" s="32"/>
      <c r="P796" s="32"/>
      <c r="Q796" s="32"/>
      <c r="R796" s="32"/>
      <c r="S796" s="32"/>
      <c r="T796" s="32"/>
      <c r="U796" s="32"/>
      <c r="V796" s="32"/>
      <c r="W796" s="32"/>
      <c r="X796" s="32"/>
      <c r="Y796" s="32"/>
      <c r="Z796" s="32"/>
      <c r="AA796" s="32"/>
    </row>
    <row r="797" spans="1:27" ht="12" customHeight="1">
      <c r="A797" s="32"/>
      <c r="B797" s="32"/>
      <c r="C797" s="32"/>
      <c r="D797" s="32"/>
      <c r="E797" s="32"/>
      <c r="F797" s="32"/>
      <c r="G797" s="32"/>
      <c r="H797" s="32"/>
      <c r="I797" s="32"/>
      <c r="J797" s="32"/>
      <c r="K797" s="32"/>
      <c r="L797" s="32"/>
      <c r="M797" s="127"/>
      <c r="N797" s="32"/>
      <c r="O797" s="32"/>
      <c r="P797" s="32"/>
      <c r="Q797" s="32"/>
      <c r="R797" s="32"/>
      <c r="S797" s="32"/>
      <c r="T797" s="32"/>
      <c r="U797" s="32"/>
      <c r="V797" s="32"/>
      <c r="W797" s="32"/>
      <c r="X797" s="32"/>
      <c r="Y797" s="32"/>
      <c r="Z797" s="32"/>
      <c r="AA797" s="32"/>
    </row>
    <row r="798" spans="1:27" ht="12" customHeight="1">
      <c r="A798" s="32"/>
      <c r="B798" s="32"/>
      <c r="C798" s="32"/>
      <c r="D798" s="32"/>
      <c r="E798" s="32"/>
      <c r="F798" s="32"/>
      <c r="G798" s="32"/>
      <c r="H798" s="32"/>
      <c r="I798" s="32"/>
      <c r="J798" s="32"/>
      <c r="K798" s="32"/>
      <c r="L798" s="32"/>
      <c r="M798" s="127"/>
      <c r="N798" s="32"/>
      <c r="O798" s="32"/>
      <c r="P798" s="32"/>
      <c r="Q798" s="32"/>
      <c r="R798" s="32"/>
      <c r="S798" s="32"/>
      <c r="T798" s="32"/>
      <c r="U798" s="32"/>
      <c r="V798" s="32"/>
      <c r="W798" s="32"/>
      <c r="X798" s="32"/>
      <c r="Y798" s="32"/>
      <c r="Z798" s="32"/>
      <c r="AA798" s="32"/>
    </row>
    <row r="799" spans="1:27" ht="12" customHeight="1">
      <c r="A799" s="32"/>
      <c r="B799" s="32"/>
      <c r="C799" s="32"/>
      <c r="D799" s="32"/>
      <c r="E799" s="32"/>
      <c r="F799" s="32"/>
      <c r="G799" s="32"/>
      <c r="H799" s="32"/>
      <c r="I799" s="32"/>
      <c r="J799" s="32"/>
      <c r="K799" s="32"/>
      <c r="L799" s="32"/>
      <c r="M799" s="127"/>
      <c r="N799" s="32"/>
      <c r="O799" s="32"/>
      <c r="P799" s="32"/>
      <c r="Q799" s="32"/>
      <c r="R799" s="32"/>
      <c r="S799" s="32"/>
      <c r="T799" s="32"/>
      <c r="U799" s="32"/>
      <c r="V799" s="32"/>
      <c r="W799" s="32"/>
      <c r="X799" s="32"/>
      <c r="Y799" s="32"/>
      <c r="Z799" s="32"/>
      <c r="AA799" s="32"/>
    </row>
    <row r="800" spans="1:27" ht="12" customHeight="1">
      <c r="A800" s="32"/>
      <c r="B800" s="32"/>
      <c r="C800" s="32"/>
      <c r="D800" s="32"/>
      <c r="E800" s="32"/>
      <c r="F800" s="32"/>
      <c r="G800" s="32"/>
      <c r="H800" s="32"/>
      <c r="I800" s="32"/>
      <c r="J800" s="32"/>
      <c r="K800" s="32"/>
      <c r="L800" s="32"/>
      <c r="M800" s="127"/>
      <c r="N800" s="32"/>
      <c r="O800" s="32"/>
      <c r="P800" s="32"/>
      <c r="Q800" s="32"/>
      <c r="R800" s="32"/>
      <c r="S800" s="32"/>
      <c r="T800" s="32"/>
      <c r="U800" s="32"/>
      <c r="V800" s="32"/>
      <c r="W800" s="32"/>
      <c r="X800" s="32"/>
      <c r="Y800" s="32"/>
      <c r="Z800" s="32"/>
      <c r="AA800" s="32"/>
    </row>
    <row r="801" spans="1:27" ht="12" customHeight="1">
      <c r="A801" s="32"/>
      <c r="B801" s="32"/>
      <c r="C801" s="32"/>
      <c r="D801" s="32"/>
      <c r="E801" s="32"/>
      <c r="F801" s="32"/>
      <c r="G801" s="32"/>
      <c r="H801" s="32"/>
      <c r="I801" s="32"/>
      <c r="J801" s="32"/>
      <c r="K801" s="32"/>
      <c r="L801" s="32"/>
      <c r="M801" s="127"/>
      <c r="N801" s="32"/>
      <c r="O801" s="32"/>
      <c r="P801" s="32"/>
      <c r="Q801" s="32"/>
      <c r="R801" s="32"/>
      <c r="S801" s="32"/>
      <c r="T801" s="32"/>
      <c r="U801" s="32"/>
      <c r="V801" s="32"/>
      <c r="W801" s="32"/>
      <c r="X801" s="32"/>
      <c r="Y801" s="32"/>
      <c r="Z801" s="32"/>
      <c r="AA801" s="32"/>
    </row>
    <row r="802" spans="1:27" ht="12" customHeight="1">
      <c r="A802" s="32"/>
      <c r="B802" s="32"/>
      <c r="C802" s="32"/>
      <c r="D802" s="32"/>
      <c r="E802" s="32"/>
      <c r="F802" s="32"/>
      <c r="G802" s="32"/>
      <c r="H802" s="32"/>
      <c r="I802" s="32"/>
      <c r="J802" s="32"/>
      <c r="K802" s="32"/>
      <c r="L802" s="32"/>
      <c r="M802" s="127"/>
      <c r="N802" s="32"/>
      <c r="O802" s="32"/>
      <c r="P802" s="32"/>
      <c r="Q802" s="32"/>
      <c r="R802" s="32"/>
      <c r="S802" s="32"/>
      <c r="T802" s="32"/>
      <c r="U802" s="32"/>
      <c r="V802" s="32"/>
      <c r="W802" s="32"/>
      <c r="X802" s="32"/>
      <c r="Y802" s="32"/>
      <c r="Z802" s="32"/>
      <c r="AA802" s="32"/>
    </row>
    <row r="803" spans="1:27" ht="12" customHeight="1">
      <c r="A803" s="32"/>
      <c r="B803" s="32"/>
      <c r="C803" s="32"/>
      <c r="D803" s="32"/>
      <c r="E803" s="32"/>
      <c r="F803" s="32"/>
      <c r="G803" s="32"/>
      <c r="H803" s="32"/>
      <c r="I803" s="32"/>
      <c r="J803" s="32"/>
      <c r="K803" s="32"/>
      <c r="L803" s="32"/>
      <c r="M803" s="127"/>
      <c r="N803" s="32"/>
      <c r="O803" s="32"/>
      <c r="P803" s="32"/>
      <c r="Q803" s="32"/>
      <c r="R803" s="32"/>
      <c r="S803" s="32"/>
      <c r="T803" s="32"/>
      <c r="U803" s="32"/>
      <c r="V803" s="32"/>
      <c r="W803" s="32"/>
      <c r="X803" s="32"/>
      <c r="Y803" s="32"/>
      <c r="Z803" s="32"/>
      <c r="AA803" s="32"/>
    </row>
    <row r="804" spans="1:27" ht="12" customHeight="1">
      <c r="A804" s="32"/>
      <c r="B804" s="32"/>
      <c r="C804" s="32"/>
      <c r="D804" s="32"/>
      <c r="E804" s="32"/>
      <c r="F804" s="32"/>
      <c r="G804" s="32"/>
      <c r="H804" s="32"/>
      <c r="I804" s="32"/>
      <c r="J804" s="32"/>
      <c r="K804" s="32"/>
      <c r="L804" s="32"/>
      <c r="M804" s="127"/>
      <c r="N804" s="32"/>
      <c r="O804" s="32"/>
      <c r="P804" s="32"/>
      <c r="Q804" s="32"/>
      <c r="R804" s="32"/>
      <c r="S804" s="32"/>
      <c r="T804" s="32"/>
      <c r="U804" s="32"/>
      <c r="V804" s="32"/>
      <c r="W804" s="32"/>
      <c r="X804" s="32"/>
      <c r="Y804" s="32"/>
      <c r="Z804" s="32"/>
      <c r="AA804" s="32"/>
    </row>
    <row r="805" spans="1:27" ht="12" customHeight="1">
      <c r="A805" s="32"/>
      <c r="B805" s="32"/>
      <c r="C805" s="32"/>
      <c r="D805" s="32"/>
      <c r="E805" s="32"/>
      <c r="F805" s="32"/>
      <c r="G805" s="32"/>
      <c r="H805" s="32"/>
      <c r="I805" s="32"/>
      <c r="J805" s="32"/>
      <c r="K805" s="32"/>
      <c r="L805" s="32"/>
      <c r="M805" s="127"/>
      <c r="N805" s="32"/>
      <c r="O805" s="32"/>
      <c r="P805" s="32"/>
      <c r="Q805" s="32"/>
      <c r="R805" s="32"/>
      <c r="S805" s="32"/>
      <c r="T805" s="32"/>
      <c r="U805" s="32"/>
      <c r="V805" s="32"/>
      <c r="W805" s="32"/>
      <c r="X805" s="32"/>
      <c r="Y805" s="32"/>
      <c r="Z805" s="32"/>
      <c r="AA805" s="32"/>
    </row>
    <row r="806" spans="1:27" ht="12" customHeight="1">
      <c r="A806" s="32"/>
      <c r="B806" s="32"/>
      <c r="C806" s="32"/>
      <c r="D806" s="32"/>
      <c r="E806" s="32"/>
      <c r="F806" s="32"/>
      <c r="G806" s="32"/>
      <c r="H806" s="32"/>
      <c r="I806" s="32"/>
      <c r="J806" s="32"/>
      <c r="K806" s="32"/>
      <c r="L806" s="32"/>
      <c r="M806" s="127"/>
      <c r="N806" s="32"/>
      <c r="O806" s="32"/>
      <c r="P806" s="32"/>
      <c r="Q806" s="32"/>
      <c r="R806" s="32"/>
      <c r="S806" s="32"/>
      <c r="T806" s="32"/>
      <c r="U806" s="32"/>
      <c r="V806" s="32"/>
      <c r="W806" s="32"/>
      <c r="X806" s="32"/>
      <c r="Y806" s="32"/>
      <c r="Z806" s="32"/>
      <c r="AA806" s="32"/>
    </row>
    <row r="807" spans="1:27" ht="12" customHeight="1">
      <c r="A807" s="32"/>
      <c r="B807" s="32"/>
      <c r="C807" s="32"/>
      <c r="D807" s="32"/>
      <c r="E807" s="32"/>
      <c r="F807" s="32"/>
      <c r="G807" s="32"/>
      <c r="H807" s="32"/>
      <c r="I807" s="32"/>
      <c r="J807" s="32"/>
      <c r="K807" s="32"/>
      <c r="L807" s="32"/>
      <c r="M807" s="127"/>
      <c r="N807" s="32"/>
      <c r="O807" s="32"/>
      <c r="P807" s="32"/>
      <c r="Q807" s="32"/>
      <c r="R807" s="32"/>
      <c r="S807" s="32"/>
      <c r="T807" s="32"/>
      <c r="U807" s="32"/>
      <c r="V807" s="32"/>
      <c r="W807" s="32"/>
      <c r="X807" s="32"/>
      <c r="Y807" s="32"/>
      <c r="Z807" s="32"/>
      <c r="AA807" s="32"/>
    </row>
    <row r="808" spans="1:27" ht="12" customHeight="1">
      <c r="A808" s="32"/>
      <c r="B808" s="32"/>
      <c r="C808" s="32"/>
      <c r="D808" s="32"/>
      <c r="E808" s="32"/>
      <c r="F808" s="32"/>
      <c r="G808" s="32"/>
      <c r="H808" s="32"/>
      <c r="I808" s="32"/>
      <c r="J808" s="32"/>
      <c r="K808" s="32"/>
      <c r="L808" s="32"/>
      <c r="M808" s="127"/>
      <c r="N808" s="32"/>
      <c r="O808" s="32"/>
      <c r="P808" s="32"/>
      <c r="Q808" s="32"/>
      <c r="R808" s="32"/>
      <c r="S808" s="32"/>
      <c r="T808" s="32"/>
      <c r="U808" s="32"/>
      <c r="V808" s="32"/>
      <c r="W808" s="32"/>
      <c r="X808" s="32"/>
      <c r="Y808" s="32"/>
      <c r="Z808" s="32"/>
      <c r="AA808" s="32"/>
    </row>
    <row r="809" spans="1:27" ht="12" customHeight="1">
      <c r="A809" s="32"/>
      <c r="B809" s="32"/>
      <c r="C809" s="32"/>
      <c r="D809" s="32"/>
      <c r="E809" s="32"/>
      <c r="F809" s="32"/>
      <c r="G809" s="32"/>
      <c r="H809" s="32"/>
      <c r="I809" s="32"/>
      <c r="J809" s="32"/>
      <c r="K809" s="32"/>
      <c r="L809" s="32"/>
      <c r="M809" s="127"/>
      <c r="N809" s="32"/>
      <c r="O809" s="32"/>
      <c r="P809" s="32"/>
      <c r="Q809" s="32"/>
      <c r="R809" s="32"/>
      <c r="S809" s="32"/>
      <c r="T809" s="32"/>
      <c r="U809" s="32"/>
      <c r="V809" s="32"/>
      <c r="W809" s="32"/>
      <c r="X809" s="32"/>
      <c r="Y809" s="32"/>
      <c r="Z809" s="32"/>
      <c r="AA809" s="32"/>
    </row>
    <row r="810" spans="1:27" ht="12" customHeight="1">
      <c r="A810" s="32"/>
      <c r="B810" s="32"/>
      <c r="C810" s="32"/>
      <c r="D810" s="32"/>
      <c r="E810" s="32"/>
      <c r="F810" s="32"/>
      <c r="G810" s="32"/>
      <c r="H810" s="32"/>
      <c r="I810" s="32"/>
      <c r="J810" s="32"/>
      <c r="K810" s="32"/>
      <c r="L810" s="32"/>
      <c r="M810" s="127"/>
      <c r="N810" s="32"/>
      <c r="O810" s="32"/>
      <c r="P810" s="32"/>
      <c r="Q810" s="32"/>
      <c r="R810" s="32"/>
      <c r="S810" s="32"/>
      <c r="T810" s="32"/>
      <c r="U810" s="32"/>
      <c r="V810" s="32"/>
      <c r="W810" s="32"/>
      <c r="X810" s="32"/>
      <c r="Y810" s="32"/>
      <c r="Z810" s="32"/>
      <c r="AA810" s="32"/>
    </row>
    <row r="811" spans="1:27" ht="12" customHeight="1">
      <c r="A811" s="32"/>
      <c r="B811" s="32"/>
      <c r="C811" s="32"/>
      <c r="D811" s="32"/>
      <c r="E811" s="32"/>
      <c r="F811" s="32"/>
      <c r="G811" s="32"/>
      <c r="H811" s="32"/>
      <c r="I811" s="32"/>
      <c r="J811" s="32"/>
      <c r="K811" s="32"/>
      <c r="L811" s="32"/>
      <c r="M811" s="127"/>
      <c r="N811" s="32"/>
      <c r="O811" s="32"/>
      <c r="P811" s="32"/>
      <c r="Q811" s="32"/>
      <c r="R811" s="32"/>
      <c r="S811" s="32"/>
      <c r="T811" s="32"/>
      <c r="U811" s="32"/>
      <c r="V811" s="32"/>
      <c r="W811" s="32"/>
      <c r="X811" s="32"/>
      <c r="Y811" s="32"/>
      <c r="Z811" s="32"/>
      <c r="AA811" s="32"/>
    </row>
    <row r="812" spans="1:27" ht="12" customHeight="1">
      <c r="A812" s="32"/>
      <c r="B812" s="32"/>
      <c r="C812" s="32"/>
      <c r="D812" s="32"/>
      <c r="E812" s="32"/>
      <c r="F812" s="32"/>
      <c r="G812" s="32"/>
      <c r="H812" s="32"/>
      <c r="I812" s="32"/>
      <c r="J812" s="32"/>
      <c r="K812" s="32"/>
      <c r="L812" s="32"/>
      <c r="M812" s="127"/>
      <c r="N812" s="32"/>
      <c r="O812" s="32"/>
      <c r="P812" s="32"/>
      <c r="Q812" s="32"/>
      <c r="R812" s="32"/>
      <c r="S812" s="32"/>
      <c r="T812" s="32"/>
      <c r="U812" s="32"/>
      <c r="V812" s="32"/>
      <c r="W812" s="32"/>
      <c r="X812" s="32"/>
      <c r="Y812" s="32"/>
      <c r="Z812" s="32"/>
      <c r="AA812" s="32"/>
    </row>
    <row r="813" spans="1:27" ht="12" customHeight="1">
      <c r="A813" s="32"/>
      <c r="B813" s="32"/>
      <c r="C813" s="32"/>
      <c r="D813" s="32"/>
      <c r="E813" s="32"/>
      <c r="F813" s="32"/>
      <c r="G813" s="32"/>
      <c r="H813" s="32"/>
      <c r="I813" s="32"/>
      <c r="J813" s="32"/>
      <c r="K813" s="32"/>
      <c r="L813" s="32"/>
      <c r="M813" s="127"/>
      <c r="N813" s="32"/>
      <c r="O813" s="32"/>
      <c r="P813" s="32"/>
      <c r="Q813" s="32"/>
      <c r="R813" s="32"/>
      <c r="S813" s="32"/>
      <c r="T813" s="32"/>
      <c r="U813" s="32"/>
      <c r="V813" s="32"/>
      <c r="W813" s="32"/>
      <c r="X813" s="32"/>
      <c r="Y813" s="32"/>
      <c r="Z813" s="32"/>
      <c r="AA813" s="32"/>
    </row>
    <row r="814" spans="1:27" ht="12" customHeight="1">
      <c r="A814" s="32"/>
      <c r="B814" s="32"/>
      <c r="C814" s="32"/>
      <c r="D814" s="32"/>
      <c r="E814" s="32"/>
      <c r="F814" s="32"/>
      <c r="G814" s="32"/>
      <c r="H814" s="32"/>
      <c r="I814" s="32"/>
      <c r="J814" s="32"/>
      <c r="K814" s="32"/>
      <c r="L814" s="32"/>
      <c r="M814" s="127"/>
      <c r="N814" s="32"/>
      <c r="O814" s="32"/>
      <c r="P814" s="32"/>
      <c r="Q814" s="32"/>
      <c r="R814" s="32"/>
      <c r="S814" s="32"/>
      <c r="T814" s="32"/>
      <c r="U814" s="32"/>
      <c r="V814" s="32"/>
      <c r="W814" s="32"/>
      <c r="X814" s="32"/>
      <c r="Y814" s="32"/>
      <c r="Z814" s="32"/>
      <c r="AA814" s="32"/>
    </row>
    <row r="815" spans="1:27" ht="12" customHeight="1">
      <c r="A815" s="32"/>
      <c r="B815" s="32"/>
      <c r="C815" s="32"/>
      <c r="D815" s="32"/>
      <c r="E815" s="32"/>
      <c r="F815" s="32"/>
      <c r="G815" s="32"/>
      <c r="H815" s="32"/>
      <c r="I815" s="32"/>
      <c r="J815" s="32"/>
      <c r="K815" s="32"/>
      <c r="L815" s="32"/>
      <c r="M815" s="127"/>
      <c r="N815" s="32"/>
      <c r="O815" s="32"/>
      <c r="P815" s="32"/>
      <c r="Q815" s="32"/>
      <c r="R815" s="32"/>
      <c r="S815" s="32"/>
      <c r="T815" s="32"/>
      <c r="U815" s="32"/>
      <c r="V815" s="32"/>
      <c r="W815" s="32"/>
      <c r="X815" s="32"/>
      <c r="Y815" s="32"/>
      <c r="Z815" s="32"/>
      <c r="AA815" s="32"/>
    </row>
    <row r="816" spans="1:27" ht="12" customHeight="1">
      <c r="A816" s="32"/>
      <c r="B816" s="32"/>
      <c r="C816" s="32"/>
      <c r="D816" s="32"/>
      <c r="E816" s="32"/>
      <c r="F816" s="32"/>
      <c r="G816" s="32"/>
      <c r="H816" s="32"/>
      <c r="I816" s="32"/>
      <c r="J816" s="32"/>
      <c r="K816" s="32"/>
      <c r="L816" s="32"/>
      <c r="M816" s="127"/>
      <c r="N816" s="32"/>
      <c r="O816" s="32"/>
      <c r="P816" s="32"/>
      <c r="Q816" s="32"/>
      <c r="R816" s="32"/>
      <c r="S816" s="32"/>
      <c r="T816" s="32"/>
      <c r="U816" s="32"/>
      <c r="V816" s="32"/>
      <c r="W816" s="32"/>
      <c r="X816" s="32"/>
      <c r="Y816" s="32"/>
      <c r="Z816" s="32"/>
      <c r="AA816" s="32"/>
    </row>
    <row r="817" spans="1:27" ht="12" customHeight="1">
      <c r="A817" s="32"/>
      <c r="B817" s="32"/>
      <c r="C817" s="32"/>
      <c r="D817" s="32"/>
      <c r="E817" s="32"/>
      <c r="F817" s="32"/>
      <c r="G817" s="32"/>
      <c r="H817" s="32"/>
      <c r="I817" s="32"/>
      <c r="J817" s="32"/>
      <c r="K817" s="32"/>
      <c r="L817" s="32"/>
      <c r="M817" s="127"/>
      <c r="N817" s="32"/>
      <c r="O817" s="32"/>
      <c r="P817" s="32"/>
      <c r="Q817" s="32"/>
      <c r="R817" s="32"/>
      <c r="S817" s="32"/>
      <c r="T817" s="32"/>
      <c r="U817" s="32"/>
      <c r="V817" s="32"/>
      <c r="W817" s="32"/>
      <c r="X817" s="32"/>
      <c r="Y817" s="32"/>
      <c r="Z817" s="32"/>
      <c r="AA817" s="32"/>
    </row>
    <row r="818" spans="1:27" ht="12" customHeight="1">
      <c r="A818" s="32"/>
      <c r="B818" s="32"/>
      <c r="C818" s="32"/>
      <c r="D818" s="32"/>
      <c r="E818" s="32"/>
      <c r="F818" s="32"/>
      <c r="G818" s="32"/>
      <c r="H818" s="32"/>
      <c r="I818" s="32"/>
      <c r="J818" s="32"/>
      <c r="K818" s="32"/>
      <c r="L818" s="32"/>
      <c r="M818" s="127"/>
      <c r="N818" s="32"/>
      <c r="O818" s="32"/>
      <c r="P818" s="32"/>
      <c r="Q818" s="32"/>
      <c r="R818" s="32"/>
      <c r="S818" s="32"/>
      <c r="T818" s="32"/>
      <c r="U818" s="32"/>
      <c r="V818" s="32"/>
      <c r="W818" s="32"/>
      <c r="X818" s="32"/>
      <c r="Y818" s="32"/>
      <c r="Z818" s="32"/>
      <c r="AA818" s="32"/>
    </row>
    <row r="819" spans="1:27" ht="12" customHeight="1">
      <c r="A819" s="32"/>
      <c r="B819" s="32"/>
      <c r="C819" s="32"/>
      <c r="D819" s="32"/>
      <c r="E819" s="32"/>
      <c r="F819" s="32"/>
      <c r="G819" s="32"/>
      <c r="H819" s="32"/>
      <c r="I819" s="32"/>
      <c r="J819" s="32"/>
      <c r="K819" s="32"/>
      <c r="L819" s="32"/>
      <c r="M819" s="127"/>
      <c r="N819" s="32"/>
      <c r="O819" s="32"/>
      <c r="P819" s="32"/>
      <c r="Q819" s="32"/>
      <c r="R819" s="32"/>
      <c r="S819" s="32"/>
      <c r="T819" s="32"/>
      <c r="U819" s="32"/>
      <c r="V819" s="32"/>
      <c r="W819" s="32"/>
      <c r="X819" s="32"/>
      <c r="Y819" s="32"/>
      <c r="Z819" s="32"/>
      <c r="AA819" s="32"/>
    </row>
    <row r="820" spans="1:27" ht="12" customHeight="1">
      <c r="A820" s="32"/>
      <c r="B820" s="32"/>
      <c r="C820" s="32"/>
      <c r="D820" s="32"/>
      <c r="E820" s="32"/>
      <c r="F820" s="32"/>
      <c r="G820" s="32"/>
      <c r="H820" s="32"/>
      <c r="I820" s="32"/>
      <c r="J820" s="32"/>
      <c r="K820" s="32"/>
      <c r="L820" s="32"/>
      <c r="M820" s="127"/>
      <c r="N820" s="32"/>
      <c r="O820" s="32"/>
      <c r="P820" s="32"/>
      <c r="Q820" s="32"/>
      <c r="R820" s="32"/>
      <c r="S820" s="32"/>
      <c r="T820" s="32"/>
      <c r="U820" s="32"/>
      <c r="V820" s="32"/>
      <c r="W820" s="32"/>
      <c r="X820" s="32"/>
      <c r="Y820" s="32"/>
      <c r="Z820" s="32"/>
      <c r="AA820" s="32"/>
    </row>
    <row r="821" spans="1:27" ht="12" customHeight="1">
      <c r="A821" s="32"/>
      <c r="B821" s="32"/>
      <c r="C821" s="32"/>
      <c r="D821" s="32"/>
      <c r="E821" s="32"/>
      <c r="F821" s="32"/>
      <c r="G821" s="32"/>
      <c r="H821" s="32"/>
      <c r="I821" s="32"/>
      <c r="J821" s="32"/>
      <c r="K821" s="32"/>
      <c r="L821" s="32"/>
      <c r="M821" s="127"/>
      <c r="N821" s="32"/>
      <c r="O821" s="32"/>
      <c r="P821" s="32"/>
      <c r="Q821" s="32"/>
      <c r="R821" s="32"/>
      <c r="S821" s="32"/>
      <c r="T821" s="32"/>
      <c r="U821" s="32"/>
      <c r="V821" s="32"/>
      <c r="W821" s="32"/>
      <c r="X821" s="32"/>
      <c r="Y821" s="32"/>
      <c r="Z821" s="32"/>
      <c r="AA821" s="32"/>
    </row>
    <row r="822" spans="1:27" ht="12" customHeight="1">
      <c r="A822" s="32"/>
      <c r="B822" s="32"/>
      <c r="C822" s="32"/>
      <c r="D822" s="32"/>
      <c r="E822" s="32"/>
      <c r="F822" s="32"/>
      <c r="G822" s="32"/>
      <c r="H822" s="32"/>
      <c r="I822" s="32"/>
      <c r="J822" s="32"/>
      <c r="K822" s="32"/>
      <c r="L822" s="32"/>
      <c r="M822" s="127"/>
      <c r="N822" s="32"/>
      <c r="O822" s="32"/>
      <c r="P822" s="32"/>
      <c r="Q822" s="32"/>
      <c r="R822" s="32"/>
      <c r="S822" s="32"/>
      <c r="T822" s="32"/>
      <c r="U822" s="32"/>
      <c r="V822" s="32"/>
      <c r="W822" s="32"/>
      <c r="X822" s="32"/>
      <c r="Y822" s="32"/>
      <c r="Z822" s="32"/>
      <c r="AA822" s="32"/>
    </row>
    <row r="823" spans="1:27" ht="12" customHeight="1">
      <c r="A823" s="32"/>
      <c r="B823" s="32"/>
      <c r="C823" s="32"/>
      <c r="D823" s="32"/>
      <c r="E823" s="32"/>
      <c r="F823" s="32"/>
      <c r="G823" s="32"/>
      <c r="H823" s="32"/>
      <c r="I823" s="32"/>
      <c r="J823" s="32"/>
      <c r="K823" s="32"/>
      <c r="L823" s="32"/>
      <c r="M823" s="127"/>
      <c r="N823" s="32"/>
      <c r="O823" s="32"/>
      <c r="P823" s="32"/>
      <c r="Q823" s="32"/>
      <c r="R823" s="32"/>
      <c r="S823" s="32"/>
      <c r="T823" s="32"/>
      <c r="U823" s="32"/>
      <c r="V823" s="32"/>
      <c r="W823" s="32"/>
      <c r="X823" s="32"/>
      <c r="Y823" s="32"/>
      <c r="Z823" s="32"/>
      <c r="AA823" s="32"/>
    </row>
    <row r="824" spans="1:27" ht="12" customHeight="1">
      <c r="A824" s="32"/>
      <c r="B824" s="32"/>
      <c r="C824" s="32"/>
      <c r="D824" s="32"/>
      <c r="E824" s="32"/>
      <c r="F824" s="32"/>
      <c r="G824" s="32"/>
      <c r="H824" s="32"/>
      <c r="I824" s="32"/>
      <c r="J824" s="32"/>
      <c r="K824" s="32"/>
      <c r="L824" s="32"/>
      <c r="M824" s="127"/>
      <c r="N824" s="32"/>
      <c r="O824" s="32"/>
      <c r="P824" s="32"/>
      <c r="Q824" s="32"/>
      <c r="R824" s="32"/>
      <c r="S824" s="32"/>
      <c r="T824" s="32"/>
      <c r="U824" s="32"/>
      <c r="V824" s="32"/>
      <c r="W824" s="32"/>
      <c r="X824" s="32"/>
      <c r="Y824" s="32"/>
      <c r="Z824" s="32"/>
      <c r="AA824" s="32"/>
    </row>
    <row r="825" spans="1:27" ht="12" customHeight="1">
      <c r="A825" s="32"/>
      <c r="B825" s="32"/>
      <c r="C825" s="32"/>
      <c r="D825" s="32"/>
      <c r="E825" s="32"/>
      <c r="F825" s="32"/>
      <c r="G825" s="32"/>
      <c r="H825" s="32"/>
      <c r="I825" s="32"/>
      <c r="J825" s="32"/>
      <c r="K825" s="32"/>
      <c r="L825" s="32"/>
      <c r="M825" s="127"/>
      <c r="N825" s="32"/>
      <c r="O825" s="32"/>
      <c r="P825" s="32"/>
      <c r="Q825" s="32"/>
      <c r="R825" s="32"/>
      <c r="S825" s="32"/>
      <c r="T825" s="32"/>
      <c r="U825" s="32"/>
      <c r="V825" s="32"/>
      <c r="W825" s="32"/>
      <c r="X825" s="32"/>
      <c r="Y825" s="32"/>
      <c r="Z825" s="32"/>
      <c r="AA825" s="32"/>
    </row>
    <row r="826" spans="1:27" ht="12" customHeight="1">
      <c r="A826" s="32"/>
      <c r="B826" s="32"/>
      <c r="C826" s="32"/>
      <c r="D826" s="32"/>
      <c r="E826" s="32"/>
      <c r="F826" s="32"/>
      <c r="G826" s="32"/>
      <c r="H826" s="32"/>
      <c r="I826" s="32"/>
      <c r="J826" s="32"/>
      <c r="K826" s="32"/>
      <c r="L826" s="32"/>
      <c r="M826" s="127"/>
      <c r="N826" s="32"/>
      <c r="O826" s="32"/>
      <c r="P826" s="32"/>
      <c r="Q826" s="32"/>
      <c r="R826" s="32"/>
      <c r="S826" s="32"/>
      <c r="T826" s="32"/>
      <c r="U826" s="32"/>
      <c r="V826" s="32"/>
      <c r="W826" s="32"/>
      <c r="X826" s="32"/>
      <c r="Y826" s="32"/>
      <c r="Z826" s="32"/>
      <c r="AA826" s="32"/>
    </row>
    <row r="827" spans="1:27" ht="12" customHeight="1">
      <c r="A827" s="32"/>
      <c r="B827" s="32"/>
      <c r="C827" s="32"/>
      <c r="D827" s="32"/>
      <c r="E827" s="32"/>
      <c r="F827" s="32"/>
      <c r="G827" s="32"/>
      <c r="H827" s="32"/>
      <c r="I827" s="32"/>
      <c r="J827" s="32"/>
      <c r="K827" s="32"/>
      <c r="L827" s="32"/>
      <c r="M827" s="127"/>
      <c r="N827" s="32"/>
      <c r="O827" s="32"/>
      <c r="P827" s="32"/>
      <c r="Q827" s="32"/>
      <c r="R827" s="32"/>
      <c r="S827" s="32"/>
      <c r="T827" s="32"/>
      <c r="U827" s="32"/>
      <c r="V827" s="32"/>
      <c r="W827" s="32"/>
      <c r="X827" s="32"/>
      <c r="Y827" s="32"/>
      <c r="Z827" s="32"/>
      <c r="AA827" s="32"/>
    </row>
    <row r="828" spans="1:27" ht="12" customHeight="1">
      <c r="A828" s="32"/>
      <c r="B828" s="32"/>
      <c r="C828" s="32"/>
      <c r="D828" s="32"/>
      <c r="E828" s="32"/>
      <c r="F828" s="32"/>
      <c r="G828" s="32"/>
      <c r="H828" s="32"/>
      <c r="I828" s="32"/>
      <c r="J828" s="32"/>
      <c r="K828" s="32"/>
      <c r="L828" s="32"/>
      <c r="M828" s="127"/>
      <c r="N828" s="32"/>
      <c r="O828" s="32"/>
      <c r="P828" s="32"/>
      <c r="Q828" s="32"/>
      <c r="R828" s="32"/>
      <c r="S828" s="32"/>
      <c r="T828" s="32"/>
      <c r="U828" s="32"/>
      <c r="V828" s="32"/>
      <c r="W828" s="32"/>
      <c r="X828" s="32"/>
      <c r="Y828" s="32"/>
      <c r="Z828" s="32"/>
      <c r="AA828" s="32"/>
    </row>
    <row r="829" spans="1:27" ht="12" customHeight="1">
      <c r="A829" s="32"/>
      <c r="B829" s="32"/>
      <c r="C829" s="32"/>
      <c r="D829" s="32"/>
      <c r="E829" s="32"/>
      <c r="F829" s="32"/>
      <c r="G829" s="32"/>
      <c r="H829" s="32"/>
      <c r="I829" s="32"/>
      <c r="J829" s="32"/>
      <c r="K829" s="32"/>
      <c r="L829" s="32"/>
      <c r="M829" s="127"/>
      <c r="N829" s="32"/>
      <c r="O829" s="32"/>
      <c r="P829" s="32"/>
      <c r="Q829" s="32"/>
      <c r="R829" s="32"/>
      <c r="S829" s="32"/>
      <c r="T829" s="32"/>
      <c r="U829" s="32"/>
      <c r="V829" s="32"/>
      <c r="W829" s="32"/>
      <c r="X829" s="32"/>
      <c r="Y829" s="32"/>
      <c r="Z829" s="32"/>
      <c r="AA829" s="32"/>
    </row>
    <row r="830" spans="1:27" ht="12" customHeight="1">
      <c r="A830" s="32"/>
      <c r="B830" s="32"/>
      <c r="C830" s="32"/>
      <c r="D830" s="32"/>
      <c r="E830" s="32"/>
      <c r="F830" s="32"/>
      <c r="G830" s="32"/>
      <c r="H830" s="32"/>
      <c r="I830" s="32"/>
      <c r="J830" s="32"/>
      <c r="K830" s="32"/>
      <c r="L830" s="32"/>
      <c r="M830" s="127"/>
      <c r="N830" s="32"/>
      <c r="O830" s="32"/>
      <c r="P830" s="32"/>
      <c r="Q830" s="32"/>
      <c r="R830" s="32"/>
      <c r="S830" s="32"/>
      <c r="T830" s="32"/>
      <c r="U830" s="32"/>
      <c r="V830" s="32"/>
      <c r="W830" s="32"/>
      <c r="X830" s="32"/>
      <c r="Y830" s="32"/>
      <c r="Z830" s="32"/>
      <c r="AA830" s="32"/>
    </row>
    <row r="831" spans="1:27" ht="12" customHeight="1">
      <c r="A831" s="32"/>
      <c r="B831" s="32"/>
      <c r="C831" s="32"/>
      <c r="D831" s="32"/>
      <c r="E831" s="32"/>
      <c r="F831" s="32"/>
      <c r="G831" s="32"/>
      <c r="H831" s="32"/>
      <c r="I831" s="32"/>
      <c r="J831" s="32"/>
      <c r="K831" s="32"/>
      <c r="L831" s="32"/>
      <c r="M831" s="127"/>
      <c r="N831" s="32"/>
      <c r="O831" s="32"/>
      <c r="P831" s="32"/>
      <c r="Q831" s="32"/>
      <c r="R831" s="32"/>
      <c r="S831" s="32"/>
      <c r="T831" s="32"/>
      <c r="U831" s="32"/>
      <c r="V831" s="32"/>
      <c r="W831" s="32"/>
      <c r="X831" s="32"/>
      <c r="Y831" s="32"/>
      <c r="Z831" s="32"/>
      <c r="AA831" s="32"/>
    </row>
    <row r="832" spans="1:27" ht="12" customHeight="1">
      <c r="A832" s="32"/>
      <c r="B832" s="32"/>
      <c r="C832" s="32"/>
      <c r="D832" s="32"/>
      <c r="E832" s="32"/>
      <c r="F832" s="32"/>
      <c r="G832" s="32"/>
      <c r="H832" s="32"/>
      <c r="I832" s="32"/>
      <c r="J832" s="32"/>
      <c r="K832" s="32"/>
      <c r="L832" s="32"/>
      <c r="M832" s="127"/>
      <c r="N832" s="32"/>
      <c r="O832" s="32"/>
      <c r="P832" s="32"/>
      <c r="Q832" s="32"/>
      <c r="R832" s="32"/>
      <c r="S832" s="32"/>
      <c r="T832" s="32"/>
      <c r="U832" s="32"/>
      <c r="V832" s="32"/>
      <c r="W832" s="32"/>
      <c r="X832" s="32"/>
      <c r="Y832" s="32"/>
      <c r="Z832" s="32"/>
      <c r="AA832" s="32"/>
    </row>
    <row r="833" spans="1:27" ht="12" customHeight="1">
      <c r="A833" s="32"/>
      <c r="B833" s="32"/>
      <c r="C833" s="32"/>
      <c r="D833" s="32"/>
      <c r="E833" s="32"/>
      <c r="F833" s="32"/>
      <c r="G833" s="32"/>
      <c r="H833" s="32"/>
      <c r="I833" s="32"/>
      <c r="J833" s="32"/>
      <c r="K833" s="32"/>
      <c r="L833" s="32"/>
      <c r="M833" s="127"/>
      <c r="N833" s="32"/>
      <c r="O833" s="32"/>
      <c r="P833" s="32"/>
      <c r="Q833" s="32"/>
      <c r="R833" s="32"/>
      <c r="S833" s="32"/>
      <c r="T833" s="32"/>
      <c r="U833" s="32"/>
      <c r="V833" s="32"/>
      <c r="W833" s="32"/>
      <c r="X833" s="32"/>
      <c r="Y833" s="32"/>
      <c r="Z833" s="32"/>
      <c r="AA833" s="32"/>
    </row>
    <row r="834" spans="1:27" ht="12" customHeight="1">
      <c r="A834" s="32"/>
      <c r="B834" s="32"/>
      <c r="C834" s="32"/>
      <c r="D834" s="32"/>
      <c r="E834" s="32"/>
      <c r="F834" s="32"/>
      <c r="G834" s="32"/>
      <c r="H834" s="32"/>
      <c r="I834" s="32"/>
      <c r="J834" s="32"/>
      <c r="K834" s="32"/>
      <c r="L834" s="32"/>
      <c r="M834" s="127"/>
      <c r="N834" s="32"/>
      <c r="O834" s="32"/>
      <c r="P834" s="32"/>
      <c r="Q834" s="32"/>
      <c r="R834" s="32"/>
      <c r="S834" s="32"/>
      <c r="T834" s="32"/>
      <c r="U834" s="32"/>
      <c r="V834" s="32"/>
      <c r="W834" s="32"/>
      <c r="X834" s="32"/>
      <c r="Y834" s="32"/>
      <c r="Z834" s="32"/>
      <c r="AA834" s="32"/>
    </row>
    <row r="835" spans="1:27" ht="12" customHeight="1">
      <c r="A835" s="32"/>
      <c r="B835" s="32"/>
      <c r="C835" s="32"/>
      <c r="D835" s="32"/>
      <c r="E835" s="32"/>
      <c r="F835" s="32"/>
      <c r="G835" s="32"/>
      <c r="H835" s="32"/>
      <c r="I835" s="32"/>
      <c r="J835" s="32"/>
      <c r="K835" s="32"/>
      <c r="L835" s="32"/>
      <c r="M835" s="127"/>
      <c r="N835" s="32"/>
      <c r="O835" s="32"/>
      <c r="P835" s="32"/>
      <c r="Q835" s="32"/>
      <c r="R835" s="32"/>
      <c r="S835" s="32"/>
      <c r="T835" s="32"/>
      <c r="U835" s="32"/>
      <c r="V835" s="32"/>
      <c r="W835" s="32"/>
      <c r="X835" s="32"/>
      <c r="Y835" s="32"/>
      <c r="Z835" s="32"/>
      <c r="AA835" s="32"/>
    </row>
    <row r="836" spans="1:27" ht="12" customHeight="1">
      <c r="A836" s="32"/>
      <c r="B836" s="32"/>
      <c r="C836" s="32"/>
      <c r="D836" s="32"/>
      <c r="E836" s="32"/>
      <c r="F836" s="32"/>
      <c r="G836" s="32"/>
      <c r="H836" s="32"/>
      <c r="I836" s="32"/>
      <c r="J836" s="32"/>
      <c r="K836" s="32"/>
      <c r="L836" s="32"/>
      <c r="M836" s="127"/>
      <c r="N836" s="32"/>
      <c r="O836" s="32"/>
      <c r="P836" s="32"/>
      <c r="Q836" s="32"/>
      <c r="R836" s="32"/>
      <c r="S836" s="32"/>
      <c r="T836" s="32"/>
      <c r="U836" s="32"/>
      <c r="V836" s="32"/>
      <c r="W836" s="32"/>
      <c r="X836" s="32"/>
      <c r="Y836" s="32"/>
      <c r="Z836" s="32"/>
      <c r="AA836" s="32"/>
    </row>
    <row r="837" spans="1:27" ht="12" customHeight="1">
      <c r="A837" s="32"/>
      <c r="B837" s="32"/>
      <c r="C837" s="32"/>
      <c r="D837" s="32"/>
      <c r="E837" s="32"/>
      <c r="F837" s="32"/>
      <c r="G837" s="32"/>
      <c r="H837" s="32"/>
      <c r="I837" s="32"/>
      <c r="J837" s="32"/>
      <c r="K837" s="32"/>
      <c r="L837" s="32"/>
      <c r="M837" s="127"/>
      <c r="N837" s="32"/>
      <c r="O837" s="32"/>
      <c r="P837" s="32"/>
      <c r="Q837" s="32"/>
      <c r="R837" s="32"/>
      <c r="S837" s="32"/>
      <c r="T837" s="32"/>
      <c r="U837" s="32"/>
      <c r="V837" s="32"/>
      <c r="W837" s="32"/>
      <c r="X837" s="32"/>
      <c r="Y837" s="32"/>
      <c r="Z837" s="32"/>
      <c r="AA837" s="32"/>
    </row>
    <row r="838" spans="1:27" ht="12" customHeight="1">
      <c r="A838" s="32"/>
      <c r="B838" s="32"/>
      <c r="C838" s="32"/>
      <c r="D838" s="32"/>
      <c r="E838" s="32"/>
      <c r="F838" s="32"/>
      <c r="G838" s="32"/>
      <c r="H838" s="32"/>
      <c r="I838" s="32"/>
      <c r="J838" s="32"/>
      <c r="K838" s="32"/>
      <c r="L838" s="32"/>
      <c r="M838" s="127"/>
      <c r="N838" s="32"/>
      <c r="O838" s="32"/>
      <c r="P838" s="32"/>
      <c r="Q838" s="32"/>
      <c r="R838" s="32"/>
      <c r="S838" s="32"/>
      <c r="T838" s="32"/>
      <c r="U838" s="32"/>
      <c r="V838" s="32"/>
      <c r="W838" s="32"/>
      <c r="X838" s="32"/>
      <c r="Y838" s="32"/>
      <c r="Z838" s="32"/>
      <c r="AA838" s="32"/>
    </row>
    <row r="839" spans="1:27" ht="12" customHeight="1">
      <c r="A839" s="32"/>
      <c r="B839" s="32"/>
      <c r="C839" s="32"/>
      <c r="D839" s="32"/>
      <c r="E839" s="32"/>
      <c r="F839" s="32"/>
      <c r="G839" s="32"/>
      <c r="H839" s="32"/>
      <c r="I839" s="32"/>
      <c r="J839" s="32"/>
      <c r="K839" s="32"/>
      <c r="L839" s="32"/>
      <c r="M839" s="127"/>
      <c r="N839" s="32"/>
      <c r="O839" s="32"/>
      <c r="P839" s="32"/>
      <c r="Q839" s="32"/>
      <c r="R839" s="32"/>
      <c r="S839" s="32"/>
      <c r="T839" s="32"/>
      <c r="U839" s="32"/>
      <c r="V839" s="32"/>
      <c r="W839" s="32"/>
      <c r="X839" s="32"/>
      <c r="Y839" s="32"/>
      <c r="Z839" s="32"/>
      <c r="AA839" s="32"/>
    </row>
    <row r="840" spans="1:27" ht="12" customHeight="1">
      <c r="A840" s="32"/>
      <c r="B840" s="32"/>
      <c r="C840" s="32"/>
      <c r="D840" s="32"/>
      <c r="E840" s="32"/>
      <c r="F840" s="32"/>
      <c r="G840" s="32"/>
      <c r="H840" s="32"/>
      <c r="I840" s="32"/>
      <c r="J840" s="32"/>
      <c r="K840" s="32"/>
      <c r="L840" s="32"/>
      <c r="M840" s="127"/>
      <c r="N840" s="32"/>
      <c r="O840" s="32"/>
      <c r="P840" s="32"/>
      <c r="Q840" s="32"/>
      <c r="R840" s="32"/>
      <c r="S840" s="32"/>
      <c r="T840" s="32"/>
      <c r="U840" s="32"/>
      <c r="V840" s="32"/>
      <c r="W840" s="32"/>
      <c r="X840" s="32"/>
      <c r="Y840" s="32"/>
      <c r="Z840" s="32"/>
      <c r="AA840" s="32"/>
    </row>
    <row r="841" spans="1:27" ht="12" customHeight="1">
      <c r="A841" s="32"/>
      <c r="B841" s="32"/>
      <c r="C841" s="32"/>
      <c r="D841" s="32"/>
      <c r="E841" s="32"/>
      <c r="F841" s="32"/>
      <c r="G841" s="32"/>
      <c r="H841" s="32"/>
      <c r="I841" s="32"/>
      <c r="J841" s="32"/>
      <c r="K841" s="32"/>
      <c r="L841" s="32"/>
      <c r="M841" s="127"/>
      <c r="N841" s="32"/>
      <c r="O841" s="32"/>
      <c r="P841" s="32"/>
      <c r="Q841" s="32"/>
      <c r="R841" s="32"/>
      <c r="S841" s="32"/>
      <c r="T841" s="32"/>
      <c r="U841" s="32"/>
      <c r="V841" s="32"/>
      <c r="W841" s="32"/>
      <c r="X841" s="32"/>
      <c r="Y841" s="32"/>
      <c r="Z841" s="32"/>
      <c r="AA841" s="32"/>
    </row>
    <row r="842" spans="1:27" ht="12" customHeight="1">
      <c r="A842" s="32"/>
      <c r="B842" s="32"/>
      <c r="C842" s="32"/>
      <c r="D842" s="32"/>
      <c r="E842" s="32"/>
      <c r="F842" s="32"/>
      <c r="G842" s="32"/>
      <c r="H842" s="32"/>
      <c r="I842" s="32"/>
      <c r="J842" s="32"/>
      <c r="K842" s="32"/>
      <c r="L842" s="32"/>
      <c r="M842" s="127"/>
      <c r="N842" s="32"/>
      <c r="O842" s="32"/>
      <c r="P842" s="32"/>
      <c r="Q842" s="32"/>
      <c r="R842" s="32"/>
      <c r="S842" s="32"/>
      <c r="T842" s="32"/>
      <c r="U842" s="32"/>
      <c r="V842" s="32"/>
      <c r="W842" s="32"/>
      <c r="X842" s="32"/>
      <c r="Y842" s="32"/>
      <c r="Z842" s="32"/>
      <c r="AA842" s="32"/>
    </row>
    <row r="843" spans="1:27" ht="12" customHeight="1">
      <c r="A843" s="32"/>
      <c r="B843" s="32"/>
      <c r="C843" s="32"/>
      <c r="D843" s="32"/>
      <c r="E843" s="32"/>
      <c r="F843" s="32"/>
      <c r="G843" s="32"/>
      <c r="H843" s="32"/>
      <c r="I843" s="32"/>
      <c r="J843" s="32"/>
      <c r="K843" s="32"/>
      <c r="L843" s="32"/>
      <c r="M843" s="127"/>
      <c r="N843" s="32"/>
      <c r="O843" s="32"/>
      <c r="P843" s="32"/>
      <c r="Q843" s="32"/>
      <c r="R843" s="32"/>
      <c r="S843" s="32"/>
      <c r="T843" s="32"/>
      <c r="U843" s="32"/>
      <c r="V843" s="32"/>
      <c r="W843" s="32"/>
      <c r="X843" s="32"/>
      <c r="Y843" s="32"/>
      <c r="Z843" s="32"/>
      <c r="AA843" s="32"/>
    </row>
    <row r="844" spans="1:27" ht="12" customHeight="1">
      <c r="A844" s="32"/>
      <c r="B844" s="32"/>
      <c r="C844" s="32"/>
      <c r="D844" s="32"/>
      <c r="E844" s="32"/>
      <c r="F844" s="32"/>
      <c r="G844" s="32"/>
      <c r="H844" s="32"/>
      <c r="I844" s="32"/>
      <c r="J844" s="32"/>
      <c r="K844" s="32"/>
      <c r="L844" s="32"/>
      <c r="M844" s="127"/>
      <c r="N844" s="32"/>
      <c r="O844" s="32"/>
      <c r="P844" s="32"/>
      <c r="Q844" s="32"/>
      <c r="R844" s="32"/>
      <c r="S844" s="32"/>
      <c r="T844" s="32"/>
      <c r="U844" s="32"/>
      <c r="V844" s="32"/>
      <c r="W844" s="32"/>
      <c r="X844" s="32"/>
      <c r="Y844" s="32"/>
      <c r="Z844" s="32"/>
      <c r="AA844" s="32"/>
    </row>
    <row r="845" spans="1:27" ht="12" customHeight="1">
      <c r="A845" s="32"/>
      <c r="B845" s="32"/>
      <c r="C845" s="32"/>
      <c r="D845" s="32"/>
      <c r="E845" s="32"/>
      <c r="F845" s="32"/>
      <c r="G845" s="32"/>
      <c r="H845" s="32"/>
      <c r="I845" s="32"/>
      <c r="J845" s="32"/>
      <c r="K845" s="32"/>
      <c r="L845" s="32"/>
      <c r="M845" s="127"/>
      <c r="N845" s="32"/>
      <c r="O845" s="32"/>
      <c r="P845" s="32"/>
      <c r="Q845" s="32"/>
      <c r="R845" s="32"/>
      <c r="S845" s="32"/>
      <c r="T845" s="32"/>
      <c r="U845" s="32"/>
      <c r="V845" s="32"/>
      <c r="W845" s="32"/>
      <c r="X845" s="32"/>
      <c r="Y845" s="32"/>
      <c r="Z845" s="32"/>
      <c r="AA845" s="32"/>
    </row>
    <row r="846" spans="1:27" ht="12" customHeight="1">
      <c r="A846" s="32"/>
      <c r="B846" s="32"/>
      <c r="C846" s="32"/>
      <c r="D846" s="32"/>
      <c r="E846" s="32"/>
      <c r="F846" s="32"/>
      <c r="G846" s="32"/>
      <c r="H846" s="32"/>
      <c r="I846" s="32"/>
      <c r="J846" s="32"/>
      <c r="K846" s="32"/>
      <c r="L846" s="32"/>
      <c r="M846" s="127"/>
      <c r="N846" s="32"/>
      <c r="O846" s="32"/>
      <c r="P846" s="32"/>
      <c r="Q846" s="32"/>
      <c r="R846" s="32"/>
      <c r="S846" s="32"/>
      <c r="T846" s="32"/>
      <c r="U846" s="32"/>
      <c r="V846" s="32"/>
      <c r="W846" s="32"/>
      <c r="X846" s="32"/>
      <c r="Y846" s="32"/>
      <c r="Z846" s="32"/>
      <c r="AA846" s="32"/>
    </row>
    <row r="847" spans="1:27" ht="12" customHeight="1">
      <c r="A847" s="32"/>
      <c r="B847" s="32"/>
      <c r="C847" s="32"/>
      <c r="D847" s="32"/>
      <c r="E847" s="32"/>
      <c r="F847" s="32"/>
      <c r="G847" s="32"/>
      <c r="H847" s="32"/>
      <c r="I847" s="32"/>
      <c r="J847" s="32"/>
      <c r="K847" s="32"/>
      <c r="L847" s="32"/>
      <c r="M847" s="127"/>
      <c r="N847" s="32"/>
      <c r="O847" s="32"/>
      <c r="P847" s="32"/>
      <c r="Q847" s="32"/>
      <c r="R847" s="32"/>
      <c r="S847" s="32"/>
      <c r="T847" s="32"/>
      <c r="U847" s="32"/>
      <c r="V847" s="32"/>
      <c r="W847" s="32"/>
      <c r="X847" s="32"/>
      <c r="Y847" s="32"/>
      <c r="Z847" s="32"/>
      <c r="AA847" s="32"/>
    </row>
    <row r="848" spans="1:27" ht="12" customHeight="1">
      <c r="A848" s="32"/>
      <c r="B848" s="32"/>
      <c r="C848" s="32"/>
      <c r="D848" s="32"/>
      <c r="E848" s="32"/>
      <c r="F848" s="32"/>
      <c r="G848" s="32"/>
      <c r="H848" s="32"/>
      <c r="I848" s="32"/>
      <c r="J848" s="32"/>
      <c r="K848" s="32"/>
      <c r="L848" s="32"/>
      <c r="M848" s="127"/>
      <c r="N848" s="32"/>
      <c r="O848" s="32"/>
      <c r="P848" s="32"/>
      <c r="Q848" s="32"/>
      <c r="R848" s="32"/>
      <c r="S848" s="32"/>
      <c r="T848" s="32"/>
      <c r="U848" s="32"/>
      <c r="V848" s="32"/>
      <c r="W848" s="32"/>
      <c r="X848" s="32"/>
      <c r="Y848" s="32"/>
      <c r="Z848" s="32"/>
      <c r="AA848" s="32"/>
    </row>
    <row r="849" spans="1:27" ht="12" customHeight="1">
      <c r="A849" s="32"/>
      <c r="B849" s="32"/>
      <c r="C849" s="32"/>
      <c r="D849" s="32"/>
      <c r="E849" s="32"/>
      <c r="F849" s="32"/>
      <c r="G849" s="32"/>
      <c r="H849" s="32"/>
      <c r="I849" s="32"/>
      <c r="J849" s="32"/>
      <c r="K849" s="32"/>
      <c r="L849" s="32"/>
      <c r="M849" s="127"/>
      <c r="N849" s="32"/>
      <c r="O849" s="32"/>
      <c r="P849" s="32"/>
      <c r="Q849" s="32"/>
      <c r="R849" s="32"/>
      <c r="S849" s="32"/>
      <c r="T849" s="32"/>
      <c r="U849" s="32"/>
      <c r="V849" s="32"/>
      <c r="W849" s="32"/>
      <c r="X849" s="32"/>
      <c r="Y849" s="32"/>
      <c r="Z849" s="32"/>
      <c r="AA849" s="32"/>
    </row>
    <row r="850" spans="1:27" ht="12" customHeight="1">
      <c r="A850" s="32"/>
      <c r="B850" s="32"/>
      <c r="C850" s="32"/>
      <c r="D850" s="32"/>
      <c r="E850" s="32"/>
      <c r="F850" s="32"/>
      <c r="G850" s="32"/>
      <c r="H850" s="32"/>
      <c r="I850" s="32"/>
      <c r="J850" s="32"/>
      <c r="K850" s="32"/>
      <c r="L850" s="32"/>
      <c r="M850" s="127"/>
      <c r="N850" s="32"/>
      <c r="O850" s="32"/>
      <c r="P850" s="32"/>
      <c r="Q850" s="32"/>
      <c r="R850" s="32"/>
      <c r="S850" s="32"/>
      <c r="T850" s="32"/>
      <c r="U850" s="32"/>
      <c r="V850" s="32"/>
      <c r="W850" s="32"/>
      <c r="X850" s="32"/>
      <c r="Y850" s="32"/>
      <c r="Z850" s="32"/>
      <c r="AA850" s="32"/>
    </row>
    <row r="851" spans="1:27" ht="12" customHeight="1">
      <c r="A851" s="32"/>
      <c r="B851" s="32"/>
      <c r="C851" s="32"/>
      <c r="D851" s="32"/>
      <c r="E851" s="32"/>
      <c r="F851" s="32"/>
      <c r="G851" s="32"/>
      <c r="H851" s="32"/>
      <c r="I851" s="32"/>
      <c r="J851" s="32"/>
      <c r="K851" s="32"/>
      <c r="L851" s="32"/>
      <c r="M851" s="127"/>
      <c r="N851" s="32"/>
      <c r="O851" s="32"/>
      <c r="P851" s="32"/>
      <c r="Q851" s="32"/>
      <c r="R851" s="32"/>
      <c r="S851" s="32"/>
      <c r="T851" s="32"/>
      <c r="U851" s="32"/>
      <c r="V851" s="32"/>
      <c r="W851" s="32"/>
      <c r="X851" s="32"/>
      <c r="Y851" s="32"/>
      <c r="Z851" s="32"/>
      <c r="AA851" s="32"/>
    </row>
    <row r="852" spans="1:27" ht="12" customHeight="1">
      <c r="A852" s="32"/>
      <c r="B852" s="32"/>
      <c r="C852" s="32"/>
      <c r="D852" s="32"/>
      <c r="E852" s="32"/>
      <c r="F852" s="32"/>
      <c r="G852" s="32"/>
      <c r="H852" s="32"/>
      <c r="I852" s="32"/>
      <c r="J852" s="32"/>
      <c r="K852" s="32"/>
      <c r="L852" s="32"/>
      <c r="M852" s="127"/>
      <c r="N852" s="32"/>
      <c r="O852" s="32"/>
      <c r="P852" s="32"/>
      <c r="Q852" s="32"/>
      <c r="R852" s="32"/>
      <c r="S852" s="32"/>
      <c r="T852" s="32"/>
      <c r="U852" s="32"/>
      <c r="V852" s="32"/>
      <c r="W852" s="32"/>
      <c r="X852" s="32"/>
      <c r="Y852" s="32"/>
      <c r="Z852" s="32"/>
      <c r="AA852" s="32"/>
    </row>
    <row r="853" spans="1:27" ht="12" customHeight="1">
      <c r="A853" s="32"/>
      <c r="B853" s="32"/>
      <c r="C853" s="32"/>
      <c r="D853" s="32"/>
      <c r="E853" s="32"/>
      <c r="F853" s="32"/>
      <c r="G853" s="32"/>
      <c r="H853" s="32"/>
      <c r="I853" s="32"/>
      <c r="J853" s="32"/>
      <c r="K853" s="32"/>
      <c r="L853" s="32"/>
      <c r="M853" s="127"/>
      <c r="N853" s="32"/>
      <c r="O853" s="32"/>
      <c r="P853" s="32"/>
      <c r="Q853" s="32"/>
      <c r="R853" s="32"/>
      <c r="S853" s="32"/>
      <c r="T853" s="32"/>
      <c r="U853" s="32"/>
      <c r="V853" s="32"/>
      <c r="W853" s="32"/>
      <c r="X853" s="32"/>
      <c r="Y853" s="32"/>
      <c r="Z853" s="32"/>
      <c r="AA853" s="32"/>
    </row>
    <row r="854" spans="1:27" ht="12" customHeight="1">
      <c r="A854" s="32"/>
      <c r="B854" s="32"/>
      <c r="C854" s="32"/>
      <c r="D854" s="32"/>
      <c r="E854" s="32"/>
      <c r="F854" s="32"/>
      <c r="G854" s="32"/>
      <c r="H854" s="32"/>
      <c r="I854" s="32"/>
      <c r="J854" s="32"/>
      <c r="K854" s="32"/>
      <c r="L854" s="32"/>
      <c r="M854" s="127"/>
      <c r="N854" s="32"/>
      <c r="O854" s="32"/>
      <c r="P854" s="32"/>
      <c r="Q854" s="32"/>
      <c r="R854" s="32"/>
      <c r="S854" s="32"/>
      <c r="T854" s="32"/>
      <c r="U854" s="32"/>
      <c r="V854" s="32"/>
      <c r="W854" s="32"/>
      <c r="X854" s="32"/>
      <c r="Y854" s="32"/>
      <c r="Z854" s="32"/>
      <c r="AA854" s="32"/>
    </row>
    <row r="855" spans="1:27" ht="12" customHeight="1">
      <c r="A855" s="32"/>
      <c r="B855" s="32"/>
      <c r="C855" s="32"/>
      <c r="D855" s="32"/>
      <c r="E855" s="32"/>
      <c r="F855" s="32"/>
      <c r="G855" s="32"/>
      <c r="H855" s="32"/>
      <c r="I855" s="32"/>
      <c r="J855" s="32"/>
      <c r="K855" s="32"/>
      <c r="L855" s="32"/>
      <c r="M855" s="127"/>
      <c r="N855" s="32"/>
      <c r="O855" s="32"/>
      <c r="P855" s="32"/>
      <c r="Q855" s="32"/>
      <c r="R855" s="32"/>
      <c r="S855" s="32"/>
      <c r="T855" s="32"/>
      <c r="U855" s="32"/>
      <c r="V855" s="32"/>
      <c r="W855" s="32"/>
      <c r="X855" s="32"/>
      <c r="Y855" s="32"/>
      <c r="Z855" s="32"/>
      <c r="AA855" s="32"/>
    </row>
    <row r="856" spans="1:27" ht="12" customHeight="1">
      <c r="A856" s="32"/>
      <c r="B856" s="32"/>
      <c r="C856" s="32"/>
      <c r="D856" s="32"/>
      <c r="E856" s="32"/>
      <c r="F856" s="32"/>
      <c r="G856" s="32"/>
      <c r="H856" s="32"/>
      <c r="I856" s="32"/>
      <c r="J856" s="32"/>
      <c r="K856" s="32"/>
      <c r="L856" s="32"/>
      <c r="M856" s="127"/>
      <c r="N856" s="32"/>
      <c r="O856" s="32"/>
      <c r="P856" s="32"/>
      <c r="Q856" s="32"/>
      <c r="R856" s="32"/>
      <c r="S856" s="32"/>
      <c r="T856" s="32"/>
      <c r="U856" s="32"/>
      <c r="V856" s="32"/>
      <c r="W856" s="32"/>
      <c r="X856" s="32"/>
      <c r="Y856" s="32"/>
      <c r="Z856" s="32"/>
      <c r="AA856" s="32"/>
    </row>
    <row r="857" spans="1:27" ht="12" customHeight="1">
      <c r="A857" s="32"/>
      <c r="B857" s="32"/>
      <c r="C857" s="32"/>
      <c r="D857" s="32"/>
      <c r="E857" s="32"/>
      <c r="F857" s="32"/>
      <c r="G857" s="32"/>
      <c r="H857" s="32"/>
      <c r="I857" s="32"/>
      <c r="J857" s="32"/>
      <c r="K857" s="32"/>
      <c r="L857" s="32"/>
      <c r="M857" s="127"/>
      <c r="N857" s="32"/>
      <c r="O857" s="32"/>
      <c r="P857" s="32"/>
      <c r="Q857" s="32"/>
      <c r="R857" s="32"/>
      <c r="S857" s="32"/>
      <c r="T857" s="32"/>
      <c r="U857" s="32"/>
      <c r="V857" s="32"/>
      <c r="W857" s="32"/>
      <c r="X857" s="32"/>
      <c r="Y857" s="32"/>
      <c r="Z857" s="32"/>
      <c r="AA857" s="32"/>
    </row>
    <row r="858" spans="1:27" ht="12" customHeight="1">
      <c r="A858" s="32"/>
      <c r="B858" s="32"/>
      <c r="C858" s="32"/>
      <c r="D858" s="32"/>
      <c r="E858" s="32"/>
      <c r="F858" s="32"/>
      <c r="G858" s="32"/>
      <c r="H858" s="32"/>
      <c r="I858" s="32"/>
      <c r="J858" s="32"/>
      <c r="K858" s="32"/>
      <c r="L858" s="32"/>
      <c r="M858" s="127"/>
      <c r="N858" s="32"/>
      <c r="O858" s="32"/>
      <c r="P858" s="32"/>
      <c r="Q858" s="32"/>
      <c r="R858" s="32"/>
      <c r="S858" s="32"/>
      <c r="T858" s="32"/>
      <c r="U858" s="32"/>
      <c r="V858" s="32"/>
      <c r="W858" s="32"/>
      <c r="X858" s="32"/>
      <c r="Y858" s="32"/>
      <c r="Z858" s="32"/>
      <c r="AA858" s="32"/>
    </row>
    <row r="859" spans="1:27" ht="12" customHeight="1">
      <c r="A859" s="32"/>
      <c r="B859" s="32"/>
      <c r="C859" s="32"/>
      <c r="D859" s="32"/>
      <c r="E859" s="32"/>
      <c r="F859" s="32"/>
      <c r="G859" s="32"/>
      <c r="H859" s="32"/>
      <c r="I859" s="32"/>
      <c r="J859" s="32"/>
      <c r="K859" s="32"/>
      <c r="L859" s="32"/>
      <c r="M859" s="127"/>
      <c r="N859" s="32"/>
      <c r="O859" s="32"/>
      <c r="P859" s="32"/>
      <c r="Q859" s="32"/>
      <c r="R859" s="32"/>
      <c r="S859" s="32"/>
      <c r="T859" s="32"/>
      <c r="U859" s="32"/>
      <c r="V859" s="32"/>
      <c r="W859" s="32"/>
      <c r="X859" s="32"/>
      <c r="Y859" s="32"/>
      <c r="Z859" s="32"/>
      <c r="AA859" s="32"/>
    </row>
    <row r="860" spans="1:27" ht="12" customHeight="1">
      <c r="A860" s="32"/>
      <c r="B860" s="32"/>
      <c r="C860" s="32"/>
      <c r="D860" s="32"/>
      <c r="E860" s="32"/>
      <c r="F860" s="32"/>
      <c r="G860" s="32"/>
      <c r="H860" s="32"/>
      <c r="I860" s="32"/>
      <c r="J860" s="32"/>
      <c r="K860" s="32"/>
      <c r="L860" s="32"/>
      <c r="M860" s="127"/>
      <c r="N860" s="32"/>
      <c r="O860" s="32"/>
      <c r="P860" s="32"/>
      <c r="Q860" s="32"/>
      <c r="R860" s="32"/>
      <c r="S860" s="32"/>
      <c r="T860" s="32"/>
      <c r="U860" s="32"/>
      <c r="V860" s="32"/>
      <c r="W860" s="32"/>
      <c r="X860" s="32"/>
      <c r="Y860" s="32"/>
      <c r="Z860" s="32"/>
      <c r="AA860" s="32"/>
    </row>
    <row r="861" spans="1:27" ht="12" customHeight="1">
      <c r="A861" s="32"/>
      <c r="B861" s="32"/>
      <c r="C861" s="32"/>
      <c r="D861" s="32"/>
      <c r="E861" s="32"/>
      <c r="F861" s="32"/>
      <c r="G861" s="32"/>
      <c r="H861" s="32"/>
      <c r="I861" s="32"/>
      <c r="J861" s="32"/>
      <c r="K861" s="32"/>
      <c r="L861" s="32"/>
      <c r="M861" s="127"/>
      <c r="N861" s="32"/>
      <c r="O861" s="32"/>
      <c r="P861" s="32"/>
      <c r="Q861" s="32"/>
      <c r="R861" s="32"/>
      <c r="S861" s="32"/>
      <c r="T861" s="32"/>
      <c r="U861" s="32"/>
      <c r="V861" s="32"/>
      <c r="W861" s="32"/>
      <c r="X861" s="32"/>
      <c r="Y861" s="32"/>
      <c r="Z861" s="32"/>
      <c r="AA861" s="32"/>
    </row>
    <row r="862" spans="1:27" ht="12" customHeight="1">
      <c r="A862" s="32"/>
      <c r="B862" s="32"/>
      <c r="C862" s="32"/>
      <c r="D862" s="32"/>
      <c r="E862" s="32"/>
      <c r="F862" s="32"/>
      <c r="G862" s="32"/>
      <c r="H862" s="32"/>
      <c r="I862" s="32"/>
      <c r="J862" s="32"/>
      <c r="K862" s="32"/>
      <c r="L862" s="32"/>
      <c r="M862" s="127"/>
      <c r="N862" s="32"/>
      <c r="O862" s="32"/>
      <c r="P862" s="32"/>
      <c r="Q862" s="32"/>
      <c r="R862" s="32"/>
      <c r="S862" s="32"/>
      <c r="T862" s="32"/>
      <c r="U862" s="32"/>
      <c r="V862" s="32"/>
      <c r="W862" s="32"/>
      <c r="X862" s="32"/>
      <c r="Y862" s="32"/>
      <c r="Z862" s="32"/>
      <c r="AA862" s="32"/>
    </row>
    <row r="863" spans="1:27" ht="12" customHeight="1">
      <c r="A863" s="32"/>
      <c r="B863" s="32"/>
      <c r="C863" s="32"/>
      <c r="D863" s="32"/>
      <c r="E863" s="32"/>
      <c r="F863" s="32"/>
      <c r="G863" s="32"/>
      <c r="H863" s="32"/>
      <c r="I863" s="32"/>
      <c r="J863" s="32"/>
      <c r="K863" s="32"/>
      <c r="L863" s="32"/>
      <c r="M863" s="127"/>
      <c r="N863" s="32"/>
      <c r="O863" s="32"/>
      <c r="P863" s="32"/>
      <c r="Q863" s="32"/>
      <c r="R863" s="32"/>
      <c r="S863" s="32"/>
      <c r="T863" s="32"/>
      <c r="U863" s="32"/>
      <c r="V863" s="32"/>
      <c r="W863" s="32"/>
      <c r="X863" s="32"/>
      <c r="Y863" s="32"/>
      <c r="Z863" s="32"/>
      <c r="AA863" s="32"/>
    </row>
    <row r="864" spans="1:27" ht="12" customHeight="1">
      <c r="A864" s="32"/>
      <c r="B864" s="32"/>
      <c r="C864" s="32"/>
      <c r="D864" s="32"/>
      <c r="E864" s="32"/>
      <c r="F864" s="32"/>
      <c r="G864" s="32"/>
      <c r="H864" s="32"/>
      <c r="I864" s="32"/>
      <c r="J864" s="32"/>
      <c r="K864" s="32"/>
      <c r="L864" s="32"/>
      <c r="M864" s="127"/>
      <c r="N864" s="32"/>
      <c r="O864" s="32"/>
      <c r="P864" s="32"/>
      <c r="Q864" s="32"/>
      <c r="R864" s="32"/>
      <c r="S864" s="32"/>
      <c r="T864" s="32"/>
      <c r="U864" s="32"/>
      <c r="V864" s="32"/>
      <c r="W864" s="32"/>
      <c r="X864" s="32"/>
      <c r="Y864" s="32"/>
      <c r="Z864" s="32"/>
      <c r="AA864" s="32"/>
    </row>
    <row r="865" spans="1:27" ht="12" customHeight="1">
      <c r="A865" s="32"/>
      <c r="B865" s="32"/>
      <c r="C865" s="32"/>
      <c r="D865" s="32"/>
      <c r="E865" s="32"/>
      <c r="F865" s="32"/>
      <c r="G865" s="32"/>
      <c r="H865" s="32"/>
      <c r="I865" s="32"/>
      <c r="J865" s="32"/>
      <c r="K865" s="32"/>
      <c r="L865" s="32"/>
      <c r="M865" s="127"/>
      <c r="N865" s="32"/>
      <c r="O865" s="32"/>
      <c r="P865" s="32"/>
      <c r="Q865" s="32"/>
      <c r="R865" s="32"/>
      <c r="S865" s="32"/>
      <c r="T865" s="32"/>
      <c r="U865" s="32"/>
      <c r="V865" s="32"/>
      <c r="W865" s="32"/>
      <c r="X865" s="32"/>
      <c r="Y865" s="32"/>
      <c r="Z865" s="32"/>
      <c r="AA865" s="32"/>
    </row>
    <row r="866" spans="1:27" ht="12" customHeight="1">
      <c r="A866" s="32"/>
      <c r="B866" s="32"/>
      <c r="C866" s="32"/>
      <c r="D866" s="32"/>
      <c r="E866" s="32"/>
      <c r="F866" s="32"/>
      <c r="G866" s="32"/>
      <c r="H866" s="32"/>
      <c r="I866" s="32"/>
      <c r="J866" s="32"/>
      <c r="K866" s="32"/>
      <c r="L866" s="32"/>
      <c r="M866" s="127"/>
      <c r="N866" s="32"/>
      <c r="O866" s="32"/>
      <c r="P866" s="32"/>
      <c r="Q866" s="32"/>
      <c r="R866" s="32"/>
      <c r="S866" s="32"/>
      <c r="T866" s="32"/>
      <c r="U866" s="32"/>
      <c r="V866" s="32"/>
      <c r="W866" s="32"/>
      <c r="X866" s="32"/>
      <c r="Y866" s="32"/>
      <c r="Z866" s="32"/>
      <c r="AA866" s="32"/>
    </row>
    <row r="867" spans="1:27" ht="12" customHeight="1">
      <c r="A867" s="32"/>
      <c r="B867" s="32"/>
      <c r="C867" s="32"/>
      <c r="D867" s="32"/>
      <c r="E867" s="32"/>
      <c r="F867" s="32"/>
      <c r="G867" s="32"/>
      <c r="H867" s="32"/>
      <c r="I867" s="32"/>
      <c r="J867" s="32"/>
      <c r="K867" s="32"/>
      <c r="L867" s="32"/>
      <c r="M867" s="127"/>
      <c r="N867" s="32"/>
      <c r="O867" s="32"/>
      <c r="P867" s="32"/>
      <c r="Q867" s="32"/>
      <c r="R867" s="32"/>
      <c r="S867" s="32"/>
      <c r="T867" s="32"/>
      <c r="U867" s="32"/>
      <c r="V867" s="32"/>
      <c r="W867" s="32"/>
      <c r="X867" s="32"/>
      <c r="Y867" s="32"/>
      <c r="Z867" s="32"/>
      <c r="AA867" s="32"/>
    </row>
    <row r="868" spans="1:27" ht="12" customHeight="1">
      <c r="A868" s="32"/>
      <c r="B868" s="32"/>
      <c r="C868" s="32"/>
      <c r="D868" s="32"/>
      <c r="E868" s="32"/>
      <c r="F868" s="32"/>
      <c r="G868" s="32"/>
      <c r="H868" s="32"/>
      <c r="I868" s="32"/>
      <c r="J868" s="32"/>
      <c r="K868" s="32"/>
      <c r="L868" s="32"/>
      <c r="M868" s="127"/>
      <c r="N868" s="32"/>
      <c r="O868" s="32"/>
      <c r="P868" s="32"/>
      <c r="Q868" s="32"/>
      <c r="R868" s="32"/>
      <c r="S868" s="32"/>
      <c r="T868" s="32"/>
      <c r="U868" s="32"/>
      <c r="V868" s="32"/>
      <c r="W868" s="32"/>
      <c r="X868" s="32"/>
      <c r="Y868" s="32"/>
      <c r="Z868" s="32"/>
      <c r="AA868" s="32"/>
    </row>
    <row r="869" spans="1:27" ht="12" customHeight="1">
      <c r="A869" s="32"/>
      <c r="B869" s="32"/>
      <c r="C869" s="32"/>
      <c r="D869" s="32"/>
      <c r="E869" s="32"/>
      <c r="F869" s="32"/>
      <c r="G869" s="32"/>
      <c r="H869" s="32"/>
      <c r="I869" s="32"/>
      <c r="J869" s="32"/>
      <c r="K869" s="32"/>
      <c r="L869" s="32"/>
      <c r="M869" s="127"/>
      <c r="N869" s="32"/>
      <c r="O869" s="32"/>
      <c r="P869" s="32"/>
      <c r="Q869" s="32"/>
      <c r="R869" s="32"/>
      <c r="S869" s="32"/>
      <c r="T869" s="32"/>
      <c r="U869" s="32"/>
      <c r="V869" s="32"/>
      <c r="W869" s="32"/>
      <c r="X869" s="32"/>
      <c r="Y869" s="32"/>
      <c r="Z869" s="32"/>
      <c r="AA869" s="32"/>
    </row>
    <row r="870" spans="1:27" ht="12" customHeight="1">
      <c r="A870" s="32"/>
      <c r="B870" s="32"/>
      <c r="C870" s="32"/>
      <c r="D870" s="32"/>
      <c r="E870" s="32"/>
      <c r="F870" s="32"/>
      <c r="G870" s="32"/>
      <c r="H870" s="32"/>
      <c r="I870" s="32"/>
      <c r="J870" s="32"/>
      <c r="K870" s="32"/>
      <c r="L870" s="32"/>
      <c r="M870" s="127"/>
      <c r="N870" s="32"/>
      <c r="O870" s="32"/>
      <c r="P870" s="32"/>
      <c r="Q870" s="32"/>
      <c r="R870" s="32"/>
      <c r="S870" s="32"/>
      <c r="T870" s="32"/>
      <c r="U870" s="32"/>
      <c r="V870" s="32"/>
      <c r="W870" s="32"/>
      <c r="X870" s="32"/>
      <c r="Y870" s="32"/>
      <c r="Z870" s="32"/>
      <c r="AA870" s="32"/>
    </row>
    <row r="871" spans="1:27" ht="12" customHeight="1">
      <c r="A871" s="32"/>
      <c r="B871" s="32"/>
      <c r="C871" s="32"/>
      <c r="D871" s="32"/>
      <c r="E871" s="32"/>
      <c r="F871" s="32"/>
      <c r="G871" s="32"/>
      <c r="H871" s="32"/>
      <c r="I871" s="32"/>
      <c r="J871" s="32"/>
      <c r="K871" s="32"/>
      <c r="L871" s="32"/>
      <c r="M871" s="127"/>
      <c r="N871" s="32"/>
      <c r="O871" s="32"/>
      <c r="P871" s="32"/>
      <c r="Q871" s="32"/>
      <c r="R871" s="32"/>
      <c r="S871" s="32"/>
      <c r="T871" s="32"/>
      <c r="U871" s="32"/>
      <c r="V871" s="32"/>
      <c r="W871" s="32"/>
      <c r="X871" s="32"/>
      <c r="Y871" s="32"/>
      <c r="Z871" s="32"/>
      <c r="AA871" s="32"/>
    </row>
    <row r="872" spans="1:27" ht="12" customHeight="1">
      <c r="A872" s="32"/>
      <c r="B872" s="32"/>
      <c r="C872" s="32"/>
      <c r="D872" s="32"/>
      <c r="E872" s="32"/>
      <c r="F872" s="32"/>
      <c r="G872" s="32"/>
      <c r="H872" s="32"/>
      <c r="I872" s="32"/>
      <c r="J872" s="32"/>
      <c r="K872" s="32"/>
      <c r="L872" s="32"/>
      <c r="M872" s="127"/>
      <c r="N872" s="32"/>
      <c r="O872" s="32"/>
      <c r="P872" s="32"/>
      <c r="Q872" s="32"/>
      <c r="R872" s="32"/>
      <c r="S872" s="32"/>
      <c r="T872" s="32"/>
      <c r="U872" s="32"/>
      <c r="V872" s="32"/>
      <c r="W872" s="32"/>
      <c r="X872" s="32"/>
      <c r="Y872" s="32"/>
      <c r="Z872" s="32"/>
      <c r="AA872" s="32"/>
    </row>
    <row r="873" spans="1:27" ht="12" customHeight="1">
      <c r="A873" s="32"/>
      <c r="B873" s="32"/>
      <c r="C873" s="32"/>
      <c r="D873" s="32"/>
      <c r="E873" s="32"/>
      <c r="F873" s="32"/>
      <c r="G873" s="32"/>
      <c r="H873" s="32"/>
      <c r="I873" s="32"/>
      <c r="J873" s="32"/>
      <c r="K873" s="32"/>
      <c r="L873" s="32"/>
      <c r="M873" s="127"/>
      <c r="N873" s="32"/>
      <c r="O873" s="32"/>
      <c r="P873" s="32"/>
      <c r="Q873" s="32"/>
      <c r="R873" s="32"/>
      <c r="S873" s="32"/>
      <c r="T873" s="32"/>
      <c r="U873" s="32"/>
      <c r="V873" s="32"/>
      <c r="W873" s="32"/>
      <c r="X873" s="32"/>
      <c r="Y873" s="32"/>
      <c r="Z873" s="32"/>
      <c r="AA873" s="32"/>
    </row>
    <row r="874" spans="1:27" ht="12" customHeight="1">
      <c r="A874" s="32"/>
      <c r="B874" s="32"/>
      <c r="C874" s="32"/>
      <c r="D874" s="32"/>
      <c r="E874" s="32"/>
      <c r="F874" s="32"/>
      <c r="G874" s="32"/>
      <c r="H874" s="32"/>
      <c r="I874" s="32"/>
      <c r="J874" s="32"/>
      <c r="K874" s="32"/>
      <c r="L874" s="32"/>
      <c r="M874" s="127"/>
      <c r="N874" s="32"/>
      <c r="O874" s="32"/>
      <c r="P874" s="32"/>
      <c r="Q874" s="32"/>
      <c r="R874" s="32"/>
      <c r="S874" s="32"/>
      <c r="T874" s="32"/>
      <c r="U874" s="32"/>
      <c r="V874" s="32"/>
      <c r="W874" s="32"/>
      <c r="X874" s="32"/>
      <c r="Y874" s="32"/>
      <c r="Z874" s="32"/>
      <c r="AA874" s="32"/>
    </row>
    <row r="875" spans="1:27" ht="12" customHeight="1">
      <c r="A875" s="32"/>
      <c r="B875" s="32"/>
      <c r="C875" s="32"/>
      <c r="D875" s="32"/>
      <c r="E875" s="32"/>
      <c r="F875" s="32"/>
      <c r="G875" s="32"/>
      <c r="H875" s="32"/>
      <c r="I875" s="32"/>
      <c r="J875" s="32"/>
      <c r="K875" s="32"/>
      <c r="L875" s="32"/>
      <c r="M875" s="127"/>
      <c r="N875" s="32"/>
      <c r="O875" s="32"/>
      <c r="P875" s="32"/>
      <c r="Q875" s="32"/>
      <c r="R875" s="32"/>
      <c r="S875" s="32"/>
      <c r="T875" s="32"/>
      <c r="U875" s="32"/>
      <c r="V875" s="32"/>
      <c r="W875" s="32"/>
      <c r="X875" s="32"/>
      <c r="Y875" s="32"/>
      <c r="Z875" s="32"/>
      <c r="AA875" s="32"/>
    </row>
    <row r="876" spans="1:27" ht="12" customHeight="1">
      <c r="A876" s="32"/>
      <c r="B876" s="32"/>
      <c r="C876" s="32"/>
      <c r="D876" s="32"/>
      <c r="E876" s="32"/>
      <c r="F876" s="32"/>
      <c r="G876" s="32"/>
      <c r="H876" s="32"/>
      <c r="I876" s="32"/>
      <c r="J876" s="32"/>
      <c r="K876" s="32"/>
      <c r="L876" s="32"/>
      <c r="M876" s="127"/>
      <c r="N876" s="32"/>
      <c r="O876" s="32"/>
      <c r="P876" s="32"/>
      <c r="Q876" s="32"/>
      <c r="R876" s="32"/>
      <c r="S876" s="32"/>
      <c r="T876" s="32"/>
      <c r="U876" s="32"/>
      <c r="V876" s="32"/>
      <c r="W876" s="32"/>
      <c r="X876" s="32"/>
      <c r="Y876" s="32"/>
      <c r="Z876" s="32"/>
      <c r="AA876" s="32"/>
    </row>
    <row r="877" spans="1:27" ht="12" customHeight="1">
      <c r="A877" s="32"/>
      <c r="B877" s="32"/>
      <c r="C877" s="32"/>
      <c r="D877" s="32"/>
      <c r="E877" s="32"/>
      <c r="F877" s="32"/>
      <c r="G877" s="32"/>
      <c r="H877" s="32"/>
      <c r="I877" s="32"/>
      <c r="J877" s="32"/>
      <c r="K877" s="32"/>
      <c r="L877" s="32"/>
      <c r="M877" s="127"/>
      <c r="N877" s="32"/>
      <c r="O877" s="32"/>
      <c r="P877" s="32"/>
      <c r="Q877" s="32"/>
      <c r="R877" s="32"/>
      <c r="S877" s="32"/>
      <c r="T877" s="32"/>
      <c r="U877" s="32"/>
      <c r="V877" s="32"/>
      <c r="W877" s="32"/>
      <c r="X877" s="32"/>
      <c r="Y877" s="32"/>
      <c r="Z877" s="32"/>
      <c r="AA877" s="32"/>
    </row>
    <row r="878" spans="1:27" ht="12" customHeight="1">
      <c r="A878" s="32"/>
      <c r="B878" s="32"/>
      <c r="C878" s="32"/>
      <c r="D878" s="32"/>
      <c r="E878" s="32"/>
      <c r="F878" s="32"/>
      <c r="G878" s="32"/>
      <c r="H878" s="32"/>
      <c r="I878" s="32"/>
      <c r="J878" s="32"/>
      <c r="K878" s="32"/>
      <c r="L878" s="32"/>
      <c r="M878" s="127"/>
      <c r="N878" s="32"/>
      <c r="O878" s="32"/>
      <c r="P878" s="32"/>
      <c r="Q878" s="32"/>
      <c r="R878" s="32"/>
      <c r="S878" s="32"/>
      <c r="T878" s="32"/>
      <c r="U878" s="32"/>
      <c r="V878" s="32"/>
      <c r="W878" s="32"/>
      <c r="X878" s="32"/>
      <c r="Y878" s="32"/>
      <c r="Z878" s="32"/>
      <c r="AA878" s="32"/>
    </row>
    <row r="879" spans="1:27" ht="12" customHeight="1">
      <c r="A879" s="32"/>
      <c r="B879" s="32"/>
      <c r="C879" s="32"/>
      <c r="D879" s="32"/>
      <c r="E879" s="32"/>
      <c r="F879" s="32"/>
      <c r="G879" s="32"/>
      <c r="H879" s="32"/>
      <c r="I879" s="32"/>
      <c r="J879" s="32"/>
      <c r="K879" s="32"/>
      <c r="L879" s="32"/>
      <c r="M879" s="127"/>
      <c r="N879" s="32"/>
      <c r="O879" s="32"/>
      <c r="P879" s="32"/>
      <c r="Q879" s="32"/>
      <c r="R879" s="32"/>
      <c r="S879" s="32"/>
      <c r="T879" s="32"/>
      <c r="U879" s="32"/>
      <c r="V879" s="32"/>
      <c r="W879" s="32"/>
      <c r="X879" s="32"/>
      <c r="Y879" s="32"/>
      <c r="Z879" s="32"/>
      <c r="AA879" s="32"/>
    </row>
    <row r="880" spans="1:27" ht="12" customHeight="1">
      <c r="A880" s="32"/>
      <c r="B880" s="32"/>
      <c r="C880" s="32"/>
      <c r="D880" s="32"/>
      <c r="E880" s="32"/>
      <c r="F880" s="32"/>
      <c r="G880" s="32"/>
      <c r="H880" s="32"/>
      <c r="I880" s="32"/>
      <c r="J880" s="32"/>
      <c r="K880" s="32"/>
      <c r="L880" s="32"/>
      <c r="M880" s="127"/>
      <c r="N880" s="32"/>
      <c r="O880" s="32"/>
      <c r="P880" s="32"/>
      <c r="Q880" s="32"/>
      <c r="R880" s="32"/>
      <c r="S880" s="32"/>
      <c r="T880" s="32"/>
      <c r="U880" s="32"/>
      <c r="V880" s="32"/>
      <c r="W880" s="32"/>
      <c r="X880" s="32"/>
      <c r="Y880" s="32"/>
      <c r="Z880" s="32"/>
      <c r="AA880" s="32"/>
    </row>
    <row r="881" spans="1:27" ht="12" customHeight="1">
      <c r="A881" s="32"/>
      <c r="B881" s="32"/>
      <c r="C881" s="32"/>
      <c r="D881" s="32"/>
      <c r="E881" s="32"/>
      <c r="F881" s="32"/>
      <c r="G881" s="32"/>
      <c r="H881" s="32"/>
      <c r="I881" s="32"/>
      <c r="J881" s="32"/>
      <c r="K881" s="32"/>
      <c r="L881" s="32"/>
      <c r="M881" s="127"/>
      <c r="N881" s="32"/>
      <c r="O881" s="32"/>
      <c r="P881" s="32"/>
      <c r="Q881" s="32"/>
      <c r="R881" s="32"/>
      <c r="S881" s="32"/>
      <c r="T881" s="32"/>
      <c r="U881" s="32"/>
      <c r="V881" s="32"/>
      <c r="W881" s="32"/>
      <c r="X881" s="32"/>
      <c r="Y881" s="32"/>
      <c r="Z881" s="32"/>
      <c r="AA881" s="32"/>
    </row>
    <row r="882" spans="1:27" ht="12" customHeight="1">
      <c r="A882" s="32"/>
      <c r="B882" s="32"/>
      <c r="C882" s="32"/>
      <c r="D882" s="32"/>
      <c r="E882" s="32"/>
      <c r="F882" s="32"/>
      <c r="G882" s="32"/>
      <c r="H882" s="32"/>
      <c r="I882" s="32"/>
      <c r="J882" s="32"/>
      <c r="K882" s="32"/>
      <c r="L882" s="32"/>
      <c r="M882" s="127"/>
      <c r="N882" s="32"/>
      <c r="O882" s="32"/>
      <c r="P882" s="32"/>
      <c r="Q882" s="32"/>
      <c r="R882" s="32"/>
      <c r="S882" s="32"/>
      <c r="T882" s="32"/>
      <c r="U882" s="32"/>
      <c r="V882" s="32"/>
      <c r="W882" s="32"/>
      <c r="X882" s="32"/>
      <c r="Y882" s="32"/>
      <c r="Z882" s="32"/>
      <c r="AA882" s="32"/>
    </row>
    <row r="883" spans="1:27" ht="12" customHeight="1">
      <c r="A883" s="32"/>
      <c r="B883" s="32"/>
      <c r="C883" s="32"/>
      <c r="D883" s="32"/>
      <c r="E883" s="32"/>
      <c r="F883" s="32"/>
      <c r="G883" s="32"/>
      <c r="H883" s="32"/>
      <c r="I883" s="32"/>
      <c r="J883" s="32"/>
      <c r="K883" s="32"/>
      <c r="L883" s="32"/>
      <c r="M883" s="127"/>
      <c r="N883" s="32"/>
      <c r="O883" s="32"/>
      <c r="P883" s="32"/>
      <c r="Q883" s="32"/>
      <c r="R883" s="32"/>
      <c r="S883" s="32"/>
      <c r="T883" s="32"/>
      <c r="U883" s="32"/>
      <c r="V883" s="32"/>
      <c r="W883" s="32"/>
      <c r="X883" s="32"/>
      <c r="Y883" s="32"/>
      <c r="Z883" s="32"/>
      <c r="AA883" s="32"/>
    </row>
    <row r="884" spans="1:27" ht="12" customHeight="1">
      <c r="A884" s="32"/>
      <c r="B884" s="32"/>
      <c r="C884" s="32"/>
      <c r="D884" s="32"/>
      <c r="E884" s="32"/>
      <c r="F884" s="32"/>
      <c r="G884" s="32"/>
      <c r="H884" s="32"/>
      <c r="I884" s="32"/>
      <c r="J884" s="32"/>
      <c r="K884" s="32"/>
      <c r="L884" s="32"/>
      <c r="M884" s="127"/>
      <c r="N884" s="32"/>
      <c r="O884" s="32"/>
      <c r="P884" s="32"/>
      <c r="Q884" s="32"/>
      <c r="R884" s="32"/>
      <c r="S884" s="32"/>
      <c r="T884" s="32"/>
      <c r="U884" s="32"/>
      <c r="V884" s="32"/>
      <c r="W884" s="32"/>
      <c r="X884" s="32"/>
      <c r="Y884" s="32"/>
      <c r="Z884" s="32"/>
      <c r="AA884" s="32"/>
    </row>
    <row r="885" spans="1:27" ht="12" customHeight="1">
      <c r="A885" s="32"/>
      <c r="B885" s="32"/>
      <c r="C885" s="32"/>
      <c r="D885" s="32"/>
      <c r="E885" s="32"/>
      <c r="F885" s="32"/>
      <c r="G885" s="32"/>
      <c r="H885" s="32"/>
      <c r="I885" s="32"/>
      <c r="J885" s="32"/>
      <c r="K885" s="32"/>
      <c r="L885" s="32"/>
      <c r="M885" s="127"/>
      <c r="N885" s="32"/>
      <c r="O885" s="32"/>
      <c r="P885" s="32"/>
      <c r="Q885" s="32"/>
      <c r="R885" s="32"/>
      <c r="S885" s="32"/>
      <c r="T885" s="32"/>
      <c r="U885" s="32"/>
      <c r="V885" s="32"/>
      <c r="W885" s="32"/>
      <c r="X885" s="32"/>
      <c r="Y885" s="32"/>
      <c r="Z885" s="32"/>
      <c r="AA885" s="32"/>
    </row>
    <row r="886" spans="1:27" ht="12" customHeight="1">
      <c r="A886" s="32"/>
      <c r="B886" s="32"/>
      <c r="C886" s="32"/>
      <c r="D886" s="32"/>
      <c r="E886" s="32"/>
      <c r="F886" s="32"/>
      <c r="G886" s="32"/>
      <c r="H886" s="32"/>
      <c r="I886" s="32"/>
      <c r="J886" s="32"/>
      <c r="K886" s="32"/>
      <c r="L886" s="32"/>
      <c r="M886" s="127"/>
      <c r="N886" s="32"/>
      <c r="O886" s="32"/>
      <c r="P886" s="32"/>
      <c r="Q886" s="32"/>
      <c r="R886" s="32"/>
      <c r="S886" s="32"/>
      <c r="T886" s="32"/>
      <c r="U886" s="32"/>
      <c r="V886" s="32"/>
      <c r="W886" s="32"/>
      <c r="X886" s="32"/>
      <c r="Y886" s="32"/>
      <c r="Z886" s="32"/>
      <c r="AA886" s="32"/>
    </row>
    <row r="887" spans="1:27" ht="12" customHeight="1">
      <c r="A887" s="32"/>
      <c r="B887" s="32"/>
      <c r="C887" s="32"/>
      <c r="D887" s="32"/>
      <c r="E887" s="32"/>
      <c r="F887" s="32"/>
      <c r="G887" s="32"/>
      <c r="H887" s="32"/>
      <c r="I887" s="32"/>
      <c r="J887" s="32"/>
      <c r="K887" s="32"/>
      <c r="L887" s="32"/>
      <c r="M887" s="127"/>
      <c r="N887" s="32"/>
      <c r="O887" s="32"/>
      <c r="P887" s="32"/>
      <c r="Q887" s="32"/>
      <c r="R887" s="32"/>
      <c r="S887" s="32"/>
      <c r="T887" s="32"/>
      <c r="U887" s="32"/>
      <c r="V887" s="32"/>
      <c r="W887" s="32"/>
      <c r="X887" s="32"/>
      <c r="Y887" s="32"/>
      <c r="Z887" s="32"/>
      <c r="AA887" s="32"/>
    </row>
    <row r="888" spans="1:27" ht="12" customHeight="1">
      <c r="A888" s="32"/>
      <c r="B888" s="32"/>
      <c r="C888" s="32"/>
      <c r="D888" s="32"/>
      <c r="E888" s="32"/>
      <c r="F888" s="32"/>
      <c r="G888" s="32"/>
      <c r="H888" s="32"/>
      <c r="I888" s="32"/>
      <c r="J888" s="32"/>
      <c r="K888" s="32"/>
      <c r="L888" s="32"/>
      <c r="M888" s="127"/>
      <c r="N888" s="32"/>
      <c r="O888" s="32"/>
      <c r="P888" s="32"/>
      <c r="Q888" s="32"/>
      <c r="R888" s="32"/>
      <c r="S888" s="32"/>
      <c r="T888" s="32"/>
      <c r="U888" s="32"/>
      <c r="V888" s="32"/>
      <c r="W888" s="32"/>
      <c r="X888" s="32"/>
      <c r="Y888" s="32"/>
      <c r="Z888" s="32"/>
      <c r="AA888" s="32"/>
    </row>
    <row r="889" spans="1:27" ht="12" customHeight="1">
      <c r="A889" s="32"/>
      <c r="B889" s="32"/>
      <c r="C889" s="32"/>
      <c r="D889" s="32"/>
      <c r="E889" s="32"/>
      <c r="F889" s="32"/>
      <c r="G889" s="32"/>
      <c r="H889" s="32"/>
      <c r="I889" s="32"/>
      <c r="J889" s="32"/>
      <c r="K889" s="32"/>
      <c r="L889" s="32"/>
      <c r="M889" s="127"/>
      <c r="N889" s="32"/>
      <c r="O889" s="32"/>
      <c r="P889" s="32"/>
      <c r="Q889" s="32"/>
      <c r="R889" s="32"/>
      <c r="S889" s="32"/>
      <c r="T889" s="32"/>
      <c r="U889" s="32"/>
      <c r="V889" s="32"/>
      <c r="W889" s="32"/>
      <c r="X889" s="32"/>
      <c r="Y889" s="32"/>
      <c r="Z889" s="32"/>
      <c r="AA889" s="32"/>
    </row>
    <row r="890" spans="1:27" ht="12" customHeight="1">
      <c r="A890" s="32"/>
      <c r="B890" s="32"/>
      <c r="C890" s="32"/>
      <c r="D890" s="32"/>
      <c r="E890" s="32"/>
      <c r="F890" s="32"/>
      <c r="G890" s="32"/>
      <c r="H890" s="32"/>
      <c r="I890" s="32"/>
      <c r="J890" s="32"/>
      <c r="K890" s="32"/>
      <c r="L890" s="32"/>
      <c r="M890" s="127"/>
      <c r="N890" s="32"/>
      <c r="O890" s="32"/>
      <c r="P890" s="32"/>
      <c r="Q890" s="32"/>
      <c r="R890" s="32"/>
      <c r="S890" s="32"/>
      <c r="T890" s="32"/>
      <c r="U890" s="32"/>
      <c r="V890" s="32"/>
      <c r="W890" s="32"/>
      <c r="X890" s="32"/>
      <c r="Y890" s="32"/>
      <c r="Z890" s="32"/>
      <c r="AA890" s="32"/>
    </row>
    <row r="891" spans="1:27" ht="12" customHeight="1">
      <c r="A891" s="32"/>
      <c r="B891" s="32"/>
      <c r="C891" s="32"/>
      <c r="D891" s="32"/>
      <c r="E891" s="32"/>
      <c r="F891" s="32"/>
      <c r="G891" s="32"/>
      <c r="H891" s="32"/>
      <c r="I891" s="32"/>
      <c r="J891" s="32"/>
      <c r="K891" s="32"/>
      <c r="L891" s="32"/>
      <c r="M891" s="127"/>
      <c r="N891" s="32"/>
      <c r="O891" s="32"/>
      <c r="P891" s="32"/>
      <c r="Q891" s="32"/>
      <c r="R891" s="32"/>
      <c r="S891" s="32"/>
      <c r="T891" s="32"/>
      <c r="U891" s="32"/>
      <c r="V891" s="32"/>
      <c r="W891" s="32"/>
      <c r="X891" s="32"/>
      <c r="Y891" s="32"/>
      <c r="Z891" s="32"/>
      <c r="AA891" s="32"/>
    </row>
    <row r="892" spans="1:27" ht="12" customHeight="1">
      <c r="A892" s="32"/>
      <c r="B892" s="32"/>
      <c r="C892" s="32"/>
      <c r="D892" s="32"/>
      <c r="E892" s="32"/>
      <c r="F892" s="32"/>
      <c r="G892" s="32"/>
      <c r="H892" s="32"/>
      <c r="I892" s="32"/>
      <c r="J892" s="32"/>
      <c r="K892" s="32"/>
      <c r="L892" s="32"/>
      <c r="M892" s="127"/>
      <c r="N892" s="32"/>
      <c r="O892" s="32"/>
      <c r="P892" s="32"/>
      <c r="Q892" s="32"/>
      <c r="R892" s="32"/>
      <c r="S892" s="32"/>
      <c r="T892" s="32"/>
      <c r="U892" s="32"/>
      <c r="V892" s="32"/>
      <c r="W892" s="32"/>
      <c r="X892" s="32"/>
      <c r="Y892" s="32"/>
      <c r="Z892" s="32"/>
      <c r="AA892" s="32"/>
    </row>
    <row r="893" spans="1:27" ht="12" customHeight="1">
      <c r="A893" s="32"/>
      <c r="B893" s="32"/>
      <c r="C893" s="32"/>
      <c r="D893" s="32"/>
      <c r="E893" s="32"/>
      <c r="F893" s="32"/>
      <c r="G893" s="32"/>
      <c r="H893" s="32"/>
      <c r="I893" s="32"/>
      <c r="J893" s="32"/>
      <c r="K893" s="32"/>
      <c r="L893" s="32"/>
      <c r="M893" s="127"/>
      <c r="N893" s="32"/>
      <c r="O893" s="32"/>
      <c r="P893" s="32"/>
      <c r="Q893" s="32"/>
      <c r="R893" s="32"/>
      <c r="S893" s="32"/>
      <c r="T893" s="32"/>
      <c r="U893" s="32"/>
      <c r="V893" s="32"/>
      <c r="W893" s="32"/>
      <c r="X893" s="32"/>
      <c r="Y893" s="32"/>
      <c r="Z893" s="32"/>
      <c r="AA893" s="32"/>
    </row>
    <row r="894" spans="1:27" ht="12" customHeight="1">
      <c r="A894" s="32"/>
      <c r="B894" s="32"/>
      <c r="C894" s="32"/>
      <c r="D894" s="32"/>
      <c r="E894" s="32"/>
      <c r="F894" s="32"/>
      <c r="G894" s="32"/>
      <c r="H894" s="32"/>
      <c r="I894" s="32"/>
      <c r="J894" s="32"/>
      <c r="K894" s="32"/>
      <c r="L894" s="32"/>
      <c r="M894" s="127"/>
      <c r="N894" s="32"/>
      <c r="O894" s="32"/>
      <c r="P894" s="32"/>
      <c r="Q894" s="32"/>
      <c r="R894" s="32"/>
      <c r="S894" s="32"/>
      <c r="T894" s="32"/>
      <c r="U894" s="32"/>
      <c r="V894" s="32"/>
      <c r="W894" s="32"/>
      <c r="X894" s="32"/>
      <c r="Y894" s="32"/>
      <c r="Z894" s="32"/>
      <c r="AA894" s="32"/>
    </row>
    <row r="895" spans="1:27" ht="12" customHeight="1">
      <c r="A895" s="32"/>
      <c r="B895" s="32"/>
      <c r="C895" s="32"/>
      <c r="D895" s="32"/>
      <c r="E895" s="32"/>
      <c r="F895" s="32"/>
      <c r="G895" s="32"/>
      <c r="H895" s="32"/>
      <c r="I895" s="32"/>
      <c r="J895" s="32"/>
      <c r="K895" s="32"/>
      <c r="L895" s="32"/>
      <c r="M895" s="127"/>
      <c r="N895" s="32"/>
      <c r="O895" s="32"/>
      <c r="P895" s="32"/>
      <c r="Q895" s="32"/>
      <c r="R895" s="32"/>
      <c r="S895" s="32"/>
      <c r="T895" s="32"/>
      <c r="U895" s="32"/>
      <c r="V895" s="32"/>
      <c r="W895" s="32"/>
      <c r="X895" s="32"/>
      <c r="Y895" s="32"/>
      <c r="Z895" s="32"/>
      <c r="AA895" s="32"/>
    </row>
    <row r="896" spans="1:27" ht="12" customHeight="1">
      <c r="A896" s="32"/>
      <c r="B896" s="32"/>
      <c r="C896" s="32"/>
      <c r="D896" s="32"/>
      <c r="E896" s="32"/>
      <c r="F896" s="32"/>
      <c r="G896" s="32"/>
      <c r="H896" s="32"/>
      <c r="I896" s="32"/>
      <c r="J896" s="32"/>
      <c r="K896" s="32"/>
      <c r="L896" s="32"/>
      <c r="M896" s="127"/>
      <c r="N896" s="32"/>
      <c r="O896" s="32"/>
      <c r="P896" s="32"/>
      <c r="Q896" s="32"/>
      <c r="R896" s="32"/>
      <c r="S896" s="32"/>
      <c r="T896" s="32"/>
      <c r="U896" s="32"/>
      <c r="V896" s="32"/>
      <c r="W896" s="32"/>
      <c r="X896" s="32"/>
      <c r="Y896" s="32"/>
      <c r="Z896" s="32"/>
      <c r="AA896" s="32"/>
    </row>
    <row r="897" spans="1:27" ht="12" customHeight="1">
      <c r="A897" s="32"/>
      <c r="B897" s="32"/>
      <c r="C897" s="32"/>
      <c r="D897" s="32"/>
      <c r="E897" s="32"/>
      <c r="F897" s="32"/>
      <c r="G897" s="32"/>
      <c r="H897" s="32"/>
      <c r="I897" s="32"/>
      <c r="J897" s="32"/>
      <c r="K897" s="32"/>
      <c r="L897" s="32"/>
      <c r="M897" s="127"/>
      <c r="N897" s="32"/>
      <c r="O897" s="32"/>
      <c r="P897" s="32"/>
      <c r="Q897" s="32"/>
      <c r="R897" s="32"/>
      <c r="S897" s="32"/>
      <c r="T897" s="32"/>
      <c r="U897" s="32"/>
      <c r="V897" s="32"/>
      <c r="W897" s="32"/>
      <c r="X897" s="32"/>
      <c r="Y897" s="32"/>
      <c r="Z897" s="32"/>
      <c r="AA897" s="32"/>
    </row>
    <row r="898" spans="1:27" ht="12" customHeight="1">
      <c r="A898" s="32"/>
      <c r="B898" s="32"/>
      <c r="C898" s="32"/>
      <c r="D898" s="32"/>
      <c r="E898" s="32"/>
      <c r="F898" s="32"/>
      <c r="G898" s="32"/>
      <c r="H898" s="32"/>
      <c r="I898" s="32"/>
      <c r="J898" s="32"/>
      <c r="K898" s="32"/>
      <c r="L898" s="32"/>
      <c r="M898" s="127"/>
      <c r="N898" s="32"/>
      <c r="O898" s="32"/>
      <c r="P898" s="32"/>
      <c r="Q898" s="32"/>
      <c r="R898" s="32"/>
      <c r="S898" s="32"/>
      <c r="T898" s="32"/>
      <c r="U898" s="32"/>
      <c r="V898" s="32"/>
      <c r="W898" s="32"/>
      <c r="X898" s="32"/>
      <c r="Y898" s="32"/>
      <c r="Z898" s="32"/>
      <c r="AA898" s="32"/>
    </row>
    <row r="899" spans="1:27" ht="12" customHeight="1">
      <c r="A899" s="32"/>
      <c r="B899" s="32"/>
      <c r="C899" s="32"/>
      <c r="D899" s="32"/>
      <c r="E899" s="32"/>
      <c r="F899" s="32"/>
      <c r="G899" s="32"/>
      <c r="H899" s="32"/>
      <c r="I899" s="32"/>
      <c r="J899" s="32"/>
      <c r="K899" s="32"/>
      <c r="L899" s="32"/>
      <c r="M899" s="127"/>
      <c r="N899" s="32"/>
      <c r="O899" s="32"/>
      <c r="P899" s="32"/>
      <c r="Q899" s="32"/>
      <c r="R899" s="32"/>
      <c r="S899" s="32"/>
      <c r="T899" s="32"/>
      <c r="U899" s="32"/>
      <c r="V899" s="32"/>
      <c r="W899" s="32"/>
      <c r="X899" s="32"/>
      <c r="Y899" s="32"/>
      <c r="Z899" s="32"/>
      <c r="AA899" s="32"/>
    </row>
    <row r="900" spans="1:27" ht="12" customHeight="1">
      <c r="A900" s="32"/>
      <c r="B900" s="32"/>
      <c r="C900" s="32"/>
      <c r="D900" s="32"/>
      <c r="E900" s="32"/>
      <c r="F900" s="32"/>
      <c r="G900" s="32"/>
      <c r="H900" s="32"/>
      <c r="I900" s="32"/>
      <c r="J900" s="32"/>
      <c r="K900" s="32"/>
      <c r="L900" s="32"/>
      <c r="M900" s="127"/>
      <c r="N900" s="32"/>
      <c r="O900" s="32"/>
      <c r="P900" s="32"/>
      <c r="Q900" s="32"/>
      <c r="R900" s="32"/>
      <c r="S900" s="32"/>
      <c r="T900" s="32"/>
      <c r="U900" s="32"/>
      <c r="V900" s="32"/>
      <c r="W900" s="32"/>
      <c r="X900" s="32"/>
      <c r="Y900" s="32"/>
      <c r="Z900" s="32"/>
      <c r="AA900" s="32"/>
    </row>
    <row r="901" spans="1:27" ht="12" customHeight="1">
      <c r="A901" s="32"/>
      <c r="B901" s="32"/>
      <c r="C901" s="32"/>
      <c r="D901" s="32"/>
      <c r="E901" s="32"/>
      <c r="F901" s="32"/>
      <c r="G901" s="32"/>
      <c r="H901" s="32"/>
      <c r="I901" s="32"/>
      <c r="J901" s="32"/>
      <c r="K901" s="32"/>
      <c r="L901" s="32"/>
      <c r="M901" s="127"/>
      <c r="N901" s="32"/>
      <c r="O901" s="32"/>
      <c r="P901" s="32"/>
      <c r="Q901" s="32"/>
      <c r="R901" s="32"/>
      <c r="S901" s="32"/>
      <c r="T901" s="32"/>
      <c r="U901" s="32"/>
      <c r="V901" s="32"/>
      <c r="W901" s="32"/>
      <c r="X901" s="32"/>
      <c r="Y901" s="32"/>
      <c r="Z901" s="32"/>
      <c r="AA901" s="32"/>
    </row>
    <row r="902" spans="1:27" ht="12" customHeight="1">
      <c r="A902" s="32"/>
      <c r="B902" s="32"/>
      <c r="C902" s="32"/>
      <c r="D902" s="32"/>
      <c r="E902" s="32"/>
      <c r="F902" s="32"/>
      <c r="G902" s="32"/>
      <c r="H902" s="32"/>
      <c r="I902" s="32"/>
      <c r="J902" s="32"/>
      <c r="K902" s="32"/>
      <c r="L902" s="32"/>
      <c r="M902" s="127"/>
      <c r="N902" s="32"/>
      <c r="O902" s="32"/>
      <c r="P902" s="32"/>
      <c r="Q902" s="32"/>
      <c r="R902" s="32"/>
      <c r="S902" s="32"/>
      <c r="T902" s="32"/>
      <c r="U902" s="32"/>
      <c r="V902" s="32"/>
      <c r="W902" s="32"/>
      <c r="X902" s="32"/>
      <c r="Y902" s="32"/>
      <c r="Z902" s="32"/>
      <c r="AA902" s="32"/>
    </row>
    <row r="903" spans="1:27" ht="12" customHeight="1">
      <c r="A903" s="32"/>
      <c r="B903" s="32"/>
      <c r="C903" s="32"/>
      <c r="D903" s="32"/>
      <c r="E903" s="32"/>
      <c r="F903" s="32"/>
      <c r="G903" s="32"/>
      <c r="H903" s="32"/>
      <c r="I903" s="32"/>
      <c r="J903" s="32"/>
      <c r="K903" s="32"/>
      <c r="L903" s="32"/>
      <c r="M903" s="127"/>
      <c r="N903" s="32"/>
      <c r="O903" s="32"/>
      <c r="P903" s="32"/>
      <c r="Q903" s="32"/>
      <c r="R903" s="32"/>
      <c r="S903" s="32"/>
      <c r="T903" s="32"/>
      <c r="U903" s="32"/>
      <c r="V903" s="32"/>
      <c r="W903" s="32"/>
      <c r="X903" s="32"/>
      <c r="Y903" s="32"/>
      <c r="Z903" s="32"/>
      <c r="AA903" s="32"/>
    </row>
    <row r="904" spans="1:27" ht="12" customHeight="1">
      <c r="A904" s="32"/>
      <c r="B904" s="32"/>
      <c r="C904" s="32"/>
      <c r="D904" s="32"/>
      <c r="E904" s="32"/>
      <c r="F904" s="32"/>
      <c r="G904" s="32"/>
      <c r="H904" s="32"/>
      <c r="I904" s="32"/>
      <c r="J904" s="32"/>
      <c r="K904" s="32"/>
      <c r="L904" s="32"/>
      <c r="M904" s="127"/>
      <c r="N904" s="32"/>
      <c r="O904" s="32"/>
      <c r="P904" s="32"/>
      <c r="Q904" s="32"/>
      <c r="R904" s="32"/>
      <c r="S904" s="32"/>
      <c r="T904" s="32"/>
      <c r="U904" s="32"/>
      <c r="V904" s="32"/>
      <c r="W904" s="32"/>
      <c r="X904" s="32"/>
      <c r="Y904" s="32"/>
      <c r="Z904" s="32"/>
      <c r="AA904" s="32"/>
    </row>
    <row r="905" spans="1:27" ht="12" customHeight="1">
      <c r="A905" s="32"/>
      <c r="B905" s="32"/>
      <c r="C905" s="32"/>
      <c r="D905" s="32"/>
      <c r="E905" s="32"/>
      <c r="F905" s="32"/>
      <c r="G905" s="32"/>
      <c r="H905" s="32"/>
      <c r="I905" s="32"/>
      <c r="J905" s="32"/>
      <c r="K905" s="32"/>
      <c r="L905" s="32"/>
      <c r="M905" s="127"/>
      <c r="N905" s="32"/>
      <c r="O905" s="32"/>
      <c r="P905" s="32"/>
      <c r="Q905" s="32"/>
      <c r="R905" s="32"/>
      <c r="S905" s="32"/>
      <c r="T905" s="32"/>
      <c r="U905" s="32"/>
      <c r="V905" s="32"/>
      <c r="W905" s="32"/>
      <c r="X905" s="32"/>
      <c r="Y905" s="32"/>
      <c r="Z905" s="32"/>
      <c r="AA905" s="32"/>
    </row>
    <row r="906" spans="1:27" ht="12" customHeight="1">
      <c r="A906" s="32"/>
      <c r="B906" s="32"/>
      <c r="C906" s="32"/>
      <c r="D906" s="32"/>
      <c r="E906" s="32"/>
      <c r="F906" s="32"/>
      <c r="G906" s="32"/>
      <c r="H906" s="32"/>
      <c r="I906" s="32"/>
      <c r="J906" s="32"/>
      <c r="K906" s="32"/>
      <c r="L906" s="32"/>
      <c r="M906" s="127"/>
      <c r="N906" s="32"/>
      <c r="O906" s="32"/>
      <c r="P906" s="32"/>
      <c r="Q906" s="32"/>
      <c r="R906" s="32"/>
      <c r="S906" s="32"/>
      <c r="T906" s="32"/>
      <c r="U906" s="32"/>
      <c r="V906" s="32"/>
      <c r="W906" s="32"/>
      <c r="X906" s="32"/>
      <c r="Y906" s="32"/>
      <c r="Z906" s="32"/>
      <c r="AA906" s="32"/>
    </row>
    <row r="907" spans="1:27" ht="12" customHeight="1">
      <c r="A907" s="32"/>
      <c r="B907" s="32"/>
      <c r="C907" s="32"/>
      <c r="D907" s="32"/>
      <c r="E907" s="32"/>
      <c r="F907" s="32"/>
      <c r="G907" s="32"/>
      <c r="H907" s="32"/>
      <c r="I907" s="32"/>
      <c r="J907" s="32"/>
      <c r="K907" s="32"/>
      <c r="L907" s="32"/>
      <c r="M907" s="127"/>
      <c r="N907" s="32"/>
      <c r="O907" s="32"/>
      <c r="P907" s="32"/>
      <c r="Q907" s="32"/>
      <c r="R907" s="32"/>
      <c r="S907" s="32"/>
      <c r="T907" s="32"/>
      <c r="U907" s="32"/>
      <c r="V907" s="32"/>
      <c r="W907" s="32"/>
      <c r="X907" s="32"/>
      <c r="Y907" s="32"/>
      <c r="Z907" s="32"/>
      <c r="AA907" s="32"/>
    </row>
    <row r="908" spans="1:27" ht="12" customHeight="1">
      <c r="A908" s="32"/>
      <c r="B908" s="32"/>
      <c r="C908" s="32"/>
      <c r="D908" s="32"/>
      <c r="E908" s="32"/>
      <c r="F908" s="32"/>
      <c r="G908" s="32"/>
      <c r="H908" s="32"/>
      <c r="I908" s="32"/>
      <c r="J908" s="32"/>
      <c r="K908" s="32"/>
      <c r="L908" s="32"/>
      <c r="M908" s="127"/>
      <c r="N908" s="32"/>
      <c r="O908" s="32"/>
      <c r="P908" s="32"/>
      <c r="Q908" s="32"/>
      <c r="R908" s="32"/>
      <c r="S908" s="32"/>
      <c r="T908" s="32"/>
      <c r="U908" s="32"/>
      <c r="V908" s="32"/>
      <c r="W908" s="32"/>
      <c r="X908" s="32"/>
      <c r="Y908" s="32"/>
      <c r="Z908" s="32"/>
      <c r="AA908" s="32"/>
    </row>
    <row r="909" spans="1:27" ht="12" customHeight="1">
      <c r="A909" s="32"/>
      <c r="B909" s="32"/>
      <c r="C909" s="32"/>
      <c r="D909" s="32"/>
      <c r="E909" s="32"/>
      <c r="F909" s="32"/>
      <c r="G909" s="32"/>
      <c r="H909" s="32"/>
      <c r="I909" s="32"/>
      <c r="J909" s="32"/>
      <c r="K909" s="32"/>
      <c r="L909" s="32"/>
      <c r="M909" s="127"/>
      <c r="N909" s="32"/>
      <c r="O909" s="32"/>
      <c r="P909" s="32"/>
      <c r="Q909" s="32"/>
      <c r="R909" s="32"/>
      <c r="S909" s="32"/>
      <c r="T909" s="32"/>
      <c r="U909" s="32"/>
      <c r="V909" s="32"/>
      <c r="W909" s="32"/>
      <c r="X909" s="32"/>
      <c r="Y909" s="32"/>
      <c r="Z909" s="32"/>
      <c r="AA909" s="32"/>
    </row>
    <row r="910" spans="1:27" ht="12" customHeight="1">
      <c r="A910" s="32"/>
      <c r="B910" s="32"/>
      <c r="C910" s="32"/>
      <c r="D910" s="32"/>
      <c r="E910" s="32"/>
      <c r="F910" s="32"/>
      <c r="G910" s="32"/>
      <c r="H910" s="32"/>
      <c r="I910" s="32"/>
      <c r="J910" s="32"/>
      <c r="K910" s="32"/>
      <c r="L910" s="32"/>
      <c r="M910" s="127"/>
      <c r="N910" s="32"/>
      <c r="O910" s="32"/>
      <c r="P910" s="32"/>
      <c r="Q910" s="32"/>
      <c r="R910" s="32"/>
      <c r="S910" s="32"/>
      <c r="T910" s="32"/>
      <c r="U910" s="32"/>
      <c r="V910" s="32"/>
      <c r="W910" s="32"/>
      <c r="X910" s="32"/>
      <c r="Y910" s="32"/>
      <c r="Z910" s="32"/>
      <c r="AA910" s="32"/>
    </row>
    <row r="911" spans="1:27" ht="12" customHeight="1">
      <c r="A911" s="32"/>
      <c r="B911" s="32"/>
      <c r="C911" s="32"/>
      <c r="D911" s="32"/>
      <c r="E911" s="32"/>
      <c r="F911" s="32"/>
      <c r="G911" s="32"/>
      <c r="H911" s="32"/>
      <c r="I911" s="32"/>
      <c r="J911" s="32"/>
      <c r="K911" s="32"/>
      <c r="L911" s="32"/>
      <c r="M911" s="127"/>
      <c r="N911" s="32"/>
      <c r="O911" s="32"/>
      <c r="P911" s="32"/>
      <c r="Q911" s="32"/>
      <c r="R911" s="32"/>
      <c r="S911" s="32"/>
      <c r="T911" s="32"/>
      <c r="U911" s="32"/>
      <c r="V911" s="32"/>
      <c r="W911" s="32"/>
      <c r="X911" s="32"/>
      <c r="Y911" s="32"/>
      <c r="Z911" s="32"/>
      <c r="AA911" s="32"/>
    </row>
    <row r="912" spans="1:27" ht="12" customHeight="1">
      <c r="A912" s="32"/>
      <c r="B912" s="32"/>
      <c r="C912" s="32"/>
      <c r="D912" s="32"/>
      <c r="E912" s="32"/>
      <c r="F912" s="32"/>
      <c r="G912" s="32"/>
      <c r="H912" s="32"/>
      <c r="I912" s="32"/>
      <c r="J912" s="32"/>
      <c r="K912" s="32"/>
      <c r="L912" s="32"/>
      <c r="M912" s="127"/>
      <c r="N912" s="32"/>
      <c r="O912" s="32"/>
      <c r="P912" s="32"/>
      <c r="Q912" s="32"/>
      <c r="R912" s="32"/>
      <c r="S912" s="32"/>
      <c r="T912" s="32"/>
      <c r="U912" s="32"/>
      <c r="V912" s="32"/>
      <c r="W912" s="32"/>
      <c r="X912" s="32"/>
      <c r="Y912" s="32"/>
      <c r="Z912" s="32"/>
      <c r="AA912" s="32"/>
    </row>
    <row r="913" spans="1:27" ht="12" customHeight="1">
      <c r="A913" s="32"/>
      <c r="B913" s="32"/>
      <c r="C913" s="32"/>
      <c r="D913" s="32"/>
      <c r="E913" s="32"/>
      <c r="F913" s="32"/>
      <c r="G913" s="32"/>
      <c r="H913" s="32"/>
      <c r="I913" s="32"/>
      <c r="J913" s="32"/>
      <c r="K913" s="32"/>
      <c r="L913" s="32"/>
      <c r="M913" s="127"/>
      <c r="N913" s="32"/>
      <c r="O913" s="32"/>
      <c r="P913" s="32"/>
      <c r="Q913" s="32"/>
      <c r="R913" s="32"/>
      <c r="S913" s="32"/>
      <c r="T913" s="32"/>
      <c r="U913" s="32"/>
      <c r="V913" s="32"/>
      <c r="W913" s="32"/>
      <c r="X913" s="32"/>
      <c r="Y913" s="32"/>
      <c r="Z913" s="32"/>
      <c r="AA913" s="32"/>
    </row>
    <row r="914" spans="1:27" ht="12" customHeight="1">
      <c r="A914" s="32"/>
      <c r="B914" s="32"/>
      <c r="C914" s="32"/>
      <c r="D914" s="32"/>
      <c r="E914" s="32"/>
      <c r="F914" s="32"/>
      <c r="G914" s="32"/>
      <c r="H914" s="32"/>
      <c r="I914" s="32"/>
      <c r="J914" s="32"/>
      <c r="K914" s="32"/>
      <c r="L914" s="32"/>
      <c r="M914" s="127"/>
      <c r="N914" s="32"/>
      <c r="O914" s="32"/>
      <c r="P914" s="32"/>
      <c r="Q914" s="32"/>
      <c r="R914" s="32"/>
      <c r="S914" s="32"/>
      <c r="T914" s="32"/>
      <c r="U914" s="32"/>
      <c r="V914" s="32"/>
      <c r="W914" s="32"/>
      <c r="X914" s="32"/>
      <c r="Y914" s="32"/>
      <c r="Z914" s="32"/>
      <c r="AA914" s="32"/>
    </row>
    <row r="915" spans="1:27" ht="12" customHeight="1">
      <c r="A915" s="32"/>
      <c r="B915" s="32"/>
      <c r="C915" s="32"/>
      <c r="D915" s="32"/>
      <c r="E915" s="32"/>
      <c r="F915" s="32"/>
      <c r="G915" s="32"/>
      <c r="H915" s="32"/>
      <c r="I915" s="32"/>
      <c r="J915" s="32"/>
      <c r="K915" s="32"/>
      <c r="L915" s="32"/>
      <c r="M915" s="127"/>
      <c r="N915" s="32"/>
      <c r="O915" s="32"/>
      <c r="P915" s="32"/>
      <c r="Q915" s="32"/>
      <c r="R915" s="32"/>
      <c r="S915" s="32"/>
      <c r="T915" s="32"/>
      <c r="U915" s="32"/>
      <c r="V915" s="32"/>
      <c r="W915" s="32"/>
      <c r="X915" s="32"/>
      <c r="Y915" s="32"/>
      <c r="Z915" s="32"/>
      <c r="AA915" s="32"/>
    </row>
    <row r="916" spans="1:27" ht="12" customHeight="1">
      <c r="A916" s="32"/>
      <c r="B916" s="32"/>
      <c r="C916" s="32"/>
      <c r="D916" s="32"/>
      <c r="E916" s="32"/>
      <c r="F916" s="32"/>
      <c r="G916" s="32"/>
      <c r="H916" s="32"/>
      <c r="I916" s="32"/>
      <c r="J916" s="32"/>
      <c r="K916" s="32"/>
      <c r="L916" s="32"/>
      <c r="M916" s="127"/>
      <c r="N916" s="32"/>
      <c r="O916" s="32"/>
      <c r="P916" s="32"/>
      <c r="Q916" s="32"/>
      <c r="R916" s="32"/>
      <c r="S916" s="32"/>
      <c r="T916" s="32"/>
      <c r="U916" s="32"/>
      <c r="V916" s="32"/>
      <c r="W916" s="32"/>
      <c r="X916" s="32"/>
      <c r="Y916" s="32"/>
      <c r="Z916" s="32"/>
      <c r="AA916" s="32"/>
    </row>
    <row r="917" spans="1:27" ht="12" customHeight="1">
      <c r="A917" s="32"/>
      <c r="B917" s="32"/>
      <c r="C917" s="32"/>
      <c r="D917" s="32"/>
      <c r="E917" s="32"/>
      <c r="F917" s="32"/>
      <c r="G917" s="32"/>
      <c r="H917" s="32"/>
      <c r="I917" s="32"/>
      <c r="J917" s="32"/>
      <c r="K917" s="32"/>
      <c r="L917" s="32"/>
      <c r="M917" s="127"/>
      <c r="N917" s="32"/>
      <c r="O917" s="32"/>
      <c r="P917" s="32"/>
      <c r="Q917" s="32"/>
      <c r="R917" s="32"/>
      <c r="S917" s="32"/>
      <c r="T917" s="32"/>
      <c r="U917" s="32"/>
      <c r="V917" s="32"/>
      <c r="W917" s="32"/>
      <c r="X917" s="32"/>
      <c r="Y917" s="32"/>
      <c r="Z917" s="32"/>
      <c r="AA917" s="32"/>
    </row>
    <row r="918" spans="1:27" ht="12" customHeight="1">
      <c r="A918" s="32"/>
      <c r="B918" s="32"/>
      <c r="C918" s="32"/>
      <c r="D918" s="32"/>
      <c r="E918" s="32"/>
      <c r="F918" s="32"/>
      <c r="G918" s="32"/>
      <c r="H918" s="32"/>
      <c r="I918" s="32"/>
      <c r="J918" s="32"/>
      <c r="K918" s="32"/>
      <c r="L918" s="32"/>
      <c r="M918" s="127"/>
      <c r="N918" s="32"/>
      <c r="O918" s="32"/>
      <c r="P918" s="32"/>
      <c r="Q918" s="32"/>
      <c r="R918" s="32"/>
      <c r="S918" s="32"/>
      <c r="T918" s="32"/>
      <c r="U918" s="32"/>
      <c r="V918" s="32"/>
      <c r="W918" s="32"/>
      <c r="X918" s="32"/>
      <c r="Y918" s="32"/>
      <c r="Z918" s="32"/>
      <c r="AA918" s="32"/>
    </row>
    <row r="919" spans="1:27" ht="12" customHeight="1">
      <c r="A919" s="32"/>
      <c r="B919" s="32"/>
      <c r="C919" s="32"/>
      <c r="D919" s="32"/>
      <c r="E919" s="32"/>
      <c r="F919" s="32"/>
      <c r="G919" s="32"/>
      <c r="H919" s="32"/>
      <c r="I919" s="32"/>
      <c r="J919" s="32"/>
      <c r="K919" s="32"/>
      <c r="L919" s="32"/>
      <c r="M919" s="127"/>
      <c r="N919" s="32"/>
      <c r="O919" s="32"/>
      <c r="P919" s="32"/>
      <c r="Q919" s="32"/>
      <c r="R919" s="32"/>
      <c r="S919" s="32"/>
      <c r="T919" s="32"/>
      <c r="U919" s="32"/>
      <c r="V919" s="32"/>
      <c r="W919" s="32"/>
      <c r="X919" s="32"/>
      <c r="Y919" s="32"/>
      <c r="Z919" s="32"/>
      <c r="AA919" s="32"/>
    </row>
    <row r="920" spans="1:27" ht="12" customHeight="1">
      <c r="A920" s="32"/>
      <c r="B920" s="32"/>
      <c r="C920" s="32"/>
      <c r="D920" s="32"/>
      <c r="E920" s="32"/>
      <c r="F920" s="32"/>
      <c r="G920" s="32"/>
      <c r="H920" s="32"/>
      <c r="I920" s="32"/>
      <c r="J920" s="32"/>
      <c r="K920" s="32"/>
      <c r="L920" s="32"/>
      <c r="M920" s="127"/>
      <c r="N920" s="32"/>
      <c r="O920" s="32"/>
      <c r="P920" s="32"/>
      <c r="Q920" s="32"/>
      <c r="R920" s="32"/>
      <c r="S920" s="32"/>
      <c r="T920" s="32"/>
      <c r="U920" s="32"/>
      <c r="V920" s="32"/>
      <c r="W920" s="32"/>
      <c r="X920" s="32"/>
      <c r="Y920" s="32"/>
      <c r="Z920" s="32"/>
      <c r="AA920" s="32"/>
    </row>
    <row r="921" spans="1:27" ht="12" customHeight="1">
      <c r="A921" s="32"/>
      <c r="B921" s="32"/>
      <c r="C921" s="32"/>
      <c r="D921" s="32"/>
      <c r="E921" s="32"/>
      <c r="F921" s="32"/>
      <c r="G921" s="32"/>
      <c r="H921" s="32"/>
      <c r="I921" s="32"/>
      <c r="J921" s="32"/>
      <c r="K921" s="32"/>
      <c r="L921" s="32"/>
      <c r="M921" s="127"/>
      <c r="N921" s="32"/>
      <c r="O921" s="32"/>
      <c r="P921" s="32"/>
      <c r="Q921" s="32"/>
      <c r="R921" s="32"/>
      <c r="S921" s="32"/>
      <c r="T921" s="32"/>
      <c r="U921" s="32"/>
      <c r="V921" s="32"/>
      <c r="W921" s="32"/>
      <c r="X921" s="32"/>
      <c r="Y921" s="32"/>
      <c r="Z921" s="32"/>
      <c r="AA921" s="32"/>
    </row>
    <row r="922" spans="1:27" ht="12" customHeight="1">
      <c r="A922" s="32"/>
      <c r="B922" s="32"/>
      <c r="C922" s="32"/>
      <c r="D922" s="32"/>
      <c r="E922" s="32"/>
      <c r="F922" s="32"/>
      <c r="G922" s="32"/>
      <c r="H922" s="32"/>
      <c r="I922" s="32"/>
      <c r="J922" s="32"/>
      <c r="K922" s="32"/>
      <c r="L922" s="32"/>
      <c r="M922" s="127"/>
      <c r="N922" s="32"/>
      <c r="O922" s="32"/>
      <c r="P922" s="32"/>
      <c r="Q922" s="32"/>
      <c r="R922" s="32"/>
      <c r="S922" s="32"/>
      <c r="T922" s="32"/>
      <c r="U922" s="32"/>
      <c r="V922" s="32"/>
      <c r="W922" s="32"/>
      <c r="X922" s="32"/>
      <c r="Y922" s="32"/>
      <c r="Z922" s="32"/>
      <c r="AA922" s="32"/>
    </row>
    <row r="923" spans="1:27" ht="12" customHeight="1">
      <c r="A923" s="32"/>
      <c r="B923" s="32"/>
      <c r="C923" s="32"/>
      <c r="D923" s="32"/>
      <c r="E923" s="32"/>
      <c r="F923" s="32"/>
      <c r="G923" s="32"/>
      <c r="H923" s="32"/>
      <c r="I923" s="32"/>
      <c r="J923" s="32"/>
      <c r="K923" s="32"/>
      <c r="L923" s="32"/>
      <c r="M923" s="127"/>
      <c r="N923" s="32"/>
      <c r="O923" s="32"/>
      <c r="P923" s="32"/>
      <c r="Q923" s="32"/>
      <c r="R923" s="32"/>
      <c r="S923" s="32"/>
      <c r="T923" s="32"/>
      <c r="U923" s="32"/>
      <c r="V923" s="32"/>
      <c r="W923" s="32"/>
      <c r="X923" s="32"/>
      <c r="Y923" s="32"/>
      <c r="Z923" s="32"/>
      <c r="AA923" s="32"/>
    </row>
    <row r="924" spans="1:27" ht="12" customHeight="1">
      <c r="A924" s="32"/>
      <c r="B924" s="32"/>
      <c r="C924" s="32"/>
      <c r="D924" s="32"/>
      <c r="E924" s="32"/>
      <c r="F924" s="32"/>
      <c r="G924" s="32"/>
      <c r="H924" s="32"/>
      <c r="I924" s="32"/>
      <c r="J924" s="32"/>
      <c r="K924" s="32"/>
      <c r="L924" s="32"/>
      <c r="M924" s="127"/>
      <c r="N924" s="32"/>
      <c r="O924" s="32"/>
      <c r="P924" s="32"/>
      <c r="Q924" s="32"/>
      <c r="R924" s="32"/>
      <c r="S924" s="32"/>
      <c r="T924" s="32"/>
      <c r="U924" s="32"/>
      <c r="V924" s="32"/>
      <c r="W924" s="32"/>
      <c r="X924" s="32"/>
      <c r="Y924" s="32"/>
      <c r="Z924" s="32"/>
      <c r="AA924" s="32"/>
    </row>
    <row r="925" spans="1:27" ht="12" customHeight="1">
      <c r="A925" s="32"/>
      <c r="B925" s="32"/>
      <c r="C925" s="32"/>
      <c r="D925" s="32"/>
      <c r="E925" s="32"/>
      <c r="F925" s="32"/>
      <c r="G925" s="32"/>
      <c r="H925" s="32"/>
      <c r="I925" s="32"/>
      <c r="J925" s="32"/>
      <c r="K925" s="32"/>
      <c r="L925" s="32"/>
      <c r="M925" s="127"/>
      <c r="N925" s="32"/>
      <c r="O925" s="32"/>
      <c r="P925" s="32"/>
      <c r="Q925" s="32"/>
      <c r="R925" s="32"/>
      <c r="S925" s="32"/>
      <c r="T925" s="32"/>
      <c r="U925" s="32"/>
      <c r="V925" s="32"/>
      <c r="W925" s="32"/>
      <c r="X925" s="32"/>
      <c r="Y925" s="32"/>
      <c r="Z925" s="32"/>
      <c r="AA925" s="32"/>
    </row>
    <row r="926" spans="1:27" ht="12" customHeight="1">
      <c r="A926" s="32"/>
      <c r="B926" s="32"/>
      <c r="C926" s="32"/>
      <c r="D926" s="32"/>
      <c r="E926" s="32"/>
      <c r="F926" s="32"/>
      <c r="G926" s="32"/>
      <c r="H926" s="32"/>
      <c r="I926" s="32"/>
      <c r="J926" s="32"/>
      <c r="K926" s="32"/>
      <c r="L926" s="32"/>
      <c r="M926" s="127"/>
      <c r="N926" s="32"/>
      <c r="O926" s="32"/>
      <c r="P926" s="32"/>
      <c r="Q926" s="32"/>
      <c r="R926" s="32"/>
      <c r="S926" s="32"/>
      <c r="T926" s="32"/>
      <c r="U926" s="32"/>
      <c r="V926" s="32"/>
      <c r="W926" s="32"/>
      <c r="X926" s="32"/>
      <c r="Y926" s="32"/>
      <c r="Z926" s="32"/>
      <c r="AA926" s="32"/>
    </row>
    <row r="927" spans="1:27" ht="12" customHeight="1">
      <c r="A927" s="32"/>
      <c r="B927" s="32"/>
      <c r="C927" s="32"/>
      <c r="D927" s="32"/>
      <c r="E927" s="32"/>
      <c r="F927" s="32"/>
      <c r="G927" s="32"/>
      <c r="H927" s="32"/>
      <c r="I927" s="32"/>
      <c r="J927" s="32"/>
      <c r="K927" s="32"/>
      <c r="L927" s="32"/>
      <c r="M927" s="127"/>
      <c r="N927" s="32"/>
      <c r="O927" s="32"/>
      <c r="P927" s="32"/>
      <c r="Q927" s="32"/>
      <c r="R927" s="32"/>
      <c r="S927" s="32"/>
      <c r="T927" s="32"/>
      <c r="U927" s="32"/>
      <c r="V927" s="32"/>
      <c r="W927" s="32"/>
      <c r="X927" s="32"/>
      <c r="Y927" s="32"/>
      <c r="Z927" s="32"/>
      <c r="AA927" s="32"/>
    </row>
    <row r="928" spans="1:27" ht="12" customHeight="1">
      <c r="A928" s="32"/>
      <c r="B928" s="32"/>
      <c r="C928" s="32"/>
      <c r="D928" s="32"/>
      <c r="E928" s="32"/>
      <c r="F928" s="32"/>
      <c r="G928" s="32"/>
      <c r="H928" s="32"/>
      <c r="I928" s="32"/>
      <c r="J928" s="32"/>
      <c r="K928" s="32"/>
      <c r="L928" s="32"/>
      <c r="M928" s="127"/>
      <c r="N928" s="32"/>
      <c r="O928" s="32"/>
      <c r="P928" s="32"/>
      <c r="Q928" s="32"/>
      <c r="R928" s="32"/>
      <c r="S928" s="32"/>
      <c r="T928" s="32"/>
      <c r="U928" s="32"/>
      <c r="V928" s="32"/>
      <c r="W928" s="32"/>
      <c r="X928" s="32"/>
      <c r="Y928" s="32"/>
      <c r="Z928" s="32"/>
      <c r="AA928" s="32"/>
    </row>
    <row r="929" spans="1:27" ht="12" customHeight="1">
      <c r="A929" s="32"/>
      <c r="B929" s="32"/>
      <c r="C929" s="32"/>
      <c r="D929" s="32"/>
      <c r="E929" s="32"/>
      <c r="F929" s="32"/>
      <c r="G929" s="32"/>
      <c r="H929" s="32"/>
      <c r="I929" s="32"/>
      <c r="J929" s="32"/>
      <c r="K929" s="32"/>
      <c r="L929" s="32"/>
      <c r="M929" s="127"/>
      <c r="N929" s="32"/>
      <c r="O929" s="32"/>
      <c r="P929" s="32"/>
      <c r="Q929" s="32"/>
      <c r="R929" s="32"/>
      <c r="S929" s="32"/>
      <c r="T929" s="32"/>
      <c r="U929" s="32"/>
      <c r="V929" s="32"/>
      <c r="W929" s="32"/>
      <c r="X929" s="32"/>
      <c r="Y929" s="32"/>
      <c r="Z929" s="32"/>
      <c r="AA929" s="32"/>
    </row>
    <row r="930" spans="1:27" ht="12" customHeight="1">
      <c r="A930" s="32"/>
      <c r="B930" s="32"/>
      <c r="C930" s="32"/>
      <c r="D930" s="32"/>
      <c r="E930" s="32"/>
      <c r="F930" s="32"/>
      <c r="G930" s="32"/>
      <c r="H930" s="32"/>
      <c r="I930" s="32"/>
      <c r="J930" s="32"/>
      <c r="K930" s="32"/>
      <c r="L930" s="32"/>
      <c r="M930" s="127"/>
      <c r="N930" s="32"/>
      <c r="O930" s="32"/>
      <c r="P930" s="32"/>
      <c r="Q930" s="32"/>
      <c r="R930" s="32"/>
      <c r="S930" s="32"/>
      <c r="T930" s="32"/>
      <c r="U930" s="32"/>
      <c r="V930" s="32"/>
      <c r="W930" s="32"/>
      <c r="X930" s="32"/>
      <c r="Y930" s="32"/>
      <c r="Z930" s="32"/>
      <c r="AA930" s="32"/>
    </row>
    <row r="931" spans="1:27" ht="12" customHeight="1">
      <c r="A931" s="32"/>
      <c r="B931" s="32"/>
      <c r="C931" s="32"/>
      <c r="D931" s="32"/>
      <c r="E931" s="32"/>
      <c r="F931" s="32"/>
      <c r="G931" s="32"/>
      <c r="H931" s="32"/>
      <c r="I931" s="32"/>
      <c r="J931" s="32"/>
      <c r="K931" s="32"/>
      <c r="L931" s="32"/>
      <c r="M931" s="127"/>
      <c r="N931" s="32"/>
      <c r="O931" s="32"/>
      <c r="P931" s="32"/>
      <c r="Q931" s="32"/>
      <c r="R931" s="32"/>
      <c r="S931" s="32"/>
      <c r="T931" s="32"/>
      <c r="U931" s="32"/>
      <c r="V931" s="32"/>
      <c r="W931" s="32"/>
      <c r="X931" s="32"/>
      <c r="Y931" s="32"/>
      <c r="Z931" s="32"/>
      <c r="AA931" s="32"/>
    </row>
    <row r="932" spans="1:27" ht="12" customHeight="1">
      <c r="A932" s="32"/>
      <c r="B932" s="32"/>
      <c r="C932" s="32"/>
      <c r="D932" s="32"/>
      <c r="E932" s="32"/>
      <c r="F932" s="32"/>
      <c r="G932" s="32"/>
      <c r="H932" s="32"/>
      <c r="I932" s="32"/>
      <c r="J932" s="32"/>
      <c r="K932" s="32"/>
      <c r="L932" s="32"/>
      <c r="M932" s="127"/>
      <c r="N932" s="32"/>
      <c r="O932" s="32"/>
      <c r="P932" s="32"/>
      <c r="Q932" s="32"/>
      <c r="R932" s="32"/>
      <c r="S932" s="32"/>
      <c r="T932" s="32"/>
      <c r="U932" s="32"/>
      <c r="V932" s="32"/>
      <c r="W932" s="32"/>
      <c r="X932" s="32"/>
      <c r="Y932" s="32"/>
      <c r="Z932" s="32"/>
      <c r="AA932" s="32"/>
    </row>
    <row r="933" spans="1:27" ht="12" customHeight="1">
      <c r="A933" s="32"/>
      <c r="B933" s="32"/>
      <c r="C933" s="32"/>
      <c r="D933" s="32"/>
      <c r="E933" s="32"/>
      <c r="F933" s="32"/>
      <c r="G933" s="32"/>
      <c r="H933" s="32"/>
      <c r="I933" s="32"/>
      <c r="J933" s="32"/>
      <c r="K933" s="32"/>
      <c r="L933" s="32"/>
      <c r="M933" s="127"/>
      <c r="N933" s="32"/>
      <c r="O933" s="32"/>
      <c r="P933" s="32"/>
      <c r="Q933" s="32"/>
      <c r="R933" s="32"/>
      <c r="S933" s="32"/>
      <c r="T933" s="32"/>
      <c r="U933" s="32"/>
      <c r="V933" s="32"/>
      <c r="W933" s="32"/>
      <c r="X933" s="32"/>
      <c r="Y933" s="32"/>
      <c r="Z933" s="32"/>
      <c r="AA933" s="32"/>
    </row>
    <row r="934" spans="1:27" ht="12" customHeight="1">
      <c r="A934" s="32"/>
      <c r="B934" s="32"/>
      <c r="C934" s="32"/>
      <c r="D934" s="32"/>
      <c r="E934" s="32"/>
      <c r="F934" s="32"/>
      <c r="G934" s="32"/>
      <c r="H934" s="32"/>
      <c r="I934" s="32"/>
      <c r="J934" s="32"/>
      <c r="K934" s="32"/>
      <c r="L934" s="32"/>
      <c r="M934" s="127"/>
      <c r="N934" s="32"/>
      <c r="O934" s="32"/>
      <c r="P934" s="32"/>
      <c r="Q934" s="32"/>
      <c r="R934" s="32"/>
      <c r="S934" s="32"/>
      <c r="T934" s="32"/>
      <c r="U934" s="32"/>
      <c r="V934" s="32"/>
      <c r="W934" s="32"/>
      <c r="X934" s="32"/>
      <c r="Y934" s="32"/>
      <c r="Z934" s="32"/>
      <c r="AA934" s="32"/>
    </row>
    <row r="935" spans="1:27" ht="12" customHeight="1">
      <c r="A935" s="32"/>
      <c r="B935" s="32"/>
      <c r="C935" s="32"/>
      <c r="D935" s="32"/>
      <c r="E935" s="32"/>
      <c r="F935" s="32"/>
      <c r="G935" s="32"/>
      <c r="H935" s="32"/>
      <c r="I935" s="32"/>
      <c r="J935" s="32"/>
      <c r="K935" s="32"/>
      <c r="L935" s="32"/>
      <c r="M935" s="127"/>
      <c r="N935" s="32"/>
      <c r="O935" s="32"/>
      <c r="P935" s="32"/>
      <c r="Q935" s="32"/>
      <c r="R935" s="32"/>
      <c r="S935" s="32"/>
      <c r="T935" s="32"/>
      <c r="U935" s="32"/>
      <c r="V935" s="32"/>
      <c r="W935" s="32"/>
      <c r="X935" s="32"/>
      <c r="Y935" s="32"/>
      <c r="Z935" s="32"/>
      <c r="AA935" s="32"/>
    </row>
    <row r="936" spans="1:27" ht="12" customHeight="1">
      <c r="A936" s="32"/>
      <c r="B936" s="32"/>
      <c r="C936" s="32"/>
      <c r="D936" s="32"/>
      <c r="E936" s="32"/>
      <c r="F936" s="32"/>
      <c r="G936" s="32"/>
      <c r="H936" s="32"/>
      <c r="I936" s="32"/>
      <c r="J936" s="32"/>
      <c r="K936" s="32"/>
      <c r="L936" s="32"/>
      <c r="M936" s="127"/>
      <c r="N936" s="32"/>
      <c r="O936" s="32"/>
      <c r="P936" s="32"/>
      <c r="Q936" s="32"/>
      <c r="R936" s="32"/>
      <c r="S936" s="32"/>
      <c r="T936" s="32"/>
      <c r="U936" s="32"/>
      <c r="V936" s="32"/>
      <c r="W936" s="32"/>
      <c r="X936" s="32"/>
      <c r="Y936" s="32"/>
      <c r="Z936" s="32"/>
      <c r="AA936" s="32"/>
    </row>
    <row r="937" spans="1:27" ht="12" customHeight="1">
      <c r="A937" s="32"/>
      <c r="B937" s="32"/>
      <c r="C937" s="32"/>
      <c r="D937" s="32"/>
      <c r="E937" s="32"/>
      <c r="F937" s="32"/>
      <c r="G937" s="32"/>
      <c r="H937" s="32"/>
      <c r="I937" s="32"/>
      <c r="J937" s="32"/>
      <c r="K937" s="32"/>
      <c r="L937" s="32"/>
      <c r="M937" s="127"/>
      <c r="N937" s="32"/>
      <c r="O937" s="32"/>
      <c r="P937" s="32"/>
      <c r="Q937" s="32"/>
      <c r="R937" s="32"/>
      <c r="S937" s="32"/>
      <c r="T937" s="32"/>
      <c r="U937" s="32"/>
      <c r="V937" s="32"/>
      <c r="W937" s="32"/>
      <c r="X937" s="32"/>
      <c r="Y937" s="32"/>
      <c r="Z937" s="32"/>
      <c r="AA937" s="32"/>
    </row>
    <row r="938" spans="1:27" ht="12" customHeight="1">
      <c r="A938" s="32"/>
      <c r="B938" s="32"/>
      <c r="C938" s="32"/>
      <c r="D938" s="32"/>
      <c r="E938" s="32"/>
      <c r="F938" s="32"/>
      <c r="G938" s="32"/>
      <c r="H938" s="32"/>
      <c r="I938" s="32"/>
      <c r="J938" s="32"/>
      <c r="K938" s="32"/>
      <c r="L938" s="32"/>
      <c r="M938" s="127"/>
      <c r="N938" s="32"/>
      <c r="O938" s="32"/>
      <c r="P938" s="32"/>
      <c r="Q938" s="32"/>
      <c r="R938" s="32"/>
      <c r="S938" s="32"/>
      <c r="T938" s="32"/>
      <c r="U938" s="32"/>
      <c r="V938" s="32"/>
      <c r="W938" s="32"/>
      <c r="X938" s="32"/>
      <c r="Y938" s="32"/>
      <c r="Z938" s="32"/>
      <c r="AA938" s="32"/>
    </row>
    <row r="939" spans="1:27" ht="12" customHeight="1">
      <c r="A939" s="32"/>
      <c r="B939" s="32"/>
      <c r="C939" s="32"/>
      <c r="D939" s="32"/>
      <c r="E939" s="32"/>
      <c r="F939" s="32"/>
      <c r="G939" s="32"/>
      <c r="H939" s="32"/>
      <c r="I939" s="32"/>
      <c r="J939" s="32"/>
      <c r="K939" s="32"/>
      <c r="L939" s="32"/>
      <c r="M939" s="127"/>
      <c r="N939" s="32"/>
      <c r="O939" s="32"/>
      <c r="P939" s="32"/>
      <c r="Q939" s="32"/>
      <c r="R939" s="32"/>
      <c r="S939" s="32"/>
      <c r="T939" s="32"/>
      <c r="U939" s="32"/>
      <c r="V939" s="32"/>
      <c r="W939" s="32"/>
      <c r="X939" s="32"/>
      <c r="Y939" s="32"/>
      <c r="Z939" s="32"/>
      <c r="AA939" s="32"/>
    </row>
    <row r="940" spans="1:27" ht="12" customHeight="1">
      <c r="A940" s="32"/>
      <c r="B940" s="32"/>
      <c r="C940" s="32"/>
      <c r="D940" s="32"/>
      <c r="E940" s="32"/>
      <c r="F940" s="32"/>
      <c r="G940" s="32"/>
      <c r="H940" s="32"/>
      <c r="I940" s="32"/>
      <c r="J940" s="32"/>
      <c r="K940" s="32"/>
      <c r="L940" s="32"/>
      <c r="M940" s="127"/>
      <c r="N940" s="32"/>
      <c r="O940" s="32"/>
      <c r="P940" s="32"/>
      <c r="Q940" s="32"/>
      <c r="R940" s="32"/>
      <c r="S940" s="32"/>
      <c r="T940" s="32"/>
      <c r="U940" s="32"/>
      <c r="V940" s="32"/>
      <c r="W940" s="32"/>
      <c r="X940" s="32"/>
      <c r="Y940" s="32"/>
      <c r="Z940" s="32"/>
      <c r="AA940" s="32"/>
    </row>
    <row r="941" spans="1:27" ht="12" customHeight="1">
      <c r="A941" s="32"/>
      <c r="B941" s="32"/>
      <c r="C941" s="32"/>
      <c r="D941" s="32"/>
      <c r="E941" s="32"/>
      <c r="F941" s="32"/>
      <c r="G941" s="32"/>
      <c r="H941" s="32"/>
      <c r="I941" s="32"/>
      <c r="J941" s="32"/>
      <c r="K941" s="32"/>
      <c r="L941" s="32"/>
      <c r="M941" s="127"/>
      <c r="N941" s="32"/>
      <c r="O941" s="32"/>
      <c r="P941" s="32"/>
      <c r="Q941" s="32"/>
      <c r="R941" s="32"/>
      <c r="S941" s="32"/>
      <c r="T941" s="32"/>
      <c r="U941" s="32"/>
      <c r="V941" s="32"/>
      <c r="W941" s="32"/>
      <c r="X941" s="32"/>
      <c r="Y941" s="32"/>
      <c r="Z941" s="32"/>
      <c r="AA941" s="32"/>
    </row>
    <row r="942" spans="1:27" ht="12" customHeight="1">
      <c r="A942" s="32"/>
      <c r="B942" s="32"/>
      <c r="C942" s="32"/>
      <c r="D942" s="32"/>
      <c r="E942" s="32"/>
      <c r="F942" s="32"/>
      <c r="G942" s="32"/>
      <c r="H942" s="32"/>
      <c r="I942" s="32"/>
      <c r="J942" s="32"/>
      <c r="K942" s="32"/>
      <c r="L942" s="32"/>
      <c r="M942" s="127"/>
      <c r="N942" s="32"/>
      <c r="O942" s="32"/>
      <c r="P942" s="32"/>
      <c r="Q942" s="32"/>
      <c r="R942" s="32"/>
      <c r="S942" s="32"/>
      <c r="T942" s="32"/>
      <c r="U942" s="32"/>
      <c r="V942" s="32"/>
      <c r="W942" s="32"/>
      <c r="X942" s="32"/>
      <c r="Y942" s="32"/>
      <c r="Z942" s="32"/>
      <c r="AA942" s="32"/>
    </row>
    <row r="943" spans="1:27" ht="12" customHeight="1">
      <c r="A943" s="32"/>
      <c r="B943" s="32"/>
      <c r="C943" s="32"/>
      <c r="D943" s="32"/>
      <c r="E943" s="32"/>
      <c r="F943" s="32"/>
      <c r="G943" s="32"/>
      <c r="H943" s="32"/>
      <c r="I943" s="32"/>
      <c r="J943" s="32"/>
      <c r="K943" s="32"/>
      <c r="L943" s="32"/>
      <c r="M943" s="127"/>
      <c r="N943" s="32"/>
      <c r="O943" s="32"/>
      <c r="P943" s="32"/>
      <c r="Q943" s="32"/>
      <c r="R943" s="32"/>
      <c r="S943" s="32"/>
      <c r="T943" s="32"/>
      <c r="U943" s="32"/>
      <c r="V943" s="32"/>
      <c r="W943" s="32"/>
      <c r="X943" s="32"/>
      <c r="Y943" s="32"/>
      <c r="Z943" s="32"/>
      <c r="AA943" s="32"/>
    </row>
    <row r="944" spans="1:27" ht="12" customHeight="1">
      <c r="A944" s="32"/>
      <c r="B944" s="32"/>
      <c r="C944" s="32"/>
      <c r="D944" s="32"/>
      <c r="E944" s="32"/>
      <c r="F944" s="32"/>
      <c r="G944" s="32"/>
      <c r="H944" s="32"/>
      <c r="I944" s="32"/>
      <c r="J944" s="32"/>
      <c r="K944" s="32"/>
      <c r="L944" s="32"/>
      <c r="M944" s="127"/>
      <c r="N944" s="32"/>
      <c r="O944" s="32"/>
      <c r="P944" s="32"/>
      <c r="Q944" s="32"/>
      <c r="R944" s="32"/>
      <c r="S944" s="32"/>
      <c r="T944" s="32"/>
      <c r="U944" s="32"/>
      <c r="V944" s="32"/>
      <c r="W944" s="32"/>
      <c r="X944" s="32"/>
      <c r="Y944" s="32"/>
      <c r="Z944" s="32"/>
      <c r="AA944" s="32"/>
    </row>
    <row r="945" spans="1:27" ht="12" customHeight="1">
      <c r="A945" s="32"/>
      <c r="B945" s="32"/>
      <c r="C945" s="32"/>
      <c r="D945" s="32"/>
      <c r="E945" s="32"/>
      <c r="F945" s="32"/>
      <c r="G945" s="32"/>
      <c r="H945" s="32"/>
      <c r="I945" s="32"/>
      <c r="J945" s="32"/>
      <c r="K945" s="32"/>
      <c r="L945" s="32"/>
      <c r="M945" s="127"/>
      <c r="N945" s="32"/>
      <c r="O945" s="32"/>
      <c r="P945" s="32"/>
      <c r="Q945" s="32"/>
      <c r="R945" s="32"/>
      <c r="S945" s="32"/>
      <c r="T945" s="32"/>
      <c r="U945" s="32"/>
      <c r="V945" s="32"/>
      <c r="W945" s="32"/>
      <c r="X945" s="32"/>
      <c r="Y945" s="32"/>
      <c r="Z945" s="32"/>
      <c r="AA945" s="32"/>
    </row>
    <row r="946" spans="1:27" ht="12" customHeight="1">
      <c r="A946" s="32"/>
      <c r="B946" s="32"/>
      <c r="C946" s="32"/>
      <c r="D946" s="32"/>
      <c r="E946" s="32"/>
      <c r="F946" s="32"/>
      <c r="G946" s="32"/>
      <c r="H946" s="32"/>
      <c r="I946" s="32"/>
      <c r="J946" s="32"/>
      <c r="K946" s="32"/>
      <c r="L946" s="32"/>
      <c r="M946" s="127"/>
      <c r="N946" s="32"/>
      <c r="O946" s="32"/>
      <c r="P946" s="32"/>
      <c r="Q946" s="32"/>
      <c r="R946" s="32"/>
      <c r="S946" s="32"/>
      <c r="T946" s="32"/>
      <c r="U946" s="32"/>
      <c r="V946" s="32"/>
      <c r="W946" s="32"/>
      <c r="X946" s="32"/>
      <c r="Y946" s="32"/>
      <c r="Z946" s="32"/>
      <c r="AA946" s="32"/>
    </row>
    <row r="947" spans="1:27" ht="12" customHeight="1">
      <c r="A947" s="32"/>
      <c r="B947" s="32"/>
      <c r="C947" s="32"/>
      <c r="D947" s="32"/>
      <c r="E947" s="32"/>
      <c r="F947" s="32"/>
      <c r="G947" s="32"/>
      <c r="H947" s="32"/>
      <c r="I947" s="32"/>
      <c r="J947" s="32"/>
      <c r="K947" s="32"/>
      <c r="L947" s="32"/>
      <c r="M947" s="127"/>
      <c r="N947" s="32"/>
      <c r="O947" s="32"/>
      <c r="P947" s="32"/>
      <c r="Q947" s="32"/>
      <c r="R947" s="32"/>
      <c r="S947" s="32"/>
      <c r="T947" s="32"/>
      <c r="U947" s="32"/>
      <c r="V947" s="32"/>
      <c r="W947" s="32"/>
      <c r="X947" s="32"/>
      <c r="Y947" s="32"/>
      <c r="Z947" s="32"/>
      <c r="AA947" s="32"/>
    </row>
    <row r="948" spans="1:27" ht="12" customHeight="1">
      <c r="A948" s="32"/>
      <c r="B948" s="32"/>
      <c r="C948" s="32"/>
      <c r="D948" s="32"/>
      <c r="E948" s="32"/>
      <c r="F948" s="32"/>
      <c r="G948" s="32"/>
      <c r="H948" s="32"/>
      <c r="I948" s="32"/>
      <c r="J948" s="32"/>
      <c r="K948" s="32"/>
      <c r="L948" s="32"/>
      <c r="M948" s="127"/>
      <c r="N948" s="32"/>
      <c r="O948" s="32"/>
      <c r="P948" s="32"/>
      <c r="Q948" s="32"/>
      <c r="R948" s="32"/>
      <c r="S948" s="32"/>
      <c r="T948" s="32"/>
      <c r="U948" s="32"/>
      <c r="V948" s="32"/>
      <c r="W948" s="32"/>
      <c r="X948" s="32"/>
      <c r="Y948" s="32"/>
      <c r="Z948" s="32"/>
      <c r="AA948" s="32"/>
    </row>
    <row r="949" spans="1:27" ht="12" customHeight="1">
      <c r="A949" s="32"/>
      <c r="B949" s="32"/>
      <c r="C949" s="32"/>
      <c r="D949" s="32"/>
      <c r="E949" s="32"/>
      <c r="F949" s="32"/>
      <c r="G949" s="32"/>
      <c r="H949" s="32"/>
      <c r="I949" s="32"/>
      <c r="J949" s="32"/>
      <c r="K949" s="32"/>
      <c r="L949" s="32"/>
      <c r="M949" s="127"/>
      <c r="N949" s="32"/>
      <c r="O949" s="32"/>
      <c r="P949" s="32"/>
      <c r="Q949" s="32"/>
      <c r="R949" s="32"/>
      <c r="S949" s="32"/>
      <c r="T949" s="32"/>
      <c r="U949" s="32"/>
      <c r="V949" s="32"/>
      <c r="W949" s="32"/>
      <c r="X949" s="32"/>
      <c r="Y949" s="32"/>
      <c r="Z949" s="32"/>
      <c r="AA949" s="32"/>
    </row>
    <row r="950" spans="1:27" ht="12" customHeight="1">
      <c r="A950" s="32"/>
      <c r="B950" s="32"/>
      <c r="C950" s="32"/>
      <c r="D950" s="32"/>
      <c r="E950" s="32"/>
      <c r="F950" s="32"/>
      <c r="G950" s="32"/>
      <c r="H950" s="32"/>
      <c r="I950" s="32"/>
      <c r="J950" s="32"/>
      <c r="K950" s="32"/>
      <c r="L950" s="32"/>
      <c r="M950" s="127"/>
      <c r="N950" s="32"/>
      <c r="O950" s="32"/>
      <c r="P950" s="32"/>
      <c r="Q950" s="32"/>
      <c r="R950" s="32"/>
      <c r="S950" s="32"/>
      <c r="T950" s="32"/>
      <c r="U950" s="32"/>
      <c r="V950" s="32"/>
      <c r="W950" s="32"/>
      <c r="X950" s="32"/>
      <c r="Y950" s="32"/>
      <c r="Z950" s="32"/>
      <c r="AA950" s="32"/>
    </row>
    <row r="951" spans="1:27" ht="12" customHeight="1">
      <c r="A951" s="32"/>
      <c r="B951" s="32"/>
      <c r="C951" s="32"/>
      <c r="D951" s="32"/>
      <c r="E951" s="32"/>
      <c r="F951" s="32"/>
      <c r="G951" s="32"/>
      <c r="H951" s="32"/>
      <c r="I951" s="32"/>
      <c r="J951" s="32"/>
      <c r="K951" s="32"/>
      <c r="L951" s="32"/>
      <c r="M951" s="127"/>
      <c r="N951" s="32"/>
      <c r="O951" s="32"/>
      <c r="P951" s="32"/>
      <c r="Q951" s="32"/>
      <c r="R951" s="32"/>
      <c r="S951" s="32"/>
      <c r="T951" s="32"/>
      <c r="U951" s="32"/>
      <c r="V951" s="32"/>
      <c r="W951" s="32"/>
      <c r="X951" s="32"/>
      <c r="Y951" s="32"/>
      <c r="Z951" s="32"/>
      <c r="AA951" s="32"/>
    </row>
    <row r="952" spans="1:27" ht="12" customHeight="1">
      <c r="A952" s="32"/>
      <c r="B952" s="32"/>
      <c r="C952" s="32"/>
      <c r="D952" s="32"/>
      <c r="E952" s="32"/>
      <c r="F952" s="32"/>
      <c r="G952" s="32"/>
      <c r="H952" s="32"/>
      <c r="I952" s="32"/>
      <c r="J952" s="32"/>
      <c r="K952" s="32"/>
      <c r="L952" s="32"/>
      <c r="M952" s="127"/>
      <c r="N952" s="32"/>
      <c r="O952" s="32"/>
      <c r="P952" s="32"/>
      <c r="Q952" s="32"/>
      <c r="R952" s="32"/>
      <c r="S952" s="32"/>
      <c r="T952" s="32"/>
      <c r="U952" s="32"/>
      <c r="V952" s="32"/>
      <c r="W952" s="32"/>
      <c r="X952" s="32"/>
      <c r="Y952" s="32"/>
      <c r="Z952" s="32"/>
      <c r="AA952" s="32"/>
    </row>
    <row r="953" spans="1:27" ht="12" customHeight="1">
      <c r="A953" s="32"/>
      <c r="B953" s="32"/>
      <c r="C953" s="32"/>
      <c r="D953" s="32"/>
      <c r="E953" s="32"/>
      <c r="F953" s="32"/>
      <c r="G953" s="32"/>
      <c r="H953" s="32"/>
      <c r="I953" s="32"/>
      <c r="J953" s="32"/>
      <c r="K953" s="32"/>
      <c r="L953" s="32"/>
      <c r="M953" s="127"/>
      <c r="N953" s="32"/>
      <c r="O953" s="32"/>
      <c r="P953" s="32"/>
      <c r="Q953" s="32"/>
      <c r="R953" s="32"/>
      <c r="S953" s="32"/>
      <c r="T953" s="32"/>
      <c r="U953" s="32"/>
      <c r="V953" s="32"/>
      <c r="W953" s="32"/>
      <c r="X953" s="32"/>
      <c r="Y953" s="32"/>
      <c r="Z953" s="32"/>
      <c r="AA953" s="32"/>
    </row>
    <row r="954" spans="1:27" ht="12" customHeight="1">
      <c r="A954" s="32"/>
      <c r="B954" s="32"/>
      <c r="C954" s="32"/>
      <c r="D954" s="32"/>
      <c r="E954" s="32"/>
      <c r="F954" s="32"/>
      <c r="G954" s="32"/>
      <c r="H954" s="32"/>
      <c r="I954" s="32"/>
      <c r="J954" s="32"/>
      <c r="K954" s="32"/>
      <c r="L954" s="32"/>
      <c r="M954" s="127"/>
      <c r="N954" s="32"/>
      <c r="O954" s="32"/>
      <c r="P954" s="32"/>
      <c r="Q954" s="32"/>
      <c r="R954" s="32"/>
      <c r="S954" s="32"/>
      <c r="T954" s="32"/>
      <c r="U954" s="32"/>
      <c r="V954" s="32"/>
      <c r="W954" s="32"/>
      <c r="X954" s="32"/>
      <c r="Y954" s="32"/>
      <c r="Z954" s="32"/>
      <c r="AA954" s="32"/>
    </row>
    <row r="955" spans="1:27" ht="12" customHeight="1">
      <c r="A955" s="32"/>
      <c r="B955" s="32"/>
      <c r="C955" s="32"/>
      <c r="D955" s="32"/>
      <c r="E955" s="32"/>
      <c r="F955" s="32"/>
      <c r="G955" s="32"/>
      <c r="H955" s="32"/>
      <c r="I955" s="32"/>
      <c r="J955" s="32"/>
      <c r="K955" s="32"/>
      <c r="L955" s="32"/>
      <c r="M955" s="127"/>
      <c r="N955" s="32"/>
      <c r="O955" s="32"/>
      <c r="P955" s="32"/>
      <c r="Q955" s="32"/>
      <c r="R955" s="32"/>
      <c r="S955" s="32"/>
      <c r="T955" s="32"/>
      <c r="U955" s="32"/>
      <c r="V955" s="32"/>
      <c r="W955" s="32"/>
      <c r="X955" s="32"/>
      <c r="Y955" s="32"/>
      <c r="Z955" s="32"/>
      <c r="AA955" s="32"/>
    </row>
    <row r="956" spans="1:27" ht="12" customHeight="1">
      <c r="A956" s="32"/>
      <c r="B956" s="32"/>
      <c r="C956" s="32"/>
      <c r="D956" s="32"/>
      <c r="E956" s="32"/>
      <c r="F956" s="32"/>
      <c r="G956" s="32"/>
      <c r="H956" s="32"/>
      <c r="I956" s="32"/>
      <c r="J956" s="32"/>
      <c r="K956" s="32"/>
      <c r="L956" s="32"/>
      <c r="M956" s="127"/>
      <c r="N956" s="32"/>
      <c r="O956" s="32"/>
      <c r="P956" s="32"/>
      <c r="Q956" s="32"/>
      <c r="R956" s="32"/>
      <c r="S956" s="32"/>
      <c r="T956" s="32"/>
      <c r="U956" s="32"/>
      <c r="V956" s="32"/>
      <c r="W956" s="32"/>
      <c r="X956" s="32"/>
      <c r="Y956" s="32"/>
      <c r="Z956" s="32"/>
      <c r="AA956" s="32"/>
    </row>
    <row r="957" spans="1:27" ht="12" customHeight="1">
      <c r="A957" s="32"/>
      <c r="B957" s="32"/>
      <c r="C957" s="32"/>
      <c r="D957" s="32"/>
      <c r="E957" s="32"/>
      <c r="F957" s="32"/>
      <c r="G957" s="32"/>
      <c r="H957" s="32"/>
      <c r="I957" s="32"/>
      <c r="J957" s="32"/>
      <c r="K957" s="32"/>
      <c r="L957" s="32"/>
      <c r="M957" s="127"/>
      <c r="N957" s="32"/>
      <c r="O957" s="32"/>
      <c r="P957" s="32"/>
      <c r="Q957" s="32"/>
      <c r="R957" s="32"/>
      <c r="S957" s="32"/>
      <c r="T957" s="32"/>
      <c r="U957" s="32"/>
      <c r="V957" s="32"/>
      <c r="W957" s="32"/>
      <c r="X957" s="32"/>
      <c r="Y957" s="32"/>
      <c r="Z957" s="32"/>
      <c r="AA957" s="32"/>
    </row>
    <row r="958" spans="1:27" ht="12" customHeight="1">
      <c r="A958" s="32"/>
      <c r="B958" s="32"/>
      <c r="C958" s="32"/>
      <c r="D958" s="32"/>
      <c r="E958" s="32"/>
      <c r="F958" s="32"/>
      <c r="G958" s="32"/>
      <c r="H958" s="32"/>
      <c r="I958" s="32"/>
      <c r="J958" s="32"/>
      <c r="K958" s="32"/>
      <c r="L958" s="32"/>
      <c r="M958" s="127"/>
      <c r="N958" s="32"/>
      <c r="O958" s="32"/>
      <c r="P958" s="32"/>
      <c r="Q958" s="32"/>
      <c r="R958" s="32"/>
      <c r="S958" s="32"/>
      <c r="T958" s="32"/>
      <c r="U958" s="32"/>
      <c r="V958" s="32"/>
      <c r="W958" s="32"/>
      <c r="X958" s="32"/>
      <c r="Y958" s="32"/>
      <c r="Z958" s="32"/>
      <c r="AA958" s="32"/>
    </row>
    <row r="959" spans="1:27" ht="12" customHeight="1">
      <c r="A959" s="32"/>
      <c r="B959" s="32"/>
      <c r="C959" s="32"/>
      <c r="D959" s="32"/>
      <c r="E959" s="32"/>
      <c r="F959" s="32"/>
      <c r="G959" s="32"/>
      <c r="H959" s="32"/>
      <c r="I959" s="32"/>
      <c r="J959" s="32"/>
      <c r="K959" s="32"/>
      <c r="L959" s="32"/>
      <c r="M959" s="127"/>
      <c r="N959" s="32"/>
      <c r="O959" s="32"/>
      <c r="P959" s="32"/>
      <c r="Q959" s="32"/>
      <c r="R959" s="32"/>
      <c r="S959" s="32"/>
      <c r="T959" s="32"/>
      <c r="U959" s="32"/>
      <c r="V959" s="32"/>
      <c r="W959" s="32"/>
      <c r="X959" s="32"/>
      <c r="Y959" s="32"/>
      <c r="Z959" s="32"/>
      <c r="AA959" s="32"/>
    </row>
    <row r="960" spans="1:27" ht="12" customHeight="1">
      <c r="A960" s="32"/>
      <c r="B960" s="32"/>
      <c r="C960" s="32"/>
      <c r="D960" s="32"/>
      <c r="E960" s="32"/>
      <c r="F960" s="32"/>
      <c r="G960" s="32"/>
      <c r="H960" s="32"/>
      <c r="I960" s="32"/>
      <c r="J960" s="32"/>
      <c r="K960" s="32"/>
      <c r="L960" s="32"/>
      <c r="M960" s="127"/>
      <c r="N960" s="32"/>
      <c r="O960" s="32"/>
      <c r="P960" s="32"/>
      <c r="Q960" s="32"/>
      <c r="R960" s="32"/>
      <c r="S960" s="32"/>
      <c r="T960" s="32"/>
      <c r="U960" s="32"/>
      <c r="V960" s="32"/>
      <c r="W960" s="32"/>
      <c r="X960" s="32"/>
      <c r="Y960" s="32"/>
      <c r="Z960" s="32"/>
      <c r="AA960" s="32"/>
    </row>
    <row r="961" spans="1:27" ht="12" customHeight="1">
      <c r="A961" s="32"/>
      <c r="B961" s="32"/>
      <c r="C961" s="32"/>
      <c r="D961" s="32"/>
      <c r="E961" s="32"/>
      <c r="F961" s="32"/>
      <c r="G961" s="32"/>
      <c r="H961" s="32"/>
      <c r="I961" s="32"/>
      <c r="J961" s="32"/>
      <c r="K961" s="32"/>
      <c r="L961" s="32"/>
      <c r="M961" s="127"/>
      <c r="N961" s="32"/>
      <c r="O961" s="32"/>
      <c r="P961" s="32"/>
      <c r="Q961" s="32"/>
      <c r="R961" s="32"/>
      <c r="S961" s="32"/>
      <c r="T961" s="32"/>
      <c r="U961" s="32"/>
      <c r="V961" s="32"/>
      <c r="W961" s="32"/>
      <c r="X961" s="32"/>
      <c r="Y961" s="32"/>
      <c r="Z961" s="32"/>
      <c r="AA961" s="32"/>
    </row>
    <row r="962" spans="1:27" ht="12" customHeight="1">
      <c r="A962" s="32"/>
      <c r="B962" s="32"/>
      <c r="C962" s="32"/>
      <c r="D962" s="32"/>
      <c r="E962" s="32"/>
      <c r="F962" s="32"/>
      <c r="G962" s="32"/>
      <c r="H962" s="32"/>
      <c r="I962" s="32"/>
      <c r="J962" s="32"/>
      <c r="K962" s="32"/>
      <c r="L962" s="32"/>
      <c r="M962" s="127"/>
      <c r="N962" s="32"/>
      <c r="O962" s="32"/>
      <c r="P962" s="32"/>
      <c r="Q962" s="32"/>
      <c r="R962" s="32"/>
      <c r="S962" s="32"/>
      <c r="T962" s="32"/>
      <c r="U962" s="32"/>
      <c r="V962" s="32"/>
      <c r="W962" s="32"/>
      <c r="X962" s="32"/>
      <c r="Y962" s="32"/>
      <c r="Z962" s="32"/>
      <c r="AA962" s="32"/>
    </row>
    <row r="963" spans="1:27" ht="12" customHeight="1">
      <c r="A963" s="32"/>
      <c r="B963" s="32"/>
      <c r="C963" s="32"/>
      <c r="D963" s="32"/>
      <c r="E963" s="32"/>
      <c r="F963" s="32"/>
      <c r="G963" s="32"/>
      <c r="H963" s="32"/>
      <c r="I963" s="32"/>
      <c r="J963" s="32"/>
      <c r="K963" s="32"/>
      <c r="L963" s="32"/>
      <c r="M963" s="127"/>
      <c r="N963" s="32"/>
      <c r="O963" s="32"/>
      <c r="P963" s="32"/>
      <c r="Q963" s="32"/>
      <c r="R963" s="32"/>
      <c r="S963" s="32"/>
      <c r="T963" s="32"/>
      <c r="U963" s="32"/>
      <c r="V963" s="32"/>
      <c r="W963" s="32"/>
      <c r="X963" s="32"/>
      <c r="Y963" s="32"/>
      <c r="Z963" s="32"/>
      <c r="AA963" s="32"/>
    </row>
    <row r="964" spans="1:27" ht="12" customHeight="1">
      <c r="A964" s="32"/>
      <c r="B964" s="32"/>
      <c r="C964" s="32"/>
      <c r="D964" s="32"/>
      <c r="E964" s="32"/>
      <c r="F964" s="32"/>
      <c r="G964" s="32"/>
      <c r="H964" s="32"/>
      <c r="I964" s="32"/>
      <c r="J964" s="32"/>
      <c r="K964" s="32"/>
      <c r="L964" s="32"/>
      <c r="M964" s="127"/>
      <c r="N964" s="32"/>
      <c r="O964" s="32"/>
      <c r="P964" s="32"/>
      <c r="Q964" s="32"/>
      <c r="R964" s="32"/>
      <c r="S964" s="32"/>
      <c r="T964" s="32"/>
      <c r="U964" s="32"/>
      <c r="V964" s="32"/>
      <c r="W964" s="32"/>
      <c r="X964" s="32"/>
      <c r="Y964" s="32"/>
      <c r="Z964" s="32"/>
      <c r="AA964" s="32"/>
    </row>
    <row r="965" spans="1:27" ht="12" customHeight="1">
      <c r="A965" s="32"/>
      <c r="B965" s="32"/>
      <c r="C965" s="32"/>
      <c r="D965" s="32"/>
      <c r="E965" s="32"/>
      <c r="F965" s="32"/>
      <c r="G965" s="32"/>
      <c r="H965" s="32"/>
      <c r="I965" s="32"/>
      <c r="J965" s="32"/>
      <c r="K965" s="32"/>
      <c r="L965" s="32"/>
      <c r="M965" s="127"/>
      <c r="N965" s="32"/>
      <c r="O965" s="32"/>
      <c r="P965" s="32"/>
      <c r="Q965" s="32"/>
      <c r="R965" s="32"/>
      <c r="S965" s="32"/>
      <c r="T965" s="32"/>
      <c r="U965" s="32"/>
      <c r="V965" s="32"/>
      <c r="W965" s="32"/>
      <c r="X965" s="32"/>
      <c r="Y965" s="32"/>
      <c r="Z965" s="32"/>
      <c r="AA965" s="32"/>
    </row>
    <row r="966" spans="1:27" ht="12" customHeight="1">
      <c r="A966" s="32"/>
      <c r="B966" s="32"/>
      <c r="C966" s="32"/>
      <c r="D966" s="32"/>
      <c r="E966" s="32"/>
      <c r="F966" s="32"/>
      <c r="G966" s="32"/>
      <c r="H966" s="32"/>
      <c r="I966" s="32"/>
      <c r="J966" s="32"/>
      <c r="K966" s="32"/>
      <c r="L966" s="32"/>
      <c r="M966" s="127"/>
      <c r="N966" s="32"/>
      <c r="O966" s="32"/>
      <c r="P966" s="32"/>
      <c r="Q966" s="32"/>
      <c r="R966" s="32"/>
      <c r="S966" s="32"/>
      <c r="T966" s="32"/>
      <c r="U966" s="32"/>
      <c r="V966" s="32"/>
      <c r="W966" s="32"/>
      <c r="X966" s="32"/>
      <c r="Y966" s="32"/>
      <c r="Z966" s="32"/>
      <c r="AA966" s="32"/>
    </row>
    <row r="967" spans="1:27" ht="12" customHeight="1">
      <c r="A967" s="32"/>
      <c r="B967" s="32"/>
      <c r="C967" s="32"/>
      <c r="D967" s="32"/>
      <c r="E967" s="32"/>
      <c r="F967" s="32"/>
      <c r="G967" s="32"/>
      <c r="H967" s="32"/>
      <c r="I967" s="32"/>
      <c r="J967" s="32"/>
      <c r="K967" s="32"/>
      <c r="L967" s="32"/>
      <c r="M967" s="127"/>
      <c r="N967" s="32"/>
      <c r="O967" s="32"/>
      <c r="P967" s="32"/>
      <c r="Q967" s="32"/>
      <c r="R967" s="32"/>
      <c r="S967" s="32"/>
      <c r="T967" s="32"/>
      <c r="U967" s="32"/>
      <c r="V967" s="32"/>
      <c r="W967" s="32"/>
      <c r="X967" s="32"/>
      <c r="Y967" s="32"/>
      <c r="Z967" s="32"/>
      <c r="AA967" s="32"/>
    </row>
    <row r="968" spans="1:27" ht="12" customHeight="1">
      <c r="A968" s="32"/>
      <c r="B968" s="32"/>
      <c r="C968" s="32"/>
      <c r="D968" s="32"/>
      <c r="E968" s="32"/>
      <c r="F968" s="32"/>
      <c r="G968" s="32"/>
      <c r="H968" s="32"/>
      <c r="I968" s="32"/>
      <c r="J968" s="32"/>
      <c r="K968" s="32"/>
      <c r="L968" s="32"/>
      <c r="M968" s="127"/>
      <c r="N968" s="32"/>
      <c r="O968" s="32"/>
      <c r="P968" s="32"/>
      <c r="Q968" s="32"/>
      <c r="R968" s="32"/>
      <c r="S968" s="32"/>
      <c r="T968" s="32"/>
      <c r="U968" s="32"/>
      <c r="V968" s="32"/>
      <c r="W968" s="32"/>
      <c r="X968" s="32"/>
      <c r="Y968" s="32"/>
      <c r="Z968" s="32"/>
      <c r="AA968" s="32"/>
    </row>
    <row r="969" spans="1:27" ht="12" customHeight="1">
      <c r="A969" s="32"/>
      <c r="B969" s="32"/>
      <c r="C969" s="32"/>
      <c r="D969" s="32"/>
      <c r="E969" s="32"/>
      <c r="F969" s="32"/>
      <c r="G969" s="32"/>
      <c r="H969" s="32"/>
      <c r="I969" s="32"/>
      <c r="J969" s="32"/>
      <c r="K969" s="32"/>
      <c r="L969" s="32"/>
      <c r="M969" s="127"/>
      <c r="N969" s="32"/>
      <c r="O969" s="32"/>
      <c r="P969" s="32"/>
      <c r="Q969" s="32"/>
      <c r="R969" s="32"/>
      <c r="S969" s="32"/>
      <c r="T969" s="32"/>
      <c r="U969" s="32"/>
      <c r="V969" s="32"/>
      <c r="W969" s="32"/>
      <c r="X969" s="32"/>
      <c r="Y969" s="32"/>
      <c r="Z969" s="32"/>
      <c r="AA969" s="32"/>
    </row>
    <row r="970" spans="1:27" ht="12" customHeight="1">
      <c r="A970" s="32"/>
      <c r="B970" s="32"/>
      <c r="C970" s="32"/>
      <c r="D970" s="32"/>
      <c r="E970" s="32"/>
      <c r="F970" s="32"/>
      <c r="G970" s="32"/>
      <c r="H970" s="32"/>
      <c r="I970" s="32"/>
      <c r="J970" s="32"/>
      <c r="K970" s="32"/>
      <c r="L970" s="32"/>
      <c r="M970" s="127"/>
      <c r="N970" s="32"/>
      <c r="O970" s="32"/>
      <c r="P970" s="32"/>
      <c r="Q970" s="32"/>
      <c r="R970" s="32"/>
      <c r="S970" s="32"/>
      <c r="T970" s="32"/>
      <c r="U970" s="32"/>
      <c r="V970" s="32"/>
      <c r="W970" s="32"/>
      <c r="X970" s="32"/>
      <c r="Y970" s="32"/>
      <c r="Z970" s="32"/>
      <c r="AA970" s="32"/>
    </row>
    <row r="971" spans="1:27" ht="12" customHeight="1">
      <c r="A971" s="32"/>
      <c r="B971" s="32"/>
      <c r="C971" s="32"/>
      <c r="D971" s="32"/>
      <c r="E971" s="32"/>
      <c r="F971" s="32"/>
      <c r="G971" s="32"/>
      <c r="H971" s="32"/>
      <c r="I971" s="32"/>
      <c r="J971" s="32"/>
      <c r="K971" s="32"/>
      <c r="L971" s="32"/>
      <c r="M971" s="127"/>
      <c r="N971" s="32"/>
      <c r="O971" s="32"/>
      <c r="P971" s="32"/>
      <c r="Q971" s="32"/>
      <c r="R971" s="32"/>
      <c r="S971" s="32"/>
      <c r="T971" s="32"/>
      <c r="U971" s="32"/>
      <c r="V971" s="32"/>
      <c r="W971" s="32"/>
      <c r="X971" s="32"/>
      <c r="Y971" s="32"/>
      <c r="Z971" s="32"/>
      <c r="AA971" s="32"/>
    </row>
    <row r="972" spans="1:27" ht="12" customHeight="1">
      <c r="A972" s="32"/>
      <c r="B972" s="32"/>
      <c r="C972" s="32"/>
      <c r="D972" s="32"/>
      <c r="E972" s="32"/>
      <c r="F972" s="32"/>
      <c r="G972" s="32"/>
      <c r="H972" s="32"/>
      <c r="I972" s="32"/>
      <c r="J972" s="32"/>
      <c r="K972" s="32"/>
      <c r="L972" s="32"/>
      <c r="M972" s="127"/>
      <c r="N972" s="32"/>
      <c r="O972" s="32"/>
      <c r="P972" s="32"/>
      <c r="Q972" s="32"/>
      <c r="R972" s="32"/>
      <c r="S972" s="32"/>
      <c r="T972" s="32"/>
      <c r="U972" s="32"/>
      <c r="V972" s="32"/>
      <c r="W972" s="32"/>
      <c r="X972" s="32"/>
      <c r="Y972" s="32"/>
      <c r="Z972" s="32"/>
      <c r="AA972" s="32"/>
    </row>
    <row r="973" spans="1:27" ht="12" customHeight="1">
      <c r="A973" s="32"/>
      <c r="B973" s="32"/>
      <c r="C973" s="32"/>
      <c r="D973" s="32"/>
      <c r="E973" s="32"/>
      <c r="F973" s="32"/>
      <c r="G973" s="32"/>
      <c r="H973" s="32"/>
      <c r="I973" s="32"/>
      <c r="J973" s="32"/>
      <c r="K973" s="32"/>
      <c r="L973" s="32"/>
      <c r="M973" s="127"/>
      <c r="N973" s="32"/>
      <c r="O973" s="32"/>
      <c r="P973" s="32"/>
      <c r="Q973" s="32"/>
      <c r="R973" s="32"/>
      <c r="S973" s="32"/>
      <c r="T973" s="32"/>
      <c r="U973" s="32"/>
      <c r="V973" s="32"/>
      <c r="W973" s="32"/>
      <c r="X973" s="32"/>
      <c r="Y973" s="32"/>
      <c r="Z973" s="32"/>
      <c r="AA973" s="32"/>
    </row>
    <row r="974" spans="1:27" ht="12" customHeight="1">
      <c r="A974" s="32"/>
      <c r="B974" s="32"/>
      <c r="C974" s="32"/>
      <c r="D974" s="32"/>
      <c r="E974" s="32"/>
      <c r="F974" s="32"/>
      <c r="G974" s="32"/>
      <c r="H974" s="32"/>
      <c r="I974" s="32"/>
      <c r="J974" s="32"/>
      <c r="K974" s="32"/>
      <c r="L974" s="32"/>
      <c r="M974" s="127"/>
      <c r="N974" s="32"/>
      <c r="O974" s="32"/>
      <c r="P974" s="32"/>
      <c r="Q974" s="32"/>
      <c r="R974" s="32"/>
      <c r="S974" s="32"/>
      <c r="T974" s="32"/>
      <c r="U974" s="32"/>
      <c r="V974" s="32"/>
      <c r="W974" s="32"/>
      <c r="X974" s="32"/>
      <c r="Y974" s="32"/>
      <c r="Z974" s="32"/>
      <c r="AA974" s="32"/>
    </row>
    <row r="975" spans="1:27" ht="12" customHeight="1">
      <c r="A975" s="32"/>
      <c r="B975" s="32"/>
      <c r="C975" s="32"/>
      <c r="D975" s="32"/>
      <c r="E975" s="32"/>
      <c r="F975" s="32"/>
      <c r="G975" s="32"/>
      <c r="H975" s="32"/>
      <c r="I975" s="32"/>
      <c r="J975" s="32"/>
      <c r="K975" s="32"/>
      <c r="L975" s="32"/>
      <c r="M975" s="127"/>
      <c r="N975" s="32"/>
      <c r="O975" s="32"/>
      <c r="P975" s="32"/>
      <c r="Q975" s="32"/>
      <c r="R975" s="32"/>
      <c r="S975" s="32"/>
      <c r="T975" s="32"/>
      <c r="U975" s="32"/>
      <c r="V975" s="32"/>
      <c r="W975" s="32"/>
      <c r="X975" s="32"/>
      <c r="Y975" s="32"/>
      <c r="Z975" s="32"/>
      <c r="AA975" s="32"/>
    </row>
    <row r="976" spans="1:27" ht="12" customHeight="1">
      <c r="A976" s="32"/>
      <c r="B976" s="32"/>
      <c r="C976" s="32"/>
      <c r="D976" s="32"/>
      <c r="E976" s="32"/>
      <c r="F976" s="32"/>
      <c r="G976" s="32"/>
      <c r="H976" s="32"/>
      <c r="I976" s="32"/>
      <c r="J976" s="32"/>
      <c r="K976" s="32"/>
      <c r="L976" s="32"/>
      <c r="M976" s="127"/>
      <c r="N976" s="32"/>
      <c r="O976" s="32"/>
      <c r="P976" s="32"/>
      <c r="Q976" s="32"/>
      <c r="R976" s="32"/>
      <c r="S976" s="32"/>
      <c r="T976" s="32"/>
      <c r="U976" s="32"/>
      <c r="V976" s="32"/>
      <c r="W976" s="32"/>
      <c r="X976" s="32"/>
      <c r="Y976" s="32"/>
      <c r="Z976" s="32"/>
      <c r="AA976" s="32"/>
    </row>
    <row r="977" spans="1:27" ht="12" customHeight="1">
      <c r="A977" s="32"/>
      <c r="B977" s="32"/>
      <c r="C977" s="32"/>
      <c r="D977" s="32"/>
      <c r="E977" s="32"/>
      <c r="F977" s="32"/>
      <c r="G977" s="32"/>
      <c r="H977" s="32"/>
      <c r="I977" s="32"/>
      <c r="J977" s="32"/>
      <c r="K977" s="32"/>
      <c r="L977" s="32"/>
      <c r="M977" s="127"/>
      <c r="N977" s="32"/>
      <c r="O977" s="32"/>
      <c r="P977" s="32"/>
      <c r="Q977" s="32"/>
      <c r="R977" s="32"/>
      <c r="S977" s="32"/>
      <c r="T977" s="32"/>
      <c r="U977" s="32"/>
      <c r="V977" s="32"/>
      <c r="W977" s="32"/>
      <c r="X977" s="32"/>
      <c r="Y977" s="32"/>
      <c r="Z977" s="32"/>
      <c r="AA977" s="32"/>
    </row>
    <row r="978" spans="1:27" ht="12" customHeight="1">
      <c r="A978" s="32"/>
      <c r="B978" s="32"/>
      <c r="C978" s="32"/>
      <c r="D978" s="32"/>
      <c r="E978" s="32"/>
      <c r="F978" s="32"/>
      <c r="G978" s="32"/>
      <c r="H978" s="32"/>
      <c r="I978" s="32"/>
      <c r="J978" s="32"/>
      <c r="K978" s="32"/>
      <c r="L978" s="32"/>
      <c r="M978" s="127"/>
      <c r="N978" s="32"/>
      <c r="O978" s="32"/>
      <c r="P978" s="32"/>
      <c r="Q978" s="32"/>
      <c r="R978" s="32"/>
      <c r="S978" s="32"/>
      <c r="T978" s="32"/>
      <c r="U978" s="32"/>
      <c r="V978" s="32"/>
      <c r="W978" s="32"/>
      <c r="X978" s="32"/>
      <c r="Y978" s="32"/>
      <c r="Z978" s="32"/>
      <c r="AA978" s="32"/>
    </row>
    <row r="979" spans="1:27" ht="12" customHeight="1">
      <c r="A979" s="32"/>
      <c r="B979" s="32"/>
      <c r="C979" s="32"/>
      <c r="D979" s="32"/>
      <c r="E979" s="32"/>
      <c r="F979" s="32"/>
      <c r="G979" s="32"/>
      <c r="H979" s="32"/>
      <c r="I979" s="32"/>
      <c r="J979" s="32"/>
      <c r="K979" s="32"/>
      <c r="L979" s="32"/>
      <c r="M979" s="127"/>
      <c r="N979" s="32"/>
      <c r="O979" s="32"/>
      <c r="P979" s="32"/>
      <c r="Q979" s="32"/>
      <c r="R979" s="32"/>
      <c r="S979" s="32"/>
      <c r="T979" s="32"/>
      <c r="U979" s="32"/>
      <c r="V979" s="32"/>
      <c r="W979" s="32"/>
      <c r="X979" s="32"/>
      <c r="Y979" s="32"/>
      <c r="Z979" s="32"/>
      <c r="AA979" s="32"/>
    </row>
    <row r="980" spans="1:27" ht="12" customHeight="1">
      <c r="A980" s="32"/>
      <c r="B980" s="32"/>
      <c r="C980" s="32"/>
      <c r="D980" s="32"/>
      <c r="E980" s="32"/>
      <c r="F980" s="32"/>
      <c r="G980" s="32"/>
      <c r="H980" s="32"/>
      <c r="I980" s="32"/>
      <c r="J980" s="32"/>
      <c r="K980" s="32"/>
      <c r="L980" s="32"/>
      <c r="M980" s="127"/>
      <c r="N980" s="32"/>
      <c r="O980" s="32"/>
      <c r="P980" s="32"/>
      <c r="Q980" s="32"/>
      <c r="R980" s="32"/>
      <c r="S980" s="32"/>
      <c r="T980" s="32"/>
      <c r="U980" s="32"/>
      <c r="V980" s="32"/>
      <c r="W980" s="32"/>
      <c r="X980" s="32"/>
      <c r="Y980" s="32"/>
      <c r="Z980" s="32"/>
      <c r="AA980" s="32"/>
    </row>
    <row r="981" spans="1:27" ht="12" customHeight="1">
      <c r="A981" s="32"/>
      <c r="B981" s="32"/>
      <c r="C981" s="32"/>
      <c r="D981" s="32"/>
      <c r="E981" s="32"/>
      <c r="F981" s="32"/>
      <c r="G981" s="32"/>
      <c r="H981" s="32"/>
      <c r="I981" s="32"/>
      <c r="J981" s="32"/>
      <c r="K981" s="32"/>
      <c r="L981" s="32"/>
      <c r="M981" s="127"/>
      <c r="N981" s="32"/>
      <c r="O981" s="32"/>
      <c r="P981" s="32"/>
      <c r="Q981" s="32"/>
      <c r="R981" s="32"/>
      <c r="S981" s="32"/>
      <c r="T981" s="32"/>
      <c r="U981" s="32"/>
      <c r="V981" s="32"/>
      <c r="W981" s="32"/>
      <c r="X981" s="32"/>
      <c r="Y981" s="32"/>
      <c r="Z981" s="32"/>
      <c r="AA981" s="32"/>
    </row>
    <row r="982" spans="1:27" ht="12" customHeight="1">
      <c r="A982" s="32"/>
      <c r="B982" s="32"/>
      <c r="C982" s="32"/>
      <c r="D982" s="32"/>
      <c r="E982" s="32"/>
      <c r="F982" s="32"/>
      <c r="G982" s="32"/>
      <c r="H982" s="32"/>
      <c r="I982" s="32"/>
      <c r="J982" s="32"/>
      <c r="K982" s="32"/>
      <c r="L982" s="32"/>
      <c r="M982" s="127"/>
      <c r="N982" s="32"/>
      <c r="O982" s="32"/>
      <c r="P982" s="32"/>
      <c r="Q982" s="32"/>
      <c r="R982" s="32"/>
      <c r="S982" s="32"/>
      <c r="T982" s="32"/>
      <c r="U982" s="32"/>
      <c r="V982" s="32"/>
      <c r="W982" s="32"/>
      <c r="X982" s="32"/>
      <c r="Y982" s="32"/>
      <c r="Z982" s="32"/>
      <c r="AA982" s="32"/>
    </row>
    <row r="983" spans="1:27" ht="12" customHeight="1">
      <c r="A983" s="32"/>
      <c r="B983" s="32"/>
      <c r="C983" s="32"/>
      <c r="D983" s="32"/>
      <c r="E983" s="32"/>
      <c r="F983" s="32"/>
      <c r="G983" s="32"/>
      <c r="H983" s="32"/>
      <c r="I983" s="32"/>
      <c r="J983" s="32"/>
      <c r="K983" s="32"/>
      <c r="L983" s="32"/>
      <c r="M983" s="127"/>
      <c r="N983" s="32"/>
      <c r="O983" s="32"/>
      <c r="P983" s="32"/>
      <c r="Q983" s="32"/>
      <c r="R983" s="32"/>
      <c r="S983" s="32"/>
      <c r="T983" s="32"/>
      <c r="U983" s="32"/>
      <c r="V983" s="32"/>
      <c r="W983" s="32"/>
      <c r="X983" s="32"/>
      <c r="Y983" s="32"/>
      <c r="Z983" s="32"/>
      <c r="AA983" s="32"/>
    </row>
    <row r="984" spans="1:27" ht="12" customHeight="1">
      <c r="A984" s="32"/>
      <c r="B984" s="32"/>
      <c r="C984" s="32"/>
      <c r="D984" s="32"/>
      <c r="E984" s="32"/>
      <c r="F984" s="32"/>
      <c r="G984" s="32"/>
      <c r="H984" s="32"/>
      <c r="I984" s="32"/>
      <c r="J984" s="32"/>
      <c r="K984" s="32"/>
      <c r="L984" s="32"/>
      <c r="M984" s="127"/>
      <c r="N984" s="32"/>
      <c r="O984" s="32"/>
      <c r="P984" s="32"/>
      <c r="Q984" s="32"/>
      <c r="R984" s="32"/>
      <c r="S984" s="32"/>
      <c r="T984" s="32"/>
      <c r="U984" s="32"/>
      <c r="V984" s="32"/>
      <c r="W984" s="32"/>
      <c r="X984" s="32"/>
      <c r="Y984" s="32"/>
      <c r="Z984" s="32"/>
      <c r="AA984" s="32"/>
    </row>
    <row r="985" spans="1:27" ht="12" customHeight="1">
      <c r="A985" s="32"/>
      <c r="B985" s="32"/>
      <c r="C985" s="32"/>
      <c r="D985" s="32"/>
      <c r="E985" s="32"/>
      <c r="F985" s="32"/>
      <c r="G985" s="32"/>
      <c r="H985" s="32"/>
      <c r="I985" s="32"/>
      <c r="J985" s="32"/>
      <c r="K985" s="32"/>
      <c r="L985" s="32"/>
      <c r="M985" s="127"/>
      <c r="N985" s="32"/>
      <c r="O985" s="32"/>
      <c r="P985" s="32"/>
      <c r="Q985" s="32"/>
      <c r="R985" s="32"/>
      <c r="S985" s="32"/>
      <c r="T985" s="32"/>
      <c r="U985" s="32"/>
      <c r="V985" s="32"/>
      <c r="W985" s="32"/>
      <c r="X985" s="32"/>
      <c r="Y985" s="32"/>
      <c r="Z985" s="32"/>
      <c r="AA985" s="32"/>
    </row>
    <row r="986" spans="1:27" ht="12" customHeight="1">
      <c r="A986" s="32"/>
      <c r="B986" s="32"/>
      <c r="C986" s="32"/>
      <c r="D986" s="32"/>
      <c r="E986" s="32"/>
      <c r="F986" s="32"/>
      <c r="G986" s="32"/>
      <c r="H986" s="32"/>
      <c r="I986" s="32"/>
      <c r="J986" s="32"/>
      <c r="K986" s="32"/>
      <c r="L986" s="32"/>
      <c r="M986" s="127"/>
      <c r="N986" s="32"/>
      <c r="O986" s="32"/>
      <c r="P986" s="32"/>
      <c r="Q986" s="32"/>
      <c r="R986" s="32"/>
      <c r="S986" s="32"/>
      <c r="T986" s="32"/>
      <c r="U986" s="32"/>
      <c r="V986" s="32"/>
      <c r="W986" s="32"/>
      <c r="X986" s="32"/>
      <c r="Y986" s="32"/>
      <c r="Z986" s="32"/>
      <c r="AA986" s="32"/>
    </row>
    <row r="987" spans="1:27" ht="12" customHeight="1">
      <c r="A987" s="32"/>
      <c r="B987" s="32"/>
      <c r="C987" s="32"/>
      <c r="D987" s="32"/>
      <c r="E987" s="32"/>
      <c r="F987" s="32"/>
      <c r="G987" s="32"/>
      <c r="H987" s="32"/>
      <c r="I987" s="32"/>
      <c r="J987" s="32"/>
      <c r="K987" s="32"/>
      <c r="L987" s="32"/>
      <c r="M987" s="127"/>
      <c r="N987" s="32"/>
      <c r="O987" s="32"/>
      <c r="P987" s="32"/>
      <c r="Q987" s="32"/>
      <c r="R987" s="32"/>
      <c r="S987" s="32"/>
      <c r="T987" s="32"/>
      <c r="U987" s="32"/>
      <c r="V987" s="32"/>
      <c r="W987" s="32"/>
      <c r="X987" s="32"/>
      <c r="Y987" s="32"/>
      <c r="Z987" s="32"/>
      <c r="AA987" s="32"/>
    </row>
    <row r="988" spans="1:27" ht="12" customHeight="1">
      <c r="A988" s="32"/>
      <c r="B988" s="32"/>
      <c r="C988" s="32"/>
      <c r="D988" s="32"/>
      <c r="E988" s="32"/>
      <c r="F988" s="32"/>
      <c r="G988" s="32"/>
      <c r="H988" s="32"/>
      <c r="I988" s="32"/>
      <c r="J988" s="32"/>
      <c r="K988" s="32"/>
      <c r="L988" s="32"/>
      <c r="M988" s="127"/>
      <c r="N988" s="32"/>
      <c r="O988" s="32"/>
      <c r="P988" s="32"/>
      <c r="Q988" s="32"/>
      <c r="R988" s="32"/>
      <c r="S988" s="32"/>
      <c r="T988" s="32"/>
      <c r="U988" s="32"/>
      <c r="V988" s="32"/>
      <c r="W988" s="32"/>
      <c r="X988" s="32"/>
      <c r="Y988" s="32"/>
      <c r="Z988" s="32"/>
      <c r="AA988" s="32"/>
    </row>
    <row r="989" spans="1:27" ht="12" customHeight="1">
      <c r="A989" s="32"/>
      <c r="B989" s="32"/>
      <c r="C989" s="32"/>
      <c r="D989" s="32"/>
      <c r="E989" s="32"/>
      <c r="F989" s="32"/>
      <c r="G989" s="32"/>
      <c r="H989" s="32"/>
      <c r="I989" s="32"/>
      <c r="J989" s="32"/>
      <c r="K989" s="32"/>
      <c r="L989" s="32"/>
      <c r="M989" s="127"/>
      <c r="N989" s="32"/>
      <c r="O989" s="32"/>
      <c r="P989" s="32"/>
      <c r="Q989" s="32"/>
      <c r="R989" s="32"/>
      <c r="S989" s="32"/>
      <c r="T989" s="32"/>
      <c r="U989" s="32"/>
      <c r="V989" s="32"/>
      <c r="W989" s="32"/>
      <c r="X989" s="32"/>
      <c r="Y989" s="32"/>
      <c r="Z989" s="32"/>
      <c r="AA989" s="32"/>
    </row>
    <row r="990" spans="1:27" ht="12" customHeight="1">
      <c r="A990" s="32"/>
      <c r="B990" s="32"/>
      <c r="C990" s="32"/>
      <c r="D990" s="32"/>
      <c r="E990" s="32"/>
      <c r="F990" s="32"/>
      <c r="G990" s="32"/>
      <c r="H990" s="32"/>
      <c r="I990" s="32"/>
      <c r="J990" s="32"/>
      <c r="K990" s="32"/>
      <c r="L990" s="32"/>
      <c r="M990" s="127"/>
      <c r="N990" s="32"/>
      <c r="O990" s="32"/>
      <c r="P990" s="32"/>
      <c r="Q990" s="32"/>
      <c r="R990" s="32"/>
      <c r="S990" s="32"/>
      <c r="T990" s="32"/>
      <c r="U990" s="32"/>
      <c r="V990" s="32"/>
      <c r="W990" s="32"/>
      <c r="X990" s="32"/>
      <c r="Y990" s="32"/>
      <c r="Z990" s="32"/>
      <c r="AA990" s="32"/>
    </row>
    <row r="991" spans="1:27" ht="12" customHeight="1">
      <c r="A991" s="32"/>
      <c r="B991" s="32"/>
      <c r="C991" s="32"/>
      <c r="D991" s="32"/>
      <c r="E991" s="32"/>
      <c r="F991" s="32"/>
      <c r="G991" s="32"/>
      <c r="H991" s="32"/>
      <c r="I991" s="32"/>
      <c r="J991" s="32"/>
      <c r="K991" s="32"/>
      <c r="L991" s="32"/>
      <c r="M991" s="127"/>
      <c r="N991" s="32"/>
      <c r="O991" s="32"/>
      <c r="P991" s="32"/>
      <c r="Q991" s="32"/>
      <c r="R991" s="32"/>
      <c r="S991" s="32"/>
      <c r="T991" s="32"/>
      <c r="U991" s="32"/>
      <c r="V991" s="32"/>
      <c r="W991" s="32"/>
      <c r="X991" s="32"/>
      <c r="Y991" s="32"/>
      <c r="Z991" s="32"/>
      <c r="AA991" s="32"/>
    </row>
    <row r="992" spans="1:27" ht="12" customHeight="1">
      <c r="A992" s="32"/>
      <c r="B992" s="32"/>
      <c r="C992" s="32"/>
      <c r="D992" s="32"/>
      <c r="E992" s="32"/>
      <c r="F992" s="32"/>
      <c r="G992" s="32"/>
      <c r="H992" s="32"/>
      <c r="I992" s="32"/>
      <c r="J992" s="32"/>
      <c r="K992" s="32"/>
      <c r="L992" s="32"/>
      <c r="M992" s="127"/>
      <c r="N992" s="32"/>
      <c r="O992" s="32"/>
      <c r="P992" s="32"/>
      <c r="Q992" s="32"/>
      <c r="R992" s="32"/>
      <c r="S992" s="32"/>
      <c r="T992" s="32"/>
      <c r="U992" s="32"/>
      <c r="V992" s="32"/>
      <c r="W992" s="32"/>
      <c r="X992" s="32"/>
      <c r="Y992" s="32"/>
      <c r="Z992" s="32"/>
      <c r="AA992" s="32"/>
    </row>
    <row r="993" spans="1:27" ht="12" customHeight="1">
      <c r="A993" s="32"/>
      <c r="B993" s="32"/>
      <c r="C993" s="32"/>
      <c r="D993" s="32"/>
      <c r="E993" s="32"/>
      <c r="F993" s="32"/>
      <c r="G993" s="32"/>
      <c r="H993" s="32"/>
      <c r="I993" s="32"/>
      <c r="J993" s="32"/>
      <c r="K993" s="32"/>
      <c r="L993" s="32"/>
      <c r="M993" s="127"/>
      <c r="N993" s="32"/>
      <c r="O993" s="32"/>
      <c r="P993" s="32"/>
      <c r="Q993" s="32"/>
      <c r="R993" s="32"/>
      <c r="S993" s="32"/>
      <c r="T993" s="32"/>
      <c r="U993" s="32"/>
      <c r="V993" s="32"/>
      <c r="W993" s="32"/>
      <c r="X993" s="32"/>
      <c r="Y993" s="32"/>
      <c r="Z993" s="32"/>
      <c r="AA993" s="32"/>
    </row>
    <row r="994" spans="1:27" ht="12" customHeight="1">
      <c r="A994" s="32"/>
      <c r="B994" s="32"/>
      <c r="C994" s="32"/>
      <c r="D994" s="32"/>
      <c r="E994" s="32"/>
      <c r="F994" s="32"/>
      <c r="G994" s="32"/>
      <c r="H994" s="32"/>
      <c r="I994" s="32"/>
      <c r="J994" s="32"/>
      <c r="K994" s="32"/>
      <c r="L994" s="32"/>
      <c r="M994" s="127"/>
      <c r="N994" s="32"/>
      <c r="O994" s="32"/>
      <c r="P994" s="32"/>
      <c r="Q994" s="32"/>
      <c r="R994" s="32"/>
      <c r="S994" s="32"/>
      <c r="T994" s="32"/>
      <c r="U994" s="32"/>
      <c r="V994" s="32"/>
      <c r="W994" s="32"/>
      <c r="X994" s="32"/>
      <c r="Y994" s="32"/>
      <c r="Z994" s="32"/>
      <c r="AA994" s="32"/>
    </row>
    <row r="995" spans="1:27" ht="12" customHeight="1">
      <c r="A995" s="32"/>
      <c r="B995" s="32"/>
      <c r="C995" s="32"/>
      <c r="D995" s="32"/>
      <c r="E995" s="32"/>
      <c r="F995" s="32"/>
      <c r="G995" s="32"/>
      <c r="H995" s="32"/>
      <c r="I995" s="32"/>
      <c r="J995" s="32"/>
      <c r="K995" s="32"/>
      <c r="L995" s="32"/>
      <c r="M995" s="127"/>
      <c r="N995" s="32"/>
      <c r="O995" s="32"/>
      <c r="P995" s="32"/>
      <c r="Q995" s="32"/>
      <c r="R995" s="32"/>
      <c r="S995" s="32"/>
      <c r="T995" s="32"/>
      <c r="U995" s="32"/>
      <c r="V995" s="32"/>
      <c r="W995" s="32"/>
      <c r="X995" s="32"/>
      <c r="Y995" s="32"/>
      <c r="Z995" s="32"/>
      <c r="AA995" s="32"/>
    </row>
    <row r="996" spans="1:27" ht="12" customHeight="1">
      <c r="A996" s="32"/>
      <c r="B996" s="32"/>
      <c r="C996" s="32"/>
      <c r="D996" s="32"/>
      <c r="E996" s="32"/>
      <c r="F996" s="32"/>
      <c r="G996" s="32"/>
      <c r="H996" s="32"/>
      <c r="I996" s="32"/>
      <c r="J996" s="32"/>
      <c r="K996" s="32"/>
      <c r="L996" s="32"/>
      <c r="M996" s="127"/>
      <c r="N996" s="32"/>
      <c r="O996" s="32"/>
      <c r="P996" s="32"/>
      <c r="Q996" s="32"/>
      <c r="R996" s="32"/>
      <c r="S996" s="32"/>
      <c r="T996" s="32"/>
      <c r="U996" s="32"/>
      <c r="V996" s="32"/>
      <c r="W996" s="32"/>
      <c r="X996" s="32"/>
      <c r="Y996" s="32"/>
      <c r="Z996" s="32"/>
      <c r="AA996" s="32"/>
    </row>
    <row r="997" spans="1:27" ht="12" customHeight="1">
      <c r="A997" s="32"/>
      <c r="B997" s="32"/>
      <c r="C997" s="32"/>
      <c r="D997" s="32"/>
      <c r="E997" s="32"/>
      <c r="F997" s="32"/>
      <c r="G997" s="32"/>
      <c r="H997" s="32"/>
      <c r="I997" s="32"/>
      <c r="J997" s="32"/>
      <c r="K997" s="32"/>
      <c r="L997" s="32"/>
      <c r="M997" s="127"/>
      <c r="N997" s="32"/>
      <c r="O997" s="32"/>
      <c r="P997" s="32"/>
      <c r="Q997" s="32"/>
      <c r="R997" s="32"/>
      <c r="S997" s="32"/>
      <c r="T997" s="32"/>
      <c r="U997" s="32"/>
      <c r="V997" s="32"/>
      <c r="W997" s="32"/>
      <c r="X997" s="32"/>
      <c r="Y997" s="32"/>
      <c r="Z997" s="32"/>
      <c r="AA997" s="32"/>
    </row>
    <row r="998" spans="1:27" ht="12" customHeight="1">
      <c r="A998" s="32"/>
      <c r="B998" s="32"/>
      <c r="C998" s="32"/>
      <c r="D998" s="32"/>
      <c r="E998" s="32"/>
      <c r="F998" s="32"/>
      <c r="G998" s="32"/>
      <c r="H998" s="32"/>
      <c r="I998" s="32"/>
      <c r="J998" s="32"/>
      <c r="K998" s="32"/>
      <c r="L998" s="32"/>
      <c r="M998" s="127"/>
      <c r="N998" s="32"/>
      <c r="O998" s="32"/>
      <c r="P998" s="32"/>
      <c r="Q998" s="32"/>
      <c r="R998" s="32"/>
      <c r="S998" s="32"/>
      <c r="T998" s="32"/>
      <c r="U998" s="32"/>
      <c r="V998" s="32"/>
      <c r="W998" s="32"/>
      <c r="X998" s="32"/>
      <c r="Y998" s="32"/>
      <c r="Z998" s="32"/>
      <c r="AA998" s="32"/>
    </row>
    <row r="999" spans="1:27" ht="12" customHeight="1">
      <c r="A999" s="32"/>
      <c r="B999" s="32"/>
      <c r="C999" s="32"/>
      <c r="D999" s="32"/>
      <c r="E999" s="32"/>
      <c r="F999" s="32"/>
      <c r="G999" s="32"/>
      <c r="H999" s="32"/>
      <c r="I999" s="32"/>
      <c r="J999" s="32"/>
      <c r="K999" s="32"/>
      <c r="L999" s="32"/>
      <c r="M999" s="127"/>
      <c r="N999" s="32"/>
      <c r="O999" s="32"/>
      <c r="P999" s="32"/>
      <c r="Q999" s="32"/>
      <c r="R999" s="32"/>
      <c r="S999" s="32"/>
      <c r="T999" s="32"/>
      <c r="U999" s="32"/>
      <c r="V999" s="32"/>
      <c r="W999" s="32"/>
      <c r="X999" s="32"/>
      <c r="Y999" s="32"/>
      <c r="Z999" s="32"/>
      <c r="AA999" s="32"/>
    </row>
    <row r="1000" spans="1:27" ht="12" customHeight="1">
      <c r="A1000" s="32"/>
      <c r="B1000" s="32"/>
      <c r="C1000" s="32"/>
      <c r="D1000" s="32"/>
      <c r="E1000" s="32"/>
      <c r="F1000" s="32"/>
      <c r="G1000" s="32"/>
      <c r="H1000" s="32"/>
      <c r="I1000" s="32"/>
      <c r="J1000" s="32"/>
      <c r="K1000" s="32"/>
      <c r="L1000" s="32"/>
      <c r="M1000" s="127"/>
      <c r="N1000" s="32"/>
      <c r="O1000" s="32"/>
      <c r="P1000" s="32"/>
      <c r="Q1000" s="32"/>
      <c r="R1000" s="32"/>
      <c r="S1000" s="32"/>
      <c r="T1000" s="32"/>
      <c r="U1000" s="32"/>
      <c r="V1000" s="32"/>
      <c r="W1000" s="32"/>
      <c r="X1000" s="32"/>
      <c r="Y1000" s="32"/>
      <c r="Z1000" s="32"/>
      <c r="AA1000" s="32"/>
    </row>
    <row r="1001" spans="1:27" ht="12" customHeight="1">
      <c r="A1001" s="32"/>
      <c r="B1001" s="32"/>
      <c r="C1001" s="32"/>
      <c r="D1001" s="32"/>
      <c r="E1001" s="32"/>
      <c r="F1001" s="32"/>
      <c r="G1001" s="32"/>
      <c r="H1001" s="32"/>
      <c r="I1001" s="32"/>
      <c r="J1001" s="32"/>
      <c r="K1001" s="32"/>
      <c r="L1001" s="32"/>
      <c r="M1001" s="127"/>
      <c r="N1001" s="32"/>
      <c r="O1001" s="32"/>
      <c r="P1001" s="32"/>
      <c r="Q1001" s="32"/>
      <c r="R1001" s="32"/>
      <c r="S1001" s="32"/>
      <c r="T1001" s="32"/>
      <c r="U1001" s="32"/>
      <c r="V1001" s="32"/>
      <c r="W1001" s="32"/>
      <c r="X1001" s="32"/>
      <c r="Y1001" s="32"/>
      <c r="Z1001" s="32"/>
      <c r="AA1001" s="32"/>
    </row>
    <row r="1002" spans="1:27" ht="12" customHeight="1">
      <c r="A1002" s="32"/>
      <c r="B1002" s="32"/>
      <c r="C1002" s="32"/>
      <c r="D1002" s="32"/>
      <c r="E1002" s="32"/>
      <c r="F1002" s="32"/>
      <c r="G1002" s="32"/>
      <c r="H1002" s="32"/>
      <c r="I1002" s="32"/>
      <c r="J1002" s="32"/>
      <c r="K1002" s="32"/>
      <c r="L1002" s="32"/>
      <c r="M1002" s="127"/>
      <c r="N1002" s="32"/>
      <c r="O1002" s="32"/>
      <c r="P1002" s="32"/>
      <c r="Q1002" s="32"/>
      <c r="R1002" s="32"/>
      <c r="S1002" s="32"/>
      <c r="T1002" s="32"/>
      <c r="U1002" s="32"/>
      <c r="V1002" s="32"/>
      <c r="W1002" s="32"/>
      <c r="X1002" s="32"/>
      <c r="Y1002" s="32"/>
      <c r="Z1002" s="32"/>
      <c r="AA1002" s="32"/>
    </row>
    <row r="1003" spans="1:27" ht="12" customHeight="1">
      <c r="A1003" s="32"/>
      <c r="B1003" s="32"/>
      <c r="C1003" s="32"/>
      <c r="D1003" s="32"/>
      <c r="E1003" s="32"/>
      <c r="F1003" s="32"/>
      <c r="G1003" s="32"/>
      <c r="H1003" s="32"/>
      <c r="I1003" s="32"/>
      <c r="J1003" s="32"/>
      <c r="K1003" s="32"/>
      <c r="L1003" s="32"/>
      <c r="M1003" s="127"/>
      <c r="N1003" s="32"/>
      <c r="O1003" s="32"/>
      <c r="P1003" s="32"/>
      <c r="Q1003" s="32"/>
      <c r="R1003" s="32"/>
      <c r="S1003" s="32"/>
      <c r="T1003" s="32"/>
      <c r="U1003" s="32"/>
      <c r="V1003" s="32"/>
      <c r="W1003" s="32"/>
      <c r="X1003" s="32"/>
      <c r="Y1003" s="32"/>
      <c r="Z1003" s="32"/>
      <c r="AA1003" s="32"/>
    </row>
    <row r="1004" spans="1:27" ht="12" customHeight="1">
      <c r="A1004" s="32"/>
      <c r="B1004" s="32"/>
      <c r="C1004" s="32"/>
      <c r="D1004" s="32"/>
      <c r="E1004" s="32"/>
      <c r="F1004" s="32"/>
      <c r="G1004" s="32"/>
      <c r="H1004" s="32"/>
      <c r="I1004" s="32"/>
      <c r="J1004" s="32"/>
      <c r="K1004" s="32"/>
      <c r="L1004" s="32"/>
      <c r="M1004" s="127"/>
      <c r="N1004" s="32"/>
      <c r="O1004" s="32"/>
      <c r="P1004" s="32"/>
      <c r="Q1004" s="32"/>
      <c r="R1004" s="32"/>
      <c r="S1004" s="32"/>
      <c r="T1004" s="32"/>
      <c r="U1004" s="32"/>
      <c r="V1004" s="32"/>
      <c r="W1004" s="32"/>
      <c r="X1004" s="32"/>
      <c r="Y1004" s="32"/>
      <c r="Z1004" s="32"/>
      <c r="AA1004" s="32"/>
    </row>
    <row r="1005" spans="1:27" ht="12" customHeight="1">
      <c r="A1005" s="32"/>
      <c r="B1005" s="32"/>
      <c r="C1005" s="32"/>
      <c r="D1005" s="32"/>
      <c r="E1005" s="32"/>
      <c r="F1005" s="32"/>
      <c r="G1005" s="32"/>
      <c r="H1005" s="32"/>
      <c r="I1005" s="32"/>
      <c r="J1005" s="32"/>
      <c r="K1005" s="32"/>
      <c r="L1005" s="32"/>
      <c r="M1005" s="127"/>
      <c r="N1005" s="32"/>
      <c r="O1005" s="32"/>
      <c r="P1005" s="32"/>
      <c r="Q1005" s="32"/>
      <c r="R1005" s="32"/>
      <c r="S1005" s="32"/>
      <c r="T1005" s="32"/>
      <c r="U1005" s="32"/>
      <c r="V1005" s="32"/>
      <c r="W1005" s="32"/>
      <c r="X1005" s="32"/>
      <c r="Y1005" s="32"/>
      <c r="Z1005" s="32"/>
      <c r="AA1005" s="32"/>
    </row>
    <row r="1006" spans="1:27" ht="12" customHeight="1">
      <c r="A1006" s="32"/>
      <c r="B1006" s="32"/>
      <c r="C1006" s="32"/>
      <c r="D1006" s="32"/>
      <c r="E1006" s="32"/>
      <c r="F1006" s="32"/>
      <c r="G1006" s="32"/>
      <c r="H1006" s="32"/>
      <c r="I1006" s="32"/>
      <c r="J1006" s="32"/>
      <c r="K1006" s="32"/>
      <c r="L1006" s="32"/>
      <c r="M1006" s="127"/>
      <c r="N1006" s="32"/>
      <c r="O1006" s="32"/>
      <c r="P1006" s="32"/>
      <c r="Q1006" s="32"/>
      <c r="R1006" s="32"/>
      <c r="S1006" s="32"/>
      <c r="T1006" s="32"/>
      <c r="U1006" s="32"/>
      <c r="V1006" s="32"/>
      <c r="W1006" s="32"/>
      <c r="X1006" s="32"/>
      <c r="Y1006" s="32"/>
      <c r="Z1006" s="32"/>
      <c r="AA1006" s="32"/>
    </row>
    <row r="1007" spans="1:27" ht="12" customHeight="1">
      <c r="A1007" s="32"/>
      <c r="B1007" s="32"/>
      <c r="C1007" s="32"/>
      <c r="D1007" s="32"/>
      <c r="E1007" s="32"/>
      <c r="F1007" s="32"/>
      <c r="G1007" s="32"/>
      <c r="H1007" s="32"/>
      <c r="I1007" s="32"/>
      <c r="J1007" s="32"/>
      <c r="K1007" s="32"/>
      <c r="L1007" s="32"/>
      <c r="M1007" s="127"/>
      <c r="N1007" s="32"/>
      <c r="O1007" s="32"/>
      <c r="P1007" s="32"/>
      <c r="Q1007" s="32"/>
      <c r="R1007" s="32"/>
      <c r="S1007" s="32"/>
      <c r="T1007" s="32"/>
      <c r="U1007" s="32"/>
      <c r="V1007" s="32"/>
      <c r="W1007" s="32"/>
      <c r="X1007" s="32"/>
      <c r="Y1007" s="32"/>
      <c r="Z1007" s="32"/>
      <c r="AA1007" s="32"/>
    </row>
    <row r="1008" spans="1:27" ht="12" customHeight="1">
      <c r="A1008" s="32"/>
      <c r="B1008" s="32"/>
      <c r="C1008" s="32"/>
      <c r="D1008" s="32"/>
      <c r="E1008" s="32"/>
      <c r="F1008" s="32"/>
      <c r="G1008" s="32"/>
      <c r="H1008" s="32"/>
      <c r="I1008" s="32"/>
      <c r="J1008" s="32"/>
      <c r="K1008" s="32"/>
      <c r="L1008" s="32"/>
      <c r="M1008" s="127"/>
      <c r="N1008" s="32"/>
      <c r="O1008" s="32"/>
      <c r="P1008" s="32"/>
      <c r="Q1008" s="32"/>
      <c r="R1008" s="32"/>
      <c r="S1008" s="32"/>
      <c r="T1008" s="32"/>
      <c r="U1008" s="32"/>
      <c r="V1008" s="32"/>
      <c r="W1008" s="32"/>
      <c r="X1008" s="32"/>
      <c r="Y1008" s="32"/>
      <c r="Z1008" s="32"/>
      <c r="AA1008" s="32"/>
    </row>
    <row r="1009" spans="1:27" ht="12" customHeight="1">
      <c r="A1009" s="32"/>
      <c r="B1009" s="32"/>
      <c r="C1009" s="32"/>
      <c r="D1009" s="32"/>
      <c r="E1009" s="32"/>
      <c r="F1009" s="32"/>
      <c r="G1009" s="32"/>
      <c r="H1009" s="32"/>
      <c r="I1009" s="32"/>
      <c r="J1009" s="32"/>
      <c r="K1009" s="32"/>
      <c r="L1009" s="32"/>
      <c r="M1009" s="127"/>
      <c r="N1009" s="32"/>
      <c r="O1009" s="32"/>
      <c r="P1009" s="32"/>
      <c r="Q1009" s="32"/>
      <c r="R1009" s="32"/>
      <c r="S1009" s="32"/>
      <c r="T1009" s="32"/>
      <c r="U1009" s="32"/>
      <c r="V1009" s="32"/>
      <c r="W1009" s="32"/>
      <c r="X1009" s="32"/>
      <c r="Y1009" s="32"/>
      <c r="Z1009" s="32"/>
      <c r="AA1009" s="32"/>
    </row>
    <row r="1010" spans="1:27" ht="12" customHeight="1">
      <c r="A1010" s="32"/>
      <c r="B1010" s="32"/>
      <c r="C1010" s="32"/>
      <c r="D1010" s="32"/>
      <c r="E1010" s="32"/>
      <c r="F1010" s="32"/>
      <c r="G1010" s="32"/>
      <c r="H1010" s="32"/>
      <c r="I1010" s="32"/>
      <c r="J1010" s="32"/>
      <c r="K1010" s="32"/>
      <c r="L1010" s="32"/>
      <c r="M1010" s="127"/>
      <c r="N1010" s="32"/>
      <c r="O1010" s="32"/>
      <c r="P1010" s="32"/>
      <c r="Q1010" s="32"/>
      <c r="R1010" s="32"/>
      <c r="S1010" s="32"/>
      <c r="T1010" s="32"/>
      <c r="U1010" s="32"/>
      <c r="V1010" s="32"/>
      <c r="W1010" s="32"/>
      <c r="X1010" s="32"/>
      <c r="Y1010" s="32"/>
      <c r="Z1010" s="32"/>
      <c r="AA1010" s="32"/>
    </row>
    <row r="1011" spans="1:27" ht="12" customHeight="1">
      <c r="A1011" s="32"/>
      <c r="B1011" s="32"/>
      <c r="C1011" s="32"/>
      <c r="D1011" s="32"/>
      <c r="E1011" s="32"/>
      <c r="F1011" s="32"/>
      <c r="G1011" s="32"/>
      <c r="H1011" s="32"/>
      <c r="I1011" s="32"/>
      <c r="J1011" s="32"/>
      <c r="K1011" s="32"/>
      <c r="L1011" s="32"/>
      <c r="M1011" s="127"/>
      <c r="N1011" s="32"/>
      <c r="O1011" s="32"/>
      <c r="P1011" s="32"/>
      <c r="Q1011" s="32"/>
      <c r="R1011" s="32"/>
      <c r="S1011" s="32"/>
      <c r="T1011" s="32"/>
      <c r="U1011" s="32"/>
      <c r="V1011" s="32"/>
      <c r="W1011" s="32"/>
      <c r="X1011" s="32"/>
      <c r="Y1011" s="32"/>
      <c r="Z1011" s="32"/>
      <c r="AA1011" s="32"/>
    </row>
    <row r="1012" spans="1:27" ht="12" customHeight="1">
      <c r="A1012" s="32"/>
      <c r="B1012" s="32"/>
      <c r="C1012" s="32"/>
      <c r="D1012" s="32"/>
      <c r="E1012" s="32"/>
      <c r="F1012" s="32"/>
      <c r="G1012" s="32"/>
      <c r="H1012" s="32"/>
      <c r="I1012" s="32"/>
      <c r="J1012" s="32"/>
      <c r="K1012" s="32"/>
      <c r="L1012" s="32"/>
      <c r="M1012" s="127"/>
      <c r="N1012" s="32"/>
      <c r="O1012" s="32"/>
      <c r="P1012" s="32"/>
      <c r="Q1012" s="32"/>
      <c r="R1012" s="32"/>
      <c r="S1012" s="32"/>
      <c r="T1012" s="32"/>
      <c r="U1012" s="32"/>
      <c r="V1012" s="32"/>
      <c r="W1012" s="32"/>
      <c r="X1012" s="32"/>
      <c r="Y1012" s="32"/>
      <c r="Z1012" s="32"/>
      <c r="AA1012" s="32"/>
    </row>
    <row r="1013" spans="1:27" ht="12" customHeight="1">
      <c r="A1013" s="32"/>
      <c r="B1013" s="32"/>
      <c r="C1013" s="32"/>
      <c r="D1013" s="32"/>
      <c r="E1013" s="32"/>
      <c r="F1013" s="32"/>
      <c r="G1013" s="32"/>
      <c r="H1013" s="32"/>
      <c r="I1013" s="32"/>
      <c r="J1013" s="32"/>
      <c r="K1013" s="32"/>
      <c r="L1013" s="32"/>
      <c r="M1013" s="127"/>
      <c r="N1013" s="32"/>
      <c r="O1013" s="32"/>
      <c r="P1013" s="32"/>
      <c r="Q1013" s="32"/>
      <c r="R1013" s="32"/>
      <c r="S1013" s="32"/>
      <c r="T1013" s="32"/>
      <c r="U1013" s="32"/>
      <c r="V1013" s="32"/>
      <c r="W1013" s="32"/>
      <c r="X1013" s="32"/>
      <c r="Y1013" s="32"/>
      <c r="Z1013" s="32"/>
      <c r="AA1013" s="32"/>
    </row>
    <row r="1014" spans="1:27" ht="12" customHeight="1">
      <c r="A1014" s="32"/>
      <c r="B1014" s="32"/>
      <c r="C1014" s="32"/>
      <c r="D1014" s="32"/>
      <c r="E1014" s="32"/>
      <c r="F1014" s="32"/>
      <c r="G1014" s="32"/>
      <c r="H1014" s="32"/>
      <c r="I1014" s="32"/>
      <c r="J1014" s="32"/>
      <c r="K1014" s="32"/>
      <c r="L1014" s="32"/>
      <c r="M1014" s="127"/>
      <c r="N1014" s="32"/>
      <c r="O1014" s="32"/>
      <c r="P1014" s="32"/>
      <c r="Q1014" s="32"/>
      <c r="R1014" s="32"/>
      <c r="S1014" s="32"/>
      <c r="T1014" s="32"/>
      <c r="U1014" s="32"/>
      <c r="V1014" s="32"/>
      <c r="W1014" s="32"/>
      <c r="X1014" s="32"/>
      <c r="Y1014" s="32"/>
      <c r="Z1014" s="32"/>
      <c r="AA1014" s="32"/>
    </row>
    <row r="1015" spans="1:27" ht="12" customHeight="1">
      <c r="A1015" s="32"/>
      <c r="B1015" s="32"/>
      <c r="C1015" s="32"/>
      <c r="D1015" s="32"/>
      <c r="E1015" s="32"/>
      <c r="F1015" s="32"/>
      <c r="G1015" s="32"/>
      <c r="H1015" s="32"/>
      <c r="I1015" s="32"/>
      <c r="J1015" s="32"/>
      <c r="K1015" s="32"/>
      <c r="L1015" s="32"/>
      <c r="M1015" s="127"/>
      <c r="N1015" s="32"/>
      <c r="O1015" s="32"/>
      <c r="P1015" s="32"/>
      <c r="Q1015" s="32"/>
      <c r="R1015" s="32"/>
      <c r="S1015" s="32"/>
      <c r="T1015" s="32"/>
      <c r="U1015" s="32"/>
      <c r="V1015" s="32"/>
      <c r="W1015" s="32"/>
      <c r="X1015" s="32"/>
      <c r="Y1015" s="32"/>
      <c r="Z1015" s="32"/>
      <c r="AA1015" s="32"/>
    </row>
    <row r="1016" spans="1:27" ht="12" customHeight="1">
      <c r="A1016" s="32"/>
      <c r="B1016" s="32"/>
      <c r="C1016" s="32"/>
      <c r="D1016" s="32"/>
      <c r="E1016" s="32"/>
      <c r="F1016" s="32"/>
      <c r="G1016" s="32"/>
      <c r="H1016" s="32"/>
      <c r="I1016" s="32"/>
      <c r="J1016" s="32"/>
      <c r="K1016" s="32"/>
      <c r="L1016" s="32"/>
      <c r="M1016" s="127"/>
      <c r="N1016" s="32"/>
      <c r="O1016" s="32"/>
      <c r="P1016" s="32"/>
      <c r="Q1016" s="32"/>
      <c r="R1016" s="32"/>
      <c r="S1016" s="32"/>
      <c r="T1016" s="32"/>
      <c r="U1016" s="32"/>
      <c r="V1016" s="32"/>
      <c r="W1016" s="32"/>
      <c r="X1016" s="32"/>
      <c r="Y1016" s="32"/>
      <c r="Z1016" s="32"/>
      <c r="AA1016" s="32"/>
    </row>
    <row r="1017" spans="1:27" ht="12" customHeight="1">
      <c r="A1017" s="32"/>
      <c r="B1017" s="32"/>
      <c r="C1017" s="32"/>
      <c r="D1017" s="32"/>
      <c r="E1017" s="32"/>
      <c r="F1017" s="32"/>
      <c r="G1017" s="32"/>
      <c r="H1017" s="32"/>
      <c r="I1017" s="32"/>
      <c r="J1017" s="32"/>
      <c r="K1017" s="32"/>
      <c r="L1017" s="32"/>
      <c r="M1017" s="127"/>
      <c r="N1017" s="32"/>
      <c r="O1017" s="32"/>
      <c r="P1017" s="32"/>
      <c r="Q1017" s="32"/>
      <c r="R1017" s="32"/>
      <c r="S1017" s="32"/>
      <c r="T1017" s="32"/>
      <c r="U1017" s="32"/>
      <c r="V1017" s="32"/>
      <c r="W1017" s="32"/>
      <c r="X1017" s="32"/>
      <c r="Y1017" s="32"/>
      <c r="Z1017" s="32"/>
      <c r="AA1017" s="32"/>
    </row>
    <row r="1018" spans="1:27" ht="12" customHeight="1">
      <c r="A1018" s="32"/>
      <c r="B1018" s="32"/>
      <c r="C1018" s="32"/>
      <c r="D1018" s="32"/>
      <c r="E1018" s="32"/>
      <c r="F1018" s="32"/>
      <c r="G1018" s="32"/>
      <c r="H1018" s="32"/>
      <c r="I1018" s="32"/>
      <c r="J1018" s="32"/>
      <c r="K1018" s="32"/>
      <c r="L1018" s="32"/>
      <c r="M1018" s="127"/>
      <c r="N1018" s="32"/>
      <c r="O1018" s="32"/>
      <c r="P1018" s="32"/>
      <c r="Q1018" s="32"/>
      <c r="R1018" s="32"/>
      <c r="S1018" s="32"/>
      <c r="T1018" s="32"/>
      <c r="U1018" s="32"/>
      <c r="V1018" s="32"/>
      <c r="W1018" s="32"/>
      <c r="X1018" s="32"/>
      <c r="Y1018" s="32"/>
      <c r="Z1018" s="32"/>
      <c r="AA1018" s="32"/>
    </row>
    <row r="1019" spans="1:27" ht="12" customHeight="1">
      <c r="A1019" s="32"/>
      <c r="B1019" s="32"/>
      <c r="C1019" s="32"/>
      <c r="D1019" s="32"/>
      <c r="E1019" s="32"/>
      <c r="F1019" s="32"/>
      <c r="G1019" s="32"/>
      <c r="H1019" s="32"/>
      <c r="I1019" s="32"/>
      <c r="J1019" s="32"/>
      <c r="K1019" s="32"/>
      <c r="L1019" s="32"/>
      <c r="M1019" s="127"/>
      <c r="N1019" s="32"/>
      <c r="O1019" s="32"/>
      <c r="P1019" s="32"/>
      <c r="Q1019" s="32"/>
      <c r="R1019" s="32"/>
      <c r="S1019" s="32"/>
      <c r="T1019" s="32"/>
      <c r="U1019" s="32"/>
      <c r="V1019" s="32"/>
      <c r="W1019" s="32"/>
      <c r="X1019" s="32"/>
      <c r="Y1019" s="32"/>
      <c r="Z1019" s="32"/>
      <c r="AA1019" s="32"/>
    </row>
    <row r="1020" spans="1:27" ht="12" customHeight="1">
      <c r="A1020" s="32"/>
      <c r="B1020" s="32"/>
      <c r="C1020" s="32"/>
      <c r="D1020" s="32"/>
      <c r="E1020" s="32"/>
      <c r="F1020" s="32"/>
      <c r="G1020" s="32"/>
      <c r="H1020" s="32"/>
      <c r="I1020" s="32"/>
      <c r="J1020" s="32"/>
      <c r="K1020" s="32"/>
      <c r="L1020" s="32"/>
      <c r="M1020" s="127"/>
      <c r="N1020" s="32"/>
      <c r="O1020" s="32"/>
      <c r="P1020" s="32"/>
      <c r="Q1020" s="32"/>
      <c r="R1020" s="32"/>
      <c r="S1020" s="32"/>
      <c r="T1020" s="32"/>
      <c r="U1020" s="32"/>
      <c r="V1020" s="32"/>
      <c r="W1020" s="32"/>
      <c r="X1020" s="32"/>
      <c r="Y1020" s="32"/>
      <c r="Z1020" s="32"/>
      <c r="AA1020" s="32"/>
    </row>
    <row r="1021" spans="1:27" ht="12" customHeight="1">
      <c r="A1021" s="32"/>
      <c r="B1021" s="32"/>
      <c r="C1021" s="32"/>
      <c r="D1021" s="32"/>
      <c r="E1021" s="32"/>
      <c r="F1021" s="32"/>
      <c r="G1021" s="32"/>
      <c r="H1021" s="32"/>
      <c r="I1021" s="32"/>
      <c r="J1021" s="32"/>
      <c r="K1021" s="32"/>
      <c r="L1021" s="32"/>
      <c r="M1021" s="127"/>
      <c r="N1021" s="32"/>
      <c r="O1021" s="32"/>
      <c r="P1021" s="32"/>
      <c r="Q1021" s="32"/>
      <c r="R1021" s="32"/>
      <c r="S1021" s="32"/>
      <c r="T1021" s="32"/>
      <c r="U1021" s="32"/>
      <c r="V1021" s="32"/>
      <c r="W1021" s="32"/>
      <c r="X1021" s="32"/>
      <c r="Y1021" s="32"/>
      <c r="Z1021" s="32"/>
      <c r="AA1021" s="32"/>
    </row>
    <row r="1022" spans="1:27" ht="12" customHeight="1">
      <c r="A1022" s="32"/>
      <c r="B1022" s="32"/>
      <c r="C1022" s="32"/>
      <c r="D1022" s="32"/>
      <c r="E1022" s="32"/>
      <c r="F1022" s="32"/>
      <c r="G1022" s="32"/>
      <c r="H1022" s="32"/>
      <c r="I1022" s="32"/>
      <c r="J1022" s="32"/>
      <c r="K1022" s="32"/>
      <c r="L1022" s="32"/>
      <c r="M1022" s="127"/>
      <c r="N1022" s="32"/>
      <c r="O1022" s="32"/>
      <c r="P1022" s="32"/>
      <c r="Q1022" s="32"/>
      <c r="R1022" s="32"/>
      <c r="S1022" s="32"/>
      <c r="T1022" s="32"/>
      <c r="U1022" s="32"/>
      <c r="V1022" s="32"/>
      <c r="W1022" s="32"/>
      <c r="X1022" s="32"/>
      <c r="Y1022" s="32"/>
      <c r="Z1022" s="32"/>
      <c r="AA1022" s="32"/>
    </row>
    <row r="1023" spans="1:27" ht="12" customHeight="1">
      <c r="A1023" s="32"/>
      <c r="B1023" s="32"/>
      <c r="C1023" s="32"/>
      <c r="D1023" s="32"/>
      <c r="E1023" s="32"/>
      <c r="F1023" s="32"/>
      <c r="G1023" s="32"/>
      <c r="H1023" s="32"/>
      <c r="I1023" s="32"/>
      <c r="J1023" s="32"/>
      <c r="K1023" s="32"/>
      <c r="L1023" s="32"/>
      <c r="M1023" s="127"/>
      <c r="N1023" s="32"/>
      <c r="O1023" s="32"/>
      <c r="P1023" s="32"/>
      <c r="Q1023" s="32"/>
      <c r="R1023" s="32"/>
      <c r="S1023" s="32"/>
      <c r="T1023" s="32"/>
      <c r="U1023" s="32"/>
      <c r="V1023" s="32"/>
      <c r="W1023" s="32"/>
      <c r="X1023" s="32"/>
      <c r="Y1023" s="32"/>
      <c r="Z1023" s="32"/>
      <c r="AA1023" s="32"/>
    </row>
    <row r="1024" spans="1:27" ht="12" customHeight="1">
      <c r="A1024" s="32"/>
      <c r="B1024" s="32"/>
      <c r="C1024" s="32"/>
      <c r="D1024" s="32"/>
      <c r="E1024" s="32"/>
      <c r="F1024" s="32"/>
      <c r="G1024" s="32"/>
      <c r="H1024" s="32"/>
      <c r="I1024" s="32"/>
      <c r="J1024" s="32"/>
      <c r="K1024" s="32"/>
      <c r="L1024" s="32"/>
      <c r="M1024" s="127"/>
      <c r="N1024" s="32"/>
      <c r="O1024" s="32"/>
      <c r="P1024" s="32"/>
      <c r="Q1024" s="32"/>
      <c r="R1024" s="32"/>
      <c r="S1024" s="32"/>
      <c r="T1024" s="32"/>
      <c r="U1024" s="32"/>
      <c r="V1024" s="32"/>
      <c r="W1024" s="32"/>
      <c r="X1024" s="32"/>
      <c r="Y1024" s="32"/>
      <c r="Z1024" s="32"/>
      <c r="AA1024" s="32"/>
    </row>
    <row r="1025" spans="1:27" ht="12" customHeight="1">
      <c r="A1025" s="32"/>
      <c r="B1025" s="32"/>
      <c r="C1025" s="32"/>
      <c r="D1025" s="32"/>
      <c r="E1025" s="32"/>
      <c r="F1025" s="32"/>
      <c r="G1025" s="32"/>
      <c r="H1025" s="32"/>
      <c r="I1025" s="32"/>
      <c r="J1025" s="32"/>
      <c r="K1025" s="32"/>
      <c r="L1025" s="32"/>
      <c r="M1025" s="127"/>
      <c r="N1025" s="32"/>
      <c r="O1025" s="32"/>
      <c r="P1025" s="32"/>
      <c r="Q1025" s="32"/>
      <c r="R1025" s="32"/>
      <c r="S1025" s="32"/>
      <c r="T1025" s="32"/>
      <c r="U1025" s="32"/>
      <c r="V1025" s="32"/>
      <c r="W1025" s="32"/>
      <c r="X1025" s="32"/>
      <c r="Y1025" s="32"/>
      <c r="Z1025" s="32"/>
      <c r="AA1025" s="32"/>
    </row>
    <row r="1026" spans="1:27" ht="12" customHeight="1">
      <c r="A1026" s="32"/>
      <c r="B1026" s="32"/>
      <c r="C1026" s="32"/>
      <c r="D1026" s="32"/>
      <c r="E1026" s="32"/>
      <c r="F1026" s="32"/>
      <c r="G1026" s="32"/>
      <c r="H1026" s="32"/>
      <c r="I1026" s="32"/>
      <c r="J1026" s="32"/>
      <c r="K1026" s="32"/>
      <c r="L1026" s="32"/>
      <c r="M1026" s="127"/>
      <c r="N1026" s="32"/>
      <c r="O1026" s="32"/>
      <c r="P1026" s="32"/>
      <c r="Q1026" s="32"/>
      <c r="R1026" s="32"/>
      <c r="S1026" s="32"/>
      <c r="T1026" s="32"/>
      <c r="U1026" s="32"/>
      <c r="V1026" s="32"/>
      <c r="W1026" s="32"/>
      <c r="X1026" s="32"/>
      <c r="Y1026" s="32"/>
      <c r="Z1026" s="32"/>
      <c r="AA1026" s="32"/>
    </row>
    <row r="1027" spans="1:27" ht="12" customHeight="1">
      <c r="A1027" s="32"/>
      <c r="B1027" s="32"/>
      <c r="C1027" s="32"/>
      <c r="D1027" s="32"/>
      <c r="E1027" s="32"/>
      <c r="F1027" s="32"/>
      <c r="G1027" s="32"/>
      <c r="H1027" s="32"/>
      <c r="I1027" s="32"/>
      <c r="J1027" s="32"/>
      <c r="K1027" s="32"/>
      <c r="L1027" s="32"/>
      <c r="M1027" s="127"/>
      <c r="N1027" s="32"/>
      <c r="O1027" s="32"/>
      <c r="P1027" s="32"/>
      <c r="Q1027" s="32"/>
      <c r="R1027" s="32"/>
      <c r="S1027" s="32"/>
      <c r="T1027" s="32"/>
      <c r="U1027" s="32"/>
      <c r="V1027" s="32"/>
      <c r="W1027" s="32"/>
      <c r="X1027" s="32"/>
      <c r="Y1027" s="32"/>
      <c r="Z1027" s="32"/>
      <c r="AA1027" s="32"/>
    </row>
    <row r="1028" spans="1:27" ht="12" customHeight="1">
      <c r="A1028" s="32"/>
      <c r="B1028" s="32"/>
      <c r="C1028" s="32"/>
      <c r="D1028" s="32"/>
      <c r="E1028" s="32"/>
      <c r="F1028" s="32"/>
      <c r="G1028" s="32"/>
      <c r="H1028" s="32"/>
      <c r="I1028" s="32"/>
      <c r="J1028" s="32"/>
      <c r="K1028" s="32"/>
      <c r="L1028" s="32"/>
      <c r="M1028" s="127"/>
      <c r="N1028" s="32"/>
      <c r="O1028" s="32"/>
      <c r="P1028" s="32"/>
      <c r="Q1028" s="32"/>
      <c r="R1028" s="32"/>
      <c r="S1028" s="32"/>
      <c r="T1028" s="32"/>
      <c r="U1028" s="32"/>
      <c r="V1028" s="32"/>
      <c r="W1028" s="32"/>
      <c r="X1028" s="32"/>
      <c r="Y1028" s="32"/>
      <c r="Z1028" s="32"/>
      <c r="AA1028" s="32"/>
    </row>
    <row r="1029" spans="1:27" ht="12" customHeight="1">
      <c r="A1029" s="32"/>
      <c r="B1029" s="32"/>
      <c r="C1029" s="32"/>
      <c r="D1029" s="32"/>
      <c r="E1029" s="32"/>
      <c r="F1029" s="32"/>
      <c r="G1029" s="32"/>
      <c r="H1029" s="32"/>
      <c r="I1029" s="32"/>
      <c r="J1029" s="32"/>
      <c r="K1029" s="32"/>
      <c r="L1029" s="32"/>
      <c r="M1029" s="127"/>
      <c r="N1029" s="32"/>
      <c r="O1029" s="32"/>
      <c r="P1029" s="32"/>
      <c r="Q1029" s="32"/>
      <c r="R1029" s="32"/>
      <c r="S1029" s="32"/>
      <c r="T1029" s="32"/>
      <c r="U1029" s="32"/>
      <c r="V1029" s="32"/>
      <c r="W1029" s="32"/>
      <c r="X1029" s="32"/>
      <c r="Y1029" s="32"/>
      <c r="Z1029" s="32"/>
      <c r="AA1029" s="32"/>
    </row>
    <row r="1030" spans="1:27" ht="12" customHeight="1">
      <c r="A1030" s="32"/>
      <c r="B1030" s="32"/>
      <c r="C1030" s="32"/>
      <c r="D1030" s="32"/>
      <c r="E1030" s="32"/>
      <c r="F1030" s="32"/>
      <c r="G1030" s="32"/>
      <c r="H1030" s="32"/>
      <c r="I1030" s="32"/>
      <c r="J1030" s="32"/>
      <c r="K1030" s="32"/>
      <c r="L1030" s="32"/>
      <c r="M1030" s="127"/>
      <c r="N1030" s="32"/>
      <c r="O1030" s="32"/>
      <c r="P1030" s="32"/>
      <c r="Q1030" s="32"/>
      <c r="R1030" s="32"/>
      <c r="S1030" s="32"/>
      <c r="T1030" s="32"/>
      <c r="U1030" s="32"/>
      <c r="V1030" s="32"/>
      <c r="W1030" s="32"/>
      <c r="X1030" s="32"/>
      <c r="Y1030" s="32"/>
      <c r="Z1030" s="32"/>
      <c r="AA1030" s="32"/>
    </row>
    <row r="1031" spans="1:27" ht="12" customHeight="1">
      <c r="A1031" s="32"/>
      <c r="B1031" s="32"/>
      <c r="C1031" s="32"/>
      <c r="D1031" s="32"/>
      <c r="E1031" s="32"/>
      <c r="F1031" s="32"/>
      <c r="G1031" s="32"/>
      <c r="H1031" s="32"/>
      <c r="I1031" s="32"/>
      <c r="J1031" s="32"/>
      <c r="K1031" s="32"/>
      <c r="L1031" s="32"/>
      <c r="M1031" s="127"/>
      <c r="N1031" s="32"/>
      <c r="O1031" s="32"/>
      <c r="P1031" s="32"/>
      <c r="Q1031" s="32"/>
      <c r="R1031" s="32"/>
      <c r="S1031" s="32"/>
      <c r="T1031" s="32"/>
      <c r="U1031" s="32"/>
      <c r="V1031" s="32"/>
      <c r="W1031" s="32"/>
      <c r="X1031" s="32"/>
      <c r="Y1031" s="32"/>
      <c r="Z1031" s="32"/>
      <c r="AA1031" s="32"/>
    </row>
    <row r="1032" spans="1:27" ht="12" customHeight="1">
      <c r="A1032" s="32"/>
      <c r="B1032" s="32"/>
      <c r="C1032" s="32"/>
      <c r="D1032" s="32"/>
      <c r="E1032" s="32"/>
      <c r="F1032" s="32"/>
      <c r="G1032" s="32"/>
      <c r="H1032" s="32"/>
      <c r="I1032" s="32"/>
      <c r="J1032" s="32"/>
      <c r="K1032" s="32"/>
      <c r="L1032" s="32"/>
      <c r="M1032" s="127"/>
      <c r="N1032" s="32"/>
      <c r="O1032" s="32"/>
      <c r="P1032" s="32"/>
      <c r="Q1032" s="32"/>
      <c r="R1032" s="32"/>
      <c r="S1032" s="32"/>
      <c r="T1032" s="32"/>
      <c r="U1032" s="32"/>
      <c r="V1032" s="32"/>
      <c r="W1032" s="32"/>
      <c r="X1032" s="32"/>
      <c r="Y1032" s="32"/>
      <c r="Z1032" s="32"/>
      <c r="AA1032" s="32"/>
    </row>
    <row r="1033" spans="1:27" ht="12" customHeight="1">
      <c r="A1033" s="32"/>
      <c r="B1033" s="32"/>
      <c r="C1033" s="32"/>
      <c r="D1033" s="32"/>
      <c r="E1033" s="32"/>
      <c r="F1033" s="32"/>
      <c r="G1033" s="32"/>
      <c r="H1033" s="32"/>
      <c r="I1033" s="32"/>
      <c r="J1033" s="32"/>
      <c r="K1033" s="32"/>
      <c r="L1033" s="32"/>
      <c r="M1033" s="127"/>
      <c r="N1033" s="32"/>
      <c r="O1033" s="32"/>
      <c r="P1033" s="32"/>
      <c r="Q1033" s="32"/>
      <c r="R1033" s="32"/>
      <c r="S1033" s="32"/>
      <c r="T1033" s="32"/>
      <c r="U1033" s="32"/>
      <c r="V1033" s="32"/>
      <c r="W1033" s="32"/>
      <c r="X1033" s="32"/>
      <c r="Y1033" s="32"/>
      <c r="Z1033" s="32"/>
      <c r="AA1033" s="32"/>
    </row>
    <row r="1034" spans="1:27" ht="12" customHeight="1">
      <c r="A1034" s="32"/>
      <c r="B1034" s="32"/>
      <c r="C1034" s="32"/>
      <c r="D1034" s="32"/>
      <c r="E1034" s="32"/>
      <c r="F1034" s="32"/>
      <c r="G1034" s="32"/>
      <c r="H1034" s="32"/>
      <c r="I1034" s="32"/>
      <c r="J1034" s="32"/>
      <c r="K1034" s="32"/>
      <c r="L1034" s="32"/>
      <c r="M1034" s="127"/>
      <c r="N1034" s="32"/>
      <c r="O1034" s="32"/>
      <c r="P1034" s="32"/>
      <c r="Q1034" s="32"/>
      <c r="R1034" s="32"/>
      <c r="S1034" s="32"/>
      <c r="T1034" s="32"/>
      <c r="U1034" s="32"/>
      <c r="V1034" s="32"/>
      <c r="W1034" s="32"/>
      <c r="X1034" s="32"/>
      <c r="Y1034" s="32"/>
      <c r="Z1034" s="32"/>
      <c r="AA1034" s="32"/>
    </row>
    <row r="1035" spans="1:27" ht="12" customHeight="1">
      <c r="A1035" s="32"/>
      <c r="B1035" s="32"/>
      <c r="C1035" s="32"/>
      <c r="D1035" s="32"/>
      <c r="E1035" s="32"/>
      <c r="F1035" s="32"/>
      <c r="G1035" s="32"/>
      <c r="H1035" s="32"/>
      <c r="I1035" s="32"/>
      <c r="J1035" s="32"/>
      <c r="K1035" s="32"/>
      <c r="L1035" s="32"/>
      <c r="M1035" s="127"/>
      <c r="N1035" s="32"/>
      <c r="O1035" s="32"/>
      <c r="P1035" s="32"/>
      <c r="Q1035" s="32"/>
      <c r="R1035" s="32"/>
      <c r="S1035" s="32"/>
      <c r="T1035" s="32"/>
      <c r="U1035" s="32"/>
      <c r="V1035" s="32"/>
      <c r="W1035" s="32"/>
      <c r="X1035" s="32"/>
      <c r="Y1035" s="32"/>
      <c r="Z1035" s="32"/>
      <c r="AA1035" s="32"/>
    </row>
    <row r="1036" spans="1:27" ht="12" customHeight="1">
      <c r="A1036" s="32"/>
      <c r="B1036" s="32"/>
      <c r="C1036" s="32"/>
      <c r="D1036" s="32"/>
      <c r="E1036" s="32"/>
      <c r="F1036" s="32"/>
      <c r="G1036" s="32"/>
      <c r="H1036" s="32"/>
      <c r="I1036" s="32"/>
      <c r="J1036" s="32"/>
      <c r="K1036" s="32"/>
      <c r="L1036" s="32"/>
      <c r="M1036" s="127"/>
      <c r="N1036" s="32"/>
      <c r="O1036" s="32"/>
      <c r="P1036" s="32"/>
      <c r="Q1036" s="32"/>
      <c r="R1036" s="32"/>
      <c r="S1036" s="32"/>
      <c r="T1036" s="32"/>
      <c r="U1036" s="32"/>
      <c r="V1036" s="32"/>
      <c r="W1036" s="32"/>
      <c r="X1036" s="32"/>
      <c r="Y1036" s="32"/>
      <c r="Z1036" s="32"/>
      <c r="AA1036" s="32"/>
    </row>
    <row r="1037" spans="1:27" ht="12" customHeight="1">
      <c r="A1037" s="32"/>
      <c r="B1037" s="32"/>
      <c r="C1037" s="32"/>
      <c r="D1037" s="32"/>
      <c r="E1037" s="32"/>
      <c r="F1037" s="32"/>
      <c r="G1037" s="32"/>
      <c r="H1037" s="32"/>
      <c r="I1037" s="32"/>
      <c r="J1037" s="32"/>
      <c r="K1037" s="32"/>
      <c r="L1037" s="32"/>
      <c r="M1037" s="127"/>
      <c r="N1037" s="32"/>
      <c r="O1037" s="32"/>
      <c r="P1037" s="32"/>
      <c r="Q1037" s="32"/>
      <c r="R1037" s="32"/>
      <c r="S1037" s="32"/>
      <c r="T1037" s="32"/>
      <c r="U1037" s="32"/>
      <c r="V1037" s="32"/>
      <c r="W1037" s="32"/>
      <c r="X1037" s="32"/>
      <c r="Y1037" s="32"/>
      <c r="Z1037" s="32"/>
      <c r="AA1037" s="32"/>
    </row>
    <row r="1038" spans="1:27" ht="12" customHeight="1">
      <c r="A1038" s="32"/>
      <c r="B1038" s="32"/>
      <c r="C1038" s="32"/>
      <c r="D1038" s="32"/>
      <c r="E1038" s="32"/>
      <c r="F1038" s="32"/>
      <c r="G1038" s="32"/>
      <c r="H1038" s="32"/>
      <c r="I1038" s="32"/>
      <c r="J1038" s="32"/>
      <c r="K1038" s="32"/>
      <c r="L1038" s="32"/>
      <c r="M1038" s="127"/>
      <c r="N1038" s="32"/>
      <c r="O1038" s="32"/>
      <c r="P1038" s="32"/>
      <c r="Q1038" s="32"/>
      <c r="R1038" s="32"/>
      <c r="S1038" s="32"/>
      <c r="T1038" s="32"/>
      <c r="U1038" s="32"/>
      <c r="V1038" s="32"/>
      <c r="W1038" s="32"/>
      <c r="X1038" s="32"/>
      <c r="Y1038" s="32"/>
      <c r="Z1038" s="32"/>
      <c r="AA1038" s="32"/>
    </row>
    <row r="1039" spans="1:27" ht="12" customHeight="1">
      <c r="A1039" s="32"/>
      <c r="B1039" s="32"/>
      <c r="C1039" s="32"/>
      <c r="D1039" s="32"/>
      <c r="E1039" s="32"/>
      <c r="F1039" s="32"/>
      <c r="G1039" s="32"/>
      <c r="H1039" s="32"/>
      <c r="I1039" s="32"/>
      <c r="J1039" s="32"/>
      <c r="K1039" s="32"/>
      <c r="L1039" s="32"/>
      <c r="M1039" s="127"/>
      <c r="N1039" s="32"/>
      <c r="O1039" s="32"/>
      <c r="P1039" s="32"/>
      <c r="Q1039" s="32"/>
      <c r="R1039" s="32"/>
      <c r="S1039" s="32"/>
      <c r="T1039" s="32"/>
      <c r="U1039" s="32"/>
      <c r="V1039" s="32"/>
      <c r="W1039" s="32"/>
      <c r="X1039" s="32"/>
      <c r="Y1039" s="32"/>
      <c r="Z1039" s="32"/>
      <c r="AA1039" s="32"/>
    </row>
    <row r="1040" spans="1:27" ht="12" customHeight="1">
      <c r="A1040" s="32"/>
      <c r="B1040" s="32"/>
      <c r="C1040" s="32"/>
      <c r="D1040" s="32"/>
      <c r="E1040" s="32"/>
      <c r="F1040" s="32"/>
      <c r="G1040" s="32"/>
      <c r="H1040" s="32"/>
      <c r="I1040" s="32"/>
      <c r="J1040" s="32"/>
      <c r="K1040" s="32"/>
      <c r="L1040" s="32"/>
      <c r="M1040" s="127"/>
      <c r="N1040" s="32"/>
      <c r="O1040" s="32"/>
      <c r="P1040" s="32"/>
      <c r="Q1040" s="32"/>
      <c r="R1040" s="32"/>
      <c r="S1040" s="32"/>
      <c r="T1040" s="32"/>
      <c r="U1040" s="32"/>
      <c r="V1040" s="32"/>
      <c r="W1040" s="32"/>
      <c r="X1040" s="32"/>
      <c r="Y1040" s="32"/>
      <c r="Z1040" s="32"/>
      <c r="AA1040" s="32"/>
    </row>
    <row r="1041" spans="1:27" ht="12" customHeight="1">
      <c r="A1041" s="32"/>
      <c r="B1041" s="32"/>
      <c r="C1041" s="32"/>
      <c r="D1041" s="32"/>
      <c r="E1041" s="32"/>
      <c r="F1041" s="32"/>
      <c r="G1041" s="32"/>
      <c r="H1041" s="32"/>
      <c r="I1041" s="32"/>
      <c r="J1041" s="32"/>
      <c r="K1041" s="32"/>
      <c r="L1041" s="32"/>
      <c r="M1041" s="127"/>
      <c r="N1041" s="32"/>
      <c r="O1041" s="32"/>
      <c r="P1041" s="32"/>
      <c r="Q1041" s="32"/>
      <c r="R1041" s="32"/>
      <c r="S1041" s="32"/>
      <c r="T1041" s="32"/>
      <c r="U1041" s="32"/>
      <c r="V1041" s="32"/>
      <c r="W1041" s="32"/>
      <c r="X1041" s="32"/>
      <c r="Y1041" s="32"/>
      <c r="Z1041" s="32"/>
      <c r="AA1041" s="32"/>
    </row>
    <row r="1042" spans="1:27" ht="12" customHeight="1">
      <c r="A1042" s="32"/>
      <c r="B1042" s="32"/>
      <c r="C1042" s="32"/>
      <c r="D1042" s="32"/>
      <c r="E1042" s="32"/>
      <c r="F1042" s="32"/>
      <c r="G1042" s="32"/>
      <c r="H1042" s="32"/>
      <c r="I1042" s="32"/>
      <c r="J1042" s="32"/>
      <c r="K1042" s="32"/>
      <c r="L1042" s="32"/>
      <c r="M1042" s="127"/>
      <c r="N1042" s="32"/>
      <c r="O1042" s="32"/>
      <c r="P1042" s="32"/>
      <c r="Q1042" s="32"/>
      <c r="R1042" s="32"/>
      <c r="S1042" s="32"/>
      <c r="T1042" s="32"/>
      <c r="U1042" s="32"/>
      <c r="V1042" s="32"/>
      <c r="W1042" s="32"/>
      <c r="X1042" s="32"/>
      <c r="Y1042" s="32"/>
      <c r="Z1042" s="32"/>
      <c r="AA1042" s="32"/>
    </row>
    <row r="1043" spans="1:27" ht="12" customHeight="1">
      <c r="A1043" s="32"/>
      <c r="B1043" s="32"/>
      <c r="C1043" s="32"/>
      <c r="D1043" s="32"/>
      <c r="E1043" s="32"/>
      <c r="F1043" s="32"/>
      <c r="G1043" s="32"/>
      <c r="H1043" s="32"/>
      <c r="I1043" s="32"/>
      <c r="J1043" s="32"/>
      <c r="K1043" s="32"/>
      <c r="L1043" s="32"/>
      <c r="M1043" s="127"/>
      <c r="N1043" s="32"/>
      <c r="O1043" s="32"/>
      <c r="P1043" s="32"/>
      <c r="Q1043" s="32"/>
      <c r="R1043" s="32"/>
      <c r="S1043" s="32"/>
      <c r="T1043" s="32"/>
      <c r="U1043" s="32"/>
      <c r="V1043" s="32"/>
      <c r="W1043" s="32"/>
      <c r="X1043" s="32"/>
      <c r="Y1043" s="32"/>
      <c r="Z1043" s="32"/>
      <c r="AA1043" s="32"/>
    </row>
    <row r="1044" spans="1:27" ht="12" customHeight="1">
      <c r="A1044" s="32"/>
      <c r="B1044" s="32"/>
      <c r="C1044" s="32"/>
      <c r="D1044" s="32"/>
      <c r="E1044" s="32"/>
      <c r="F1044" s="32"/>
      <c r="G1044" s="32"/>
      <c r="H1044" s="32"/>
      <c r="I1044" s="32"/>
      <c r="J1044" s="32"/>
      <c r="K1044" s="32"/>
      <c r="L1044" s="32"/>
      <c r="M1044" s="127"/>
      <c r="N1044" s="32"/>
      <c r="O1044" s="32"/>
      <c r="P1044" s="32"/>
      <c r="Q1044" s="32"/>
      <c r="R1044" s="32"/>
      <c r="S1044" s="32"/>
      <c r="T1044" s="32"/>
      <c r="U1044" s="32"/>
      <c r="V1044" s="32"/>
      <c r="W1044" s="32"/>
      <c r="X1044" s="32"/>
      <c r="Y1044" s="32"/>
      <c r="Z1044" s="32"/>
      <c r="AA1044" s="32"/>
    </row>
    <row r="1045" spans="1:27" ht="12" customHeight="1">
      <c r="A1045" s="32"/>
      <c r="B1045" s="32"/>
      <c r="C1045" s="32"/>
      <c r="D1045" s="32"/>
      <c r="E1045" s="32"/>
      <c r="F1045" s="32"/>
      <c r="G1045" s="32"/>
      <c r="H1045" s="32"/>
      <c r="I1045" s="32"/>
      <c r="J1045" s="32"/>
      <c r="K1045" s="32"/>
      <c r="L1045" s="32"/>
      <c r="M1045" s="127"/>
      <c r="N1045" s="32"/>
      <c r="O1045" s="32"/>
      <c r="P1045" s="32"/>
      <c r="Q1045" s="32"/>
      <c r="R1045" s="32"/>
      <c r="S1045" s="32"/>
      <c r="T1045" s="32"/>
      <c r="U1045" s="32"/>
      <c r="V1045" s="32"/>
      <c r="W1045" s="32"/>
      <c r="X1045" s="32"/>
      <c r="Y1045" s="32"/>
      <c r="Z1045" s="32"/>
      <c r="AA1045" s="32"/>
    </row>
    <row r="1046" spans="1:27" ht="12" customHeight="1">
      <c r="A1046" s="32"/>
      <c r="B1046" s="32"/>
      <c r="C1046" s="32"/>
      <c r="D1046" s="32"/>
      <c r="E1046" s="32"/>
      <c r="F1046" s="32"/>
      <c r="G1046" s="32"/>
      <c r="H1046" s="32"/>
      <c r="I1046" s="32"/>
      <c r="J1046" s="32"/>
      <c r="K1046" s="32"/>
      <c r="L1046" s="32"/>
      <c r="M1046" s="127"/>
      <c r="N1046" s="32"/>
      <c r="O1046" s="32"/>
      <c r="P1046" s="32"/>
      <c r="Q1046" s="32"/>
      <c r="R1046" s="32"/>
      <c r="S1046" s="32"/>
      <c r="T1046" s="32"/>
      <c r="U1046" s="32"/>
      <c r="V1046" s="32"/>
      <c r="W1046" s="32"/>
      <c r="X1046" s="32"/>
      <c r="Y1046" s="32"/>
      <c r="Z1046" s="32"/>
      <c r="AA1046" s="32"/>
    </row>
    <row r="1047" spans="1:27" ht="12" customHeight="1">
      <c r="A1047" s="32"/>
      <c r="B1047" s="32"/>
      <c r="C1047" s="32"/>
      <c r="D1047" s="32"/>
      <c r="E1047" s="32"/>
      <c r="F1047" s="32"/>
      <c r="G1047" s="32"/>
      <c r="H1047" s="32"/>
      <c r="I1047" s="32"/>
      <c r="J1047" s="32"/>
      <c r="K1047" s="32"/>
      <c r="L1047" s="32"/>
      <c r="M1047" s="127"/>
      <c r="N1047" s="32"/>
      <c r="O1047" s="32"/>
      <c r="P1047" s="32"/>
      <c r="Q1047" s="32"/>
      <c r="R1047" s="32"/>
      <c r="S1047" s="32"/>
      <c r="T1047" s="32"/>
      <c r="U1047" s="32"/>
      <c r="V1047" s="32"/>
      <c r="W1047" s="32"/>
      <c r="X1047" s="32"/>
      <c r="Y1047" s="32"/>
      <c r="Z1047" s="32"/>
      <c r="AA1047" s="32"/>
    </row>
    <row r="1048" spans="1:27" ht="12" customHeight="1">
      <c r="A1048" s="32"/>
      <c r="B1048" s="32"/>
      <c r="C1048" s="32"/>
      <c r="D1048" s="32"/>
      <c r="E1048" s="32"/>
      <c r="F1048" s="32"/>
      <c r="G1048" s="32"/>
      <c r="H1048" s="32"/>
      <c r="I1048" s="32"/>
      <c r="J1048" s="32"/>
      <c r="K1048" s="32"/>
      <c r="L1048" s="32"/>
      <c r="M1048" s="127"/>
      <c r="N1048" s="32"/>
      <c r="O1048" s="32"/>
      <c r="P1048" s="32"/>
      <c r="Q1048" s="32"/>
      <c r="R1048" s="32"/>
      <c r="S1048" s="32"/>
      <c r="T1048" s="32"/>
      <c r="U1048" s="32"/>
      <c r="V1048" s="32"/>
      <c r="W1048" s="32"/>
      <c r="X1048" s="32"/>
      <c r="Y1048" s="32"/>
      <c r="Z1048" s="32"/>
      <c r="AA1048" s="32"/>
    </row>
    <row r="1049" spans="1:27" ht="12" customHeight="1">
      <c r="A1049" s="32"/>
      <c r="B1049" s="32"/>
      <c r="C1049" s="32"/>
      <c r="D1049" s="32"/>
      <c r="E1049" s="32"/>
      <c r="F1049" s="32"/>
      <c r="G1049" s="32"/>
      <c r="H1049" s="32"/>
      <c r="I1049" s="32"/>
      <c r="J1049" s="32"/>
      <c r="K1049" s="32"/>
      <c r="L1049" s="32"/>
      <c r="M1049" s="127"/>
      <c r="N1049" s="32"/>
      <c r="O1049" s="32"/>
      <c r="P1049" s="32"/>
      <c r="Q1049" s="32"/>
      <c r="R1049" s="32"/>
      <c r="S1049" s="32"/>
      <c r="T1049" s="32"/>
      <c r="U1049" s="32"/>
      <c r="V1049" s="32"/>
      <c r="W1049" s="32"/>
      <c r="X1049" s="32"/>
      <c r="Y1049" s="32"/>
      <c r="Z1049" s="32"/>
      <c r="AA1049" s="32"/>
    </row>
    <row r="1050" spans="1:27" ht="12" customHeight="1">
      <c r="A1050" s="32"/>
      <c r="B1050" s="32"/>
      <c r="C1050" s="32"/>
      <c r="D1050" s="32"/>
      <c r="E1050" s="32"/>
      <c r="F1050" s="32"/>
      <c r="G1050" s="32"/>
      <c r="H1050" s="32"/>
      <c r="I1050" s="32"/>
      <c r="J1050" s="32"/>
      <c r="K1050" s="32"/>
      <c r="L1050" s="32"/>
      <c r="M1050" s="127"/>
      <c r="N1050" s="32"/>
      <c r="O1050" s="32"/>
      <c r="P1050" s="32"/>
      <c r="Q1050" s="32"/>
      <c r="R1050" s="32"/>
      <c r="S1050" s="32"/>
      <c r="T1050" s="32"/>
      <c r="U1050" s="32"/>
      <c r="V1050" s="32"/>
      <c r="W1050" s="32"/>
      <c r="X1050" s="32"/>
      <c r="Y1050" s="32"/>
      <c r="Z1050" s="32"/>
      <c r="AA1050" s="32"/>
    </row>
    <row r="1051" spans="1:27" ht="12" customHeight="1">
      <c r="A1051" s="32"/>
      <c r="B1051" s="32"/>
      <c r="C1051" s="32"/>
      <c r="D1051" s="32"/>
      <c r="E1051" s="32"/>
      <c r="F1051" s="32"/>
      <c r="G1051" s="32"/>
      <c r="H1051" s="32"/>
      <c r="I1051" s="32"/>
      <c r="J1051" s="32"/>
      <c r="K1051" s="32"/>
      <c r="L1051" s="32"/>
      <c r="M1051" s="127"/>
      <c r="N1051" s="32"/>
      <c r="O1051" s="32"/>
      <c r="P1051" s="32"/>
      <c r="Q1051" s="32"/>
      <c r="R1051" s="32"/>
      <c r="S1051" s="32"/>
      <c r="T1051" s="32"/>
      <c r="U1051" s="32"/>
      <c r="V1051" s="32"/>
      <c r="W1051" s="32"/>
      <c r="X1051" s="32"/>
      <c r="Y1051" s="32"/>
      <c r="Z1051" s="32"/>
      <c r="AA1051" s="32"/>
    </row>
    <row r="1052" spans="1:27" ht="12" customHeight="1">
      <c r="A1052" s="32"/>
      <c r="B1052" s="32"/>
      <c r="C1052" s="32"/>
      <c r="D1052" s="32"/>
      <c r="E1052" s="32"/>
      <c r="F1052" s="32"/>
      <c r="G1052" s="32"/>
      <c r="H1052" s="32"/>
      <c r="I1052" s="32"/>
      <c r="J1052" s="32"/>
      <c r="K1052" s="32"/>
      <c r="L1052" s="32"/>
      <c r="M1052" s="127"/>
      <c r="N1052" s="32"/>
      <c r="O1052" s="32"/>
      <c r="P1052" s="32"/>
      <c r="Q1052" s="32"/>
      <c r="R1052" s="32"/>
      <c r="S1052" s="32"/>
      <c r="T1052" s="32"/>
      <c r="U1052" s="32"/>
      <c r="V1052" s="32"/>
      <c r="W1052" s="32"/>
      <c r="X1052" s="32"/>
      <c r="Y1052" s="32"/>
      <c r="Z1052" s="32"/>
      <c r="AA1052" s="32"/>
    </row>
    <row r="1053" spans="1:27" ht="12" customHeight="1">
      <c r="A1053" s="32"/>
      <c r="B1053" s="32"/>
      <c r="C1053" s="32"/>
      <c r="D1053" s="32"/>
      <c r="E1053" s="32"/>
      <c r="F1053" s="32"/>
      <c r="G1053" s="32"/>
      <c r="H1053" s="32"/>
      <c r="I1053" s="32"/>
      <c r="J1053" s="32"/>
      <c r="K1053" s="32"/>
      <c r="L1053" s="32"/>
      <c r="M1053" s="127"/>
      <c r="N1053" s="32"/>
      <c r="O1053" s="32"/>
      <c r="P1053" s="32"/>
      <c r="Q1053" s="32"/>
      <c r="R1053" s="32"/>
      <c r="S1053" s="32"/>
      <c r="T1053" s="32"/>
      <c r="U1053" s="32"/>
      <c r="V1053" s="32"/>
      <c r="W1053" s="32"/>
      <c r="X1053" s="32"/>
      <c r="Y1053" s="32"/>
      <c r="Z1053" s="32"/>
      <c r="AA1053" s="32"/>
    </row>
    <row r="1054" spans="1:27" ht="12" customHeight="1">
      <c r="A1054" s="32"/>
      <c r="B1054" s="32"/>
      <c r="C1054" s="32"/>
      <c r="D1054" s="32"/>
      <c r="E1054" s="32"/>
      <c r="F1054" s="32"/>
      <c r="G1054" s="32"/>
      <c r="H1054" s="32"/>
      <c r="I1054" s="32"/>
      <c r="J1054" s="32"/>
      <c r="K1054" s="32"/>
      <c r="L1054" s="32"/>
      <c r="M1054" s="127"/>
      <c r="N1054" s="32"/>
      <c r="O1054" s="32"/>
      <c r="P1054" s="32"/>
      <c r="Q1054" s="32"/>
      <c r="R1054" s="32"/>
      <c r="S1054" s="32"/>
      <c r="T1054" s="32"/>
      <c r="U1054" s="32"/>
      <c r="V1054" s="32"/>
      <c r="W1054" s="32"/>
      <c r="X1054" s="32"/>
      <c r="Y1054" s="32"/>
      <c r="Z1054" s="32"/>
      <c r="AA1054" s="32"/>
    </row>
    <row r="1055" spans="1:27" ht="12" customHeight="1">
      <c r="A1055" s="32"/>
      <c r="B1055" s="32"/>
      <c r="C1055" s="32"/>
      <c r="D1055" s="32"/>
      <c r="E1055" s="32"/>
      <c r="F1055" s="32"/>
      <c r="G1055" s="32"/>
      <c r="H1055" s="32"/>
      <c r="I1055" s="32"/>
      <c r="J1055" s="32"/>
      <c r="K1055" s="32"/>
      <c r="L1055" s="32"/>
      <c r="M1055" s="127"/>
      <c r="N1055" s="32"/>
      <c r="O1055" s="32"/>
      <c r="P1055" s="32"/>
      <c r="Q1055" s="32"/>
      <c r="R1055" s="32"/>
      <c r="S1055" s="32"/>
      <c r="T1055" s="32"/>
      <c r="U1055" s="32"/>
      <c r="V1055" s="32"/>
      <c r="W1055" s="32"/>
      <c r="X1055" s="32"/>
      <c r="Y1055" s="32"/>
      <c r="Z1055" s="32"/>
      <c r="AA1055" s="32"/>
    </row>
    <row r="1056" spans="1:27" ht="12" customHeight="1">
      <c r="A1056" s="32"/>
      <c r="B1056" s="32"/>
      <c r="C1056" s="32"/>
      <c r="D1056" s="32"/>
      <c r="E1056" s="32"/>
      <c r="F1056" s="32"/>
      <c r="G1056" s="32"/>
      <c r="H1056" s="32"/>
      <c r="I1056" s="32"/>
      <c r="J1056" s="32"/>
      <c r="K1056" s="32"/>
      <c r="L1056" s="32"/>
      <c r="M1056" s="127"/>
      <c r="N1056" s="32"/>
      <c r="O1056" s="32"/>
      <c r="P1056" s="32"/>
      <c r="Q1056" s="32"/>
      <c r="R1056" s="32"/>
      <c r="S1056" s="32"/>
      <c r="T1056" s="32"/>
      <c r="U1056" s="32"/>
      <c r="V1056" s="32"/>
      <c r="W1056" s="32"/>
      <c r="X1056" s="32"/>
      <c r="Y1056" s="32"/>
      <c r="Z1056" s="32"/>
      <c r="AA1056" s="32"/>
    </row>
    <row r="1057" spans="1:27" ht="12" customHeight="1">
      <c r="A1057" s="32"/>
      <c r="B1057" s="32"/>
      <c r="C1057" s="32"/>
      <c r="D1057" s="32"/>
      <c r="E1057" s="32"/>
      <c r="F1057" s="32"/>
      <c r="G1057" s="32"/>
      <c r="H1057" s="32"/>
      <c r="I1057" s="32"/>
      <c r="J1057" s="32"/>
      <c r="K1057" s="32"/>
      <c r="L1057" s="32"/>
      <c r="M1057" s="127"/>
      <c r="N1057" s="32"/>
      <c r="O1057" s="32"/>
      <c r="P1057" s="32"/>
      <c r="Q1057" s="32"/>
      <c r="R1057" s="32"/>
      <c r="S1057" s="32"/>
      <c r="T1057" s="32"/>
      <c r="U1057" s="32"/>
      <c r="V1057" s="32"/>
      <c r="W1057" s="32"/>
      <c r="X1057" s="32"/>
      <c r="Y1057" s="32"/>
      <c r="Z1057" s="32"/>
      <c r="AA1057" s="32"/>
    </row>
    <row r="1058" spans="1:27" ht="12" customHeight="1">
      <c r="A1058" s="32"/>
      <c r="B1058" s="32"/>
      <c r="C1058" s="32"/>
      <c r="D1058" s="32"/>
      <c r="E1058" s="32"/>
      <c r="F1058" s="32"/>
      <c r="G1058" s="32"/>
      <c r="H1058" s="32"/>
      <c r="I1058" s="32"/>
      <c r="J1058" s="32"/>
      <c r="K1058" s="32"/>
      <c r="L1058" s="32"/>
      <c r="M1058" s="127"/>
      <c r="N1058" s="32"/>
      <c r="O1058" s="32"/>
      <c r="P1058" s="32"/>
      <c r="Q1058" s="32"/>
      <c r="R1058" s="32"/>
      <c r="S1058" s="32"/>
      <c r="T1058" s="32"/>
      <c r="U1058" s="32"/>
      <c r="V1058" s="32"/>
      <c r="W1058" s="32"/>
      <c r="X1058" s="32"/>
      <c r="Y1058" s="32"/>
      <c r="Z1058" s="32"/>
      <c r="AA1058" s="32"/>
    </row>
    <row r="1059" spans="1:27" ht="12" customHeight="1">
      <c r="A1059" s="32"/>
      <c r="B1059" s="32"/>
      <c r="C1059" s="32"/>
      <c r="D1059" s="32"/>
      <c r="E1059" s="32"/>
      <c r="F1059" s="32"/>
      <c r="G1059" s="32"/>
      <c r="H1059" s="32"/>
      <c r="I1059" s="32"/>
      <c r="J1059" s="32"/>
      <c r="K1059" s="32"/>
      <c r="L1059" s="32"/>
      <c r="M1059" s="127"/>
      <c r="N1059" s="32"/>
      <c r="O1059" s="32"/>
      <c r="P1059" s="32"/>
      <c r="Q1059" s="32"/>
      <c r="R1059" s="32"/>
      <c r="S1059" s="32"/>
      <c r="T1059" s="32"/>
      <c r="U1059" s="32"/>
      <c r="V1059" s="32"/>
      <c r="W1059" s="32"/>
      <c r="X1059" s="32"/>
      <c r="Y1059" s="32"/>
      <c r="Z1059" s="32"/>
      <c r="AA1059" s="32"/>
    </row>
    <row r="1060" spans="1:27" ht="12" customHeight="1">
      <c r="A1060" s="32"/>
      <c r="B1060" s="32"/>
      <c r="C1060" s="32"/>
      <c r="D1060" s="32"/>
      <c r="E1060" s="32"/>
      <c r="F1060" s="32"/>
      <c r="G1060" s="32"/>
      <c r="H1060" s="32"/>
      <c r="I1060" s="32"/>
      <c r="J1060" s="32"/>
      <c r="K1060" s="32"/>
      <c r="L1060" s="32"/>
      <c r="M1060" s="127"/>
      <c r="N1060" s="32"/>
      <c r="O1060" s="32"/>
      <c r="P1060" s="32"/>
      <c r="Q1060" s="32"/>
      <c r="R1060" s="32"/>
      <c r="S1060" s="32"/>
      <c r="T1060" s="32"/>
      <c r="U1060" s="32"/>
      <c r="V1060" s="32"/>
      <c r="W1060" s="32"/>
      <c r="X1060" s="32"/>
      <c r="Y1060" s="32"/>
      <c r="Z1060" s="32"/>
      <c r="AA1060" s="32"/>
    </row>
    <row r="1061" spans="1:27" ht="12" customHeight="1">
      <c r="A1061" s="32"/>
      <c r="B1061" s="32"/>
      <c r="C1061" s="32"/>
      <c r="D1061" s="32"/>
      <c r="E1061" s="32"/>
      <c r="F1061" s="32"/>
      <c r="G1061" s="32"/>
      <c r="H1061" s="32"/>
      <c r="I1061" s="32"/>
      <c r="J1061" s="32"/>
      <c r="K1061" s="32"/>
      <c r="L1061" s="32"/>
      <c r="M1061" s="127"/>
      <c r="N1061" s="32"/>
      <c r="O1061" s="32"/>
      <c r="P1061" s="32"/>
      <c r="Q1061" s="32"/>
      <c r="R1061" s="32"/>
      <c r="S1061" s="32"/>
      <c r="T1061" s="32"/>
      <c r="U1061" s="32"/>
      <c r="V1061" s="32"/>
      <c r="W1061" s="32"/>
      <c r="X1061" s="32"/>
      <c r="Y1061" s="32"/>
      <c r="Z1061" s="32"/>
      <c r="AA1061" s="32"/>
    </row>
    <row r="1062" spans="1:27" ht="12" customHeight="1">
      <c r="A1062" s="32"/>
      <c r="B1062" s="32"/>
      <c r="C1062" s="32"/>
      <c r="D1062" s="32"/>
      <c r="E1062" s="32"/>
      <c r="F1062" s="32"/>
      <c r="G1062" s="32"/>
      <c r="H1062" s="32"/>
      <c r="I1062" s="32"/>
      <c r="J1062" s="32"/>
      <c r="K1062" s="32"/>
      <c r="L1062" s="32"/>
      <c r="M1062" s="127"/>
      <c r="N1062" s="32"/>
      <c r="O1062" s="32"/>
      <c r="P1062" s="32"/>
      <c r="Q1062" s="32"/>
      <c r="R1062" s="32"/>
      <c r="S1062" s="32"/>
      <c r="T1062" s="32"/>
      <c r="U1062" s="32"/>
      <c r="V1062" s="32"/>
      <c r="W1062" s="32"/>
      <c r="X1062" s="32"/>
      <c r="Y1062" s="32"/>
      <c r="Z1062" s="32"/>
      <c r="AA1062" s="32"/>
    </row>
    <row r="1063" spans="1:27" ht="12" customHeight="1">
      <c r="A1063" s="32"/>
      <c r="B1063" s="32"/>
      <c r="C1063" s="32"/>
      <c r="D1063" s="32"/>
      <c r="E1063" s="32"/>
      <c r="F1063" s="32"/>
      <c r="G1063" s="32"/>
      <c r="H1063" s="32"/>
      <c r="I1063" s="32"/>
      <c r="J1063" s="32"/>
      <c r="K1063" s="32"/>
      <c r="L1063" s="32"/>
      <c r="M1063" s="127"/>
      <c r="N1063" s="32"/>
      <c r="O1063" s="32"/>
      <c r="P1063" s="32"/>
      <c r="Q1063" s="32"/>
      <c r="R1063" s="32"/>
      <c r="S1063" s="32"/>
      <c r="T1063" s="32"/>
      <c r="U1063" s="32"/>
      <c r="V1063" s="32"/>
      <c r="W1063" s="32"/>
      <c r="X1063" s="32"/>
      <c r="Y1063" s="32"/>
      <c r="Z1063" s="32"/>
      <c r="AA1063" s="32"/>
    </row>
    <row r="1064" spans="1:27" ht="12" customHeight="1">
      <c r="A1064" s="32"/>
      <c r="B1064" s="32"/>
      <c r="C1064" s="32"/>
      <c r="D1064" s="32"/>
      <c r="E1064" s="32"/>
      <c r="F1064" s="32"/>
      <c r="G1064" s="32"/>
      <c r="H1064" s="32"/>
      <c r="I1064" s="32"/>
      <c r="J1064" s="32"/>
      <c r="K1064" s="32"/>
      <c r="L1064" s="32"/>
      <c r="M1064" s="127"/>
      <c r="N1064" s="32"/>
      <c r="O1064" s="32"/>
      <c r="P1064" s="32"/>
      <c r="Q1064" s="32"/>
      <c r="R1064" s="32"/>
      <c r="S1064" s="32"/>
      <c r="T1064" s="32"/>
      <c r="U1064" s="32"/>
      <c r="V1064" s="32"/>
      <c r="W1064" s="32"/>
      <c r="X1064" s="32"/>
      <c r="Y1064" s="32"/>
      <c r="Z1064" s="32"/>
      <c r="AA1064" s="32"/>
    </row>
    <row r="1065" spans="1:27" ht="12" customHeight="1">
      <c r="A1065" s="32"/>
      <c r="B1065" s="32"/>
      <c r="C1065" s="32"/>
      <c r="D1065" s="32"/>
      <c r="E1065" s="32"/>
      <c r="F1065" s="32"/>
      <c r="G1065" s="32"/>
      <c r="H1065" s="32"/>
      <c r="I1065" s="32"/>
      <c r="J1065" s="32"/>
      <c r="K1065" s="32"/>
      <c r="L1065" s="32"/>
      <c r="M1065" s="127"/>
      <c r="N1065" s="32"/>
      <c r="O1065" s="32"/>
      <c r="P1065" s="32"/>
      <c r="Q1065" s="32"/>
      <c r="R1065" s="32"/>
      <c r="S1065" s="32"/>
      <c r="T1065" s="32"/>
      <c r="U1065" s="32"/>
      <c r="V1065" s="32"/>
      <c r="W1065" s="32"/>
      <c r="X1065" s="32"/>
      <c r="Y1065" s="32"/>
      <c r="Z1065" s="32"/>
      <c r="AA1065" s="32"/>
    </row>
    <row r="1066" spans="1:27" ht="12" customHeight="1">
      <c r="A1066" s="32"/>
      <c r="B1066" s="32"/>
      <c r="C1066" s="32"/>
      <c r="D1066" s="32"/>
      <c r="E1066" s="32"/>
      <c r="F1066" s="32"/>
      <c r="G1066" s="32"/>
      <c r="H1066" s="32"/>
      <c r="I1066" s="32"/>
      <c r="J1066" s="32"/>
      <c r="K1066" s="32"/>
      <c r="L1066" s="32"/>
      <c r="M1066" s="127"/>
      <c r="N1066" s="32"/>
      <c r="O1066" s="32"/>
      <c r="P1066" s="32"/>
      <c r="Q1066" s="32"/>
      <c r="R1066" s="32"/>
      <c r="S1066" s="32"/>
      <c r="T1066" s="32"/>
      <c r="U1066" s="32"/>
      <c r="V1066" s="32"/>
      <c r="W1066" s="32"/>
      <c r="X1066" s="32"/>
      <c r="Y1066" s="32"/>
      <c r="Z1066" s="32"/>
      <c r="AA1066" s="32"/>
    </row>
    <row r="1067" spans="1:27" ht="12" customHeight="1">
      <c r="A1067" s="32"/>
      <c r="B1067" s="32"/>
      <c r="C1067" s="32"/>
      <c r="D1067" s="32"/>
      <c r="E1067" s="32"/>
      <c r="F1067" s="32"/>
      <c r="G1067" s="32"/>
      <c r="H1067" s="32"/>
      <c r="I1067" s="32"/>
      <c r="J1067" s="32"/>
      <c r="K1067" s="32"/>
      <c r="L1067" s="32"/>
      <c r="M1067" s="127"/>
      <c r="N1067" s="32"/>
      <c r="O1067" s="32"/>
      <c r="P1067" s="32"/>
      <c r="Q1067" s="32"/>
      <c r="R1067" s="32"/>
      <c r="S1067" s="32"/>
      <c r="T1067" s="32"/>
      <c r="U1067" s="32"/>
      <c r="V1067" s="32"/>
      <c r="W1067" s="32"/>
      <c r="X1067" s="32"/>
      <c r="Y1067" s="32"/>
      <c r="Z1067" s="32"/>
      <c r="AA1067" s="32"/>
    </row>
    <row r="1068" spans="1:27" ht="12" customHeight="1">
      <c r="A1068" s="32"/>
      <c r="B1068" s="32"/>
      <c r="C1068" s="32"/>
      <c r="D1068" s="32"/>
      <c r="E1068" s="32"/>
      <c r="F1068" s="32"/>
      <c r="G1068" s="32"/>
      <c r="H1068" s="32"/>
      <c r="I1068" s="32"/>
      <c r="J1068" s="32"/>
      <c r="K1068" s="32"/>
      <c r="L1068" s="32"/>
      <c r="M1068" s="127"/>
      <c r="N1068" s="32"/>
      <c r="O1068" s="32"/>
      <c r="P1068" s="32"/>
      <c r="Q1068" s="32"/>
      <c r="R1068" s="32"/>
      <c r="S1068" s="32"/>
      <c r="T1068" s="32"/>
      <c r="U1068" s="32"/>
      <c r="V1068" s="32"/>
      <c r="W1068" s="32"/>
      <c r="X1068" s="32"/>
      <c r="Y1068" s="32"/>
      <c r="Z1068" s="32"/>
      <c r="AA1068" s="32"/>
    </row>
    <row r="1069" spans="1:27" ht="12" customHeight="1">
      <c r="A1069" s="32"/>
      <c r="B1069" s="32"/>
      <c r="C1069" s="32"/>
      <c r="D1069" s="32"/>
      <c r="E1069" s="32"/>
      <c r="F1069" s="32"/>
      <c r="G1069" s="32"/>
      <c r="H1069" s="32"/>
      <c r="I1069" s="32"/>
      <c r="J1069" s="32"/>
      <c r="K1069" s="32"/>
      <c r="L1069" s="32"/>
      <c r="M1069" s="127"/>
      <c r="N1069" s="32"/>
      <c r="O1069" s="32"/>
      <c r="P1069" s="32"/>
      <c r="Q1069" s="32"/>
      <c r="R1069" s="32"/>
      <c r="S1069" s="32"/>
      <c r="T1069" s="32"/>
      <c r="U1069" s="32"/>
      <c r="V1069" s="32"/>
      <c r="W1069" s="32"/>
      <c r="X1069" s="32"/>
      <c r="Y1069" s="32"/>
      <c r="Z1069" s="32"/>
      <c r="AA1069" s="32"/>
    </row>
    <row r="1070" spans="1:27" ht="12" customHeight="1">
      <c r="A1070" s="32"/>
      <c r="B1070" s="32"/>
      <c r="C1070" s="32"/>
      <c r="D1070" s="32"/>
      <c r="E1070" s="32"/>
      <c r="F1070" s="32"/>
      <c r="G1070" s="32"/>
      <c r="H1070" s="32"/>
      <c r="I1070" s="32"/>
      <c r="J1070" s="32"/>
      <c r="K1070" s="32"/>
      <c r="L1070" s="32"/>
      <c r="M1070" s="127"/>
      <c r="N1070" s="32"/>
      <c r="O1070" s="32"/>
      <c r="P1070" s="32"/>
      <c r="Q1070" s="32"/>
      <c r="R1070" s="32"/>
      <c r="S1070" s="32"/>
      <c r="T1070" s="32"/>
      <c r="U1070" s="32"/>
      <c r="V1070" s="32"/>
      <c r="W1070" s="32"/>
      <c r="X1070" s="32"/>
      <c r="Y1070" s="32"/>
      <c r="Z1070" s="32"/>
      <c r="AA1070" s="32"/>
    </row>
    <row r="1071" spans="1:27" ht="12" customHeight="1">
      <c r="A1071" s="32"/>
      <c r="B1071" s="32"/>
      <c r="C1071" s="32"/>
      <c r="D1071" s="32"/>
      <c r="E1071" s="32"/>
      <c r="F1071" s="32"/>
      <c r="G1071" s="32"/>
      <c r="H1071" s="32"/>
      <c r="I1071" s="32"/>
      <c r="J1071" s="32"/>
      <c r="K1071" s="32"/>
      <c r="L1071" s="32"/>
      <c r="M1071" s="127"/>
      <c r="N1071" s="32"/>
      <c r="O1071" s="32"/>
      <c r="P1071" s="32"/>
      <c r="Q1071" s="32"/>
      <c r="R1071" s="32"/>
      <c r="S1071" s="32"/>
      <c r="T1071" s="32"/>
      <c r="U1071" s="32"/>
      <c r="V1071" s="32"/>
      <c r="W1071" s="32"/>
      <c r="X1071" s="32"/>
      <c r="Y1071" s="32"/>
      <c r="Z1071" s="32"/>
      <c r="AA1071" s="32"/>
    </row>
    <row r="1072" spans="1:27" ht="12" customHeight="1">
      <c r="A1072" s="32"/>
      <c r="B1072" s="32"/>
      <c r="C1072" s="32"/>
      <c r="D1072" s="32"/>
      <c r="E1072" s="32"/>
      <c r="F1072" s="32"/>
      <c r="G1072" s="32"/>
      <c r="H1072" s="32"/>
      <c r="I1072" s="32"/>
      <c r="J1072" s="32"/>
      <c r="K1072" s="32"/>
      <c r="L1072" s="32"/>
      <c r="M1072" s="127"/>
      <c r="N1072" s="32"/>
      <c r="O1072" s="32"/>
      <c r="P1072" s="32"/>
      <c r="Q1072" s="32"/>
      <c r="R1072" s="32"/>
      <c r="S1072" s="32"/>
      <c r="T1072" s="32"/>
      <c r="U1072" s="32"/>
      <c r="V1072" s="32"/>
      <c r="W1072" s="32"/>
      <c r="X1072" s="32"/>
      <c r="Y1072" s="32"/>
      <c r="Z1072" s="32"/>
      <c r="AA1072" s="32"/>
    </row>
    <row r="1073" spans="1:27" ht="12" customHeight="1">
      <c r="A1073" s="32"/>
      <c r="B1073" s="32"/>
      <c r="C1073" s="32"/>
      <c r="D1073" s="32"/>
      <c r="E1073" s="32"/>
      <c r="F1073" s="32"/>
      <c r="G1073" s="32"/>
      <c r="H1073" s="32"/>
      <c r="I1073" s="32"/>
      <c r="J1073" s="32"/>
      <c r="K1073" s="32"/>
      <c r="L1073" s="32"/>
      <c r="M1073" s="127"/>
      <c r="N1073" s="32"/>
      <c r="O1073" s="32"/>
      <c r="P1073" s="32"/>
      <c r="Q1073" s="32"/>
      <c r="R1073" s="32"/>
      <c r="S1073" s="32"/>
      <c r="T1073" s="32"/>
      <c r="U1073" s="32"/>
      <c r="V1073" s="32"/>
      <c r="W1073" s="32"/>
      <c r="X1073" s="32"/>
      <c r="Y1073" s="32"/>
      <c r="Z1073" s="32"/>
      <c r="AA1073" s="32"/>
    </row>
    <row r="1074" spans="1:27" ht="12" customHeight="1">
      <c r="A1074" s="32"/>
      <c r="B1074" s="32"/>
      <c r="C1074" s="32"/>
      <c r="D1074" s="32"/>
      <c r="E1074" s="32"/>
      <c r="F1074" s="32"/>
      <c r="G1074" s="32"/>
      <c r="H1074" s="32"/>
      <c r="I1074" s="32"/>
      <c r="J1074" s="32"/>
      <c r="K1074" s="32"/>
      <c r="L1074" s="32"/>
      <c r="M1074" s="127"/>
      <c r="N1074" s="32"/>
      <c r="O1074" s="32"/>
      <c r="P1074" s="32"/>
      <c r="Q1074" s="32"/>
      <c r="R1074" s="32"/>
      <c r="S1074" s="32"/>
      <c r="T1074" s="32"/>
      <c r="U1074" s="32"/>
      <c r="V1074" s="32"/>
      <c r="W1074" s="32"/>
      <c r="X1074" s="32"/>
      <c r="Y1074" s="32"/>
      <c r="Z1074" s="32"/>
      <c r="AA1074" s="32"/>
    </row>
    <row r="1075" spans="1:27" ht="12" customHeight="1">
      <c r="A1075" s="32"/>
      <c r="B1075" s="32"/>
      <c r="C1075" s="32"/>
      <c r="D1075" s="32"/>
      <c r="E1075" s="32"/>
      <c r="F1075" s="32"/>
      <c r="G1075" s="32"/>
      <c r="H1075" s="32"/>
      <c r="I1075" s="32"/>
      <c r="J1075" s="32"/>
      <c r="K1075" s="32"/>
      <c r="L1075" s="32"/>
      <c r="M1075" s="127"/>
      <c r="N1075" s="32"/>
      <c r="O1075" s="32"/>
      <c r="P1075" s="32"/>
      <c r="Q1075" s="32"/>
      <c r="R1075" s="32"/>
      <c r="S1075" s="32"/>
      <c r="T1075" s="32"/>
      <c r="U1075" s="32"/>
      <c r="V1075" s="32"/>
      <c r="W1075" s="32"/>
      <c r="X1075" s="32"/>
      <c r="Y1075" s="32"/>
      <c r="Z1075" s="32"/>
      <c r="AA1075" s="32"/>
    </row>
    <row r="1076" spans="1:27" ht="12" customHeight="1">
      <c r="A1076" s="32"/>
      <c r="B1076" s="32"/>
      <c r="C1076" s="32"/>
      <c r="D1076" s="32"/>
      <c r="E1076" s="32"/>
      <c r="F1076" s="32"/>
      <c r="G1076" s="32"/>
      <c r="H1076" s="32"/>
      <c r="I1076" s="32"/>
      <c r="J1076" s="32"/>
      <c r="K1076" s="32"/>
      <c r="L1076" s="32"/>
      <c r="M1076" s="127"/>
      <c r="N1076" s="32"/>
      <c r="O1076" s="32"/>
      <c r="P1076" s="32"/>
      <c r="Q1076" s="32"/>
      <c r="R1076" s="32"/>
      <c r="S1076" s="32"/>
      <c r="T1076" s="32"/>
      <c r="U1076" s="32"/>
      <c r="V1076" s="32"/>
      <c r="W1076" s="32"/>
      <c r="X1076" s="32"/>
      <c r="Y1076" s="32"/>
      <c r="Z1076" s="32"/>
      <c r="AA1076" s="32"/>
    </row>
    <row r="1077" spans="1:27" ht="12" customHeight="1">
      <c r="A1077" s="32"/>
      <c r="B1077" s="32"/>
      <c r="C1077" s="32"/>
      <c r="D1077" s="32"/>
      <c r="E1077" s="32"/>
      <c r="F1077" s="32"/>
      <c r="G1077" s="32"/>
      <c r="H1077" s="32"/>
      <c r="I1077" s="32"/>
      <c r="J1077" s="32"/>
      <c r="K1077" s="32"/>
      <c r="L1077" s="32"/>
      <c r="M1077" s="127"/>
      <c r="N1077" s="32"/>
      <c r="O1077" s="32"/>
      <c r="P1077" s="32"/>
      <c r="Q1077" s="32"/>
      <c r="R1077" s="32"/>
      <c r="S1077" s="32"/>
      <c r="T1077" s="32"/>
      <c r="U1077" s="32"/>
      <c r="V1077" s="32"/>
      <c r="W1077" s="32"/>
      <c r="X1077" s="32"/>
      <c r="Y1077" s="32"/>
      <c r="Z1077" s="32"/>
      <c r="AA1077" s="32"/>
    </row>
    <row r="1078" spans="1:27" ht="12" customHeight="1">
      <c r="A1078" s="32"/>
      <c r="B1078" s="32"/>
      <c r="C1078" s="32"/>
      <c r="D1078" s="32"/>
      <c r="E1078" s="32"/>
      <c r="F1078" s="32"/>
      <c r="G1078" s="32"/>
      <c r="H1078" s="32"/>
      <c r="I1078" s="32"/>
      <c r="J1078" s="32"/>
      <c r="K1078" s="32"/>
      <c r="L1078" s="32"/>
      <c r="M1078" s="127"/>
      <c r="N1078" s="32"/>
      <c r="O1078" s="32"/>
      <c r="P1078" s="32"/>
      <c r="Q1078" s="32"/>
      <c r="R1078" s="32"/>
      <c r="S1078" s="32"/>
      <c r="T1078" s="32"/>
      <c r="U1078" s="32"/>
      <c r="V1078" s="32"/>
      <c r="W1078" s="32"/>
      <c r="X1078" s="32"/>
      <c r="Y1078" s="32"/>
      <c r="Z1078" s="32"/>
      <c r="AA1078" s="32"/>
    </row>
    <row r="1079" spans="1:27" ht="12" customHeight="1">
      <c r="A1079" s="32"/>
      <c r="B1079" s="32"/>
      <c r="C1079" s="32"/>
      <c r="D1079" s="32"/>
      <c r="E1079" s="32"/>
      <c r="F1079" s="32"/>
      <c r="G1079" s="32"/>
      <c r="H1079" s="32"/>
      <c r="I1079" s="32"/>
      <c r="J1079" s="32"/>
      <c r="K1079" s="32"/>
      <c r="L1079" s="32"/>
      <c r="M1079" s="127"/>
      <c r="N1079" s="32"/>
      <c r="O1079" s="32"/>
      <c r="P1079" s="32"/>
      <c r="Q1079" s="32"/>
      <c r="R1079" s="32"/>
      <c r="S1079" s="32"/>
      <c r="T1079" s="32"/>
      <c r="U1079" s="32"/>
      <c r="V1079" s="32"/>
      <c r="W1079" s="32"/>
      <c r="X1079" s="32"/>
      <c r="Y1079" s="32"/>
      <c r="Z1079" s="32"/>
      <c r="AA1079" s="32"/>
    </row>
    <row r="1080" spans="1:27" ht="12" customHeight="1">
      <c r="A1080" s="32"/>
      <c r="B1080" s="32"/>
      <c r="C1080" s="32"/>
      <c r="D1080" s="32"/>
      <c r="E1080" s="32"/>
      <c r="F1080" s="32"/>
      <c r="G1080" s="32"/>
      <c r="H1080" s="32"/>
      <c r="I1080" s="32"/>
      <c r="J1080" s="32"/>
      <c r="K1080" s="32"/>
      <c r="L1080" s="32"/>
      <c r="M1080" s="127"/>
      <c r="N1080" s="32"/>
      <c r="O1080" s="32"/>
      <c r="P1080" s="32"/>
      <c r="Q1080" s="32"/>
      <c r="R1080" s="32"/>
      <c r="S1080" s="32"/>
      <c r="T1080" s="32"/>
      <c r="U1080" s="32"/>
      <c r="V1080" s="32"/>
      <c r="W1080" s="32"/>
      <c r="X1080" s="32"/>
      <c r="Y1080" s="32"/>
      <c r="Z1080" s="32"/>
      <c r="AA1080" s="32"/>
    </row>
    <row r="1081" spans="1:27" ht="12" customHeight="1">
      <c r="A1081" s="32"/>
      <c r="B1081" s="32"/>
      <c r="C1081" s="32"/>
      <c r="D1081" s="32"/>
      <c r="E1081" s="32"/>
      <c r="F1081" s="32"/>
      <c r="G1081" s="32"/>
      <c r="H1081" s="32"/>
      <c r="I1081" s="32"/>
      <c r="J1081" s="32"/>
      <c r="K1081" s="32"/>
      <c r="L1081" s="32"/>
      <c r="M1081" s="127"/>
      <c r="N1081" s="32"/>
      <c r="O1081" s="32"/>
      <c r="P1081" s="32"/>
      <c r="Q1081" s="32"/>
      <c r="R1081" s="32"/>
      <c r="S1081" s="32"/>
      <c r="T1081" s="32"/>
      <c r="U1081" s="32"/>
      <c r="V1081" s="32"/>
      <c r="W1081" s="32"/>
      <c r="X1081" s="32"/>
      <c r="Y1081" s="32"/>
      <c r="Z1081" s="32"/>
      <c r="AA1081" s="32"/>
    </row>
    <row r="1082" spans="1:27" ht="12" customHeight="1">
      <c r="A1082" s="32"/>
      <c r="B1082" s="32"/>
      <c r="C1082" s="32"/>
      <c r="D1082" s="32"/>
      <c r="E1082" s="32"/>
      <c r="F1082" s="32"/>
      <c r="G1082" s="32"/>
      <c r="H1082" s="32"/>
      <c r="I1082" s="32"/>
      <c r="J1082" s="32"/>
      <c r="K1082" s="32"/>
      <c r="L1082" s="32"/>
      <c r="M1082" s="127"/>
      <c r="N1082" s="32"/>
      <c r="O1082" s="32"/>
      <c r="P1082" s="32"/>
      <c r="Q1082" s="32"/>
      <c r="R1082" s="32"/>
      <c r="S1082" s="32"/>
      <c r="T1082" s="32"/>
      <c r="U1082" s="32"/>
      <c r="V1082" s="32"/>
      <c r="W1082" s="32"/>
      <c r="X1082" s="32"/>
      <c r="Y1082" s="32"/>
      <c r="Z1082" s="32"/>
      <c r="AA1082" s="32"/>
    </row>
    <row r="1083" spans="1:27" ht="12" customHeight="1">
      <c r="A1083" s="32"/>
      <c r="B1083" s="32"/>
      <c r="C1083" s="32"/>
      <c r="D1083" s="32"/>
      <c r="E1083" s="32"/>
      <c r="F1083" s="32"/>
      <c r="G1083" s="32"/>
      <c r="H1083" s="32"/>
      <c r="I1083" s="32"/>
      <c r="J1083" s="32"/>
      <c r="K1083" s="32"/>
      <c r="L1083" s="32"/>
      <c r="M1083" s="127"/>
      <c r="N1083" s="32"/>
      <c r="O1083" s="32"/>
      <c r="P1083" s="32"/>
      <c r="Q1083" s="32"/>
      <c r="R1083" s="32"/>
      <c r="S1083" s="32"/>
      <c r="T1083" s="32"/>
      <c r="U1083" s="32"/>
      <c r="V1083" s="32"/>
      <c r="W1083" s="32"/>
      <c r="X1083" s="32"/>
      <c r="Y1083" s="32"/>
      <c r="Z1083" s="32"/>
      <c r="AA1083" s="32"/>
    </row>
    <row r="1084" spans="1:27" ht="12" customHeight="1">
      <c r="A1084" s="32"/>
      <c r="B1084" s="32"/>
      <c r="C1084" s="32"/>
      <c r="D1084" s="32"/>
      <c r="E1084" s="32"/>
      <c r="F1084" s="32"/>
      <c r="G1084" s="32"/>
      <c r="H1084" s="32"/>
      <c r="I1084" s="32"/>
      <c r="J1084" s="32"/>
      <c r="K1084" s="32"/>
      <c r="L1084" s="32"/>
      <c r="M1084" s="127"/>
      <c r="N1084" s="32"/>
      <c r="O1084" s="32"/>
      <c r="P1084" s="32"/>
      <c r="Q1084" s="32"/>
      <c r="R1084" s="32"/>
      <c r="S1084" s="32"/>
      <c r="T1084" s="32"/>
      <c r="U1084" s="32"/>
      <c r="V1084" s="32"/>
      <c r="W1084" s="32"/>
      <c r="X1084" s="32"/>
      <c r="Y1084" s="32"/>
      <c r="Z1084" s="32"/>
      <c r="AA1084" s="32"/>
    </row>
    <row r="1085" spans="1:27" ht="12" customHeight="1">
      <c r="A1085" s="32"/>
      <c r="B1085" s="32"/>
      <c r="C1085" s="32"/>
      <c r="D1085" s="32"/>
      <c r="E1085" s="32"/>
      <c r="F1085" s="32"/>
      <c r="G1085" s="32"/>
      <c r="H1085" s="32"/>
      <c r="I1085" s="32"/>
      <c r="J1085" s="32"/>
      <c r="K1085" s="32"/>
      <c r="L1085" s="32"/>
      <c r="M1085" s="127"/>
      <c r="N1085" s="32"/>
      <c r="O1085" s="32"/>
      <c r="P1085" s="32"/>
      <c r="Q1085" s="32"/>
      <c r="R1085" s="32"/>
      <c r="S1085" s="32"/>
      <c r="T1085" s="32"/>
      <c r="U1085" s="32"/>
      <c r="V1085" s="32"/>
      <c r="W1085" s="32"/>
      <c r="X1085" s="32"/>
      <c r="Y1085" s="32"/>
      <c r="Z1085" s="32"/>
      <c r="AA1085" s="32"/>
    </row>
    <row r="1086" spans="1:27" ht="12" customHeight="1">
      <c r="A1086" s="32"/>
      <c r="B1086" s="32"/>
      <c r="C1086" s="32"/>
      <c r="D1086" s="32"/>
      <c r="E1086" s="32"/>
      <c r="F1086" s="32"/>
      <c r="G1086" s="32"/>
      <c r="H1086" s="32"/>
      <c r="I1086" s="32"/>
      <c r="J1086" s="32"/>
      <c r="K1086" s="32"/>
      <c r="L1086" s="32"/>
      <c r="M1086" s="127"/>
      <c r="N1086" s="32"/>
      <c r="O1086" s="32"/>
      <c r="P1086" s="32"/>
      <c r="Q1086" s="32"/>
      <c r="R1086" s="32"/>
      <c r="S1086" s="32"/>
      <c r="T1086" s="32"/>
      <c r="U1086" s="32"/>
      <c r="V1086" s="32"/>
      <c r="W1086" s="32"/>
      <c r="X1086" s="32"/>
      <c r="Y1086" s="32"/>
      <c r="Z1086" s="32"/>
      <c r="AA1086" s="32"/>
    </row>
    <row r="1087" spans="1:27" ht="12" customHeight="1">
      <c r="A1087" s="32"/>
      <c r="B1087" s="32"/>
      <c r="C1087" s="32"/>
      <c r="D1087" s="32"/>
      <c r="E1087" s="32"/>
      <c r="F1087" s="32"/>
      <c r="G1087" s="32"/>
      <c r="H1087" s="32"/>
      <c r="I1087" s="32"/>
      <c r="J1087" s="32"/>
      <c r="K1087" s="32"/>
      <c r="L1087" s="32"/>
      <c r="M1087" s="127"/>
      <c r="N1087" s="32"/>
      <c r="O1087" s="32"/>
      <c r="P1087" s="32"/>
      <c r="Q1087" s="32"/>
      <c r="R1087" s="32"/>
      <c r="S1087" s="32"/>
      <c r="T1087" s="32"/>
      <c r="U1087" s="32"/>
      <c r="V1087" s="32"/>
      <c r="W1087" s="32"/>
      <c r="X1087" s="32"/>
      <c r="Y1087" s="32"/>
      <c r="Z1087" s="32"/>
      <c r="AA1087" s="32"/>
    </row>
    <row r="1088" spans="1:27" ht="12" customHeight="1">
      <c r="A1088" s="32"/>
      <c r="B1088" s="32"/>
      <c r="C1088" s="32"/>
      <c r="D1088" s="32"/>
      <c r="E1088" s="32"/>
      <c r="F1088" s="32"/>
      <c r="G1088" s="32"/>
      <c r="H1088" s="32"/>
      <c r="I1088" s="32"/>
      <c r="J1088" s="32"/>
      <c r="K1088" s="32"/>
      <c r="L1088" s="32"/>
      <c r="M1088" s="127"/>
      <c r="N1088" s="32"/>
      <c r="O1088" s="32"/>
      <c r="P1088" s="32"/>
      <c r="Q1088" s="32"/>
      <c r="R1088" s="32"/>
      <c r="S1088" s="32"/>
      <c r="T1088" s="32"/>
      <c r="U1088" s="32"/>
      <c r="V1088" s="32"/>
      <c r="W1088" s="32"/>
      <c r="X1088" s="32"/>
      <c r="Y1088" s="32"/>
      <c r="Z1088" s="32"/>
      <c r="AA1088" s="32"/>
    </row>
    <row r="1089" spans="1:27" ht="12" customHeight="1">
      <c r="A1089" s="32"/>
      <c r="B1089" s="32"/>
      <c r="C1089" s="32"/>
      <c r="D1089" s="32"/>
      <c r="E1089" s="32"/>
      <c r="F1089" s="32"/>
      <c r="G1089" s="32"/>
      <c r="H1089" s="32"/>
      <c r="I1089" s="32"/>
      <c r="J1089" s="32"/>
      <c r="K1089" s="32"/>
      <c r="L1089" s="32"/>
      <c r="M1089" s="127"/>
      <c r="N1089" s="32"/>
      <c r="O1089" s="32"/>
      <c r="P1089" s="32"/>
      <c r="Q1089" s="32"/>
      <c r="R1089" s="32"/>
      <c r="S1089" s="32"/>
      <c r="T1089" s="32"/>
      <c r="U1089" s="32"/>
      <c r="V1089" s="32"/>
      <c r="W1089" s="32"/>
      <c r="X1089" s="32"/>
      <c r="Y1089" s="32"/>
      <c r="Z1089" s="32"/>
      <c r="AA1089" s="32"/>
    </row>
    <row r="1090" spans="1:27" ht="12" customHeight="1">
      <c r="A1090" s="32"/>
      <c r="B1090" s="32"/>
      <c r="C1090" s="32"/>
      <c r="D1090" s="32"/>
      <c r="E1090" s="32"/>
      <c r="F1090" s="32"/>
      <c r="G1090" s="32"/>
      <c r="H1090" s="32"/>
      <c r="I1090" s="32"/>
      <c r="J1090" s="32"/>
      <c r="K1090" s="32"/>
      <c r="L1090" s="32"/>
      <c r="M1090" s="127"/>
      <c r="N1090" s="32"/>
      <c r="O1090" s="32"/>
      <c r="P1090" s="32"/>
      <c r="Q1090" s="32"/>
      <c r="R1090" s="32"/>
      <c r="S1090" s="32"/>
      <c r="T1090" s="32"/>
      <c r="U1090" s="32"/>
      <c r="V1090" s="32"/>
      <c r="W1090" s="32"/>
      <c r="X1090" s="32"/>
      <c r="Y1090" s="32"/>
      <c r="Z1090" s="32"/>
      <c r="AA1090" s="32"/>
    </row>
    <row r="1091" spans="1:27" ht="12" customHeight="1">
      <c r="A1091" s="32"/>
      <c r="B1091" s="32"/>
      <c r="C1091" s="32"/>
      <c r="D1091" s="32"/>
      <c r="E1091" s="32"/>
      <c r="F1091" s="32"/>
      <c r="G1091" s="32"/>
      <c r="H1091" s="32"/>
      <c r="I1091" s="32"/>
      <c r="J1091" s="32"/>
      <c r="K1091" s="32"/>
      <c r="L1091" s="32"/>
      <c r="M1091" s="127"/>
      <c r="N1091" s="32"/>
      <c r="O1091" s="32"/>
      <c r="P1091" s="32"/>
      <c r="Q1091" s="32"/>
      <c r="R1091" s="32"/>
      <c r="S1091" s="32"/>
      <c r="T1091" s="32"/>
      <c r="U1091" s="32"/>
      <c r="V1091" s="32"/>
      <c r="W1091" s="32"/>
      <c r="X1091" s="32"/>
      <c r="Y1091" s="32"/>
      <c r="Z1091" s="32"/>
      <c r="AA1091" s="32"/>
    </row>
    <row r="1092" spans="1:27" ht="12" customHeight="1">
      <c r="A1092" s="32"/>
      <c r="B1092" s="32"/>
      <c r="C1092" s="32"/>
      <c r="D1092" s="32"/>
      <c r="E1092" s="32"/>
      <c r="F1092" s="32"/>
      <c r="G1092" s="32"/>
      <c r="H1092" s="32"/>
      <c r="I1092" s="32"/>
      <c r="J1092" s="32"/>
      <c r="K1092" s="32"/>
      <c r="L1092" s="32"/>
      <c r="M1092" s="127"/>
      <c r="N1092" s="32"/>
      <c r="O1092" s="32"/>
      <c r="P1092" s="32"/>
      <c r="Q1092" s="32"/>
      <c r="R1092" s="32"/>
      <c r="S1092" s="32"/>
      <c r="T1092" s="32"/>
      <c r="U1092" s="32"/>
      <c r="V1092" s="32"/>
      <c r="W1092" s="32"/>
      <c r="X1092" s="32"/>
      <c r="Y1092" s="32"/>
      <c r="Z1092" s="32"/>
      <c r="AA1092" s="32"/>
    </row>
    <row r="1093" spans="1:27" ht="12" customHeight="1">
      <c r="A1093" s="32"/>
      <c r="B1093" s="32"/>
      <c r="C1093" s="32"/>
      <c r="D1093" s="32"/>
      <c r="E1093" s="32"/>
      <c r="F1093" s="32"/>
      <c r="G1093" s="32"/>
      <c r="H1093" s="32"/>
      <c r="I1093" s="32"/>
      <c r="J1093" s="32"/>
      <c r="K1093" s="32"/>
      <c r="L1093" s="32"/>
      <c r="M1093" s="127"/>
      <c r="N1093" s="32"/>
      <c r="O1093" s="32"/>
      <c r="P1093" s="32"/>
      <c r="Q1093" s="32"/>
      <c r="R1093" s="32"/>
      <c r="S1093" s="32"/>
      <c r="T1093" s="32"/>
      <c r="U1093" s="32"/>
      <c r="V1093" s="32"/>
      <c r="W1093" s="32"/>
      <c r="X1093" s="32"/>
      <c r="Y1093" s="32"/>
      <c r="Z1093" s="32"/>
      <c r="AA1093" s="32"/>
    </row>
    <row r="1094" spans="1:27" ht="12" customHeight="1">
      <c r="A1094" s="32"/>
      <c r="B1094" s="32"/>
      <c r="C1094" s="32"/>
      <c r="D1094" s="32"/>
      <c r="E1094" s="32"/>
      <c r="F1094" s="32"/>
      <c r="G1094" s="32"/>
      <c r="H1094" s="32"/>
      <c r="I1094" s="32"/>
      <c r="J1094" s="32"/>
      <c r="K1094" s="32"/>
      <c r="L1094" s="32"/>
      <c r="M1094" s="127"/>
      <c r="N1094" s="32"/>
      <c r="O1094" s="32"/>
      <c r="P1094" s="32"/>
      <c r="Q1094" s="32"/>
      <c r="R1094" s="32"/>
      <c r="S1094" s="32"/>
      <c r="T1094" s="32"/>
      <c r="U1094" s="32"/>
      <c r="V1094" s="32"/>
      <c r="W1094" s="32"/>
      <c r="X1094" s="32"/>
      <c r="Y1094" s="32"/>
      <c r="Z1094" s="32"/>
      <c r="AA1094" s="32"/>
    </row>
    <row r="1095" spans="1:27" ht="12" customHeight="1">
      <c r="A1095" s="32"/>
      <c r="B1095" s="32"/>
      <c r="C1095" s="32"/>
      <c r="D1095" s="32"/>
      <c r="E1095" s="32"/>
      <c r="F1095" s="32"/>
      <c r="G1095" s="32"/>
      <c r="H1095" s="32"/>
      <c r="I1095" s="32"/>
      <c r="J1095" s="32"/>
      <c r="K1095" s="32"/>
      <c r="L1095" s="32"/>
      <c r="M1095" s="127"/>
      <c r="N1095" s="32"/>
      <c r="O1095" s="32"/>
      <c r="P1095" s="32"/>
      <c r="Q1095" s="32"/>
      <c r="R1095" s="32"/>
      <c r="S1095" s="32"/>
      <c r="T1095" s="32"/>
      <c r="U1095" s="32"/>
      <c r="V1095" s="32"/>
      <c r="W1095" s="32"/>
      <c r="X1095" s="32"/>
      <c r="Y1095" s="32"/>
      <c r="Z1095" s="32"/>
      <c r="AA1095" s="32"/>
    </row>
    <row r="1096" spans="1:27" ht="12" customHeight="1">
      <c r="A1096" s="32"/>
      <c r="B1096" s="32"/>
      <c r="C1096" s="32"/>
      <c r="D1096" s="32"/>
      <c r="E1096" s="32"/>
      <c r="F1096" s="32"/>
      <c r="G1096" s="32"/>
      <c r="H1096" s="32"/>
      <c r="I1096" s="32"/>
      <c r="J1096" s="32"/>
      <c r="K1096" s="32"/>
      <c r="L1096" s="32"/>
      <c r="M1096" s="127"/>
      <c r="N1096" s="32"/>
      <c r="O1096" s="32"/>
      <c r="P1096" s="32"/>
      <c r="Q1096" s="32"/>
      <c r="R1096" s="32"/>
      <c r="S1096" s="32"/>
      <c r="T1096" s="32"/>
      <c r="U1096" s="32"/>
      <c r="V1096" s="32"/>
      <c r="W1096" s="32"/>
      <c r="X1096" s="32"/>
      <c r="Y1096" s="32"/>
      <c r="Z1096" s="32"/>
      <c r="AA1096" s="32"/>
    </row>
    <row r="1097" spans="1:27" ht="12" customHeight="1">
      <c r="A1097" s="32"/>
      <c r="B1097" s="32"/>
      <c r="C1097" s="32"/>
      <c r="D1097" s="32"/>
      <c r="E1097" s="32"/>
      <c r="F1097" s="32"/>
      <c r="G1097" s="32"/>
      <c r="H1097" s="32"/>
      <c r="I1097" s="32"/>
      <c r="J1097" s="32"/>
      <c r="K1097" s="32"/>
      <c r="L1097" s="32"/>
      <c r="M1097" s="127"/>
      <c r="N1097" s="32"/>
      <c r="O1097" s="32"/>
      <c r="P1097" s="32"/>
      <c r="Q1097" s="32"/>
      <c r="R1097" s="32"/>
      <c r="S1097" s="32"/>
      <c r="T1097" s="32"/>
      <c r="U1097" s="32"/>
      <c r="V1097" s="32"/>
      <c r="W1097" s="32"/>
      <c r="X1097" s="32"/>
      <c r="Y1097" s="32"/>
      <c r="Z1097" s="32"/>
      <c r="AA1097" s="32"/>
    </row>
    <row r="1098" spans="1:27" ht="12" customHeight="1">
      <c r="A1098" s="32"/>
      <c r="B1098" s="32"/>
      <c r="C1098" s="32"/>
      <c r="D1098" s="32"/>
      <c r="E1098" s="32"/>
      <c r="F1098" s="32"/>
      <c r="G1098" s="32"/>
      <c r="H1098" s="32"/>
      <c r="I1098" s="32"/>
      <c r="J1098" s="32"/>
      <c r="K1098" s="32"/>
      <c r="L1098" s="32"/>
      <c r="M1098" s="127"/>
      <c r="N1098" s="32"/>
      <c r="O1098" s="32"/>
      <c r="P1098" s="32"/>
      <c r="Q1098" s="32"/>
      <c r="R1098" s="32"/>
      <c r="S1098" s="32"/>
      <c r="T1098" s="32"/>
      <c r="U1098" s="32"/>
      <c r="V1098" s="32"/>
      <c r="W1098" s="32"/>
      <c r="X1098" s="32"/>
      <c r="Y1098" s="32"/>
      <c r="Z1098" s="32"/>
      <c r="AA1098" s="32"/>
    </row>
    <row r="1099" spans="1:27" ht="12" customHeight="1">
      <c r="A1099" s="32"/>
      <c r="B1099" s="32"/>
      <c r="C1099" s="32"/>
      <c r="D1099" s="32"/>
      <c r="E1099" s="32"/>
      <c r="F1099" s="32"/>
      <c r="G1099" s="32"/>
      <c r="H1099" s="32"/>
      <c r="I1099" s="32"/>
      <c r="J1099" s="32"/>
      <c r="K1099" s="32"/>
      <c r="L1099" s="32"/>
      <c r="M1099" s="127"/>
      <c r="N1099" s="32"/>
      <c r="O1099" s="32"/>
      <c r="P1099" s="32"/>
      <c r="Q1099" s="32"/>
      <c r="R1099" s="32"/>
      <c r="S1099" s="32"/>
      <c r="T1099" s="32"/>
      <c r="U1099" s="32"/>
      <c r="V1099" s="32"/>
      <c r="W1099" s="32"/>
      <c r="X1099" s="32"/>
      <c r="Y1099" s="32"/>
      <c r="Z1099" s="32"/>
      <c r="AA1099" s="32"/>
    </row>
    <row r="1100" spans="1:27" ht="12" customHeight="1">
      <c r="A1100" s="32"/>
      <c r="B1100" s="32"/>
      <c r="C1100" s="32"/>
      <c r="D1100" s="32"/>
      <c r="E1100" s="32"/>
      <c r="F1100" s="32"/>
      <c r="G1100" s="32"/>
      <c r="H1100" s="32"/>
      <c r="I1100" s="32"/>
      <c r="J1100" s="32"/>
      <c r="K1100" s="32"/>
      <c r="L1100" s="32"/>
      <c r="M1100" s="127"/>
      <c r="N1100" s="32"/>
      <c r="O1100" s="32"/>
      <c r="P1100" s="32"/>
      <c r="Q1100" s="32"/>
      <c r="R1100" s="32"/>
      <c r="S1100" s="32"/>
      <c r="T1100" s="32"/>
      <c r="U1100" s="32"/>
      <c r="V1100" s="32"/>
      <c r="W1100" s="32"/>
      <c r="X1100" s="32"/>
      <c r="Y1100" s="32"/>
      <c r="Z1100" s="32"/>
      <c r="AA1100" s="32"/>
    </row>
    <row r="1101" spans="1:27" ht="12" customHeight="1">
      <c r="A1101" s="32"/>
      <c r="B1101" s="32"/>
      <c r="C1101" s="32"/>
      <c r="D1101" s="32"/>
      <c r="E1101" s="32"/>
      <c r="F1101" s="32"/>
      <c r="G1101" s="32"/>
      <c r="H1101" s="32"/>
      <c r="I1101" s="32"/>
      <c r="J1101" s="32"/>
      <c r="K1101" s="32"/>
      <c r="L1101" s="32"/>
      <c r="M1101" s="127"/>
      <c r="N1101" s="32"/>
      <c r="O1101" s="32"/>
      <c r="P1101" s="32"/>
      <c r="Q1101" s="32"/>
      <c r="R1101" s="32"/>
      <c r="S1101" s="32"/>
      <c r="T1101" s="32"/>
      <c r="U1101" s="32"/>
      <c r="V1101" s="32"/>
      <c r="W1101" s="32"/>
      <c r="X1101" s="32"/>
      <c r="Y1101" s="32"/>
      <c r="Z1101" s="32"/>
      <c r="AA1101" s="32"/>
    </row>
    <row r="1102" spans="1:27" ht="12" customHeight="1">
      <c r="A1102" s="32"/>
      <c r="B1102" s="32"/>
      <c r="C1102" s="32"/>
      <c r="D1102" s="32"/>
      <c r="E1102" s="32"/>
      <c r="F1102" s="32"/>
      <c r="G1102" s="32"/>
      <c r="H1102" s="32"/>
      <c r="I1102" s="32"/>
      <c r="J1102" s="32"/>
      <c r="K1102" s="32"/>
      <c r="L1102" s="32"/>
      <c r="M1102" s="127"/>
      <c r="N1102" s="32"/>
      <c r="O1102" s="32"/>
      <c r="P1102" s="32"/>
      <c r="Q1102" s="32"/>
      <c r="R1102" s="32"/>
      <c r="S1102" s="32"/>
      <c r="T1102" s="32"/>
      <c r="U1102" s="32"/>
      <c r="V1102" s="32"/>
      <c r="W1102" s="32"/>
      <c r="X1102" s="32"/>
      <c r="Y1102" s="32"/>
      <c r="Z1102" s="32"/>
      <c r="AA1102" s="32"/>
    </row>
    <row r="1103" spans="1:27" ht="12" customHeight="1">
      <c r="A1103" s="32"/>
      <c r="B1103" s="32"/>
      <c r="C1103" s="32"/>
      <c r="D1103" s="32"/>
      <c r="E1103" s="32"/>
      <c r="F1103" s="32"/>
      <c r="G1103" s="32"/>
      <c r="H1103" s="32"/>
      <c r="I1103" s="32"/>
      <c r="J1103" s="32"/>
      <c r="K1103" s="32"/>
      <c r="L1103" s="32"/>
      <c r="M1103" s="127"/>
      <c r="N1103" s="32"/>
      <c r="O1103" s="32"/>
      <c r="P1103" s="32"/>
      <c r="Q1103" s="32"/>
      <c r="R1103" s="32"/>
      <c r="S1103" s="32"/>
      <c r="T1103" s="32"/>
      <c r="U1103" s="32"/>
      <c r="V1103" s="32"/>
      <c r="W1103" s="32"/>
      <c r="X1103" s="32"/>
      <c r="Y1103" s="32"/>
      <c r="Z1103" s="32"/>
      <c r="AA1103" s="32"/>
    </row>
    <row r="1104" spans="1:27" ht="12" customHeight="1">
      <c r="A1104" s="32"/>
      <c r="B1104" s="32"/>
      <c r="C1104" s="32"/>
      <c r="D1104" s="32"/>
      <c r="E1104" s="32"/>
      <c r="F1104" s="32"/>
      <c r="G1104" s="32"/>
      <c r="H1104" s="32"/>
      <c r="I1104" s="32"/>
      <c r="J1104" s="32"/>
      <c r="K1104" s="32"/>
      <c r="L1104" s="32"/>
      <c r="M1104" s="127"/>
      <c r="N1104" s="32"/>
      <c r="O1104" s="32"/>
      <c r="P1104" s="32"/>
      <c r="Q1104" s="32"/>
      <c r="R1104" s="32"/>
      <c r="S1104" s="32"/>
      <c r="T1104" s="32"/>
      <c r="U1104" s="32"/>
      <c r="V1104" s="32"/>
      <c r="W1104" s="32"/>
      <c r="X1104" s="32"/>
      <c r="Y1104" s="32"/>
      <c r="Z1104" s="32"/>
      <c r="AA1104" s="32"/>
    </row>
    <row r="1105" spans="1:27" ht="12" customHeight="1">
      <c r="A1105" s="32"/>
      <c r="B1105" s="32"/>
      <c r="C1105" s="32"/>
      <c r="D1105" s="32"/>
      <c r="E1105" s="32"/>
      <c r="F1105" s="32"/>
      <c r="G1105" s="32"/>
      <c r="H1105" s="32"/>
      <c r="I1105" s="32"/>
      <c r="J1105" s="32"/>
      <c r="K1105" s="32"/>
      <c r="L1105" s="32"/>
      <c r="M1105" s="127"/>
      <c r="N1105" s="32"/>
      <c r="O1105" s="32"/>
      <c r="P1105" s="32"/>
      <c r="Q1105" s="32"/>
      <c r="R1105" s="32"/>
      <c r="S1105" s="32"/>
      <c r="T1105" s="32"/>
      <c r="U1105" s="32"/>
      <c r="V1105" s="32"/>
      <c r="W1105" s="32"/>
      <c r="X1105" s="32"/>
      <c r="Y1105" s="32"/>
      <c r="Z1105" s="32"/>
      <c r="AA1105" s="32"/>
    </row>
    <row r="1106" spans="1:27" ht="12" customHeight="1">
      <c r="A1106" s="32"/>
      <c r="B1106" s="32"/>
      <c r="C1106" s="32"/>
      <c r="D1106" s="32"/>
      <c r="E1106" s="32"/>
      <c r="F1106" s="32"/>
      <c r="G1106" s="32"/>
      <c r="H1106" s="32"/>
      <c r="I1106" s="32"/>
      <c r="J1106" s="32"/>
      <c r="K1106" s="32"/>
      <c r="L1106" s="32"/>
      <c r="M1106" s="127"/>
      <c r="N1106" s="32"/>
      <c r="O1106" s="32"/>
      <c r="P1106" s="32"/>
      <c r="Q1106" s="32"/>
      <c r="R1106" s="32"/>
      <c r="S1106" s="32"/>
      <c r="T1106" s="32"/>
      <c r="U1106" s="32"/>
      <c r="V1106" s="32"/>
      <c r="W1106" s="32"/>
      <c r="X1106" s="32"/>
      <c r="Y1106" s="32"/>
      <c r="Z1106" s="32"/>
      <c r="AA1106" s="32"/>
    </row>
    <row r="1107" spans="1:27" ht="12" customHeight="1">
      <c r="A1107" s="32"/>
      <c r="B1107" s="32"/>
      <c r="C1107" s="32"/>
      <c r="D1107" s="32"/>
      <c r="E1107" s="32"/>
      <c r="F1107" s="32"/>
      <c r="G1107" s="32"/>
      <c r="H1107" s="32"/>
      <c r="I1107" s="32"/>
      <c r="J1107" s="32"/>
      <c r="K1107" s="32"/>
      <c r="L1107" s="32"/>
      <c r="M1107" s="127"/>
      <c r="N1107" s="32"/>
      <c r="O1107" s="32"/>
      <c r="P1107" s="32"/>
      <c r="Q1107" s="32"/>
      <c r="R1107" s="32"/>
      <c r="S1107" s="32"/>
      <c r="T1107" s="32"/>
      <c r="U1107" s="32"/>
      <c r="V1107" s="32"/>
      <c r="W1107" s="32"/>
      <c r="X1107" s="32"/>
      <c r="Y1107" s="32"/>
      <c r="Z1107" s="32"/>
      <c r="AA1107" s="32"/>
    </row>
    <row r="1108" spans="1:27" ht="12" customHeight="1">
      <c r="A1108" s="32"/>
      <c r="B1108" s="32"/>
      <c r="C1108" s="32"/>
      <c r="D1108" s="32"/>
      <c r="E1108" s="32"/>
      <c r="F1108" s="32"/>
      <c r="G1108" s="32"/>
      <c r="H1108" s="32"/>
      <c r="I1108" s="32"/>
      <c r="J1108" s="32"/>
      <c r="K1108" s="32"/>
      <c r="L1108" s="32"/>
      <c r="M1108" s="127"/>
      <c r="N1108" s="32"/>
      <c r="O1108" s="32"/>
      <c r="P1108" s="32"/>
      <c r="Q1108" s="32"/>
      <c r="R1108" s="32"/>
      <c r="S1108" s="32"/>
      <c r="T1108" s="32"/>
      <c r="U1108" s="32"/>
      <c r="V1108" s="32"/>
      <c r="W1108" s="32"/>
      <c r="X1108" s="32"/>
      <c r="Y1108" s="32"/>
      <c r="Z1108" s="32"/>
      <c r="AA1108" s="32"/>
    </row>
    <row r="1109" spans="1:27" ht="12" customHeight="1">
      <c r="A1109" s="32"/>
      <c r="B1109" s="32"/>
      <c r="C1109" s="32"/>
      <c r="D1109" s="32"/>
      <c r="E1109" s="32"/>
      <c r="F1109" s="32"/>
      <c r="G1109" s="32"/>
      <c r="H1109" s="32"/>
      <c r="I1109" s="32"/>
      <c r="J1109" s="32"/>
      <c r="K1109" s="32"/>
      <c r="L1109" s="32"/>
      <c r="M1109" s="127"/>
      <c r="N1109" s="32"/>
      <c r="O1109" s="32"/>
      <c r="P1109" s="32"/>
      <c r="Q1109" s="32"/>
      <c r="R1109" s="32"/>
      <c r="S1109" s="32"/>
      <c r="T1109" s="32"/>
      <c r="U1109" s="32"/>
      <c r="V1109" s="32"/>
      <c r="W1109" s="32"/>
      <c r="X1109" s="32"/>
      <c r="Y1109" s="32"/>
      <c r="Z1109" s="32"/>
      <c r="AA1109" s="32"/>
    </row>
    <row r="1110" spans="1:27" ht="12" customHeight="1">
      <c r="A1110" s="32"/>
      <c r="B1110" s="32"/>
      <c r="C1110" s="32"/>
      <c r="D1110" s="32"/>
      <c r="E1110" s="32"/>
      <c r="F1110" s="32"/>
      <c r="G1110" s="32"/>
      <c r="H1110" s="32"/>
      <c r="I1110" s="32"/>
      <c r="J1110" s="32"/>
      <c r="K1110" s="32"/>
      <c r="L1110" s="32"/>
      <c r="M1110" s="127"/>
      <c r="N1110" s="32"/>
      <c r="O1110" s="32"/>
      <c r="P1110" s="32"/>
      <c r="Q1110" s="32"/>
      <c r="R1110" s="32"/>
      <c r="S1110" s="32"/>
      <c r="T1110" s="32"/>
      <c r="U1110" s="32"/>
      <c r="V1110" s="32"/>
      <c r="W1110" s="32"/>
      <c r="X1110" s="32"/>
      <c r="Y1110" s="32"/>
      <c r="Z1110" s="32"/>
      <c r="AA1110" s="32"/>
    </row>
    <row r="1111" spans="1:27" ht="12" customHeight="1">
      <c r="A1111" s="32"/>
      <c r="B1111" s="32"/>
      <c r="C1111" s="32"/>
      <c r="D1111" s="32"/>
      <c r="E1111" s="32"/>
      <c r="F1111" s="32"/>
      <c r="G1111" s="32"/>
      <c r="H1111" s="32"/>
      <c r="I1111" s="32"/>
      <c r="J1111" s="32"/>
      <c r="K1111" s="32"/>
      <c r="L1111" s="32"/>
      <c r="M1111" s="127"/>
      <c r="N1111" s="32"/>
      <c r="O1111" s="32"/>
      <c r="P1111" s="32"/>
      <c r="Q1111" s="32"/>
      <c r="R1111" s="32"/>
      <c r="S1111" s="32"/>
      <c r="T1111" s="32"/>
      <c r="U1111" s="32"/>
      <c r="V1111" s="32"/>
      <c r="W1111" s="32"/>
      <c r="X1111" s="32"/>
      <c r="Y1111" s="32"/>
      <c r="Z1111" s="32"/>
      <c r="AA1111" s="32"/>
    </row>
    <row r="1112" spans="1:27" ht="12" customHeight="1">
      <c r="A1112" s="32"/>
      <c r="B1112" s="32"/>
      <c r="C1112" s="32"/>
      <c r="D1112" s="32"/>
      <c r="E1112" s="32"/>
      <c r="F1112" s="32"/>
      <c r="G1112" s="32"/>
      <c r="H1112" s="32"/>
      <c r="I1112" s="32"/>
      <c r="J1112" s="32"/>
      <c r="K1112" s="32"/>
      <c r="L1112" s="32"/>
      <c r="M1112" s="127"/>
      <c r="N1112" s="32"/>
      <c r="O1112" s="32"/>
      <c r="P1112" s="32"/>
      <c r="Q1112" s="32"/>
      <c r="R1112" s="32"/>
      <c r="S1112" s="32"/>
      <c r="T1112" s="32"/>
      <c r="U1112" s="32"/>
      <c r="V1112" s="32"/>
      <c r="W1112" s="32"/>
      <c r="X1112" s="32"/>
      <c r="Y1112" s="32"/>
      <c r="Z1112" s="32"/>
      <c r="AA1112" s="32"/>
    </row>
    <row r="1113" spans="1:27" ht="12" customHeight="1">
      <c r="A1113" s="32"/>
      <c r="B1113" s="32"/>
      <c r="C1113" s="32"/>
      <c r="D1113" s="32"/>
      <c r="E1113" s="32"/>
      <c r="F1113" s="32"/>
      <c r="G1113" s="32"/>
      <c r="H1113" s="32"/>
      <c r="I1113" s="32"/>
      <c r="J1113" s="32"/>
      <c r="K1113" s="32"/>
      <c r="L1113" s="32"/>
      <c r="M1113" s="127"/>
      <c r="N1113" s="32"/>
      <c r="O1113" s="32"/>
      <c r="P1113" s="32"/>
      <c r="Q1113" s="32"/>
      <c r="R1113" s="32"/>
      <c r="S1113" s="32"/>
      <c r="T1113" s="32"/>
      <c r="U1113" s="32"/>
      <c r="V1113" s="32"/>
      <c r="W1113" s="32"/>
      <c r="X1113" s="32"/>
      <c r="Y1113" s="32"/>
      <c r="Z1113" s="32"/>
      <c r="AA1113" s="32"/>
    </row>
    <row r="1114" spans="1:27" ht="12" customHeight="1">
      <c r="A1114" s="32"/>
      <c r="B1114" s="32"/>
      <c r="C1114" s="32"/>
      <c r="D1114" s="32"/>
      <c r="E1114" s="32"/>
      <c r="F1114" s="32"/>
      <c r="G1114" s="32"/>
      <c r="H1114" s="32"/>
      <c r="I1114" s="32"/>
      <c r="J1114" s="32"/>
      <c r="K1114" s="32"/>
      <c r="L1114" s="32"/>
      <c r="M1114" s="127"/>
      <c r="N1114" s="32"/>
      <c r="O1114" s="32"/>
      <c r="P1114" s="32"/>
      <c r="Q1114" s="32"/>
      <c r="R1114" s="32"/>
      <c r="S1114" s="32"/>
      <c r="T1114" s="32"/>
      <c r="U1114" s="32"/>
      <c r="V1114" s="32"/>
      <c r="W1114" s="32"/>
      <c r="X1114" s="32"/>
      <c r="Y1114" s="32"/>
      <c r="Z1114" s="32"/>
      <c r="AA1114" s="32"/>
    </row>
    <row r="1115" spans="1:27" ht="12" customHeight="1">
      <c r="A1115" s="32"/>
      <c r="B1115" s="32"/>
      <c r="C1115" s="32"/>
      <c r="D1115" s="32"/>
      <c r="E1115" s="32"/>
      <c r="F1115" s="32"/>
      <c r="G1115" s="32"/>
      <c r="H1115" s="32"/>
      <c r="I1115" s="32"/>
      <c r="J1115" s="32"/>
      <c r="K1115" s="32"/>
      <c r="L1115" s="32"/>
      <c r="M1115" s="127"/>
      <c r="N1115" s="32"/>
      <c r="O1115" s="32"/>
      <c r="P1115" s="32"/>
      <c r="Q1115" s="32"/>
      <c r="R1115" s="32"/>
      <c r="S1115" s="32"/>
      <c r="T1115" s="32"/>
      <c r="U1115" s="32"/>
      <c r="V1115" s="32"/>
      <c r="W1115" s="32"/>
      <c r="X1115" s="32"/>
      <c r="Y1115" s="32"/>
      <c r="Z1115" s="32"/>
      <c r="AA1115" s="32"/>
    </row>
    <row r="1116" spans="1:27" ht="12" customHeight="1">
      <c r="A1116" s="32"/>
      <c r="B1116" s="32"/>
      <c r="C1116" s="32"/>
      <c r="D1116" s="32"/>
      <c r="E1116" s="32"/>
      <c r="F1116" s="32"/>
      <c r="G1116" s="32"/>
      <c r="H1116" s="32"/>
      <c r="I1116" s="32"/>
      <c r="J1116" s="32"/>
      <c r="K1116" s="32"/>
      <c r="L1116" s="32"/>
      <c r="M1116" s="127"/>
      <c r="N1116" s="32"/>
      <c r="O1116" s="32"/>
      <c r="P1116" s="32"/>
      <c r="Q1116" s="32"/>
      <c r="R1116" s="32"/>
      <c r="S1116" s="32"/>
      <c r="T1116" s="32"/>
      <c r="U1116" s="32"/>
      <c r="V1116" s="32"/>
      <c r="W1116" s="32"/>
      <c r="X1116" s="32"/>
      <c r="Y1116" s="32"/>
      <c r="Z1116" s="32"/>
      <c r="AA1116" s="32"/>
    </row>
    <row r="1117" spans="1:27" ht="12" customHeight="1">
      <c r="A1117" s="32"/>
      <c r="B1117" s="32"/>
      <c r="C1117" s="32"/>
      <c r="D1117" s="32"/>
      <c r="E1117" s="32"/>
      <c r="F1117" s="32"/>
      <c r="G1117" s="32"/>
      <c r="H1117" s="32"/>
      <c r="I1117" s="32"/>
      <c r="J1117" s="32"/>
      <c r="K1117" s="32"/>
      <c r="L1117" s="32"/>
      <c r="M1117" s="127"/>
      <c r="N1117" s="32"/>
      <c r="O1117" s="32"/>
      <c r="P1117" s="32"/>
      <c r="Q1117" s="32"/>
      <c r="R1117" s="32"/>
      <c r="S1117" s="32"/>
      <c r="T1117" s="32"/>
      <c r="U1117" s="32"/>
      <c r="V1117" s="32"/>
      <c r="W1117" s="32"/>
      <c r="X1117" s="32"/>
      <c r="Y1117" s="32"/>
      <c r="Z1117" s="32"/>
      <c r="AA1117" s="32"/>
    </row>
    <row r="1118" spans="1:27" ht="12" customHeight="1">
      <c r="A1118" s="32"/>
      <c r="B1118" s="32"/>
      <c r="C1118" s="32"/>
      <c r="D1118" s="32"/>
      <c r="E1118" s="32"/>
      <c r="F1118" s="32"/>
      <c r="G1118" s="32"/>
      <c r="H1118" s="32"/>
      <c r="I1118" s="32"/>
      <c r="J1118" s="32"/>
      <c r="K1118" s="32"/>
      <c r="L1118" s="32"/>
      <c r="M1118" s="127"/>
      <c r="N1118" s="32"/>
      <c r="O1118" s="32"/>
      <c r="P1118" s="32"/>
      <c r="Q1118" s="32"/>
      <c r="R1118" s="32"/>
      <c r="S1118" s="32"/>
      <c r="T1118" s="32"/>
      <c r="U1118" s="32"/>
      <c r="V1118" s="32"/>
      <c r="W1118" s="32"/>
      <c r="X1118" s="32"/>
      <c r="Y1118" s="32"/>
      <c r="Z1118" s="32"/>
      <c r="AA1118" s="32"/>
    </row>
    <row r="1119" spans="1:27" ht="12" customHeight="1">
      <c r="A1119" s="32"/>
      <c r="B1119" s="32"/>
      <c r="C1119" s="32"/>
      <c r="D1119" s="32"/>
      <c r="E1119" s="32"/>
      <c r="F1119" s="32"/>
      <c r="G1119" s="32"/>
      <c r="H1119" s="32"/>
      <c r="I1119" s="32"/>
      <c r="J1119" s="32"/>
      <c r="K1119" s="32"/>
      <c r="L1119" s="32"/>
      <c r="M1119" s="127"/>
      <c r="N1119" s="32"/>
      <c r="O1119" s="32"/>
      <c r="P1119" s="32"/>
      <c r="Q1119" s="32"/>
      <c r="R1119" s="32"/>
      <c r="S1119" s="32"/>
      <c r="T1119" s="32"/>
      <c r="U1119" s="32"/>
      <c r="V1119" s="32"/>
      <c r="W1119" s="32"/>
      <c r="X1119" s="32"/>
      <c r="Y1119" s="32"/>
      <c r="Z1119" s="32"/>
      <c r="AA1119" s="32"/>
    </row>
    <row r="1120" spans="1:27" ht="12" customHeight="1">
      <c r="A1120" s="32"/>
      <c r="B1120" s="32"/>
      <c r="C1120" s="32"/>
      <c r="D1120" s="32"/>
      <c r="E1120" s="32"/>
      <c r="F1120" s="32"/>
      <c r="G1120" s="32"/>
      <c r="H1120" s="32"/>
      <c r="I1120" s="32"/>
      <c r="J1120" s="32"/>
      <c r="K1120" s="32"/>
      <c r="L1120" s="32"/>
      <c r="M1120" s="127"/>
      <c r="N1120" s="32"/>
      <c r="O1120" s="32"/>
      <c r="P1120" s="32"/>
      <c r="Q1120" s="32"/>
      <c r="R1120" s="32"/>
      <c r="S1120" s="32"/>
      <c r="T1120" s="32"/>
      <c r="U1120" s="32"/>
      <c r="V1120" s="32"/>
      <c r="W1120" s="32"/>
      <c r="X1120" s="32"/>
      <c r="Y1120" s="32"/>
      <c r="Z1120" s="32"/>
      <c r="AA1120" s="32"/>
    </row>
    <row r="1121" spans="1:27" ht="12" customHeight="1">
      <c r="A1121" s="32"/>
      <c r="B1121" s="32"/>
      <c r="C1121" s="32"/>
      <c r="D1121" s="32"/>
      <c r="E1121" s="32"/>
      <c r="F1121" s="32"/>
      <c r="G1121" s="32"/>
      <c r="H1121" s="32"/>
      <c r="I1121" s="32"/>
      <c r="J1121" s="32"/>
      <c r="K1121" s="32"/>
      <c r="L1121" s="32"/>
      <c r="M1121" s="127"/>
      <c r="N1121" s="32"/>
      <c r="O1121" s="32"/>
      <c r="P1121" s="32"/>
      <c r="Q1121" s="32"/>
      <c r="R1121" s="32"/>
      <c r="S1121" s="32"/>
      <c r="T1121" s="32"/>
      <c r="U1121" s="32"/>
      <c r="V1121" s="32"/>
      <c r="W1121" s="32"/>
      <c r="X1121" s="32"/>
      <c r="Y1121" s="32"/>
      <c r="Z1121" s="32"/>
      <c r="AA1121" s="32"/>
    </row>
    <row r="1122" spans="1:27" ht="12" customHeight="1">
      <c r="A1122" s="32"/>
      <c r="B1122" s="32"/>
      <c r="C1122" s="32"/>
      <c r="D1122" s="32"/>
      <c r="E1122" s="32"/>
      <c r="F1122" s="32"/>
      <c r="G1122" s="32"/>
      <c r="H1122" s="32"/>
      <c r="I1122" s="32"/>
      <c r="J1122" s="32"/>
      <c r="K1122" s="32"/>
      <c r="L1122" s="32"/>
      <c r="M1122" s="127"/>
      <c r="N1122" s="32"/>
      <c r="O1122" s="32"/>
      <c r="P1122" s="32"/>
      <c r="Q1122" s="32"/>
      <c r="R1122" s="32"/>
      <c r="S1122" s="32"/>
      <c r="T1122" s="32"/>
      <c r="U1122" s="32"/>
      <c r="V1122" s="32"/>
      <c r="W1122" s="32"/>
      <c r="X1122" s="32"/>
      <c r="Y1122" s="32"/>
      <c r="Z1122" s="32"/>
      <c r="AA1122" s="32"/>
    </row>
    <row r="1123" spans="1:27" ht="12" customHeight="1">
      <c r="A1123" s="32"/>
      <c r="B1123" s="32"/>
      <c r="C1123" s="32"/>
      <c r="D1123" s="32"/>
      <c r="E1123" s="32"/>
      <c r="F1123" s="32"/>
      <c r="G1123" s="32"/>
      <c r="H1123" s="32"/>
      <c r="I1123" s="32"/>
      <c r="J1123" s="32"/>
      <c r="K1123" s="32"/>
      <c r="L1123" s="32"/>
      <c r="M1123" s="127"/>
      <c r="N1123" s="32"/>
      <c r="O1123" s="32"/>
      <c r="P1123" s="32"/>
      <c r="Q1123" s="32"/>
      <c r="R1123" s="32"/>
      <c r="S1123" s="32"/>
      <c r="T1123" s="32"/>
      <c r="U1123" s="32"/>
      <c r="V1123" s="32"/>
      <c r="W1123" s="32"/>
      <c r="X1123" s="32"/>
      <c r="Y1123" s="32"/>
      <c r="Z1123" s="32"/>
      <c r="AA1123" s="32"/>
    </row>
    <row r="1124" spans="1:27" ht="12" customHeight="1">
      <c r="A1124" s="32"/>
      <c r="B1124" s="32"/>
      <c r="C1124" s="32"/>
      <c r="D1124" s="32"/>
      <c r="E1124" s="32"/>
      <c r="F1124" s="32"/>
      <c r="G1124" s="32"/>
      <c r="H1124" s="32"/>
      <c r="I1124" s="32"/>
      <c r="J1124" s="32"/>
      <c r="K1124" s="32"/>
      <c r="L1124" s="32"/>
      <c r="M1124" s="127"/>
      <c r="N1124" s="32"/>
      <c r="O1124" s="32"/>
      <c r="P1124" s="32"/>
      <c r="Q1124" s="32"/>
      <c r="R1124" s="32"/>
      <c r="S1124" s="32"/>
      <c r="T1124" s="32"/>
      <c r="U1124" s="32"/>
      <c r="V1124" s="32"/>
      <c r="W1124" s="32"/>
      <c r="X1124" s="32"/>
      <c r="Y1124" s="32"/>
      <c r="Z1124" s="32"/>
      <c r="AA1124" s="32"/>
    </row>
    <row r="1125" spans="1:27" ht="12" customHeight="1">
      <c r="A1125" s="32"/>
      <c r="B1125" s="32"/>
      <c r="C1125" s="32"/>
      <c r="D1125" s="32"/>
      <c r="E1125" s="32"/>
      <c r="F1125" s="32"/>
      <c r="G1125" s="32"/>
      <c r="H1125" s="32"/>
      <c r="I1125" s="32"/>
      <c r="J1125" s="32"/>
      <c r="K1125" s="32"/>
      <c r="L1125" s="32"/>
      <c r="M1125" s="127"/>
      <c r="N1125" s="32"/>
      <c r="O1125" s="32"/>
      <c r="P1125" s="32"/>
      <c r="Q1125" s="32"/>
      <c r="R1125" s="32"/>
      <c r="S1125" s="32"/>
      <c r="T1125" s="32"/>
      <c r="U1125" s="32"/>
      <c r="V1125" s="32"/>
      <c r="W1125" s="32"/>
      <c r="X1125" s="32"/>
      <c r="Y1125" s="32"/>
      <c r="Z1125" s="32"/>
      <c r="AA1125" s="32"/>
    </row>
    <row r="1126" spans="1:27" ht="12" customHeight="1">
      <c r="A1126" s="32"/>
      <c r="B1126" s="32"/>
      <c r="C1126" s="32"/>
      <c r="D1126" s="32"/>
      <c r="E1126" s="32"/>
      <c r="F1126" s="32"/>
      <c r="G1126" s="32"/>
      <c r="H1126" s="32"/>
      <c r="I1126" s="32"/>
      <c r="J1126" s="32"/>
      <c r="K1126" s="32"/>
      <c r="L1126" s="32"/>
      <c r="M1126" s="127"/>
      <c r="N1126" s="32"/>
      <c r="O1126" s="32"/>
      <c r="P1126" s="32"/>
      <c r="Q1126" s="32"/>
      <c r="R1126" s="32"/>
      <c r="S1126" s="32"/>
      <c r="T1126" s="32"/>
      <c r="U1126" s="32"/>
      <c r="V1126" s="32"/>
      <c r="W1126" s="32"/>
      <c r="X1126" s="32"/>
      <c r="Y1126" s="32"/>
      <c r="Z1126" s="32"/>
      <c r="AA1126" s="32"/>
    </row>
    <row r="1127" spans="1:27" ht="12" customHeight="1">
      <c r="A1127" s="32"/>
      <c r="B1127" s="32"/>
      <c r="C1127" s="32"/>
      <c r="D1127" s="32"/>
      <c r="E1127" s="32"/>
      <c r="F1127" s="32"/>
      <c r="G1127" s="32"/>
      <c r="H1127" s="32"/>
      <c r="I1127" s="32"/>
      <c r="J1127" s="32"/>
      <c r="K1127" s="32"/>
      <c r="L1127" s="32"/>
      <c r="M1127" s="127"/>
      <c r="N1127" s="32"/>
      <c r="O1127" s="32"/>
      <c r="P1127" s="32"/>
      <c r="Q1127" s="32"/>
      <c r="R1127" s="32"/>
      <c r="S1127" s="32"/>
      <c r="T1127" s="32"/>
      <c r="U1127" s="32"/>
      <c r="V1127" s="32"/>
      <c r="W1127" s="32"/>
      <c r="X1127" s="32"/>
      <c r="Y1127" s="32"/>
      <c r="Z1127" s="32"/>
      <c r="AA1127" s="32"/>
    </row>
    <row r="1128" spans="1:27" ht="12" customHeight="1">
      <c r="A1128" s="32"/>
      <c r="B1128" s="32"/>
      <c r="C1128" s="32"/>
      <c r="D1128" s="32"/>
      <c r="E1128" s="32"/>
      <c r="F1128" s="32"/>
      <c r="G1128" s="32"/>
      <c r="H1128" s="32"/>
      <c r="I1128" s="32"/>
      <c r="J1128" s="32"/>
      <c r="K1128" s="32"/>
      <c r="L1128" s="32"/>
      <c r="M1128" s="127"/>
      <c r="N1128" s="32"/>
      <c r="O1128" s="32"/>
      <c r="P1128" s="32"/>
      <c r="Q1128" s="32"/>
      <c r="R1128" s="32"/>
      <c r="S1128" s="32"/>
      <c r="T1128" s="32"/>
      <c r="U1128" s="32"/>
      <c r="V1128" s="32"/>
      <c r="W1128" s="32"/>
      <c r="X1128" s="32"/>
      <c r="Y1128" s="32"/>
      <c r="Z1128" s="32"/>
      <c r="AA1128" s="32"/>
    </row>
    <row r="1129" spans="1:27" ht="12" customHeight="1">
      <c r="A1129" s="32"/>
      <c r="B1129" s="32"/>
      <c r="C1129" s="32"/>
      <c r="D1129" s="32"/>
      <c r="E1129" s="32"/>
      <c r="F1129" s="32"/>
      <c r="G1129" s="32"/>
      <c r="H1129" s="32"/>
      <c r="I1129" s="32"/>
      <c r="J1129" s="32"/>
      <c r="K1129" s="32"/>
      <c r="L1129" s="32"/>
      <c r="M1129" s="127"/>
      <c r="N1129" s="32"/>
      <c r="O1129" s="32"/>
      <c r="P1129" s="32"/>
      <c r="Q1129" s="32"/>
      <c r="R1129" s="32"/>
      <c r="S1129" s="32"/>
      <c r="T1129" s="32"/>
      <c r="U1129" s="32"/>
      <c r="V1129" s="32"/>
      <c r="W1129" s="32"/>
      <c r="X1129" s="32"/>
      <c r="Y1129" s="32"/>
      <c r="Z1129" s="32"/>
      <c r="AA1129" s="32"/>
    </row>
    <row r="1130" spans="1:27" ht="12" customHeight="1">
      <c r="A1130" s="32"/>
      <c r="B1130" s="32"/>
      <c r="C1130" s="32"/>
      <c r="D1130" s="32"/>
      <c r="E1130" s="32"/>
      <c r="F1130" s="32"/>
      <c r="G1130" s="32"/>
      <c r="H1130" s="32"/>
      <c r="I1130" s="32"/>
      <c r="J1130" s="32"/>
      <c r="K1130" s="32"/>
      <c r="L1130" s="32"/>
      <c r="M1130" s="127"/>
      <c r="N1130" s="32"/>
      <c r="O1130" s="32"/>
      <c r="P1130" s="32"/>
      <c r="Q1130" s="32"/>
      <c r="R1130" s="32"/>
      <c r="S1130" s="32"/>
      <c r="T1130" s="32"/>
      <c r="U1130" s="32"/>
      <c r="V1130" s="32"/>
      <c r="W1130" s="32"/>
      <c r="X1130" s="32"/>
      <c r="Y1130" s="32"/>
      <c r="Z1130" s="32"/>
      <c r="AA1130" s="32"/>
    </row>
    <row r="1131" spans="1:27" ht="12" customHeight="1">
      <c r="A1131" s="32"/>
      <c r="B1131" s="32"/>
      <c r="C1131" s="32"/>
      <c r="D1131" s="32"/>
      <c r="E1131" s="32"/>
      <c r="F1131" s="32"/>
      <c r="G1131" s="32"/>
      <c r="H1131" s="32"/>
      <c r="I1131" s="32"/>
      <c r="J1131" s="32"/>
      <c r="K1131" s="32"/>
      <c r="L1131" s="32"/>
      <c r="M1131" s="127"/>
      <c r="N1131" s="32"/>
      <c r="O1131" s="32"/>
      <c r="P1131" s="32"/>
      <c r="Q1131" s="32"/>
      <c r="R1131" s="32"/>
      <c r="S1131" s="32"/>
      <c r="T1131" s="32"/>
      <c r="U1131" s="32"/>
      <c r="V1131" s="32"/>
      <c r="W1131" s="32"/>
      <c r="X1131" s="32"/>
      <c r="Y1131" s="32"/>
      <c r="Z1131" s="32"/>
      <c r="AA1131" s="32"/>
    </row>
    <row r="1132" spans="1:27" ht="12" customHeight="1">
      <c r="A1132" s="32"/>
      <c r="B1132" s="32"/>
      <c r="C1132" s="32"/>
      <c r="D1132" s="32"/>
      <c r="E1132" s="32"/>
      <c r="F1132" s="32"/>
      <c r="G1132" s="32"/>
      <c r="H1132" s="32"/>
      <c r="I1132" s="32"/>
      <c r="J1132" s="32"/>
      <c r="K1132" s="32"/>
      <c r="L1132" s="32"/>
      <c r="M1132" s="127"/>
      <c r="N1132" s="32"/>
      <c r="O1132" s="32"/>
      <c r="P1132" s="32"/>
      <c r="Q1132" s="32"/>
      <c r="R1132" s="32"/>
      <c r="S1132" s="32"/>
      <c r="T1132" s="32"/>
      <c r="U1132" s="32"/>
      <c r="V1132" s="32"/>
      <c r="W1132" s="32"/>
      <c r="X1132" s="32"/>
      <c r="Y1132" s="32"/>
      <c r="Z1132" s="32"/>
      <c r="AA1132" s="32"/>
    </row>
    <row r="1133" spans="1:27" ht="12" customHeight="1">
      <c r="A1133" s="32"/>
      <c r="B1133" s="32"/>
      <c r="C1133" s="32"/>
      <c r="D1133" s="32"/>
      <c r="E1133" s="32"/>
      <c r="F1133" s="32"/>
      <c r="G1133" s="32"/>
      <c r="H1133" s="32"/>
      <c r="I1133" s="32"/>
      <c r="J1133" s="32"/>
      <c r="K1133" s="32"/>
      <c r="L1133" s="32"/>
      <c r="M1133" s="127"/>
      <c r="N1133" s="32"/>
      <c r="O1133" s="32"/>
      <c r="P1133" s="32"/>
      <c r="Q1133" s="32"/>
      <c r="R1133" s="32"/>
      <c r="S1133" s="32"/>
      <c r="T1133" s="32"/>
      <c r="U1133" s="32"/>
      <c r="V1133" s="32"/>
      <c r="W1133" s="32"/>
      <c r="X1133" s="32"/>
      <c r="Y1133" s="32"/>
      <c r="Z1133" s="32"/>
      <c r="AA1133" s="32"/>
    </row>
    <row r="1134" spans="1:27" ht="12" customHeight="1">
      <c r="A1134" s="32"/>
      <c r="B1134" s="32"/>
      <c r="C1134" s="32"/>
      <c r="D1134" s="32"/>
      <c r="E1134" s="32"/>
      <c r="F1134" s="32"/>
      <c r="G1134" s="32"/>
      <c r="H1134" s="32"/>
      <c r="I1134" s="32"/>
      <c r="J1134" s="32"/>
      <c r="K1134" s="32"/>
      <c r="L1134" s="32"/>
      <c r="M1134" s="127"/>
      <c r="N1134" s="32"/>
      <c r="O1134" s="32"/>
      <c r="P1134" s="32"/>
      <c r="Q1134" s="32"/>
      <c r="R1134" s="32"/>
      <c r="S1134" s="32"/>
      <c r="T1134" s="32"/>
      <c r="U1134" s="32"/>
      <c r="V1134" s="32"/>
      <c r="W1134" s="32"/>
      <c r="X1134" s="32"/>
      <c r="Y1134" s="32"/>
      <c r="Z1134" s="32"/>
      <c r="AA1134" s="32"/>
    </row>
    <row r="1135" spans="1:27" ht="12" customHeight="1">
      <c r="A1135" s="32"/>
      <c r="B1135" s="32"/>
      <c r="C1135" s="32"/>
      <c r="D1135" s="32"/>
      <c r="E1135" s="32"/>
      <c r="F1135" s="32"/>
      <c r="G1135" s="32"/>
      <c r="H1135" s="32"/>
      <c r="I1135" s="32"/>
      <c r="J1135" s="32"/>
      <c r="K1135" s="32"/>
      <c r="L1135" s="32"/>
      <c r="M1135" s="127"/>
      <c r="N1135" s="32"/>
      <c r="O1135" s="32"/>
      <c r="P1135" s="32"/>
      <c r="Q1135" s="32"/>
      <c r="R1135" s="32"/>
      <c r="S1135" s="32"/>
      <c r="T1135" s="32"/>
      <c r="U1135" s="32"/>
      <c r="V1135" s="32"/>
      <c r="W1135" s="32"/>
      <c r="X1135" s="32"/>
      <c r="Y1135" s="32"/>
      <c r="Z1135" s="32"/>
      <c r="AA1135" s="32"/>
    </row>
    <row r="1136" spans="1:27" ht="12" customHeight="1">
      <c r="A1136" s="32"/>
      <c r="B1136" s="32"/>
      <c r="C1136" s="32"/>
      <c r="D1136" s="32"/>
      <c r="E1136" s="32"/>
      <c r="F1136" s="32"/>
      <c r="G1136" s="32"/>
      <c r="H1136" s="32"/>
      <c r="I1136" s="32"/>
      <c r="J1136" s="32"/>
      <c r="K1136" s="32"/>
      <c r="L1136" s="32"/>
      <c r="M1136" s="127"/>
      <c r="N1136" s="32"/>
      <c r="O1136" s="32"/>
      <c r="P1136" s="32"/>
      <c r="Q1136" s="32"/>
      <c r="R1136" s="32"/>
      <c r="S1136" s="32"/>
      <c r="T1136" s="32"/>
      <c r="U1136" s="32"/>
      <c r="V1136" s="32"/>
      <c r="W1136" s="32"/>
      <c r="X1136" s="32"/>
      <c r="Y1136" s="32"/>
      <c r="Z1136" s="32"/>
      <c r="AA1136" s="32"/>
    </row>
    <row r="1137" spans="1:27" ht="12" customHeight="1">
      <c r="A1137" s="32"/>
      <c r="B1137" s="32"/>
      <c r="C1137" s="32"/>
      <c r="D1137" s="32"/>
      <c r="E1137" s="32"/>
      <c r="F1137" s="32"/>
      <c r="G1137" s="32"/>
      <c r="H1137" s="32"/>
      <c r="I1137" s="32"/>
      <c r="J1137" s="32"/>
      <c r="K1137" s="32"/>
      <c r="L1137" s="32"/>
      <c r="M1137" s="127"/>
      <c r="N1137" s="32"/>
      <c r="O1137" s="32"/>
      <c r="P1137" s="32"/>
      <c r="Q1137" s="32"/>
      <c r="R1137" s="32"/>
      <c r="S1137" s="32"/>
      <c r="T1137" s="32"/>
      <c r="U1137" s="32"/>
      <c r="V1137" s="32"/>
      <c r="W1137" s="32"/>
      <c r="X1137" s="32"/>
      <c r="Y1137" s="32"/>
      <c r="Z1137" s="32"/>
      <c r="AA1137" s="32"/>
    </row>
    <row r="1138" spans="1:27" ht="12" customHeight="1">
      <c r="A1138" s="32"/>
      <c r="B1138" s="32"/>
      <c r="C1138" s="32"/>
      <c r="D1138" s="32"/>
      <c r="E1138" s="32"/>
      <c r="F1138" s="32"/>
      <c r="G1138" s="32"/>
      <c r="H1138" s="32"/>
      <c r="I1138" s="32"/>
      <c r="J1138" s="32"/>
      <c r="K1138" s="32"/>
      <c r="L1138" s="32"/>
      <c r="M1138" s="127"/>
      <c r="N1138" s="32"/>
      <c r="O1138" s="32"/>
      <c r="P1138" s="32"/>
      <c r="Q1138" s="32"/>
      <c r="R1138" s="32"/>
      <c r="S1138" s="32"/>
      <c r="T1138" s="32"/>
      <c r="U1138" s="32"/>
      <c r="V1138" s="32"/>
      <c r="W1138" s="32"/>
      <c r="X1138" s="32"/>
      <c r="Y1138" s="32"/>
      <c r="Z1138" s="32"/>
      <c r="AA1138" s="32"/>
    </row>
    <row r="1139" spans="1:27" ht="12" customHeight="1">
      <c r="A1139" s="32"/>
      <c r="B1139" s="32"/>
      <c r="C1139" s="32"/>
      <c r="D1139" s="32"/>
      <c r="E1139" s="32"/>
      <c r="F1139" s="32"/>
      <c r="G1139" s="32"/>
      <c r="H1139" s="32"/>
      <c r="I1139" s="32"/>
      <c r="J1139" s="32"/>
      <c r="K1139" s="32"/>
      <c r="L1139" s="32"/>
      <c r="M1139" s="127"/>
      <c r="N1139" s="32"/>
      <c r="O1139" s="32"/>
      <c r="P1139" s="32"/>
      <c r="Q1139" s="32"/>
      <c r="R1139" s="32"/>
      <c r="S1139" s="32"/>
      <c r="T1139" s="32"/>
      <c r="U1139" s="32"/>
      <c r="V1139" s="32"/>
      <c r="W1139" s="32"/>
      <c r="X1139" s="32"/>
      <c r="Y1139" s="32"/>
      <c r="Z1139" s="32"/>
      <c r="AA1139" s="32"/>
    </row>
    <row r="1140" spans="1:27" ht="12" customHeight="1">
      <c r="A1140" s="32"/>
      <c r="B1140" s="32"/>
      <c r="C1140" s="32"/>
      <c r="D1140" s="32"/>
      <c r="E1140" s="32"/>
      <c r="F1140" s="32"/>
      <c r="G1140" s="32"/>
      <c r="H1140" s="32"/>
      <c r="I1140" s="32"/>
      <c r="J1140" s="32"/>
      <c r="K1140" s="32"/>
      <c r="L1140" s="32"/>
      <c r="M1140" s="127"/>
      <c r="N1140" s="32"/>
      <c r="O1140" s="32"/>
      <c r="P1140" s="32"/>
      <c r="Q1140" s="32"/>
      <c r="R1140" s="32"/>
      <c r="S1140" s="32"/>
      <c r="T1140" s="32"/>
      <c r="U1140" s="32"/>
      <c r="V1140" s="32"/>
      <c r="W1140" s="32"/>
      <c r="X1140" s="32"/>
      <c r="Y1140" s="32"/>
      <c r="Z1140" s="32"/>
      <c r="AA1140" s="32"/>
    </row>
    <row r="1141" spans="1:27" ht="12" customHeight="1">
      <c r="A1141" s="32"/>
      <c r="B1141" s="32"/>
      <c r="C1141" s="32"/>
      <c r="D1141" s="32"/>
      <c r="E1141" s="32"/>
      <c r="F1141" s="32"/>
      <c r="G1141" s="32"/>
      <c r="H1141" s="32"/>
      <c r="I1141" s="32"/>
      <c r="J1141" s="32"/>
      <c r="K1141" s="32"/>
      <c r="L1141" s="32"/>
      <c r="M1141" s="127"/>
      <c r="N1141" s="32"/>
      <c r="O1141" s="32"/>
      <c r="P1141" s="32"/>
      <c r="Q1141" s="32"/>
      <c r="R1141" s="32"/>
      <c r="S1141" s="32"/>
      <c r="T1141" s="32"/>
      <c r="U1141" s="32"/>
      <c r="V1141" s="32"/>
      <c r="W1141" s="32"/>
      <c r="X1141" s="32"/>
      <c r="Y1141" s="32"/>
      <c r="Z1141" s="32"/>
      <c r="AA1141" s="32"/>
    </row>
    <row r="1142" spans="1:27" ht="12" customHeight="1">
      <c r="A1142" s="32"/>
      <c r="B1142" s="32"/>
      <c r="C1142" s="32"/>
      <c r="D1142" s="32"/>
      <c r="E1142" s="32"/>
      <c r="F1142" s="32"/>
      <c r="G1142" s="32"/>
      <c r="H1142" s="32"/>
      <c r="I1142" s="32"/>
      <c r="J1142" s="32"/>
      <c r="K1142" s="32"/>
      <c r="L1142" s="32"/>
      <c r="M1142" s="127"/>
      <c r="N1142" s="32"/>
      <c r="O1142" s="32"/>
      <c r="P1142" s="32"/>
      <c r="Q1142" s="32"/>
      <c r="R1142" s="32"/>
      <c r="S1142" s="32"/>
      <c r="T1142" s="32"/>
      <c r="U1142" s="32"/>
      <c r="V1142" s="32"/>
      <c r="W1142" s="32"/>
      <c r="X1142" s="32"/>
      <c r="Y1142" s="32"/>
      <c r="Z1142" s="32"/>
      <c r="AA1142" s="32"/>
    </row>
    <row r="1143" spans="1:27" ht="12" customHeight="1">
      <c r="A1143" s="32"/>
      <c r="B1143" s="32"/>
      <c r="C1143" s="32"/>
      <c r="D1143" s="32"/>
      <c r="E1143" s="32"/>
      <c r="F1143" s="32"/>
      <c r="G1143" s="32"/>
      <c r="H1143" s="32"/>
      <c r="I1143" s="32"/>
      <c r="J1143" s="32"/>
      <c r="K1143" s="32"/>
      <c r="L1143" s="32"/>
      <c r="M1143" s="127"/>
      <c r="N1143" s="32"/>
      <c r="O1143" s="32"/>
      <c r="P1143" s="32"/>
      <c r="Q1143" s="32"/>
      <c r="R1143" s="32"/>
      <c r="S1143" s="32"/>
      <c r="T1143" s="32"/>
      <c r="U1143" s="32"/>
      <c r="V1143" s="32"/>
      <c r="W1143" s="32"/>
      <c r="X1143" s="32"/>
      <c r="Y1143" s="32"/>
      <c r="Z1143" s="32"/>
      <c r="AA1143" s="32"/>
    </row>
    <row r="1144" spans="1:27" ht="12" customHeight="1">
      <c r="A1144" s="32"/>
      <c r="B1144" s="32"/>
      <c r="C1144" s="32"/>
      <c r="D1144" s="32"/>
      <c r="E1144" s="32"/>
      <c r="F1144" s="32"/>
      <c r="G1144" s="32"/>
      <c r="H1144" s="32"/>
      <c r="I1144" s="32"/>
      <c r="J1144" s="32"/>
      <c r="K1144" s="32"/>
      <c r="L1144" s="32"/>
      <c r="M1144" s="127"/>
      <c r="N1144" s="32"/>
      <c r="O1144" s="32"/>
      <c r="P1144" s="32"/>
      <c r="Q1144" s="32"/>
      <c r="R1144" s="32"/>
      <c r="S1144" s="32"/>
      <c r="T1144" s="32"/>
      <c r="U1144" s="32"/>
      <c r="V1144" s="32"/>
      <c r="W1144" s="32"/>
      <c r="X1144" s="32"/>
      <c r="Y1144" s="32"/>
      <c r="Z1144" s="32"/>
      <c r="AA1144" s="32"/>
    </row>
    <row r="1145" spans="1:27" ht="12" customHeight="1">
      <c r="A1145" s="32"/>
      <c r="B1145" s="32"/>
      <c r="C1145" s="32"/>
      <c r="D1145" s="32"/>
      <c r="E1145" s="32"/>
      <c r="F1145" s="32"/>
      <c r="G1145" s="32"/>
      <c r="H1145" s="32"/>
      <c r="I1145" s="32"/>
      <c r="J1145" s="32"/>
      <c r="K1145" s="32"/>
      <c r="L1145" s="32"/>
      <c r="M1145" s="127"/>
      <c r="N1145" s="32"/>
      <c r="O1145" s="32"/>
      <c r="P1145" s="32"/>
      <c r="Q1145" s="32"/>
      <c r="R1145" s="32"/>
      <c r="S1145" s="32"/>
      <c r="T1145" s="32"/>
      <c r="U1145" s="32"/>
      <c r="V1145" s="32"/>
      <c r="W1145" s="32"/>
      <c r="X1145" s="32"/>
      <c r="Y1145" s="32"/>
      <c r="Z1145" s="32"/>
      <c r="AA1145" s="32"/>
    </row>
    <row r="1146" spans="1:27" ht="12" customHeight="1">
      <c r="A1146" s="32"/>
      <c r="B1146" s="32"/>
      <c r="C1146" s="32"/>
      <c r="D1146" s="32"/>
      <c r="E1146" s="32"/>
      <c r="F1146" s="32"/>
      <c r="G1146" s="32"/>
      <c r="H1146" s="32"/>
      <c r="I1146" s="32"/>
      <c r="J1146" s="32"/>
      <c r="K1146" s="32"/>
      <c r="L1146" s="32"/>
      <c r="M1146" s="127"/>
      <c r="N1146" s="32"/>
      <c r="O1146" s="32"/>
      <c r="P1146" s="32"/>
      <c r="Q1146" s="32"/>
      <c r="R1146" s="32"/>
      <c r="S1146" s="32"/>
      <c r="T1146" s="32"/>
      <c r="U1146" s="32"/>
      <c r="V1146" s="32"/>
      <c r="W1146" s="32"/>
      <c r="X1146" s="32"/>
      <c r="Y1146" s="32"/>
      <c r="Z1146" s="32"/>
      <c r="AA1146" s="32"/>
    </row>
    <row r="1147" spans="1:27" ht="12" customHeight="1">
      <c r="A1147" s="32"/>
      <c r="B1147" s="32"/>
      <c r="C1147" s="32"/>
      <c r="D1147" s="32"/>
      <c r="E1147" s="32"/>
      <c r="F1147" s="32"/>
      <c r="G1147" s="32"/>
      <c r="H1147" s="32"/>
      <c r="I1147" s="32"/>
      <c r="J1147" s="32"/>
      <c r="K1147" s="32"/>
      <c r="L1147" s="32"/>
      <c r="M1147" s="127"/>
      <c r="N1147" s="32"/>
      <c r="O1147" s="32"/>
      <c r="P1147" s="32"/>
      <c r="Q1147" s="32"/>
      <c r="R1147" s="32"/>
      <c r="S1147" s="32"/>
      <c r="T1147" s="32"/>
      <c r="U1147" s="32"/>
      <c r="V1147" s="32"/>
      <c r="W1147" s="32"/>
      <c r="X1147" s="32"/>
      <c r="Y1147" s="32"/>
      <c r="Z1147" s="32"/>
      <c r="AA1147" s="32"/>
    </row>
    <row r="1148" spans="1:27" ht="12" customHeight="1">
      <c r="A1148" s="32"/>
      <c r="B1148" s="32"/>
      <c r="C1148" s="32"/>
      <c r="D1148" s="32"/>
      <c r="E1148" s="32"/>
      <c r="F1148" s="32"/>
      <c r="G1148" s="32"/>
      <c r="H1148" s="32"/>
      <c r="I1148" s="32"/>
      <c r="J1148" s="32"/>
      <c r="K1148" s="32"/>
      <c r="L1148" s="32"/>
      <c r="M1148" s="127"/>
      <c r="N1148" s="32"/>
      <c r="O1148" s="32"/>
      <c r="P1148" s="32"/>
      <c r="Q1148" s="32"/>
      <c r="R1148" s="32"/>
      <c r="S1148" s="32"/>
      <c r="T1148" s="32"/>
      <c r="U1148" s="32"/>
      <c r="V1148" s="32"/>
      <c r="W1148" s="32"/>
      <c r="X1148" s="32"/>
      <c r="Y1148" s="32"/>
      <c r="Z1148" s="32"/>
      <c r="AA1148" s="32"/>
    </row>
    <row r="1149" spans="1:27" ht="12" customHeight="1">
      <c r="A1149" s="32"/>
      <c r="B1149" s="32"/>
      <c r="C1149" s="32"/>
      <c r="D1149" s="32"/>
      <c r="E1149" s="32"/>
      <c r="F1149" s="32"/>
      <c r="G1149" s="32"/>
      <c r="H1149" s="32"/>
      <c r="I1149" s="32"/>
      <c r="J1149" s="32"/>
      <c r="K1149" s="32"/>
      <c r="L1149" s="32"/>
      <c r="M1149" s="127"/>
      <c r="N1149" s="32"/>
      <c r="O1149" s="32"/>
      <c r="P1149" s="32"/>
      <c r="Q1149" s="32"/>
      <c r="R1149" s="32"/>
      <c r="S1149" s="32"/>
      <c r="T1149" s="32"/>
      <c r="U1149" s="32"/>
      <c r="V1149" s="32"/>
      <c r="W1149" s="32"/>
      <c r="X1149" s="32"/>
      <c r="Y1149" s="32"/>
      <c r="Z1149" s="32"/>
      <c r="AA1149" s="32"/>
    </row>
    <row r="1150" spans="1:27" ht="12" customHeight="1">
      <c r="A1150" s="32"/>
      <c r="B1150" s="32"/>
      <c r="C1150" s="32"/>
      <c r="D1150" s="32"/>
      <c r="E1150" s="32"/>
      <c r="F1150" s="32"/>
      <c r="G1150" s="32"/>
      <c r="H1150" s="32"/>
      <c r="I1150" s="32"/>
      <c r="J1150" s="32"/>
      <c r="K1150" s="32"/>
      <c r="L1150" s="32"/>
      <c r="M1150" s="127"/>
      <c r="N1150" s="32"/>
      <c r="O1150" s="32"/>
      <c r="P1150" s="32"/>
      <c r="Q1150" s="32"/>
      <c r="R1150" s="32"/>
      <c r="S1150" s="32"/>
      <c r="T1150" s="32"/>
      <c r="U1150" s="32"/>
      <c r="V1150" s="32"/>
      <c r="W1150" s="32"/>
      <c r="X1150" s="32"/>
      <c r="Y1150" s="32"/>
      <c r="Z1150" s="32"/>
      <c r="AA1150" s="32"/>
    </row>
    <row r="1151" spans="1:27" ht="12" customHeight="1">
      <c r="A1151" s="32"/>
      <c r="B1151" s="32"/>
      <c r="C1151" s="32"/>
      <c r="D1151" s="32"/>
      <c r="E1151" s="32"/>
      <c r="F1151" s="32"/>
      <c r="G1151" s="32"/>
      <c r="H1151" s="32"/>
      <c r="I1151" s="32"/>
      <c r="J1151" s="32"/>
      <c r="K1151" s="32"/>
      <c r="L1151" s="32"/>
      <c r="M1151" s="127"/>
      <c r="N1151" s="32"/>
      <c r="O1151" s="32"/>
      <c r="P1151" s="32"/>
      <c r="Q1151" s="32"/>
      <c r="R1151" s="32"/>
      <c r="S1151" s="32"/>
      <c r="T1151" s="32"/>
      <c r="U1151" s="32"/>
      <c r="V1151" s="32"/>
      <c r="W1151" s="32"/>
      <c r="X1151" s="32"/>
      <c r="Y1151" s="32"/>
      <c r="Z1151" s="32"/>
      <c r="AA1151" s="32"/>
    </row>
    <row r="1152" spans="1:27" ht="12" customHeight="1">
      <c r="A1152" s="32"/>
      <c r="B1152" s="32"/>
      <c r="C1152" s="32"/>
      <c r="D1152" s="32"/>
      <c r="E1152" s="32"/>
      <c r="F1152" s="32"/>
      <c r="G1152" s="32"/>
      <c r="H1152" s="32"/>
      <c r="I1152" s="32"/>
      <c r="J1152" s="32"/>
      <c r="K1152" s="32"/>
      <c r="L1152" s="32"/>
      <c r="M1152" s="127"/>
      <c r="N1152" s="32"/>
      <c r="O1152" s="32"/>
      <c r="P1152" s="32"/>
      <c r="Q1152" s="32"/>
      <c r="R1152" s="32"/>
      <c r="S1152" s="32"/>
      <c r="T1152" s="32"/>
      <c r="U1152" s="32"/>
      <c r="V1152" s="32"/>
      <c r="W1152" s="32"/>
      <c r="X1152" s="32"/>
      <c r="Y1152" s="32"/>
      <c r="Z1152" s="32"/>
      <c r="AA1152" s="32"/>
    </row>
    <row r="1153" spans="1:27" ht="12" customHeight="1">
      <c r="A1153" s="32"/>
      <c r="B1153" s="32"/>
      <c r="C1153" s="32"/>
      <c r="D1153" s="32"/>
      <c r="E1153" s="32"/>
      <c r="F1153" s="32"/>
      <c r="G1153" s="32"/>
      <c r="H1153" s="32"/>
      <c r="I1153" s="32"/>
      <c r="J1153" s="32"/>
      <c r="K1153" s="32"/>
      <c r="L1153" s="32"/>
      <c r="M1153" s="127"/>
      <c r="N1153" s="32"/>
      <c r="O1153" s="32"/>
      <c r="P1153" s="32"/>
      <c r="Q1153" s="32"/>
      <c r="R1153" s="32"/>
      <c r="S1153" s="32"/>
      <c r="T1153" s="32"/>
      <c r="U1153" s="32"/>
      <c r="V1153" s="32"/>
      <c r="W1153" s="32"/>
      <c r="X1153" s="32"/>
      <c r="Y1153" s="32"/>
      <c r="Z1153" s="32"/>
      <c r="AA1153" s="32"/>
    </row>
    <row r="1154" spans="1:27" ht="12" customHeight="1">
      <c r="A1154" s="32"/>
      <c r="B1154" s="32"/>
      <c r="C1154" s="32"/>
      <c r="D1154" s="32"/>
      <c r="E1154" s="32"/>
      <c r="F1154" s="32"/>
      <c r="G1154" s="32"/>
      <c r="H1154" s="32"/>
      <c r="I1154" s="32"/>
      <c r="J1154" s="32"/>
      <c r="K1154" s="32"/>
      <c r="L1154" s="32"/>
      <c r="M1154" s="127"/>
      <c r="N1154" s="32"/>
      <c r="O1154" s="32"/>
      <c r="P1154" s="32"/>
      <c r="Q1154" s="32"/>
      <c r="R1154" s="32"/>
      <c r="S1154" s="32"/>
      <c r="T1154" s="32"/>
      <c r="U1154" s="32"/>
      <c r="V1154" s="32"/>
      <c r="W1154" s="32"/>
      <c r="X1154" s="32"/>
      <c r="Y1154" s="32"/>
      <c r="Z1154" s="32"/>
      <c r="AA1154" s="32"/>
    </row>
    <row r="1155" spans="1:27" ht="12" customHeight="1">
      <c r="A1155" s="32"/>
      <c r="B1155" s="32"/>
      <c r="C1155" s="32"/>
      <c r="D1155" s="32"/>
      <c r="E1155" s="32"/>
      <c r="F1155" s="32"/>
      <c r="G1155" s="32"/>
      <c r="H1155" s="32"/>
      <c r="I1155" s="32"/>
      <c r="J1155" s="32"/>
      <c r="K1155" s="32"/>
      <c r="L1155" s="32"/>
      <c r="M1155" s="127"/>
      <c r="N1155" s="32"/>
      <c r="O1155" s="32"/>
      <c r="P1155" s="32"/>
      <c r="Q1155" s="32"/>
      <c r="R1155" s="32"/>
      <c r="S1155" s="32"/>
      <c r="T1155" s="32"/>
      <c r="U1155" s="32"/>
      <c r="V1155" s="32"/>
      <c r="W1155" s="32"/>
      <c r="X1155" s="32"/>
      <c r="Y1155" s="32"/>
      <c r="Z1155" s="32"/>
      <c r="AA1155" s="32"/>
    </row>
    <row r="1156" spans="1:27" ht="12" customHeight="1">
      <c r="A1156" s="32"/>
      <c r="B1156" s="32"/>
      <c r="C1156" s="32"/>
      <c r="D1156" s="32"/>
      <c r="E1156" s="32"/>
      <c r="F1156" s="32"/>
      <c r="G1156" s="32"/>
      <c r="H1156" s="32"/>
      <c r="I1156" s="32"/>
      <c r="J1156" s="32"/>
      <c r="K1156" s="32"/>
      <c r="L1156" s="32"/>
      <c r="M1156" s="127"/>
      <c r="N1156" s="32"/>
      <c r="O1156" s="32"/>
      <c r="P1156" s="32"/>
      <c r="Q1156" s="32"/>
      <c r="R1156" s="32"/>
      <c r="S1156" s="32"/>
      <c r="T1156" s="32"/>
      <c r="U1156" s="32"/>
      <c r="V1156" s="32"/>
      <c r="W1156" s="32"/>
      <c r="X1156" s="32"/>
      <c r="Y1156" s="32"/>
      <c r="Z1156" s="32"/>
      <c r="AA1156" s="32"/>
    </row>
    <row r="1157" spans="1:27" ht="12" customHeight="1">
      <c r="A1157" s="32"/>
      <c r="B1157" s="32"/>
      <c r="C1157" s="32"/>
      <c r="D1157" s="32"/>
      <c r="E1157" s="32"/>
      <c r="F1157" s="32"/>
      <c r="G1157" s="32"/>
      <c r="H1157" s="32"/>
      <c r="I1157" s="32"/>
      <c r="J1157" s="32"/>
      <c r="K1157" s="32"/>
      <c r="L1157" s="32"/>
      <c r="M1157" s="127"/>
      <c r="N1157" s="32"/>
      <c r="O1157" s="32"/>
      <c r="P1157" s="32"/>
      <c r="Q1157" s="32"/>
      <c r="R1157" s="32"/>
      <c r="S1157" s="32"/>
      <c r="T1157" s="32"/>
      <c r="U1157" s="32"/>
      <c r="V1157" s="32"/>
      <c r="W1157" s="32"/>
      <c r="X1157" s="32"/>
      <c r="Y1157" s="32"/>
      <c r="Z1157" s="32"/>
      <c r="AA1157" s="32"/>
    </row>
    <row r="1158" spans="1:27" ht="12" customHeight="1">
      <c r="A1158" s="32"/>
      <c r="B1158" s="32"/>
      <c r="C1158" s="32"/>
      <c r="D1158" s="32"/>
      <c r="E1158" s="32"/>
      <c r="F1158" s="32"/>
      <c r="G1158" s="32"/>
      <c r="H1158" s="32"/>
      <c r="I1158" s="32"/>
      <c r="J1158" s="32"/>
      <c r="K1158" s="32"/>
      <c r="L1158" s="32"/>
      <c r="M1158" s="127"/>
      <c r="N1158" s="32"/>
      <c r="O1158" s="32"/>
      <c r="P1158" s="32"/>
      <c r="Q1158" s="32"/>
      <c r="R1158" s="32"/>
      <c r="S1158" s="32"/>
      <c r="T1158" s="32"/>
      <c r="U1158" s="32"/>
      <c r="V1158" s="32"/>
      <c r="W1158" s="32"/>
      <c r="X1158" s="32"/>
      <c r="Y1158" s="32"/>
      <c r="Z1158" s="32"/>
      <c r="AA1158" s="32"/>
    </row>
    <row r="1159" spans="1:27" ht="12" customHeight="1">
      <c r="A1159" s="32"/>
      <c r="B1159" s="32"/>
      <c r="C1159" s="32"/>
      <c r="D1159" s="32"/>
      <c r="E1159" s="32"/>
      <c r="F1159" s="32"/>
      <c r="G1159" s="32"/>
      <c r="H1159" s="32"/>
      <c r="I1159" s="32"/>
      <c r="J1159" s="32"/>
      <c r="K1159" s="32"/>
      <c r="L1159" s="32"/>
      <c r="M1159" s="127"/>
      <c r="N1159" s="32"/>
      <c r="O1159" s="32"/>
      <c r="P1159" s="32"/>
      <c r="Q1159" s="32"/>
      <c r="R1159" s="32"/>
      <c r="S1159" s="32"/>
      <c r="T1159" s="32"/>
      <c r="U1159" s="32"/>
      <c r="V1159" s="32"/>
      <c r="W1159" s="32"/>
      <c r="X1159" s="32"/>
      <c r="Y1159" s="32"/>
      <c r="Z1159" s="32"/>
      <c r="AA1159" s="32"/>
    </row>
    <row r="1160" spans="1:27" ht="12" customHeight="1">
      <c r="A1160" s="32"/>
      <c r="B1160" s="32"/>
      <c r="C1160" s="32"/>
      <c r="D1160" s="32"/>
      <c r="E1160" s="32"/>
      <c r="F1160" s="32"/>
      <c r="G1160" s="32"/>
      <c r="H1160" s="32"/>
      <c r="I1160" s="32"/>
      <c r="J1160" s="32"/>
      <c r="K1160" s="32"/>
      <c r="L1160" s="32"/>
      <c r="M1160" s="127"/>
      <c r="N1160" s="32"/>
      <c r="O1160" s="32"/>
      <c r="P1160" s="32"/>
      <c r="Q1160" s="32"/>
      <c r="R1160" s="32"/>
      <c r="S1160" s="32"/>
      <c r="T1160" s="32"/>
      <c r="U1160" s="32"/>
      <c r="V1160" s="32"/>
      <c r="W1160" s="32"/>
      <c r="X1160" s="32"/>
      <c r="Y1160" s="32"/>
      <c r="Z1160" s="32"/>
      <c r="AA1160" s="32"/>
    </row>
    <row r="1161" spans="1:27" ht="12" customHeight="1">
      <c r="A1161" s="32"/>
      <c r="B1161" s="32"/>
      <c r="C1161" s="32"/>
      <c r="D1161" s="32"/>
      <c r="E1161" s="32"/>
      <c r="F1161" s="32"/>
      <c r="G1161" s="32"/>
      <c r="H1161" s="32"/>
      <c r="I1161" s="32"/>
      <c r="J1161" s="32"/>
      <c r="K1161" s="32"/>
      <c r="L1161" s="32"/>
      <c r="M1161" s="127"/>
      <c r="N1161" s="32"/>
      <c r="O1161" s="32"/>
      <c r="P1161" s="32"/>
      <c r="Q1161" s="32"/>
      <c r="R1161" s="32"/>
      <c r="S1161" s="32"/>
      <c r="T1161" s="32"/>
      <c r="U1161" s="32"/>
      <c r="V1161" s="32"/>
      <c r="W1161" s="32"/>
      <c r="X1161" s="32"/>
      <c r="Y1161" s="32"/>
      <c r="Z1161" s="32"/>
      <c r="AA1161" s="32"/>
    </row>
    <row r="1162" spans="1:27" ht="12" customHeight="1">
      <c r="A1162" s="32"/>
      <c r="B1162" s="32"/>
      <c r="C1162" s="32"/>
      <c r="D1162" s="32"/>
      <c r="E1162" s="32"/>
      <c r="F1162" s="32"/>
      <c r="G1162" s="32"/>
      <c r="H1162" s="32"/>
      <c r="I1162" s="32"/>
      <c r="J1162" s="32"/>
      <c r="K1162" s="32"/>
      <c r="L1162" s="32"/>
      <c r="M1162" s="127"/>
      <c r="N1162" s="32"/>
      <c r="O1162" s="32"/>
      <c r="P1162" s="32"/>
      <c r="Q1162" s="32"/>
      <c r="R1162" s="32"/>
      <c r="S1162" s="32"/>
      <c r="T1162" s="32"/>
      <c r="U1162" s="32"/>
      <c r="V1162" s="32"/>
      <c r="W1162" s="32"/>
      <c r="X1162" s="32"/>
      <c r="Y1162" s="32"/>
      <c r="Z1162" s="32"/>
      <c r="AA1162" s="32"/>
    </row>
    <row r="1163" spans="1:27" ht="12" customHeight="1">
      <c r="A1163" s="32"/>
      <c r="B1163" s="32"/>
      <c r="C1163" s="32"/>
      <c r="D1163" s="32"/>
      <c r="E1163" s="32"/>
      <c r="F1163" s="32"/>
      <c r="G1163" s="32"/>
      <c r="H1163" s="32"/>
      <c r="I1163" s="32"/>
      <c r="J1163" s="32"/>
      <c r="K1163" s="32"/>
      <c r="L1163" s="32"/>
      <c r="M1163" s="127"/>
      <c r="N1163" s="32"/>
      <c r="O1163" s="32"/>
      <c r="P1163" s="32"/>
      <c r="Q1163" s="32"/>
      <c r="R1163" s="32"/>
      <c r="S1163" s="32"/>
      <c r="T1163" s="32"/>
      <c r="U1163" s="32"/>
      <c r="V1163" s="32"/>
      <c r="W1163" s="32"/>
      <c r="X1163" s="32"/>
      <c r="Y1163" s="32"/>
      <c r="Z1163" s="32"/>
      <c r="AA1163" s="32"/>
    </row>
    <row r="1164" spans="1:27" ht="12" customHeight="1">
      <c r="A1164" s="32"/>
      <c r="B1164" s="32"/>
      <c r="C1164" s="32"/>
      <c r="D1164" s="32"/>
      <c r="E1164" s="32"/>
      <c r="F1164" s="32"/>
      <c r="G1164" s="32"/>
      <c r="H1164" s="32"/>
      <c r="I1164" s="32"/>
      <c r="J1164" s="32"/>
      <c r="K1164" s="32"/>
      <c r="L1164" s="32"/>
      <c r="M1164" s="127"/>
      <c r="N1164" s="32"/>
      <c r="O1164" s="32"/>
      <c r="P1164" s="32"/>
      <c r="Q1164" s="32"/>
      <c r="R1164" s="32"/>
      <c r="S1164" s="32"/>
      <c r="T1164" s="32"/>
      <c r="U1164" s="32"/>
      <c r="V1164" s="32"/>
      <c r="W1164" s="32"/>
      <c r="X1164" s="32"/>
      <c r="Y1164" s="32"/>
      <c r="Z1164" s="32"/>
      <c r="AA1164" s="32"/>
    </row>
    <row r="1165" spans="1:27" ht="12" customHeight="1">
      <c r="A1165" s="32"/>
      <c r="B1165" s="32"/>
      <c r="C1165" s="32"/>
      <c r="D1165" s="32"/>
      <c r="E1165" s="32"/>
      <c r="F1165" s="32"/>
      <c r="G1165" s="32"/>
      <c r="H1165" s="32"/>
      <c r="I1165" s="32"/>
      <c r="J1165" s="32"/>
      <c r="K1165" s="32"/>
      <c r="L1165" s="32"/>
      <c r="M1165" s="127"/>
      <c r="N1165" s="32"/>
      <c r="O1165" s="32"/>
      <c r="P1165" s="32"/>
      <c r="Q1165" s="32"/>
      <c r="R1165" s="32"/>
      <c r="S1165" s="32"/>
      <c r="T1165" s="32"/>
      <c r="U1165" s="32"/>
      <c r="V1165" s="32"/>
      <c r="W1165" s="32"/>
      <c r="X1165" s="32"/>
      <c r="Y1165" s="32"/>
      <c r="Z1165" s="32"/>
      <c r="AA1165" s="32"/>
    </row>
    <row r="1166" spans="1:27" ht="12" customHeight="1">
      <c r="A1166" s="32"/>
      <c r="B1166" s="32"/>
      <c r="C1166" s="32"/>
      <c r="D1166" s="32"/>
      <c r="E1166" s="32"/>
      <c r="F1166" s="32"/>
      <c r="G1166" s="32"/>
      <c r="H1166" s="32"/>
      <c r="I1166" s="32"/>
      <c r="J1166" s="32"/>
      <c r="K1166" s="32"/>
      <c r="L1166" s="32"/>
      <c r="M1166" s="127"/>
      <c r="N1166" s="32"/>
      <c r="O1166" s="32"/>
      <c r="P1166" s="32"/>
      <c r="Q1166" s="32"/>
      <c r="R1166" s="32"/>
      <c r="S1166" s="32"/>
      <c r="T1166" s="32"/>
      <c r="U1166" s="32"/>
      <c r="V1166" s="32"/>
      <c r="W1166" s="32"/>
      <c r="X1166" s="32"/>
      <c r="Y1166" s="32"/>
      <c r="Z1166" s="32"/>
      <c r="AA1166" s="32"/>
    </row>
    <row r="1167" spans="1:27" ht="12" customHeight="1">
      <c r="A1167" s="32"/>
      <c r="B1167" s="32"/>
      <c r="C1167" s="32"/>
      <c r="D1167" s="32"/>
      <c r="E1167" s="32"/>
      <c r="F1167" s="32"/>
      <c r="G1167" s="32"/>
      <c r="H1167" s="32"/>
      <c r="I1167" s="32"/>
      <c r="J1167" s="32"/>
      <c r="K1167" s="32"/>
      <c r="L1167" s="32"/>
      <c r="M1167" s="127"/>
      <c r="N1167" s="32"/>
      <c r="O1167" s="32"/>
      <c r="P1167" s="32"/>
      <c r="Q1167" s="32"/>
      <c r="R1167" s="32"/>
      <c r="S1167" s="32"/>
      <c r="T1167" s="32"/>
      <c r="U1167" s="32"/>
      <c r="V1167" s="32"/>
      <c r="W1167" s="32"/>
      <c r="X1167" s="32"/>
      <c r="Y1167" s="32"/>
      <c r="Z1167" s="32"/>
      <c r="AA1167" s="32"/>
    </row>
    <row r="1168" spans="1:27" ht="12" customHeight="1">
      <c r="A1168" s="32"/>
      <c r="B1168" s="32"/>
      <c r="C1168" s="32"/>
      <c r="D1168" s="32"/>
      <c r="E1168" s="32"/>
      <c r="F1168" s="32"/>
      <c r="G1168" s="32"/>
      <c r="H1168" s="32"/>
      <c r="I1168" s="32"/>
      <c r="J1168" s="32"/>
      <c r="K1168" s="32"/>
      <c r="L1168" s="32"/>
      <c r="M1168" s="127"/>
      <c r="N1168" s="32"/>
      <c r="O1168" s="32"/>
      <c r="P1168" s="32"/>
      <c r="Q1168" s="32"/>
      <c r="R1168" s="32"/>
      <c r="S1168" s="32"/>
      <c r="T1168" s="32"/>
      <c r="U1168" s="32"/>
      <c r="V1168" s="32"/>
      <c r="W1168" s="32"/>
      <c r="X1168" s="32"/>
      <c r="Y1168" s="32"/>
      <c r="Z1168" s="32"/>
      <c r="AA1168" s="32"/>
    </row>
    <row r="1169" spans="1:27" ht="12" customHeight="1">
      <c r="A1169" s="32"/>
      <c r="B1169" s="32"/>
      <c r="C1169" s="32"/>
      <c r="D1169" s="32"/>
      <c r="E1169" s="32"/>
      <c r="F1169" s="32"/>
      <c r="G1169" s="32"/>
      <c r="H1169" s="32"/>
      <c r="I1169" s="32"/>
      <c r="J1169" s="32"/>
      <c r="K1169" s="32"/>
      <c r="L1169" s="32"/>
      <c r="M1169" s="127"/>
      <c r="N1169" s="32"/>
      <c r="O1169" s="32"/>
      <c r="P1169" s="32"/>
      <c r="Q1169" s="32"/>
      <c r="R1169" s="32"/>
      <c r="S1169" s="32"/>
      <c r="T1169" s="32"/>
      <c r="U1169" s="32"/>
      <c r="V1169" s="32"/>
      <c r="W1169" s="32"/>
      <c r="X1169" s="32"/>
      <c r="Y1169" s="32"/>
      <c r="Z1169" s="32"/>
      <c r="AA1169" s="32"/>
    </row>
    <row r="1170" spans="1:27" ht="12" customHeight="1">
      <c r="A1170" s="32"/>
      <c r="B1170" s="32"/>
      <c r="C1170" s="32"/>
      <c r="D1170" s="32"/>
      <c r="E1170" s="32"/>
      <c r="F1170" s="32"/>
      <c r="G1170" s="32"/>
      <c r="H1170" s="32"/>
      <c r="I1170" s="32"/>
      <c r="J1170" s="32"/>
      <c r="K1170" s="32"/>
      <c r="L1170" s="32"/>
      <c r="M1170" s="127"/>
      <c r="N1170" s="32"/>
      <c r="O1170" s="32"/>
      <c r="P1170" s="32"/>
      <c r="Q1170" s="32"/>
      <c r="R1170" s="32"/>
      <c r="S1170" s="32"/>
      <c r="T1170" s="32"/>
      <c r="U1170" s="32"/>
      <c r="V1170" s="32"/>
      <c r="W1170" s="32"/>
      <c r="X1170" s="32"/>
      <c r="Y1170" s="32"/>
      <c r="Z1170" s="32"/>
      <c r="AA1170" s="32"/>
    </row>
    <row r="1171" spans="1:27" ht="12" customHeight="1">
      <c r="A1171" s="32"/>
      <c r="B1171" s="32"/>
      <c r="C1171" s="32"/>
      <c r="D1171" s="32"/>
      <c r="E1171" s="32"/>
      <c r="F1171" s="32"/>
      <c r="G1171" s="32"/>
      <c r="H1171" s="32"/>
      <c r="I1171" s="32"/>
      <c r="J1171" s="32"/>
      <c r="K1171" s="32"/>
      <c r="L1171" s="32"/>
      <c r="M1171" s="127"/>
      <c r="N1171" s="32"/>
      <c r="O1171" s="32"/>
      <c r="P1171" s="32"/>
      <c r="Q1171" s="32"/>
      <c r="R1171" s="32"/>
      <c r="S1171" s="32"/>
      <c r="T1171" s="32"/>
      <c r="U1171" s="32"/>
      <c r="V1171" s="32"/>
      <c r="W1171" s="32"/>
      <c r="X1171" s="32"/>
      <c r="Y1171" s="32"/>
      <c r="Z1171" s="32"/>
      <c r="AA1171" s="32"/>
    </row>
    <row r="1172" spans="1:27" ht="12" customHeight="1">
      <c r="A1172" s="32"/>
      <c r="B1172" s="32"/>
      <c r="C1172" s="32"/>
      <c r="D1172" s="32"/>
      <c r="E1172" s="32"/>
      <c r="F1172" s="32"/>
      <c r="G1172" s="32"/>
      <c r="H1172" s="32"/>
      <c r="I1172" s="32"/>
      <c r="J1172" s="32"/>
      <c r="K1172" s="32"/>
      <c r="L1172" s="32"/>
      <c r="M1172" s="127"/>
      <c r="N1172" s="32"/>
      <c r="O1172" s="32"/>
      <c r="P1172" s="32"/>
      <c r="Q1172" s="32"/>
      <c r="R1172" s="32"/>
      <c r="S1172" s="32"/>
      <c r="T1172" s="32"/>
      <c r="U1172" s="32"/>
      <c r="V1172" s="32"/>
      <c r="W1172" s="32"/>
      <c r="X1172" s="32"/>
      <c r="Y1172" s="32"/>
      <c r="Z1172" s="32"/>
      <c r="AA1172" s="32"/>
    </row>
    <row r="1173" spans="1:27" ht="12" customHeight="1">
      <c r="A1173" s="32"/>
      <c r="B1173" s="32"/>
      <c r="C1173" s="32"/>
      <c r="D1173" s="32"/>
      <c r="E1173" s="32"/>
      <c r="F1173" s="32"/>
      <c r="G1173" s="32"/>
      <c r="H1173" s="32"/>
      <c r="I1173" s="32"/>
      <c r="J1173" s="32"/>
      <c r="K1173" s="32"/>
      <c r="L1173" s="32"/>
      <c r="M1173" s="127"/>
      <c r="N1173" s="32"/>
      <c r="O1173" s="32"/>
      <c r="P1173" s="32"/>
      <c r="Q1173" s="32"/>
      <c r="R1173" s="32"/>
      <c r="S1173" s="32"/>
      <c r="T1173" s="32"/>
      <c r="U1173" s="32"/>
      <c r="V1173" s="32"/>
      <c r="W1173" s="32"/>
      <c r="X1173" s="32"/>
      <c r="Y1173" s="32"/>
      <c r="Z1173" s="32"/>
      <c r="AA1173" s="32"/>
    </row>
    <row r="1174" spans="1:27" ht="12" customHeight="1">
      <c r="A1174" s="32"/>
      <c r="B1174" s="32"/>
      <c r="C1174" s="32"/>
      <c r="D1174" s="32"/>
      <c r="E1174" s="32"/>
      <c r="F1174" s="32"/>
      <c r="G1174" s="32"/>
      <c r="H1174" s="32"/>
      <c r="I1174" s="32"/>
      <c r="J1174" s="32"/>
      <c r="K1174" s="32"/>
      <c r="L1174" s="32"/>
      <c r="M1174" s="127"/>
      <c r="N1174" s="32"/>
      <c r="O1174" s="32"/>
      <c r="P1174" s="32"/>
      <c r="Q1174" s="32"/>
      <c r="R1174" s="32"/>
      <c r="S1174" s="32"/>
      <c r="T1174" s="32"/>
      <c r="U1174" s="32"/>
      <c r="V1174" s="32"/>
      <c r="W1174" s="32"/>
      <c r="X1174" s="32"/>
      <c r="Y1174" s="32"/>
      <c r="Z1174" s="32"/>
      <c r="AA1174" s="32"/>
    </row>
    <row r="1175" spans="1:27" ht="12" customHeight="1">
      <c r="A1175" s="32"/>
      <c r="B1175" s="32"/>
      <c r="C1175" s="32"/>
      <c r="D1175" s="32"/>
      <c r="E1175" s="32"/>
      <c r="F1175" s="32"/>
      <c r="G1175" s="32"/>
      <c r="H1175" s="32"/>
      <c r="I1175" s="32"/>
      <c r="J1175" s="32"/>
      <c r="K1175" s="32"/>
      <c r="L1175" s="32"/>
      <c r="M1175" s="127"/>
      <c r="N1175" s="32"/>
      <c r="O1175" s="32"/>
      <c r="P1175" s="32"/>
      <c r="Q1175" s="32"/>
      <c r="R1175" s="32"/>
      <c r="S1175" s="32"/>
      <c r="T1175" s="32"/>
      <c r="U1175" s="32"/>
      <c r="V1175" s="32"/>
      <c r="W1175" s="32"/>
      <c r="X1175" s="32"/>
      <c r="Y1175" s="32"/>
      <c r="Z1175" s="32"/>
      <c r="AA1175" s="32"/>
    </row>
    <row r="1176" spans="1:27" ht="12" customHeight="1">
      <c r="A1176" s="32"/>
      <c r="B1176" s="32"/>
      <c r="C1176" s="32"/>
      <c r="D1176" s="32"/>
      <c r="E1176" s="32"/>
      <c r="F1176" s="32"/>
      <c r="G1176" s="32"/>
      <c r="H1176" s="32"/>
      <c r="I1176" s="32"/>
      <c r="J1176" s="32"/>
      <c r="K1176" s="32"/>
      <c r="L1176" s="32"/>
      <c r="M1176" s="127"/>
      <c r="N1176" s="32"/>
      <c r="O1176" s="32"/>
      <c r="P1176" s="32"/>
      <c r="Q1176" s="32"/>
      <c r="R1176" s="32"/>
      <c r="S1176" s="32"/>
      <c r="T1176" s="32"/>
      <c r="U1176" s="32"/>
      <c r="V1176" s="32"/>
      <c r="W1176" s="32"/>
      <c r="X1176" s="32"/>
      <c r="Y1176" s="32"/>
      <c r="Z1176" s="32"/>
      <c r="AA1176" s="32"/>
    </row>
    <row r="1177" spans="1:27" ht="12" customHeight="1">
      <c r="A1177" s="32"/>
      <c r="B1177" s="32"/>
      <c r="C1177" s="32"/>
      <c r="D1177" s="32"/>
      <c r="E1177" s="32"/>
      <c r="F1177" s="32"/>
      <c r="G1177" s="32"/>
      <c r="H1177" s="32"/>
      <c r="I1177" s="32"/>
      <c r="J1177" s="32"/>
      <c r="K1177" s="32"/>
      <c r="L1177" s="32"/>
      <c r="M1177" s="127"/>
      <c r="N1177" s="32"/>
      <c r="O1177" s="32"/>
      <c r="P1177" s="32"/>
      <c r="Q1177" s="32"/>
      <c r="R1177" s="32"/>
      <c r="S1177" s="32"/>
      <c r="T1177" s="32"/>
      <c r="U1177" s="32"/>
      <c r="V1177" s="32"/>
      <c r="W1177" s="32"/>
      <c r="X1177" s="32"/>
      <c r="Y1177" s="32"/>
      <c r="Z1177" s="32"/>
      <c r="AA1177" s="32"/>
    </row>
    <row r="1178" spans="1:27" ht="12" customHeight="1">
      <c r="A1178" s="32"/>
      <c r="B1178" s="32"/>
      <c r="C1178" s="32"/>
      <c r="D1178" s="32"/>
      <c r="E1178" s="32"/>
      <c r="F1178" s="32"/>
      <c r="G1178" s="32"/>
      <c r="H1178" s="32"/>
      <c r="I1178" s="32"/>
      <c r="J1178" s="32"/>
      <c r="K1178" s="32"/>
      <c r="L1178" s="32"/>
      <c r="M1178" s="127"/>
      <c r="N1178" s="32"/>
      <c r="O1178" s="32"/>
      <c r="P1178" s="32"/>
      <c r="Q1178" s="32"/>
      <c r="R1178" s="32"/>
      <c r="S1178" s="32"/>
      <c r="T1178" s="32"/>
      <c r="U1178" s="32"/>
      <c r="V1178" s="32"/>
      <c r="W1178" s="32"/>
      <c r="X1178" s="32"/>
      <c r="Y1178" s="32"/>
      <c r="Z1178" s="32"/>
      <c r="AA1178" s="32"/>
    </row>
    <row r="1179" spans="1:27" ht="12" customHeight="1">
      <c r="A1179" s="32"/>
      <c r="B1179" s="32"/>
      <c r="C1179" s="32"/>
      <c r="D1179" s="32"/>
      <c r="E1179" s="32"/>
      <c r="F1179" s="32"/>
      <c r="G1179" s="32"/>
      <c r="H1179" s="32"/>
      <c r="I1179" s="32"/>
      <c r="J1179" s="32"/>
      <c r="K1179" s="32"/>
      <c r="L1179" s="32"/>
      <c r="M1179" s="127"/>
      <c r="N1179" s="32"/>
      <c r="O1179" s="32"/>
      <c r="P1179" s="32"/>
      <c r="Q1179" s="32"/>
      <c r="R1179" s="32"/>
      <c r="S1179" s="32"/>
      <c r="T1179" s="32"/>
      <c r="U1179" s="32"/>
      <c r="V1179" s="32"/>
      <c r="W1179" s="32"/>
      <c r="X1179" s="32"/>
      <c r="Y1179" s="32"/>
      <c r="Z1179" s="32"/>
      <c r="AA1179" s="32"/>
    </row>
    <row r="1180" spans="1:27" ht="12" customHeight="1">
      <c r="A1180" s="32"/>
      <c r="B1180" s="32"/>
      <c r="C1180" s="32"/>
      <c r="D1180" s="32"/>
      <c r="E1180" s="32"/>
      <c r="F1180" s="32"/>
      <c r="G1180" s="32"/>
      <c r="H1180" s="32"/>
      <c r="I1180" s="32"/>
      <c r="J1180" s="32"/>
      <c r="K1180" s="32"/>
      <c r="L1180" s="32"/>
      <c r="M1180" s="127"/>
      <c r="N1180" s="32"/>
      <c r="O1180" s="32"/>
      <c r="P1180" s="32"/>
      <c r="Q1180" s="32"/>
      <c r="R1180" s="32"/>
      <c r="S1180" s="32"/>
      <c r="T1180" s="32"/>
      <c r="U1180" s="32"/>
      <c r="V1180" s="32"/>
      <c r="W1180" s="32"/>
      <c r="X1180" s="32"/>
      <c r="Y1180" s="32"/>
      <c r="Z1180" s="32"/>
      <c r="AA1180" s="32"/>
    </row>
    <row r="1181" spans="1:27" ht="12" customHeight="1">
      <c r="A1181" s="32"/>
      <c r="B1181" s="32"/>
      <c r="C1181" s="32"/>
      <c r="D1181" s="32"/>
      <c r="E1181" s="32"/>
      <c r="F1181" s="32"/>
      <c r="G1181" s="32"/>
      <c r="H1181" s="32"/>
      <c r="I1181" s="32"/>
      <c r="J1181" s="32"/>
      <c r="K1181" s="32"/>
      <c r="L1181" s="32"/>
      <c r="M1181" s="127"/>
      <c r="N1181" s="32"/>
      <c r="O1181" s="32"/>
      <c r="P1181" s="32"/>
      <c r="Q1181" s="32"/>
      <c r="R1181" s="32"/>
      <c r="S1181" s="32"/>
      <c r="T1181" s="32"/>
      <c r="U1181" s="32"/>
      <c r="V1181" s="32"/>
      <c r="W1181" s="32"/>
      <c r="X1181" s="32"/>
      <c r="Y1181" s="32"/>
      <c r="Z1181" s="32"/>
      <c r="AA1181" s="32"/>
    </row>
    <row r="1182" spans="1:27" ht="12" customHeight="1">
      <c r="A1182" s="32"/>
      <c r="B1182" s="32"/>
      <c r="C1182" s="32"/>
      <c r="D1182" s="32"/>
      <c r="E1182" s="32"/>
      <c r="F1182" s="32"/>
      <c r="G1182" s="32"/>
      <c r="H1182" s="32"/>
      <c r="I1182" s="32"/>
      <c r="J1182" s="32"/>
      <c r="K1182" s="32"/>
      <c r="L1182" s="32"/>
      <c r="M1182" s="127"/>
      <c r="N1182" s="32"/>
      <c r="O1182" s="32"/>
      <c r="P1182" s="32"/>
      <c r="Q1182" s="32"/>
      <c r="R1182" s="32"/>
      <c r="S1182" s="32"/>
      <c r="T1182" s="32"/>
      <c r="U1182" s="32"/>
      <c r="V1182" s="32"/>
      <c r="W1182" s="32"/>
      <c r="X1182" s="32"/>
      <c r="Y1182" s="32"/>
      <c r="Z1182" s="32"/>
      <c r="AA1182" s="32"/>
    </row>
    <row r="1183" spans="1:27" ht="12" customHeight="1">
      <c r="A1183" s="32"/>
      <c r="B1183" s="32"/>
      <c r="C1183" s="32"/>
      <c r="D1183" s="32"/>
      <c r="E1183" s="32"/>
      <c r="F1183" s="32"/>
      <c r="G1183" s="32"/>
      <c r="H1183" s="32"/>
      <c r="I1183" s="32"/>
      <c r="J1183" s="32"/>
      <c r="K1183" s="32"/>
      <c r="L1183" s="32"/>
      <c r="M1183" s="127"/>
      <c r="N1183" s="32"/>
      <c r="O1183" s="32"/>
      <c r="P1183" s="32"/>
      <c r="Q1183" s="32"/>
      <c r="R1183" s="32"/>
      <c r="S1183" s="32"/>
      <c r="T1183" s="32"/>
      <c r="U1183" s="32"/>
      <c r="V1183" s="32"/>
      <c r="W1183" s="32"/>
      <c r="X1183" s="32"/>
      <c r="Y1183" s="32"/>
      <c r="Z1183" s="32"/>
      <c r="AA1183" s="32"/>
    </row>
    <row r="1184" spans="1:27" ht="12" customHeight="1">
      <c r="A1184" s="32"/>
      <c r="B1184" s="32"/>
      <c r="C1184" s="32"/>
      <c r="D1184" s="32"/>
      <c r="E1184" s="32"/>
      <c r="F1184" s="32"/>
      <c r="G1184" s="32"/>
      <c r="H1184" s="32"/>
      <c r="I1184" s="32"/>
      <c r="J1184" s="32"/>
      <c r="K1184" s="32"/>
      <c r="L1184" s="32"/>
      <c r="M1184" s="127"/>
      <c r="N1184" s="32"/>
      <c r="O1184" s="32"/>
      <c r="P1184" s="32"/>
      <c r="Q1184" s="32"/>
      <c r="R1184" s="32"/>
      <c r="S1184" s="32"/>
      <c r="T1184" s="32"/>
      <c r="U1184" s="32"/>
      <c r="V1184" s="32"/>
      <c r="W1184" s="32"/>
      <c r="X1184" s="32"/>
      <c r="Y1184" s="32"/>
      <c r="Z1184" s="32"/>
      <c r="AA1184" s="32"/>
    </row>
    <row r="1185" spans="1:27" ht="12" customHeight="1">
      <c r="A1185" s="32"/>
      <c r="B1185" s="32"/>
      <c r="C1185" s="32"/>
      <c r="D1185" s="32"/>
      <c r="E1185" s="32"/>
      <c r="F1185" s="32"/>
      <c r="G1185" s="32"/>
      <c r="H1185" s="32"/>
      <c r="I1185" s="32"/>
      <c r="J1185" s="32"/>
      <c r="K1185" s="32"/>
      <c r="L1185" s="32"/>
      <c r="M1185" s="127"/>
      <c r="N1185" s="32"/>
      <c r="O1185" s="32"/>
      <c r="P1185" s="32"/>
      <c r="Q1185" s="32"/>
      <c r="R1185" s="32"/>
      <c r="S1185" s="32"/>
      <c r="T1185" s="32"/>
      <c r="U1185" s="32"/>
      <c r="V1185" s="32"/>
      <c r="W1185" s="32"/>
      <c r="X1185" s="32"/>
      <c r="Y1185" s="32"/>
      <c r="Z1185" s="32"/>
      <c r="AA1185" s="32"/>
    </row>
    <row r="1186" spans="1:27" ht="12" customHeight="1">
      <c r="A1186" s="32"/>
      <c r="B1186" s="32"/>
      <c r="C1186" s="32"/>
      <c r="D1186" s="32"/>
      <c r="E1186" s="32"/>
      <c r="F1186" s="32"/>
      <c r="G1186" s="32"/>
      <c r="H1186" s="32"/>
      <c r="I1186" s="32"/>
      <c r="J1186" s="32"/>
      <c r="K1186" s="32"/>
      <c r="L1186" s="32"/>
      <c r="M1186" s="127"/>
      <c r="N1186" s="32"/>
      <c r="O1186" s="32"/>
      <c r="P1186" s="32"/>
      <c r="Q1186" s="32"/>
      <c r="R1186" s="32"/>
      <c r="S1186" s="32"/>
      <c r="T1186" s="32"/>
      <c r="U1186" s="32"/>
      <c r="V1186" s="32"/>
      <c r="W1186" s="32"/>
      <c r="X1186" s="32"/>
      <c r="Y1186" s="32"/>
      <c r="Z1186" s="32"/>
      <c r="AA1186" s="32"/>
    </row>
    <row r="1187" spans="1:27" ht="12" customHeight="1">
      <c r="A1187" s="32"/>
      <c r="B1187" s="32"/>
      <c r="C1187" s="32"/>
      <c r="D1187" s="32"/>
      <c r="E1187" s="32"/>
      <c r="F1187" s="32"/>
      <c r="G1187" s="32"/>
      <c r="H1187" s="32"/>
      <c r="I1187" s="32"/>
      <c r="J1187" s="32"/>
      <c r="K1187" s="32"/>
      <c r="L1187" s="32"/>
      <c r="M1187" s="127"/>
      <c r="N1187" s="32"/>
      <c r="O1187" s="32"/>
      <c r="P1187" s="32"/>
      <c r="Q1187" s="32"/>
      <c r="R1187" s="32"/>
      <c r="S1187" s="32"/>
      <c r="T1187" s="32"/>
      <c r="U1187" s="32"/>
      <c r="V1187" s="32"/>
      <c r="W1187" s="32"/>
      <c r="X1187" s="32"/>
      <c r="Y1187" s="32"/>
      <c r="Z1187" s="32"/>
      <c r="AA1187" s="32"/>
    </row>
    <row r="1188" spans="1:27" ht="12" customHeight="1">
      <c r="A1188" s="32"/>
      <c r="B1188" s="32"/>
      <c r="C1188" s="32"/>
      <c r="D1188" s="32"/>
      <c r="E1188" s="32"/>
      <c r="F1188" s="32"/>
      <c r="G1188" s="32"/>
      <c r="H1188" s="32"/>
      <c r="I1188" s="32"/>
      <c r="J1188" s="32"/>
      <c r="K1188" s="32"/>
      <c r="L1188" s="32"/>
      <c r="M1188" s="127"/>
      <c r="N1188" s="32"/>
      <c r="O1188" s="32"/>
      <c r="P1188" s="32"/>
      <c r="Q1188" s="32"/>
      <c r="R1188" s="32"/>
      <c r="S1188" s="32"/>
      <c r="T1188" s="32"/>
      <c r="U1188" s="32"/>
      <c r="V1188" s="32"/>
      <c r="W1188" s="32"/>
      <c r="X1188" s="32"/>
      <c r="Y1188" s="32"/>
      <c r="Z1188" s="32"/>
      <c r="AA1188" s="32"/>
    </row>
    <row r="1189" spans="1:27" ht="12" customHeight="1">
      <c r="A1189" s="32"/>
      <c r="B1189" s="32"/>
      <c r="C1189" s="32"/>
      <c r="D1189" s="32"/>
      <c r="E1189" s="32"/>
      <c r="F1189" s="32"/>
      <c r="G1189" s="32"/>
      <c r="H1189" s="32"/>
      <c r="I1189" s="32"/>
      <c r="J1189" s="32"/>
      <c r="K1189" s="32"/>
      <c r="L1189" s="32"/>
      <c r="M1189" s="127"/>
      <c r="N1189" s="32"/>
      <c r="O1189" s="32"/>
      <c r="P1189" s="32"/>
      <c r="Q1189" s="32"/>
      <c r="R1189" s="32"/>
      <c r="S1189" s="32"/>
      <c r="T1189" s="32"/>
      <c r="U1189" s="32"/>
      <c r="V1189" s="32"/>
      <c r="W1189" s="32"/>
      <c r="X1189" s="32"/>
      <c r="Y1189" s="32"/>
      <c r="Z1189" s="32"/>
      <c r="AA1189" s="32"/>
    </row>
    <row r="1190" spans="1:27" ht="12" customHeight="1">
      <c r="A1190" s="32"/>
      <c r="B1190" s="32"/>
      <c r="C1190" s="32"/>
      <c r="D1190" s="32"/>
      <c r="E1190" s="32"/>
      <c r="F1190" s="32"/>
      <c r="G1190" s="32"/>
      <c r="H1190" s="32"/>
      <c r="I1190" s="32"/>
      <c r="J1190" s="32"/>
      <c r="K1190" s="32"/>
      <c r="L1190" s="32"/>
      <c r="M1190" s="127"/>
      <c r="N1190" s="32"/>
      <c r="O1190" s="32"/>
      <c r="P1190" s="32"/>
      <c r="Q1190" s="32"/>
      <c r="R1190" s="32"/>
      <c r="S1190" s="32"/>
      <c r="T1190" s="32"/>
      <c r="U1190" s="32"/>
      <c r="V1190" s="32"/>
      <c r="W1190" s="32"/>
      <c r="X1190" s="32"/>
      <c r="Y1190" s="32"/>
      <c r="Z1190" s="32"/>
      <c r="AA1190" s="32"/>
    </row>
    <row r="1191" spans="1:27" ht="12" customHeight="1">
      <c r="A1191" s="32"/>
      <c r="B1191" s="32"/>
      <c r="C1191" s="32"/>
      <c r="D1191" s="32"/>
      <c r="E1191" s="32"/>
      <c r="F1191" s="32"/>
      <c r="G1191" s="32"/>
      <c r="H1191" s="32"/>
      <c r="I1191" s="32"/>
      <c r="J1191" s="32"/>
      <c r="K1191" s="32"/>
      <c r="L1191" s="32"/>
      <c r="M1191" s="127"/>
      <c r="N1191" s="32"/>
      <c r="O1191" s="32"/>
      <c r="P1191" s="32"/>
      <c r="Q1191" s="32"/>
      <c r="R1191" s="32"/>
      <c r="S1191" s="32"/>
      <c r="T1191" s="32"/>
      <c r="U1191" s="32"/>
      <c r="V1191" s="32"/>
      <c r="W1191" s="32"/>
      <c r="X1191" s="32"/>
      <c r="Y1191" s="32"/>
      <c r="Z1191" s="32"/>
      <c r="AA1191" s="32"/>
    </row>
    <row r="1192" spans="1:27" ht="12" customHeight="1">
      <c r="A1192" s="32"/>
      <c r="B1192" s="32"/>
      <c r="C1192" s="32"/>
      <c r="D1192" s="32"/>
      <c r="E1192" s="32"/>
      <c r="F1192" s="32"/>
      <c r="G1192" s="32"/>
      <c r="H1192" s="32"/>
      <c r="I1192" s="32"/>
      <c r="J1192" s="32"/>
      <c r="K1192" s="32"/>
      <c r="L1192" s="32"/>
      <c r="M1192" s="127"/>
      <c r="N1192" s="32"/>
      <c r="O1192" s="32"/>
      <c r="P1192" s="32"/>
      <c r="Q1192" s="32"/>
      <c r="R1192" s="32"/>
      <c r="S1192" s="32"/>
      <c r="T1192" s="32"/>
      <c r="U1192" s="32"/>
      <c r="V1192" s="32"/>
      <c r="W1192" s="32"/>
      <c r="X1192" s="32"/>
      <c r="Y1192" s="32"/>
      <c r="Z1192" s="32"/>
      <c r="AA1192" s="32"/>
    </row>
    <row r="1193" spans="1:27" ht="12" customHeight="1">
      <c r="A1193" s="32"/>
      <c r="B1193" s="32"/>
      <c r="C1193" s="32"/>
      <c r="D1193" s="32"/>
      <c r="E1193" s="32"/>
      <c r="F1193" s="32"/>
      <c r="G1193" s="32"/>
      <c r="H1193" s="32"/>
      <c r="I1193" s="32"/>
      <c r="J1193" s="32"/>
      <c r="K1193" s="32"/>
      <c r="L1193" s="32"/>
      <c r="M1193" s="127"/>
      <c r="N1193" s="32"/>
      <c r="O1193" s="32"/>
      <c r="P1193" s="32"/>
      <c r="Q1193" s="32"/>
      <c r="R1193" s="32"/>
      <c r="S1193" s="32"/>
      <c r="T1193" s="32"/>
      <c r="U1193" s="32"/>
      <c r="V1193" s="32"/>
      <c r="W1193" s="32"/>
      <c r="X1193" s="32"/>
      <c r="Y1193" s="32"/>
      <c r="Z1193" s="32"/>
      <c r="AA1193" s="32"/>
    </row>
    <row r="1194" spans="1:27" ht="12" customHeight="1">
      <c r="A1194" s="32"/>
      <c r="B1194" s="32"/>
      <c r="C1194" s="32"/>
      <c r="D1194" s="32"/>
      <c r="E1194" s="32"/>
      <c r="F1194" s="32"/>
      <c r="G1194" s="32"/>
      <c r="H1194" s="32"/>
      <c r="I1194" s="32"/>
      <c r="J1194" s="32"/>
      <c r="K1194" s="32"/>
      <c r="L1194" s="32"/>
      <c r="M1194" s="127"/>
      <c r="N1194" s="32"/>
      <c r="O1194" s="32"/>
      <c r="P1194" s="32"/>
      <c r="Q1194" s="32"/>
      <c r="R1194" s="32"/>
      <c r="S1194" s="32"/>
      <c r="T1194" s="32"/>
      <c r="U1194" s="32"/>
      <c r="V1194" s="32"/>
      <c r="W1194" s="32"/>
      <c r="X1194" s="32"/>
      <c r="Y1194" s="32"/>
      <c r="Z1194" s="32"/>
      <c r="AA1194" s="32"/>
    </row>
    <row r="1195" spans="1:27" ht="12" customHeight="1">
      <c r="A1195" s="32"/>
      <c r="B1195" s="32"/>
      <c r="C1195" s="32"/>
      <c r="D1195" s="32"/>
      <c r="E1195" s="32"/>
      <c r="F1195" s="32"/>
      <c r="G1195" s="32"/>
      <c r="H1195" s="32"/>
      <c r="I1195" s="32"/>
      <c r="J1195" s="32"/>
      <c r="K1195" s="32"/>
      <c r="L1195" s="32"/>
      <c r="M1195" s="127"/>
      <c r="N1195" s="32"/>
      <c r="O1195" s="32"/>
      <c r="P1195" s="32"/>
      <c r="Q1195" s="32"/>
      <c r="R1195" s="32"/>
      <c r="S1195" s="32"/>
      <c r="T1195" s="32"/>
      <c r="U1195" s="32"/>
      <c r="V1195" s="32"/>
      <c r="W1195" s="32"/>
      <c r="X1195" s="32"/>
      <c r="Y1195" s="32"/>
      <c r="Z1195" s="32"/>
      <c r="AA1195" s="32"/>
    </row>
    <row r="1196" spans="1:27" ht="12" customHeight="1">
      <c r="A1196" s="32"/>
      <c r="B1196" s="32"/>
      <c r="C1196" s="32"/>
      <c r="D1196" s="32"/>
      <c r="E1196" s="32"/>
      <c r="F1196" s="32"/>
      <c r="G1196" s="32"/>
      <c r="H1196" s="32"/>
      <c r="I1196" s="32"/>
      <c r="J1196" s="32"/>
      <c r="K1196" s="32"/>
      <c r="L1196" s="32"/>
      <c r="M1196" s="127"/>
      <c r="N1196" s="32"/>
      <c r="O1196" s="32"/>
      <c r="P1196" s="32"/>
      <c r="Q1196" s="32"/>
      <c r="R1196" s="32"/>
      <c r="S1196" s="32"/>
      <c r="T1196" s="32"/>
      <c r="U1196" s="32"/>
      <c r="V1196" s="32"/>
      <c r="W1196" s="32"/>
      <c r="X1196" s="32"/>
      <c r="Y1196" s="32"/>
      <c r="Z1196" s="32"/>
      <c r="AA1196" s="32"/>
    </row>
    <row r="1197" spans="1:27" ht="12" customHeight="1">
      <c r="A1197" s="32"/>
      <c r="B1197" s="32"/>
      <c r="C1197" s="32"/>
      <c r="D1197" s="32"/>
      <c r="E1197" s="32"/>
      <c r="F1197" s="32"/>
      <c r="G1197" s="32"/>
      <c r="H1197" s="32"/>
      <c r="I1197" s="32"/>
      <c r="J1197" s="32"/>
      <c r="K1197" s="32"/>
      <c r="L1197" s="32"/>
      <c r="M1197" s="127"/>
      <c r="N1197" s="32"/>
      <c r="O1197" s="32"/>
      <c r="P1197" s="32"/>
      <c r="Q1197" s="32"/>
      <c r="R1197" s="32"/>
      <c r="S1197" s="32"/>
      <c r="T1197" s="32"/>
      <c r="U1197" s="32"/>
      <c r="V1197" s="32"/>
      <c r="W1197" s="32"/>
      <c r="X1197" s="32"/>
      <c r="Y1197" s="32"/>
      <c r="Z1197" s="32"/>
      <c r="AA1197" s="32"/>
    </row>
    <row r="1198" spans="1:27" ht="12" customHeight="1">
      <c r="A1198" s="32"/>
      <c r="B1198" s="32"/>
      <c r="C1198" s="32"/>
      <c r="D1198" s="32"/>
      <c r="E1198" s="32"/>
      <c r="F1198" s="32"/>
      <c r="G1198" s="32"/>
      <c r="H1198" s="32"/>
      <c r="I1198" s="32"/>
      <c r="J1198" s="32"/>
      <c r="K1198" s="32"/>
      <c r="L1198" s="32"/>
      <c r="M1198" s="127"/>
      <c r="N1198" s="32"/>
      <c r="O1198" s="32"/>
      <c r="P1198" s="32"/>
      <c r="Q1198" s="32"/>
      <c r="R1198" s="32"/>
      <c r="S1198" s="32"/>
      <c r="T1198" s="32"/>
      <c r="U1198" s="32"/>
      <c r="V1198" s="32"/>
      <c r="W1198" s="32"/>
      <c r="X1198" s="32"/>
      <c r="Y1198" s="32"/>
      <c r="Z1198" s="32"/>
      <c r="AA1198" s="32"/>
    </row>
    <row r="1199" spans="1:27" ht="12" customHeight="1">
      <c r="A1199" s="32"/>
      <c r="B1199" s="32"/>
      <c r="C1199" s="32"/>
      <c r="D1199" s="32"/>
      <c r="E1199" s="32"/>
      <c r="F1199" s="32"/>
      <c r="G1199" s="32"/>
      <c r="H1199" s="32"/>
      <c r="I1199" s="32"/>
      <c r="J1199" s="32"/>
      <c r="K1199" s="32"/>
      <c r="L1199" s="32"/>
      <c r="M1199" s="127"/>
      <c r="N1199" s="32"/>
      <c r="O1199" s="32"/>
      <c r="P1199" s="32"/>
      <c r="Q1199" s="32"/>
      <c r="R1199" s="32"/>
      <c r="S1199" s="32"/>
      <c r="T1199" s="32"/>
      <c r="U1199" s="32"/>
      <c r="V1199" s="32"/>
      <c r="W1199" s="32"/>
      <c r="X1199" s="32"/>
      <c r="Y1199" s="32"/>
      <c r="Z1199" s="32"/>
      <c r="AA1199" s="32"/>
    </row>
    <row r="1200" spans="1:27" ht="12" customHeight="1">
      <c r="A1200" s="32"/>
      <c r="B1200" s="32"/>
      <c r="C1200" s="32"/>
      <c r="D1200" s="32"/>
      <c r="E1200" s="32"/>
      <c r="F1200" s="32"/>
      <c r="G1200" s="32"/>
      <c r="H1200" s="32"/>
      <c r="I1200" s="32"/>
      <c r="J1200" s="32"/>
      <c r="K1200" s="32"/>
      <c r="L1200" s="32"/>
      <c r="M1200" s="127"/>
      <c r="N1200" s="32"/>
      <c r="O1200" s="32"/>
      <c r="P1200" s="32"/>
      <c r="Q1200" s="32"/>
      <c r="R1200" s="32"/>
      <c r="S1200" s="32"/>
      <c r="T1200" s="32"/>
      <c r="U1200" s="32"/>
      <c r="V1200" s="32"/>
      <c r="W1200" s="32"/>
      <c r="X1200" s="32"/>
      <c r="Y1200" s="32"/>
      <c r="Z1200" s="32"/>
      <c r="AA1200" s="32"/>
    </row>
    <row r="1201" spans="1:27" ht="12" customHeight="1">
      <c r="A1201" s="32"/>
      <c r="B1201" s="32"/>
      <c r="C1201" s="32"/>
      <c r="D1201" s="32"/>
      <c r="E1201" s="32"/>
      <c r="F1201" s="32"/>
      <c r="G1201" s="32"/>
      <c r="H1201" s="32"/>
      <c r="I1201" s="32"/>
      <c r="J1201" s="32"/>
      <c r="K1201" s="32"/>
      <c r="L1201" s="32"/>
      <c r="M1201" s="127"/>
      <c r="N1201" s="32"/>
      <c r="O1201" s="32"/>
      <c r="P1201" s="32"/>
      <c r="Q1201" s="32"/>
      <c r="R1201" s="32"/>
      <c r="S1201" s="32"/>
      <c r="T1201" s="32"/>
      <c r="U1201" s="32"/>
      <c r="V1201" s="32"/>
      <c r="W1201" s="32"/>
      <c r="X1201" s="32"/>
      <c r="Y1201" s="32"/>
      <c r="Z1201" s="32"/>
      <c r="AA1201" s="32"/>
    </row>
    <row r="1202" spans="1:27" ht="12" customHeight="1">
      <c r="A1202" s="32"/>
      <c r="B1202" s="32"/>
      <c r="C1202" s="32"/>
      <c r="D1202" s="32"/>
      <c r="E1202" s="32"/>
      <c r="F1202" s="32"/>
      <c r="G1202" s="32"/>
      <c r="H1202" s="32"/>
      <c r="I1202" s="32"/>
      <c r="J1202" s="32"/>
      <c r="K1202" s="32"/>
      <c r="L1202" s="32"/>
      <c r="M1202" s="127"/>
      <c r="N1202" s="32"/>
      <c r="O1202" s="32"/>
      <c r="P1202" s="32"/>
      <c r="Q1202" s="32"/>
      <c r="R1202" s="32"/>
      <c r="S1202" s="32"/>
      <c r="T1202" s="32"/>
      <c r="U1202" s="32"/>
      <c r="V1202" s="32"/>
      <c r="W1202" s="32"/>
      <c r="X1202" s="32"/>
      <c r="Y1202" s="32"/>
      <c r="Z1202" s="32"/>
      <c r="AA1202" s="32"/>
    </row>
    <row r="1203" spans="1:27" ht="12" customHeight="1">
      <c r="A1203" s="32"/>
      <c r="B1203" s="32"/>
      <c r="C1203" s="32"/>
      <c r="D1203" s="32"/>
      <c r="E1203" s="32"/>
      <c r="F1203" s="32"/>
      <c r="G1203" s="32"/>
      <c r="H1203" s="32"/>
      <c r="I1203" s="32"/>
      <c r="J1203" s="32"/>
      <c r="K1203" s="32"/>
      <c r="L1203" s="32"/>
      <c r="M1203" s="127"/>
      <c r="N1203" s="32"/>
      <c r="O1203" s="32"/>
      <c r="P1203" s="32"/>
      <c r="Q1203" s="32"/>
      <c r="R1203" s="32"/>
      <c r="S1203" s="32"/>
      <c r="T1203" s="32"/>
      <c r="U1203" s="32"/>
      <c r="V1203" s="32"/>
      <c r="W1203" s="32"/>
      <c r="X1203" s="32"/>
      <c r="Y1203" s="32"/>
      <c r="Z1203" s="32"/>
      <c r="AA1203" s="32"/>
    </row>
    <row r="1204" spans="1:27" ht="12" customHeight="1">
      <c r="A1204" s="32"/>
      <c r="B1204" s="32"/>
      <c r="C1204" s="32"/>
      <c r="D1204" s="32"/>
      <c r="E1204" s="32"/>
      <c r="F1204" s="32"/>
      <c r="G1204" s="32"/>
      <c r="H1204" s="32"/>
      <c r="I1204" s="32"/>
      <c r="J1204" s="32"/>
      <c r="K1204" s="32"/>
      <c r="L1204" s="32"/>
      <c r="M1204" s="127"/>
      <c r="N1204" s="32"/>
      <c r="O1204" s="32"/>
      <c r="P1204" s="32"/>
      <c r="Q1204" s="32"/>
      <c r="R1204" s="32"/>
      <c r="S1204" s="32"/>
      <c r="T1204" s="32"/>
      <c r="U1204" s="32"/>
      <c r="V1204" s="32"/>
      <c r="W1204" s="32"/>
      <c r="X1204" s="32"/>
      <c r="Y1204" s="32"/>
      <c r="Z1204" s="32"/>
      <c r="AA1204" s="32"/>
    </row>
    <row r="1205" spans="1:27" ht="12" customHeight="1">
      <c r="A1205" s="32"/>
      <c r="B1205" s="32"/>
      <c r="C1205" s="32"/>
      <c r="D1205" s="32"/>
      <c r="E1205" s="32"/>
      <c r="F1205" s="32"/>
      <c r="G1205" s="32"/>
      <c r="H1205" s="32"/>
      <c r="I1205" s="32"/>
      <c r="J1205" s="32"/>
      <c r="K1205" s="32"/>
      <c r="L1205" s="32"/>
      <c r="M1205" s="127"/>
      <c r="N1205" s="32"/>
      <c r="O1205" s="32"/>
      <c r="P1205" s="32"/>
      <c r="Q1205" s="32"/>
      <c r="R1205" s="32"/>
      <c r="S1205" s="32"/>
      <c r="T1205" s="32"/>
      <c r="U1205" s="32"/>
      <c r="V1205" s="32"/>
      <c r="W1205" s="32"/>
      <c r="X1205" s="32"/>
      <c r="Y1205" s="32"/>
      <c r="Z1205" s="32"/>
      <c r="AA1205" s="32"/>
    </row>
    <row r="1206" spans="1:27" ht="12" customHeight="1">
      <c r="A1206" s="32"/>
      <c r="B1206" s="32"/>
      <c r="C1206" s="32"/>
      <c r="D1206" s="32"/>
      <c r="E1206" s="32"/>
      <c r="F1206" s="32"/>
      <c r="G1206" s="32"/>
      <c r="H1206" s="32"/>
      <c r="I1206" s="32"/>
      <c r="J1206" s="32"/>
      <c r="K1206" s="32"/>
      <c r="L1206" s="32"/>
      <c r="M1206" s="127"/>
      <c r="N1206" s="32"/>
      <c r="O1206" s="32"/>
      <c r="P1206" s="32"/>
      <c r="Q1206" s="32"/>
      <c r="R1206" s="32"/>
      <c r="S1206" s="32"/>
      <c r="T1206" s="32"/>
      <c r="U1206" s="32"/>
      <c r="V1206" s="32"/>
      <c r="W1206" s="32"/>
      <c r="X1206" s="32"/>
      <c r="Y1206" s="32"/>
      <c r="Z1206" s="32"/>
      <c r="AA1206" s="32"/>
    </row>
    <row r="1207" spans="1:27" ht="12" customHeight="1">
      <c r="A1207" s="32"/>
      <c r="B1207" s="32"/>
      <c r="C1207" s="32"/>
      <c r="D1207" s="32"/>
      <c r="E1207" s="32"/>
      <c r="F1207" s="32"/>
      <c r="G1207" s="32"/>
      <c r="H1207" s="32"/>
      <c r="I1207" s="32"/>
      <c r="J1207" s="32"/>
      <c r="K1207" s="32"/>
      <c r="L1207" s="32"/>
      <c r="M1207" s="127"/>
      <c r="N1207" s="32"/>
      <c r="O1207" s="32"/>
      <c r="P1207" s="32"/>
      <c r="Q1207" s="32"/>
      <c r="R1207" s="32"/>
      <c r="S1207" s="32"/>
      <c r="T1207" s="32"/>
      <c r="U1207" s="32"/>
      <c r="V1207" s="32"/>
      <c r="W1207" s="32"/>
      <c r="X1207" s="32"/>
      <c r="Y1207" s="32"/>
      <c r="Z1207" s="32"/>
      <c r="AA1207" s="32"/>
    </row>
    <row r="1208" spans="1:27" ht="12" customHeight="1">
      <c r="A1208" s="32"/>
      <c r="B1208" s="32"/>
      <c r="C1208" s="32"/>
      <c r="D1208" s="32"/>
      <c r="E1208" s="32"/>
      <c r="F1208" s="32"/>
      <c r="G1208" s="32"/>
      <c r="H1208" s="32"/>
      <c r="I1208" s="32"/>
      <c r="J1208" s="32"/>
      <c r="K1208" s="32"/>
      <c r="L1208" s="32"/>
      <c r="M1208" s="127"/>
      <c r="N1208" s="32"/>
      <c r="O1208" s="32"/>
      <c r="P1208" s="32"/>
      <c r="Q1208" s="32"/>
      <c r="R1208" s="32"/>
      <c r="S1208" s="32"/>
      <c r="T1208" s="32"/>
      <c r="U1208" s="32"/>
      <c r="V1208" s="32"/>
      <c r="W1208" s="32"/>
      <c r="X1208" s="32"/>
      <c r="Y1208" s="32"/>
      <c r="Z1208" s="32"/>
      <c r="AA1208" s="32"/>
    </row>
    <row r="1209" spans="1:27" ht="12" customHeight="1">
      <c r="A1209" s="32"/>
      <c r="B1209" s="32"/>
      <c r="C1209" s="32"/>
      <c r="D1209" s="32"/>
      <c r="E1209" s="32"/>
      <c r="F1209" s="32"/>
      <c r="G1209" s="32"/>
      <c r="H1209" s="32"/>
      <c r="I1209" s="32"/>
      <c r="J1209" s="32"/>
      <c r="K1209" s="32"/>
      <c r="L1209" s="32"/>
      <c r="M1209" s="127"/>
      <c r="N1209" s="32"/>
      <c r="O1209" s="32"/>
      <c r="P1209" s="32"/>
      <c r="Q1209" s="32"/>
      <c r="R1209" s="32"/>
      <c r="S1209" s="32"/>
      <c r="T1209" s="32"/>
      <c r="U1209" s="32"/>
      <c r="V1209" s="32"/>
      <c r="W1209" s="32"/>
      <c r="X1209" s="32"/>
      <c r="Y1209" s="32"/>
      <c r="Z1209" s="32"/>
      <c r="AA1209" s="32"/>
    </row>
    <row r="1210" spans="1:27" ht="12" customHeight="1">
      <c r="A1210" s="32"/>
      <c r="B1210" s="32"/>
      <c r="C1210" s="32"/>
      <c r="D1210" s="32"/>
      <c r="E1210" s="32"/>
      <c r="F1210" s="32"/>
      <c r="G1210" s="32"/>
      <c r="H1210" s="32"/>
      <c r="I1210" s="32"/>
      <c r="J1210" s="32"/>
      <c r="K1210" s="32"/>
      <c r="L1210" s="32"/>
      <c r="M1210" s="127"/>
      <c r="N1210" s="32"/>
      <c r="O1210" s="32"/>
      <c r="P1210" s="32"/>
      <c r="Q1210" s="32"/>
      <c r="R1210" s="32"/>
      <c r="S1210" s="32"/>
      <c r="T1210" s="32"/>
      <c r="U1210" s="32"/>
      <c r="V1210" s="32"/>
      <c r="W1210" s="32"/>
      <c r="X1210" s="32"/>
      <c r="Y1210" s="32"/>
      <c r="Z1210" s="32"/>
      <c r="AA1210" s="32"/>
    </row>
    <row r="1211" spans="1:27" ht="12" customHeight="1">
      <c r="A1211" s="32"/>
      <c r="B1211" s="32"/>
      <c r="C1211" s="32"/>
      <c r="D1211" s="32"/>
      <c r="E1211" s="32"/>
      <c r="F1211" s="32"/>
      <c r="G1211" s="32"/>
      <c r="H1211" s="32"/>
      <c r="I1211" s="32"/>
      <c r="J1211" s="32"/>
      <c r="K1211" s="32"/>
      <c r="L1211" s="32"/>
      <c r="M1211" s="127"/>
      <c r="N1211" s="32"/>
      <c r="O1211" s="32"/>
      <c r="P1211" s="32"/>
      <c r="Q1211" s="32"/>
      <c r="R1211" s="32"/>
      <c r="S1211" s="32"/>
      <c r="T1211" s="32"/>
      <c r="U1211" s="32"/>
      <c r="V1211" s="32"/>
      <c r="W1211" s="32"/>
      <c r="X1211" s="32"/>
      <c r="Y1211" s="32"/>
      <c r="Z1211" s="32"/>
      <c r="AA1211" s="32"/>
    </row>
    <row r="1212" spans="1:27" ht="12" customHeight="1">
      <c r="A1212" s="32"/>
      <c r="B1212" s="32"/>
      <c r="C1212" s="32"/>
      <c r="D1212" s="32"/>
      <c r="E1212" s="32"/>
      <c r="F1212" s="32"/>
      <c r="G1212" s="32"/>
      <c r="H1212" s="32"/>
      <c r="I1212" s="32"/>
      <c r="J1212" s="32"/>
      <c r="K1212" s="32"/>
      <c r="L1212" s="32"/>
      <c r="M1212" s="127"/>
      <c r="N1212" s="32"/>
      <c r="O1212" s="32"/>
      <c r="P1212" s="32"/>
      <c r="Q1212" s="32"/>
      <c r="R1212" s="32"/>
      <c r="S1212" s="32"/>
      <c r="T1212" s="32"/>
      <c r="U1212" s="32"/>
      <c r="V1212" s="32"/>
      <c r="W1212" s="32"/>
      <c r="X1212" s="32"/>
      <c r="Y1212" s="32"/>
      <c r="Z1212" s="32"/>
      <c r="AA1212" s="32"/>
    </row>
    <row r="1213" spans="1:27" ht="12" customHeight="1">
      <c r="A1213" s="32"/>
      <c r="B1213" s="32"/>
      <c r="C1213" s="32"/>
      <c r="D1213" s="32"/>
      <c r="E1213" s="32"/>
      <c r="F1213" s="32"/>
      <c r="G1213" s="32"/>
      <c r="H1213" s="32"/>
      <c r="I1213" s="32"/>
      <c r="J1213" s="32"/>
      <c r="K1213" s="32"/>
      <c r="L1213" s="32"/>
      <c r="M1213" s="127"/>
      <c r="N1213" s="32"/>
      <c r="O1213" s="32"/>
      <c r="P1213" s="32"/>
      <c r="Q1213" s="32"/>
      <c r="R1213" s="32"/>
      <c r="S1213" s="32"/>
      <c r="T1213" s="32"/>
      <c r="U1213" s="32"/>
      <c r="V1213" s="32"/>
      <c r="W1213" s="32"/>
      <c r="X1213" s="32"/>
      <c r="Y1213" s="32"/>
      <c r="Z1213" s="32"/>
      <c r="AA1213" s="32"/>
    </row>
    <row r="1214" spans="1:27" ht="12" customHeight="1">
      <c r="A1214" s="32"/>
      <c r="B1214" s="32"/>
      <c r="C1214" s="32"/>
      <c r="D1214" s="32"/>
      <c r="E1214" s="32"/>
      <c r="F1214" s="32"/>
      <c r="G1214" s="32"/>
      <c r="H1214" s="32"/>
      <c r="I1214" s="32"/>
      <c r="J1214" s="32"/>
      <c r="K1214" s="32"/>
      <c r="L1214" s="32"/>
      <c r="M1214" s="127"/>
      <c r="N1214" s="32"/>
      <c r="O1214" s="32"/>
      <c r="P1214" s="32"/>
      <c r="Q1214" s="32"/>
      <c r="R1214" s="32"/>
      <c r="S1214" s="32"/>
      <c r="T1214" s="32"/>
      <c r="U1214" s="32"/>
      <c r="V1214" s="32"/>
      <c r="W1214" s="32"/>
      <c r="X1214" s="32"/>
      <c r="Y1214" s="32"/>
      <c r="Z1214" s="32"/>
      <c r="AA1214" s="32"/>
    </row>
    <row r="1215" spans="1:27" ht="12" customHeight="1">
      <c r="A1215" s="32"/>
      <c r="B1215" s="32"/>
      <c r="C1215" s="32"/>
      <c r="D1215" s="32"/>
      <c r="E1215" s="32"/>
      <c r="F1215" s="32"/>
      <c r="G1215" s="32"/>
      <c r="H1215" s="32"/>
      <c r="I1215" s="32"/>
      <c r="J1215" s="32"/>
      <c r="K1215" s="32"/>
      <c r="L1215" s="32"/>
      <c r="M1215" s="127"/>
      <c r="N1215" s="32"/>
      <c r="O1215" s="32"/>
      <c r="P1215" s="32"/>
      <c r="Q1215" s="32"/>
      <c r="R1215" s="32"/>
      <c r="S1215" s="32"/>
      <c r="T1215" s="32"/>
      <c r="U1215" s="32"/>
      <c r="V1215" s="32"/>
      <c r="W1215" s="32"/>
      <c r="X1215" s="32"/>
      <c r="Y1215" s="32"/>
      <c r="Z1215" s="32"/>
      <c r="AA1215" s="32"/>
    </row>
    <row r="1216" spans="1:27" ht="12" customHeight="1">
      <c r="A1216" s="32"/>
      <c r="B1216" s="32"/>
      <c r="C1216" s="32"/>
      <c r="D1216" s="32"/>
      <c r="E1216" s="32"/>
      <c r="F1216" s="32"/>
      <c r="G1216" s="32"/>
      <c r="H1216" s="32"/>
      <c r="I1216" s="32"/>
      <c r="J1216" s="32"/>
      <c r="K1216" s="32"/>
      <c r="L1216" s="32"/>
      <c r="M1216" s="127"/>
      <c r="N1216" s="32"/>
      <c r="O1216" s="32"/>
      <c r="P1216" s="32"/>
      <c r="Q1216" s="32"/>
      <c r="R1216" s="32"/>
      <c r="S1216" s="32"/>
      <c r="T1216" s="32"/>
      <c r="U1216" s="32"/>
      <c r="V1216" s="32"/>
      <c r="W1216" s="32"/>
      <c r="X1216" s="32"/>
      <c r="Y1216" s="32"/>
      <c r="Z1216" s="32"/>
      <c r="AA1216" s="32"/>
    </row>
    <row r="1217" spans="1:27" ht="12" customHeight="1">
      <c r="A1217" s="32"/>
      <c r="B1217" s="32"/>
      <c r="C1217" s="32"/>
      <c r="D1217" s="32"/>
      <c r="E1217" s="32"/>
      <c r="F1217" s="32"/>
      <c r="G1217" s="32"/>
      <c r="H1217" s="32"/>
      <c r="I1217" s="32"/>
      <c r="J1217" s="32"/>
      <c r="K1217" s="32"/>
      <c r="L1217" s="32"/>
      <c r="M1217" s="127"/>
      <c r="N1217" s="32"/>
      <c r="O1217" s="32"/>
      <c r="P1217" s="32"/>
      <c r="Q1217" s="32"/>
      <c r="R1217" s="32"/>
      <c r="S1217" s="32"/>
      <c r="T1217" s="32"/>
      <c r="U1217" s="32"/>
      <c r="V1217" s="32"/>
      <c r="W1217" s="32"/>
      <c r="X1217" s="32"/>
      <c r="Y1217" s="32"/>
      <c r="Z1217" s="32"/>
      <c r="AA1217" s="32"/>
    </row>
    <row r="1218" spans="1:27" ht="12" customHeight="1">
      <c r="A1218" s="32"/>
      <c r="B1218" s="32"/>
      <c r="C1218" s="32"/>
      <c r="D1218" s="32"/>
      <c r="E1218" s="32"/>
      <c r="F1218" s="32"/>
      <c r="G1218" s="32"/>
      <c r="H1218" s="32"/>
      <c r="I1218" s="32"/>
      <c r="J1218" s="32"/>
      <c r="K1218" s="32"/>
      <c r="L1218" s="32"/>
      <c r="M1218" s="127"/>
      <c r="N1218" s="32"/>
      <c r="O1218" s="32"/>
      <c r="P1218" s="32"/>
      <c r="Q1218" s="32"/>
      <c r="R1218" s="32"/>
      <c r="S1218" s="32"/>
      <c r="T1218" s="32"/>
      <c r="U1218" s="32"/>
      <c r="V1218" s="32"/>
      <c r="W1218" s="32"/>
      <c r="X1218" s="32"/>
      <c r="Y1218" s="32"/>
      <c r="Z1218" s="32"/>
      <c r="AA1218" s="32"/>
    </row>
    <row r="1219" spans="1:27" ht="12" customHeight="1">
      <c r="A1219" s="32"/>
      <c r="B1219" s="32"/>
      <c r="C1219" s="32"/>
      <c r="D1219" s="32"/>
      <c r="E1219" s="32"/>
      <c r="F1219" s="32"/>
      <c r="G1219" s="32"/>
      <c r="H1219" s="32"/>
      <c r="I1219" s="32"/>
      <c r="J1219" s="32"/>
      <c r="K1219" s="32"/>
      <c r="L1219" s="32"/>
      <c r="M1219" s="127"/>
      <c r="N1219" s="32"/>
      <c r="O1219" s="32"/>
      <c r="P1219" s="32"/>
      <c r="Q1219" s="32"/>
      <c r="R1219" s="32"/>
      <c r="S1219" s="32"/>
      <c r="T1219" s="32"/>
      <c r="U1219" s="32"/>
      <c r="V1219" s="32"/>
      <c r="W1219" s="32"/>
      <c r="X1219" s="32"/>
      <c r="Y1219" s="32"/>
      <c r="Z1219" s="32"/>
      <c r="AA1219" s="32"/>
    </row>
    <row r="1220" spans="1:27" ht="12" customHeight="1">
      <c r="A1220" s="32"/>
      <c r="B1220" s="32"/>
      <c r="C1220" s="32"/>
      <c r="D1220" s="32"/>
      <c r="E1220" s="32"/>
      <c r="F1220" s="32"/>
      <c r="G1220" s="32"/>
      <c r="H1220" s="32"/>
      <c r="I1220" s="32"/>
      <c r="J1220" s="32"/>
      <c r="K1220" s="32"/>
      <c r="L1220" s="32"/>
      <c r="M1220" s="127"/>
      <c r="N1220" s="32"/>
      <c r="O1220" s="32"/>
      <c r="P1220" s="32"/>
      <c r="Q1220" s="32"/>
      <c r="R1220" s="32"/>
      <c r="S1220" s="32"/>
      <c r="T1220" s="32"/>
      <c r="U1220" s="32"/>
      <c r="V1220" s="32"/>
      <c r="W1220" s="32"/>
      <c r="X1220" s="32"/>
      <c r="Y1220" s="32"/>
      <c r="Z1220" s="32"/>
      <c r="AA1220" s="32"/>
    </row>
    <row r="1221" spans="1:27" ht="12" customHeight="1">
      <c r="A1221" s="32"/>
      <c r="B1221" s="32"/>
      <c r="C1221" s="32"/>
      <c r="D1221" s="32"/>
      <c r="E1221" s="32"/>
      <c r="F1221" s="32"/>
      <c r="G1221" s="32"/>
      <c r="H1221" s="32"/>
      <c r="I1221" s="32"/>
      <c r="J1221" s="32"/>
      <c r="K1221" s="32"/>
      <c r="L1221" s="32"/>
      <c r="M1221" s="127"/>
      <c r="N1221" s="32"/>
      <c r="O1221" s="32"/>
      <c r="P1221" s="32"/>
      <c r="Q1221" s="32"/>
      <c r="R1221" s="32"/>
      <c r="S1221" s="32"/>
      <c r="T1221" s="32"/>
      <c r="U1221" s="32"/>
      <c r="V1221" s="32"/>
      <c r="W1221" s="32"/>
      <c r="X1221" s="32"/>
      <c r="Y1221" s="32"/>
      <c r="Z1221" s="32"/>
      <c r="AA1221" s="32"/>
    </row>
    <row r="1222" spans="1:27" ht="12" customHeight="1">
      <c r="A1222" s="32"/>
      <c r="B1222" s="32"/>
      <c r="C1222" s="32"/>
      <c r="D1222" s="32"/>
      <c r="E1222" s="32"/>
      <c r="F1222" s="32"/>
      <c r="G1222" s="32"/>
      <c r="H1222" s="32"/>
      <c r="I1222" s="32"/>
      <c r="J1222" s="32"/>
      <c r="K1222" s="32"/>
      <c r="L1222" s="32"/>
      <c r="M1222" s="127"/>
      <c r="N1222" s="32"/>
      <c r="O1222" s="32"/>
      <c r="P1222" s="32"/>
      <c r="Q1222" s="32"/>
      <c r="R1222" s="32"/>
      <c r="S1222" s="32"/>
      <c r="T1222" s="32"/>
      <c r="U1222" s="32"/>
      <c r="V1222" s="32"/>
      <c r="W1222" s="32"/>
      <c r="X1222" s="32"/>
      <c r="Y1222" s="32"/>
      <c r="Z1222" s="32"/>
      <c r="AA1222" s="32"/>
    </row>
    <row r="1223" spans="1:27" ht="12" customHeight="1">
      <c r="A1223" s="32"/>
      <c r="B1223" s="32"/>
      <c r="C1223" s="32"/>
      <c r="D1223" s="32"/>
      <c r="E1223" s="32"/>
      <c r="F1223" s="32"/>
      <c r="G1223" s="32"/>
      <c r="H1223" s="32"/>
      <c r="I1223" s="32"/>
      <c r="J1223" s="32"/>
      <c r="K1223" s="32"/>
      <c r="L1223" s="32"/>
      <c r="M1223" s="127"/>
      <c r="N1223" s="32"/>
      <c r="O1223" s="32"/>
      <c r="P1223" s="32"/>
      <c r="Q1223" s="32"/>
      <c r="R1223" s="32"/>
      <c r="S1223" s="32"/>
      <c r="T1223" s="32"/>
      <c r="U1223" s="32"/>
      <c r="V1223" s="32"/>
      <c r="W1223" s="32"/>
      <c r="X1223" s="32"/>
      <c r="Y1223" s="32"/>
      <c r="Z1223" s="32"/>
      <c r="AA1223" s="32"/>
    </row>
    <row r="1224" spans="1:27" ht="12" customHeight="1">
      <c r="A1224" s="32"/>
      <c r="B1224" s="32"/>
      <c r="C1224" s="32"/>
      <c r="D1224" s="32"/>
      <c r="E1224" s="32"/>
      <c r="F1224" s="32"/>
      <c r="G1224" s="32"/>
      <c r="H1224" s="32"/>
      <c r="I1224" s="32"/>
      <c r="J1224" s="32"/>
      <c r="K1224" s="32"/>
      <c r="L1224" s="32"/>
      <c r="M1224" s="127"/>
      <c r="N1224" s="32"/>
      <c r="O1224" s="32"/>
      <c r="P1224" s="32"/>
      <c r="Q1224" s="32"/>
      <c r="R1224" s="32"/>
      <c r="S1224" s="32"/>
      <c r="T1224" s="32"/>
      <c r="U1224" s="32"/>
      <c r="V1224" s="32"/>
      <c r="W1224" s="32"/>
      <c r="X1224" s="32"/>
      <c r="Y1224" s="32"/>
      <c r="Z1224" s="32"/>
      <c r="AA1224" s="32"/>
    </row>
    <row r="1225" spans="1:27" ht="12" customHeight="1">
      <c r="A1225" s="32"/>
      <c r="B1225" s="32"/>
      <c r="C1225" s="32"/>
      <c r="D1225" s="32"/>
      <c r="E1225" s="32"/>
      <c r="F1225" s="32"/>
      <c r="G1225" s="32"/>
      <c r="H1225" s="32"/>
      <c r="I1225" s="32"/>
      <c r="J1225" s="32"/>
      <c r="K1225" s="32"/>
      <c r="L1225" s="32"/>
      <c r="M1225" s="127"/>
      <c r="N1225" s="32"/>
      <c r="O1225" s="32"/>
      <c r="P1225" s="32"/>
      <c r="Q1225" s="32"/>
      <c r="R1225" s="32"/>
      <c r="S1225" s="32"/>
      <c r="T1225" s="32"/>
      <c r="U1225" s="32"/>
      <c r="V1225" s="32"/>
      <c r="W1225" s="32"/>
      <c r="X1225" s="32"/>
      <c r="Y1225" s="32"/>
      <c r="Z1225" s="32"/>
      <c r="AA1225" s="32"/>
    </row>
    <row r="1226" spans="1:27" ht="12" customHeight="1">
      <c r="A1226" s="32"/>
      <c r="B1226" s="32"/>
      <c r="C1226" s="32"/>
      <c r="D1226" s="32"/>
      <c r="E1226" s="32"/>
      <c r="F1226" s="32"/>
      <c r="G1226" s="32"/>
      <c r="H1226" s="32"/>
      <c r="I1226" s="32"/>
      <c r="J1226" s="32"/>
      <c r="K1226" s="32"/>
      <c r="L1226" s="32"/>
      <c r="M1226" s="127"/>
      <c r="N1226" s="32"/>
      <c r="O1226" s="32"/>
      <c r="P1226" s="32"/>
      <c r="Q1226" s="32"/>
      <c r="R1226" s="32"/>
      <c r="S1226" s="32"/>
      <c r="T1226" s="32"/>
      <c r="U1226" s="32"/>
      <c r="V1226" s="32"/>
      <c r="W1226" s="32"/>
      <c r="X1226" s="32"/>
      <c r="Y1226" s="32"/>
      <c r="Z1226" s="32"/>
      <c r="AA1226" s="32"/>
    </row>
    <row r="1227" spans="1:27" ht="12" customHeight="1">
      <c r="A1227" s="32"/>
      <c r="B1227" s="32"/>
      <c r="C1227" s="32"/>
      <c r="D1227" s="32"/>
      <c r="E1227" s="32"/>
      <c r="F1227" s="32"/>
      <c r="G1227" s="32"/>
      <c r="H1227" s="32"/>
      <c r="I1227" s="32"/>
      <c r="J1227" s="32"/>
      <c r="K1227" s="32"/>
      <c r="L1227" s="32"/>
      <c r="M1227" s="127"/>
      <c r="N1227" s="32"/>
      <c r="O1227" s="32"/>
      <c r="P1227" s="32"/>
      <c r="Q1227" s="32"/>
      <c r="R1227" s="32"/>
      <c r="S1227" s="32"/>
      <c r="T1227" s="32"/>
      <c r="U1227" s="32"/>
      <c r="V1227" s="32"/>
      <c r="W1227" s="32"/>
      <c r="X1227" s="32"/>
      <c r="Y1227" s="32"/>
      <c r="Z1227" s="32"/>
      <c r="AA1227" s="32"/>
    </row>
    <row r="1228" spans="1:27" ht="12" customHeight="1">
      <c r="A1228" s="32"/>
      <c r="B1228" s="32"/>
      <c r="C1228" s="32"/>
      <c r="D1228" s="32"/>
      <c r="E1228" s="32"/>
      <c r="F1228" s="32"/>
      <c r="G1228" s="32"/>
      <c r="H1228" s="32"/>
      <c r="I1228" s="32"/>
      <c r="J1228" s="32"/>
      <c r="K1228" s="32"/>
      <c r="L1228" s="32"/>
      <c r="M1228" s="127"/>
      <c r="N1228" s="32"/>
      <c r="O1228" s="32"/>
      <c r="P1228" s="32"/>
      <c r="Q1228" s="32"/>
      <c r="R1228" s="32"/>
      <c r="S1228" s="32"/>
      <c r="T1228" s="32"/>
      <c r="U1228" s="32"/>
      <c r="V1228" s="32"/>
      <c r="W1228" s="32"/>
      <c r="X1228" s="32"/>
      <c r="Y1228" s="32"/>
      <c r="Z1228" s="32"/>
      <c r="AA1228" s="32"/>
    </row>
    <row r="1229" spans="1:27" ht="12" customHeight="1">
      <c r="A1229" s="32"/>
      <c r="B1229" s="32"/>
      <c r="C1229" s="32"/>
      <c r="D1229" s="32"/>
      <c r="E1229" s="32"/>
      <c r="F1229" s="32"/>
      <c r="G1229" s="32"/>
      <c r="H1229" s="32"/>
      <c r="I1229" s="32"/>
      <c r="J1229" s="32"/>
      <c r="K1229" s="32"/>
      <c r="L1229" s="32"/>
      <c r="M1229" s="127"/>
      <c r="N1229" s="32"/>
      <c r="O1229" s="32"/>
      <c r="P1229" s="32"/>
      <c r="Q1229" s="32"/>
      <c r="R1229" s="32"/>
      <c r="S1229" s="32"/>
      <c r="T1229" s="32"/>
      <c r="U1229" s="32"/>
      <c r="V1229" s="32"/>
      <c r="W1229" s="32"/>
      <c r="X1229" s="32"/>
      <c r="Y1229" s="32"/>
      <c r="Z1229" s="32"/>
      <c r="AA1229" s="32"/>
    </row>
    <row r="1230" spans="1:27" ht="12" customHeight="1">
      <c r="A1230" s="32"/>
      <c r="B1230" s="32"/>
      <c r="C1230" s="32"/>
      <c r="D1230" s="32"/>
      <c r="E1230" s="32"/>
      <c r="F1230" s="32"/>
      <c r="G1230" s="32"/>
      <c r="H1230" s="32"/>
      <c r="I1230" s="32"/>
      <c r="J1230" s="32"/>
      <c r="K1230" s="32"/>
      <c r="L1230" s="32"/>
      <c r="M1230" s="127"/>
      <c r="N1230" s="32"/>
      <c r="O1230" s="32"/>
      <c r="P1230" s="32"/>
      <c r="Q1230" s="32"/>
      <c r="R1230" s="32"/>
      <c r="S1230" s="32"/>
      <c r="T1230" s="32"/>
      <c r="U1230" s="32"/>
      <c r="V1230" s="32"/>
      <c r="W1230" s="32"/>
      <c r="X1230" s="32"/>
      <c r="Y1230" s="32"/>
      <c r="Z1230" s="32"/>
      <c r="AA1230" s="32"/>
    </row>
    <row r="1231" spans="1:27" ht="12" customHeight="1">
      <c r="A1231" s="32"/>
      <c r="B1231" s="32"/>
      <c r="C1231" s="32"/>
      <c r="D1231" s="32"/>
      <c r="E1231" s="32"/>
      <c r="F1231" s="32"/>
      <c r="G1231" s="32"/>
      <c r="H1231" s="32"/>
      <c r="I1231" s="32"/>
      <c r="J1231" s="32"/>
      <c r="K1231" s="32"/>
      <c r="L1231" s="32"/>
      <c r="M1231" s="127"/>
      <c r="N1231" s="32"/>
      <c r="O1231" s="32"/>
      <c r="P1231" s="32"/>
      <c r="Q1231" s="32"/>
      <c r="R1231" s="32"/>
      <c r="S1231" s="32"/>
      <c r="T1231" s="32"/>
      <c r="U1231" s="32"/>
      <c r="V1231" s="32"/>
      <c r="W1231" s="32"/>
      <c r="X1231" s="32"/>
      <c r="Y1231" s="32"/>
      <c r="Z1231" s="32"/>
      <c r="AA1231" s="32"/>
    </row>
    <row r="1232" spans="1:27" ht="12" customHeight="1">
      <c r="A1232" s="32"/>
      <c r="B1232" s="32"/>
      <c r="C1232" s="32"/>
      <c r="D1232" s="32"/>
      <c r="E1232" s="32"/>
      <c r="F1232" s="32"/>
      <c r="G1232" s="32"/>
      <c r="H1232" s="32"/>
      <c r="I1232" s="32"/>
      <c r="J1232" s="32"/>
      <c r="K1232" s="32"/>
      <c r="L1232" s="32"/>
      <c r="M1232" s="127"/>
      <c r="N1232" s="32"/>
      <c r="O1232" s="32"/>
      <c r="P1232" s="32"/>
      <c r="Q1232" s="32"/>
      <c r="R1232" s="32"/>
      <c r="S1232" s="32"/>
      <c r="T1232" s="32"/>
      <c r="U1232" s="32"/>
      <c r="V1232" s="32"/>
      <c r="W1232" s="32"/>
      <c r="X1232" s="32"/>
      <c r="Y1232" s="32"/>
      <c r="Z1232" s="32"/>
      <c r="AA1232" s="32"/>
    </row>
    <row r="1233" spans="1:27" ht="12" customHeight="1">
      <c r="A1233" s="32"/>
      <c r="B1233" s="32"/>
      <c r="C1233" s="32"/>
      <c r="D1233" s="32"/>
      <c r="E1233" s="32"/>
      <c r="F1233" s="32"/>
      <c r="G1233" s="32"/>
      <c r="H1233" s="32"/>
      <c r="I1233" s="32"/>
      <c r="J1233" s="32"/>
      <c r="K1233" s="32"/>
      <c r="L1233" s="32"/>
      <c r="M1233" s="127"/>
      <c r="N1233" s="32"/>
      <c r="O1233" s="32"/>
      <c r="P1233" s="32"/>
      <c r="Q1233" s="32"/>
      <c r="R1233" s="32"/>
      <c r="S1233" s="32"/>
      <c r="T1233" s="32"/>
      <c r="U1233" s="32"/>
      <c r="V1233" s="32"/>
      <c r="W1233" s="32"/>
      <c r="X1233" s="32"/>
      <c r="Y1233" s="32"/>
      <c r="Z1233" s="32"/>
      <c r="AA1233" s="32"/>
    </row>
    <row r="1234" spans="1:27" ht="12" customHeight="1">
      <c r="A1234" s="32"/>
      <c r="B1234" s="32"/>
      <c r="C1234" s="32"/>
      <c r="D1234" s="32"/>
      <c r="E1234" s="32"/>
      <c r="F1234" s="32"/>
      <c r="G1234" s="32"/>
      <c r="H1234" s="32"/>
      <c r="I1234" s="32"/>
      <c r="J1234" s="32"/>
      <c r="K1234" s="32"/>
      <c r="L1234" s="32"/>
      <c r="M1234" s="127"/>
      <c r="N1234" s="32"/>
      <c r="O1234" s="32"/>
      <c r="P1234" s="32"/>
      <c r="Q1234" s="32"/>
      <c r="R1234" s="32"/>
      <c r="S1234" s="32"/>
      <c r="T1234" s="32"/>
      <c r="U1234" s="32"/>
      <c r="V1234" s="32"/>
      <c r="W1234" s="32"/>
      <c r="X1234" s="32"/>
      <c r="Y1234" s="32"/>
      <c r="Z1234" s="32"/>
      <c r="AA1234" s="32"/>
    </row>
    <row r="1235" spans="1:27" ht="12" customHeight="1">
      <c r="A1235" s="32"/>
      <c r="B1235" s="32"/>
      <c r="C1235" s="32"/>
      <c r="D1235" s="32"/>
      <c r="E1235" s="32"/>
      <c r="F1235" s="32"/>
      <c r="G1235" s="32"/>
      <c r="H1235" s="32"/>
      <c r="I1235" s="32"/>
      <c r="J1235" s="32"/>
      <c r="K1235" s="32"/>
      <c r="L1235" s="32"/>
      <c r="M1235" s="127"/>
      <c r="N1235" s="32"/>
      <c r="O1235" s="32"/>
      <c r="P1235" s="32"/>
      <c r="Q1235" s="32"/>
      <c r="R1235" s="32"/>
      <c r="S1235" s="32"/>
      <c r="T1235" s="32"/>
      <c r="U1235" s="32"/>
      <c r="V1235" s="32"/>
      <c r="W1235" s="32"/>
      <c r="X1235" s="32"/>
      <c r="Y1235" s="32"/>
      <c r="Z1235" s="32"/>
      <c r="AA1235" s="32"/>
    </row>
    <row r="1236" spans="1:27" ht="12" customHeight="1">
      <c r="A1236" s="32"/>
      <c r="B1236" s="32"/>
      <c r="C1236" s="32"/>
      <c r="D1236" s="32"/>
      <c r="E1236" s="32"/>
      <c r="F1236" s="32"/>
      <c r="G1236" s="32"/>
      <c r="H1236" s="32"/>
      <c r="I1236" s="32"/>
      <c r="J1236" s="32"/>
      <c r="K1236" s="32"/>
      <c r="L1236" s="32"/>
      <c r="M1236" s="127"/>
      <c r="N1236" s="32"/>
      <c r="O1236" s="32"/>
      <c r="P1236" s="32"/>
      <c r="Q1236" s="32"/>
      <c r="R1236" s="32"/>
      <c r="S1236" s="32"/>
      <c r="T1236" s="32"/>
      <c r="U1236" s="32"/>
      <c r="V1236" s="32"/>
      <c r="W1236" s="32"/>
      <c r="X1236" s="32"/>
      <c r="Y1236" s="32"/>
      <c r="Z1236" s="32"/>
      <c r="AA1236" s="32"/>
    </row>
    <row r="1237" spans="1:27" ht="12" customHeight="1">
      <c r="A1237" s="32"/>
      <c r="B1237" s="32"/>
      <c r="C1237" s="32"/>
      <c r="D1237" s="32"/>
      <c r="E1237" s="32"/>
      <c r="F1237" s="32"/>
      <c r="G1237" s="32"/>
      <c r="H1237" s="32"/>
      <c r="I1237" s="32"/>
      <c r="J1237" s="32"/>
      <c r="K1237" s="32"/>
      <c r="L1237" s="32"/>
      <c r="M1237" s="127"/>
      <c r="N1237" s="32"/>
      <c r="O1237" s="32"/>
      <c r="P1237" s="32"/>
      <c r="Q1237" s="32"/>
      <c r="R1237" s="32"/>
      <c r="S1237" s="32"/>
      <c r="T1237" s="32"/>
      <c r="U1237" s="32"/>
      <c r="V1237" s="32"/>
      <c r="W1237" s="32"/>
      <c r="X1237" s="32"/>
      <c r="Y1237" s="32"/>
      <c r="Z1237" s="32"/>
      <c r="AA1237" s="32"/>
    </row>
    <row r="1238" spans="1:27" ht="12" customHeight="1">
      <c r="A1238" s="32"/>
      <c r="B1238" s="32"/>
      <c r="C1238" s="32"/>
      <c r="D1238" s="32"/>
      <c r="E1238" s="32"/>
      <c r="F1238" s="32"/>
      <c r="G1238" s="32"/>
      <c r="H1238" s="32"/>
      <c r="I1238" s="32"/>
      <c r="J1238" s="32"/>
      <c r="K1238" s="32"/>
      <c r="L1238" s="32"/>
      <c r="M1238" s="127"/>
      <c r="N1238" s="32"/>
      <c r="O1238" s="32"/>
      <c r="P1238" s="32"/>
      <c r="Q1238" s="32"/>
      <c r="R1238" s="32"/>
      <c r="S1238" s="32"/>
      <c r="T1238" s="32"/>
      <c r="U1238" s="32"/>
      <c r="V1238" s="32"/>
      <c r="W1238" s="32"/>
      <c r="X1238" s="32"/>
      <c r="Y1238" s="32"/>
      <c r="Z1238" s="32"/>
      <c r="AA1238" s="32"/>
    </row>
    <row r="1239" spans="1:27" ht="12" customHeight="1">
      <c r="A1239" s="32"/>
      <c r="B1239" s="32"/>
      <c r="C1239" s="32"/>
      <c r="D1239" s="32"/>
      <c r="E1239" s="32"/>
      <c r="F1239" s="32"/>
      <c r="G1239" s="32"/>
      <c r="H1239" s="32"/>
      <c r="I1239" s="32"/>
      <c r="J1239" s="32"/>
      <c r="K1239" s="32"/>
      <c r="L1239" s="32"/>
      <c r="M1239" s="127"/>
      <c r="N1239" s="32"/>
      <c r="O1239" s="32"/>
      <c r="P1239" s="32"/>
      <c r="Q1239" s="32"/>
      <c r="R1239" s="32"/>
      <c r="S1239" s="32"/>
      <c r="T1239" s="32"/>
      <c r="U1239" s="32"/>
      <c r="V1239" s="32"/>
      <c r="W1239" s="32"/>
      <c r="X1239" s="32"/>
      <c r="Y1239" s="32"/>
      <c r="Z1239" s="32"/>
      <c r="AA1239" s="32"/>
    </row>
    <row r="1240" spans="1:27" ht="12" customHeight="1">
      <c r="A1240" s="32"/>
      <c r="B1240" s="32"/>
      <c r="C1240" s="32"/>
      <c r="D1240" s="32"/>
      <c r="E1240" s="32"/>
      <c r="F1240" s="32"/>
      <c r="G1240" s="32"/>
      <c r="H1240" s="32"/>
      <c r="I1240" s="32"/>
      <c r="J1240" s="32"/>
      <c r="K1240" s="32"/>
      <c r="L1240" s="32"/>
      <c r="M1240" s="127"/>
      <c r="N1240" s="32"/>
      <c r="O1240" s="32"/>
      <c r="P1240" s="32"/>
      <c r="Q1240" s="32"/>
      <c r="R1240" s="32"/>
      <c r="S1240" s="32"/>
      <c r="T1240" s="32"/>
      <c r="U1240" s="32"/>
      <c r="V1240" s="32"/>
      <c r="W1240" s="32"/>
      <c r="X1240" s="32"/>
      <c r="Y1240" s="32"/>
      <c r="Z1240" s="32"/>
      <c r="AA1240" s="32"/>
    </row>
    <row r="1241" spans="1:27" ht="12" customHeight="1">
      <c r="A1241" s="32"/>
      <c r="B1241" s="32"/>
      <c r="C1241" s="32"/>
      <c r="D1241" s="32"/>
      <c r="E1241" s="32"/>
      <c r="F1241" s="32"/>
      <c r="G1241" s="32"/>
      <c r="H1241" s="32"/>
      <c r="I1241" s="32"/>
      <c r="J1241" s="32"/>
      <c r="K1241" s="32"/>
      <c r="L1241" s="32"/>
      <c r="M1241" s="127"/>
      <c r="N1241" s="32"/>
      <c r="O1241" s="32"/>
      <c r="P1241" s="32"/>
      <c r="Q1241" s="32"/>
      <c r="R1241" s="32"/>
      <c r="S1241" s="32"/>
      <c r="T1241" s="32"/>
      <c r="U1241" s="32"/>
      <c r="V1241" s="32"/>
      <c r="W1241" s="32"/>
      <c r="X1241" s="32"/>
      <c r="Y1241" s="32"/>
      <c r="Z1241" s="32"/>
      <c r="AA1241" s="32"/>
    </row>
    <row r="1242" spans="1:27" ht="12" customHeight="1">
      <c r="A1242" s="32"/>
      <c r="B1242" s="32"/>
      <c r="C1242" s="32"/>
      <c r="D1242" s="32"/>
      <c r="E1242" s="32"/>
      <c r="F1242" s="32"/>
      <c r="G1242" s="32"/>
      <c r="H1242" s="32"/>
      <c r="I1242" s="32"/>
      <c r="J1242" s="32"/>
      <c r="K1242" s="32"/>
      <c r="L1242" s="32"/>
      <c r="M1242" s="127"/>
      <c r="N1242" s="32"/>
      <c r="O1242" s="32"/>
      <c r="P1242" s="32"/>
      <c r="Q1242" s="32"/>
      <c r="R1242" s="32"/>
      <c r="S1242" s="32"/>
      <c r="T1242" s="32"/>
      <c r="U1242" s="32"/>
      <c r="V1242" s="32"/>
      <c r="W1242" s="32"/>
      <c r="X1242" s="32"/>
      <c r="Y1242" s="32"/>
      <c r="Z1242" s="32"/>
      <c r="AA1242" s="32"/>
    </row>
    <row r="1243" spans="1:27" ht="12" customHeight="1">
      <c r="A1243" s="32"/>
      <c r="B1243" s="32"/>
      <c r="C1243" s="32"/>
      <c r="D1243" s="32"/>
      <c r="E1243" s="32"/>
      <c r="F1243" s="32"/>
      <c r="G1243" s="32"/>
      <c r="H1243" s="32"/>
      <c r="I1243" s="32"/>
      <c r="J1243" s="32"/>
      <c r="K1243" s="32"/>
      <c r="L1243" s="32"/>
      <c r="M1243" s="127"/>
      <c r="N1243" s="32"/>
      <c r="O1243" s="32"/>
      <c r="P1243" s="32"/>
      <c r="Q1243" s="32"/>
      <c r="R1243" s="32"/>
      <c r="S1243" s="32"/>
      <c r="T1243" s="32"/>
      <c r="U1243" s="32"/>
      <c r="V1243" s="32"/>
      <c r="W1243" s="32"/>
      <c r="X1243" s="32"/>
      <c r="Y1243" s="32"/>
      <c r="Z1243" s="32"/>
      <c r="AA1243" s="32"/>
    </row>
    <row r="1244" spans="1:27" ht="12" customHeight="1">
      <c r="A1244" s="32"/>
      <c r="B1244" s="32"/>
      <c r="C1244" s="32"/>
      <c r="D1244" s="32"/>
      <c r="E1244" s="32"/>
      <c r="F1244" s="32"/>
      <c r="G1244" s="32"/>
      <c r="H1244" s="32"/>
      <c r="I1244" s="32"/>
      <c r="J1244" s="32"/>
      <c r="K1244" s="32"/>
      <c r="L1244" s="32"/>
      <c r="M1244" s="127"/>
      <c r="N1244" s="32"/>
      <c r="O1244" s="32"/>
      <c r="P1244" s="32"/>
      <c r="Q1244" s="32"/>
      <c r="R1244" s="32"/>
      <c r="S1244" s="32"/>
      <c r="T1244" s="32"/>
      <c r="U1244" s="32"/>
      <c r="V1244" s="32"/>
      <c r="W1244" s="32"/>
      <c r="X1244" s="32"/>
      <c r="Y1244" s="32"/>
      <c r="Z1244" s="32"/>
      <c r="AA1244" s="32"/>
    </row>
    <row r="1245" spans="1:27" ht="12" customHeight="1">
      <c r="A1245" s="32"/>
      <c r="B1245" s="32"/>
      <c r="C1245" s="32"/>
      <c r="D1245" s="32"/>
      <c r="E1245" s="32"/>
      <c r="F1245" s="32"/>
      <c r="G1245" s="32"/>
      <c r="H1245" s="32"/>
      <c r="I1245" s="32"/>
      <c r="J1245" s="32"/>
      <c r="K1245" s="32"/>
      <c r="L1245" s="32"/>
      <c r="M1245" s="127"/>
      <c r="N1245" s="32"/>
      <c r="O1245" s="32"/>
      <c r="P1245" s="32"/>
      <c r="Q1245" s="32"/>
      <c r="R1245" s="32"/>
      <c r="S1245" s="32"/>
      <c r="T1245" s="32"/>
      <c r="U1245" s="32"/>
      <c r="V1245" s="32"/>
      <c r="W1245" s="32"/>
      <c r="X1245" s="32"/>
      <c r="Y1245" s="32"/>
      <c r="Z1245" s="32"/>
      <c r="AA1245" s="32"/>
    </row>
    <row r="1246" spans="1:27" ht="12" customHeight="1">
      <c r="A1246" s="32"/>
      <c r="B1246" s="32"/>
      <c r="C1246" s="32"/>
      <c r="D1246" s="32"/>
      <c r="E1246" s="32"/>
      <c r="F1246" s="32"/>
      <c r="G1246" s="32"/>
      <c r="H1246" s="32"/>
      <c r="I1246" s="32"/>
      <c r="J1246" s="32"/>
      <c r="K1246" s="32"/>
      <c r="L1246" s="32"/>
      <c r="M1246" s="127"/>
      <c r="N1246" s="32"/>
      <c r="O1246" s="32"/>
      <c r="P1246" s="32"/>
      <c r="Q1246" s="32"/>
      <c r="R1246" s="32"/>
      <c r="S1246" s="32"/>
      <c r="T1246" s="32"/>
      <c r="U1246" s="32"/>
      <c r="V1246" s="32"/>
      <c r="W1246" s="32"/>
      <c r="X1246" s="32"/>
      <c r="Y1246" s="32"/>
      <c r="Z1246" s="32"/>
      <c r="AA1246" s="32"/>
    </row>
    <row r="1247" spans="1:27" ht="12" customHeight="1">
      <c r="A1247" s="32"/>
      <c r="B1247" s="32"/>
      <c r="C1247" s="32"/>
      <c r="D1247" s="32"/>
      <c r="E1247" s="32"/>
      <c r="F1247" s="32"/>
      <c r="G1247" s="32"/>
      <c r="H1247" s="32"/>
      <c r="I1247" s="32"/>
      <c r="J1247" s="32"/>
      <c r="K1247" s="32"/>
      <c r="L1247" s="32"/>
      <c r="M1247" s="127"/>
      <c r="N1247" s="32"/>
      <c r="O1247" s="32"/>
      <c r="P1247" s="32"/>
      <c r="Q1247" s="32"/>
      <c r="R1247" s="32"/>
      <c r="S1247" s="32"/>
      <c r="T1247" s="32"/>
      <c r="U1247" s="32"/>
      <c r="V1247" s="32"/>
      <c r="W1247" s="32"/>
      <c r="X1247" s="32"/>
      <c r="Y1247" s="32"/>
      <c r="Z1247" s="32"/>
      <c r="AA1247" s="32"/>
    </row>
    <row r="1248" spans="1:27" ht="12" customHeight="1">
      <c r="A1248" s="32"/>
      <c r="B1248" s="32"/>
      <c r="C1248" s="32"/>
      <c r="D1248" s="32"/>
      <c r="E1248" s="32"/>
      <c r="F1248" s="32"/>
      <c r="G1248" s="32"/>
      <c r="H1248" s="32"/>
      <c r="I1248" s="32"/>
      <c r="J1248" s="32"/>
      <c r="K1248" s="32"/>
      <c r="L1248" s="32"/>
      <c r="M1248" s="127"/>
      <c r="N1248" s="32"/>
      <c r="O1248" s="32"/>
      <c r="P1248" s="32"/>
      <c r="Q1248" s="32"/>
      <c r="R1248" s="32"/>
      <c r="S1248" s="32"/>
      <c r="T1248" s="32"/>
      <c r="U1248" s="32"/>
      <c r="V1248" s="32"/>
      <c r="W1248" s="32"/>
      <c r="X1248" s="32"/>
      <c r="Y1248" s="32"/>
      <c r="Z1248" s="32"/>
      <c r="AA1248" s="32"/>
    </row>
    <row r="1249" spans="1:27" ht="12" customHeight="1">
      <c r="A1249" s="32"/>
      <c r="B1249" s="32"/>
      <c r="C1249" s="32"/>
      <c r="D1249" s="32"/>
      <c r="E1249" s="32"/>
      <c r="F1249" s="32"/>
      <c r="G1249" s="32"/>
      <c r="H1249" s="32"/>
      <c r="I1249" s="32"/>
      <c r="J1249" s="32"/>
      <c r="K1249" s="32"/>
      <c r="L1249" s="32"/>
      <c r="M1249" s="127"/>
      <c r="N1249" s="32"/>
      <c r="O1249" s="32"/>
      <c r="P1249" s="32"/>
      <c r="Q1249" s="32"/>
      <c r="R1249" s="32"/>
      <c r="S1249" s="32"/>
      <c r="T1249" s="32"/>
      <c r="U1249" s="32"/>
      <c r="V1249" s="32"/>
      <c r="W1249" s="32"/>
      <c r="X1249" s="32"/>
      <c r="Y1249" s="32"/>
      <c r="Z1249" s="32"/>
      <c r="AA1249" s="32"/>
    </row>
    <row r="1250" spans="1:27" ht="12" customHeight="1">
      <c r="A1250" s="32"/>
      <c r="B1250" s="32"/>
      <c r="C1250" s="32"/>
      <c r="D1250" s="32"/>
      <c r="E1250" s="32"/>
      <c r="F1250" s="32"/>
      <c r="G1250" s="32"/>
      <c r="H1250" s="32"/>
      <c r="I1250" s="32"/>
      <c r="J1250" s="32"/>
      <c r="K1250" s="32"/>
      <c r="L1250" s="32"/>
      <c r="M1250" s="127"/>
      <c r="N1250" s="32"/>
      <c r="O1250" s="32"/>
      <c r="P1250" s="32"/>
      <c r="Q1250" s="32"/>
      <c r="R1250" s="32"/>
      <c r="S1250" s="32"/>
      <c r="T1250" s="32"/>
      <c r="U1250" s="32"/>
      <c r="V1250" s="32"/>
      <c r="W1250" s="32"/>
      <c r="X1250" s="32"/>
      <c r="Y1250" s="32"/>
      <c r="Z1250" s="32"/>
      <c r="AA1250" s="32"/>
    </row>
    <row r="1251" spans="1:27" ht="12" customHeight="1">
      <c r="A1251" s="32"/>
      <c r="B1251" s="32"/>
      <c r="C1251" s="32"/>
      <c r="D1251" s="32"/>
      <c r="E1251" s="32"/>
      <c r="F1251" s="32"/>
      <c r="G1251" s="32"/>
      <c r="H1251" s="32"/>
      <c r="I1251" s="32"/>
      <c r="J1251" s="32"/>
      <c r="K1251" s="32"/>
      <c r="L1251" s="32"/>
      <c r="M1251" s="127"/>
      <c r="N1251" s="32"/>
      <c r="O1251" s="32"/>
      <c r="P1251" s="32"/>
      <c r="Q1251" s="32"/>
      <c r="R1251" s="32"/>
      <c r="S1251" s="32"/>
      <c r="T1251" s="32"/>
      <c r="U1251" s="32"/>
      <c r="V1251" s="32"/>
      <c r="W1251" s="32"/>
      <c r="X1251" s="32"/>
      <c r="Y1251" s="32"/>
      <c r="Z1251" s="32"/>
      <c r="AA1251" s="32"/>
    </row>
    <row r="1252" spans="1:27" ht="12" customHeight="1">
      <c r="A1252" s="32"/>
      <c r="B1252" s="32"/>
      <c r="C1252" s="32"/>
      <c r="D1252" s="32"/>
      <c r="E1252" s="32"/>
      <c r="F1252" s="32"/>
      <c r="G1252" s="32"/>
      <c r="H1252" s="32"/>
      <c r="I1252" s="32"/>
      <c r="J1252" s="32"/>
      <c r="K1252" s="32"/>
      <c r="L1252" s="32"/>
      <c r="M1252" s="127"/>
      <c r="N1252" s="32"/>
      <c r="O1252" s="32"/>
      <c r="P1252" s="32"/>
      <c r="Q1252" s="32"/>
      <c r="R1252" s="32"/>
      <c r="S1252" s="32"/>
      <c r="T1252" s="32"/>
      <c r="U1252" s="32"/>
      <c r="V1252" s="32"/>
      <c r="W1252" s="32"/>
      <c r="X1252" s="32"/>
      <c r="Y1252" s="32"/>
      <c r="Z1252" s="32"/>
      <c r="AA1252" s="32"/>
    </row>
    <row r="1253" spans="1:27" ht="12" customHeight="1">
      <c r="A1253" s="32"/>
      <c r="B1253" s="32"/>
      <c r="C1253" s="32"/>
      <c r="D1253" s="32"/>
      <c r="E1253" s="32"/>
      <c r="F1253" s="32"/>
      <c r="G1253" s="32"/>
      <c r="H1253" s="32"/>
      <c r="I1253" s="32"/>
      <c r="J1253" s="32"/>
      <c r="K1253" s="32"/>
      <c r="L1253" s="32"/>
      <c r="M1253" s="127"/>
      <c r="N1253" s="32"/>
      <c r="O1253" s="32"/>
      <c r="P1253" s="32"/>
      <c r="Q1253" s="32"/>
      <c r="R1253" s="32"/>
      <c r="S1253" s="32"/>
      <c r="T1253" s="32"/>
      <c r="U1253" s="32"/>
      <c r="V1253" s="32"/>
      <c r="W1253" s="32"/>
      <c r="X1253" s="32"/>
      <c r="Y1253" s="32"/>
      <c r="Z1253" s="32"/>
      <c r="AA1253" s="32"/>
    </row>
    <row r="1254" spans="1:27" ht="12" customHeight="1">
      <c r="A1254" s="32"/>
      <c r="B1254" s="32"/>
      <c r="C1254" s="32"/>
      <c r="D1254" s="32"/>
      <c r="E1254" s="32"/>
      <c r="F1254" s="32"/>
      <c r="G1254" s="32"/>
      <c r="H1254" s="32"/>
      <c r="I1254" s="32"/>
      <c r="J1254" s="32"/>
      <c r="K1254" s="32"/>
      <c r="L1254" s="32"/>
      <c r="M1254" s="127"/>
      <c r="N1254" s="32"/>
      <c r="O1254" s="32"/>
      <c r="P1254" s="32"/>
      <c r="Q1254" s="32"/>
      <c r="R1254" s="32"/>
      <c r="S1254" s="32"/>
      <c r="T1254" s="32"/>
      <c r="U1254" s="32"/>
      <c r="V1254" s="32"/>
      <c r="W1254" s="32"/>
      <c r="X1254" s="32"/>
      <c r="Y1254" s="32"/>
      <c r="Z1254" s="32"/>
      <c r="AA1254" s="32"/>
    </row>
    <row r="1255" spans="1:27" ht="12" customHeight="1">
      <c r="A1255" s="32"/>
      <c r="B1255" s="32"/>
      <c r="C1255" s="32"/>
      <c r="D1255" s="32"/>
      <c r="E1255" s="32"/>
      <c r="F1255" s="32"/>
      <c r="G1255" s="32"/>
      <c r="H1255" s="32"/>
      <c r="I1255" s="32"/>
      <c r="J1255" s="32"/>
      <c r="K1255" s="32"/>
      <c r="L1255" s="32"/>
      <c r="M1255" s="127"/>
      <c r="N1255" s="32"/>
      <c r="O1255" s="32"/>
      <c r="P1255" s="32"/>
      <c r="Q1255" s="32"/>
      <c r="R1255" s="32"/>
      <c r="S1255" s="32"/>
      <c r="T1255" s="32"/>
      <c r="U1255" s="32"/>
      <c r="V1255" s="32"/>
      <c r="W1255" s="32"/>
      <c r="X1255" s="32"/>
      <c r="Y1255" s="32"/>
      <c r="Z1255" s="32"/>
      <c r="AA1255" s="32"/>
    </row>
    <row r="1256" spans="1:27" ht="12" customHeight="1">
      <c r="A1256" s="32"/>
      <c r="B1256" s="32"/>
      <c r="C1256" s="32"/>
      <c r="D1256" s="32"/>
      <c r="E1256" s="32"/>
      <c r="F1256" s="32"/>
      <c r="G1256" s="32"/>
      <c r="H1256" s="32"/>
      <c r="I1256" s="32"/>
      <c r="J1256" s="32"/>
      <c r="K1256" s="32"/>
      <c r="L1256" s="32"/>
      <c r="M1256" s="127"/>
      <c r="N1256" s="32"/>
      <c r="O1256" s="32"/>
      <c r="P1256" s="32"/>
      <c r="Q1256" s="32"/>
      <c r="R1256" s="32"/>
      <c r="S1256" s="32"/>
      <c r="T1256" s="32"/>
      <c r="U1256" s="32"/>
      <c r="V1256" s="32"/>
      <c r="W1256" s="32"/>
      <c r="X1256" s="32"/>
      <c r="Y1256" s="32"/>
      <c r="Z1256" s="32"/>
      <c r="AA1256" s="32"/>
    </row>
    <row r="1257" spans="1:27" ht="12" customHeight="1">
      <c r="A1257" s="32"/>
      <c r="B1257" s="32"/>
      <c r="C1257" s="32"/>
      <c r="D1257" s="32"/>
      <c r="E1257" s="32"/>
      <c r="F1257" s="32"/>
      <c r="G1257" s="32"/>
      <c r="H1257" s="32"/>
      <c r="I1257" s="32"/>
      <c r="J1257" s="32"/>
      <c r="K1257" s="32"/>
      <c r="L1257" s="32"/>
      <c r="M1257" s="127"/>
      <c r="N1257" s="32"/>
      <c r="O1257" s="32"/>
      <c r="P1257" s="32"/>
      <c r="Q1257" s="32"/>
      <c r="R1257" s="32"/>
      <c r="S1257" s="32"/>
      <c r="T1257" s="32"/>
      <c r="U1257" s="32"/>
      <c r="V1257" s="32"/>
      <c r="W1257" s="32"/>
      <c r="X1257" s="32"/>
      <c r="Y1257" s="32"/>
      <c r="Z1257" s="32"/>
      <c r="AA1257" s="32"/>
    </row>
    <row r="1258" spans="1:27" ht="12" customHeight="1">
      <c r="A1258" s="32"/>
      <c r="B1258" s="32"/>
      <c r="C1258" s="32"/>
      <c r="D1258" s="32"/>
      <c r="E1258" s="32"/>
      <c r="F1258" s="32"/>
      <c r="G1258" s="32"/>
      <c r="H1258" s="32"/>
      <c r="I1258" s="32"/>
      <c r="J1258" s="32"/>
      <c r="K1258" s="32"/>
      <c r="L1258" s="32"/>
      <c r="M1258" s="127"/>
      <c r="N1258" s="32"/>
      <c r="O1258" s="32"/>
      <c r="P1258" s="32"/>
      <c r="Q1258" s="32"/>
      <c r="R1258" s="32"/>
      <c r="S1258" s="32"/>
      <c r="T1258" s="32"/>
      <c r="U1258" s="32"/>
      <c r="V1258" s="32"/>
      <c r="W1258" s="32"/>
      <c r="X1258" s="32"/>
      <c r="Y1258" s="32"/>
      <c r="Z1258" s="32"/>
      <c r="AA1258" s="32"/>
    </row>
    <row r="1259" spans="1:27" ht="12" customHeight="1">
      <c r="A1259" s="32"/>
      <c r="B1259" s="32"/>
      <c r="C1259" s="32"/>
      <c r="D1259" s="32"/>
      <c r="E1259" s="32"/>
      <c r="F1259" s="32"/>
      <c r="G1259" s="32"/>
      <c r="H1259" s="32"/>
      <c r="I1259" s="32"/>
      <c r="J1259" s="32"/>
      <c r="K1259" s="32"/>
      <c r="L1259" s="32"/>
      <c r="M1259" s="127"/>
      <c r="N1259" s="32"/>
      <c r="O1259" s="32"/>
      <c r="P1259" s="32"/>
      <c r="Q1259" s="32"/>
      <c r="R1259" s="32"/>
      <c r="S1259" s="32"/>
      <c r="T1259" s="32"/>
      <c r="U1259" s="32"/>
      <c r="V1259" s="32"/>
      <c r="W1259" s="32"/>
      <c r="X1259" s="32"/>
      <c r="Y1259" s="32"/>
      <c r="Z1259" s="32"/>
      <c r="AA1259" s="32"/>
    </row>
    <row r="1260" spans="1:27" ht="12" customHeight="1">
      <c r="A1260" s="32"/>
      <c r="B1260" s="32"/>
      <c r="C1260" s="32"/>
      <c r="D1260" s="32"/>
      <c r="E1260" s="32"/>
      <c r="F1260" s="32"/>
      <c r="G1260" s="32"/>
      <c r="H1260" s="32"/>
      <c r="I1260" s="32"/>
      <c r="J1260" s="32"/>
      <c r="K1260" s="32"/>
      <c r="L1260" s="32"/>
      <c r="M1260" s="127"/>
      <c r="N1260" s="32"/>
      <c r="O1260" s="32"/>
      <c r="P1260" s="32"/>
      <c r="Q1260" s="32"/>
      <c r="R1260" s="32"/>
      <c r="S1260" s="32"/>
      <c r="T1260" s="32"/>
      <c r="U1260" s="32"/>
      <c r="V1260" s="32"/>
      <c r="W1260" s="32"/>
      <c r="X1260" s="32"/>
      <c r="Y1260" s="32"/>
      <c r="Z1260" s="32"/>
      <c r="AA1260" s="32"/>
    </row>
    <row r="1261" spans="1:27" ht="12" customHeight="1">
      <c r="A1261" s="32"/>
      <c r="B1261" s="32"/>
      <c r="C1261" s="32"/>
      <c r="D1261" s="32"/>
      <c r="E1261" s="32"/>
      <c r="F1261" s="32"/>
      <c r="G1261" s="32"/>
      <c r="H1261" s="32"/>
      <c r="I1261" s="32"/>
      <c r="J1261" s="32"/>
      <c r="K1261" s="32"/>
      <c r="L1261" s="32"/>
      <c r="M1261" s="127"/>
      <c r="N1261" s="32"/>
      <c r="O1261" s="32"/>
      <c r="P1261" s="32"/>
      <c r="Q1261" s="32"/>
      <c r="R1261" s="32"/>
      <c r="S1261" s="32"/>
      <c r="T1261" s="32"/>
      <c r="U1261" s="32"/>
      <c r="V1261" s="32"/>
      <c r="W1261" s="32"/>
      <c r="X1261" s="32"/>
      <c r="Y1261" s="32"/>
      <c r="Z1261" s="32"/>
      <c r="AA1261" s="32"/>
    </row>
    <row r="1262" spans="1:27" ht="12" customHeight="1">
      <c r="A1262" s="32"/>
      <c r="B1262" s="32"/>
      <c r="C1262" s="32"/>
      <c r="D1262" s="32"/>
      <c r="E1262" s="32"/>
      <c r="F1262" s="32"/>
      <c r="G1262" s="32"/>
      <c r="H1262" s="32"/>
      <c r="I1262" s="32"/>
      <c r="J1262" s="32"/>
      <c r="K1262" s="32"/>
      <c r="L1262" s="32"/>
      <c r="M1262" s="127"/>
      <c r="N1262" s="32"/>
      <c r="O1262" s="32"/>
      <c r="P1262" s="32"/>
      <c r="Q1262" s="32"/>
      <c r="R1262" s="32"/>
      <c r="S1262" s="32"/>
      <c r="T1262" s="32"/>
      <c r="U1262" s="32"/>
      <c r="V1262" s="32"/>
      <c r="W1262" s="32"/>
      <c r="X1262" s="32"/>
      <c r="Y1262" s="32"/>
      <c r="Z1262" s="32"/>
      <c r="AA1262" s="32"/>
    </row>
    <row r="1263" spans="1:27" ht="12" customHeight="1">
      <c r="A1263" s="32"/>
      <c r="B1263" s="32"/>
      <c r="C1263" s="32"/>
      <c r="D1263" s="32"/>
      <c r="E1263" s="32"/>
      <c r="F1263" s="32"/>
      <c r="G1263" s="32"/>
      <c r="H1263" s="32"/>
      <c r="I1263" s="32"/>
      <c r="J1263" s="32"/>
      <c r="K1263" s="32"/>
      <c r="L1263" s="32"/>
      <c r="M1263" s="127"/>
      <c r="N1263" s="32"/>
      <c r="O1263" s="32"/>
      <c r="P1263" s="32"/>
      <c r="Q1263" s="32"/>
      <c r="R1263" s="32"/>
      <c r="S1263" s="32"/>
      <c r="T1263" s="32"/>
      <c r="U1263" s="32"/>
      <c r="V1263" s="32"/>
      <c r="W1263" s="32"/>
      <c r="X1263" s="32"/>
      <c r="Y1263" s="32"/>
      <c r="Z1263" s="32"/>
      <c r="AA1263" s="32"/>
    </row>
    <row r="1264" spans="1:27" ht="12" customHeight="1">
      <c r="A1264" s="32"/>
      <c r="B1264" s="32"/>
      <c r="C1264" s="32"/>
      <c r="D1264" s="32"/>
      <c r="E1264" s="32"/>
      <c r="F1264" s="32"/>
      <c r="G1264" s="32"/>
      <c r="H1264" s="32"/>
      <c r="I1264" s="32"/>
      <c r="J1264" s="32"/>
      <c r="K1264" s="32"/>
      <c r="L1264" s="32"/>
      <c r="M1264" s="127"/>
      <c r="N1264" s="32"/>
      <c r="O1264" s="32"/>
      <c r="P1264" s="32"/>
      <c r="Q1264" s="32"/>
      <c r="R1264" s="32"/>
      <c r="S1264" s="32"/>
      <c r="T1264" s="32"/>
      <c r="U1264" s="32"/>
      <c r="V1264" s="32"/>
      <c r="W1264" s="32"/>
      <c r="X1264" s="32"/>
      <c r="Y1264" s="32"/>
      <c r="Z1264" s="32"/>
      <c r="AA1264" s="32"/>
    </row>
    <row r="1265" spans="1:27" ht="12" customHeight="1">
      <c r="A1265" s="32"/>
      <c r="B1265" s="32"/>
      <c r="C1265" s="32"/>
      <c r="D1265" s="32"/>
      <c r="E1265" s="32"/>
      <c r="F1265" s="32"/>
      <c r="G1265" s="32"/>
      <c r="H1265" s="32"/>
      <c r="I1265" s="32"/>
      <c r="J1265" s="32"/>
      <c r="K1265" s="32"/>
      <c r="L1265" s="32"/>
      <c r="M1265" s="127"/>
      <c r="N1265" s="32"/>
      <c r="O1265" s="32"/>
      <c r="P1265" s="32"/>
      <c r="Q1265" s="32"/>
      <c r="R1265" s="32"/>
      <c r="S1265" s="32"/>
      <c r="T1265" s="32"/>
      <c r="U1265" s="32"/>
      <c r="V1265" s="32"/>
      <c r="W1265" s="32"/>
      <c r="X1265" s="32"/>
      <c r="Y1265" s="32"/>
      <c r="Z1265" s="32"/>
      <c r="AA1265" s="32"/>
    </row>
    <row r="1266" spans="1:27" ht="12" customHeight="1">
      <c r="A1266" s="32"/>
      <c r="B1266" s="32"/>
      <c r="C1266" s="32"/>
      <c r="D1266" s="32"/>
      <c r="E1266" s="32"/>
      <c r="F1266" s="32"/>
      <c r="G1266" s="32"/>
      <c r="H1266" s="32"/>
      <c r="I1266" s="32"/>
      <c r="J1266" s="32"/>
      <c r="K1266" s="32"/>
      <c r="L1266" s="32"/>
      <c r="M1266" s="127"/>
      <c r="N1266" s="32"/>
      <c r="O1266" s="32"/>
      <c r="P1266" s="32"/>
      <c r="Q1266" s="32"/>
      <c r="R1266" s="32"/>
      <c r="S1266" s="32"/>
      <c r="T1266" s="32"/>
      <c r="U1266" s="32"/>
      <c r="V1266" s="32"/>
      <c r="W1266" s="32"/>
      <c r="X1266" s="32"/>
      <c r="Y1266" s="32"/>
      <c r="Z1266" s="32"/>
      <c r="AA1266" s="32"/>
    </row>
    <row r="1267" spans="1:27" ht="12" customHeight="1">
      <c r="A1267" s="32"/>
      <c r="B1267" s="32"/>
      <c r="C1267" s="32"/>
      <c r="D1267" s="32"/>
      <c r="E1267" s="32"/>
      <c r="F1267" s="32"/>
      <c r="G1267" s="32"/>
      <c r="H1267" s="32"/>
      <c r="I1267" s="32"/>
      <c r="J1267" s="32"/>
      <c r="K1267" s="32"/>
      <c r="L1267" s="32"/>
      <c r="M1267" s="127"/>
      <c r="N1267" s="32"/>
      <c r="O1267" s="32"/>
      <c r="P1267" s="32"/>
      <c r="Q1267" s="32"/>
      <c r="R1267" s="32"/>
      <c r="S1267" s="32"/>
      <c r="T1267" s="32"/>
      <c r="U1267" s="32"/>
      <c r="V1267" s="32"/>
      <c r="W1267" s="32"/>
      <c r="X1267" s="32"/>
      <c r="Y1267" s="32"/>
      <c r="Z1267" s="32"/>
      <c r="AA1267" s="32"/>
    </row>
    <row r="1268" spans="1:27" ht="12" customHeight="1">
      <c r="A1268" s="32"/>
      <c r="B1268" s="32"/>
      <c r="C1268" s="32"/>
      <c r="D1268" s="32"/>
      <c r="E1268" s="32"/>
      <c r="F1268" s="32"/>
      <c r="G1268" s="32"/>
      <c r="H1268" s="32"/>
      <c r="I1268" s="32"/>
      <c r="J1268" s="32"/>
      <c r="K1268" s="32"/>
      <c r="L1268" s="32"/>
      <c r="M1268" s="127"/>
      <c r="N1268" s="32"/>
      <c r="O1268" s="32"/>
      <c r="P1268" s="32"/>
      <c r="Q1268" s="32"/>
      <c r="R1268" s="32"/>
      <c r="S1268" s="32"/>
      <c r="T1268" s="32"/>
      <c r="U1268" s="32"/>
      <c r="V1268" s="32"/>
      <c r="W1268" s="32"/>
      <c r="X1268" s="32"/>
      <c r="Y1268" s="32"/>
      <c r="Z1268" s="32"/>
      <c r="AA1268" s="32"/>
    </row>
    <row r="1269" spans="1:27" ht="12" customHeight="1">
      <c r="A1269" s="32"/>
      <c r="B1269" s="32"/>
      <c r="C1269" s="32"/>
      <c r="D1269" s="32"/>
      <c r="E1269" s="32"/>
      <c r="F1269" s="32"/>
      <c r="G1269" s="32"/>
      <c r="H1269" s="32"/>
      <c r="I1269" s="32"/>
      <c r="J1269" s="32"/>
      <c r="K1269" s="32"/>
      <c r="L1269" s="32"/>
      <c r="M1269" s="127"/>
      <c r="N1269" s="32"/>
      <c r="O1269" s="32"/>
      <c r="P1269" s="32"/>
      <c r="Q1269" s="32"/>
      <c r="R1269" s="32"/>
      <c r="S1269" s="32"/>
      <c r="T1269" s="32"/>
      <c r="U1269" s="32"/>
      <c r="V1269" s="32"/>
      <c r="W1269" s="32"/>
      <c r="X1269" s="32"/>
      <c r="Y1269" s="32"/>
      <c r="Z1269" s="32"/>
      <c r="AA1269" s="32"/>
    </row>
    <row r="1270" spans="1:27" ht="12" customHeight="1">
      <c r="A1270" s="32"/>
      <c r="B1270" s="32"/>
      <c r="C1270" s="32"/>
      <c r="D1270" s="32"/>
      <c r="E1270" s="32"/>
      <c r="F1270" s="32"/>
      <c r="G1270" s="32"/>
      <c r="H1270" s="32"/>
      <c r="I1270" s="32"/>
      <c r="J1270" s="32"/>
      <c r="K1270" s="32"/>
      <c r="L1270" s="32"/>
      <c r="M1270" s="127"/>
      <c r="N1270" s="32"/>
      <c r="O1270" s="32"/>
      <c r="P1270" s="32"/>
      <c r="Q1270" s="32"/>
      <c r="R1270" s="32"/>
      <c r="S1270" s="32"/>
      <c r="T1270" s="32"/>
      <c r="U1270" s="32"/>
      <c r="V1270" s="32"/>
      <c r="W1270" s="32"/>
      <c r="X1270" s="32"/>
      <c r="Y1270" s="32"/>
      <c r="Z1270" s="32"/>
      <c r="AA1270" s="32"/>
    </row>
    <row r="1271" spans="1:27" ht="12" customHeight="1">
      <c r="A1271" s="32"/>
      <c r="B1271" s="32"/>
      <c r="C1271" s="32"/>
      <c r="D1271" s="32"/>
      <c r="E1271" s="32"/>
      <c r="F1271" s="32"/>
      <c r="G1271" s="32"/>
      <c r="H1271" s="32"/>
      <c r="I1271" s="32"/>
      <c r="J1271" s="32"/>
      <c r="K1271" s="32"/>
      <c r="L1271" s="32"/>
      <c r="M1271" s="127"/>
      <c r="N1271" s="32"/>
      <c r="O1271" s="32"/>
      <c r="P1271" s="32"/>
      <c r="Q1271" s="32"/>
      <c r="R1271" s="32"/>
      <c r="S1271" s="32"/>
      <c r="T1271" s="32"/>
      <c r="U1271" s="32"/>
      <c r="V1271" s="32"/>
      <c r="W1271" s="32"/>
      <c r="X1271" s="32"/>
      <c r="Y1271" s="32"/>
      <c r="Z1271" s="32"/>
      <c r="AA1271" s="32"/>
    </row>
    <row r="1272" spans="1:27" ht="12" customHeight="1">
      <c r="A1272" s="32"/>
      <c r="B1272" s="32"/>
      <c r="C1272" s="32"/>
      <c r="D1272" s="32"/>
      <c r="E1272" s="32"/>
      <c r="F1272" s="32"/>
      <c r="G1272" s="32"/>
      <c r="H1272" s="32"/>
      <c r="I1272" s="32"/>
      <c r="J1272" s="32"/>
      <c r="K1272" s="32"/>
      <c r="L1272" s="32"/>
      <c r="M1272" s="127"/>
      <c r="N1272" s="32"/>
      <c r="O1272" s="32"/>
      <c r="P1272" s="32"/>
      <c r="Q1272" s="32"/>
      <c r="R1272" s="32"/>
      <c r="S1272" s="32"/>
      <c r="T1272" s="32"/>
      <c r="U1272" s="32"/>
      <c r="V1272" s="32"/>
      <c r="W1272" s="32"/>
      <c r="X1272" s="32"/>
      <c r="Y1272" s="32"/>
      <c r="Z1272" s="32"/>
      <c r="AA1272" s="32"/>
    </row>
    <row r="1273" spans="1:27" ht="12" customHeight="1">
      <c r="A1273" s="32"/>
      <c r="B1273" s="32"/>
      <c r="C1273" s="32"/>
      <c r="D1273" s="32"/>
      <c r="E1273" s="32"/>
      <c r="F1273" s="32"/>
      <c r="G1273" s="32"/>
      <c r="H1273" s="32"/>
      <c r="I1273" s="32"/>
      <c r="J1273" s="32"/>
      <c r="K1273" s="32"/>
      <c r="L1273" s="32"/>
      <c r="M1273" s="127"/>
      <c r="N1273" s="32"/>
      <c r="O1273" s="32"/>
      <c r="P1273" s="32"/>
      <c r="Q1273" s="32"/>
      <c r="R1273" s="32"/>
      <c r="S1273" s="32"/>
      <c r="T1273" s="32"/>
      <c r="U1273" s="32"/>
      <c r="V1273" s="32"/>
      <c r="W1273" s="32"/>
      <c r="X1273" s="32"/>
      <c r="Y1273" s="32"/>
      <c r="Z1273" s="32"/>
      <c r="AA1273" s="32"/>
    </row>
    <row r="1274" spans="1:27" ht="12" customHeight="1">
      <c r="A1274" s="32"/>
      <c r="B1274" s="32"/>
      <c r="C1274" s="32"/>
      <c r="D1274" s="32"/>
      <c r="E1274" s="32"/>
      <c r="F1274" s="32"/>
      <c r="G1274" s="32"/>
      <c r="H1274" s="32"/>
      <c r="I1274" s="32"/>
      <c r="J1274" s="32"/>
      <c r="K1274" s="32"/>
      <c r="L1274" s="32"/>
      <c r="M1274" s="127"/>
      <c r="N1274" s="32"/>
      <c r="O1274" s="32"/>
      <c r="P1274" s="32"/>
      <c r="Q1274" s="32"/>
      <c r="R1274" s="32"/>
      <c r="S1274" s="32"/>
      <c r="T1274" s="32"/>
      <c r="U1274" s="32"/>
      <c r="V1274" s="32"/>
      <c r="W1274" s="32"/>
      <c r="X1274" s="32"/>
      <c r="Y1274" s="32"/>
      <c r="Z1274" s="32"/>
      <c r="AA1274" s="32"/>
    </row>
    <row r="1275" spans="1:27" ht="12" customHeight="1">
      <c r="A1275" s="32"/>
      <c r="B1275" s="32"/>
      <c r="C1275" s="32"/>
      <c r="D1275" s="32"/>
      <c r="E1275" s="32"/>
      <c r="F1275" s="32"/>
      <c r="G1275" s="32"/>
      <c r="H1275" s="32"/>
      <c r="I1275" s="32"/>
      <c r="J1275" s="32"/>
      <c r="K1275" s="32"/>
      <c r="L1275" s="32"/>
      <c r="M1275" s="127"/>
      <c r="N1275" s="32"/>
      <c r="O1275" s="32"/>
      <c r="P1275" s="32"/>
      <c r="Q1275" s="32"/>
      <c r="R1275" s="32"/>
      <c r="S1275" s="32"/>
      <c r="T1275" s="32"/>
      <c r="U1275" s="32"/>
      <c r="V1275" s="32"/>
      <c r="W1275" s="32"/>
      <c r="X1275" s="32"/>
      <c r="Y1275" s="32"/>
      <c r="Z1275" s="32"/>
      <c r="AA1275" s="32"/>
    </row>
    <row r="1276" spans="1:27" ht="12" customHeight="1">
      <c r="A1276" s="32"/>
      <c r="B1276" s="32"/>
      <c r="C1276" s="32"/>
      <c r="D1276" s="32"/>
      <c r="E1276" s="32"/>
      <c r="F1276" s="32"/>
      <c r="G1276" s="32"/>
      <c r="H1276" s="32"/>
      <c r="I1276" s="32"/>
      <c r="J1276" s="32"/>
      <c r="K1276" s="32"/>
      <c r="L1276" s="32"/>
      <c r="M1276" s="127"/>
      <c r="N1276" s="32"/>
      <c r="O1276" s="32"/>
      <c r="P1276" s="32"/>
      <c r="Q1276" s="32"/>
      <c r="R1276" s="32"/>
      <c r="S1276" s="32"/>
      <c r="T1276" s="32"/>
      <c r="U1276" s="32"/>
      <c r="V1276" s="32"/>
      <c r="W1276" s="32"/>
      <c r="X1276" s="32"/>
      <c r="Y1276" s="32"/>
      <c r="Z1276" s="32"/>
      <c r="AA1276" s="32"/>
    </row>
    <row r="1277" spans="1:27" ht="12" customHeight="1">
      <c r="A1277" s="32"/>
      <c r="B1277" s="32"/>
      <c r="C1277" s="32"/>
      <c r="D1277" s="32"/>
      <c r="E1277" s="32"/>
      <c r="F1277" s="32"/>
      <c r="G1277" s="32"/>
      <c r="H1277" s="32"/>
      <c r="I1277" s="32"/>
      <c r="J1277" s="32"/>
      <c r="K1277" s="32"/>
      <c r="L1277" s="32"/>
      <c r="M1277" s="127"/>
      <c r="N1277" s="32"/>
      <c r="O1277" s="32"/>
      <c r="P1277" s="32"/>
      <c r="Q1277" s="32"/>
      <c r="R1277" s="32"/>
      <c r="S1277" s="32"/>
      <c r="T1277" s="32"/>
      <c r="U1277" s="32"/>
      <c r="V1277" s="32"/>
      <c r="W1277" s="32"/>
      <c r="X1277" s="32"/>
      <c r="Y1277" s="32"/>
      <c r="Z1277" s="32"/>
      <c r="AA1277" s="32"/>
    </row>
    <row r="1278" spans="1:27" ht="12" customHeight="1">
      <c r="A1278" s="32"/>
      <c r="B1278" s="32"/>
      <c r="C1278" s="32"/>
      <c r="D1278" s="32"/>
      <c r="E1278" s="32"/>
      <c r="F1278" s="32"/>
      <c r="G1278" s="32"/>
      <c r="H1278" s="32"/>
      <c r="I1278" s="32"/>
      <c r="J1278" s="32"/>
      <c r="K1278" s="32"/>
      <c r="L1278" s="32"/>
      <c r="M1278" s="127"/>
      <c r="N1278" s="32"/>
      <c r="O1278" s="32"/>
      <c r="P1278" s="32"/>
      <c r="Q1278" s="32"/>
      <c r="R1278" s="32"/>
      <c r="S1278" s="32"/>
      <c r="T1278" s="32"/>
      <c r="U1278" s="32"/>
      <c r="V1278" s="32"/>
      <c r="W1278" s="32"/>
      <c r="X1278" s="32"/>
      <c r="Y1278" s="32"/>
      <c r="Z1278" s="32"/>
      <c r="AA1278" s="32"/>
    </row>
    <row r="1279" spans="1:27" ht="14.4">
      <c r="M1279" s="622"/>
      <c r="N1279" s="530"/>
    </row>
    <row r="1280" spans="1:27" ht="14.4">
      <c r="M1280" s="622"/>
      <c r="N1280" s="530"/>
    </row>
    <row r="1281" spans="13:14" ht="14.4">
      <c r="M1281" s="622"/>
      <c r="N1281" s="530"/>
    </row>
    <row r="1282" spans="13:14" ht="14.4">
      <c r="M1282" s="622"/>
      <c r="N1282" s="530"/>
    </row>
    <row r="1283" spans="13:14" ht="14.4">
      <c r="M1283" s="622"/>
      <c r="N1283" s="530"/>
    </row>
  </sheetData>
  <sheetProtection algorithmName="SHA-512" hashValue="XI5duQcXcbA73wc0N0kzKGoYXKeHO8HrzafUsMljMxfmmE4/hoKOty0k1lHUJuEtFngkxhgAqO03llNpibj+ig==" saltValue="J7PCfh6JT/EbTR6IhxbMYA==" spinCount="100000" sheet="1" objects="1" scenarios="1"/>
  <customSheetViews>
    <customSheetView guid="{098C2836-98E6-4DE4-B9F1-621F79971121}" showGridLines="0" fitToPage="1" hiddenColumns="1">
      <pane ySplit="1" topLeftCell="A2" activePane="bottomLeft" state="frozen"/>
      <selection pane="bottomLeft" activeCell="G89" sqref="G89"/>
      <pageMargins left="0.7" right="0.7" top="0.75" bottom="0.75" header="0" footer="0"/>
      <pageSetup fitToHeight="0" orientation="portrait" r:id="rId1"/>
    </customSheetView>
    <customSheetView guid="{80DBB23A-788A-4876-A46F-C8CD77F4CEEC}" showGridLines="0" fitToPage="1" hiddenColumns="1">
      <pane ySplit="1" topLeftCell="A420" activePane="bottomLeft" state="frozen"/>
      <selection pane="bottomLeft" activeCell="M419" sqref="M419"/>
      <pageMargins left="0.7" right="0.7" top="0.75" bottom="0.75" header="0" footer="0"/>
      <pageSetup fitToHeight="0" orientation="portrait"/>
    </customSheetView>
    <customSheetView guid="{E56CFA07-B62D-4672-9EDE-094AE1102D0C}" showGridLines="0" fitToPage="1" hiddenColumns="1">
      <pane ySplit="1" topLeftCell="A383" activePane="bottomLeft" state="frozen"/>
      <selection pane="bottomLeft" activeCell="B6" sqref="B6"/>
      <pageMargins left="0.7" right="0.7" top="0.75" bottom="0.75" header="0" footer="0"/>
      <pageSetup fitToHeight="0" orientation="portrait" r:id="rId2"/>
    </customSheetView>
    <customSheetView guid="{FB8FBA87-37E8-4FC2-B783-5AECFD22DC45}" showGridLines="0" fitToPage="1" hiddenColumns="1">
      <pane ySplit="1" topLeftCell="A2" activePane="bottomLeft" state="frozen"/>
      <selection pane="bottomLeft" activeCell="L44" sqref="L44"/>
      <pageMargins left="0.7" right="0.7" top="0.75" bottom="0.75" header="0" footer="0"/>
      <pageSetup fitToHeight="0" orientation="portrait" r:id="rId3"/>
    </customSheetView>
  </customSheetViews>
  <mergeCells count="65">
    <mergeCell ref="B97:L97"/>
    <mergeCell ref="B98:L98"/>
    <mergeCell ref="B410:L410"/>
    <mergeCell ref="I433:L433"/>
    <mergeCell ref="E433:H433"/>
    <mergeCell ref="B359:L359"/>
    <mergeCell ref="B361:L361"/>
    <mergeCell ref="E398:G398"/>
    <mergeCell ref="H398:I398"/>
    <mergeCell ref="K398:L398"/>
    <mergeCell ref="B99:L99"/>
    <mergeCell ref="B100:L100"/>
    <mergeCell ref="B101:L101"/>
    <mergeCell ref="B109:L109"/>
    <mergeCell ref="B115:L115"/>
    <mergeCell ref="B118:L118"/>
    <mergeCell ref="K8:K9"/>
    <mergeCell ref="L8:L9"/>
    <mergeCell ref="B82:L82"/>
    <mergeCell ref="B86:L86"/>
    <mergeCell ref="B91:L91"/>
    <mergeCell ref="G7:J7"/>
    <mergeCell ref="G8:G9"/>
    <mergeCell ref="H8:H9"/>
    <mergeCell ref="I8:I9"/>
    <mergeCell ref="J8:J9"/>
    <mergeCell ref="B123:L123"/>
    <mergeCell ref="B124:L124"/>
    <mergeCell ref="E158:H158"/>
    <mergeCell ref="I158:L158"/>
    <mergeCell ref="B173:L173"/>
    <mergeCell ref="E196:H196"/>
    <mergeCell ref="I196:L196"/>
    <mergeCell ref="B214:L214"/>
    <mergeCell ref="B215:L215"/>
    <mergeCell ref="B216:L216"/>
    <mergeCell ref="B217:L217"/>
    <mergeCell ref="B218:L218"/>
    <mergeCell ref="B221:L221"/>
    <mergeCell ref="E260:H260"/>
    <mergeCell ref="I260:L260"/>
    <mergeCell ref="B273:L273"/>
    <mergeCell ref="B275:L275"/>
    <mergeCell ref="B278:I278"/>
    <mergeCell ref="B280:L280"/>
    <mergeCell ref="E296:H296"/>
    <mergeCell ref="I296:L296"/>
    <mergeCell ref="E349:H349"/>
    <mergeCell ref="I349:L349"/>
    <mergeCell ref="B358:L358"/>
    <mergeCell ref="B557:L557"/>
    <mergeCell ref="B558:L558"/>
    <mergeCell ref="E478:H478"/>
    <mergeCell ref="I478:L478"/>
    <mergeCell ref="B542:L542"/>
    <mergeCell ref="B555:L555"/>
    <mergeCell ref="E470:H470"/>
    <mergeCell ref="I470:L470"/>
    <mergeCell ref="E384:H384"/>
    <mergeCell ref="I384:L384"/>
    <mergeCell ref="B559:L559"/>
    <mergeCell ref="B561:L561"/>
    <mergeCell ref="E577:H577"/>
    <mergeCell ref="I577:L577"/>
    <mergeCell ref="B594:L594"/>
  </mergeCells>
  <hyperlinks>
    <hyperlink ref="B154" location="'1. SOFP '!B39" display="Return to SOFP" xr:uid="{00000000-0004-0000-0F00-000000000000}"/>
    <hyperlink ref="C167" location="'1. SOFP '!B46" display="Return to SOFP" xr:uid="{00000000-0004-0000-0F00-000001000000}"/>
    <hyperlink ref="C168" location="'1. SOFP '!B60" display="Return to SOFP" xr:uid="{00000000-0004-0000-0F00-000002000000}"/>
    <hyperlink ref="C205" location="'1. SOFP '!B48" display="Return to SOFP" xr:uid="{00000000-0004-0000-0F00-000003000000}"/>
    <hyperlink ref="C206" location="'1. SOFP '!B61" display="Return to SOFP" xr:uid="{00000000-0004-0000-0F00-000004000000}"/>
    <hyperlink ref="C305" location="'1. SOFP '!B49" display="Return to SOFP" xr:uid="{00000000-0004-0000-0F00-000005000000}"/>
    <hyperlink ref="C306" location="'1. SOFP '!B63" display="Return to SOFP" xr:uid="{00000000-0004-0000-0F00-000006000000}"/>
    <hyperlink ref="C352" location="'1. SOFP '!B50" display="Return to SOFP" xr:uid="{00000000-0004-0000-0F00-000007000000}"/>
    <hyperlink ref="C353" location="'1. SOFP '!B64" display="Return to SOFP" xr:uid="{00000000-0004-0000-0F00-000008000000}"/>
    <hyperlink ref="C392" location="'1. SOFP '!B52" display="Return to SOFP" xr:uid="{00000000-0004-0000-0F00-000009000000}"/>
    <hyperlink ref="C393" location="'1. SOFP '!B66" display="Return to SOFP" xr:uid="{00000000-0004-0000-0F00-00000A000000}"/>
    <hyperlink ref="C447" location="'1. SOFP '!B53" display="Return to SOFP" xr:uid="{00000000-0004-0000-0F00-00000B000000}"/>
    <hyperlink ref="C448" location="'1. SOFP '!B67" display="Return to SOFP" xr:uid="{00000000-0004-0000-0F00-00000C000000}"/>
    <hyperlink ref="C588" location="'1. SOFP '!B57" display="Return to SOFP" xr:uid="{00000000-0004-0000-0F00-00000D000000}"/>
    <hyperlink ref="C589" location="'1. SOFP '!B68" display="Return to SOFP" xr:uid="{00000000-0004-0000-0F00-00000E000000}"/>
  </hyperlinks>
  <pageMargins left="0.7" right="0.7" top="0.75" bottom="0.75" header="0" footer="0"/>
  <pageSetup fitToHeight="0" orientation="portrait"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pageSetUpPr fitToPage="1"/>
  </sheetPr>
  <dimension ref="A1:Z1098"/>
  <sheetViews>
    <sheetView showGridLines="0" zoomScale="85" zoomScaleNormal="85" workbookViewId="0">
      <selection activeCell="H139" sqref="H139"/>
    </sheetView>
  </sheetViews>
  <sheetFormatPr defaultColWidth="14.44140625" defaultRowHeight="15" customHeight="1"/>
  <cols>
    <col min="1" max="1" width="4" customWidth="1"/>
    <col min="2" max="2" width="15.44140625" customWidth="1"/>
    <col min="3" max="3" width="16" customWidth="1"/>
    <col min="4" max="11" width="19.5546875" customWidth="1"/>
    <col min="12" max="12" width="6.44140625" hidden="1" customWidth="1"/>
    <col min="13" max="13" width="12.44140625" customWidth="1"/>
    <col min="14" max="20" width="9.109375" customWidth="1"/>
    <col min="21" max="26" width="8.6640625" customWidth="1"/>
  </cols>
  <sheetData>
    <row r="1" spans="1:26" ht="15.75" customHeight="1">
      <c r="A1" s="28" t="s">
        <v>306</v>
      </c>
      <c r="B1" s="29"/>
      <c r="C1" s="29"/>
      <c r="D1" s="29"/>
      <c r="E1" s="29"/>
      <c r="F1" s="30"/>
      <c r="G1" s="30"/>
      <c r="H1" s="30"/>
      <c r="I1" s="30"/>
      <c r="J1" s="30"/>
      <c r="K1" s="30"/>
      <c r="L1" s="32"/>
      <c r="M1" s="32"/>
      <c r="N1" s="32"/>
      <c r="O1" s="32"/>
      <c r="P1" s="32"/>
      <c r="Q1" s="32"/>
      <c r="R1" s="32"/>
      <c r="S1" s="32"/>
      <c r="T1" s="32"/>
      <c r="U1" s="32"/>
      <c r="V1" s="32"/>
      <c r="W1" s="32"/>
      <c r="X1" s="32"/>
      <c r="Y1" s="32"/>
      <c r="Z1" s="32"/>
    </row>
    <row r="2" spans="1:26" ht="15.75" customHeight="1">
      <c r="A2" s="1252"/>
      <c r="B2" s="1253"/>
      <c r="C2" s="1253"/>
      <c r="D2" s="1253"/>
      <c r="E2" s="1253"/>
      <c r="F2" s="539"/>
      <c r="G2" s="539"/>
      <c r="H2" s="539"/>
      <c r="I2" s="539"/>
      <c r="J2" s="539"/>
      <c r="K2" s="539"/>
      <c r="L2" s="539"/>
      <c r="M2" s="539"/>
      <c r="N2" s="539"/>
      <c r="O2" s="539"/>
      <c r="P2" s="539"/>
      <c r="Q2" s="539"/>
      <c r="R2" s="539"/>
      <c r="S2" s="539"/>
      <c r="T2" s="539"/>
      <c r="U2" s="539"/>
      <c r="V2" s="539"/>
      <c r="W2" s="539"/>
      <c r="X2" s="539"/>
      <c r="Y2" s="539"/>
      <c r="Z2" s="539"/>
    </row>
    <row r="3" spans="1:26" ht="15.75" customHeight="1" thickBot="1">
      <c r="A3" s="1252"/>
      <c r="B3" s="1253"/>
      <c r="C3" s="1253"/>
      <c r="D3" s="1253"/>
      <c r="E3" s="1253"/>
      <c r="F3" s="539"/>
      <c r="G3" s="539"/>
      <c r="H3" s="12" t="s">
        <v>198</v>
      </c>
      <c r="I3" s="35"/>
      <c r="J3" s="539"/>
      <c r="K3" s="539"/>
      <c r="L3" s="539"/>
      <c r="M3" s="539"/>
      <c r="N3" s="539"/>
      <c r="O3" s="539"/>
      <c r="P3" s="539"/>
      <c r="Q3" s="539"/>
      <c r="R3" s="539"/>
      <c r="S3" s="539"/>
      <c r="T3" s="539"/>
      <c r="U3" s="539"/>
      <c r="V3" s="539"/>
      <c r="W3" s="539"/>
      <c r="X3" s="539"/>
      <c r="Y3" s="539"/>
      <c r="Z3" s="539"/>
    </row>
    <row r="4" spans="1:26" ht="15.75" customHeight="1" thickBot="1">
      <c r="A4" s="1252"/>
      <c r="B4" s="1253"/>
      <c r="C4" s="1253"/>
      <c r="D4" s="1253"/>
      <c r="E4" s="1253"/>
      <c r="F4" s="539"/>
      <c r="G4" s="539"/>
      <c r="H4" s="37" t="s">
        <v>309</v>
      </c>
      <c r="I4" s="731"/>
      <c r="J4" s="539"/>
      <c r="K4" s="539"/>
      <c r="L4" s="539"/>
      <c r="M4" s="539"/>
      <c r="N4" s="539"/>
      <c r="O4" s="539"/>
      <c r="P4" s="539"/>
      <c r="Q4" s="539"/>
      <c r="R4" s="539"/>
      <c r="S4" s="539"/>
      <c r="T4" s="539"/>
      <c r="U4" s="539"/>
      <c r="V4" s="539"/>
      <c r="W4" s="539"/>
      <c r="X4" s="539"/>
      <c r="Y4" s="539"/>
      <c r="Z4" s="539"/>
    </row>
    <row r="5" spans="1:26" ht="15.75" customHeight="1">
      <c r="A5" s="1252"/>
      <c r="B5" s="1253"/>
      <c r="C5" s="1253"/>
      <c r="D5" s="1253"/>
      <c r="E5" s="1253"/>
      <c r="F5" s="539"/>
      <c r="G5" s="539"/>
      <c r="H5" s="539"/>
      <c r="I5" s="539"/>
      <c r="J5" s="539"/>
      <c r="K5" s="539"/>
      <c r="L5" s="539"/>
      <c r="M5" s="539"/>
      <c r="N5" s="539"/>
      <c r="O5" s="539"/>
      <c r="P5" s="539"/>
      <c r="Q5" s="539"/>
      <c r="R5" s="539"/>
      <c r="S5" s="539"/>
      <c r="T5" s="539"/>
      <c r="U5" s="539"/>
      <c r="V5" s="539"/>
      <c r="W5" s="539"/>
      <c r="X5" s="539"/>
      <c r="Y5" s="539"/>
      <c r="Z5" s="539"/>
    </row>
    <row r="6" spans="1:26" ht="12" customHeight="1">
      <c r="A6" s="10" t="s">
        <v>60</v>
      </c>
      <c r="B6" s="8" t="s">
        <v>61</v>
      </c>
      <c r="C6" s="8"/>
      <c r="D6" s="32"/>
      <c r="E6" s="32"/>
      <c r="F6" s="32"/>
      <c r="G6" s="32"/>
      <c r="H6" s="32"/>
      <c r="I6" s="32"/>
      <c r="J6" s="32"/>
      <c r="K6" s="32"/>
      <c r="L6" s="32"/>
      <c r="M6" s="32"/>
      <c r="N6" s="32"/>
      <c r="O6" s="32"/>
      <c r="P6" s="32"/>
      <c r="Q6" s="32"/>
      <c r="R6" s="32"/>
      <c r="S6" s="32"/>
      <c r="T6" s="32"/>
      <c r="U6" s="32"/>
      <c r="V6" s="32"/>
      <c r="W6" s="32"/>
      <c r="X6" s="32"/>
      <c r="Y6" s="32"/>
      <c r="Z6" s="32"/>
    </row>
    <row r="7" spans="1:26" ht="12" customHeight="1">
      <c r="A7" s="32"/>
      <c r="B7" s="32"/>
      <c r="C7" s="32"/>
      <c r="D7" s="32"/>
      <c r="E7" s="32"/>
      <c r="F7" s="32"/>
      <c r="G7" s="32"/>
      <c r="H7" s="32"/>
      <c r="I7" s="32"/>
      <c r="J7" s="32"/>
      <c r="K7" s="32"/>
      <c r="L7" s="32"/>
      <c r="M7" s="1"/>
      <c r="N7" s="32"/>
      <c r="O7" s="32"/>
      <c r="P7" s="32"/>
      <c r="Q7" s="32"/>
      <c r="R7" s="32"/>
      <c r="S7" s="32"/>
      <c r="T7" s="32"/>
      <c r="U7" s="32"/>
      <c r="V7" s="32"/>
      <c r="W7" s="32"/>
      <c r="X7" s="32"/>
      <c r="Y7" s="32"/>
      <c r="Z7" s="32"/>
    </row>
    <row r="8" spans="1:26" ht="27.75" customHeight="1">
      <c r="A8" s="32"/>
      <c r="B8" s="1955" t="s">
        <v>1232</v>
      </c>
      <c r="C8" s="1933"/>
      <c r="D8" s="1933"/>
      <c r="E8" s="1933"/>
      <c r="F8" s="1933"/>
      <c r="G8" s="1933"/>
      <c r="H8" s="1933"/>
      <c r="I8" s="1933"/>
      <c r="J8" s="1933"/>
      <c r="K8" s="1926"/>
      <c r="L8" s="32"/>
      <c r="M8" s="32"/>
      <c r="N8" s="32"/>
      <c r="O8" s="32"/>
      <c r="P8" s="32"/>
      <c r="Q8" s="32"/>
      <c r="R8" s="32"/>
      <c r="S8" s="32"/>
      <c r="T8" s="32"/>
      <c r="U8" s="32"/>
      <c r="V8" s="32"/>
      <c r="W8" s="32"/>
      <c r="X8" s="32"/>
      <c r="Y8" s="32"/>
      <c r="Z8" s="32"/>
    </row>
    <row r="9" spans="1:26" ht="12" customHeight="1">
      <c r="A9" s="32"/>
      <c r="B9" s="32"/>
      <c r="C9" s="32"/>
      <c r="D9" s="1921">
        <v>45107</v>
      </c>
      <c r="E9" s="1922"/>
      <c r="F9" s="1922"/>
      <c r="G9" s="1923"/>
      <c r="H9" s="1921">
        <v>44742</v>
      </c>
      <c r="I9" s="1922"/>
      <c r="J9" s="1922"/>
      <c r="K9" s="1923"/>
      <c r="L9" s="32"/>
      <c r="M9" s="1"/>
      <c r="N9" s="32"/>
      <c r="O9" s="32"/>
      <c r="P9" s="32"/>
      <c r="Q9" s="32"/>
      <c r="R9" s="32"/>
      <c r="S9" s="32"/>
      <c r="T9" s="32"/>
      <c r="U9" s="32"/>
      <c r="V9" s="32"/>
      <c r="W9" s="32"/>
      <c r="X9" s="32"/>
      <c r="Y9" s="32"/>
      <c r="Z9" s="32"/>
    </row>
    <row r="10" spans="1:26" ht="34.200000000000003">
      <c r="A10" s="32"/>
      <c r="B10" s="32"/>
      <c r="C10" s="32"/>
      <c r="D10" s="43" t="s">
        <v>111</v>
      </c>
      <c r="E10" s="43" t="s">
        <v>312</v>
      </c>
      <c r="F10" s="43" t="s">
        <v>112</v>
      </c>
      <c r="G10" s="43" t="s">
        <v>113</v>
      </c>
      <c r="H10" s="43" t="s">
        <v>111</v>
      </c>
      <c r="I10" s="43" t="s">
        <v>312</v>
      </c>
      <c r="J10" s="43" t="s">
        <v>112</v>
      </c>
      <c r="K10" s="43" t="s">
        <v>113</v>
      </c>
      <c r="L10" s="32"/>
      <c r="M10" s="1"/>
      <c r="N10" s="32"/>
      <c r="O10" s="32"/>
      <c r="P10" s="32"/>
      <c r="Q10" s="32"/>
      <c r="R10" s="32"/>
      <c r="S10" s="32"/>
      <c r="T10" s="32"/>
      <c r="U10" s="32"/>
      <c r="V10" s="32"/>
      <c r="W10" s="32"/>
      <c r="X10" s="32"/>
      <c r="Y10" s="32"/>
      <c r="Z10" s="32"/>
    </row>
    <row r="11" spans="1:26" ht="12" customHeight="1">
      <c r="A11" s="32"/>
      <c r="B11" s="32"/>
      <c r="C11" s="32"/>
      <c r="D11" s="45" t="s">
        <v>114</v>
      </c>
      <c r="E11" s="45" t="s">
        <v>114</v>
      </c>
      <c r="F11" s="45" t="s">
        <v>114</v>
      </c>
      <c r="G11" s="45" t="s">
        <v>114</v>
      </c>
      <c r="H11" s="45" t="s">
        <v>114</v>
      </c>
      <c r="I11" s="45" t="s">
        <v>114</v>
      </c>
      <c r="J11" s="45" t="s">
        <v>114</v>
      </c>
      <c r="K11" s="45" t="s">
        <v>114</v>
      </c>
      <c r="L11" s="32"/>
      <c r="M11" s="1"/>
      <c r="N11" s="32"/>
      <c r="O11" s="32"/>
      <c r="P11" s="32"/>
      <c r="Q11" s="32"/>
      <c r="R11" s="32"/>
      <c r="S11" s="32"/>
      <c r="T11" s="32"/>
      <c r="U11" s="32"/>
      <c r="V11" s="32"/>
      <c r="W11" s="32"/>
      <c r="X11" s="32"/>
      <c r="Y11" s="32"/>
      <c r="Z11" s="32"/>
    </row>
    <row r="12" spans="1:26" ht="12" customHeight="1">
      <c r="A12" s="32"/>
      <c r="B12" s="32"/>
      <c r="C12" s="32"/>
      <c r="D12" s="32"/>
      <c r="E12" s="32"/>
      <c r="F12" s="32"/>
      <c r="G12" s="32"/>
      <c r="H12" s="32"/>
      <c r="I12" s="115"/>
      <c r="J12" s="115"/>
      <c r="K12" s="115"/>
      <c r="L12" s="32"/>
      <c r="M12" s="1"/>
      <c r="N12" s="32"/>
      <c r="O12" s="32"/>
      <c r="P12" s="32"/>
      <c r="Q12" s="32"/>
      <c r="R12" s="32"/>
      <c r="S12" s="32"/>
      <c r="T12" s="32"/>
      <c r="U12" s="32"/>
      <c r="V12" s="32"/>
      <c r="W12" s="32"/>
      <c r="X12" s="32"/>
      <c r="Y12" s="32"/>
      <c r="Z12" s="32"/>
    </row>
    <row r="13" spans="1:26" ht="12" customHeight="1">
      <c r="A13" s="32" t="s">
        <v>386</v>
      </c>
      <c r="B13" s="32" t="s">
        <v>1233</v>
      </c>
      <c r="C13" s="32"/>
      <c r="D13" s="1069"/>
      <c r="E13" s="1069"/>
      <c r="F13" s="1478">
        <f t="shared" ref="F13:F22" si="0">SUM(D13:E13)</f>
        <v>0</v>
      </c>
      <c r="G13" s="1069"/>
      <c r="H13" s="1069"/>
      <c r="I13" s="1069"/>
      <c r="J13" s="1478">
        <f t="shared" ref="J13:J21" si="1">SUM(H13:I13)</f>
        <v>0</v>
      </c>
      <c r="K13" s="1069"/>
      <c r="L13" s="32"/>
      <c r="M13" s="1"/>
      <c r="N13" s="32"/>
      <c r="O13" s="32"/>
      <c r="P13" s="32"/>
      <c r="Q13" s="32"/>
      <c r="R13" s="32"/>
      <c r="S13" s="32"/>
      <c r="T13" s="32"/>
      <c r="U13" s="32"/>
      <c r="V13" s="32"/>
      <c r="W13" s="32"/>
      <c r="X13" s="32"/>
      <c r="Y13" s="32"/>
      <c r="Z13" s="32"/>
    </row>
    <row r="14" spans="1:26" ht="12" customHeight="1">
      <c r="A14" s="32" t="s">
        <v>400</v>
      </c>
      <c r="B14" s="32" t="s">
        <v>186</v>
      </c>
      <c r="C14" s="32"/>
      <c r="D14" s="1069"/>
      <c r="E14" s="1069"/>
      <c r="F14" s="1479">
        <f t="shared" si="0"/>
        <v>0</v>
      </c>
      <c r="G14" s="1069"/>
      <c r="H14" s="1069"/>
      <c r="I14" s="1069"/>
      <c r="J14" s="1479">
        <f t="shared" si="1"/>
        <v>0</v>
      </c>
      <c r="K14" s="1069"/>
      <c r="L14" s="32"/>
      <c r="M14" s="1"/>
      <c r="N14" s="32"/>
      <c r="O14" s="32"/>
      <c r="P14" s="32"/>
      <c r="Q14" s="32"/>
      <c r="R14" s="32"/>
      <c r="S14" s="32"/>
      <c r="T14" s="32"/>
      <c r="U14" s="32"/>
      <c r="V14" s="32"/>
      <c r="W14" s="32"/>
      <c r="X14" s="32"/>
      <c r="Y14" s="32"/>
      <c r="Z14" s="32"/>
    </row>
    <row r="15" spans="1:26" ht="12" customHeight="1">
      <c r="A15" s="32" t="s">
        <v>1234</v>
      </c>
      <c r="B15" s="32" t="s">
        <v>187</v>
      </c>
      <c r="C15" s="32"/>
      <c r="D15" s="1069"/>
      <c r="E15" s="1069"/>
      <c r="F15" s="1479">
        <f t="shared" si="0"/>
        <v>0</v>
      </c>
      <c r="G15" s="1069"/>
      <c r="H15" s="1069"/>
      <c r="I15" s="1069"/>
      <c r="J15" s="1479">
        <f t="shared" si="1"/>
        <v>0</v>
      </c>
      <c r="K15" s="1069"/>
      <c r="L15" s="32"/>
      <c r="M15" s="1"/>
      <c r="N15" s="32"/>
      <c r="O15" s="32"/>
      <c r="P15" s="32"/>
      <c r="Q15" s="32"/>
      <c r="R15" s="32"/>
      <c r="S15" s="32"/>
      <c r="T15" s="32"/>
      <c r="U15" s="32"/>
      <c r="V15" s="32"/>
      <c r="W15" s="32"/>
      <c r="X15" s="32"/>
      <c r="Y15" s="32"/>
      <c r="Z15" s="32"/>
    </row>
    <row r="16" spans="1:26" ht="21.75" customHeight="1">
      <c r="A16" s="32" t="s">
        <v>420</v>
      </c>
      <c r="B16" s="1969" t="s">
        <v>1235</v>
      </c>
      <c r="C16" s="1926"/>
      <c r="D16" s="1069"/>
      <c r="E16" s="1069"/>
      <c r="F16" s="1478">
        <f t="shared" si="0"/>
        <v>0</v>
      </c>
      <c r="G16" s="1069"/>
      <c r="H16" s="1069"/>
      <c r="I16" s="1069"/>
      <c r="J16" s="1478">
        <f t="shared" si="1"/>
        <v>0</v>
      </c>
      <c r="K16" s="1069"/>
      <c r="L16" s="32"/>
      <c r="M16" s="1"/>
      <c r="N16" s="32"/>
      <c r="O16" s="32"/>
      <c r="P16" s="32"/>
      <c r="Q16" s="32"/>
      <c r="R16" s="32"/>
      <c r="S16" s="32"/>
      <c r="T16" s="32"/>
      <c r="U16" s="32"/>
      <c r="V16" s="32"/>
      <c r="W16" s="32"/>
      <c r="X16" s="32"/>
      <c r="Y16" s="32"/>
      <c r="Z16" s="32"/>
    </row>
    <row r="17" spans="1:26" ht="12" customHeight="1">
      <c r="A17" s="32" t="s">
        <v>430</v>
      </c>
      <c r="B17" s="32" t="s">
        <v>1236</v>
      </c>
      <c r="C17" s="32"/>
      <c r="D17" s="1069"/>
      <c r="E17" s="1069"/>
      <c r="F17" s="1479">
        <f t="shared" si="0"/>
        <v>0</v>
      </c>
      <c r="G17" s="1069"/>
      <c r="H17" s="1069"/>
      <c r="I17" s="1069"/>
      <c r="J17" s="1479">
        <f t="shared" si="1"/>
        <v>0</v>
      </c>
      <c r="K17" s="1069"/>
      <c r="L17" s="32"/>
      <c r="M17" s="1"/>
      <c r="N17" s="32"/>
      <c r="O17" s="32"/>
      <c r="P17" s="32"/>
      <c r="Q17" s="32"/>
      <c r="R17" s="32"/>
      <c r="S17" s="32"/>
      <c r="T17" s="32"/>
      <c r="U17" s="32"/>
      <c r="V17" s="32"/>
      <c r="W17" s="32"/>
      <c r="X17" s="32"/>
      <c r="Y17" s="32"/>
      <c r="Z17" s="32"/>
    </row>
    <row r="18" spans="1:26" ht="12" customHeight="1">
      <c r="A18" s="32" t="s">
        <v>443</v>
      </c>
      <c r="B18" s="32" t="s">
        <v>190</v>
      </c>
      <c r="C18" s="32"/>
      <c r="D18" s="1069"/>
      <c r="E18" s="1069"/>
      <c r="F18" s="1478">
        <f t="shared" si="0"/>
        <v>0</v>
      </c>
      <c r="G18" s="1069"/>
      <c r="H18" s="1069"/>
      <c r="I18" s="1069"/>
      <c r="J18" s="1478">
        <f t="shared" si="1"/>
        <v>0</v>
      </c>
      <c r="K18" s="1069"/>
      <c r="L18" s="32"/>
      <c r="M18" s="1"/>
      <c r="N18" s="32"/>
      <c r="O18" s="32"/>
      <c r="P18" s="32"/>
      <c r="Q18" s="32"/>
      <c r="R18" s="32"/>
      <c r="S18" s="32"/>
      <c r="T18" s="32"/>
      <c r="U18" s="32"/>
      <c r="V18" s="32"/>
      <c r="W18" s="32"/>
      <c r="X18" s="32"/>
      <c r="Y18" s="32"/>
      <c r="Z18" s="32"/>
    </row>
    <row r="19" spans="1:26" ht="12" customHeight="1">
      <c r="A19" s="32" t="s">
        <v>451</v>
      </c>
      <c r="B19" s="32" t="s">
        <v>192</v>
      </c>
      <c r="C19" s="32"/>
      <c r="D19" s="1069"/>
      <c r="E19" s="1069"/>
      <c r="F19" s="1479">
        <f t="shared" si="0"/>
        <v>0</v>
      </c>
      <c r="G19" s="1069"/>
      <c r="H19" s="1069"/>
      <c r="I19" s="1069"/>
      <c r="J19" s="1479">
        <f t="shared" si="1"/>
        <v>0</v>
      </c>
      <c r="K19" s="1069"/>
      <c r="L19" s="32"/>
      <c r="M19" s="1"/>
      <c r="N19" s="32"/>
      <c r="O19" s="32"/>
      <c r="P19" s="32"/>
      <c r="Q19" s="32"/>
      <c r="R19" s="32"/>
      <c r="S19" s="32"/>
      <c r="T19" s="32"/>
      <c r="U19" s="32"/>
      <c r="V19" s="32"/>
      <c r="W19" s="32"/>
      <c r="X19" s="32"/>
      <c r="Y19" s="32"/>
      <c r="Z19" s="32"/>
    </row>
    <row r="20" spans="1:26" ht="12" customHeight="1">
      <c r="A20" s="32" t="s">
        <v>453</v>
      </c>
      <c r="B20" s="32" t="s">
        <v>193</v>
      </c>
      <c r="C20" s="32"/>
      <c r="D20" s="1069"/>
      <c r="E20" s="1069"/>
      <c r="F20" s="1479">
        <f t="shared" si="0"/>
        <v>0</v>
      </c>
      <c r="G20" s="1069"/>
      <c r="H20" s="1069"/>
      <c r="I20" s="1069"/>
      <c r="J20" s="1479">
        <f t="shared" si="1"/>
        <v>0</v>
      </c>
      <c r="K20" s="1069"/>
      <c r="L20" s="32"/>
      <c r="M20" s="1"/>
      <c r="N20" s="32"/>
      <c r="O20" s="32"/>
      <c r="P20" s="32"/>
      <c r="Q20" s="32"/>
      <c r="R20" s="32"/>
      <c r="S20" s="32"/>
      <c r="T20" s="32"/>
      <c r="U20" s="32"/>
      <c r="V20" s="32"/>
      <c r="W20" s="32"/>
      <c r="X20" s="32"/>
      <c r="Y20" s="32"/>
      <c r="Z20" s="32"/>
    </row>
    <row r="21" spans="1:26" ht="12" customHeight="1">
      <c r="A21" s="32" t="s">
        <v>465</v>
      </c>
      <c r="B21" s="32" t="s">
        <v>1237</v>
      </c>
      <c r="C21" s="32"/>
      <c r="D21" s="1069"/>
      <c r="E21" s="1069"/>
      <c r="F21" s="1478">
        <f t="shared" si="0"/>
        <v>0</v>
      </c>
      <c r="G21" s="1069"/>
      <c r="H21" s="1069"/>
      <c r="I21" s="1069"/>
      <c r="J21" s="1478">
        <f t="shared" si="1"/>
        <v>0</v>
      </c>
      <c r="K21" s="1069"/>
      <c r="L21" s="32"/>
      <c r="M21" s="1"/>
      <c r="N21" s="32"/>
      <c r="O21" s="32"/>
      <c r="P21" s="32"/>
      <c r="Q21" s="32"/>
      <c r="R21" s="32"/>
      <c r="S21" s="32"/>
      <c r="T21" s="32"/>
      <c r="U21" s="32"/>
      <c r="V21" s="32"/>
      <c r="W21" s="32"/>
      <c r="X21" s="32"/>
      <c r="Y21" s="32"/>
      <c r="Z21" s="32"/>
    </row>
    <row r="22" spans="1:26" ht="12" customHeight="1">
      <c r="A22" s="32" t="s">
        <v>1238</v>
      </c>
      <c r="B22" s="32" t="s">
        <v>1239</v>
      </c>
      <c r="C22" s="32"/>
      <c r="D22" s="1069"/>
      <c r="E22" s="1069"/>
      <c r="F22" s="1479">
        <f t="shared" si="0"/>
        <v>0</v>
      </c>
      <c r="G22" s="1069"/>
      <c r="H22" s="1069"/>
      <c r="I22" s="1069"/>
      <c r="J22" s="1479">
        <f>SUM(H22:I22)</f>
        <v>0</v>
      </c>
      <c r="K22" s="1069"/>
      <c r="L22" s="32"/>
      <c r="M22" s="1"/>
      <c r="N22" s="32"/>
      <c r="O22" s="32"/>
      <c r="P22" s="32"/>
      <c r="Q22" s="32"/>
      <c r="R22" s="32"/>
      <c r="S22" s="32"/>
      <c r="T22" s="32"/>
      <c r="U22" s="32"/>
      <c r="V22" s="32"/>
      <c r="W22" s="32"/>
      <c r="X22" s="32"/>
      <c r="Y22" s="32"/>
      <c r="Z22" s="32"/>
    </row>
    <row r="23" spans="1:26" ht="12" customHeight="1" thickBot="1">
      <c r="A23" s="32"/>
      <c r="B23" s="14" t="s">
        <v>328</v>
      </c>
      <c r="C23" s="32"/>
      <c r="D23" s="1480">
        <f t="shared" ref="D23:K23" si="2">SUM(D13:D22)</f>
        <v>0</v>
      </c>
      <c r="E23" s="1480">
        <f t="shared" si="2"/>
        <v>0</v>
      </c>
      <c r="F23" s="1480">
        <f t="shared" si="2"/>
        <v>0</v>
      </c>
      <c r="G23" s="1480">
        <f t="shared" si="2"/>
        <v>0</v>
      </c>
      <c r="H23" s="1480">
        <f>SUM(H13:H22)</f>
        <v>0</v>
      </c>
      <c r="I23" s="1480">
        <f t="shared" si="2"/>
        <v>0</v>
      </c>
      <c r="J23" s="1480">
        <f t="shared" si="2"/>
        <v>0</v>
      </c>
      <c r="K23" s="1480">
        <f t="shared" si="2"/>
        <v>0</v>
      </c>
      <c r="L23" s="32"/>
      <c r="M23" s="1"/>
      <c r="N23" s="32"/>
      <c r="O23" s="32"/>
      <c r="P23" s="32"/>
      <c r="Q23" s="32"/>
      <c r="R23" s="32"/>
      <c r="S23" s="32"/>
      <c r="T23" s="32"/>
      <c r="U23" s="32"/>
      <c r="V23" s="32"/>
      <c r="W23" s="32"/>
      <c r="X23" s="32"/>
      <c r="Y23" s="32"/>
      <c r="Z23" s="32"/>
    </row>
    <row r="24" spans="1:26" ht="12" customHeight="1" thickTop="1">
      <c r="A24" s="32"/>
      <c r="B24" s="59"/>
      <c r="C24" s="59"/>
      <c r="D24" s="1030"/>
      <c r="E24" s="1030"/>
      <c r="F24" s="1030"/>
      <c r="G24" s="1030"/>
      <c r="H24" s="1030"/>
      <c r="I24" s="1030"/>
      <c r="J24" s="1030"/>
      <c r="K24" s="1030"/>
      <c r="L24" s="32"/>
      <c r="M24" s="1"/>
      <c r="N24" s="32"/>
      <c r="O24" s="32"/>
      <c r="P24" s="32"/>
      <c r="Q24" s="32"/>
      <c r="R24" s="32"/>
      <c r="S24" s="32"/>
      <c r="T24" s="32"/>
      <c r="U24" s="32"/>
      <c r="V24" s="32"/>
      <c r="W24" s="32"/>
      <c r="X24" s="32"/>
      <c r="Y24" s="32"/>
      <c r="Z24" s="32"/>
    </row>
    <row r="25" spans="1:26" ht="12" customHeight="1">
      <c r="A25" s="60"/>
      <c r="B25" s="2092" t="s">
        <v>1240</v>
      </c>
      <c r="C25" s="2023"/>
      <c r="D25" s="2023"/>
      <c r="E25" s="2023"/>
      <c r="F25" s="2023"/>
      <c r="G25" s="2023"/>
      <c r="H25" s="2023"/>
      <c r="I25" s="2023"/>
      <c r="J25" s="2023"/>
      <c r="K25" s="2024"/>
      <c r="L25" s="61"/>
      <c r="M25" s="1"/>
      <c r="N25" s="32"/>
      <c r="O25" s="32"/>
      <c r="P25" s="32"/>
      <c r="Q25" s="32"/>
      <c r="R25" s="32"/>
      <c r="S25" s="32"/>
      <c r="T25" s="32"/>
      <c r="U25" s="32"/>
      <c r="V25" s="32"/>
      <c r="W25" s="32"/>
      <c r="X25" s="32"/>
      <c r="Y25" s="32"/>
      <c r="Z25" s="32"/>
    </row>
    <row r="26" spans="1:26" ht="12" customHeight="1">
      <c r="A26" s="60"/>
      <c r="B26" s="2042" t="s">
        <v>1241</v>
      </c>
      <c r="C26" s="1931"/>
      <c r="D26" s="1931"/>
      <c r="E26" s="1931"/>
      <c r="F26" s="1931"/>
      <c r="G26" s="1931"/>
      <c r="H26" s="1931"/>
      <c r="I26" s="1931"/>
      <c r="J26" s="1931"/>
      <c r="K26" s="2015"/>
      <c r="L26" s="664"/>
      <c r="M26" s="1"/>
      <c r="N26" s="32"/>
      <c r="O26" s="32"/>
      <c r="P26" s="32"/>
      <c r="Q26" s="32"/>
      <c r="R26" s="32"/>
      <c r="S26" s="32"/>
      <c r="T26" s="32"/>
      <c r="U26" s="32"/>
      <c r="V26" s="32"/>
      <c r="W26" s="32"/>
      <c r="X26" s="32"/>
      <c r="Y26" s="32"/>
      <c r="Z26" s="32"/>
    </row>
    <row r="27" spans="1:26" ht="12" customHeight="1">
      <c r="A27" s="60"/>
      <c r="B27" s="2082" t="s">
        <v>1242</v>
      </c>
      <c r="C27" s="2017"/>
      <c r="D27" s="2017"/>
      <c r="E27" s="2017"/>
      <c r="F27" s="2017"/>
      <c r="G27" s="2017"/>
      <c r="H27" s="2017"/>
      <c r="I27" s="2017"/>
      <c r="J27" s="2017"/>
      <c r="K27" s="2019"/>
      <c r="L27" s="61"/>
      <c r="M27" s="1"/>
      <c r="N27" s="32"/>
      <c r="O27" s="32"/>
      <c r="P27" s="32"/>
      <c r="Q27" s="32"/>
      <c r="R27" s="32"/>
      <c r="S27" s="32"/>
      <c r="T27" s="32"/>
      <c r="U27" s="32"/>
      <c r="V27" s="32"/>
      <c r="W27" s="32"/>
      <c r="X27" s="32"/>
      <c r="Y27" s="32"/>
      <c r="Z27" s="32"/>
    </row>
    <row r="28" spans="1:26" ht="12" customHeight="1">
      <c r="A28" s="32"/>
      <c r="B28" s="72"/>
      <c r="C28" s="72"/>
      <c r="D28" s="72"/>
      <c r="E28" s="72"/>
      <c r="F28" s="72"/>
      <c r="G28" s="72"/>
      <c r="H28" s="72"/>
      <c r="I28" s="72"/>
      <c r="J28" s="72"/>
      <c r="K28" s="72"/>
      <c r="L28" s="32"/>
      <c r="M28" s="1"/>
      <c r="N28" s="32"/>
      <c r="O28" s="32"/>
      <c r="P28" s="32"/>
      <c r="Q28" s="32"/>
      <c r="R28" s="32"/>
      <c r="S28" s="32"/>
      <c r="T28" s="32"/>
      <c r="U28" s="32"/>
      <c r="V28" s="32"/>
      <c r="W28" s="32"/>
      <c r="X28" s="32"/>
      <c r="Y28" s="32"/>
      <c r="Z28" s="32"/>
    </row>
    <row r="29" spans="1:26" ht="25.5" customHeight="1">
      <c r="A29" s="32"/>
      <c r="B29" s="1944" t="s">
        <v>2092</v>
      </c>
      <c r="C29" s="1931"/>
      <c r="D29" s="1931"/>
      <c r="E29" s="1931"/>
      <c r="F29" s="1931"/>
      <c r="G29" s="1931"/>
      <c r="H29" s="1931"/>
      <c r="I29" s="1931"/>
      <c r="J29" s="1931"/>
      <c r="K29" s="1929"/>
      <c r="L29" s="32"/>
      <c r="M29" s="32"/>
      <c r="N29" s="32"/>
      <c r="O29" s="32"/>
      <c r="P29" s="32"/>
      <c r="Q29" s="32"/>
      <c r="R29" s="32"/>
      <c r="S29" s="32"/>
      <c r="T29" s="32"/>
      <c r="U29" s="32"/>
      <c r="V29" s="32"/>
      <c r="W29" s="32"/>
      <c r="X29" s="32"/>
      <c r="Y29" s="32"/>
      <c r="Z29" s="32"/>
    </row>
    <row r="30" spans="1:26" ht="12" customHeight="1">
      <c r="A30" s="32"/>
      <c r="B30" s="32"/>
      <c r="C30" s="32"/>
      <c r="D30" s="32"/>
      <c r="E30" s="32"/>
      <c r="F30" s="32"/>
      <c r="G30" s="32"/>
      <c r="H30" s="32"/>
      <c r="I30" s="32"/>
      <c r="J30" s="32"/>
      <c r="K30" s="32"/>
      <c r="L30" s="32"/>
      <c r="M30" s="32"/>
      <c r="N30" s="169"/>
      <c r="O30" s="32"/>
      <c r="P30" s="32"/>
      <c r="Q30" s="32"/>
      <c r="R30" s="32"/>
      <c r="S30" s="32"/>
      <c r="T30" s="32"/>
      <c r="U30" s="32"/>
      <c r="V30" s="32"/>
      <c r="W30" s="32"/>
      <c r="X30" s="32"/>
      <c r="Y30" s="32"/>
      <c r="Z30" s="32"/>
    </row>
    <row r="31" spans="1:26" ht="12" customHeight="1">
      <c r="A31" s="32"/>
      <c r="B31" s="14" t="s">
        <v>1243</v>
      </c>
      <c r="C31" s="14"/>
      <c r="D31" s="32"/>
      <c r="E31" s="32"/>
      <c r="F31" s="32"/>
      <c r="G31" s="32"/>
      <c r="H31" s="32"/>
      <c r="I31" s="32"/>
      <c r="J31" s="32"/>
      <c r="K31" s="32"/>
      <c r="L31" s="32"/>
      <c r="M31" s="32"/>
      <c r="N31" s="32"/>
      <c r="O31" s="32"/>
      <c r="P31" s="32"/>
      <c r="Q31" s="32"/>
      <c r="R31" s="32"/>
      <c r="S31" s="32"/>
      <c r="T31" s="32"/>
      <c r="U31" s="32"/>
      <c r="V31" s="32"/>
      <c r="W31" s="32"/>
      <c r="X31" s="32"/>
      <c r="Y31" s="32"/>
      <c r="Z31" s="32"/>
    </row>
    <row r="32" spans="1:26" ht="6" customHeight="1">
      <c r="A32" s="32"/>
      <c r="B32" s="32"/>
      <c r="C32" s="32"/>
      <c r="D32" s="32"/>
      <c r="E32" s="32"/>
      <c r="F32" s="32"/>
      <c r="G32" s="32"/>
      <c r="H32" s="32"/>
      <c r="I32" s="32"/>
      <c r="J32" s="32"/>
      <c r="K32" s="32"/>
      <c r="L32" s="32"/>
      <c r="M32" s="32"/>
      <c r="N32" s="1947"/>
      <c r="O32" s="1900"/>
      <c r="P32" s="1900"/>
      <c r="Q32" s="1900"/>
      <c r="R32" s="1900"/>
      <c r="S32" s="1900"/>
      <c r="T32" s="1900"/>
      <c r="U32" s="32"/>
      <c r="V32" s="32"/>
      <c r="W32" s="32"/>
      <c r="X32" s="32"/>
      <c r="Y32" s="32"/>
      <c r="Z32" s="32"/>
    </row>
    <row r="33" spans="1:26" ht="31.5" customHeight="1">
      <c r="A33" s="32"/>
      <c r="B33" s="1955" t="s">
        <v>1244</v>
      </c>
      <c r="C33" s="1933"/>
      <c r="D33" s="1933"/>
      <c r="E33" s="1933"/>
      <c r="F33" s="1933"/>
      <c r="G33" s="1933"/>
      <c r="H33" s="1933"/>
      <c r="I33" s="1933"/>
      <c r="J33" s="1933"/>
      <c r="K33" s="1926"/>
      <c r="L33" s="32"/>
      <c r="M33" s="32"/>
      <c r="N33" s="32"/>
      <c r="O33" s="32"/>
      <c r="P33" s="32"/>
      <c r="Q33" s="32"/>
      <c r="R33" s="32"/>
      <c r="S33" s="32"/>
      <c r="T33" s="32"/>
      <c r="U33" s="32"/>
      <c r="V33" s="32"/>
      <c r="W33" s="32"/>
      <c r="X33" s="32"/>
      <c r="Y33" s="32"/>
      <c r="Z33" s="32"/>
    </row>
    <row r="34" spans="1:26" ht="12" customHeight="1">
      <c r="A34" s="32"/>
      <c r="B34" s="32" t="s">
        <v>1245</v>
      </c>
      <c r="C34" s="32"/>
      <c r="D34" s="32"/>
      <c r="E34" s="32"/>
      <c r="F34" s="32"/>
      <c r="G34" s="32"/>
      <c r="H34" s="32"/>
      <c r="I34" s="32"/>
      <c r="J34" s="32"/>
      <c r="K34" s="32"/>
      <c r="L34" s="32"/>
      <c r="M34" s="32"/>
      <c r="N34" s="32"/>
      <c r="O34" s="32"/>
      <c r="P34" s="32"/>
      <c r="Q34" s="32"/>
      <c r="R34" s="32"/>
      <c r="S34" s="32"/>
      <c r="T34" s="32"/>
      <c r="U34" s="32"/>
      <c r="V34" s="32"/>
      <c r="W34" s="32"/>
      <c r="X34" s="32"/>
      <c r="Y34" s="32"/>
      <c r="Z34" s="32"/>
    </row>
    <row r="35" spans="1:26" ht="12" customHeight="1">
      <c r="A35" s="32"/>
      <c r="B35" s="32" t="s">
        <v>1246</v>
      </c>
      <c r="C35" s="32"/>
      <c r="D35" s="32"/>
      <c r="E35" s="32"/>
      <c r="F35" s="32"/>
      <c r="G35" s="32"/>
      <c r="H35" s="32"/>
      <c r="I35" s="32"/>
      <c r="J35" s="32"/>
      <c r="K35" s="32"/>
      <c r="L35" s="32"/>
      <c r="M35" s="32"/>
      <c r="N35" s="32"/>
      <c r="O35" s="32"/>
      <c r="P35" s="32"/>
      <c r="Q35" s="32"/>
      <c r="R35" s="32"/>
      <c r="S35" s="32"/>
      <c r="T35" s="32"/>
      <c r="U35" s="32"/>
      <c r="V35" s="32"/>
      <c r="W35" s="32"/>
      <c r="X35" s="32"/>
      <c r="Y35" s="32"/>
      <c r="Z35" s="32"/>
    </row>
    <row r="36" spans="1:26" ht="12" customHeight="1">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row>
    <row r="37" spans="1:26" ht="12" customHeight="1">
      <c r="A37" s="14"/>
      <c r="B37" s="14" t="s">
        <v>1247</v>
      </c>
      <c r="C37" s="14"/>
      <c r="D37" s="14"/>
      <c r="E37" s="14"/>
      <c r="F37" s="14"/>
      <c r="G37" s="14"/>
      <c r="H37" s="14"/>
      <c r="I37" s="14"/>
      <c r="J37" s="14"/>
      <c r="K37" s="14"/>
      <c r="L37" s="14"/>
      <c r="M37" s="5"/>
      <c r="N37" s="14"/>
      <c r="O37" s="14"/>
      <c r="P37" s="14"/>
      <c r="Q37" s="14"/>
      <c r="R37" s="14"/>
      <c r="S37" s="14"/>
      <c r="T37" s="14"/>
      <c r="U37" s="14"/>
      <c r="V37" s="14"/>
      <c r="W37" s="14"/>
      <c r="X37" s="14"/>
      <c r="Y37" s="14"/>
      <c r="Z37" s="14"/>
    </row>
    <row r="38" spans="1:26" ht="6" customHeight="1">
      <c r="A38" s="14"/>
      <c r="B38" s="14"/>
      <c r="C38" s="14"/>
      <c r="D38" s="14"/>
      <c r="E38" s="14"/>
      <c r="F38" s="14"/>
      <c r="G38" s="14"/>
      <c r="H38" s="14"/>
      <c r="I38" s="14"/>
      <c r="J38" s="14"/>
      <c r="K38" s="14"/>
      <c r="L38" s="14"/>
      <c r="M38" s="5"/>
      <c r="N38" s="14"/>
      <c r="O38" s="14"/>
      <c r="P38" s="14"/>
      <c r="Q38" s="14"/>
      <c r="R38" s="14"/>
      <c r="S38" s="14"/>
      <c r="T38" s="14"/>
      <c r="U38" s="14"/>
      <c r="V38" s="14"/>
      <c r="W38" s="14"/>
      <c r="X38" s="14"/>
      <c r="Y38" s="14"/>
      <c r="Z38" s="14"/>
    </row>
    <row r="39" spans="1:26" ht="14.4">
      <c r="A39" s="32"/>
      <c r="B39" s="1955" t="s">
        <v>1248</v>
      </c>
      <c r="C39" s="1933"/>
      <c r="D39" s="1933"/>
      <c r="E39" s="1933"/>
      <c r="F39" s="1933"/>
      <c r="G39" s="1933"/>
      <c r="H39" s="1933"/>
      <c r="I39" s="1933"/>
      <c r="J39" s="1933"/>
      <c r="K39" s="1926"/>
      <c r="L39" s="32"/>
      <c r="M39" s="32"/>
      <c r="N39" s="32"/>
      <c r="O39" s="32"/>
      <c r="P39" s="32"/>
      <c r="Q39" s="32"/>
      <c r="R39" s="32"/>
      <c r="S39" s="32"/>
      <c r="T39" s="32"/>
      <c r="U39" s="32"/>
      <c r="V39" s="32"/>
      <c r="W39" s="32"/>
      <c r="X39" s="32"/>
      <c r="Y39" s="32"/>
      <c r="Z39" s="32"/>
    </row>
    <row r="40" spans="1:26" ht="12" customHeight="1">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row>
    <row r="41" spans="1:26" ht="12" customHeight="1">
      <c r="A41" s="14"/>
      <c r="B41" s="14" t="s">
        <v>1249</v>
      </c>
      <c r="C41" s="14"/>
      <c r="D41" s="14"/>
      <c r="E41" s="14"/>
      <c r="F41" s="14"/>
      <c r="G41" s="14"/>
      <c r="H41" s="14"/>
      <c r="I41" s="14"/>
      <c r="J41" s="14"/>
      <c r="K41" s="14"/>
      <c r="L41" s="14"/>
      <c r="M41" s="5"/>
      <c r="N41" s="14"/>
      <c r="O41" s="14"/>
      <c r="P41" s="14"/>
      <c r="Q41" s="14"/>
      <c r="R41" s="14"/>
      <c r="S41" s="14"/>
      <c r="T41" s="14"/>
      <c r="U41" s="14"/>
      <c r="V41" s="14"/>
      <c r="W41" s="14"/>
      <c r="X41" s="14"/>
      <c r="Y41" s="14"/>
      <c r="Z41" s="14"/>
    </row>
    <row r="42" spans="1:26" ht="12" customHeight="1">
      <c r="A42" s="14"/>
      <c r="B42" s="507"/>
      <c r="C42" s="507"/>
      <c r="D42" s="507"/>
      <c r="E42" s="507"/>
      <c r="F42" s="507"/>
      <c r="G42" s="507"/>
      <c r="H42" s="507"/>
      <c r="I42" s="507"/>
      <c r="J42" s="507"/>
      <c r="K42" s="507"/>
      <c r="L42" s="14"/>
      <c r="M42" s="5"/>
      <c r="N42" s="14"/>
      <c r="O42" s="14"/>
      <c r="P42" s="14"/>
      <c r="Q42" s="14"/>
      <c r="R42" s="14"/>
      <c r="S42" s="14"/>
      <c r="T42" s="14"/>
      <c r="U42" s="14"/>
      <c r="V42" s="14"/>
      <c r="W42" s="14"/>
      <c r="X42" s="14"/>
      <c r="Y42" s="14"/>
      <c r="Z42" s="14"/>
    </row>
    <row r="43" spans="1:26" ht="12" customHeight="1">
      <c r="A43" s="327"/>
      <c r="B43" s="1954" t="s">
        <v>1250</v>
      </c>
      <c r="C43" s="1937"/>
      <c r="D43" s="1937"/>
      <c r="E43" s="1937"/>
      <c r="F43" s="1937"/>
      <c r="G43" s="1937"/>
      <c r="H43" s="1937"/>
      <c r="I43" s="1937"/>
      <c r="J43" s="1937"/>
      <c r="K43" s="1938"/>
      <c r="L43" s="346"/>
      <c r="M43" s="5"/>
      <c r="N43" s="14"/>
      <c r="O43" s="14"/>
      <c r="P43" s="14"/>
      <c r="Q43" s="14"/>
      <c r="R43" s="14"/>
      <c r="S43" s="14"/>
      <c r="T43" s="14"/>
      <c r="U43" s="14"/>
      <c r="V43" s="14"/>
      <c r="W43" s="14"/>
      <c r="X43" s="14"/>
      <c r="Y43" s="14"/>
      <c r="Z43" s="14"/>
    </row>
    <row r="44" spans="1:26" ht="12" customHeight="1">
      <c r="A44" s="327"/>
      <c r="B44" s="967"/>
      <c r="C44" s="801"/>
      <c r="D44" s="801"/>
      <c r="E44" s="801"/>
      <c r="F44" s="801"/>
      <c r="G44" s="801"/>
      <c r="H44" s="801"/>
      <c r="I44" s="801"/>
      <c r="J44" s="801"/>
      <c r="K44" s="968"/>
      <c r="L44" s="346"/>
      <c r="M44" s="5"/>
      <c r="N44" s="14"/>
      <c r="O44" s="14"/>
      <c r="P44" s="14"/>
      <c r="Q44" s="14"/>
      <c r="R44" s="14"/>
      <c r="S44" s="14"/>
      <c r="T44" s="14"/>
      <c r="U44" s="14"/>
      <c r="V44" s="14"/>
      <c r="W44" s="14"/>
      <c r="X44" s="14"/>
      <c r="Y44" s="14"/>
      <c r="Z44" s="14"/>
    </row>
    <row r="45" spans="1:26" ht="12" customHeight="1">
      <c r="A45" s="327"/>
      <c r="B45" s="967"/>
      <c r="C45" s="801"/>
      <c r="D45" s="801"/>
      <c r="E45" s="801"/>
      <c r="F45" s="801"/>
      <c r="G45" s="801"/>
      <c r="H45" s="801"/>
      <c r="I45" s="801"/>
      <c r="J45" s="801"/>
      <c r="K45" s="968"/>
      <c r="L45" s="346"/>
      <c r="M45" s="5"/>
      <c r="N45" s="14"/>
      <c r="O45" s="14"/>
      <c r="P45" s="14"/>
      <c r="Q45" s="14"/>
      <c r="R45" s="14"/>
      <c r="S45" s="14"/>
      <c r="T45" s="14"/>
      <c r="U45" s="14"/>
      <c r="V45" s="14"/>
      <c r="W45" s="14"/>
      <c r="X45" s="14"/>
      <c r="Y45" s="14"/>
      <c r="Z45" s="14"/>
    </row>
    <row r="46" spans="1:26" ht="12" customHeight="1">
      <c r="A46" s="327"/>
      <c r="B46" s="784"/>
      <c r="C46" s="785"/>
      <c r="D46" s="785"/>
      <c r="E46" s="785"/>
      <c r="F46" s="785"/>
      <c r="G46" s="785"/>
      <c r="H46" s="785"/>
      <c r="I46" s="785"/>
      <c r="J46" s="785"/>
      <c r="K46" s="786"/>
      <c r="L46" s="346"/>
      <c r="M46" s="5"/>
      <c r="N46" s="14"/>
      <c r="O46" s="14"/>
      <c r="P46" s="14"/>
      <c r="Q46" s="14"/>
      <c r="R46" s="14"/>
      <c r="S46" s="14"/>
      <c r="T46" s="14"/>
      <c r="U46" s="14"/>
      <c r="V46" s="14"/>
      <c r="W46" s="14"/>
      <c r="X46" s="14"/>
      <c r="Y46" s="14"/>
      <c r="Z46" s="14"/>
    </row>
    <row r="47" spans="1:26" ht="12" customHeight="1">
      <c r="A47" s="14"/>
      <c r="B47" s="334"/>
      <c r="C47" s="334"/>
      <c r="D47" s="334"/>
      <c r="E47" s="334"/>
      <c r="F47" s="334"/>
      <c r="G47" s="334"/>
      <c r="H47" s="334"/>
      <c r="I47" s="334"/>
      <c r="J47" s="334"/>
      <c r="K47" s="334"/>
      <c r="L47" s="14"/>
      <c r="M47" s="5"/>
      <c r="N47" s="14"/>
      <c r="O47" s="14"/>
      <c r="P47" s="14"/>
      <c r="Q47" s="14"/>
      <c r="R47" s="14"/>
      <c r="S47" s="14"/>
      <c r="T47" s="14"/>
      <c r="U47" s="14"/>
      <c r="V47" s="14"/>
      <c r="W47" s="14"/>
      <c r="X47" s="14"/>
      <c r="Y47" s="14"/>
      <c r="Z47" s="14"/>
    </row>
    <row r="48" spans="1:26" ht="12" customHeight="1">
      <c r="A48" s="14"/>
      <c r="B48" s="14" t="s">
        <v>1251</v>
      </c>
      <c r="C48" s="14"/>
      <c r="D48" s="14"/>
      <c r="E48" s="14"/>
      <c r="F48" s="14"/>
      <c r="G48" s="14"/>
      <c r="H48" s="14"/>
      <c r="I48" s="14"/>
      <c r="J48" s="14"/>
      <c r="K48" s="14"/>
      <c r="L48" s="14"/>
      <c r="M48" s="5"/>
      <c r="N48" s="14"/>
      <c r="O48" s="14"/>
      <c r="P48" s="14"/>
      <c r="Q48" s="14"/>
      <c r="R48" s="14"/>
      <c r="S48" s="14"/>
      <c r="T48" s="14"/>
      <c r="U48" s="14"/>
      <c r="V48" s="14"/>
      <c r="W48" s="14"/>
      <c r="X48" s="14"/>
      <c r="Y48" s="14"/>
      <c r="Z48" s="14"/>
    </row>
    <row r="49" spans="1:26" ht="14.4">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row>
    <row r="50" spans="1:26" ht="14.4">
      <c r="A50" s="32"/>
      <c r="B50" s="1947" t="s">
        <v>1252</v>
      </c>
      <c r="C50" s="1900"/>
      <c r="D50" s="1900"/>
      <c r="E50" s="1900"/>
      <c r="F50" s="1900"/>
      <c r="G50" s="1900"/>
      <c r="H50" s="1900"/>
      <c r="I50" s="1900"/>
      <c r="J50" s="1900"/>
      <c r="K50" s="1900"/>
      <c r="L50" s="32"/>
      <c r="M50" s="32"/>
      <c r="N50" s="32"/>
      <c r="O50" s="32"/>
      <c r="P50" s="32"/>
      <c r="Q50" s="32"/>
      <c r="R50" s="32"/>
      <c r="S50" s="32"/>
      <c r="T50" s="32"/>
      <c r="U50" s="32"/>
      <c r="V50" s="32"/>
      <c r="W50" s="32"/>
      <c r="X50" s="32"/>
      <c r="Y50" s="32"/>
      <c r="Z50" s="32"/>
    </row>
    <row r="51" spans="1:26" ht="12" customHeight="1">
      <c r="A51" s="32"/>
      <c r="B51" s="267"/>
      <c r="C51" s="267"/>
      <c r="D51" s="267"/>
      <c r="E51" s="267"/>
      <c r="F51" s="267"/>
      <c r="G51" s="267"/>
      <c r="H51" s="267"/>
      <c r="I51" s="267"/>
      <c r="J51" s="267"/>
      <c r="K51" s="267"/>
      <c r="L51" s="32"/>
      <c r="M51" s="32"/>
      <c r="N51" s="32"/>
      <c r="O51" s="32"/>
      <c r="P51" s="32"/>
      <c r="Q51" s="32"/>
      <c r="R51" s="32"/>
      <c r="S51" s="32"/>
      <c r="T51" s="32"/>
      <c r="U51" s="32"/>
      <c r="V51" s="32"/>
      <c r="W51" s="32"/>
      <c r="X51" s="32"/>
      <c r="Y51" s="32"/>
      <c r="Z51" s="32"/>
    </row>
    <row r="52" spans="1:26" ht="12" customHeight="1">
      <c r="A52" s="12"/>
      <c r="B52" s="12" t="s">
        <v>1253</v>
      </c>
      <c r="C52" s="12"/>
      <c r="D52" s="12"/>
      <c r="E52" s="12"/>
      <c r="F52" s="12"/>
      <c r="G52" s="12"/>
      <c r="H52" s="12"/>
      <c r="I52" s="12"/>
      <c r="J52" s="12"/>
      <c r="K52" s="12"/>
      <c r="L52" s="35" t="s">
        <v>1254</v>
      </c>
      <c r="M52" s="5"/>
      <c r="N52" s="12"/>
      <c r="O52" s="12"/>
      <c r="P52" s="12"/>
      <c r="Q52" s="12"/>
      <c r="R52" s="12"/>
      <c r="S52" s="12"/>
      <c r="T52" s="12"/>
      <c r="U52" s="12"/>
      <c r="V52" s="12"/>
      <c r="W52" s="12"/>
      <c r="X52" s="12"/>
      <c r="Y52" s="12"/>
      <c r="Z52" s="12"/>
    </row>
    <row r="53" spans="1:26" ht="12" customHeight="1">
      <c r="A53" s="12"/>
      <c r="B53" s="12"/>
      <c r="C53" s="12"/>
      <c r="D53" s="1921">
        <v>45107</v>
      </c>
      <c r="E53" s="1922"/>
      <c r="F53" s="1922"/>
      <c r="G53" s="1923"/>
      <c r="H53" s="1921">
        <v>44742</v>
      </c>
      <c r="I53" s="1922"/>
      <c r="J53" s="1922"/>
      <c r="K53" s="1923"/>
      <c r="L53" s="12"/>
      <c r="M53" s="5"/>
      <c r="N53" s="12"/>
      <c r="O53" s="12"/>
      <c r="P53" s="12"/>
      <c r="Q53" s="12"/>
      <c r="R53" s="12"/>
      <c r="S53" s="12"/>
      <c r="T53" s="12"/>
      <c r="U53" s="12"/>
      <c r="V53" s="12"/>
      <c r="W53" s="12"/>
      <c r="X53" s="12"/>
      <c r="Y53" s="12"/>
      <c r="Z53" s="12"/>
    </row>
    <row r="54" spans="1:26" ht="34.200000000000003">
      <c r="A54" s="12"/>
      <c r="B54" s="12"/>
      <c r="C54" s="12"/>
      <c r="D54" s="43" t="s">
        <v>111</v>
      </c>
      <c r="E54" s="43" t="s">
        <v>312</v>
      </c>
      <c r="F54" s="43" t="s">
        <v>112</v>
      </c>
      <c r="G54" s="43" t="s">
        <v>113</v>
      </c>
      <c r="H54" s="43" t="s">
        <v>111</v>
      </c>
      <c r="I54" s="43" t="s">
        <v>312</v>
      </c>
      <c r="J54" s="43" t="s">
        <v>112</v>
      </c>
      <c r="K54" s="43" t="s">
        <v>113</v>
      </c>
      <c r="L54" s="12"/>
      <c r="M54" s="5"/>
      <c r="N54" s="12"/>
      <c r="O54" s="12"/>
      <c r="P54" s="12"/>
      <c r="Q54" s="12"/>
      <c r="R54" s="12"/>
      <c r="S54" s="12"/>
      <c r="T54" s="12"/>
      <c r="U54" s="12"/>
      <c r="V54" s="12"/>
      <c r="W54" s="12"/>
      <c r="X54" s="12"/>
      <c r="Y54" s="12"/>
      <c r="Z54" s="12"/>
    </row>
    <row r="55" spans="1:26" ht="12" customHeight="1">
      <c r="A55" s="12"/>
      <c r="B55" s="12"/>
      <c r="C55" s="12"/>
      <c r="D55" s="45" t="s">
        <v>114</v>
      </c>
      <c r="E55" s="45" t="s">
        <v>114</v>
      </c>
      <c r="F55" s="45" t="s">
        <v>114</v>
      </c>
      <c r="G55" s="45" t="s">
        <v>114</v>
      </c>
      <c r="H55" s="45" t="s">
        <v>114</v>
      </c>
      <c r="I55" s="45" t="s">
        <v>114</v>
      </c>
      <c r="J55" s="45" t="s">
        <v>114</v>
      </c>
      <c r="K55" s="45" t="s">
        <v>114</v>
      </c>
      <c r="L55" s="12"/>
      <c r="M55" s="5"/>
      <c r="N55" s="12"/>
      <c r="O55" s="12"/>
      <c r="P55" s="12"/>
      <c r="Q55" s="12"/>
      <c r="R55" s="12"/>
      <c r="S55" s="12"/>
      <c r="T55" s="12"/>
      <c r="U55" s="12"/>
      <c r="V55" s="12"/>
      <c r="W55" s="12"/>
      <c r="X55" s="12"/>
      <c r="Y55" s="12"/>
      <c r="Z55" s="12"/>
    </row>
    <row r="56" spans="1:26" ht="12" customHeight="1">
      <c r="A56" s="12"/>
      <c r="B56" s="665" t="s">
        <v>1255</v>
      </c>
      <c r="C56" s="665"/>
      <c r="D56" s="12"/>
      <c r="E56" s="12"/>
      <c r="F56" s="12"/>
      <c r="G56" s="12"/>
      <c r="H56" s="12"/>
      <c r="I56" s="45"/>
      <c r="J56" s="45"/>
      <c r="K56" s="45"/>
      <c r="L56" s="12"/>
      <c r="M56" s="5"/>
      <c r="N56" s="12"/>
      <c r="O56" s="12"/>
      <c r="P56" s="12"/>
      <c r="Q56" s="12"/>
      <c r="R56" s="12"/>
      <c r="S56" s="12"/>
      <c r="T56" s="12"/>
      <c r="U56" s="12"/>
      <c r="V56" s="12"/>
      <c r="W56" s="12"/>
      <c r="X56" s="12"/>
      <c r="Y56" s="12"/>
      <c r="Z56" s="12"/>
    </row>
    <row r="57" spans="1:26" ht="51.75" customHeight="1">
      <c r="A57" s="12"/>
      <c r="B57" s="1990" t="s">
        <v>3299</v>
      </c>
      <c r="C57" s="1929"/>
      <c r="D57" s="1215"/>
      <c r="E57" s="1215"/>
      <c r="F57" s="1868">
        <f>SUM(D57:E57)</f>
        <v>0</v>
      </c>
      <c r="G57" s="1215"/>
      <c r="H57" s="1215"/>
      <c r="I57" s="1215"/>
      <c r="J57" s="1868">
        <f>SUM(H57:I57)</f>
        <v>0</v>
      </c>
      <c r="K57" s="1215"/>
      <c r="L57" s="12"/>
      <c r="M57" s="5"/>
      <c r="N57" s="12"/>
      <c r="O57" s="12"/>
      <c r="P57" s="12"/>
      <c r="Q57" s="12"/>
      <c r="R57" s="12"/>
      <c r="S57" s="12"/>
      <c r="T57" s="12"/>
      <c r="U57" s="12"/>
      <c r="V57" s="12"/>
      <c r="W57" s="12"/>
      <c r="X57" s="12"/>
      <c r="Y57" s="12"/>
      <c r="Z57" s="12"/>
    </row>
    <row r="58" spans="1:26" ht="12" customHeight="1">
      <c r="A58" s="35"/>
      <c r="B58" s="35"/>
      <c r="C58" s="35"/>
      <c r="D58" s="1055"/>
      <c r="E58" s="1055"/>
      <c r="F58" s="1055"/>
      <c r="G58" s="1055"/>
      <c r="H58" s="1055"/>
      <c r="I58" s="1055"/>
      <c r="J58" s="1055"/>
      <c r="K58" s="1055"/>
      <c r="L58" s="35"/>
      <c r="M58" s="35"/>
      <c r="N58" s="35"/>
      <c r="O58" s="35"/>
      <c r="P58" s="35"/>
      <c r="Q58" s="35"/>
      <c r="R58" s="35"/>
      <c r="S58" s="35"/>
      <c r="T58" s="35"/>
      <c r="U58" s="35"/>
      <c r="V58" s="35"/>
      <c r="W58" s="35"/>
      <c r="X58" s="35"/>
      <c r="Y58" s="35"/>
      <c r="Z58" s="35"/>
    </row>
    <row r="59" spans="1:26" ht="12" customHeight="1">
      <c r="A59" s="35"/>
      <c r="B59" s="35" t="s">
        <v>1256</v>
      </c>
      <c r="C59" s="35"/>
      <c r="D59" s="1029"/>
      <c r="E59" s="1029"/>
      <c r="F59" s="1482">
        <f>SUM(D59:E59)</f>
        <v>0</v>
      </c>
      <c r="G59" s="1029"/>
      <c r="H59" s="1029"/>
      <c r="I59" s="1047"/>
      <c r="J59" s="1482">
        <f>SUM(H59:I59)</f>
        <v>0</v>
      </c>
      <c r="K59" s="1047"/>
      <c r="L59" s="35"/>
      <c r="M59" s="35"/>
      <c r="N59" s="35"/>
      <c r="O59" s="35"/>
      <c r="P59" s="35"/>
      <c r="Q59" s="35"/>
      <c r="R59" s="35"/>
      <c r="S59" s="35"/>
      <c r="T59" s="35"/>
      <c r="U59" s="35"/>
      <c r="V59" s="35"/>
      <c r="W59" s="35"/>
      <c r="X59" s="35"/>
      <c r="Y59" s="35"/>
      <c r="Z59" s="35"/>
    </row>
    <row r="60" spans="1:26" ht="12" customHeight="1" thickBot="1">
      <c r="A60" s="12"/>
      <c r="B60" s="12" t="s">
        <v>1257</v>
      </c>
      <c r="C60" s="12"/>
      <c r="D60" s="1073">
        <f t="shared" ref="D60:K60" si="3">SUM(D58:D59)</f>
        <v>0</v>
      </c>
      <c r="E60" s="1073">
        <f t="shared" si="3"/>
        <v>0</v>
      </c>
      <c r="F60" s="1073">
        <f t="shared" si="3"/>
        <v>0</v>
      </c>
      <c r="G60" s="1073">
        <f t="shared" si="3"/>
        <v>0</v>
      </c>
      <c r="H60" s="1073">
        <f t="shared" si="3"/>
        <v>0</v>
      </c>
      <c r="I60" s="1073">
        <f t="shared" si="3"/>
        <v>0</v>
      </c>
      <c r="J60" s="1073">
        <f t="shared" si="3"/>
        <v>0</v>
      </c>
      <c r="K60" s="1073">
        <f t="shared" si="3"/>
        <v>0</v>
      </c>
      <c r="L60" s="12"/>
      <c r="M60" s="12"/>
      <c r="N60" s="12"/>
      <c r="O60" s="12"/>
      <c r="P60" s="12"/>
      <c r="Q60" s="12"/>
      <c r="R60" s="12"/>
      <c r="S60" s="12"/>
      <c r="T60" s="12"/>
      <c r="U60" s="12"/>
      <c r="V60" s="12"/>
      <c r="W60" s="12"/>
      <c r="X60" s="12"/>
      <c r="Y60" s="12"/>
      <c r="Z60" s="12"/>
    </row>
    <row r="61" spans="1:26" ht="12" customHeight="1" thickTop="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spans="1:26" ht="12" customHeight="1">
      <c r="A62" s="58"/>
      <c r="B62" s="58" t="s">
        <v>331</v>
      </c>
      <c r="C62" s="58"/>
      <c r="D62" s="489">
        <f t="shared" ref="D62:K62" si="4">D18-D60</f>
        <v>0</v>
      </c>
      <c r="E62" s="489">
        <f t="shared" si="4"/>
        <v>0</v>
      </c>
      <c r="F62" s="489">
        <f t="shared" si="4"/>
        <v>0</v>
      </c>
      <c r="G62" s="489">
        <f t="shared" si="4"/>
        <v>0</v>
      </c>
      <c r="H62" s="489">
        <f t="shared" si="4"/>
        <v>0</v>
      </c>
      <c r="I62" s="489">
        <f t="shared" si="4"/>
        <v>0</v>
      </c>
      <c r="J62" s="489">
        <f t="shared" si="4"/>
        <v>0</v>
      </c>
      <c r="K62" s="489">
        <f t="shared" si="4"/>
        <v>0</v>
      </c>
      <c r="L62" s="58"/>
      <c r="M62" s="58"/>
      <c r="N62" s="58"/>
      <c r="O62" s="58"/>
      <c r="P62" s="58"/>
      <c r="Q62" s="58"/>
      <c r="R62" s="58"/>
      <c r="S62" s="58"/>
      <c r="T62" s="58"/>
      <c r="U62" s="58"/>
      <c r="V62" s="58"/>
      <c r="W62" s="58"/>
      <c r="X62" s="58"/>
      <c r="Y62" s="58"/>
      <c r="Z62" s="58"/>
    </row>
    <row r="63" spans="1:26" ht="12"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spans="1:26" ht="12" customHeight="1">
      <c r="A64" s="12"/>
      <c r="B64" s="12" t="s">
        <v>1258</v>
      </c>
      <c r="C64" s="12"/>
      <c r="D64" s="12"/>
      <c r="E64" s="12"/>
      <c r="F64" s="12"/>
      <c r="G64" s="12"/>
      <c r="H64" s="12"/>
      <c r="I64" s="12"/>
      <c r="J64" s="12"/>
      <c r="K64" s="12"/>
      <c r="L64" s="35" t="s">
        <v>1259</v>
      </c>
      <c r="M64" s="5"/>
      <c r="N64" s="12"/>
      <c r="O64" s="12"/>
      <c r="P64" s="12"/>
      <c r="Q64" s="12"/>
      <c r="R64" s="12"/>
      <c r="S64" s="12"/>
      <c r="T64" s="12"/>
      <c r="U64" s="12"/>
      <c r="V64" s="12"/>
      <c r="W64" s="12"/>
      <c r="X64" s="12"/>
      <c r="Y64" s="12"/>
      <c r="Z64" s="12"/>
    </row>
    <row r="65" spans="1:26" ht="12" customHeight="1">
      <c r="A65" s="12"/>
      <c r="B65" s="12"/>
      <c r="C65" s="12"/>
      <c r="D65" s="12"/>
      <c r="E65" s="12"/>
      <c r="F65" s="12"/>
      <c r="G65" s="12"/>
      <c r="H65" s="12"/>
      <c r="I65" s="12"/>
      <c r="J65" s="12"/>
      <c r="K65" s="12"/>
      <c r="L65" s="12"/>
      <c r="M65" s="5"/>
      <c r="N65" s="12"/>
      <c r="O65" s="12"/>
      <c r="P65" s="12"/>
      <c r="Q65" s="12"/>
      <c r="R65" s="12"/>
      <c r="S65" s="12"/>
      <c r="T65" s="12"/>
      <c r="U65" s="12"/>
      <c r="V65" s="12"/>
      <c r="W65" s="12"/>
      <c r="X65" s="12"/>
      <c r="Y65" s="12"/>
      <c r="Z65" s="12"/>
    </row>
    <row r="66" spans="1:26" ht="12" customHeight="1">
      <c r="A66" s="12"/>
      <c r="B66" s="12"/>
      <c r="C66" s="12"/>
      <c r="D66" s="1921">
        <v>45107</v>
      </c>
      <c r="E66" s="1922"/>
      <c r="F66" s="1922"/>
      <c r="G66" s="1923"/>
      <c r="H66" s="1921">
        <v>44742</v>
      </c>
      <c r="I66" s="1922"/>
      <c r="J66" s="1922"/>
      <c r="K66" s="1923"/>
      <c r="L66" s="12"/>
      <c r="M66" s="5"/>
      <c r="N66" s="12"/>
      <c r="O66" s="12"/>
      <c r="P66" s="12"/>
      <c r="Q66" s="12"/>
      <c r="R66" s="12"/>
      <c r="S66" s="12"/>
      <c r="T66" s="12"/>
      <c r="U66" s="12"/>
      <c r="V66" s="12"/>
      <c r="W66" s="12"/>
      <c r="X66" s="12"/>
      <c r="Y66" s="12"/>
      <c r="Z66" s="12"/>
    </row>
    <row r="67" spans="1:26" ht="34.200000000000003">
      <c r="A67" s="12"/>
      <c r="B67" s="12"/>
      <c r="C67" s="12"/>
      <c r="D67" s="43" t="s">
        <v>111</v>
      </c>
      <c r="E67" s="43" t="s">
        <v>312</v>
      </c>
      <c r="F67" s="43" t="s">
        <v>112</v>
      </c>
      <c r="G67" s="43" t="s">
        <v>113</v>
      </c>
      <c r="H67" s="43" t="s">
        <v>111</v>
      </c>
      <c r="I67" s="43" t="s">
        <v>312</v>
      </c>
      <c r="J67" s="43" t="s">
        <v>112</v>
      </c>
      <c r="K67" s="43" t="s">
        <v>113</v>
      </c>
      <c r="L67" s="12"/>
      <c r="M67" s="5"/>
      <c r="N67" s="12"/>
      <c r="O67" s="12"/>
      <c r="P67" s="12"/>
      <c r="Q67" s="12"/>
      <c r="R67" s="12"/>
      <c r="S67" s="12"/>
      <c r="T67" s="12"/>
      <c r="U67" s="12"/>
      <c r="V67" s="12"/>
      <c r="W67" s="12"/>
      <c r="X67" s="12"/>
      <c r="Y67" s="12"/>
      <c r="Z67" s="12"/>
    </row>
    <row r="68" spans="1:26" ht="12" customHeight="1">
      <c r="A68" s="12"/>
      <c r="B68" s="12"/>
      <c r="C68" s="12"/>
      <c r="D68" s="45" t="s">
        <v>114</v>
      </c>
      <c r="E68" s="45" t="s">
        <v>114</v>
      </c>
      <c r="F68" s="45" t="s">
        <v>114</v>
      </c>
      <c r="G68" s="45" t="s">
        <v>114</v>
      </c>
      <c r="H68" s="45" t="s">
        <v>114</v>
      </c>
      <c r="I68" s="45" t="s">
        <v>114</v>
      </c>
      <c r="J68" s="45" t="s">
        <v>114</v>
      </c>
      <c r="K68" s="45" t="s">
        <v>114</v>
      </c>
      <c r="L68" s="12"/>
      <c r="M68" s="5"/>
      <c r="N68" s="12"/>
      <c r="O68" s="12"/>
      <c r="P68" s="12"/>
      <c r="Q68" s="12"/>
      <c r="R68" s="12"/>
      <c r="S68" s="12"/>
      <c r="T68" s="12"/>
      <c r="U68" s="12"/>
      <c r="V68" s="12"/>
      <c r="W68" s="12"/>
      <c r="X68" s="12"/>
      <c r="Y68" s="12"/>
      <c r="Z68" s="12"/>
    </row>
    <row r="69" spans="1:26" ht="12" customHeight="1">
      <c r="A69" s="12"/>
      <c r="B69" s="35" t="s">
        <v>1260</v>
      </c>
      <c r="C69" s="35"/>
      <c r="D69" s="12"/>
      <c r="E69" s="12"/>
      <c r="F69" s="12"/>
      <c r="G69" s="12"/>
      <c r="H69" s="12"/>
      <c r="I69" s="12"/>
      <c r="J69" s="12"/>
      <c r="K69" s="12"/>
      <c r="L69" s="12"/>
      <c r="M69" s="5"/>
      <c r="N69" s="12"/>
      <c r="O69" s="12"/>
      <c r="P69" s="12"/>
      <c r="Q69" s="12"/>
      <c r="R69" s="12"/>
      <c r="S69" s="12"/>
      <c r="T69" s="12"/>
      <c r="U69" s="12"/>
      <c r="V69" s="12"/>
      <c r="W69" s="12"/>
      <c r="X69" s="12"/>
      <c r="Y69" s="12"/>
      <c r="Z69" s="12"/>
    </row>
    <row r="70" spans="1:26" ht="24.75" customHeight="1" thickBot="1">
      <c r="A70" s="12"/>
      <c r="B70" s="1990" t="s">
        <v>2093</v>
      </c>
      <c r="C70" s="1929"/>
      <c r="D70" s="1216">
        <f>D19</f>
        <v>0</v>
      </c>
      <c r="E70" s="1216">
        <f>E19</f>
        <v>0</v>
      </c>
      <c r="F70" s="1216">
        <f t="shared" ref="F70:K70" si="5">F19</f>
        <v>0</v>
      </c>
      <c r="G70" s="1216">
        <f t="shared" si="5"/>
        <v>0</v>
      </c>
      <c r="H70" s="1216">
        <f t="shared" si="5"/>
        <v>0</v>
      </c>
      <c r="I70" s="1216">
        <f t="shared" si="5"/>
        <v>0</v>
      </c>
      <c r="J70" s="1216">
        <f t="shared" si="5"/>
        <v>0</v>
      </c>
      <c r="K70" s="1216">
        <f t="shared" si="5"/>
        <v>0</v>
      </c>
      <c r="L70" s="12"/>
      <c r="M70" s="5"/>
      <c r="N70" s="12"/>
      <c r="O70" s="12"/>
      <c r="P70" s="12"/>
      <c r="Q70" s="12"/>
      <c r="R70" s="12"/>
      <c r="S70" s="12"/>
      <c r="T70" s="12"/>
      <c r="U70" s="12"/>
      <c r="V70" s="12"/>
      <c r="W70" s="12"/>
      <c r="X70" s="12"/>
      <c r="Y70" s="12"/>
      <c r="Z70" s="12"/>
    </row>
    <row r="71" spans="1:26" ht="12" customHeight="1" thickTop="1">
      <c r="A71" s="12"/>
      <c r="B71" s="12"/>
      <c r="C71" s="12"/>
      <c r="D71" s="12"/>
      <c r="E71" s="12"/>
      <c r="F71" s="12"/>
      <c r="G71" s="12"/>
      <c r="H71" s="12"/>
      <c r="I71" s="12"/>
      <c r="J71" s="12"/>
      <c r="K71" s="12"/>
      <c r="L71" s="12"/>
      <c r="M71" s="5"/>
      <c r="N71" s="12"/>
      <c r="O71" s="12"/>
      <c r="P71" s="12"/>
      <c r="Q71" s="12"/>
      <c r="R71" s="12"/>
      <c r="S71" s="12"/>
      <c r="T71" s="12"/>
      <c r="U71" s="12"/>
      <c r="V71" s="12"/>
      <c r="W71" s="12"/>
      <c r="X71" s="12"/>
      <c r="Y71" s="12"/>
      <c r="Z71" s="12"/>
    </row>
    <row r="72" spans="1:26" ht="28.5" customHeight="1">
      <c r="A72" s="32"/>
      <c r="B72" s="2069" t="s">
        <v>1261</v>
      </c>
      <c r="C72" s="1933"/>
      <c r="D72" s="1933"/>
      <c r="E72" s="1933"/>
      <c r="F72" s="1933"/>
      <c r="G72" s="1933"/>
      <c r="H72" s="1933"/>
      <c r="I72" s="1933"/>
      <c r="J72" s="1933"/>
      <c r="K72" s="1926"/>
      <c r="L72" s="32"/>
      <c r="M72" s="32"/>
      <c r="N72" s="32"/>
      <c r="O72" s="32"/>
      <c r="P72" s="32"/>
      <c r="Q72" s="32"/>
      <c r="R72" s="32"/>
      <c r="S72" s="32"/>
      <c r="T72" s="32"/>
      <c r="U72" s="32"/>
      <c r="V72" s="32"/>
      <c r="W72" s="32"/>
      <c r="X72" s="32"/>
      <c r="Y72" s="32"/>
      <c r="Z72" s="32"/>
    </row>
    <row r="73" spans="1:26" ht="12" customHeight="1">
      <c r="A73" s="32"/>
      <c r="B73" s="194"/>
      <c r="C73" s="194"/>
      <c r="D73" s="194"/>
      <c r="E73" s="194"/>
      <c r="F73" s="194"/>
      <c r="G73" s="194"/>
      <c r="H73" s="194"/>
      <c r="I73" s="194"/>
      <c r="J73" s="194"/>
      <c r="K73" s="194"/>
      <c r="L73" s="32"/>
      <c r="M73" s="32"/>
      <c r="N73" s="32"/>
      <c r="O73" s="32"/>
      <c r="P73" s="32"/>
      <c r="Q73" s="32"/>
      <c r="R73" s="32"/>
      <c r="S73" s="32"/>
      <c r="T73" s="32"/>
      <c r="U73" s="32"/>
      <c r="V73" s="32"/>
      <c r="W73" s="32"/>
      <c r="X73" s="32"/>
      <c r="Y73" s="32"/>
      <c r="Z73" s="32"/>
    </row>
    <row r="74" spans="1:26" ht="12" customHeight="1">
      <c r="A74" s="32"/>
      <c r="B74" s="14" t="s">
        <v>1262</v>
      </c>
      <c r="C74" s="14"/>
      <c r="D74" s="32"/>
      <c r="E74" s="32"/>
      <c r="F74" s="32"/>
      <c r="G74" s="32"/>
      <c r="H74" s="32"/>
      <c r="I74" s="32"/>
      <c r="J74" s="32"/>
      <c r="K74" s="32"/>
      <c r="L74" s="32"/>
      <c r="M74" s="32"/>
      <c r="N74" s="32"/>
      <c r="O74" s="32"/>
      <c r="P74" s="32"/>
      <c r="Q74" s="32"/>
      <c r="R74" s="32"/>
      <c r="S74" s="32"/>
      <c r="T74" s="32"/>
      <c r="U74" s="32"/>
      <c r="V74" s="32"/>
      <c r="W74" s="32"/>
      <c r="X74" s="32"/>
      <c r="Y74" s="32"/>
      <c r="Z74" s="32"/>
    </row>
    <row r="75" spans="1:26" ht="12" customHeight="1">
      <c r="A75" s="32"/>
      <c r="B75" s="32"/>
      <c r="C75" s="32"/>
      <c r="D75" s="32"/>
      <c r="E75" s="32"/>
      <c r="F75" s="32"/>
      <c r="G75" s="32"/>
      <c r="H75" s="32"/>
      <c r="I75" s="32"/>
      <c r="J75" s="32"/>
      <c r="K75" s="32"/>
      <c r="L75" s="32" t="s">
        <v>1263</v>
      </c>
      <c r="M75" s="32"/>
      <c r="N75" s="32"/>
      <c r="O75" s="32"/>
      <c r="P75" s="32"/>
      <c r="Q75" s="32"/>
      <c r="R75" s="32"/>
      <c r="S75" s="32"/>
      <c r="T75" s="32"/>
      <c r="U75" s="32"/>
      <c r="V75" s="32"/>
      <c r="W75" s="32"/>
      <c r="X75" s="32"/>
      <c r="Y75" s="32"/>
      <c r="Z75" s="32"/>
    </row>
    <row r="76" spans="1:26" ht="14.4">
      <c r="A76" s="32"/>
      <c r="B76" s="1955" t="s">
        <v>1264</v>
      </c>
      <c r="C76" s="1933"/>
      <c r="D76" s="1933"/>
      <c r="E76" s="1933"/>
      <c r="F76" s="1933"/>
      <c r="G76" s="1933"/>
      <c r="H76" s="1933"/>
      <c r="I76" s="1933"/>
      <c r="J76" s="1933"/>
      <c r="K76" s="1926"/>
      <c r="L76" s="32"/>
      <c r="M76" s="32"/>
      <c r="N76" s="32"/>
      <c r="O76" s="32"/>
      <c r="P76" s="32"/>
      <c r="Q76" s="32"/>
      <c r="R76" s="32"/>
      <c r="S76" s="32"/>
      <c r="T76" s="32"/>
      <c r="U76" s="32"/>
      <c r="V76" s="32"/>
      <c r="W76" s="32"/>
      <c r="X76" s="32"/>
      <c r="Y76" s="32"/>
      <c r="Z76" s="32"/>
    </row>
    <row r="77" spans="1:26" ht="24">
      <c r="A77" s="32"/>
      <c r="B77" s="32"/>
      <c r="C77" s="32"/>
      <c r="D77" s="32"/>
      <c r="E77" s="32"/>
      <c r="F77" s="773" t="s">
        <v>1265</v>
      </c>
      <c r="G77" s="773" t="s">
        <v>1265</v>
      </c>
      <c r="H77" s="773" t="s">
        <v>1265</v>
      </c>
      <c r="I77" s="773" t="s">
        <v>1266</v>
      </c>
      <c r="J77" s="115" t="s">
        <v>201</v>
      </c>
      <c r="K77" s="666" t="s">
        <v>362</v>
      </c>
      <c r="L77" s="32"/>
      <c r="M77" s="32"/>
      <c r="N77" s="32"/>
      <c r="O77" s="32"/>
      <c r="P77" s="32"/>
      <c r="Q77" s="32"/>
      <c r="R77" s="32"/>
      <c r="S77" s="32"/>
      <c r="T77" s="32"/>
      <c r="U77" s="32"/>
      <c r="V77" s="32"/>
      <c r="W77" s="32"/>
      <c r="X77" s="32"/>
      <c r="Y77" s="32"/>
      <c r="Z77" s="32"/>
    </row>
    <row r="78" spans="1:26" ht="12" customHeight="1">
      <c r="A78" s="32"/>
      <c r="B78" s="667">
        <v>45107</v>
      </c>
      <c r="C78" s="32"/>
      <c r="D78" s="32"/>
      <c r="E78" s="32"/>
      <c r="F78" s="115" t="s">
        <v>114</v>
      </c>
      <c r="G78" s="115" t="s">
        <v>114</v>
      </c>
      <c r="H78" s="115" t="s">
        <v>114</v>
      </c>
      <c r="I78" s="115" t="s">
        <v>114</v>
      </c>
      <c r="J78" s="115" t="s">
        <v>114</v>
      </c>
      <c r="K78" s="115" t="s">
        <v>114</v>
      </c>
      <c r="L78" s="32"/>
      <c r="M78" s="32"/>
      <c r="N78" s="32"/>
      <c r="O78" s="32"/>
      <c r="P78" s="32"/>
      <c r="Q78" s="32"/>
      <c r="R78" s="32"/>
      <c r="S78" s="32"/>
      <c r="T78" s="32"/>
      <c r="U78" s="32"/>
      <c r="V78" s="32"/>
      <c r="W78" s="32"/>
      <c r="X78" s="32"/>
      <c r="Y78" s="32"/>
      <c r="Z78" s="32"/>
    </row>
    <row r="79" spans="1:26" ht="12" customHeight="1">
      <c r="A79" s="32"/>
      <c r="B79" s="32" t="s">
        <v>1267</v>
      </c>
      <c r="C79" s="32"/>
      <c r="D79" s="32"/>
      <c r="E79" s="32"/>
      <c r="F79" s="970">
        <v>0</v>
      </c>
      <c r="G79" s="970">
        <v>0</v>
      </c>
      <c r="H79" s="970">
        <v>0</v>
      </c>
      <c r="I79" s="970">
        <v>0</v>
      </c>
      <c r="J79" s="668"/>
      <c r="K79" s="668"/>
      <c r="L79" s="32"/>
      <c r="M79" s="32"/>
      <c r="N79" s="32"/>
      <c r="O79" s="32"/>
      <c r="P79" s="32"/>
      <c r="Q79" s="32"/>
      <c r="R79" s="32"/>
      <c r="S79" s="32"/>
      <c r="T79" s="32"/>
      <c r="U79" s="32"/>
      <c r="V79" s="32"/>
      <c r="W79" s="32"/>
      <c r="X79" s="32"/>
      <c r="Y79" s="32"/>
      <c r="Z79" s="32"/>
    </row>
    <row r="80" spans="1:26" ht="12" customHeight="1">
      <c r="A80" s="32"/>
      <c r="B80" s="32"/>
      <c r="C80" s="32"/>
      <c r="D80" s="32"/>
      <c r="E80" s="32"/>
      <c r="F80" s="32"/>
      <c r="G80" s="32"/>
      <c r="H80" s="32"/>
      <c r="I80" s="32"/>
      <c r="L80" s="32"/>
      <c r="M80" s="32"/>
      <c r="N80" s="32"/>
      <c r="O80" s="32"/>
      <c r="P80" s="32"/>
      <c r="Q80" s="32"/>
      <c r="R80" s="32"/>
      <c r="S80" s="32"/>
      <c r="T80" s="32"/>
      <c r="U80" s="32"/>
      <c r="V80" s="32"/>
      <c r="W80" s="32"/>
      <c r="X80" s="32"/>
      <c r="Y80" s="32"/>
      <c r="Z80" s="32"/>
    </row>
    <row r="81" spans="1:26" ht="12" customHeight="1">
      <c r="A81" s="32"/>
      <c r="B81" s="32" t="s">
        <v>1268</v>
      </c>
      <c r="C81" s="32"/>
      <c r="D81" s="32"/>
      <c r="E81" s="32"/>
      <c r="F81" s="1029"/>
      <c r="G81" s="1029"/>
      <c r="H81" s="1029"/>
      <c r="I81" s="1029"/>
      <c r="J81" s="1003">
        <f>SUM(F81:I81)</f>
        <v>0</v>
      </c>
      <c r="K81" s="1014"/>
      <c r="L81" s="32"/>
      <c r="M81" s="32"/>
      <c r="N81" s="32"/>
      <c r="O81" s="32"/>
      <c r="P81" s="32"/>
      <c r="Q81" s="32"/>
      <c r="R81" s="32"/>
      <c r="S81" s="32"/>
      <c r="T81" s="32"/>
      <c r="U81" s="32"/>
      <c r="V81" s="32"/>
      <c r="W81" s="32"/>
      <c r="X81" s="32"/>
      <c r="Y81" s="32"/>
      <c r="Z81" s="32"/>
    </row>
    <row r="82" spans="1:26" ht="12" customHeight="1">
      <c r="A82" s="32"/>
      <c r="B82" s="32" t="s">
        <v>1269</v>
      </c>
      <c r="C82" s="32"/>
      <c r="D82" s="32"/>
      <c r="E82" s="32"/>
      <c r="F82" s="1029"/>
      <c r="G82" s="1029"/>
      <c r="H82" s="1029"/>
      <c r="I82" s="1029"/>
      <c r="J82" s="1003">
        <f>SUM(F82:I82)</f>
        <v>0</v>
      </c>
      <c r="K82" s="1029"/>
      <c r="L82" s="32"/>
      <c r="M82" s="32"/>
      <c r="N82" s="32"/>
      <c r="O82" s="32"/>
      <c r="P82" s="32"/>
      <c r="Q82" s="32"/>
      <c r="R82" s="32"/>
      <c r="S82" s="32"/>
      <c r="T82" s="32"/>
      <c r="U82" s="32"/>
      <c r="V82" s="32"/>
      <c r="W82" s="32"/>
      <c r="X82" s="32"/>
      <c r="Y82" s="32"/>
      <c r="Z82" s="32"/>
    </row>
    <row r="83" spans="1:26" ht="12" customHeight="1">
      <c r="A83" s="32"/>
      <c r="B83" s="32" t="s">
        <v>1270</v>
      </c>
      <c r="C83" s="32"/>
      <c r="D83" s="32"/>
      <c r="E83" s="32"/>
      <c r="F83" s="1029"/>
      <c r="G83" s="1029"/>
      <c r="H83" s="1029"/>
      <c r="I83" s="1029"/>
      <c r="J83" s="1003">
        <f>SUM(F83:I83)</f>
        <v>0</v>
      </c>
      <c r="K83" s="1029"/>
      <c r="L83" s="32"/>
      <c r="M83" s="32"/>
      <c r="N83" s="32"/>
      <c r="O83" s="32"/>
      <c r="P83" s="32"/>
      <c r="Q83" s="32"/>
      <c r="R83" s="32"/>
      <c r="S83" s="32"/>
      <c r="T83" s="32"/>
      <c r="U83" s="32"/>
      <c r="V83" s="32"/>
      <c r="W83" s="32"/>
      <c r="X83" s="32"/>
      <c r="Y83" s="32"/>
      <c r="Z83" s="32"/>
    </row>
    <row r="84" spans="1:26" ht="12" customHeight="1">
      <c r="A84" s="32"/>
      <c r="B84" s="32" t="s">
        <v>1271</v>
      </c>
      <c r="C84" s="32"/>
      <c r="D84" s="32"/>
      <c r="E84" s="32"/>
      <c r="F84" s="1029"/>
      <c r="G84" s="1029"/>
      <c r="H84" s="1029"/>
      <c r="I84" s="1029"/>
      <c r="J84" s="1003">
        <f>SUM(F84:I84)</f>
        <v>0</v>
      </c>
      <c r="K84" s="1029"/>
      <c r="L84" s="32"/>
      <c r="M84" s="32"/>
      <c r="N84" s="32"/>
      <c r="O84" s="32"/>
      <c r="P84" s="32"/>
      <c r="Q84" s="32"/>
      <c r="R84" s="32"/>
      <c r="S84" s="32"/>
      <c r="T84" s="32"/>
      <c r="U84" s="32"/>
      <c r="V84" s="32"/>
      <c r="W84" s="32"/>
      <c r="X84" s="32"/>
      <c r="Y84" s="32"/>
      <c r="Z84" s="32"/>
    </row>
    <row r="85" spans="1:26" ht="12" customHeight="1" thickBot="1">
      <c r="A85" s="32"/>
      <c r="B85" s="32" t="s">
        <v>1272</v>
      </c>
      <c r="C85" s="32"/>
      <c r="D85" s="32"/>
      <c r="E85" s="32"/>
      <c r="F85" s="1109">
        <f t="shared" ref="F85:K85" si="6">SUM(F81:F84)</f>
        <v>0</v>
      </c>
      <c r="G85" s="1109">
        <f t="shared" si="6"/>
        <v>0</v>
      </c>
      <c r="H85" s="1109">
        <f t="shared" si="6"/>
        <v>0</v>
      </c>
      <c r="I85" s="1109">
        <f t="shared" si="6"/>
        <v>0</v>
      </c>
      <c r="J85" s="1109">
        <f t="shared" si="6"/>
        <v>0</v>
      </c>
      <c r="K85" s="1109">
        <f t="shared" si="6"/>
        <v>0</v>
      </c>
      <c r="L85" s="32"/>
      <c r="M85" s="32"/>
      <c r="N85" s="32"/>
      <c r="O85" s="32"/>
      <c r="P85" s="32"/>
      <c r="Q85" s="32"/>
      <c r="R85" s="32"/>
      <c r="S85" s="32"/>
      <c r="T85" s="32"/>
      <c r="U85" s="32"/>
      <c r="V85" s="32"/>
      <c r="W85" s="32"/>
      <c r="X85" s="32"/>
      <c r="Y85" s="32"/>
      <c r="Z85" s="32"/>
    </row>
    <row r="86" spans="1:26" ht="12" customHeight="1" thickBot="1">
      <c r="A86" s="32"/>
      <c r="B86" s="32" t="s">
        <v>1273</v>
      </c>
      <c r="C86" s="32"/>
      <c r="D86" s="32"/>
      <c r="E86" s="32"/>
      <c r="F86" s="1217">
        <f t="shared" ref="F86:K86" si="7">F79*F85</f>
        <v>0</v>
      </c>
      <c r="G86" s="1217">
        <f t="shared" si="7"/>
        <v>0</v>
      </c>
      <c r="H86" s="1217">
        <f t="shared" si="7"/>
        <v>0</v>
      </c>
      <c r="I86" s="1217">
        <f t="shared" si="7"/>
        <v>0</v>
      </c>
      <c r="J86" s="1217">
        <f t="shared" si="7"/>
        <v>0</v>
      </c>
      <c r="K86" s="1217">
        <f t="shared" si="7"/>
        <v>0</v>
      </c>
      <c r="L86" s="32"/>
      <c r="M86" s="32"/>
      <c r="N86" s="32"/>
      <c r="O86" s="32"/>
      <c r="P86" s="32"/>
      <c r="Q86" s="32"/>
      <c r="R86" s="32"/>
      <c r="S86" s="32"/>
      <c r="T86" s="32"/>
      <c r="U86" s="32"/>
      <c r="V86" s="32"/>
      <c r="W86" s="32"/>
      <c r="X86" s="32"/>
      <c r="Y86" s="32"/>
      <c r="Z86" s="32"/>
    </row>
    <row r="87" spans="1:26" ht="12" customHeight="1" thickTop="1">
      <c r="A87" s="32"/>
      <c r="B87" s="32"/>
      <c r="C87" s="32"/>
      <c r="D87" s="32"/>
      <c r="E87" s="32"/>
      <c r="F87" s="1023"/>
      <c r="G87" s="1023"/>
      <c r="H87" s="1023"/>
      <c r="I87" s="1023"/>
      <c r="J87" s="1002"/>
      <c r="K87" s="1002"/>
      <c r="L87" s="32"/>
      <c r="M87" s="32"/>
      <c r="N87" s="32"/>
      <c r="O87" s="32"/>
      <c r="P87" s="32"/>
      <c r="Q87" s="32"/>
      <c r="R87" s="32"/>
      <c r="S87" s="32"/>
      <c r="T87" s="32"/>
      <c r="U87" s="32"/>
      <c r="V87" s="32"/>
      <c r="W87" s="32"/>
      <c r="X87" s="32"/>
      <c r="Y87" s="32"/>
      <c r="Z87" s="32"/>
    </row>
    <row r="88" spans="1:26" ht="12" customHeight="1">
      <c r="A88" s="32"/>
      <c r="B88" s="32" t="s">
        <v>593</v>
      </c>
      <c r="C88" s="32"/>
      <c r="D88" s="32"/>
      <c r="E88" s="32"/>
      <c r="F88" s="1029"/>
      <c r="G88" s="1029"/>
      <c r="H88" s="1029"/>
      <c r="I88" s="1029"/>
      <c r="J88" s="1003">
        <f>SUM(F88:I88)</f>
        <v>0</v>
      </c>
      <c r="K88" s="1014"/>
      <c r="L88" s="32"/>
      <c r="M88" s="32"/>
      <c r="N88" s="32"/>
      <c r="O88" s="32"/>
      <c r="P88" s="32"/>
      <c r="Q88" s="32"/>
      <c r="R88" s="32"/>
      <c r="S88" s="32"/>
      <c r="T88" s="32"/>
      <c r="U88" s="32"/>
      <c r="V88" s="32"/>
      <c r="W88" s="32"/>
      <c r="X88" s="32"/>
      <c r="Y88" s="32"/>
      <c r="Z88" s="32"/>
    </row>
    <row r="89" spans="1:26" ht="12" customHeight="1">
      <c r="A89" s="32"/>
      <c r="B89" s="32" t="s">
        <v>1274</v>
      </c>
      <c r="C89" s="32"/>
      <c r="D89" s="32"/>
      <c r="E89" s="32"/>
      <c r="F89" s="1029"/>
      <c r="G89" s="1029"/>
      <c r="H89" s="1029"/>
      <c r="I89" s="1029"/>
      <c r="J89" s="1003">
        <f>SUM(F89:I89)</f>
        <v>0</v>
      </c>
      <c r="K89" s="1014"/>
      <c r="L89" s="32"/>
      <c r="M89" s="32"/>
      <c r="N89" s="32"/>
      <c r="O89" s="32"/>
      <c r="P89" s="32"/>
      <c r="Q89" s="32"/>
      <c r="R89" s="32"/>
      <c r="S89" s="32"/>
      <c r="T89" s="32"/>
      <c r="U89" s="32"/>
      <c r="V89" s="32"/>
      <c r="W89" s="32"/>
      <c r="X89" s="32"/>
      <c r="Y89" s="32"/>
      <c r="Z89" s="32"/>
    </row>
    <row r="90" spans="1:26" ht="12" customHeight="1">
      <c r="A90" s="32"/>
      <c r="B90" s="32" t="s">
        <v>1275</v>
      </c>
      <c r="C90" s="32"/>
      <c r="D90" s="32"/>
      <c r="E90" s="32"/>
      <c r="F90" s="1029"/>
      <c r="G90" s="1029"/>
      <c r="H90" s="1029"/>
      <c r="I90" s="1029"/>
      <c r="J90" s="1003">
        <f>SUM(F90:I90)</f>
        <v>0</v>
      </c>
      <c r="K90" s="1014"/>
      <c r="L90" s="32"/>
      <c r="M90" s="32"/>
      <c r="N90" s="32"/>
      <c r="O90" s="32"/>
      <c r="P90" s="32"/>
      <c r="Q90" s="32"/>
      <c r="R90" s="32"/>
      <c r="S90" s="32"/>
      <c r="T90" s="32"/>
      <c r="U90" s="32"/>
      <c r="V90" s="32"/>
      <c r="W90" s="32"/>
      <c r="X90" s="32"/>
      <c r="Y90" s="32"/>
      <c r="Z90" s="32"/>
    </row>
    <row r="91" spans="1:26" ht="12" customHeight="1" thickBot="1">
      <c r="A91" s="32"/>
      <c r="B91" s="32"/>
      <c r="C91" s="32"/>
      <c r="D91" s="32"/>
      <c r="E91" s="32"/>
      <c r="F91" s="1109">
        <f t="shared" ref="F91:K91" si="8">F89+F90</f>
        <v>0</v>
      </c>
      <c r="G91" s="1109">
        <f t="shared" si="8"/>
        <v>0</v>
      </c>
      <c r="H91" s="1109">
        <f t="shared" si="8"/>
        <v>0</v>
      </c>
      <c r="I91" s="1109">
        <f t="shared" si="8"/>
        <v>0</v>
      </c>
      <c r="J91" s="1109">
        <f t="shared" si="8"/>
        <v>0</v>
      </c>
      <c r="K91" s="1109">
        <f t="shared" si="8"/>
        <v>0</v>
      </c>
      <c r="L91" s="32"/>
      <c r="M91" s="32"/>
      <c r="N91" s="32"/>
      <c r="O91" s="32"/>
      <c r="P91" s="32"/>
      <c r="Q91" s="32"/>
      <c r="R91" s="32"/>
      <c r="S91" s="32"/>
      <c r="T91" s="32"/>
      <c r="U91" s="32"/>
      <c r="V91" s="32"/>
      <c r="W91" s="32"/>
      <c r="X91" s="32"/>
      <c r="Y91" s="32"/>
      <c r="Z91" s="32"/>
    </row>
    <row r="92" spans="1:26" ht="12" customHeight="1">
      <c r="A92" s="32"/>
      <c r="B92" s="32"/>
      <c r="C92" s="32"/>
      <c r="D92" s="32"/>
      <c r="E92" s="32"/>
      <c r="F92" s="1023"/>
      <c r="G92" s="1023"/>
      <c r="H92" s="1023"/>
      <c r="I92" s="1023"/>
      <c r="J92" s="1002"/>
      <c r="K92" s="1002"/>
      <c r="L92" s="32"/>
      <c r="M92" s="32"/>
      <c r="N92" s="32"/>
      <c r="O92" s="32"/>
      <c r="P92" s="32"/>
      <c r="Q92" s="32"/>
      <c r="R92" s="32"/>
      <c r="S92" s="32"/>
      <c r="T92" s="32"/>
      <c r="U92" s="32"/>
      <c r="V92" s="32"/>
      <c r="W92" s="32"/>
      <c r="X92" s="32"/>
      <c r="Y92" s="32"/>
      <c r="Z92" s="32"/>
    </row>
    <row r="93" spans="1:26" ht="15.75" customHeight="1" thickBot="1">
      <c r="A93" s="32"/>
      <c r="B93" s="32" t="s">
        <v>1276</v>
      </c>
      <c r="C93" s="32"/>
      <c r="D93" s="32"/>
      <c r="E93" s="32"/>
      <c r="F93" s="1179">
        <f>F79*F89</f>
        <v>0</v>
      </c>
      <c r="G93" s="1179">
        <f>G79*G89</f>
        <v>0</v>
      </c>
      <c r="H93" s="1179">
        <f>H79*H89</f>
        <v>0</v>
      </c>
      <c r="I93" s="1179">
        <f>I79*I89</f>
        <v>0</v>
      </c>
      <c r="J93" s="1179">
        <f>SUM(F93:I93)</f>
        <v>0</v>
      </c>
      <c r="K93" s="1218"/>
      <c r="L93" s="32"/>
      <c r="M93" s="32"/>
      <c r="N93" s="32"/>
      <c r="O93" s="32"/>
      <c r="P93" s="32"/>
      <c r="Q93" s="32"/>
      <c r="R93" s="32"/>
      <c r="S93" s="32"/>
      <c r="T93" s="32"/>
      <c r="U93" s="32"/>
      <c r="V93" s="32"/>
      <c r="W93" s="32"/>
      <c r="X93" s="32"/>
      <c r="Y93" s="32"/>
      <c r="Z93" s="32"/>
    </row>
    <row r="94" spans="1:26" ht="15" customHeight="1" thickTop="1" thickBot="1">
      <c r="A94" s="32"/>
      <c r="B94" s="32" t="s">
        <v>1277</v>
      </c>
      <c r="C94" s="32"/>
      <c r="D94" s="32"/>
      <c r="E94" s="32"/>
      <c r="F94" s="1179">
        <f>F79*F90</f>
        <v>0</v>
      </c>
      <c r="G94" s="1179">
        <f>G79*G90</f>
        <v>0</v>
      </c>
      <c r="H94" s="1179">
        <f>H79*H90</f>
        <v>0</v>
      </c>
      <c r="I94" s="1179">
        <f>I79*I90</f>
        <v>0</v>
      </c>
      <c r="J94" s="1179">
        <f>SUM(F94:I94)</f>
        <v>0</v>
      </c>
      <c r="K94" s="1218"/>
      <c r="L94" s="32"/>
      <c r="M94" s="32"/>
      <c r="N94" s="32"/>
      <c r="O94" s="32"/>
      <c r="P94" s="32"/>
      <c r="Q94" s="32"/>
      <c r="R94" s="32"/>
      <c r="S94" s="32"/>
      <c r="T94" s="32"/>
      <c r="U94" s="32"/>
      <c r="V94" s="32"/>
      <c r="W94" s="32"/>
      <c r="X94" s="32"/>
      <c r="Y94" s="32"/>
      <c r="Z94" s="32"/>
    </row>
    <row r="95" spans="1:26" ht="12" customHeight="1" thickTop="1">
      <c r="A95" s="32"/>
      <c r="B95" s="32"/>
      <c r="C95" s="32"/>
      <c r="D95" s="32"/>
      <c r="E95" s="32"/>
      <c r="F95" s="32"/>
      <c r="G95" s="32"/>
      <c r="H95" s="32"/>
      <c r="I95" s="32"/>
      <c r="J95" s="32"/>
      <c r="K95" s="32"/>
      <c r="L95" s="32"/>
      <c r="M95" s="32"/>
      <c r="N95" s="32"/>
      <c r="O95" s="32"/>
      <c r="P95" s="32"/>
      <c r="Q95" s="32"/>
      <c r="R95" s="32"/>
      <c r="S95" s="32"/>
      <c r="T95" s="32"/>
      <c r="U95" s="32"/>
      <c r="V95" s="32"/>
      <c r="W95" s="32"/>
      <c r="X95" s="32"/>
      <c r="Y95" s="32"/>
      <c r="Z95" s="32"/>
    </row>
    <row r="96" spans="1:26" ht="12" customHeight="1">
      <c r="A96" s="32"/>
      <c r="B96" s="32" t="s">
        <v>1278</v>
      </c>
      <c r="C96" s="32"/>
      <c r="D96" s="32"/>
      <c r="E96" s="32"/>
      <c r="F96" s="1029"/>
      <c r="G96" s="1029"/>
      <c r="H96" s="1029"/>
      <c r="I96" s="1029"/>
      <c r="J96" s="1023">
        <f>SUM(F96:I96)</f>
        <v>0</v>
      </c>
      <c r="K96" s="1029"/>
      <c r="L96" s="32"/>
      <c r="M96" s="32"/>
      <c r="N96" s="32"/>
      <c r="O96" s="32"/>
      <c r="P96" s="32"/>
      <c r="Q96" s="32"/>
      <c r="R96" s="32"/>
      <c r="S96" s="32"/>
      <c r="T96" s="32"/>
      <c r="U96" s="32"/>
      <c r="V96" s="32"/>
      <c r="W96" s="32"/>
      <c r="X96" s="32"/>
      <c r="Y96" s="32"/>
      <c r="Z96" s="32"/>
    </row>
    <row r="97" spans="1:26" ht="12" customHeight="1">
      <c r="A97" s="32"/>
      <c r="B97" s="32" t="s">
        <v>1279</v>
      </c>
      <c r="C97" s="32"/>
      <c r="D97" s="32"/>
      <c r="E97" s="32"/>
      <c r="F97" s="1029"/>
      <c r="G97" s="1029"/>
      <c r="H97" s="1029"/>
      <c r="I97" s="1029"/>
      <c r="J97" s="1023">
        <f>SUM(F97:I97)</f>
        <v>0</v>
      </c>
      <c r="K97" s="1014"/>
      <c r="L97" s="32"/>
      <c r="M97" s="32"/>
      <c r="N97" s="32"/>
      <c r="O97" s="32"/>
      <c r="P97" s="32"/>
      <c r="Q97" s="32"/>
      <c r="R97" s="32"/>
      <c r="S97" s="32"/>
      <c r="T97" s="32"/>
      <c r="U97" s="32"/>
      <c r="V97" s="32"/>
      <c r="W97" s="32"/>
      <c r="X97" s="32"/>
      <c r="Y97" s="32"/>
      <c r="Z97" s="32"/>
    </row>
    <row r="98" spans="1:26" ht="12" customHeight="1">
      <c r="A98" s="32"/>
      <c r="B98" s="32" t="s">
        <v>1280</v>
      </c>
      <c r="C98" s="32"/>
      <c r="D98" s="32"/>
      <c r="E98" s="32"/>
      <c r="F98" s="1029"/>
      <c r="G98" s="1029"/>
      <c r="H98" s="1029"/>
      <c r="I98" s="1029"/>
      <c r="J98" s="1023">
        <f>SUM(F98:I98)</f>
        <v>0</v>
      </c>
      <c r="K98" s="1014"/>
      <c r="L98" s="32"/>
      <c r="M98" s="32"/>
      <c r="N98" s="32"/>
      <c r="O98" s="32"/>
      <c r="P98" s="32"/>
      <c r="Q98" s="32"/>
      <c r="R98" s="32"/>
      <c r="S98" s="32"/>
      <c r="T98" s="32"/>
      <c r="U98" s="32"/>
      <c r="V98" s="32"/>
      <c r="W98" s="32"/>
      <c r="X98" s="32"/>
      <c r="Y98" s="32"/>
      <c r="Z98" s="32"/>
    </row>
    <row r="99" spans="1:26" ht="12" customHeight="1" thickBot="1">
      <c r="A99" s="32"/>
      <c r="B99" s="32" t="s">
        <v>1281</v>
      </c>
      <c r="C99" s="32"/>
      <c r="D99" s="32"/>
      <c r="E99" s="32"/>
      <c r="F99" s="1109">
        <f t="shared" ref="F99:K99" si="9">SUM(F96:F98)</f>
        <v>0</v>
      </c>
      <c r="G99" s="1109">
        <f t="shared" si="9"/>
        <v>0</v>
      </c>
      <c r="H99" s="1109">
        <f t="shared" si="9"/>
        <v>0</v>
      </c>
      <c r="I99" s="1109">
        <f t="shared" si="9"/>
        <v>0</v>
      </c>
      <c r="J99" s="1109">
        <f t="shared" si="9"/>
        <v>0</v>
      </c>
      <c r="K99" s="1109">
        <f t="shared" si="9"/>
        <v>0</v>
      </c>
      <c r="L99" s="32"/>
      <c r="M99" s="32"/>
      <c r="N99" s="32"/>
      <c r="O99" s="32"/>
      <c r="P99" s="32"/>
      <c r="Q99" s="32"/>
      <c r="R99" s="32"/>
      <c r="S99" s="32"/>
      <c r="T99" s="32"/>
      <c r="U99" s="32"/>
      <c r="V99" s="32"/>
      <c r="W99" s="32"/>
      <c r="X99" s="32"/>
      <c r="Y99" s="32"/>
      <c r="Z99" s="32"/>
    </row>
    <row r="100" spans="1:26" ht="12" customHeight="1">
      <c r="A100" s="32"/>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row>
    <row r="101" spans="1:26" ht="12" customHeight="1">
      <c r="A101" s="32"/>
      <c r="B101" s="32"/>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row>
    <row r="102" spans="1:26" ht="12" customHeight="1">
      <c r="A102" s="32"/>
      <c r="B102" s="667">
        <v>44742</v>
      </c>
      <c r="C102" s="32"/>
      <c r="D102" s="32"/>
      <c r="E102" s="32"/>
      <c r="F102" s="115" t="s">
        <v>114</v>
      </c>
      <c r="G102" s="115" t="s">
        <v>114</v>
      </c>
      <c r="H102" s="115" t="s">
        <v>114</v>
      </c>
      <c r="I102" s="115" t="s">
        <v>114</v>
      </c>
      <c r="J102" s="115" t="s">
        <v>114</v>
      </c>
      <c r="K102" s="115" t="s">
        <v>114</v>
      </c>
      <c r="L102" s="32"/>
      <c r="M102" s="32"/>
      <c r="N102" s="32"/>
      <c r="O102" s="32"/>
      <c r="P102" s="32"/>
      <c r="Q102" s="32"/>
      <c r="R102" s="32"/>
      <c r="S102" s="32"/>
      <c r="T102" s="32"/>
      <c r="U102" s="32"/>
      <c r="V102" s="32"/>
      <c r="W102" s="32"/>
      <c r="X102" s="32"/>
      <c r="Y102" s="32"/>
      <c r="Z102" s="32"/>
    </row>
    <row r="103" spans="1:26" ht="12" customHeight="1">
      <c r="A103" s="32"/>
      <c r="B103" s="32" t="s">
        <v>1267</v>
      </c>
      <c r="C103" s="32"/>
      <c r="D103" s="32"/>
      <c r="E103" s="32"/>
      <c r="F103" s="970">
        <v>0</v>
      </c>
      <c r="G103" s="970">
        <v>0</v>
      </c>
      <c r="H103" s="970">
        <v>0</v>
      </c>
      <c r="I103" s="970">
        <v>0</v>
      </c>
      <c r="J103" s="970"/>
      <c r="K103" s="970"/>
      <c r="L103" s="32"/>
      <c r="M103" s="32"/>
      <c r="N103" s="32"/>
      <c r="O103" s="32"/>
      <c r="P103" s="32"/>
      <c r="Q103" s="32"/>
      <c r="R103" s="32"/>
      <c r="S103" s="32"/>
      <c r="T103" s="32"/>
      <c r="U103" s="32"/>
      <c r="V103" s="32"/>
      <c r="W103" s="32"/>
      <c r="X103" s="32"/>
      <c r="Y103" s="32"/>
      <c r="Z103" s="32"/>
    </row>
    <row r="104" spans="1:26" ht="12" customHeight="1">
      <c r="A104" s="32"/>
      <c r="B104" s="32"/>
      <c r="C104" s="32"/>
      <c r="D104" s="32"/>
      <c r="E104" s="32"/>
      <c r="F104" s="32"/>
      <c r="G104" s="32"/>
      <c r="H104" s="32"/>
      <c r="I104" s="32"/>
      <c r="L104" s="32"/>
      <c r="M104" s="32"/>
      <c r="N104" s="32"/>
      <c r="O104" s="32"/>
      <c r="P104" s="32"/>
      <c r="Q104" s="32"/>
      <c r="R104" s="32"/>
      <c r="S104" s="32"/>
      <c r="T104" s="32"/>
      <c r="U104" s="32"/>
      <c r="V104" s="32"/>
      <c r="W104" s="32"/>
      <c r="X104" s="32"/>
      <c r="Y104" s="32"/>
      <c r="Z104" s="32"/>
    </row>
    <row r="105" spans="1:26" ht="12" customHeight="1">
      <c r="A105" s="32"/>
      <c r="B105" s="32" t="s">
        <v>1268</v>
      </c>
      <c r="C105" s="32"/>
      <c r="D105" s="32"/>
      <c r="E105" s="32"/>
      <c r="F105" s="1029"/>
      <c r="G105" s="1029"/>
      <c r="H105" s="1029"/>
      <c r="I105" s="1029"/>
      <c r="J105" s="1003">
        <f>SUM(F105:I105)</f>
        <v>0</v>
      </c>
      <c r="K105" s="1014"/>
      <c r="L105" s="32"/>
      <c r="M105" s="32"/>
      <c r="N105" s="32"/>
      <c r="O105" s="32"/>
      <c r="P105" s="32"/>
      <c r="Q105" s="32"/>
      <c r="R105" s="32"/>
      <c r="S105" s="32"/>
      <c r="T105" s="32"/>
      <c r="U105" s="32"/>
      <c r="V105" s="32"/>
      <c r="W105" s="32"/>
      <c r="X105" s="32"/>
      <c r="Y105" s="32"/>
      <c r="Z105" s="32"/>
    </row>
    <row r="106" spans="1:26" ht="12" customHeight="1">
      <c r="A106" s="32"/>
      <c r="B106" s="32" t="s">
        <v>1269</v>
      </c>
      <c r="C106" s="32"/>
      <c r="D106" s="32"/>
      <c r="E106" s="32"/>
      <c r="F106" s="1029"/>
      <c r="G106" s="1029"/>
      <c r="H106" s="1029"/>
      <c r="I106" s="1029"/>
      <c r="J106" s="1003">
        <f>SUM(F106:I106)</f>
        <v>0</v>
      </c>
      <c r="K106" s="1029"/>
      <c r="L106" s="32"/>
      <c r="M106" s="32"/>
      <c r="N106" s="32"/>
      <c r="O106" s="32"/>
      <c r="P106" s="32"/>
      <c r="Q106" s="32"/>
      <c r="R106" s="32"/>
      <c r="S106" s="32"/>
      <c r="T106" s="32"/>
      <c r="U106" s="32"/>
      <c r="V106" s="32"/>
      <c r="W106" s="32"/>
      <c r="X106" s="32"/>
      <c r="Y106" s="32"/>
      <c r="Z106" s="32"/>
    </row>
    <row r="107" spans="1:26" ht="12" customHeight="1">
      <c r="A107" s="32"/>
      <c r="B107" s="32" t="s">
        <v>1270</v>
      </c>
      <c r="C107" s="32"/>
      <c r="D107" s="32"/>
      <c r="E107" s="32"/>
      <c r="F107" s="1029"/>
      <c r="G107" s="1029"/>
      <c r="H107" s="1029"/>
      <c r="I107" s="1029"/>
      <c r="J107" s="1003">
        <f>SUM(F107:I107)</f>
        <v>0</v>
      </c>
      <c r="K107" s="1029"/>
      <c r="L107" s="32"/>
      <c r="M107" s="32"/>
      <c r="N107" s="32"/>
      <c r="O107" s="32"/>
      <c r="P107" s="32"/>
      <c r="Q107" s="32"/>
      <c r="R107" s="32"/>
      <c r="S107" s="32"/>
      <c r="T107" s="32"/>
      <c r="U107" s="32"/>
      <c r="V107" s="32"/>
      <c r="W107" s="32"/>
      <c r="X107" s="32"/>
      <c r="Y107" s="32"/>
      <c r="Z107" s="32"/>
    </row>
    <row r="108" spans="1:26" ht="12" customHeight="1">
      <c r="A108" s="32"/>
      <c r="B108" s="32" t="s">
        <v>1271</v>
      </c>
      <c r="C108" s="32"/>
      <c r="D108" s="32"/>
      <c r="E108" s="32"/>
      <c r="F108" s="1029"/>
      <c r="G108" s="1029"/>
      <c r="H108" s="1029"/>
      <c r="I108" s="1029"/>
      <c r="J108" s="1003">
        <f>SUM(F108:I108)</f>
        <v>0</v>
      </c>
      <c r="K108" s="1029"/>
      <c r="L108" s="32"/>
      <c r="M108" s="32"/>
      <c r="N108" s="32"/>
      <c r="O108" s="32"/>
      <c r="P108" s="32"/>
      <c r="Q108" s="32"/>
      <c r="R108" s="32"/>
      <c r="S108" s="32"/>
      <c r="T108" s="32"/>
      <c r="U108" s="32"/>
      <c r="V108" s="32"/>
      <c r="W108" s="32"/>
      <c r="X108" s="32"/>
      <c r="Y108" s="32"/>
      <c r="Z108" s="32"/>
    </row>
    <row r="109" spans="1:26" ht="12" customHeight="1" thickBot="1">
      <c r="A109" s="32"/>
      <c r="B109" s="32" t="s">
        <v>1272</v>
      </c>
      <c r="C109" s="32"/>
      <c r="D109" s="32"/>
      <c r="E109" s="32"/>
      <c r="F109" s="1109">
        <f t="shared" ref="F109:K109" si="10">SUM(F105:F108)</f>
        <v>0</v>
      </c>
      <c r="G109" s="1109">
        <f t="shared" si="10"/>
        <v>0</v>
      </c>
      <c r="H109" s="1109">
        <f t="shared" si="10"/>
        <v>0</v>
      </c>
      <c r="I109" s="1109">
        <f t="shared" si="10"/>
        <v>0</v>
      </c>
      <c r="J109" s="1109">
        <f t="shared" si="10"/>
        <v>0</v>
      </c>
      <c r="K109" s="1109">
        <f t="shared" si="10"/>
        <v>0</v>
      </c>
      <c r="L109" s="32"/>
      <c r="M109" s="32"/>
      <c r="N109" s="32"/>
      <c r="O109" s="32"/>
      <c r="P109" s="32"/>
      <c r="Q109" s="32"/>
      <c r="R109" s="32"/>
      <c r="S109" s="32"/>
      <c r="T109" s="32"/>
      <c r="U109" s="32"/>
      <c r="V109" s="32"/>
      <c r="W109" s="32"/>
      <c r="X109" s="32"/>
      <c r="Y109" s="32"/>
      <c r="Z109" s="32"/>
    </row>
    <row r="110" spans="1:26" ht="12" customHeight="1" thickBot="1">
      <c r="A110" s="32"/>
      <c r="B110" s="32" t="s">
        <v>1273</v>
      </c>
      <c r="C110" s="32"/>
      <c r="D110" s="32"/>
      <c r="E110" s="32"/>
      <c r="F110" s="1217">
        <f t="shared" ref="F110:K110" si="11">F103*F109</f>
        <v>0</v>
      </c>
      <c r="G110" s="1217">
        <f t="shared" si="11"/>
        <v>0</v>
      </c>
      <c r="H110" s="1217">
        <f t="shared" si="11"/>
        <v>0</v>
      </c>
      <c r="I110" s="1217">
        <f t="shared" si="11"/>
        <v>0</v>
      </c>
      <c r="J110" s="1217">
        <f t="shared" si="11"/>
        <v>0</v>
      </c>
      <c r="K110" s="1217">
        <f t="shared" si="11"/>
        <v>0</v>
      </c>
      <c r="L110" s="32"/>
      <c r="M110" s="32"/>
      <c r="N110" s="32"/>
      <c r="O110" s="32"/>
      <c r="P110" s="32"/>
      <c r="Q110" s="32"/>
      <c r="R110" s="32"/>
      <c r="S110" s="32"/>
      <c r="T110" s="32"/>
      <c r="U110" s="32"/>
      <c r="V110" s="32"/>
      <c r="W110" s="32"/>
      <c r="X110" s="32"/>
      <c r="Y110" s="32"/>
      <c r="Z110" s="32"/>
    </row>
    <row r="111" spans="1:26" ht="12" customHeight="1" thickTop="1">
      <c r="A111" s="32"/>
      <c r="B111" s="32"/>
      <c r="C111" s="32"/>
      <c r="D111" s="32"/>
      <c r="E111" s="32"/>
      <c r="F111" s="1023"/>
      <c r="G111" s="1023"/>
      <c r="H111" s="1023"/>
      <c r="I111" s="1023"/>
      <c r="J111" s="1002"/>
      <c r="K111" s="1002"/>
      <c r="L111" s="32"/>
      <c r="M111" s="32"/>
      <c r="N111" s="32"/>
      <c r="O111" s="32"/>
      <c r="P111" s="32"/>
      <c r="Q111" s="32"/>
      <c r="R111" s="32"/>
      <c r="S111" s="32"/>
      <c r="T111" s="32"/>
      <c r="U111" s="32"/>
      <c r="V111" s="32"/>
      <c r="W111" s="32"/>
      <c r="X111" s="32"/>
      <c r="Y111" s="32"/>
      <c r="Z111" s="32"/>
    </row>
    <row r="112" spans="1:26" ht="12" customHeight="1">
      <c r="A112" s="32"/>
      <c r="B112" s="32" t="s">
        <v>593</v>
      </c>
      <c r="C112" s="32"/>
      <c r="D112" s="32"/>
      <c r="E112" s="32"/>
      <c r="F112" s="1029"/>
      <c r="G112" s="1029"/>
      <c r="H112" s="1029"/>
      <c r="I112" s="1029"/>
      <c r="J112" s="1003">
        <f>SUM(F112:I112)</f>
        <v>0</v>
      </c>
      <c r="K112" s="1014"/>
      <c r="L112" s="32"/>
      <c r="M112" s="32"/>
      <c r="N112" s="32"/>
      <c r="O112" s="32"/>
      <c r="P112" s="32"/>
      <c r="Q112" s="32"/>
      <c r="R112" s="32"/>
      <c r="S112" s="32"/>
      <c r="T112" s="32"/>
      <c r="U112" s="32"/>
      <c r="V112" s="32"/>
      <c r="W112" s="32"/>
      <c r="X112" s="32"/>
      <c r="Y112" s="32"/>
      <c r="Z112" s="32"/>
    </row>
    <row r="113" spans="1:26" ht="12" customHeight="1">
      <c r="A113" s="32"/>
      <c r="B113" s="32" t="s">
        <v>1274</v>
      </c>
      <c r="C113" s="32"/>
      <c r="D113" s="32"/>
      <c r="E113" s="32"/>
      <c r="F113" s="1029"/>
      <c r="G113" s="1029"/>
      <c r="H113" s="1029"/>
      <c r="I113" s="1029"/>
      <c r="J113" s="1003">
        <f>SUM(F113:I113)</f>
        <v>0</v>
      </c>
      <c r="K113" s="1014"/>
      <c r="L113" s="32"/>
      <c r="M113" s="32"/>
      <c r="N113" s="32"/>
      <c r="O113" s="32"/>
      <c r="P113" s="32"/>
      <c r="Q113" s="32"/>
      <c r="R113" s="32"/>
      <c r="S113" s="32"/>
      <c r="T113" s="32"/>
      <c r="U113" s="32"/>
      <c r="V113" s="32"/>
      <c r="W113" s="32"/>
      <c r="X113" s="32"/>
      <c r="Y113" s="32"/>
      <c r="Z113" s="32"/>
    </row>
    <row r="114" spans="1:26" ht="12" customHeight="1">
      <c r="A114" s="32"/>
      <c r="B114" s="32" t="s">
        <v>1275</v>
      </c>
      <c r="C114" s="32"/>
      <c r="D114" s="32"/>
      <c r="E114" s="32"/>
      <c r="F114" s="1029"/>
      <c r="G114" s="1029"/>
      <c r="H114" s="1029"/>
      <c r="I114" s="1029"/>
      <c r="J114" s="1003">
        <f>SUM(F114:I114)</f>
        <v>0</v>
      </c>
      <c r="K114" s="1014"/>
      <c r="L114" s="32"/>
      <c r="M114" s="32"/>
      <c r="N114" s="32"/>
      <c r="O114" s="32"/>
      <c r="P114" s="32"/>
      <c r="Q114" s="32"/>
      <c r="R114" s="32"/>
      <c r="S114" s="32"/>
      <c r="T114" s="32"/>
      <c r="U114" s="32"/>
      <c r="V114" s="32"/>
      <c r="W114" s="32"/>
      <c r="X114" s="32"/>
      <c r="Y114" s="32"/>
      <c r="Z114" s="32"/>
    </row>
    <row r="115" spans="1:26" ht="12" customHeight="1" thickBot="1">
      <c r="A115" s="32"/>
      <c r="B115" s="32"/>
      <c r="C115" s="32"/>
      <c r="D115" s="32"/>
      <c r="E115" s="32"/>
      <c r="F115" s="1109">
        <f t="shared" ref="F115:K115" si="12">F113+F114</f>
        <v>0</v>
      </c>
      <c r="G115" s="1109">
        <f t="shared" si="12"/>
        <v>0</v>
      </c>
      <c r="H115" s="1109">
        <f t="shared" si="12"/>
        <v>0</v>
      </c>
      <c r="I115" s="1109">
        <f t="shared" si="12"/>
        <v>0</v>
      </c>
      <c r="J115" s="1109">
        <f t="shared" si="12"/>
        <v>0</v>
      </c>
      <c r="K115" s="1109">
        <f t="shared" si="12"/>
        <v>0</v>
      </c>
      <c r="L115" s="32"/>
      <c r="M115" s="32"/>
      <c r="N115" s="32"/>
      <c r="O115" s="32"/>
      <c r="P115" s="32"/>
      <c r="Q115" s="32"/>
      <c r="R115" s="32"/>
      <c r="S115" s="32"/>
      <c r="T115" s="32"/>
      <c r="U115" s="32"/>
      <c r="V115" s="32"/>
      <c r="W115" s="32"/>
      <c r="X115" s="32"/>
      <c r="Y115" s="32"/>
      <c r="Z115" s="32"/>
    </row>
    <row r="116" spans="1:26" ht="12" customHeight="1">
      <c r="A116" s="32"/>
      <c r="B116" s="32"/>
      <c r="C116" s="32"/>
      <c r="D116" s="32"/>
      <c r="E116" s="32"/>
      <c r="F116" s="1023"/>
      <c r="G116" s="1023"/>
      <c r="H116" s="1023"/>
      <c r="I116" s="1023"/>
      <c r="J116" s="1002"/>
      <c r="K116" s="1002"/>
      <c r="L116" s="32"/>
      <c r="M116" s="32"/>
      <c r="N116" s="32"/>
      <c r="O116" s="32"/>
      <c r="P116" s="32"/>
      <c r="Q116" s="32"/>
      <c r="R116" s="32"/>
      <c r="S116" s="32"/>
      <c r="T116" s="32"/>
      <c r="U116" s="32"/>
      <c r="V116" s="32"/>
      <c r="W116" s="32"/>
      <c r="X116" s="32"/>
      <c r="Y116" s="32"/>
      <c r="Z116" s="32"/>
    </row>
    <row r="117" spans="1:26" ht="15.75" customHeight="1" thickBot="1">
      <c r="A117" s="32"/>
      <c r="B117" s="32" t="s">
        <v>1276</v>
      </c>
      <c r="C117" s="32"/>
      <c r="D117" s="32"/>
      <c r="E117" s="32"/>
      <c r="F117" s="1179">
        <f>F103*F113</f>
        <v>0</v>
      </c>
      <c r="G117" s="1179">
        <f>G103*G113</f>
        <v>0</v>
      </c>
      <c r="H117" s="1179">
        <f>H103*H113</f>
        <v>0</v>
      </c>
      <c r="I117" s="1179">
        <f>I103*I113</f>
        <v>0</v>
      </c>
      <c r="J117" s="1179">
        <f>SUM(F117:I117)</f>
        <v>0</v>
      </c>
      <c r="K117" s="1218"/>
      <c r="L117" s="32"/>
      <c r="M117" s="32"/>
      <c r="N117" s="32"/>
      <c r="O117" s="32"/>
      <c r="P117" s="32"/>
      <c r="Q117" s="32"/>
      <c r="R117" s="32"/>
      <c r="S117" s="32"/>
      <c r="T117" s="32"/>
      <c r="U117" s="32"/>
      <c r="V117" s="32"/>
      <c r="W117" s="32"/>
      <c r="X117" s="32"/>
      <c r="Y117" s="32"/>
      <c r="Z117" s="32"/>
    </row>
    <row r="118" spans="1:26" ht="15" customHeight="1" thickTop="1" thickBot="1">
      <c r="A118" s="32"/>
      <c r="B118" s="32" t="s">
        <v>1277</v>
      </c>
      <c r="C118" s="32"/>
      <c r="D118" s="32"/>
      <c r="E118" s="32"/>
      <c r="F118" s="1179">
        <f>F103*F114</f>
        <v>0</v>
      </c>
      <c r="G118" s="1179">
        <f>G103*G114</f>
        <v>0</v>
      </c>
      <c r="H118" s="1179">
        <f>H103*H114</f>
        <v>0</v>
      </c>
      <c r="I118" s="1179">
        <f>I103*I114</f>
        <v>0</v>
      </c>
      <c r="J118" s="1179">
        <f>SUM(F118:I118)</f>
        <v>0</v>
      </c>
      <c r="K118" s="1218"/>
      <c r="L118" s="32"/>
      <c r="M118" s="32"/>
      <c r="N118" s="32"/>
      <c r="O118" s="32"/>
      <c r="P118" s="32"/>
      <c r="Q118" s="32"/>
      <c r="R118" s="32"/>
      <c r="S118" s="32"/>
      <c r="T118" s="32"/>
      <c r="U118" s="32"/>
      <c r="V118" s="32"/>
      <c r="W118" s="32"/>
      <c r="X118" s="32"/>
      <c r="Y118" s="32"/>
      <c r="Z118" s="32"/>
    </row>
    <row r="119" spans="1:26" ht="12" customHeight="1" thickTop="1">
      <c r="A119" s="32"/>
      <c r="B119" s="32"/>
      <c r="C119" s="32"/>
      <c r="D119" s="32"/>
      <c r="E119" s="32"/>
      <c r="F119" s="1023"/>
      <c r="G119" s="1023"/>
      <c r="H119" s="1023"/>
      <c r="I119" s="1023"/>
      <c r="J119" s="1023"/>
      <c r="K119" s="1023"/>
      <c r="L119" s="32"/>
      <c r="M119" s="32"/>
      <c r="N119" s="32"/>
      <c r="O119" s="32"/>
      <c r="P119" s="32"/>
      <c r="Q119" s="32"/>
      <c r="R119" s="32"/>
      <c r="S119" s="32"/>
      <c r="T119" s="32"/>
      <c r="U119" s="32"/>
      <c r="V119" s="32"/>
      <c r="W119" s="32"/>
      <c r="X119" s="32"/>
      <c r="Y119" s="32"/>
      <c r="Z119" s="32"/>
    </row>
    <row r="120" spans="1:26" ht="12" customHeight="1">
      <c r="A120" s="32"/>
      <c r="B120" s="32" t="s">
        <v>1278</v>
      </c>
      <c r="C120" s="32"/>
      <c r="D120" s="32"/>
      <c r="E120" s="32"/>
      <c r="F120" s="1029"/>
      <c r="G120" s="1029"/>
      <c r="H120" s="1029"/>
      <c r="I120" s="1029"/>
      <c r="J120" s="1023">
        <f>SUM(F120:I120)</f>
        <v>0</v>
      </c>
      <c r="K120" s="1029"/>
      <c r="L120" s="32"/>
      <c r="M120" s="32"/>
      <c r="N120" s="32"/>
      <c r="O120" s="32"/>
      <c r="P120" s="32"/>
      <c r="Q120" s="32"/>
      <c r="R120" s="32"/>
      <c r="S120" s="32"/>
      <c r="T120" s="32"/>
      <c r="U120" s="32"/>
      <c r="V120" s="32"/>
      <c r="W120" s="32"/>
      <c r="X120" s="32"/>
      <c r="Y120" s="32"/>
      <c r="Z120" s="32"/>
    </row>
    <row r="121" spans="1:26" ht="12" customHeight="1">
      <c r="A121" s="32"/>
      <c r="B121" s="32" t="s">
        <v>1279</v>
      </c>
      <c r="C121" s="32"/>
      <c r="D121" s="32"/>
      <c r="E121" s="32"/>
      <c r="F121" s="1029"/>
      <c r="G121" s="1029"/>
      <c r="H121" s="1029"/>
      <c r="I121" s="1029"/>
      <c r="J121" s="1023">
        <f>SUM(F121:I121)</f>
        <v>0</v>
      </c>
      <c r="K121" s="1014"/>
      <c r="L121" s="32"/>
      <c r="M121" s="32"/>
      <c r="N121" s="32"/>
      <c r="O121" s="32"/>
      <c r="P121" s="32"/>
      <c r="Q121" s="32"/>
      <c r="R121" s="32"/>
      <c r="S121" s="32"/>
      <c r="T121" s="32"/>
      <c r="U121" s="32"/>
      <c r="V121" s="32"/>
      <c r="W121" s="32"/>
      <c r="X121" s="32"/>
      <c r="Y121" s="32"/>
      <c r="Z121" s="32"/>
    </row>
    <row r="122" spans="1:26" ht="12" customHeight="1">
      <c r="A122" s="32"/>
      <c r="B122" s="32" t="s">
        <v>1280</v>
      </c>
      <c r="C122" s="32"/>
      <c r="D122" s="32"/>
      <c r="E122" s="32"/>
      <c r="F122" s="1029"/>
      <c r="G122" s="1029"/>
      <c r="H122" s="1029"/>
      <c r="I122" s="1029"/>
      <c r="J122" s="1023">
        <f>SUM(F122:I122)</f>
        <v>0</v>
      </c>
      <c r="K122" s="1014"/>
      <c r="L122" s="32"/>
      <c r="M122" s="32"/>
      <c r="N122" s="32"/>
      <c r="O122" s="32"/>
      <c r="P122" s="32"/>
      <c r="Q122" s="32"/>
      <c r="R122" s="32"/>
      <c r="S122" s="32"/>
      <c r="T122" s="32"/>
      <c r="U122" s="32"/>
      <c r="V122" s="32"/>
      <c r="W122" s="32"/>
      <c r="X122" s="32"/>
      <c r="Y122" s="32"/>
      <c r="Z122" s="32"/>
    </row>
    <row r="123" spans="1:26" ht="12" customHeight="1" thickBot="1">
      <c r="A123" s="32"/>
      <c r="B123" s="32" t="s">
        <v>1281</v>
      </c>
      <c r="C123" s="32"/>
      <c r="D123" s="32"/>
      <c r="E123" s="32"/>
      <c r="F123" s="1109">
        <f t="shared" ref="F123:J123" si="13">SUM(F120:F122)</f>
        <v>0</v>
      </c>
      <c r="G123" s="1109">
        <f t="shared" si="13"/>
        <v>0</v>
      </c>
      <c r="H123" s="1109">
        <f t="shared" si="13"/>
        <v>0</v>
      </c>
      <c r="I123" s="1109">
        <f t="shared" si="13"/>
        <v>0</v>
      </c>
      <c r="J123" s="1109">
        <f t="shared" si="13"/>
        <v>0</v>
      </c>
      <c r="K123" s="1109">
        <f>SUM(K120:K122)</f>
        <v>0</v>
      </c>
      <c r="L123" s="32"/>
      <c r="M123" s="32"/>
      <c r="N123" s="32"/>
      <c r="O123" s="32"/>
      <c r="P123" s="32"/>
      <c r="Q123" s="32"/>
      <c r="R123" s="32"/>
      <c r="S123" s="32"/>
      <c r="T123" s="32"/>
      <c r="U123" s="32"/>
      <c r="V123" s="32"/>
      <c r="W123" s="32"/>
      <c r="X123" s="32"/>
      <c r="Y123" s="32"/>
      <c r="Z123" s="32"/>
    </row>
    <row r="124" spans="1:26" ht="12" customHeight="1">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row>
    <row r="125" spans="1:26" ht="12" customHeight="1">
      <c r="A125" s="14"/>
      <c r="B125" s="14"/>
      <c r="C125" s="14"/>
      <c r="D125" s="32"/>
      <c r="E125" s="32"/>
      <c r="F125" s="32"/>
      <c r="G125" s="32"/>
      <c r="H125" s="32"/>
      <c r="I125" s="32"/>
      <c r="J125" s="32"/>
      <c r="K125" s="32"/>
      <c r="L125" s="32"/>
      <c r="M125" s="32"/>
      <c r="N125" s="32"/>
      <c r="O125" s="32"/>
      <c r="P125" s="32"/>
      <c r="Q125" s="32"/>
      <c r="R125" s="32"/>
      <c r="S125" s="32"/>
      <c r="T125" s="32"/>
      <c r="U125" s="32"/>
      <c r="V125" s="32"/>
      <c r="W125" s="32"/>
      <c r="X125" s="32"/>
      <c r="Y125" s="32"/>
      <c r="Z125" s="32"/>
    </row>
    <row r="126" spans="1:26" ht="12" customHeight="1">
      <c r="A126" s="11" t="s">
        <v>62</v>
      </c>
      <c r="B126" s="12" t="s">
        <v>63</v>
      </c>
      <c r="C126" s="12"/>
      <c r="D126" s="12"/>
      <c r="E126" s="32"/>
      <c r="F126" s="32"/>
      <c r="G126" s="32"/>
      <c r="H126" s="32"/>
      <c r="I126" s="32"/>
      <c r="J126" s="32"/>
      <c r="K126" s="32"/>
      <c r="L126" s="32"/>
      <c r="M126" s="32"/>
      <c r="N126" s="32"/>
      <c r="O126" s="32"/>
      <c r="P126" s="32"/>
      <c r="Q126" s="32"/>
      <c r="R126" s="32"/>
      <c r="S126" s="32"/>
      <c r="T126" s="32"/>
      <c r="U126" s="32"/>
      <c r="V126" s="32"/>
      <c r="W126" s="32"/>
      <c r="X126" s="32"/>
      <c r="Y126" s="32"/>
      <c r="Z126" s="32"/>
    </row>
    <row r="127" spans="1:26" ht="12" customHeight="1">
      <c r="A127" s="12"/>
      <c r="B127" s="12"/>
      <c r="C127" s="12"/>
      <c r="D127" s="1921">
        <v>45107</v>
      </c>
      <c r="E127" s="1922"/>
      <c r="F127" s="1922"/>
      <c r="G127" s="1923"/>
      <c r="H127" s="1921">
        <v>44742</v>
      </c>
      <c r="I127" s="1922"/>
      <c r="J127" s="1922"/>
      <c r="K127" s="1923"/>
      <c r="L127" s="12"/>
      <c r="M127" s="5"/>
      <c r="N127" s="12"/>
      <c r="O127" s="12"/>
      <c r="P127" s="12"/>
      <c r="Q127" s="12"/>
      <c r="R127" s="12"/>
      <c r="S127" s="12"/>
      <c r="T127" s="12"/>
      <c r="U127" s="12"/>
      <c r="V127" s="12"/>
      <c r="W127" s="12"/>
      <c r="X127" s="12"/>
      <c r="Y127" s="12"/>
      <c r="Z127" s="12"/>
    </row>
    <row r="128" spans="1:26" ht="34.200000000000003">
      <c r="A128" s="12"/>
      <c r="B128" s="12"/>
      <c r="C128" s="12"/>
      <c r="D128" s="43" t="s">
        <v>111</v>
      </c>
      <c r="E128" s="43" t="s">
        <v>312</v>
      </c>
      <c r="F128" s="43" t="s">
        <v>112</v>
      </c>
      <c r="G128" s="43" t="s">
        <v>113</v>
      </c>
      <c r="H128" s="43" t="s">
        <v>111</v>
      </c>
      <c r="I128" s="43" t="s">
        <v>312</v>
      </c>
      <c r="J128" s="43" t="s">
        <v>112</v>
      </c>
      <c r="K128" s="43" t="s">
        <v>113</v>
      </c>
      <c r="L128" s="12"/>
      <c r="M128" s="5"/>
      <c r="N128" s="12"/>
      <c r="O128" s="12"/>
      <c r="P128" s="12"/>
      <c r="Q128" s="12"/>
      <c r="R128" s="12"/>
      <c r="S128" s="12"/>
      <c r="T128" s="12"/>
      <c r="U128" s="12"/>
      <c r="V128" s="12"/>
      <c r="W128" s="12"/>
      <c r="X128" s="12"/>
      <c r="Y128" s="12"/>
      <c r="Z128" s="12"/>
    </row>
    <row r="129" spans="1:26" ht="12" customHeight="1">
      <c r="A129" s="12"/>
      <c r="B129" s="12"/>
      <c r="C129" s="12"/>
      <c r="D129" s="45" t="s">
        <v>114</v>
      </c>
      <c r="E129" s="45" t="s">
        <v>114</v>
      </c>
      <c r="F129" s="45" t="s">
        <v>114</v>
      </c>
      <c r="G129" s="45" t="s">
        <v>114</v>
      </c>
      <c r="H129" s="45" t="s">
        <v>114</v>
      </c>
      <c r="I129" s="45" t="s">
        <v>114</v>
      </c>
      <c r="J129" s="45" t="s">
        <v>114</v>
      </c>
      <c r="K129" s="45" t="s">
        <v>114</v>
      </c>
      <c r="L129" s="12"/>
      <c r="M129" s="5"/>
      <c r="N129" s="12"/>
      <c r="O129" s="12"/>
      <c r="P129" s="12"/>
      <c r="Q129" s="12"/>
      <c r="R129" s="12"/>
      <c r="S129" s="12"/>
      <c r="T129" s="12"/>
      <c r="U129" s="12"/>
      <c r="V129" s="12"/>
      <c r="W129" s="12"/>
      <c r="X129" s="12"/>
      <c r="Y129" s="12"/>
      <c r="Z129" s="12"/>
    </row>
    <row r="130" spans="1:26" ht="12" customHeight="1">
      <c r="A130" s="32"/>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row>
    <row r="131" spans="1:26" ht="12" customHeight="1">
      <c r="A131" s="32"/>
      <c r="B131" s="669" t="s">
        <v>929</v>
      </c>
      <c r="C131" s="41"/>
      <c r="D131" s="32"/>
      <c r="E131" s="32"/>
      <c r="F131" s="32"/>
      <c r="G131" s="32"/>
      <c r="H131" s="32"/>
      <c r="I131" s="32"/>
      <c r="J131" s="32"/>
      <c r="K131" s="32"/>
      <c r="L131" s="32"/>
      <c r="M131" s="32"/>
      <c r="N131" s="32"/>
      <c r="O131" s="32"/>
      <c r="P131" s="32"/>
      <c r="Q131" s="32"/>
      <c r="R131" s="32"/>
      <c r="S131" s="32"/>
      <c r="T131" s="32"/>
      <c r="U131" s="32"/>
      <c r="V131" s="32"/>
      <c r="W131" s="32"/>
      <c r="X131" s="32"/>
      <c r="Y131" s="32"/>
      <c r="Z131" s="32"/>
    </row>
    <row r="132" spans="1:26" ht="12" customHeight="1">
      <c r="A132" s="32"/>
      <c r="B132" s="41" t="s">
        <v>931</v>
      </c>
      <c r="C132" s="41"/>
      <c r="D132" s="1029"/>
      <c r="E132" s="1029"/>
      <c r="F132" s="1482">
        <f>SUM(D132:E132)</f>
        <v>0</v>
      </c>
      <c r="G132" s="1029"/>
      <c r="H132" s="1029"/>
      <c r="I132" s="1029"/>
      <c r="J132" s="1482">
        <f>SUM(H132:I132)</f>
        <v>0</v>
      </c>
      <c r="K132" s="1029"/>
      <c r="L132" s="32"/>
      <c r="M132" s="32"/>
      <c r="N132" s="32"/>
      <c r="O132" s="32"/>
      <c r="P132" s="32"/>
      <c r="Q132" s="32"/>
      <c r="R132" s="32"/>
      <c r="S132" s="32"/>
      <c r="T132" s="32"/>
      <c r="U132" s="32"/>
      <c r="V132" s="32"/>
      <c r="W132" s="32"/>
      <c r="X132" s="32"/>
      <c r="Y132" s="32"/>
      <c r="Z132" s="32"/>
    </row>
    <row r="133" spans="1:26" ht="22.5" customHeight="1">
      <c r="A133" s="32"/>
      <c r="B133" s="2069" t="s">
        <v>932</v>
      </c>
      <c r="C133" s="1926"/>
      <c r="D133" s="1029"/>
      <c r="E133" s="1029"/>
      <c r="F133" s="1482">
        <f>SUM(D133:E133)</f>
        <v>0</v>
      </c>
      <c r="G133" s="1029"/>
      <c r="H133" s="1029"/>
      <c r="I133" s="1029"/>
      <c r="J133" s="1482">
        <f>SUM(H133:I133)</f>
        <v>0</v>
      </c>
      <c r="K133" s="1029"/>
      <c r="L133" s="32"/>
      <c r="M133" s="32"/>
      <c r="N133" s="32"/>
      <c r="O133" s="32"/>
      <c r="P133" s="32"/>
      <c r="Q133" s="32"/>
      <c r="R133" s="32"/>
      <c r="S133" s="32"/>
      <c r="T133" s="32"/>
      <c r="U133" s="32"/>
      <c r="V133" s="32"/>
      <c r="W133" s="32"/>
      <c r="X133" s="32"/>
      <c r="Y133" s="32"/>
      <c r="Z133" s="32"/>
    </row>
    <row r="134" spans="1:26" ht="12" customHeight="1">
      <c r="A134" s="32"/>
      <c r="B134" s="41" t="s">
        <v>933</v>
      </c>
      <c r="C134" s="41"/>
      <c r="D134" s="1029"/>
      <c r="E134" s="1029"/>
      <c r="F134" s="1482">
        <f>SUM(D134:E134)</f>
        <v>0</v>
      </c>
      <c r="G134" s="1029"/>
      <c r="H134" s="1029"/>
      <c r="I134" s="1029"/>
      <c r="J134" s="1482">
        <f>SUM(H134:I134)</f>
        <v>0</v>
      </c>
      <c r="K134" s="1029"/>
      <c r="L134" s="32"/>
      <c r="M134" s="32"/>
      <c r="N134" s="32"/>
      <c r="O134" s="32"/>
      <c r="P134" s="32"/>
      <c r="Q134" s="32"/>
      <c r="R134" s="32"/>
      <c r="S134" s="32"/>
      <c r="T134" s="32"/>
      <c r="U134" s="32"/>
      <c r="V134" s="32"/>
      <c r="W134" s="32"/>
      <c r="X134" s="32"/>
      <c r="Y134" s="32"/>
      <c r="Z134" s="32"/>
    </row>
    <row r="135" spans="1:26" ht="12" customHeight="1" thickBot="1">
      <c r="A135" s="32"/>
      <c r="B135" s="32"/>
      <c r="C135" s="32"/>
      <c r="D135" s="1073">
        <f t="shared" ref="D135:K135" si="14">SUM(D132:D134)</f>
        <v>0</v>
      </c>
      <c r="E135" s="1073">
        <f t="shared" si="14"/>
        <v>0</v>
      </c>
      <c r="F135" s="1329">
        <f t="shared" si="14"/>
        <v>0</v>
      </c>
      <c r="G135" s="1073">
        <f t="shared" si="14"/>
        <v>0</v>
      </c>
      <c r="H135" s="1073">
        <f t="shared" si="14"/>
        <v>0</v>
      </c>
      <c r="I135" s="1073">
        <f t="shared" si="14"/>
        <v>0</v>
      </c>
      <c r="J135" s="1329">
        <f t="shared" si="14"/>
        <v>0</v>
      </c>
      <c r="K135" s="1073">
        <f t="shared" si="14"/>
        <v>0</v>
      </c>
      <c r="L135" s="32"/>
      <c r="M135" s="32"/>
      <c r="N135" s="32"/>
      <c r="O135" s="32"/>
      <c r="P135" s="32"/>
      <c r="Q135" s="32"/>
      <c r="R135" s="32"/>
      <c r="S135" s="32"/>
      <c r="T135" s="32"/>
      <c r="U135" s="32"/>
      <c r="V135" s="32"/>
      <c r="W135" s="32"/>
      <c r="X135" s="32"/>
      <c r="Y135" s="32"/>
      <c r="Z135" s="32"/>
    </row>
    <row r="136" spans="1:26" ht="12" customHeight="1" thickTop="1">
      <c r="A136" s="32"/>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row>
    <row r="137" spans="1:26" ht="12" customHeight="1">
      <c r="A137" s="32"/>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row>
    <row r="138" spans="1:26" ht="12" customHeight="1">
      <c r="A138" s="10" t="s">
        <v>64</v>
      </c>
      <c r="B138" s="506" t="s">
        <v>65</v>
      </c>
      <c r="C138" s="506"/>
      <c r="D138" s="59"/>
      <c r="E138" s="59"/>
      <c r="F138" s="59"/>
      <c r="G138" s="59"/>
      <c r="H138" s="59"/>
      <c r="I138" s="59"/>
      <c r="J138" s="59"/>
      <c r="K138" s="59"/>
      <c r="L138" s="32"/>
      <c r="M138" s="32"/>
      <c r="N138" s="32"/>
      <c r="O138" s="32"/>
      <c r="P138" s="32"/>
      <c r="Q138" s="32"/>
      <c r="R138" s="32"/>
      <c r="S138" s="32"/>
      <c r="T138" s="32"/>
      <c r="U138" s="32"/>
      <c r="V138" s="32"/>
      <c r="W138" s="32"/>
      <c r="X138" s="32"/>
      <c r="Y138" s="32"/>
      <c r="Z138" s="32"/>
    </row>
    <row r="139" spans="1:26" ht="12" customHeight="1">
      <c r="A139" s="327"/>
      <c r="B139" s="181" t="s">
        <v>1282</v>
      </c>
      <c r="C139" s="670"/>
      <c r="D139" s="670"/>
      <c r="E139" s="670"/>
      <c r="F139" s="670"/>
      <c r="G139" s="670"/>
      <c r="H139" s="670"/>
      <c r="I139" s="670"/>
      <c r="J139" s="670"/>
      <c r="K139" s="671"/>
      <c r="L139" s="346"/>
      <c r="M139" s="14"/>
      <c r="N139" s="14"/>
      <c r="O139" s="14"/>
      <c r="P139" s="14"/>
      <c r="Q139" s="14"/>
      <c r="R139" s="14"/>
      <c r="S139" s="14"/>
      <c r="T139" s="14"/>
      <c r="U139" s="14"/>
      <c r="V139" s="14"/>
      <c r="W139" s="14"/>
      <c r="X139" s="14"/>
      <c r="Y139" s="14"/>
      <c r="Z139" s="14"/>
    </row>
    <row r="140" spans="1:26" ht="12" customHeight="1">
      <c r="A140" s="60"/>
      <c r="B140" s="249" t="s">
        <v>1283</v>
      </c>
      <c r="C140" s="32"/>
      <c r="D140" s="32"/>
      <c r="E140" s="32"/>
      <c r="F140" s="32"/>
      <c r="G140" s="32"/>
      <c r="H140" s="32"/>
      <c r="I140" s="32"/>
      <c r="J140" s="32"/>
      <c r="K140" s="541"/>
      <c r="L140" s="61"/>
      <c r="M140" s="32"/>
      <c r="N140" s="32"/>
      <c r="O140" s="32"/>
      <c r="P140" s="32"/>
      <c r="Q140" s="32"/>
      <c r="R140" s="32"/>
      <c r="S140" s="32"/>
      <c r="T140" s="32"/>
      <c r="U140" s="32"/>
      <c r="V140" s="32"/>
      <c r="W140" s="32"/>
      <c r="X140" s="32"/>
      <c r="Y140" s="32"/>
      <c r="Z140" s="32"/>
    </row>
    <row r="141" spans="1:26" ht="12" customHeight="1">
      <c r="A141" s="60"/>
      <c r="B141" s="249" t="s">
        <v>1284</v>
      </c>
      <c r="C141" s="32"/>
      <c r="D141" s="32"/>
      <c r="E141" s="32"/>
      <c r="F141" s="32"/>
      <c r="G141" s="32"/>
      <c r="H141" s="32"/>
      <c r="I141" s="32"/>
      <c r="J141" s="32"/>
      <c r="K141" s="541"/>
      <c r="L141" s="61" t="s">
        <v>1285</v>
      </c>
      <c r="M141" s="32"/>
      <c r="N141" s="32"/>
      <c r="O141" s="32"/>
      <c r="P141" s="32"/>
      <c r="Q141" s="32"/>
      <c r="R141" s="32"/>
      <c r="S141" s="32"/>
      <c r="T141" s="32"/>
      <c r="U141" s="32"/>
      <c r="V141" s="32"/>
      <c r="W141" s="32"/>
      <c r="X141" s="32"/>
      <c r="Y141" s="32"/>
      <c r="Z141" s="32"/>
    </row>
    <row r="142" spans="1:26" ht="12" customHeight="1">
      <c r="A142" s="60"/>
      <c r="B142" s="249" t="s">
        <v>1286</v>
      </c>
      <c r="C142" s="32"/>
      <c r="D142" s="32"/>
      <c r="E142" s="32"/>
      <c r="F142" s="32"/>
      <c r="G142" s="32"/>
      <c r="H142" s="32"/>
      <c r="I142" s="32"/>
      <c r="J142" s="32"/>
      <c r="K142" s="541"/>
      <c r="L142" s="61" t="s">
        <v>1285</v>
      </c>
      <c r="M142" s="32"/>
      <c r="N142" s="32"/>
      <c r="O142" s="32"/>
      <c r="P142" s="32"/>
      <c r="Q142" s="32"/>
      <c r="R142" s="32"/>
      <c r="S142" s="32"/>
      <c r="T142" s="32"/>
      <c r="U142" s="32"/>
      <c r="V142" s="32"/>
      <c r="W142" s="32"/>
      <c r="X142" s="32"/>
      <c r="Y142" s="32"/>
      <c r="Z142" s="32"/>
    </row>
    <row r="143" spans="1:26" ht="12" customHeight="1">
      <c r="A143" s="60"/>
      <c r="B143" s="249" t="s">
        <v>1287</v>
      </c>
      <c r="C143" s="32"/>
      <c r="D143" s="32"/>
      <c r="E143" s="32"/>
      <c r="F143" s="32"/>
      <c r="G143" s="32"/>
      <c r="H143" s="32"/>
      <c r="I143" s="32"/>
      <c r="J143" s="32"/>
      <c r="K143" s="541"/>
      <c r="L143" s="61" t="s">
        <v>1288</v>
      </c>
      <c r="M143" s="32"/>
      <c r="N143" s="32"/>
      <c r="O143" s="32"/>
      <c r="P143" s="32"/>
      <c r="Q143" s="32"/>
      <c r="R143" s="32"/>
      <c r="S143" s="32"/>
      <c r="T143" s="32"/>
      <c r="U143" s="32"/>
      <c r="V143" s="32"/>
      <c r="W143" s="32"/>
      <c r="X143" s="32"/>
      <c r="Y143" s="32"/>
      <c r="Z143" s="32"/>
    </row>
    <row r="144" spans="1:26" ht="14.25" customHeight="1">
      <c r="A144" s="60"/>
      <c r="B144" s="672" t="s">
        <v>1289</v>
      </c>
      <c r="C144" s="208"/>
      <c r="D144" s="32"/>
      <c r="E144" s="32"/>
      <c r="F144" s="32"/>
      <c r="G144" s="32"/>
      <c r="H144" s="32"/>
      <c r="I144" s="32"/>
      <c r="J144" s="32"/>
      <c r="K144" s="541"/>
      <c r="L144" s="61" t="s">
        <v>1290</v>
      </c>
      <c r="M144" s="32"/>
      <c r="N144" s="32"/>
      <c r="O144" s="32"/>
      <c r="P144" s="32"/>
      <c r="Q144" s="32"/>
      <c r="R144" s="32"/>
      <c r="S144" s="32"/>
      <c r="T144" s="32"/>
      <c r="U144" s="32"/>
      <c r="V144" s="32"/>
      <c r="W144" s="32"/>
      <c r="X144" s="32"/>
      <c r="Y144" s="32"/>
      <c r="Z144" s="32"/>
    </row>
    <row r="145" spans="1:26" ht="12" customHeight="1">
      <c r="A145" s="60"/>
      <c r="B145" s="249" t="s">
        <v>1291</v>
      </c>
      <c r="C145" s="32"/>
      <c r="D145" s="32"/>
      <c r="E145" s="32"/>
      <c r="F145" s="32"/>
      <c r="G145" s="32"/>
      <c r="H145" s="32"/>
      <c r="I145" s="32"/>
      <c r="J145" s="32"/>
      <c r="K145" s="541"/>
      <c r="L145" s="61"/>
      <c r="M145" s="32"/>
      <c r="N145" s="32"/>
      <c r="O145" s="32"/>
      <c r="P145" s="32"/>
      <c r="Q145" s="32"/>
      <c r="R145" s="32"/>
      <c r="S145" s="32"/>
      <c r="T145" s="32"/>
      <c r="U145" s="32"/>
      <c r="V145" s="32"/>
      <c r="W145" s="32"/>
      <c r="X145" s="32"/>
      <c r="Y145" s="32"/>
      <c r="Z145" s="32"/>
    </row>
    <row r="146" spans="1:26" ht="12" customHeight="1">
      <c r="A146" s="60"/>
      <c r="B146" s="249" t="s">
        <v>1292</v>
      </c>
      <c r="C146" s="32"/>
      <c r="D146" s="32"/>
      <c r="E146" s="32"/>
      <c r="F146" s="32"/>
      <c r="G146" s="32"/>
      <c r="H146" s="32"/>
      <c r="I146" s="32"/>
      <c r="J146" s="32"/>
      <c r="K146" s="541"/>
      <c r="L146" s="61"/>
      <c r="M146" s="32"/>
      <c r="N146" s="32"/>
      <c r="O146" s="32"/>
      <c r="P146" s="32"/>
      <c r="Q146" s="32"/>
      <c r="R146" s="32"/>
      <c r="S146" s="32"/>
      <c r="T146" s="32"/>
      <c r="U146" s="32"/>
      <c r="V146" s="32"/>
      <c r="W146" s="32"/>
      <c r="X146" s="32"/>
      <c r="Y146" s="32"/>
      <c r="Z146" s="32"/>
    </row>
    <row r="147" spans="1:26" ht="12" customHeight="1">
      <c r="A147" s="60"/>
      <c r="B147" s="767"/>
      <c r="C147" s="749"/>
      <c r="D147" s="749"/>
      <c r="E147" s="749"/>
      <c r="F147" s="749"/>
      <c r="G147" s="749"/>
      <c r="H147" s="749"/>
      <c r="I147" s="749"/>
      <c r="J147" s="749"/>
      <c r="K147" s="739"/>
      <c r="L147" s="61"/>
      <c r="M147" s="32"/>
      <c r="N147" s="32"/>
      <c r="O147" s="32"/>
      <c r="P147" s="32"/>
      <c r="Q147" s="32"/>
      <c r="R147" s="32"/>
      <c r="S147" s="32"/>
      <c r="T147" s="32"/>
      <c r="U147" s="32"/>
      <c r="V147" s="32"/>
      <c r="W147" s="32"/>
      <c r="X147" s="32"/>
      <c r="Y147" s="32"/>
      <c r="Z147" s="32"/>
    </row>
    <row r="148" spans="1:26" ht="12" customHeight="1">
      <c r="A148" s="60"/>
      <c r="B148" s="767"/>
      <c r="C148" s="749"/>
      <c r="D148" s="749"/>
      <c r="E148" s="749"/>
      <c r="F148" s="749"/>
      <c r="G148" s="749"/>
      <c r="H148" s="749"/>
      <c r="I148" s="749"/>
      <c r="J148" s="749"/>
      <c r="K148" s="739"/>
      <c r="L148" s="61"/>
      <c r="M148" s="32"/>
      <c r="N148" s="32"/>
      <c r="O148" s="32"/>
      <c r="P148" s="32"/>
      <c r="Q148" s="32"/>
      <c r="R148" s="32"/>
      <c r="S148" s="32"/>
      <c r="T148" s="32"/>
      <c r="U148" s="32"/>
      <c r="V148" s="32"/>
      <c r="W148" s="32"/>
      <c r="X148" s="32"/>
      <c r="Y148" s="32"/>
      <c r="Z148" s="32"/>
    </row>
    <row r="149" spans="1:26" ht="12" customHeight="1">
      <c r="A149" s="60"/>
      <c r="B149" s="767"/>
      <c r="C149" s="749"/>
      <c r="D149" s="749"/>
      <c r="E149" s="749"/>
      <c r="F149" s="749"/>
      <c r="G149" s="749"/>
      <c r="H149" s="749"/>
      <c r="I149" s="749"/>
      <c r="J149" s="749"/>
      <c r="K149" s="739"/>
      <c r="L149" s="61"/>
      <c r="M149" s="32"/>
      <c r="N149" s="32"/>
      <c r="O149" s="32"/>
      <c r="P149" s="32"/>
      <c r="Q149" s="32"/>
      <c r="R149" s="32"/>
      <c r="S149" s="32"/>
      <c r="T149" s="32"/>
      <c r="U149" s="32"/>
      <c r="V149" s="32"/>
      <c r="W149" s="32"/>
      <c r="X149" s="32"/>
      <c r="Y149" s="32"/>
      <c r="Z149" s="32"/>
    </row>
    <row r="150" spans="1:26" ht="12" customHeight="1">
      <c r="A150" s="60"/>
      <c r="B150" s="767"/>
      <c r="C150" s="749"/>
      <c r="D150" s="749"/>
      <c r="E150" s="749"/>
      <c r="F150" s="749"/>
      <c r="G150" s="749"/>
      <c r="H150" s="749"/>
      <c r="I150" s="749"/>
      <c r="J150" s="749"/>
      <c r="K150" s="739"/>
      <c r="L150" s="61"/>
      <c r="M150" s="32"/>
      <c r="N150" s="32"/>
      <c r="O150" s="32"/>
      <c r="P150" s="32"/>
      <c r="Q150" s="32"/>
      <c r="R150" s="32"/>
      <c r="S150" s="32"/>
      <c r="T150" s="32"/>
      <c r="U150" s="32"/>
      <c r="V150" s="32"/>
      <c r="W150" s="32"/>
      <c r="X150" s="32"/>
      <c r="Y150" s="32"/>
      <c r="Z150" s="32"/>
    </row>
    <row r="151" spans="1:26" ht="12" customHeight="1">
      <c r="A151" s="60"/>
      <c r="B151" s="767"/>
      <c r="C151" s="749"/>
      <c r="D151" s="749"/>
      <c r="E151" s="749"/>
      <c r="F151" s="749"/>
      <c r="G151" s="749"/>
      <c r="H151" s="749"/>
      <c r="I151" s="749"/>
      <c r="J151" s="749"/>
      <c r="K151" s="739"/>
      <c r="L151" s="61"/>
      <c r="M151" s="32"/>
      <c r="N151" s="32"/>
      <c r="O151" s="32"/>
      <c r="P151" s="32"/>
      <c r="Q151" s="32"/>
      <c r="R151" s="32"/>
      <c r="S151" s="32"/>
      <c r="T151" s="32"/>
      <c r="U151" s="32"/>
      <c r="V151" s="32"/>
      <c r="W151" s="32"/>
      <c r="X151" s="32"/>
      <c r="Y151" s="32"/>
      <c r="Z151" s="32"/>
    </row>
    <row r="152" spans="1:26" ht="12" customHeight="1">
      <c r="A152" s="60"/>
      <c r="B152" s="767"/>
      <c r="C152" s="749"/>
      <c r="D152" s="749"/>
      <c r="E152" s="749"/>
      <c r="F152" s="749"/>
      <c r="G152" s="749"/>
      <c r="H152" s="749"/>
      <c r="I152" s="749"/>
      <c r="J152" s="749"/>
      <c r="K152" s="739"/>
      <c r="L152" s="61"/>
      <c r="M152" s="32"/>
      <c r="N152" s="32"/>
      <c r="O152" s="32"/>
      <c r="P152" s="32"/>
      <c r="Q152" s="32"/>
      <c r="R152" s="32"/>
      <c r="S152" s="32"/>
      <c r="T152" s="32"/>
      <c r="U152" s="32"/>
      <c r="V152" s="32"/>
      <c r="W152" s="32"/>
      <c r="X152" s="32"/>
      <c r="Y152" s="32"/>
      <c r="Z152" s="32"/>
    </row>
    <row r="153" spans="1:26" ht="12" customHeight="1">
      <c r="A153" s="60"/>
      <c r="B153" s="767"/>
      <c r="C153" s="749"/>
      <c r="D153" s="749"/>
      <c r="E153" s="749"/>
      <c r="F153" s="749"/>
      <c r="G153" s="749"/>
      <c r="H153" s="749"/>
      <c r="I153" s="749"/>
      <c r="J153" s="749"/>
      <c r="K153" s="739"/>
      <c r="L153" s="61"/>
      <c r="M153" s="32"/>
      <c r="N153" s="32"/>
      <c r="O153" s="32"/>
      <c r="P153" s="32"/>
      <c r="Q153" s="32"/>
      <c r="R153" s="32"/>
      <c r="S153" s="32"/>
      <c r="T153" s="32"/>
      <c r="U153" s="32"/>
      <c r="V153" s="32"/>
      <c r="W153" s="32"/>
      <c r="X153" s="32"/>
      <c r="Y153" s="32"/>
      <c r="Z153" s="32"/>
    </row>
    <row r="154" spans="1:26" ht="12" customHeight="1">
      <c r="A154" s="60"/>
      <c r="B154" s="767"/>
      <c r="C154" s="749"/>
      <c r="D154" s="749"/>
      <c r="E154" s="749"/>
      <c r="F154" s="749"/>
      <c r="G154" s="749"/>
      <c r="H154" s="749"/>
      <c r="I154" s="749"/>
      <c r="J154" s="749"/>
      <c r="K154" s="739"/>
      <c r="L154" s="61"/>
      <c r="M154" s="32"/>
      <c r="N154" s="32"/>
      <c r="O154" s="32"/>
      <c r="P154" s="32"/>
      <c r="Q154" s="32"/>
      <c r="R154" s="32"/>
      <c r="S154" s="32"/>
      <c r="T154" s="32"/>
      <c r="U154" s="32"/>
      <c r="V154" s="32"/>
      <c r="W154" s="32"/>
      <c r="X154" s="32"/>
      <c r="Y154" s="32"/>
      <c r="Z154" s="32"/>
    </row>
    <row r="155" spans="1:26" ht="12" customHeight="1">
      <c r="A155" s="60"/>
      <c r="B155" s="824"/>
      <c r="C155" s="763"/>
      <c r="D155" s="763"/>
      <c r="E155" s="763"/>
      <c r="F155" s="763"/>
      <c r="G155" s="763"/>
      <c r="H155" s="763"/>
      <c r="I155" s="763"/>
      <c r="J155" s="763"/>
      <c r="K155" s="747"/>
      <c r="L155" s="61"/>
      <c r="M155" s="32"/>
      <c r="N155" s="32"/>
      <c r="O155" s="32"/>
      <c r="P155" s="32"/>
      <c r="Q155" s="32"/>
      <c r="R155" s="32"/>
      <c r="S155" s="32"/>
      <c r="T155" s="32"/>
      <c r="U155" s="32"/>
      <c r="V155" s="32"/>
      <c r="W155" s="32"/>
      <c r="X155" s="32"/>
      <c r="Y155" s="32"/>
      <c r="Z155" s="32"/>
    </row>
    <row r="156" spans="1:26" ht="12" customHeight="1">
      <c r="A156" s="32"/>
      <c r="B156" s="673"/>
      <c r="C156" s="673"/>
      <c r="D156" s="331"/>
      <c r="E156" s="331"/>
      <c r="F156" s="331"/>
      <c r="G156" s="331"/>
      <c r="H156" s="331"/>
      <c r="I156" s="331"/>
      <c r="J156" s="331"/>
      <c r="K156" s="331"/>
      <c r="L156" s="32"/>
      <c r="M156" s="32"/>
      <c r="N156" s="32"/>
      <c r="O156" s="32"/>
      <c r="P156" s="32"/>
      <c r="Q156" s="32"/>
      <c r="R156" s="32"/>
      <c r="S156" s="32"/>
      <c r="T156" s="32"/>
      <c r="U156" s="32"/>
      <c r="V156" s="32"/>
      <c r="W156" s="32"/>
      <c r="X156" s="32"/>
      <c r="Y156" s="32"/>
      <c r="Z156" s="32"/>
    </row>
    <row r="157" spans="1:26" ht="12" customHeight="1">
      <c r="A157" s="60"/>
      <c r="B157" s="181" t="s">
        <v>1293</v>
      </c>
      <c r="C157" s="670"/>
      <c r="D157" s="670"/>
      <c r="E157" s="670"/>
      <c r="F157" s="670"/>
      <c r="G157" s="670"/>
      <c r="H157" s="670"/>
      <c r="I157" s="670"/>
      <c r="J157" s="670"/>
      <c r="K157" s="671"/>
      <c r="L157" s="346"/>
      <c r="M157" s="14"/>
      <c r="N157" s="14"/>
      <c r="O157" s="14"/>
      <c r="P157" s="14"/>
      <c r="Q157" s="14"/>
      <c r="R157" s="14"/>
      <c r="S157" s="14"/>
      <c r="T157" s="14"/>
      <c r="U157" s="14"/>
      <c r="V157" s="14"/>
      <c r="W157" s="14"/>
      <c r="X157" s="14"/>
      <c r="Y157" s="14"/>
      <c r="Z157" s="14"/>
    </row>
    <row r="158" spans="1:26" ht="12" customHeight="1">
      <c r="A158" s="60"/>
      <c r="B158" s="249" t="s">
        <v>1294</v>
      </c>
      <c r="C158" s="32"/>
      <c r="D158" s="32"/>
      <c r="E158" s="32"/>
      <c r="F158" s="32"/>
      <c r="G158" s="32"/>
      <c r="H158" s="32"/>
      <c r="I158" s="32"/>
      <c r="J158" s="32"/>
      <c r="K158" s="541"/>
      <c r="L158" s="61"/>
      <c r="M158" s="32"/>
      <c r="N158" s="32"/>
      <c r="O158" s="32"/>
      <c r="P158" s="32"/>
      <c r="Q158" s="32"/>
      <c r="R158" s="32"/>
      <c r="S158" s="32"/>
      <c r="T158" s="32"/>
      <c r="U158" s="32"/>
      <c r="V158" s="32"/>
      <c r="W158" s="32"/>
      <c r="X158" s="32"/>
      <c r="Y158" s="32"/>
      <c r="Z158" s="32"/>
    </row>
    <row r="159" spans="1:26" ht="12" customHeight="1">
      <c r="A159" s="60"/>
      <c r="B159" s="249" t="s">
        <v>1295</v>
      </c>
      <c r="C159" s="32"/>
      <c r="D159" s="32"/>
      <c r="E159" s="32"/>
      <c r="F159" s="32"/>
      <c r="G159" s="32"/>
      <c r="H159" s="32"/>
      <c r="I159" s="32"/>
      <c r="J159" s="32"/>
      <c r="K159" s="541"/>
      <c r="L159" s="61" t="s">
        <v>1296</v>
      </c>
      <c r="M159" s="32"/>
      <c r="N159" s="32"/>
      <c r="O159" s="32"/>
      <c r="P159" s="32"/>
      <c r="Q159" s="32"/>
      <c r="R159" s="32"/>
      <c r="S159" s="32"/>
      <c r="T159" s="32"/>
      <c r="U159" s="32"/>
      <c r="V159" s="32"/>
      <c r="W159" s="32"/>
      <c r="X159" s="32"/>
      <c r="Y159" s="32"/>
      <c r="Z159" s="32"/>
    </row>
    <row r="160" spans="1:26" ht="12" customHeight="1">
      <c r="A160" s="60"/>
      <c r="B160" s="249" t="s">
        <v>1297</v>
      </c>
      <c r="C160" s="32"/>
      <c r="D160" s="32"/>
      <c r="E160" s="32"/>
      <c r="F160" s="32"/>
      <c r="G160" s="32"/>
      <c r="H160" s="32"/>
      <c r="I160" s="32"/>
      <c r="J160" s="32"/>
      <c r="K160" s="541"/>
      <c r="L160" s="61" t="s">
        <v>1296</v>
      </c>
      <c r="M160" s="32"/>
      <c r="N160" s="32"/>
      <c r="O160" s="32"/>
      <c r="P160" s="32"/>
      <c r="Q160" s="32"/>
      <c r="R160" s="32"/>
      <c r="S160" s="32"/>
      <c r="T160" s="32"/>
      <c r="U160" s="32"/>
      <c r="V160" s="32"/>
      <c r="W160" s="32"/>
      <c r="X160" s="32"/>
      <c r="Y160" s="32"/>
      <c r="Z160" s="32"/>
    </row>
    <row r="161" spans="1:26" ht="12" customHeight="1">
      <c r="A161" s="60"/>
      <c r="B161" s="249" t="s">
        <v>1298</v>
      </c>
      <c r="C161" s="32"/>
      <c r="D161" s="32"/>
      <c r="E161" s="32"/>
      <c r="F161" s="32"/>
      <c r="G161" s="32"/>
      <c r="H161" s="32"/>
      <c r="I161" s="32"/>
      <c r="J161" s="32"/>
      <c r="K161" s="541"/>
      <c r="L161" s="61"/>
      <c r="M161" s="32"/>
      <c r="N161" s="32"/>
      <c r="O161" s="32"/>
      <c r="P161" s="32"/>
      <c r="Q161" s="32"/>
      <c r="R161" s="32"/>
      <c r="S161" s="32"/>
      <c r="T161" s="32"/>
      <c r="U161" s="32"/>
      <c r="V161" s="32"/>
      <c r="W161" s="32"/>
      <c r="X161" s="32"/>
      <c r="Y161" s="32"/>
      <c r="Z161" s="32"/>
    </row>
    <row r="162" spans="1:26" ht="12" customHeight="1">
      <c r="A162" s="60"/>
      <c r="B162" s="249" t="s">
        <v>1299</v>
      </c>
      <c r="C162" s="32"/>
      <c r="D162" s="32"/>
      <c r="E162" s="32"/>
      <c r="F162" s="32"/>
      <c r="G162" s="32"/>
      <c r="H162" s="32"/>
      <c r="I162" s="32"/>
      <c r="J162" s="32"/>
      <c r="K162" s="541"/>
      <c r="L162" s="61"/>
      <c r="M162" s="32"/>
      <c r="N162" s="32"/>
      <c r="O162" s="32"/>
      <c r="P162" s="32"/>
      <c r="Q162" s="32"/>
      <c r="R162" s="32"/>
      <c r="S162" s="32"/>
      <c r="T162" s="32"/>
      <c r="U162" s="32"/>
      <c r="V162" s="32"/>
      <c r="W162" s="32"/>
      <c r="X162" s="32"/>
      <c r="Y162" s="32"/>
      <c r="Z162" s="32"/>
    </row>
    <row r="163" spans="1:26" ht="12" customHeight="1">
      <c r="A163" s="60"/>
      <c r="B163" s="249" t="s">
        <v>1300</v>
      </c>
      <c r="C163" s="32"/>
      <c r="D163" s="32"/>
      <c r="E163" s="32"/>
      <c r="F163" s="32"/>
      <c r="G163" s="32"/>
      <c r="H163" s="32"/>
      <c r="I163" s="32"/>
      <c r="J163" s="32"/>
      <c r="K163" s="541"/>
      <c r="L163" s="61"/>
      <c r="M163" s="32"/>
      <c r="N163" s="32"/>
      <c r="O163" s="32"/>
      <c r="P163" s="32"/>
      <c r="Q163" s="32"/>
      <c r="R163" s="32"/>
      <c r="S163" s="32"/>
      <c r="T163" s="32"/>
      <c r="U163" s="32"/>
      <c r="V163" s="32"/>
      <c r="W163" s="32"/>
      <c r="X163" s="32"/>
      <c r="Y163" s="32"/>
      <c r="Z163" s="32"/>
    </row>
    <row r="164" spans="1:26" ht="12" customHeight="1">
      <c r="A164" s="60"/>
      <c r="B164" s="249" t="s">
        <v>1287</v>
      </c>
      <c r="C164" s="32"/>
      <c r="D164" s="32"/>
      <c r="E164" s="32"/>
      <c r="F164" s="32"/>
      <c r="G164" s="32"/>
      <c r="H164" s="32"/>
      <c r="I164" s="32"/>
      <c r="J164" s="32"/>
      <c r="K164" s="541"/>
      <c r="L164" s="61" t="s">
        <v>1288</v>
      </c>
      <c r="M164" s="32"/>
      <c r="N164" s="32"/>
      <c r="O164" s="32"/>
      <c r="P164" s="32"/>
      <c r="Q164" s="32"/>
      <c r="R164" s="32"/>
      <c r="S164" s="32"/>
      <c r="T164" s="32"/>
      <c r="U164" s="32"/>
      <c r="V164" s="32"/>
      <c r="W164" s="32"/>
      <c r="X164" s="32"/>
      <c r="Y164" s="32"/>
      <c r="Z164" s="32"/>
    </row>
    <row r="165" spans="1:26" ht="25.5" customHeight="1">
      <c r="A165" s="60"/>
      <c r="B165" s="2054" t="s">
        <v>1301</v>
      </c>
      <c r="C165" s="1933"/>
      <c r="D165" s="1933"/>
      <c r="E165" s="1933"/>
      <c r="F165" s="1933"/>
      <c r="G165" s="1933"/>
      <c r="H165" s="1933"/>
      <c r="I165" s="1933"/>
      <c r="J165" s="1933"/>
      <c r="K165" s="1934"/>
      <c r="L165" s="61" t="s">
        <v>1302</v>
      </c>
      <c r="M165" s="32"/>
      <c r="N165" s="32"/>
      <c r="O165" s="32"/>
      <c r="P165" s="32"/>
      <c r="Q165" s="32"/>
      <c r="R165" s="32"/>
      <c r="S165" s="32"/>
      <c r="T165" s="32"/>
      <c r="U165" s="32"/>
      <c r="V165" s="32"/>
      <c r="W165" s="32"/>
      <c r="X165" s="32"/>
      <c r="Y165" s="32"/>
      <c r="Z165" s="32"/>
    </row>
    <row r="166" spans="1:26" ht="12" customHeight="1">
      <c r="A166" s="60"/>
      <c r="B166" s="249" t="s">
        <v>1303</v>
      </c>
      <c r="C166" s="32"/>
      <c r="D166" s="32"/>
      <c r="E166" s="32"/>
      <c r="F166" s="32"/>
      <c r="G166" s="32"/>
      <c r="H166" s="32"/>
      <c r="I166" s="32"/>
      <c r="J166" s="32"/>
      <c r="K166" s="541"/>
      <c r="L166" s="61" t="s">
        <v>1304</v>
      </c>
      <c r="M166" s="32"/>
      <c r="N166" s="32"/>
      <c r="O166" s="32"/>
      <c r="P166" s="32"/>
      <c r="Q166" s="32"/>
      <c r="R166" s="32"/>
      <c r="S166" s="32"/>
      <c r="T166" s="32"/>
      <c r="U166" s="32"/>
      <c r="V166" s="32"/>
      <c r="W166" s="32"/>
      <c r="X166" s="32"/>
      <c r="Y166" s="32"/>
      <c r="Z166" s="32"/>
    </row>
    <row r="167" spans="1:26" ht="11.25" customHeight="1">
      <c r="A167" s="60"/>
      <c r="B167" s="249" t="s">
        <v>1305</v>
      </c>
      <c r="C167" s="32"/>
      <c r="D167" s="32"/>
      <c r="E167" s="32"/>
      <c r="F167" s="32"/>
      <c r="G167" s="32"/>
      <c r="H167" s="32"/>
      <c r="I167" s="32"/>
      <c r="J167" s="32"/>
      <c r="K167" s="541"/>
      <c r="L167" s="61" t="s">
        <v>1290</v>
      </c>
      <c r="M167" s="32"/>
      <c r="N167" s="32"/>
      <c r="O167" s="32"/>
      <c r="P167" s="32"/>
      <c r="Q167" s="32"/>
      <c r="R167" s="32"/>
      <c r="S167" s="32"/>
      <c r="T167" s="32"/>
      <c r="U167" s="32"/>
      <c r="V167" s="32"/>
      <c r="W167" s="32"/>
      <c r="X167" s="32"/>
      <c r="Y167" s="32"/>
      <c r="Z167" s="32"/>
    </row>
    <row r="168" spans="1:26" ht="11.25" customHeight="1">
      <c r="A168" s="60"/>
      <c r="B168" s="249" t="s">
        <v>1291</v>
      </c>
      <c r="C168" s="32"/>
      <c r="D168" s="32"/>
      <c r="E168" s="32"/>
      <c r="F168" s="32"/>
      <c r="G168" s="32"/>
      <c r="H168" s="32"/>
      <c r="I168" s="32"/>
      <c r="J168" s="32"/>
      <c r="K168" s="541"/>
      <c r="L168" s="61"/>
      <c r="M168" s="32"/>
      <c r="N168" s="32"/>
      <c r="O168" s="32"/>
      <c r="P168" s="32"/>
      <c r="Q168" s="32"/>
      <c r="R168" s="32"/>
      <c r="S168" s="32"/>
      <c r="T168" s="32"/>
      <c r="U168" s="32"/>
      <c r="V168" s="32"/>
      <c r="W168" s="32"/>
      <c r="X168" s="32"/>
      <c r="Y168" s="32"/>
      <c r="Z168" s="32"/>
    </row>
    <row r="169" spans="1:26" ht="11.25" customHeight="1">
      <c r="A169" s="60"/>
      <c r="B169" s="249" t="s">
        <v>1292</v>
      </c>
      <c r="C169" s="32"/>
      <c r="D169" s="32"/>
      <c r="E169" s="32"/>
      <c r="F169" s="32"/>
      <c r="G169" s="32"/>
      <c r="H169" s="32"/>
      <c r="I169" s="32"/>
      <c r="J169" s="32"/>
      <c r="K169" s="541"/>
      <c r="L169" s="61"/>
      <c r="M169" s="32"/>
      <c r="N169" s="32"/>
      <c r="O169" s="32"/>
      <c r="P169" s="32"/>
      <c r="Q169" s="32"/>
      <c r="R169" s="32"/>
      <c r="S169" s="32"/>
      <c r="T169" s="32"/>
      <c r="U169" s="32"/>
      <c r="V169" s="32"/>
      <c r="W169" s="32"/>
      <c r="X169" s="32"/>
      <c r="Y169" s="32"/>
      <c r="Z169" s="32"/>
    </row>
    <row r="170" spans="1:26" ht="11.25" customHeight="1">
      <c r="A170" s="60"/>
      <c r="B170" s="767"/>
      <c r="C170" s="749"/>
      <c r="D170" s="749"/>
      <c r="E170" s="749"/>
      <c r="F170" s="749"/>
      <c r="G170" s="749"/>
      <c r="H170" s="749"/>
      <c r="I170" s="749"/>
      <c r="J170" s="749"/>
      <c r="K170" s="739"/>
      <c r="L170" s="61"/>
      <c r="M170" s="32"/>
      <c r="N170" s="32"/>
      <c r="O170" s="32"/>
      <c r="P170" s="32"/>
      <c r="Q170" s="32"/>
      <c r="R170" s="32"/>
      <c r="S170" s="32"/>
      <c r="T170" s="32"/>
      <c r="U170" s="32"/>
      <c r="V170" s="32"/>
      <c r="W170" s="32"/>
      <c r="X170" s="32"/>
      <c r="Y170" s="32"/>
      <c r="Z170" s="32"/>
    </row>
    <row r="171" spans="1:26" ht="11.25" customHeight="1">
      <c r="A171" s="60"/>
      <c r="B171" s="767"/>
      <c r="C171" s="749"/>
      <c r="D171" s="749"/>
      <c r="E171" s="749"/>
      <c r="F171" s="749"/>
      <c r="G171" s="749"/>
      <c r="H171" s="749"/>
      <c r="I171" s="749"/>
      <c r="J171" s="749"/>
      <c r="K171" s="739"/>
      <c r="L171" s="61"/>
      <c r="M171" s="32"/>
      <c r="N171" s="32"/>
      <c r="O171" s="32"/>
      <c r="P171" s="32"/>
      <c r="Q171" s="32"/>
      <c r="R171" s="32"/>
      <c r="S171" s="32"/>
      <c r="T171" s="32"/>
      <c r="U171" s="32"/>
      <c r="V171" s="32"/>
      <c r="W171" s="32"/>
      <c r="X171" s="32"/>
      <c r="Y171" s="32"/>
      <c r="Z171" s="32"/>
    </row>
    <row r="172" spans="1:26" ht="11.25" customHeight="1">
      <c r="A172" s="60"/>
      <c r="B172" s="767"/>
      <c r="C172" s="749"/>
      <c r="D172" s="749"/>
      <c r="E172" s="749"/>
      <c r="F172" s="749"/>
      <c r="G172" s="749"/>
      <c r="H172" s="749"/>
      <c r="I172" s="749"/>
      <c r="J172" s="749"/>
      <c r="K172" s="739"/>
      <c r="L172" s="61"/>
      <c r="M172" s="32"/>
      <c r="N172" s="32"/>
      <c r="O172" s="32"/>
      <c r="P172" s="32"/>
      <c r="Q172" s="32"/>
      <c r="R172" s="32"/>
      <c r="S172" s="32"/>
      <c r="T172" s="32"/>
      <c r="U172" s="32"/>
      <c r="V172" s="32"/>
      <c r="W172" s="32"/>
      <c r="X172" s="32"/>
      <c r="Y172" s="32"/>
      <c r="Z172" s="32"/>
    </row>
    <row r="173" spans="1:26" ht="11.25" customHeight="1">
      <c r="A173" s="60"/>
      <c r="B173" s="767"/>
      <c r="C173" s="749"/>
      <c r="D173" s="749"/>
      <c r="E173" s="749"/>
      <c r="F173" s="749"/>
      <c r="G173" s="749"/>
      <c r="H173" s="749"/>
      <c r="I173" s="749"/>
      <c r="J173" s="749"/>
      <c r="K173" s="739"/>
      <c r="L173" s="61"/>
      <c r="M173" s="32"/>
      <c r="N173" s="32"/>
      <c r="O173" s="32"/>
      <c r="P173" s="32"/>
      <c r="Q173" s="32"/>
      <c r="R173" s="32"/>
      <c r="S173" s="32"/>
      <c r="T173" s="32"/>
      <c r="U173" s="32"/>
      <c r="V173" s="32"/>
      <c r="W173" s="32"/>
      <c r="X173" s="32"/>
      <c r="Y173" s="32"/>
      <c r="Z173" s="32"/>
    </row>
    <row r="174" spans="1:26" ht="11.25" customHeight="1">
      <c r="A174" s="60"/>
      <c r="B174" s="767"/>
      <c r="C174" s="749"/>
      <c r="D174" s="749"/>
      <c r="E174" s="749"/>
      <c r="F174" s="749"/>
      <c r="G174" s="749"/>
      <c r="H174" s="749"/>
      <c r="I174" s="749"/>
      <c r="J174" s="749"/>
      <c r="K174" s="739"/>
      <c r="L174" s="61"/>
      <c r="M174" s="32"/>
      <c r="N174" s="32"/>
      <c r="O174" s="32"/>
      <c r="P174" s="32"/>
      <c r="Q174" s="32"/>
      <c r="R174" s="32"/>
      <c r="S174" s="32"/>
      <c r="T174" s="32"/>
      <c r="U174" s="32"/>
      <c r="V174" s="32"/>
      <c r="W174" s="32"/>
      <c r="X174" s="32"/>
      <c r="Y174" s="32"/>
      <c r="Z174" s="32"/>
    </row>
    <row r="175" spans="1:26" ht="11.25" customHeight="1">
      <c r="A175" s="60"/>
      <c r="B175" s="767"/>
      <c r="C175" s="749"/>
      <c r="D175" s="749"/>
      <c r="E175" s="749"/>
      <c r="F175" s="749"/>
      <c r="G175" s="749"/>
      <c r="H175" s="749"/>
      <c r="I175" s="749"/>
      <c r="J175" s="749"/>
      <c r="K175" s="739"/>
      <c r="L175" s="61"/>
      <c r="M175" s="32"/>
      <c r="N175" s="32"/>
      <c r="O175" s="32"/>
      <c r="P175" s="32"/>
      <c r="Q175" s="32"/>
      <c r="R175" s="32"/>
      <c r="S175" s="32"/>
      <c r="T175" s="32"/>
      <c r="U175" s="32"/>
      <c r="V175" s="32"/>
      <c r="W175" s="32"/>
      <c r="X175" s="32"/>
      <c r="Y175" s="32"/>
      <c r="Z175" s="32"/>
    </row>
    <row r="176" spans="1:26" ht="11.25" customHeight="1">
      <c r="A176" s="60"/>
      <c r="B176" s="767"/>
      <c r="C176" s="749"/>
      <c r="D176" s="749"/>
      <c r="E176" s="749"/>
      <c r="F176" s="749"/>
      <c r="G176" s="749"/>
      <c r="H176" s="749"/>
      <c r="I176" s="749"/>
      <c r="J176" s="749"/>
      <c r="K176" s="739"/>
      <c r="L176" s="61"/>
      <c r="M176" s="32"/>
      <c r="N176" s="32"/>
      <c r="O176" s="32"/>
      <c r="P176" s="32"/>
      <c r="Q176" s="32"/>
      <c r="R176" s="32"/>
      <c r="S176" s="32"/>
      <c r="T176" s="32"/>
      <c r="U176" s="32"/>
      <c r="V176" s="32"/>
      <c r="W176" s="32"/>
      <c r="X176" s="32"/>
      <c r="Y176" s="32"/>
      <c r="Z176" s="32"/>
    </row>
    <row r="177" spans="1:26" ht="11.25" customHeight="1">
      <c r="A177" s="60"/>
      <c r="B177" s="767"/>
      <c r="C177" s="749"/>
      <c r="D177" s="749"/>
      <c r="E177" s="749"/>
      <c r="F177" s="749"/>
      <c r="G177" s="749"/>
      <c r="H177" s="749"/>
      <c r="I177" s="749"/>
      <c r="J177" s="749"/>
      <c r="K177" s="739"/>
      <c r="L177" s="61"/>
      <c r="M177" s="32"/>
      <c r="N177" s="32"/>
      <c r="O177" s="32"/>
      <c r="P177" s="32"/>
      <c r="Q177" s="32"/>
      <c r="R177" s="32"/>
      <c r="S177" s="32"/>
      <c r="T177" s="32"/>
      <c r="U177" s="32"/>
      <c r="V177" s="32"/>
      <c r="W177" s="32"/>
      <c r="X177" s="32"/>
      <c r="Y177" s="32"/>
      <c r="Z177" s="32"/>
    </row>
    <row r="178" spans="1:26" ht="11.25" customHeight="1">
      <c r="A178" s="60"/>
      <c r="B178" s="767"/>
      <c r="C178" s="749"/>
      <c r="D178" s="749"/>
      <c r="E178" s="749"/>
      <c r="F178" s="749"/>
      <c r="G178" s="749"/>
      <c r="H178" s="749"/>
      <c r="I178" s="749"/>
      <c r="J178" s="749"/>
      <c r="K178" s="739"/>
      <c r="L178" s="61"/>
      <c r="M178" s="32"/>
      <c r="N178" s="32"/>
      <c r="O178" s="32"/>
      <c r="P178" s="32"/>
      <c r="Q178" s="32"/>
      <c r="R178" s="32"/>
      <c r="S178" s="32"/>
      <c r="T178" s="32"/>
      <c r="U178" s="32"/>
      <c r="V178" s="32"/>
      <c r="W178" s="32"/>
      <c r="X178" s="32"/>
      <c r="Y178" s="32"/>
      <c r="Z178" s="32"/>
    </row>
    <row r="179" spans="1:26" ht="11.25" customHeight="1">
      <c r="A179" s="60"/>
      <c r="B179" s="767"/>
      <c r="C179" s="749"/>
      <c r="D179" s="749"/>
      <c r="E179" s="749"/>
      <c r="F179" s="749"/>
      <c r="G179" s="749"/>
      <c r="H179" s="749"/>
      <c r="I179" s="749"/>
      <c r="J179" s="749"/>
      <c r="K179" s="739"/>
      <c r="L179" s="61"/>
      <c r="M179" s="32"/>
      <c r="N179" s="32"/>
      <c r="O179" s="32"/>
      <c r="P179" s="32"/>
      <c r="Q179" s="32"/>
      <c r="R179" s="32"/>
      <c r="S179" s="32"/>
      <c r="T179" s="32"/>
      <c r="U179" s="32"/>
      <c r="V179" s="32"/>
      <c r="W179" s="32"/>
      <c r="X179" s="32"/>
      <c r="Y179" s="32"/>
      <c r="Z179" s="32"/>
    </row>
    <row r="180" spans="1:26" ht="11.25" customHeight="1">
      <c r="A180" s="60"/>
      <c r="B180" s="767"/>
      <c r="C180" s="749"/>
      <c r="D180" s="749"/>
      <c r="E180" s="749"/>
      <c r="F180" s="749"/>
      <c r="G180" s="749"/>
      <c r="H180" s="749"/>
      <c r="I180" s="749"/>
      <c r="J180" s="749"/>
      <c r="K180" s="739"/>
      <c r="L180" s="61"/>
      <c r="M180" s="32"/>
      <c r="N180" s="32"/>
      <c r="O180" s="32"/>
      <c r="P180" s="32"/>
      <c r="Q180" s="32"/>
      <c r="R180" s="32"/>
      <c r="S180" s="32"/>
      <c r="T180" s="32"/>
      <c r="U180" s="32"/>
      <c r="V180" s="32"/>
      <c r="W180" s="32"/>
      <c r="X180" s="32"/>
      <c r="Y180" s="32"/>
      <c r="Z180" s="32"/>
    </row>
    <row r="181" spans="1:26" ht="11.25" customHeight="1">
      <c r="A181" s="60"/>
      <c r="B181" s="767"/>
      <c r="C181" s="749"/>
      <c r="D181" s="749"/>
      <c r="E181" s="749"/>
      <c r="F181" s="749"/>
      <c r="G181" s="749"/>
      <c r="H181" s="749"/>
      <c r="I181" s="749"/>
      <c r="J181" s="749"/>
      <c r="K181" s="739"/>
      <c r="L181" s="61"/>
      <c r="M181" s="32"/>
      <c r="N181" s="32"/>
      <c r="O181" s="32"/>
      <c r="P181" s="32"/>
      <c r="Q181" s="32"/>
      <c r="R181" s="32"/>
      <c r="S181" s="32"/>
      <c r="T181" s="32"/>
      <c r="U181" s="32"/>
      <c r="V181" s="32"/>
      <c r="W181" s="32"/>
      <c r="X181" s="32"/>
      <c r="Y181" s="32"/>
      <c r="Z181" s="32"/>
    </row>
    <row r="182" spans="1:26" ht="11.25" customHeight="1">
      <c r="A182" s="60"/>
      <c r="B182" s="824"/>
      <c r="C182" s="763"/>
      <c r="D182" s="763"/>
      <c r="E182" s="763"/>
      <c r="F182" s="763"/>
      <c r="G182" s="763"/>
      <c r="H182" s="763"/>
      <c r="I182" s="763"/>
      <c r="J182" s="763"/>
      <c r="K182" s="747"/>
      <c r="L182" s="61"/>
      <c r="M182" s="32"/>
      <c r="N182" s="32"/>
      <c r="O182" s="32"/>
      <c r="P182" s="32"/>
      <c r="Q182" s="32"/>
      <c r="R182" s="32"/>
      <c r="S182" s="32"/>
      <c r="T182" s="32"/>
      <c r="U182" s="32"/>
      <c r="V182" s="32"/>
      <c r="W182" s="32"/>
      <c r="X182" s="32"/>
      <c r="Y182" s="32"/>
      <c r="Z182" s="32"/>
    </row>
    <row r="183" spans="1:26" ht="11.25" customHeight="1">
      <c r="A183" s="32"/>
      <c r="B183" s="72"/>
      <c r="C183" s="72"/>
      <c r="D183" s="72"/>
      <c r="E183" s="72"/>
      <c r="F183" s="72"/>
      <c r="G183" s="72"/>
      <c r="H183" s="72"/>
      <c r="I183" s="72"/>
      <c r="J183" s="72"/>
      <c r="K183" s="72"/>
      <c r="L183" s="32"/>
      <c r="M183" s="32"/>
      <c r="N183" s="32"/>
      <c r="O183" s="32"/>
      <c r="P183" s="32"/>
      <c r="Q183" s="32"/>
      <c r="R183" s="32"/>
      <c r="S183" s="32"/>
      <c r="T183" s="32"/>
      <c r="U183" s="32"/>
      <c r="V183" s="32"/>
      <c r="W183" s="32"/>
      <c r="X183" s="32"/>
      <c r="Y183" s="32"/>
      <c r="Z183" s="32"/>
    </row>
    <row r="184" spans="1:26" ht="12" customHeight="1">
      <c r="A184" s="32"/>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row>
    <row r="185" spans="1:26" ht="12" customHeight="1">
      <c r="A185" s="10" t="s">
        <v>66</v>
      </c>
      <c r="B185" s="8" t="s">
        <v>67</v>
      </c>
      <c r="C185" s="8"/>
      <c r="D185" s="32"/>
      <c r="E185" s="32"/>
      <c r="F185" s="32"/>
      <c r="G185" s="32"/>
      <c r="H185" s="32"/>
      <c r="I185" s="32"/>
      <c r="J185" s="32"/>
      <c r="K185" s="32"/>
      <c r="L185" s="32"/>
      <c r="M185" s="32"/>
      <c r="N185" s="32"/>
      <c r="O185" s="32"/>
      <c r="P185" s="32"/>
      <c r="Q185" s="32"/>
      <c r="R185" s="32"/>
      <c r="S185" s="32"/>
      <c r="T185" s="32"/>
      <c r="U185" s="32"/>
      <c r="V185" s="32"/>
      <c r="W185" s="32"/>
      <c r="X185" s="32"/>
      <c r="Y185" s="32"/>
      <c r="Z185" s="32"/>
    </row>
    <row r="186" spans="1:26" ht="12" customHeight="1">
      <c r="A186" s="32"/>
      <c r="B186" s="32"/>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row>
    <row r="187" spans="1:26" ht="12" customHeight="1">
      <c r="A187" s="14" t="s">
        <v>386</v>
      </c>
      <c r="B187" s="14" t="s">
        <v>1306</v>
      </c>
      <c r="C187" s="14"/>
      <c r="D187" s="14"/>
      <c r="E187" s="14"/>
      <c r="F187" s="14"/>
      <c r="G187" s="14"/>
      <c r="H187" s="14"/>
      <c r="I187" s="14"/>
      <c r="J187" s="14"/>
      <c r="K187" s="14"/>
      <c r="L187" s="32" t="s">
        <v>1307</v>
      </c>
      <c r="M187" s="14"/>
      <c r="N187" s="14"/>
      <c r="O187" s="14"/>
      <c r="P187" s="14"/>
      <c r="Q187" s="14"/>
      <c r="R187" s="14"/>
      <c r="S187" s="14"/>
      <c r="T187" s="14"/>
      <c r="U187" s="14"/>
      <c r="V187" s="14"/>
      <c r="W187" s="14"/>
      <c r="X187" s="14"/>
      <c r="Y187" s="14"/>
      <c r="Z187" s="14"/>
    </row>
    <row r="188" spans="1:26" ht="5.25" customHeight="1">
      <c r="A188" s="32"/>
      <c r="B188" s="59"/>
      <c r="C188" s="59"/>
      <c r="D188" s="59"/>
      <c r="E188" s="59"/>
      <c r="F188" s="59"/>
      <c r="G188" s="59"/>
      <c r="H188" s="59"/>
      <c r="I188" s="59"/>
      <c r="J188" s="59"/>
      <c r="K188" s="59"/>
      <c r="L188" s="32"/>
      <c r="M188" s="32"/>
      <c r="N188" s="32"/>
      <c r="O188" s="32"/>
      <c r="P188" s="32"/>
      <c r="Q188" s="32"/>
      <c r="R188" s="32"/>
      <c r="S188" s="32"/>
      <c r="T188" s="32"/>
      <c r="U188" s="32"/>
      <c r="V188" s="32"/>
      <c r="W188" s="32"/>
      <c r="X188" s="32"/>
      <c r="Y188" s="32"/>
      <c r="Z188" s="32"/>
    </row>
    <row r="189" spans="1:26" ht="18.75" customHeight="1">
      <c r="A189" s="60"/>
      <c r="B189" s="537" t="s">
        <v>1308</v>
      </c>
      <c r="C189" s="182"/>
      <c r="D189" s="182"/>
      <c r="E189" s="182"/>
      <c r="F189" s="182"/>
      <c r="G189" s="182"/>
      <c r="H189" s="182"/>
      <c r="I189" s="182"/>
      <c r="J189" s="182"/>
      <c r="K189" s="80"/>
      <c r="L189" s="61" t="s">
        <v>1309</v>
      </c>
      <c r="M189" s="32"/>
      <c r="N189" s="32"/>
      <c r="O189" s="32"/>
      <c r="P189" s="32"/>
      <c r="Q189" s="32"/>
      <c r="R189" s="32"/>
      <c r="S189" s="32"/>
      <c r="T189" s="32"/>
      <c r="U189" s="32"/>
      <c r="V189" s="32"/>
      <c r="W189" s="32"/>
      <c r="X189" s="32"/>
      <c r="Y189" s="32"/>
      <c r="Z189" s="32"/>
    </row>
    <row r="190" spans="1:26" ht="14.4">
      <c r="A190" s="60"/>
      <c r="B190" s="2060" t="s">
        <v>1310</v>
      </c>
      <c r="C190" s="1933"/>
      <c r="D190" s="1933"/>
      <c r="E190" s="1933"/>
      <c r="F190" s="1933"/>
      <c r="G190" s="1933"/>
      <c r="H190" s="1933"/>
      <c r="I190" s="1933"/>
      <c r="J190" s="1933"/>
      <c r="K190" s="1934"/>
      <c r="L190" s="61" t="s">
        <v>1311</v>
      </c>
      <c r="M190" s="32"/>
      <c r="N190" s="32"/>
      <c r="O190" s="32"/>
      <c r="P190" s="32"/>
      <c r="Q190" s="32"/>
      <c r="R190" s="32"/>
      <c r="S190" s="32"/>
      <c r="T190" s="32"/>
      <c r="U190" s="32"/>
      <c r="V190" s="32"/>
      <c r="W190" s="32"/>
      <c r="X190" s="32"/>
      <c r="Y190" s="32"/>
      <c r="Z190" s="32"/>
    </row>
    <row r="191" spans="1:26" ht="14.4">
      <c r="A191" s="60"/>
      <c r="B191" s="817"/>
      <c r="C191" s="813"/>
      <c r="D191" s="813"/>
      <c r="E191" s="813"/>
      <c r="F191" s="813"/>
      <c r="G191" s="813"/>
      <c r="H191" s="813"/>
      <c r="I191" s="813"/>
      <c r="J191" s="813"/>
      <c r="K191" s="814"/>
      <c r="L191" s="61"/>
      <c r="M191" s="32"/>
      <c r="N191" s="32"/>
      <c r="O191" s="32"/>
      <c r="P191" s="32"/>
      <c r="Q191" s="32"/>
      <c r="R191" s="32"/>
      <c r="S191" s="32"/>
      <c r="T191" s="32"/>
      <c r="U191" s="32"/>
      <c r="V191" s="32"/>
      <c r="W191" s="32"/>
      <c r="X191" s="32"/>
      <c r="Y191" s="32"/>
      <c r="Z191" s="32"/>
    </row>
    <row r="192" spans="1:26" ht="12" customHeight="1">
      <c r="A192" s="60"/>
      <c r="B192" s="767"/>
      <c r="C192" s="749"/>
      <c r="D192" s="749"/>
      <c r="E192" s="749"/>
      <c r="F192" s="749"/>
      <c r="G192" s="749"/>
      <c r="H192" s="749"/>
      <c r="I192" s="749"/>
      <c r="J192" s="749"/>
      <c r="K192" s="739"/>
      <c r="L192" s="61"/>
      <c r="M192" s="32"/>
      <c r="N192" s="32"/>
      <c r="O192" s="32"/>
      <c r="P192" s="32"/>
      <c r="Q192" s="32"/>
      <c r="R192" s="32"/>
      <c r="S192" s="32"/>
      <c r="T192" s="32"/>
      <c r="U192" s="32"/>
      <c r="V192" s="32"/>
      <c r="W192" s="32"/>
      <c r="X192" s="32"/>
      <c r="Y192" s="32"/>
      <c r="Z192" s="32"/>
    </row>
    <row r="193" spans="1:26" ht="12" customHeight="1">
      <c r="A193" s="60"/>
      <c r="B193" s="767"/>
      <c r="C193" s="749"/>
      <c r="D193" s="749"/>
      <c r="E193" s="749"/>
      <c r="F193" s="749"/>
      <c r="G193" s="749"/>
      <c r="H193" s="749"/>
      <c r="I193" s="749"/>
      <c r="J193" s="749"/>
      <c r="K193" s="739"/>
      <c r="L193" s="61"/>
      <c r="M193" s="32"/>
      <c r="N193" s="32"/>
      <c r="O193" s="32"/>
      <c r="P193" s="32"/>
      <c r="Q193" s="32"/>
      <c r="R193" s="32"/>
      <c r="S193" s="32"/>
      <c r="T193" s="32"/>
      <c r="U193" s="32"/>
      <c r="V193" s="32"/>
      <c r="W193" s="32"/>
      <c r="X193" s="32"/>
      <c r="Y193" s="32"/>
      <c r="Z193" s="32"/>
    </row>
    <row r="194" spans="1:26" ht="12" customHeight="1">
      <c r="A194" s="60"/>
      <c r="B194" s="824"/>
      <c r="C194" s="763"/>
      <c r="D194" s="763"/>
      <c r="E194" s="763"/>
      <c r="F194" s="763"/>
      <c r="G194" s="763"/>
      <c r="H194" s="763"/>
      <c r="I194" s="763"/>
      <c r="J194" s="763"/>
      <c r="K194" s="747"/>
      <c r="L194" s="61"/>
      <c r="M194" s="32"/>
      <c r="N194" s="32"/>
      <c r="O194" s="32"/>
      <c r="P194" s="32"/>
      <c r="Q194" s="32"/>
      <c r="R194" s="32"/>
      <c r="S194" s="32"/>
      <c r="T194" s="32"/>
      <c r="U194" s="32"/>
      <c r="V194" s="32"/>
      <c r="W194" s="32"/>
      <c r="X194" s="32"/>
      <c r="Y194" s="32"/>
      <c r="Z194" s="32"/>
    </row>
    <row r="195" spans="1:26" ht="12" customHeight="1">
      <c r="A195" s="14" t="s">
        <v>400</v>
      </c>
      <c r="B195" s="334" t="s">
        <v>1312</v>
      </c>
      <c r="C195" s="334"/>
      <c r="D195" s="334"/>
      <c r="E195" s="334"/>
      <c r="F195" s="334"/>
      <c r="G195" s="334"/>
      <c r="H195" s="334"/>
      <c r="I195" s="334"/>
      <c r="J195" s="334"/>
      <c r="K195" s="334"/>
      <c r="L195" s="14"/>
      <c r="M195" s="14"/>
      <c r="N195" s="14"/>
      <c r="O195" s="14"/>
      <c r="P195" s="14"/>
      <c r="Q195" s="14"/>
      <c r="R195" s="14"/>
      <c r="S195" s="14"/>
      <c r="T195" s="14"/>
      <c r="U195" s="14"/>
      <c r="V195" s="14"/>
      <c r="W195" s="14"/>
      <c r="X195" s="14"/>
      <c r="Y195" s="14"/>
      <c r="Z195" s="14"/>
    </row>
    <row r="196" spans="1:26" ht="12" customHeight="1">
      <c r="A196" s="32"/>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row>
    <row r="197" spans="1:26" ht="64.5" customHeight="1">
      <c r="A197" s="674"/>
      <c r="B197" s="675" t="s">
        <v>1313</v>
      </c>
      <c r="C197" s="675" t="s">
        <v>1314</v>
      </c>
      <c r="D197" s="675" t="s">
        <v>1315</v>
      </c>
      <c r="E197" s="675" t="s">
        <v>1316</v>
      </c>
      <c r="F197" s="675" t="s">
        <v>1317</v>
      </c>
      <c r="G197" s="2086" t="s">
        <v>1318</v>
      </c>
      <c r="H197" s="1923"/>
      <c r="I197" s="2086" t="s">
        <v>2094</v>
      </c>
      <c r="J197" s="1923"/>
      <c r="K197" s="675" t="s">
        <v>108</v>
      </c>
      <c r="L197" s="98" t="s">
        <v>1319</v>
      </c>
      <c r="M197" s="674"/>
      <c r="N197" s="674"/>
      <c r="O197" s="674"/>
      <c r="P197" s="674"/>
      <c r="Q197" s="674"/>
      <c r="R197" s="674"/>
      <c r="S197" s="674"/>
      <c r="T197" s="674"/>
      <c r="U197" s="674"/>
      <c r="V197" s="674"/>
      <c r="W197" s="674"/>
      <c r="X197" s="674"/>
      <c r="Y197" s="674"/>
      <c r="Z197" s="674"/>
    </row>
    <row r="198" spans="1:26" ht="119.25" customHeight="1">
      <c r="A198" s="208"/>
      <c r="B198" s="971" t="s">
        <v>1320</v>
      </c>
      <c r="C198" s="971" t="s">
        <v>1321</v>
      </c>
      <c r="D198" s="972"/>
      <c r="E198" s="972"/>
      <c r="F198" s="1219"/>
      <c r="G198" s="2084"/>
      <c r="H198" s="2085"/>
      <c r="I198" s="2084"/>
      <c r="J198" s="2085"/>
      <c r="K198" s="972"/>
      <c r="L198" s="208"/>
      <c r="M198" s="208"/>
      <c r="N198" s="208"/>
      <c r="O198" s="208"/>
      <c r="P198" s="208"/>
      <c r="Q198" s="208"/>
      <c r="R198" s="208"/>
      <c r="S198" s="208"/>
      <c r="T198" s="208"/>
      <c r="U198" s="208"/>
      <c r="V198" s="208"/>
      <c r="W198" s="208"/>
      <c r="X198" s="208"/>
      <c r="Y198" s="208"/>
      <c r="Z198" s="208"/>
    </row>
    <row r="199" spans="1:26" ht="12" customHeight="1">
      <c r="A199" s="208"/>
      <c r="B199" s="971"/>
      <c r="C199" s="971"/>
      <c r="D199" s="972"/>
      <c r="E199" s="972"/>
      <c r="F199" s="1219"/>
      <c r="G199" s="2084"/>
      <c r="H199" s="2085"/>
      <c r="I199" s="2084"/>
      <c r="J199" s="2085"/>
      <c r="K199" s="972"/>
      <c r="L199" s="208"/>
      <c r="M199" s="208"/>
      <c r="N199" s="208"/>
      <c r="O199" s="208"/>
      <c r="P199" s="208"/>
      <c r="Q199" s="208"/>
      <c r="R199" s="208"/>
      <c r="S199" s="208"/>
      <c r="T199" s="208"/>
      <c r="U199" s="208"/>
      <c r="V199" s="208"/>
      <c r="W199" s="208"/>
      <c r="X199" s="208"/>
      <c r="Y199" s="208"/>
      <c r="Z199" s="208"/>
    </row>
    <row r="200" spans="1:26" ht="12" customHeight="1">
      <c r="A200" s="32"/>
      <c r="B200" s="973"/>
      <c r="C200" s="973"/>
      <c r="D200" s="973"/>
      <c r="E200" s="973"/>
      <c r="F200" s="1220"/>
      <c r="G200" s="2084"/>
      <c r="H200" s="2085"/>
      <c r="I200" s="2084"/>
      <c r="J200" s="2085"/>
      <c r="K200" s="973"/>
      <c r="L200" s="32"/>
      <c r="M200" s="32"/>
      <c r="N200" s="32"/>
      <c r="O200" s="32"/>
      <c r="P200" s="32"/>
      <c r="Q200" s="32"/>
      <c r="R200" s="32"/>
      <c r="S200" s="32"/>
      <c r="T200" s="32"/>
      <c r="U200" s="32"/>
      <c r="V200" s="32"/>
      <c r="W200" s="32"/>
      <c r="X200" s="32"/>
      <c r="Y200" s="32"/>
      <c r="Z200" s="32"/>
    </row>
    <row r="201" spans="1:26" ht="12" customHeight="1">
      <c r="A201" s="32"/>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row>
    <row r="202" spans="1:26" ht="12" customHeight="1">
      <c r="A202" s="32" t="s">
        <v>1322</v>
      </c>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row>
    <row r="203" spans="1:26" ht="12" customHeight="1">
      <c r="A203" s="32"/>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row>
    <row r="204" spans="1:26" ht="12" customHeight="1">
      <c r="A204" s="14" t="s">
        <v>414</v>
      </c>
      <c r="B204" s="14" t="s">
        <v>1323</v>
      </c>
      <c r="C204" s="14"/>
      <c r="D204" s="14"/>
      <c r="E204" s="14"/>
      <c r="F204" s="14"/>
      <c r="G204" s="14"/>
      <c r="H204" s="14"/>
      <c r="I204" s="14"/>
      <c r="J204" s="14"/>
      <c r="K204" s="14"/>
      <c r="L204" s="14" t="s">
        <v>1324</v>
      </c>
      <c r="M204" s="14"/>
      <c r="N204" s="14"/>
      <c r="O204" s="14"/>
      <c r="P204" s="14"/>
      <c r="Q204" s="14"/>
      <c r="R204" s="14"/>
      <c r="S204" s="14"/>
      <c r="T204" s="14"/>
      <c r="U204" s="14"/>
      <c r="V204" s="14"/>
      <c r="W204" s="14"/>
      <c r="X204" s="14"/>
      <c r="Y204" s="14"/>
      <c r="Z204" s="14"/>
    </row>
    <row r="205" spans="1:26" ht="12" customHeight="1">
      <c r="A205" s="32"/>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08" customHeight="1">
      <c r="A206" s="674"/>
      <c r="B206" s="675" t="s">
        <v>1325</v>
      </c>
      <c r="C206" s="675" t="s">
        <v>1326</v>
      </c>
      <c r="D206" s="675" t="s">
        <v>1327</v>
      </c>
      <c r="E206" s="675" t="s">
        <v>1328</v>
      </c>
      <c r="F206" s="675" t="s">
        <v>1329</v>
      </c>
      <c r="G206" s="2086" t="s">
        <v>1330</v>
      </c>
      <c r="H206" s="1923"/>
      <c r="I206" s="675" t="s">
        <v>1331</v>
      </c>
      <c r="J206" s="676"/>
      <c r="K206" s="676"/>
      <c r="L206" s="98"/>
      <c r="M206" s="674"/>
      <c r="N206" s="674"/>
      <c r="O206" s="674"/>
      <c r="P206" s="674"/>
      <c r="Q206" s="674"/>
      <c r="R206" s="674"/>
      <c r="S206" s="674"/>
      <c r="T206" s="674"/>
      <c r="U206" s="674"/>
      <c r="V206" s="674"/>
      <c r="W206" s="674"/>
      <c r="X206" s="674"/>
      <c r="Y206" s="674"/>
      <c r="Z206" s="674"/>
    </row>
    <row r="207" spans="1:26" ht="14.4">
      <c r="A207" s="1222"/>
      <c r="B207" s="1225"/>
      <c r="C207" s="1225"/>
      <c r="D207" s="1225"/>
      <c r="E207" s="1226" t="s">
        <v>114</v>
      </c>
      <c r="F207" s="1226" t="s">
        <v>114</v>
      </c>
      <c r="G207" s="2089" t="s">
        <v>114</v>
      </c>
      <c r="H207" s="2090"/>
      <c r="I207" s="1226" t="s">
        <v>114</v>
      </c>
      <c r="J207" s="1223"/>
      <c r="K207" s="1223"/>
      <c r="L207" s="1224"/>
      <c r="M207" s="1222"/>
      <c r="N207" s="1222"/>
      <c r="O207" s="1222"/>
      <c r="P207" s="1222"/>
      <c r="Q207" s="1222"/>
      <c r="R207" s="1222"/>
      <c r="S207" s="1222"/>
      <c r="T207" s="1222"/>
      <c r="U207" s="1222"/>
      <c r="V207" s="1222"/>
      <c r="W207" s="1222"/>
      <c r="X207" s="1222"/>
      <c r="Y207" s="1222"/>
      <c r="Z207" s="1222"/>
    </row>
    <row r="208" spans="1:26" ht="34.200000000000003">
      <c r="A208" s="32"/>
      <c r="B208" s="974"/>
      <c r="C208" s="975" t="s">
        <v>1332</v>
      </c>
      <c r="D208" s="974"/>
      <c r="E208" s="1221"/>
      <c r="F208" s="1221"/>
      <c r="G208" s="2087"/>
      <c r="H208" s="2088"/>
      <c r="I208" s="1221"/>
      <c r="J208" s="32"/>
      <c r="K208" s="32"/>
      <c r="L208" s="32"/>
      <c r="M208" s="32"/>
      <c r="N208" s="32"/>
      <c r="O208" s="32"/>
      <c r="P208" s="32"/>
      <c r="Q208" s="32"/>
      <c r="R208" s="32"/>
      <c r="S208" s="32"/>
      <c r="T208" s="32"/>
      <c r="U208" s="32"/>
      <c r="V208" s="32"/>
      <c r="W208" s="32"/>
      <c r="X208" s="32"/>
      <c r="Y208" s="32"/>
      <c r="Z208" s="32"/>
    </row>
    <row r="209" spans="1:26" ht="79.8">
      <c r="A209" s="32"/>
      <c r="B209" s="974"/>
      <c r="C209" s="975" t="s">
        <v>1333</v>
      </c>
      <c r="D209" s="974"/>
      <c r="E209" s="1221"/>
      <c r="F209" s="1221"/>
      <c r="G209" s="2087"/>
      <c r="H209" s="2088"/>
      <c r="I209" s="1221"/>
      <c r="J209" s="32"/>
      <c r="K209" s="32"/>
      <c r="L209" s="32"/>
      <c r="M209" s="32"/>
      <c r="N209" s="32"/>
      <c r="O209" s="32"/>
      <c r="P209" s="32"/>
      <c r="Q209" s="32"/>
      <c r="R209" s="32"/>
      <c r="S209" s="32"/>
      <c r="T209" s="32"/>
      <c r="U209" s="32"/>
      <c r="V209" s="32"/>
      <c r="W209" s="32"/>
      <c r="X209" s="32"/>
      <c r="Y209" s="32"/>
      <c r="Z209" s="32"/>
    </row>
    <row r="210" spans="1:26" ht="12" customHeight="1">
      <c r="A210" s="32"/>
      <c r="B210" s="974"/>
      <c r="C210" s="973"/>
      <c r="D210" s="974"/>
      <c r="E210" s="1221"/>
      <c r="F210" s="1221"/>
      <c r="G210" s="2087"/>
      <c r="H210" s="2088"/>
      <c r="I210" s="1221"/>
      <c r="J210" s="32"/>
      <c r="K210" s="32"/>
      <c r="L210" s="32"/>
      <c r="M210" s="32"/>
      <c r="N210" s="32"/>
      <c r="O210" s="32"/>
      <c r="P210" s="32"/>
      <c r="Q210" s="32"/>
      <c r="R210" s="32"/>
      <c r="S210" s="32"/>
      <c r="T210" s="32"/>
      <c r="U210" s="32"/>
      <c r="V210" s="32"/>
      <c r="W210" s="32"/>
      <c r="X210" s="32"/>
      <c r="Y210" s="32"/>
      <c r="Z210" s="32"/>
    </row>
    <row r="211" spans="1:26" ht="12" customHeight="1">
      <c r="A211" s="32"/>
      <c r="B211" s="677"/>
      <c r="C211" s="1"/>
      <c r="D211" s="1"/>
      <c r="E211" s="1"/>
      <c r="F211" s="1"/>
      <c r="G211" s="1"/>
      <c r="H211" s="32"/>
      <c r="I211" s="32"/>
      <c r="J211" s="32"/>
      <c r="K211" s="32"/>
      <c r="L211" s="32"/>
      <c r="M211" s="32"/>
      <c r="N211" s="32"/>
      <c r="O211" s="32"/>
      <c r="P211" s="32"/>
      <c r="Q211" s="32"/>
      <c r="R211" s="32"/>
      <c r="S211" s="32"/>
      <c r="T211" s="32"/>
      <c r="U211" s="32"/>
      <c r="V211" s="32"/>
      <c r="W211" s="32"/>
      <c r="X211" s="32"/>
      <c r="Y211" s="32"/>
      <c r="Z211" s="32"/>
    </row>
    <row r="212" spans="1:26" ht="28.5" customHeight="1">
      <c r="A212" s="32"/>
      <c r="B212" s="1969" t="s">
        <v>1334</v>
      </c>
      <c r="C212" s="1933"/>
      <c r="D212" s="1933"/>
      <c r="E212" s="1933"/>
      <c r="F212" s="1933"/>
      <c r="G212" s="1933"/>
      <c r="H212" s="1933"/>
      <c r="I212" s="1933"/>
      <c r="J212" s="1933"/>
      <c r="K212" s="1926"/>
      <c r="L212" s="32"/>
      <c r="M212" s="32"/>
      <c r="N212" s="32"/>
      <c r="O212" s="32"/>
      <c r="P212" s="32"/>
      <c r="Q212" s="32"/>
      <c r="R212" s="32"/>
      <c r="S212" s="32"/>
      <c r="T212" s="32"/>
      <c r="U212" s="32"/>
      <c r="V212" s="32"/>
      <c r="W212" s="32"/>
      <c r="X212" s="32"/>
      <c r="Y212" s="32"/>
      <c r="Z212" s="32"/>
    </row>
    <row r="213" spans="1:26" ht="12" customHeight="1">
      <c r="A213" s="32"/>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row>
    <row r="214" spans="1:26" ht="22.8">
      <c r="A214" s="32"/>
      <c r="B214" s="675" t="s">
        <v>1335</v>
      </c>
      <c r="C214" s="675" t="s">
        <v>1336</v>
      </c>
      <c r="D214" s="675" t="s">
        <v>1337</v>
      </c>
      <c r="E214" s="675" t="s">
        <v>1338</v>
      </c>
      <c r="F214" s="676"/>
      <c r="G214" s="32"/>
      <c r="H214" s="32"/>
      <c r="I214" s="32"/>
      <c r="J214" s="32"/>
      <c r="K214" s="32"/>
      <c r="L214" s="32"/>
      <c r="M214" s="32"/>
      <c r="N214" s="32"/>
      <c r="O214" s="32"/>
      <c r="P214" s="32"/>
      <c r="Q214" s="32"/>
      <c r="R214" s="32"/>
      <c r="S214" s="32"/>
      <c r="T214" s="32"/>
      <c r="U214" s="32"/>
      <c r="V214" s="32"/>
      <c r="W214" s="32"/>
      <c r="X214" s="32"/>
      <c r="Y214" s="32"/>
      <c r="Z214" s="32"/>
    </row>
    <row r="215" spans="1:26" ht="12" customHeight="1">
      <c r="A215" s="32"/>
      <c r="B215" s="1227" t="s">
        <v>114</v>
      </c>
      <c r="C215" s="811"/>
      <c r="D215" s="1227" t="s">
        <v>114</v>
      </c>
      <c r="E215" s="1227" t="s">
        <v>114</v>
      </c>
      <c r="F215" s="32"/>
      <c r="G215" s="32"/>
      <c r="H215" s="32"/>
      <c r="I215" s="32"/>
      <c r="J215" s="32"/>
      <c r="K215" s="32"/>
      <c r="L215" s="32"/>
      <c r="M215" s="32"/>
      <c r="N215" s="32"/>
      <c r="O215" s="32"/>
      <c r="P215" s="32"/>
      <c r="Q215" s="32"/>
      <c r="R215" s="32"/>
      <c r="S215" s="32"/>
      <c r="T215" s="32"/>
      <c r="U215" s="32"/>
      <c r="V215" s="32"/>
      <c r="W215" s="32"/>
      <c r="X215" s="32"/>
      <c r="Y215" s="32"/>
      <c r="Z215" s="32"/>
    </row>
    <row r="216" spans="1:26" ht="12" customHeight="1">
      <c r="A216" s="32"/>
      <c r="B216" s="1220"/>
      <c r="C216" s="973"/>
      <c r="D216" s="1220"/>
      <c r="E216" s="1220"/>
      <c r="F216" s="32"/>
      <c r="G216" s="32"/>
      <c r="H216" s="32"/>
      <c r="I216" s="32"/>
      <c r="J216" s="32"/>
      <c r="K216" s="32"/>
      <c r="L216" s="32"/>
      <c r="M216" s="32"/>
      <c r="N216" s="32"/>
      <c r="O216" s="32"/>
      <c r="P216" s="32"/>
      <c r="Q216" s="32"/>
      <c r="R216" s="32"/>
      <c r="S216" s="32"/>
      <c r="T216" s="32"/>
      <c r="U216" s="32"/>
      <c r="V216" s="32"/>
      <c r="W216" s="32"/>
      <c r="X216" s="32"/>
      <c r="Y216" s="32"/>
      <c r="Z216" s="32"/>
    </row>
    <row r="217" spans="1:26" ht="12" customHeight="1">
      <c r="A217" s="32"/>
      <c r="B217" s="1220"/>
      <c r="C217" s="973"/>
      <c r="D217" s="1220"/>
      <c r="E217" s="1220"/>
      <c r="F217" s="32"/>
      <c r="G217" s="32"/>
      <c r="H217" s="32"/>
      <c r="I217" s="32"/>
      <c r="J217" s="32"/>
      <c r="K217" s="32"/>
      <c r="L217" s="32"/>
      <c r="M217" s="32"/>
      <c r="N217" s="32"/>
      <c r="O217" s="32"/>
      <c r="P217" s="32"/>
      <c r="Q217" s="32"/>
      <c r="R217" s="32"/>
      <c r="S217" s="32"/>
      <c r="T217" s="32"/>
      <c r="U217" s="32"/>
      <c r="V217" s="32"/>
      <c r="W217" s="32"/>
      <c r="X217" s="32"/>
      <c r="Y217" s="32"/>
      <c r="Z217" s="32"/>
    </row>
    <row r="218" spans="1:26" ht="12" customHeight="1">
      <c r="A218" s="32"/>
      <c r="B218" s="1220"/>
      <c r="C218" s="973"/>
      <c r="D218" s="1220"/>
      <c r="E218" s="1220"/>
      <c r="F218" s="32"/>
      <c r="G218" s="32"/>
      <c r="H218" s="32"/>
      <c r="I218" s="32"/>
      <c r="J218" s="32"/>
      <c r="K218" s="32"/>
      <c r="L218" s="32"/>
      <c r="M218" s="32"/>
      <c r="N218" s="32"/>
      <c r="O218" s="32"/>
      <c r="P218" s="32"/>
      <c r="Q218" s="32"/>
      <c r="R218" s="32"/>
      <c r="S218" s="32"/>
      <c r="T218" s="32"/>
      <c r="U218" s="32"/>
      <c r="V218" s="32"/>
      <c r="W218" s="32"/>
      <c r="X218" s="32"/>
      <c r="Y218" s="32"/>
      <c r="Z218" s="32"/>
    </row>
    <row r="219" spans="1:26" ht="12" customHeight="1">
      <c r="A219" s="32"/>
      <c r="B219" s="1220"/>
      <c r="C219" s="973"/>
      <c r="D219" s="1220"/>
      <c r="E219" s="1220"/>
      <c r="F219" s="32"/>
      <c r="G219" s="32"/>
      <c r="H219" s="32"/>
      <c r="I219" s="32"/>
      <c r="J219" s="32"/>
      <c r="K219" s="32"/>
      <c r="L219" s="32"/>
      <c r="M219" s="32"/>
      <c r="N219" s="32"/>
      <c r="O219" s="32"/>
      <c r="P219" s="32"/>
      <c r="Q219" s="32"/>
      <c r="R219" s="32"/>
      <c r="S219" s="32"/>
      <c r="T219" s="32"/>
      <c r="U219" s="32"/>
      <c r="V219" s="32"/>
      <c r="W219" s="32"/>
      <c r="X219" s="32"/>
      <c r="Y219" s="32"/>
      <c r="Z219" s="32"/>
    </row>
    <row r="220" spans="1:26" ht="12" customHeight="1">
      <c r="A220" s="32"/>
      <c r="B220" s="59"/>
      <c r="C220" s="59"/>
      <c r="D220" s="59"/>
      <c r="E220" s="59"/>
      <c r="F220" s="59"/>
      <c r="G220" s="59"/>
      <c r="H220" s="59"/>
      <c r="I220" s="59"/>
      <c r="J220" s="59"/>
      <c r="K220" s="59"/>
      <c r="L220" s="32"/>
      <c r="M220" s="32"/>
      <c r="N220" s="32"/>
      <c r="O220" s="32"/>
      <c r="P220" s="32"/>
      <c r="Q220" s="32"/>
      <c r="R220" s="32"/>
      <c r="S220" s="32"/>
      <c r="T220" s="32"/>
      <c r="U220" s="32"/>
      <c r="V220" s="32"/>
      <c r="W220" s="32"/>
      <c r="X220" s="32"/>
      <c r="Y220" s="32"/>
      <c r="Z220" s="32"/>
    </row>
    <row r="221" spans="1:26" ht="14.4">
      <c r="A221" s="60"/>
      <c r="B221" s="2083" t="s">
        <v>1339</v>
      </c>
      <c r="C221" s="1937"/>
      <c r="D221" s="1937"/>
      <c r="E221" s="1937"/>
      <c r="F221" s="1937"/>
      <c r="G221" s="1937"/>
      <c r="H221" s="1937"/>
      <c r="I221" s="1937"/>
      <c r="J221" s="1937"/>
      <c r="K221" s="1938"/>
      <c r="L221" s="61"/>
      <c r="M221" s="32"/>
      <c r="N221" s="32"/>
      <c r="O221" s="32"/>
      <c r="P221" s="32"/>
      <c r="Q221" s="32"/>
      <c r="R221" s="32"/>
      <c r="S221" s="32"/>
      <c r="T221" s="32"/>
      <c r="U221" s="32"/>
      <c r="V221" s="32"/>
      <c r="W221" s="32"/>
      <c r="X221" s="32"/>
      <c r="Y221" s="32"/>
      <c r="Z221" s="32"/>
    </row>
    <row r="222" spans="1:26" ht="12" customHeight="1">
      <c r="A222" s="60"/>
      <c r="B222" s="767"/>
      <c r="C222" s="749"/>
      <c r="D222" s="749"/>
      <c r="E222" s="749"/>
      <c r="F222" s="749"/>
      <c r="G222" s="749"/>
      <c r="H222" s="749"/>
      <c r="I222" s="749"/>
      <c r="J222" s="749"/>
      <c r="K222" s="739"/>
      <c r="L222" s="61"/>
      <c r="M222" s="32"/>
      <c r="N222" s="32"/>
      <c r="O222" s="32"/>
      <c r="P222" s="32"/>
      <c r="Q222" s="32"/>
      <c r="R222" s="32"/>
      <c r="S222" s="32"/>
      <c r="T222" s="32"/>
      <c r="U222" s="32"/>
      <c r="V222" s="32"/>
      <c r="W222" s="32"/>
      <c r="X222" s="32"/>
      <c r="Y222" s="32"/>
      <c r="Z222" s="32"/>
    </row>
    <row r="223" spans="1:26" ht="12" customHeight="1">
      <c r="A223" s="60"/>
      <c r="B223" s="767"/>
      <c r="C223" s="749"/>
      <c r="D223" s="749"/>
      <c r="E223" s="749"/>
      <c r="F223" s="749"/>
      <c r="G223" s="749"/>
      <c r="H223" s="749"/>
      <c r="I223" s="749"/>
      <c r="J223" s="749"/>
      <c r="K223" s="739"/>
      <c r="L223" s="61"/>
      <c r="M223" s="32"/>
      <c r="N223" s="32"/>
      <c r="O223" s="32"/>
      <c r="P223" s="32"/>
      <c r="Q223" s="32"/>
      <c r="R223" s="32"/>
      <c r="S223" s="32"/>
      <c r="T223" s="32"/>
      <c r="U223" s="32"/>
      <c r="V223" s="32"/>
      <c r="W223" s="32"/>
      <c r="X223" s="32"/>
      <c r="Y223" s="32"/>
      <c r="Z223" s="32"/>
    </row>
    <row r="224" spans="1:26" ht="12" customHeight="1">
      <c r="A224" s="60"/>
      <c r="B224" s="824"/>
      <c r="C224" s="763"/>
      <c r="D224" s="763"/>
      <c r="E224" s="763"/>
      <c r="F224" s="763"/>
      <c r="G224" s="763"/>
      <c r="H224" s="763"/>
      <c r="I224" s="763"/>
      <c r="J224" s="763"/>
      <c r="K224" s="747"/>
      <c r="L224" s="61"/>
      <c r="M224" s="32"/>
      <c r="N224" s="32"/>
      <c r="O224" s="32"/>
      <c r="P224" s="32"/>
      <c r="Q224" s="32"/>
      <c r="R224" s="32"/>
      <c r="S224" s="32"/>
      <c r="T224" s="32"/>
      <c r="U224" s="32"/>
      <c r="V224" s="32"/>
      <c r="W224" s="32"/>
      <c r="X224" s="32"/>
      <c r="Y224" s="32"/>
      <c r="Z224" s="32"/>
    </row>
    <row r="225" spans="1:26" ht="12" customHeight="1">
      <c r="A225" s="32"/>
      <c r="B225" s="72"/>
      <c r="C225" s="72"/>
      <c r="D225" s="72"/>
      <c r="E225" s="72"/>
      <c r="F225" s="72"/>
      <c r="G225" s="72"/>
      <c r="H225" s="72"/>
      <c r="I225" s="72"/>
      <c r="J225" s="72"/>
      <c r="K225" s="72"/>
      <c r="L225" s="32"/>
      <c r="M225" s="32"/>
      <c r="N225" s="32"/>
      <c r="O225" s="32"/>
      <c r="P225" s="32"/>
      <c r="Q225" s="32"/>
      <c r="R225" s="32"/>
      <c r="S225" s="32"/>
      <c r="T225" s="32"/>
      <c r="U225" s="32"/>
      <c r="V225" s="32"/>
      <c r="W225" s="32"/>
      <c r="X225" s="32"/>
      <c r="Y225" s="32"/>
      <c r="Z225" s="32"/>
    </row>
    <row r="226" spans="1:26" ht="12" customHeight="1">
      <c r="A226" s="10" t="s">
        <v>68</v>
      </c>
      <c r="B226" s="14" t="s">
        <v>1340</v>
      </c>
      <c r="C226" s="14"/>
      <c r="D226" s="14"/>
      <c r="E226" s="14"/>
      <c r="F226" s="14"/>
      <c r="G226" s="14"/>
      <c r="H226" s="14"/>
      <c r="I226" s="14"/>
      <c r="J226" s="14"/>
      <c r="K226" s="14"/>
      <c r="L226" s="349"/>
      <c r="M226" s="14"/>
      <c r="N226" s="14"/>
      <c r="O226" s="14"/>
      <c r="P226" s="14"/>
      <c r="Q226" s="14"/>
      <c r="R226" s="14"/>
      <c r="S226" s="14"/>
      <c r="T226" s="14"/>
      <c r="U226" s="14"/>
      <c r="V226" s="14"/>
      <c r="W226" s="14"/>
      <c r="X226" s="14"/>
      <c r="Y226" s="14"/>
      <c r="Z226" s="14"/>
    </row>
    <row r="227" spans="1:26" ht="12" customHeight="1">
      <c r="A227" s="14"/>
      <c r="B227" s="507"/>
      <c r="C227" s="507"/>
      <c r="D227" s="507"/>
      <c r="E227" s="507"/>
      <c r="F227" s="507"/>
      <c r="G227" s="507"/>
      <c r="H227" s="507"/>
      <c r="I227" s="507"/>
      <c r="J227" s="507"/>
      <c r="K227" s="507"/>
      <c r="L227" s="14"/>
      <c r="M227" s="14"/>
      <c r="N227" s="14"/>
      <c r="O227" s="14"/>
      <c r="P227" s="14"/>
      <c r="Q227" s="14"/>
      <c r="R227" s="14"/>
      <c r="S227" s="14"/>
      <c r="T227" s="14"/>
      <c r="U227" s="14"/>
      <c r="V227" s="14"/>
      <c r="W227" s="14"/>
      <c r="X227" s="14"/>
      <c r="Y227" s="14"/>
      <c r="Z227" s="14"/>
    </row>
    <row r="228" spans="1:26" ht="12" customHeight="1">
      <c r="A228" s="327"/>
      <c r="B228" s="537" t="s">
        <v>1341</v>
      </c>
      <c r="C228" s="670"/>
      <c r="D228" s="670"/>
      <c r="E228" s="670"/>
      <c r="F228" s="670"/>
      <c r="G228" s="670"/>
      <c r="H228" s="670"/>
      <c r="I228" s="670"/>
      <c r="J228" s="670"/>
      <c r="K228" s="671"/>
      <c r="L228" s="678" t="s">
        <v>1342</v>
      </c>
      <c r="M228" s="14"/>
      <c r="N228" s="14"/>
      <c r="O228" s="14"/>
      <c r="P228" s="14"/>
      <c r="Q228" s="14"/>
      <c r="R228" s="14"/>
      <c r="S228" s="14"/>
      <c r="T228" s="14"/>
      <c r="U228" s="14"/>
      <c r="V228" s="14"/>
      <c r="W228" s="14"/>
      <c r="X228" s="14"/>
      <c r="Y228" s="14"/>
      <c r="Z228" s="14"/>
    </row>
    <row r="229" spans="1:26" ht="12" customHeight="1">
      <c r="A229" s="327"/>
      <c r="B229" s="249" t="s">
        <v>1343</v>
      </c>
      <c r="C229" s="14"/>
      <c r="D229" s="14"/>
      <c r="E229" s="14"/>
      <c r="F229" s="14"/>
      <c r="G229" s="14"/>
      <c r="H229" s="14"/>
      <c r="I229" s="14"/>
      <c r="J229" s="14"/>
      <c r="K229" s="679"/>
      <c r="L229" s="346"/>
      <c r="M229" s="14"/>
      <c r="N229" s="14"/>
      <c r="O229" s="14"/>
      <c r="P229" s="14"/>
      <c r="Q229" s="14"/>
      <c r="R229" s="14"/>
      <c r="S229" s="14"/>
      <c r="T229" s="14"/>
      <c r="U229" s="14"/>
      <c r="V229" s="14"/>
      <c r="W229" s="14"/>
      <c r="X229" s="14"/>
      <c r="Y229" s="14"/>
      <c r="Z229" s="14"/>
    </row>
    <row r="230" spans="1:26" ht="12" customHeight="1">
      <c r="A230" s="327"/>
      <c r="B230" s="249" t="s">
        <v>1344</v>
      </c>
      <c r="C230" s="32"/>
      <c r="D230" s="32"/>
      <c r="E230" s="32"/>
      <c r="F230" s="32"/>
      <c r="G230" s="32"/>
      <c r="H230" s="32"/>
      <c r="I230" s="32"/>
      <c r="J230" s="32"/>
      <c r="K230" s="541"/>
      <c r="L230" s="346"/>
      <c r="M230" s="14"/>
      <c r="N230" s="14"/>
      <c r="O230" s="14"/>
      <c r="P230" s="14"/>
      <c r="Q230" s="14"/>
      <c r="R230" s="14"/>
      <c r="S230" s="14"/>
      <c r="T230" s="14"/>
      <c r="U230" s="14"/>
      <c r="V230" s="14"/>
      <c r="W230" s="14"/>
      <c r="X230" s="14"/>
      <c r="Y230" s="14"/>
      <c r="Z230" s="14"/>
    </row>
    <row r="231" spans="1:26" ht="12" customHeight="1">
      <c r="A231" s="327"/>
      <c r="B231" s="767"/>
      <c r="C231" s="749"/>
      <c r="D231" s="749"/>
      <c r="E231" s="749"/>
      <c r="F231" s="749"/>
      <c r="G231" s="749"/>
      <c r="H231" s="749"/>
      <c r="I231" s="749"/>
      <c r="J231" s="749"/>
      <c r="K231" s="739"/>
      <c r="L231" s="346"/>
      <c r="M231" s="14"/>
      <c r="N231" s="14"/>
      <c r="O231" s="14"/>
      <c r="P231" s="14"/>
      <c r="Q231" s="14"/>
      <c r="R231" s="14"/>
      <c r="S231" s="14"/>
      <c r="T231" s="14"/>
      <c r="U231" s="14"/>
      <c r="V231" s="14"/>
      <c r="W231" s="14"/>
      <c r="X231" s="14"/>
      <c r="Y231" s="14"/>
      <c r="Z231" s="14"/>
    </row>
    <row r="232" spans="1:26" ht="12" customHeight="1">
      <c r="A232" s="327"/>
      <c r="B232" s="767"/>
      <c r="C232" s="749"/>
      <c r="D232" s="749"/>
      <c r="E232" s="749"/>
      <c r="F232" s="749"/>
      <c r="G232" s="749"/>
      <c r="H232" s="749"/>
      <c r="I232" s="749"/>
      <c r="J232" s="749"/>
      <c r="K232" s="739"/>
      <c r="L232" s="346"/>
      <c r="M232" s="14"/>
      <c r="N232" s="14"/>
      <c r="O232" s="14"/>
      <c r="P232" s="14"/>
      <c r="Q232" s="14"/>
      <c r="R232" s="14"/>
      <c r="S232" s="14"/>
      <c r="T232" s="14"/>
      <c r="U232" s="14"/>
      <c r="V232" s="14"/>
      <c r="W232" s="14"/>
      <c r="X232" s="14"/>
      <c r="Y232" s="14"/>
      <c r="Z232" s="14"/>
    </row>
    <row r="233" spans="1:26" ht="12" customHeight="1">
      <c r="A233" s="327"/>
      <c r="B233" s="767"/>
      <c r="C233" s="749"/>
      <c r="D233" s="749"/>
      <c r="E233" s="749"/>
      <c r="F233" s="749"/>
      <c r="G233" s="749"/>
      <c r="H233" s="749"/>
      <c r="I233" s="749"/>
      <c r="J233" s="749"/>
      <c r="K233" s="739"/>
      <c r="L233" s="346"/>
      <c r="M233" s="14"/>
      <c r="N233" s="14"/>
      <c r="O233" s="14"/>
      <c r="P233" s="14"/>
      <c r="Q233" s="14"/>
      <c r="R233" s="14"/>
      <c r="S233" s="14"/>
      <c r="T233" s="14"/>
      <c r="U233" s="14"/>
      <c r="V233" s="14"/>
      <c r="W233" s="14"/>
      <c r="X233" s="14"/>
      <c r="Y233" s="14"/>
      <c r="Z233" s="14"/>
    </row>
    <row r="234" spans="1:26" ht="12" customHeight="1">
      <c r="A234" s="327"/>
      <c r="B234" s="762"/>
      <c r="C234" s="969"/>
      <c r="D234" s="969"/>
      <c r="E234" s="969"/>
      <c r="F234" s="969"/>
      <c r="G234" s="969"/>
      <c r="H234" s="969"/>
      <c r="I234" s="969"/>
      <c r="J234" s="969"/>
      <c r="K234" s="976"/>
      <c r="L234" s="346"/>
      <c r="M234" s="14"/>
      <c r="N234" s="14"/>
      <c r="O234" s="14"/>
      <c r="P234" s="14"/>
      <c r="Q234" s="14"/>
      <c r="R234" s="14"/>
      <c r="S234" s="14"/>
      <c r="T234" s="14"/>
      <c r="U234" s="14"/>
      <c r="V234" s="14"/>
      <c r="W234" s="14"/>
      <c r="X234" s="14"/>
      <c r="Y234" s="14"/>
      <c r="Z234" s="14"/>
    </row>
    <row r="235" spans="1:26" ht="12" customHeight="1">
      <c r="A235" s="327"/>
      <c r="B235" s="539"/>
      <c r="C235" s="680"/>
      <c r="D235" s="680"/>
      <c r="E235" s="680"/>
      <c r="F235" s="680"/>
      <c r="G235" s="680"/>
      <c r="H235" s="680"/>
      <c r="I235" s="680"/>
      <c r="J235" s="680"/>
      <c r="K235" s="681"/>
      <c r="L235" s="682"/>
      <c r="M235" s="14"/>
      <c r="N235" s="14"/>
      <c r="O235" s="14"/>
      <c r="P235" s="14"/>
      <c r="Q235" s="14"/>
      <c r="R235" s="14"/>
      <c r="S235" s="14"/>
      <c r="T235" s="14"/>
      <c r="U235" s="14"/>
      <c r="V235" s="14"/>
      <c r="W235" s="14"/>
      <c r="X235" s="14"/>
      <c r="Y235" s="14"/>
      <c r="Z235" s="14"/>
    </row>
    <row r="236" spans="1:26" ht="12" customHeight="1">
      <c r="A236" s="327"/>
      <c r="B236" s="537" t="s">
        <v>1345</v>
      </c>
      <c r="C236" s="670"/>
      <c r="D236" s="670"/>
      <c r="E236" s="670"/>
      <c r="F236" s="670"/>
      <c r="G236" s="670"/>
      <c r="H236" s="670"/>
      <c r="I236" s="670"/>
      <c r="J236" s="670"/>
      <c r="K236" s="671"/>
      <c r="L236" s="678" t="s">
        <v>1346</v>
      </c>
      <c r="M236" s="14"/>
      <c r="N236" s="14"/>
      <c r="O236" s="14"/>
      <c r="P236" s="14"/>
      <c r="Q236" s="14"/>
      <c r="R236" s="14"/>
      <c r="S236" s="14"/>
      <c r="T236" s="14"/>
      <c r="U236" s="14"/>
      <c r="V236" s="14"/>
      <c r="W236" s="14"/>
      <c r="X236" s="14"/>
      <c r="Y236" s="14"/>
      <c r="Z236" s="14"/>
    </row>
    <row r="237" spans="1:26" ht="12" customHeight="1">
      <c r="A237" s="327"/>
      <c r="B237" s="249" t="s">
        <v>1347</v>
      </c>
      <c r="C237" s="32"/>
      <c r="D237" s="32"/>
      <c r="E237" s="14"/>
      <c r="F237" s="14"/>
      <c r="G237" s="14"/>
      <c r="H237" s="14"/>
      <c r="I237" s="14"/>
      <c r="J237" s="14"/>
      <c r="K237" s="679"/>
      <c r="L237" s="346"/>
      <c r="M237" s="14"/>
      <c r="N237" s="14"/>
      <c r="O237" s="14"/>
      <c r="P237" s="14"/>
      <c r="Q237" s="14"/>
      <c r="R237" s="14"/>
      <c r="S237" s="14"/>
      <c r="T237" s="14"/>
      <c r="U237" s="14"/>
      <c r="V237" s="14"/>
      <c r="W237" s="14"/>
      <c r="X237" s="14"/>
      <c r="Y237" s="14"/>
      <c r="Z237" s="14"/>
    </row>
    <row r="238" spans="1:26" ht="12" customHeight="1">
      <c r="A238" s="327"/>
      <c r="B238" s="249" t="s">
        <v>1348</v>
      </c>
      <c r="C238" s="32"/>
      <c r="D238" s="32"/>
      <c r="E238" s="14"/>
      <c r="F238" s="14"/>
      <c r="G238" s="14"/>
      <c r="H238" s="14"/>
      <c r="I238" s="14"/>
      <c r="J238" s="14"/>
      <c r="K238" s="679"/>
      <c r="L238" s="346"/>
      <c r="M238" s="14"/>
      <c r="N238" s="14"/>
      <c r="O238" s="14"/>
      <c r="P238" s="14"/>
      <c r="Q238" s="14"/>
      <c r="R238" s="14"/>
      <c r="S238" s="14"/>
      <c r="T238" s="14"/>
      <c r="U238" s="14"/>
      <c r="V238" s="14"/>
      <c r="W238" s="14"/>
      <c r="X238" s="14"/>
      <c r="Y238" s="14"/>
      <c r="Z238" s="14"/>
    </row>
    <row r="239" spans="1:26" ht="12" customHeight="1">
      <c r="A239" s="327"/>
      <c r="B239" s="249" t="s">
        <v>1349</v>
      </c>
      <c r="C239" s="32"/>
      <c r="D239" s="32"/>
      <c r="E239" s="14"/>
      <c r="F239" s="14"/>
      <c r="G239" s="14"/>
      <c r="H239" s="14"/>
      <c r="I239" s="14"/>
      <c r="J239" s="14"/>
      <c r="K239" s="679"/>
      <c r="L239" s="346"/>
      <c r="M239" s="14"/>
      <c r="N239" s="14"/>
      <c r="O239" s="14"/>
      <c r="P239" s="14"/>
      <c r="Q239" s="14"/>
      <c r="R239" s="14"/>
      <c r="S239" s="14"/>
      <c r="T239" s="14"/>
      <c r="U239" s="14"/>
      <c r="V239" s="14"/>
      <c r="W239" s="14"/>
      <c r="X239" s="14"/>
      <c r="Y239" s="14"/>
      <c r="Z239" s="14"/>
    </row>
    <row r="240" spans="1:26" ht="12" customHeight="1">
      <c r="A240" s="327"/>
      <c r="B240" s="767"/>
      <c r="C240" s="749"/>
      <c r="D240" s="749"/>
      <c r="E240" s="795"/>
      <c r="F240" s="795"/>
      <c r="G240" s="795"/>
      <c r="H240" s="795"/>
      <c r="I240" s="795"/>
      <c r="J240" s="795"/>
      <c r="K240" s="977"/>
      <c r="L240" s="346"/>
      <c r="M240" s="14"/>
      <c r="N240" s="14"/>
      <c r="O240" s="14"/>
      <c r="P240" s="14"/>
      <c r="Q240" s="14"/>
      <c r="R240" s="14"/>
      <c r="S240" s="14"/>
      <c r="T240" s="14"/>
      <c r="U240" s="14"/>
      <c r="V240" s="14"/>
      <c r="W240" s="14"/>
      <c r="X240" s="14"/>
      <c r="Y240" s="14"/>
      <c r="Z240" s="14"/>
    </row>
    <row r="241" spans="1:26" ht="12" customHeight="1">
      <c r="A241" s="327"/>
      <c r="B241" s="767"/>
      <c r="C241" s="749"/>
      <c r="D241" s="749"/>
      <c r="E241" s="795"/>
      <c r="F241" s="795"/>
      <c r="G241" s="795"/>
      <c r="H241" s="795"/>
      <c r="I241" s="795"/>
      <c r="J241" s="795"/>
      <c r="K241" s="977"/>
      <c r="L241" s="346"/>
      <c r="M241" s="14"/>
      <c r="N241" s="14"/>
      <c r="O241" s="14"/>
      <c r="P241" s="14"/>
      <c r="Q241" s="14"/>
      <c r="R241" s="14"/>
      <c r="S241" s="14"/>
      <c r="T241" s="14"/>
      <c r="U241" s="14"/>
      <c r="V241" s="14"/>
      <c r="W241" s="14"/>
      <c r="X241" s="14"/>
      <c r="Y241" s="14"/>
      <c r="Z241" s="14"/>
    </row>
    <row r="242" spans="1:26" ht="12" customHeight="1">
      <c r="A242" s="327"/>
      <c r="B242" s="767"/>
      <c r="C242" s="749"/>
      <c r="D242" s="749"/>
      <c r="E242" s="795"/>
      <c r="F242" s="795"/>
      <c r="G242" s="795"/>
      <c r="H242" s="795"/>
      <c r="I242" s="795"/>
      <c r="J242" s="795"/>
      <c r="K242" s="977"/>
      <c r="L242" s="346"/>
      <c r="M242" s="14"/>
      <c r="N242" s="14"/>
      <c r="O242" s="14"/>
      <c r="P242" s="14"/>
      <c r="Q242" s="14"/>
      <c r="R242" s="14"/>
      <c r="S242" s="14"/>
      <c r="T242" s="14"/>
      <c r="U242" s="14"/>
      <c r="V242" s="14"/>
      <c r="W242" s="14"/>
      <c r="X242" s="14"/>
      <c r="Y242" s="14"/>
      <c r="Z242" s="14"/>
    </row>
    <row r="243" spans="1:26" ht="12" customHeight="1">
      <c r="A243" s="327"/>
      <c r="B243" s="824"/>
      <c r="C243" s="763"/>
      <c r="D243" s="763"/>
      <c r="E243" s="969"/>
      <c r="F243" s="969"/>
      <c r="G243" s="969"/>
      <c r="H243" s="969"/>
      <c r="I243" s="969"/>
      <c r="J243" s="969"/>
      <c r="K243" s="976"/>
      <c r="L243" s="346"/>
      <c r="M243" s="14"/>
      <c r="N243" s="14"/>
      <c r="O243" s="14"/>
      <c r="P243" s="14"/>
      <c r="Q243" s="14"/>
      <c r="R243" s="14"/>
      <c r="S243" s="14"/>
      <c r="T243" s="14"/>
      <c r="U243" s="14"/>
      <c r="V243" s="14"/>
      <c r="W243" s="14"/>
      <c r="X243" s="14"/>
      <c r="Y243" s="14"/>
      <c r="Z243" s="14"/>
    </row>
    <row r="244" spans="1:26" ht="12" customHeight="1">
      <c r="A244" s="14"/>
      <c r="B244" s="680"/>
      <c r="C244" s="680"/>
      <c r="D244" s="680"/>
      <c r="E244" s="680"/>
      <c r="F244" s="680"/>
      <c r="G244" s="680"/>
      <c r="H244" s="680"/>
      <c r="I244" s="680"/>
      <c r="J244" s="680"/>
      <c r="K244" s="680"/>
      <c r="L244" s="14"/>
      <c r="M244" s="14"/>
      <c r="N244" s="14"/>
      <c r="O244" s="14"/>
      <c r="P244" s="14"/>
      <c r="Q244" s="14"/>
      <c r="R244" s="14"/>
      <c r="S244" s="14"/>
      <c r="T244" s="14"/>
      <c r="U244" s="14"/>
      <c r="V244" s="14"/>
      <c r="W244" s="14"/>
      <c r="X244" s="14"/>
      <c r="Y244" s="14"/>
      <c r="Z244" s="14"/>
    </row>
    <row r="245" spans="1:26" ht="14.4">
      <c r="A245" s="327"/>
      <c r="B245" s="537" t="s">
        <v>1350</v>
      </c>
      <c r="C245" s="670"/>
      <c r="D245" s="670"/>
      <c r="E245" s="670"/>
      <c r="F245" s="670"/>
      <c r="G245" s="670"/>
      <c r="H245" s="670"/>
      <c r="I245" s="670"/>
      <c r="J245" s="670"/>
      <c r="K245" s="671"/>
      <c r="L245" s="678" t="s">
        <v>1351</v>
      </c>
      <c r="M245" s="14"/>
      <c r="N245" s="14"/>
      <c r="O245" s="14"/>
      <c r="P245" s="14"/>
      <c r="Q245" s="14"/>
      <c r="R245" s="14"/>
      <c r="S245" s="14"/>
      <c r="T245" s="14"/>
      <c r="U245" s="14"/>
      <c r="V245" s="14"/>
      <c r="W245" s="14"/>
      <c r="X245" s="14"/>
      <c r="Y245" s="14"/>
      <c r="Z245" s="14"/>
    </row>
    <row r="246" spans="1:26" ht="22.5" customHeight="1">
      <c r="A246" s="327"/>
      <c r="B246" s="2054" t="s">
        <v>1352</v>
      </c>
      <c r="C246" s="1933"/>
      <c r="D246" s="1933"/>
      <c r="E246" s="1933"/>
      <c r="F246" s="1933"/>
      <c r="G246" s="1933"/>
      <c r="H246" s="1933"/>
      <c r="I246" s="1933"/>
      <c r="J246" s="1933"/>
      <c r="K246" s="1934"/>
      <c r="L246" s="346"/>
      <c r="M246" s="14"/>
      <c r="N246" s="14"/>
      <c r="O246" s="14"/>
      <c r="P246" s="14"/>
      <c r="Q246" s="14"/>
      <c r="R246" s="14"/>
      <c r="S246" s="14"/>
      <c r="T246" s="14"/>
      <c r="U246" s="14"/>
      <c r="V246" s="14"/>
      <c r="W246" s="14"/>
      <c r="X246" s="14"/>
      <c r="Y246" s="14"/>
      <c r="Z246" s="14"/>
    </row>
    <row r="247" spans="1:26" ht="12" customHeight="1">
      <c r="A247" s="327"/>
      <c r="B247" s="249" t="s">
        <v>1353</v>
      </c>
      <c r="C247" s="14"/>
      <c r="D247" s="14"/>
      <c r="E247" s="14"/>
      <c r="F247" s="14"/>
      <c r="G247" s="14"/>
      <c r="H247" s="14"/>
      <c r="I247" s="14"/>
      <c r="J247" s="14"/>
      <c r="K247" s="679"/>
      <c r="L247" s="346"/>
      <c r="M247" s="14"/>
      <c r="N247" s="14"/>
      <c r="O247" s="14"/>
      <c r="P247" s="14"/>
      <c r="Q247" s="14"/>
      <c r="R247" s="14"/>
      <c r="S247" s="14"/>
      <c r="T247" s="14"/>
      <c r="U247" s="14"/>
      <c r="V247" s="14"/>
      <c r="W247" s="14"/>
      <c r="X247" s="14"/>
      <c r="Y247" s="14"/>
      <c r="Z247" s="14"/>
    </row>
    <row r="248" spans="1:26" ht="12" customHeight="1">
      <c r="A248" s="327"/>
      <c r="B248" s="249" t="s">
        <v>1354</v>
      </c>
      <c r="C248" s="14"/>
      <c r="D248" s="14"/>
      <c r="E248" s="14"/>
      <c r="F248" s="14"/>
      <c r="G248" s="14"/>
      <c r="H248" s="14"/>
      <c r="I248" s="14"/>
      <c r="J248" s="14"/>
      <c r="K248" s="679"/>
      <c r="L248" s="346"/>
      <c r="M248" s="14"/>
      <c r="N248" s="14"/>
      <c r="O248" s="14"/>
      <c r="P248" s="14"/>
      <c r="Q248" s="14"/>
      <c r="R248" s="14"/>
      <c r="S248" s="14"/>
      <c r="T248" s="14"/>
      <c r="U248" s="14"/>
      <c r="V248" s="14"/>
      <c r="W248" s="14"/>
      <c r="X248" s="14"/>
      <c r="Y248" s="14"/>
      <c r="Z248" s="14"/>
    </row>
    <row r="249" spans="1:26" ht="12" customHeight="1">
      <c r="A249" s="327"/>
      <c r="B249" s="767"/>
      <c r="C249" s="795"/>
      <c r="D249" s="795"/>
      <c r="E249" s="795"/>
      <c r="F249" s="795"/>
      <c r="G249" s="795"/>
      <c r="H249" s="795"/>
      <c r="I249" s="795"/>
      <c r="J249" s="795"/>
      <c r="K249" s="977"/>
      <c r="L249" s="346"/>
      <c r="M249" s="14"/>
      <c r="N249" s="14"/>
      <c r="O249" s="14"/>
      <c r="P249" s="14"/>
      <c r="Q249" s="14"/>
      <c r="R249" s="14"/>
      <c r="S249" s="14"/>
      <c r="T249" s="14"/>
      <c r="U249" s="14"/>
      <c r="V249" s="14"/>
      <c r="W249" s="14"/>
      <c r="X249" s="14"/>
      <c r="Y249" s="14"/>
      <c r="Z249" s="14"/>
    </row>
    <row r="250" spans="1:26" ht="12" customHeight="1">
      <c r="A250" s="327"/>
      <c r="B250" s="767"/>
      <c r="C250" s="795"/>
      <c r="D250" s="795"/>
      <c r="E250" s="795"/>
      <c r="F250" s="795"/>
      <c r="G250" s="795"/>
      <c r="H250" s="795"/>
      <c r="I250" s="795"/>
      <c r="J250" s="795"/>
      <c r="K250" s="977"/>
      <c r="L250" s="346"/>
      <c r="M250" s="14"/>
      <c r="N250" s="14"/>
      <c r="O250" s="14"/>
      <c r="P250" s="14"/>
      <c r="Q250" s="14"/>
      <c r="R250" s="14"/>
      <c r="S250" s="14"/>
      <c r="T250" s="14"/>
      <c r="U250" s="14"/>
      <c r="V250" s="14"/>
      <c r="W250" s="14"/>
      <c r="X250" s="14"/>
      <c r="Y250" s="14"/>
      <c r="Z250" s="14"/>
    </row>
    <row r="251" spans="1:26" ht="12" customHeight="1">
      <c r="A251" s="327"/>
      <c r="B251" s="767"/>
      <c r="C251" s="795"/>
      <c r="D251" s="795"/>
      <c r="E251" s="795"/>
      <c r="F251" s="795"/>
      <c r="G251" s="795"/>
      <c r="H251" s="795"/>
      <c r="I251" s="795"/>
      <c r="J251" s="795"/>
      <c r="K251" s="977"/>
      <c r="L251" s="346"/>
      <c r="M251" s="14"/>
      <c r="N251" s="14"/>
      <c r="O251" s="14"/>
      <c r="P251" s="14"/>
      <c r="Q251" s="14"/>
      <c r="R251" s="14"/>
      <c r="S251" s="14"/>
      <c r="T251" s="14"/>
      <c r="U251" s="14"/>
      <c r="V251" s="14"/>
      <c r="W251" s="14"/>
      <c r="X251" s="14"/>
      <c r="Y251" s="14"/>
      <c r="Z251" s="14"/>
    </row>
    <row r="252" spans="1:26" ht="12" customHeight="1">
      <c r="A252" s="327"/>
      <c r="B252" s="767"/>
      <c r="C252" s="795"/>
      <c r="D252" s="795"/>
      <c r="E252" s="795"/>
      <c r="F252" s="795"/>
      <c r="G252" s="795"/>
      <c r="H252" s="795"/>
      <c r="I252" s="795"/>
      <c r="J252" s="795"/>
      <c r="K252" s="977"/>
      <c r="L252" s="346"/>
      <c r="M252" s="14"/>
      <c r="N252" s="14"/>
      <c r="O252" s="14"/>
      <c r="P252" s="14"/>
      <c r="Q252" s="14"/>
      <c r="R252" s="14"/>
      <c r="S252" s="14"/>
      <c r="T252" s="14"/>
      <c r="U252" s="14"/>
      <c r="V252" s="14"/>
      <c r="W252" s="14"/>
      <c r="X252" s="14"/>
      <c r="Y252" s="14"/>
      <c r="Z252" s="14"/>
    </row>
    <row r="253" spans="1:26" ht="12" customHeight="1">
      <c r="A253" s="327"/>
      <c r="B253" s="824"/>
      <c r="C253" s="969"/>
      <c r="D253" s="969"/>
      <c r="E253" s="969"/>
      <c r="F253" s="969"/>
      <c r="G253" s="969"/>
      <c r="H253" s="969"/>
      <c r="I253" s="969"/>
      <c r="J253" s="969"/>
      <c r="K253" s="976"/>
      <c r="L253" s="346"/>
      <c r="M253" s="14"/>
      <c r="N253" s="14"/>
      <c r="O253" s="14"/>
      <c r="P253" s="14"/>
      <c r="Q253" s="14"/>
      <c r="R253" s="14"/>
      <c r="S253" s="14"/>
      <c r="T253" s="14"/>
      <c r="U253" s="14"/>
      <c r="V253" s="14"/>
      <c r="W253" s="14"/>
      <c r="X253" s="14"/>
      <c r="Y253" s="14"/>
      <c r="Z253" s="14"/>
    </row>
    <row r="254" spans="1:26" ht="12" customHeight="1">
      <c r="A254" s="14"/>
      <c r="B254" s="680"/>
      <c r="C254" s="680"/>
      <c r="D254" s="680"/>
      <c r="E254" s="680"/>
      <c r="F254" s="680"/>
      <c r="G254" s="680"/>
      <c r="H254" s="680"/>
      <c r="I254" s="680"/>
      <c r="J254" s="680"/>
      <c r="K254" s="680"/>
      <c r="L254" s="14"/>
      <c r="M254" s="14"/>
      <c r="N254" s="14"/>
      <c r="O254" s="14"/>
      <c r="P254" s="14"/>
      <c r="Q254" s="14"/>
      <c r="R254" s="14"/>
      <c r="S254" s="14"/>
      <c r="T254" s="14"/>
      <c r="U254" s="14"/>
      <c r="V254" s="14"/>
      <c r="W254" s="14"/>
      <c r="X254" s="14"/>
      <c r="Y254" s="14"/>
      <c r="Z254" s="14"/>
    </row>
    <row r="255" spans="1:26" ht="25.5" customHeight="1">
      <c r="A255" s="327"/>
      <c r="B255" s="2058" t="s">
        <v>1355</v>
      </c>
      <c r="C255" s="1937"/>
      <c r="D255" s="1937"/>
      <c r="E255" s="1937"/>
      <c r="F255" s="1937"/>
      <c r="G255" s="1937"/>
      <c r="H255" s="1937"/>
      <c r="I255" s="1937"/>
      <c r="J255" s="1937"/>
      <c r="K255" s="1938"/>
      <c r="L255" s="678" t="s">
        <v>1356</v>
      </c>
      <c r="M255" s="14"/>
      <c r="N255" s="14"/>
      <c r="O255" s="14"/>
      <c r="P255" s="14"/>
      <c r="Q255" s="14"/>
      <c r="R255" s="14"/>
      <c r="S255" s="14"/>
      <c r="T255" s="14"/>
      <c r="U255" s="14"/>
      <c r="V255" s="14"/>
      <c r="W255" s="14"/>
      <c r="X255" s="14"/>
      <c r="Y255" s="14"/>
      <c r="Z255" s="14"/>
    </row>
    <row r="256" spans="1:26" ht="12" customHeight="1">
      <c r="A256" s="327"/>
      <c r="B256" s="759"/>
      <c r="C256" s="795"/>
      <c r="D256" s="795"/>
      <c r="E256" s="795"/>
      <c r="F256" s="795"/>
      <c r="G256" s="795"/>
      <c r="H256" s="795"/>
      <c r="I256" s="795"/>
      <c r="J256" s="795"/>
      <c r="K256" s="977"/>
      <c r="L256" s="346"/>
      <c r="M256" s="14"/>
      <c r="N256" s="14"/>
      <c r="O256" s="14"/>
      <c r="P256" s="14"/>
      <c r="Q256" s="14"/>
      <c r="R256" s="14"/>
      <c r="S256" s="14"/>
      <c r="T256" s="14"/>
      <c r="U256" s="14"/>
      <c r="V256" s="14"/>
      <c r="W256" s="14"/>
      <c r="X256" s="14"/>
      <c r="Y256" s="14"/>
      <c r="Z256" s="14"/>
    </row>
    <row r="257" spans="1:26" ht="12" customHeight="1">
      <c r="A257" s="327"/>
      <c r="B257" s="759"/>
      <c r="C257" s="795"/>
      <c r="D257" s="795"/>
      <c r="E257" s="795"/>
      <c r="F257" s="795"/>
      <c r="G257" s="795"/>
      <c r="H257" s="795"/>
      <c r="I257" s="795"/>
      <c r="J257" s="795"/>
      <c r="K257" s="977"/>
      <c r="L257" s="346"/>
      <c r="M257" s="14"/>
      <c r="N257" s="14"/>
      <c r="O257" s="14"/>
      <c r="P257" s="14"/>
      <c r="Q257" s="14"/>
      <c r="R257" s="14"/>
      <c r="S257" s="14"/>
      <c r="T257" s="14"/>
      <c r="U257" s="14"/>
      <c r="V257" s="14"/>
      <c r="W257" s="14"/>
      <c r="X257" s="14"/>
      <c r="Y257" s="14"/>
      <c r="Z257" s="14"/>
    </row>
    <row r="258" spans="1:26" ht="12" customHeight="1">
      <c r="A258" s="327"/>
      <c r="B258" s="759"/>
      <c r="C258" s="795"/>
      <c r="D258" s="795"/>
      <c r="E258" s="795"/>
      <c r="F258" s="795"/>
      <c r="G258" s="795"/>
      <c r="H258" s="795"/>
      <c r="I258" s="795"/>
      <c r="J258" s="795"/>
      <c r="K258" s="977"/>
      <c r="L258" s="346"/>
      <c r="M258" s="14"/>
      <c r="N258" s="14"/>
      <c r="O258" s="14"/>
      <c r="P258" s="14"/>
      <c r="Q258" s="14"/>
      <c r="R258" s="14"/>
      <c r="S258" s="14"/>
      <c r="T258" s="14"/>
      <c r="U258" s="14"/>
      <c r="V258" s="14"/>
      <c r="W258" s="14"/>
      <c r="X258" s="14"/>
      <c r="Y258" s="14"/>
      <c r="Z258" s="14"/>
    </row>
    <row r="259" spans="1:26" ht="12" customHeight="1">
      <c r="A259" s="327"/>
      <c r="B259" s="762"/>
      <c r="C259" s="969"/>
      <c r="D259" s="969"/>
      <c r="E259" s="969"/>
      <c r="F259" s="969"/>
      <c r="G259" s="969"/>
      <c r="H259" s="969"/>
      <c r="I259" s="969"/>
      <c r="J259" s="969"/>
      <c r="K259" s="976"/>
      <c r="L259" s="346"/>
      <c r="M259" s="14"/>
      <c r="N259" s="14"/>
      <c r="O259" s="14"/>
      <c r="P259" s="14"/>
      <c r="Q259" s="14"/>
      <c r="R259" s="14"/>
      <c r="S259" s="14"/>
      <c r="T259" s="14"/>
      <c r="U259" s="14"/>
      <c r="V259" s="14"/>
      <c r="W259" s="14"/>
      <c r="X259" s="14"/>
      <c r="Y259" s="14"/>
      <c r="Z259" s="14"/>
    </row>
    <row r="260" spans="1:26" ht="14.4">
      <c r="A260" s="327"/>
      <c r="B260" s="683"/>
      <c r="C260" s="673"/>
      <c r="D260" s="673"/>
      <c r="E260" s="673"/>
      <c r="F260" s="673"/>
      <c r="G260" s="673"/>
      <c r="H260" s="673"/>
      <c r="I260" s="673"/>
      <c r="J260" s="673"/>
      <c r="K260" s="684"/>
      <c r="L260" s="682"/>
      <c r="M260" s="14"/>
      <c r="N260" s="14"/>
      <c r="O260" s="14"/>
      <c r="P260" s="14"/>
      <c r="Q260" s="14"/>
      <c r="R260" s="14"/>
      <c r="S260" s="14"/>
      <c r="T260" s="14"/>
      <c r="U260" s="14"/>
      <c r="V260" s="14"/>
      <c r="W260" s="14"/>
      <c r="X260" s="14"/>
      <c r="Y260" s="14"/>
      <c r="Z260" s="14"/>
    </row>
    <row r="261" spans="1:26" ht="31.5" customHeight="1">
      <c r="A261" s="327"/>
      <c r="B261" s="2058" t="s">
        <v>1357</v>
      </c>
      <c r="C261" s="1937"/>
      <c r="D261" s="1937"/>
      <c r="E261" s="1937"/>
      <c r="F261" s="1937"/>
      <c r="G261" s="1937"/>
      <c r="H261" s="1937"/>
      <c r="I261" s="1937"/>
      <c r="J261" s="1937"/>
      <c r="K261" s="1938"/>
      <c r="L261" s="678" t="s">
        <v>1358</v>
      </c>
      <c r="M261" s="14"/>
      <c r="N261" s="14"/>
      <c r="O261" s="14"/>
      <c r="P261" s="14"/>
      <c r="Q261" s="14"/>
      <c r="R261" s="14"/>
      <c r="S261" s="14"/>
      <c r="T261" s="14"/>
      <c r="U261" s="14"/>
      <c r="V261" s="14"/>
      <c r="W261" s="14"/>
      <c r="X261" s="14"/>
      <c r="Y261" s="14"/>
      <c r="Z261" s="14"/>
    </row>
    <row r="262" spans="1:26" ht="12" customHeight="1">
      <c r="A262" s="327"/>
      <c r="B262" s="2054" t="s">
        <v>1359</v>
      </c>
      <c r="C262" s="1933"/>
      <c r="D262" s="1933"/>
      <c r="E262" s="1933"/>
      <c r="F262" s="1933"/>
      <c r="G262" s="1933"/>
      <c r="H262" s="1933"/>
      <c r="I262" s="1933"/>
      <c r="J262" s="1933"/>
      <c r="K262" s="1934"/>
      <c r="L262" s="346"/>
      <c r="M262" s="14"/>
      <c r="N262" s="14"/>
      <c r="O262" s="14"/>
      <c r="P262" s="14"/>
      <c r="Q262" s="14"/>
      <c r="R262" s="14"/>
      <c r="S262" s="14"/>
      <c r="T262" s="14"/>
      <c r="U262" s="14"/>
      <c r="V262" s="14"/>
      <c r="W262" s="14"/>
      <c r="X262" s="14"/>
      <c r="Y262" s="14"/>
      <c r="Z262" s="14"/>
    </row>
    <row r="263" spans="1:26" ht="12" customHeight="1">
      <c r="A263" s="327"/>
      <c r="B263" s="2054" t="s">
        <v>1360</v>
      </c>
      <c r="C263" s="1933"/>
      <c r="D263" s="1933"/>
      <c r="E263" s="1933"/>
      <c r="F263" s="1933"/>
      <c r="G263" s="1933"/>
      <c r="H263" s="1933"/>
      <c r="I263" s="1933"/>
      <c r="J263" s="1933"/>
      <c r="K263" s="1934"/>
      <c r="L263" s="346"/>
      <c r="M263" s="14"/>
      <c r="N263" s="14"/>
      <c r="O263" s="14"/>
      <c r="P263" s="14"/>
      <c r="Q263" s="14"/>
      <c r="R263" s="14"/>
      <c r="S263" s="14"/>
      <c r="T263" s="14"/>
      <c r="U263" s="14"/>
      <c r="V263" s="14"/>
      <c r="W263" s="14"/>
      <c r="X263" s="14"/>
      <c r="Y263" s="14"/>
      <c r="Z263" s="14"/>
    </row>
    <row r="264" spans="1:26" ht="12" customHeight="1">
      <c r="A264" s="327"/>
      <c r="B264" s="2054" t="s">
        <v>1361</v>
      </c>
      <c r="C264" s="1933"/>
      <c r="D264" s="1933"/>
      <c r="E264" s="1933"/>
      <c r="F264" s="1933"/>
      <c r="G264" s="1933"/>
      <c r="H264" s="1933"/>
      <c r="I264" s="1933"/>
      <c r="J264" s="1933"/>
      <c r="K264" s="1934"/>
      <c r="L264" s="346"/>
      <c r="M264" s="14"/>
      <c r="N264" s="14"/>
      <c r="O264" s="14"/>
      <c r="P264" s="14"/>
      <c r="Q264" s="14"/>
      <c r="R264" s="14"/>
      <c r="S264" s="14"/>
      <c r="T264" s="14"/>
      <c r="U264" s="14"/>
      <c r="V264" s="14"/>
      <c r="W264" s="14"/>
      <c r="X264" s="14"/>
      <c r="Y264" s="14"/>
      <c r="Z264" s="14"/>
    </row>
    <row r="265" spans="1:26" ht="12" customHeight="1">
      <c r="A265" s="327"/>
      <c r="B265" s="873"/>
      <c r="C265" s="874"/>
      <c r="D265" s="874"/>
      <c r="E265" s="874"/>
      <c r="F265" s="874"/>
      <c r="G265" s="874"/>
      <c r="H265" s="874"/>
      <c r="I265" s="874"/>
      <c r="J265" s="874"/>
      <c r="K265" s="875"/>
      <c r="L265" s="346"/>
      <c r="M265" s="14"/>
      <c r="N265" s="14"/>
      <c r="O265" s="14"/>
      <c r="P265" s="14"/>
      <c r="Q265" s="14"/>
      <c r="R265" s="14"/>
      <c r="S265" s="14"/>
      <c r="T265" s="14"/>
      <c r="U265" s="14"/>
      <c r="V265" s="14"/>
      <c r="W265" s="14"/>
      <c r="X265" s="14"/>
      <c r="Y265" s="14"/>
      <c r="Z265" s="14"/>
    </row>
    <row r="266" spans="1:26" ht="12" customHeight="1">
      <c r="A266" s="327"/>
      <c r="B266" s="873"/>
      <c r="C266" s="874"/>
      <c r="D266" s="874"/>
      <c r="E266" s="874"/>
      <c r="F266" s="874"/>
      <c r="G266" s="874"/>
      <c r="H266" s="874"/>
      <c r="I266" s="874"/>
      <c r="J266" s="874"/>
      <c r="K266" s="875"/>
      <c r="L266" s="346"/>
      <c r="M266" s="14"/>
      <c r="N266" s="14"/>
      <c r="O266" s="14"/>
      <c r="P266" s="14"/>
      <c r="Q266" s="14"/>
      <c r="R266" s="14"/>
      <c r="S266" s="14"/>
      <c r="T266" s="14"/>
      <c r="U266" s="14"/>
      <c r="V266" s="14"/>
      <c r="W266" s="14"/>
      <c r="X266" s="14"/>
      <c r="Y266" s="14"/>
      <c r="Z266" s="14"/>
    </row>
    <row r="267" spans="1:26" ht="12" customHeight="1">
      <c r="A267" s="327"/>
      <c r="B267" s="873"/>
      <c r="C267" s="874"/>
      <c r="D267" s="874"/>
      <c r="E267" s="874"/>
      <c r="F267" s="874"/>
      <c r="G267" s="874"/>
      <c r="H267" s="874"/>
      <c r="I267" s="874"/>
      <c r="J267" s="874"/>
      <c r="K267" s="875"/>
      <c r="L267" s="346"/>
      <c r="M267" s="14"/>
      <c r="N267" s="14"/>
      <c r="O267" s="14"/>
      <c r="P267" s="14"/>
      <c r="Q267" s="14"/>
      <c r="R267" s="14"/>
      <c r="S267" s="14"/>
      <c r="T267" s="14"/>
      <c r="U267" s="14"/>
      <c r="V267" s="14"/>
      <c r="W267" s="14"/>
      <c r="X267" s="14"/>
      <c r="Y267" s="14"/>
      <c r="Z267" s="14"/>
    </row>
    <row r="268" spans="1:26" ht="12" customHeight="1">
      <c r="A268" s="327"/>
      <c r="B268" s="876"/>
      <c r="C268" s="877"/>
      <c r="D268" s="877"/>
      <c r="E268" s="877"/>
      <c r="F268" s="877"/>
      <c r="G268" s="877"/>
      <c r="H268" s="877"/>
      <c r="I268" s="877"/>
      <c r="J268" s="877"/>
      <c r="K268" s="878"/>
      <c r="L268" s="346"/>
      <c r="M268" s="14"/>
      <c r="N268" s="14"/>
      <c r="O268" s="14"/>
      <c r="P268" s="14"/>
      <c r="Q268" s="14"/>
      <c r="R268" s="14"/>
      <c r="S268" s="14"/>
      <c r="T268" s="14"/>
      <c r="U268" s="14"/>
      <c r="V268" s="14"/>
      <c r="W268" s="14"/>
      <c r="X268" s="14"/>
      <c r="Y268" s="14"/>
      <c r="Z268" s="14"/>
    </row>
    <row r="269" spans="1:26" ht="12" customHeight="1">
      <c r="A269" s="14"/>
      <c r="B269" s="680"/>
      <c r="C269" s="680"/>
      <c r="D269" s="680"/>
      <c r="E269" s="680"/>
      <c r="F269" s="680"/>
      <c r="G269" s="680"/>
      <c r="H269" s="680"/>
      <c r="I269" s="680"/>
      <c r="J269" s="680"/>
      <c r="K269" s="680"/>
      <c r="L269" s="14"/>
      <c r="M269" s="14"/>
      <c r="N269" s="14"/>
      <c r="O269" s="14"/>
      <c r="P269" s="14"/>
      <c r="Q269" s="14"/>
      <c r="R269" s="14"/>
      <c r="S269" s="14"/>
      <c r="T269" s="14"/>
      <c r="U269" s="14"/>
      <c r="V269" s="14"/>
      <c r="W269" s="14"/>
      <c r="X269" s="14"/>
      <c r="Y269" s="14"/>
      <c r="Z269" s="14"/>
    </row>
    <row r="270" spans="1:26" ht="25.5" customHeight="1">
      <c r="A270" s="327"/>
      <c r="B270" s="2058" t="s">
        <v>1362</v>
      </c>
      <c r="C270" s="1937"/>
      <c r="D270" s="1937"/>
      <c r="E270" s="1937"/>
      <c r="F270" s="1937"/>
      <c r="G270" s="1937"/>
      <c r="H270" s="1937"/>
      <c r="I270" s="1937"/>
      <c r="J270" s="1937"/>
      <c r="K270" s="1938"/>
      <c r="L270" s="678" t="s">
        <v>1363</v>
      </c>
      <c r="M270" s="14"/>
      <c r="N270" s="14"/>
      <c r="O270" s="14"/>
      <c r="P270" s="14"/>
      <c r="Q270" s="14"/>
      <c r="R270" s="14"/>
      <c r="S270" s="14"/>
      <c r="T270" s="14"/>
      <c r="U270" s="14"/>
      <c r="V270" s="14"/>
      <c r="W270" s="14"/>
      <c r="X270" s="14"/>
      <c r="Y270" s="14"/>
      <c r="Z270" s="14"/>
    </row>
    <row r="271" spans="1:26" ht="12" customHeight="1">
      <c r="A271" s="327"/>
      <c r="B271" s="759"/>
      <c r="C271" s="795"/>
      <c r="D271" s="795"/>
      <c r="E271" s="795"/>
      <c r="F271" s="795"/>
      <c r="G271" s="795"/>
      <c r="H271" s="795"/>
      <c r="I271" s="795"/>
      <c r="J271" s="795"/>
      <c r="K271" s="977"/>
      <c r="L271" s="346"/>
      <c r="M271" s="14"/>
      <c r="N271" s="14"/>
      <c r="O271" s="14"/>
      <c r="P271" s="14"/>
      <c r="Q271" s="14"/>
      <c r="R271" s="14"/>
      <c r="S271" s="14"/>
      <c r="T271" s="14"/>
      <c r="U271" s="14"/>
      <c r="V271" s="14"/>
      <c r="W271" s="14"/>
      <c r="X271" s="14"/>
      <c r="Y271" s="14"/>
      <c r="Z271" s="14"/>
    </row>
    <row r="272" spans="1:26" ht="12" customHeight="1">
      <c r="A272" s="327"/>
      <c r="B272" s="762"/>
      <c r="C272" s="969"/>
      <c r="D272" s="969"/>
      <c r="E272" s="969"/>
      <c r="F272" s="969"/>
      <c r="G272" s="969"/>
      <c r="H272" s="969"/>
      <c r="I272" s="969"/>
      <c r="J272" s="969"/>
      <c r="K272" s="976"/>
      <c r="L272" s="346"/>
      <c r="M272" s="14"/>
      <c r="N272" s="14"/>
      <c r="O272" s="14"/>
      <c r="P272" s="14"/>
      <c r="Q272" s="14"/>
      <c r="R272" s="14"/>
      <c r="S272" s="14"/>
      <c r="T272" s="14"/>
      <c r="U272" s="14"/>
      <c r="V272" s="14"/>
      <c r="W272" s="14"/>
      <c r="X272" s="14"/>
      <c r="Y272" s="14"/>
      <c r="Z272" s="14"/>
    </row>
    <row r="273" spans="1:26" ht="12" customHeight="1">
      <c r="A273" s="14"/>
      <c r="B273" s="334"/>
      <c r="C273" s="334"/>
      <c r="D273" s="334"/>
      <c r="E273" s="334"/>
      <c r="F273" s="334"/>
      <c r="G273" s="334"/>
      <c r="H273" s="334"/>
      <c r="I273" s="334"/>
      <c r="J273" s="334"/>
      <c r="K273" s="334"/>
      <c r="L273" s="14"/>
      <c r="M273" s="14"/>
      <c r="N273" s="14"/>
      <c r="O273" s="14"/>
      <c r="P273" s="14"/>
      <c r="Q273" s="14"/>
      <c r="R273" s="14"/>
      <c r="S273" s="14"/>
      <c r="T273" s="14"/>
      <c r="U273" s="14"/>
      <c r="V273" s="14"/>
      <c r="W273" s="14"/>
      <c r="X273" s="14"/>
      <c r="Y273" s="14"/>
      <c r="Z273" s="14"/>
    </row>
    <row r="274" spans="1:26" ht="12" customHeight="1">
      <c r="A274" s="14"/>
      <c r="B274" s="32" t="s">
        <v>1364</v>
      </c>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2" customHeight="1">
      <c r="A275" s="14"/>
      <c r="B275" s="32" t="s">
        <v>1365</v>
      </c>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2" customHeight="1">
      <c r="A276" s="14"/>
      <c r="B276" s="32" t="s">
        <v>1366</v>
      </c>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2" customHeight="1">
      <c r="A277" s="14"/>
      <c r="B277" s="32" t="s">
        <v>1367</v>
      </c>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2" customHeight="1">
      <c r="A278" s="14"/>
      <c r="B278" s="180" t="s">
        <v>1368</v>
      </c>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2" customHeight="1">
      <c r="A279" s="14"/>
      <c r="B279" s="32" t="s">
        <v>1369</v>
      </c>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2" customHeight="1">
      <c r="A280" s="14"/>
      <c r="B280" s="32" t="s">
        <v>1370</v>
      </c>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2" customHeight="1">
      <c r="A281" s="720"/>
      <c r="B281" s="720"/>
      <c r="C281" s="720"/>
      <c r="D281" s="720"/>
      <c r="E281" s="720"/>
      <c r="F281" s="720"/>
      <c r="G281" s="720"/>
      <c r="H281" s="720"/>
      <c r="I281" s="720"/>
      <c r="J281" s="720"/>
      <c r="K281" s="720"/>
      <c r="L281" s="720"/>
      <c r="M281" s="720"/>
      <c r="N281" s="720"/>
      <c r="O281" s="720"/>
      <c r="P281" s="720"/>
      <c r="Q281" s="720"/>
      <c r="R281" s="720"/>
      <c r="S281" s="720"/>
      <c r="T281" s="720"/>
      <c r="U281" s="720"/>
      <c r="V281" s="720"/>
      <c r="W281" s="720"/>
      <c r="X281" s="720"/>
      <c r="Y281" s="720"/>
      <c r="Z281" s="720"/>
    </row>
    <row r="282" spans="1:26" ht="12" customHeight="1">
      <c r="A282" s="10" t="s">
        <v>1371</v>
      </c>
      <c r="B282" s="19" t="s">
        <v>1918</v>
      </c>
      <c r="C282" s="700"/>
      <c r="D282" s="700"/>
      <c r="E282" s="700"/>
      <c r="F282" s="1"/>
      <c r="G282" s="1"/>
      <c r="H282" s="1"/>
      <c r="I282" s="720"/>
      <c r="J282" s="720"/>
      <c r="K282" s="720"/>
      <c r="L282" s="720"/>
      <c r="M282" s="720"/>
      <c r="N282" s="720"/>
      <c r="O282" s="720"/>
      <c r="P282" s="720"/>
      <c r="Q282" s="720"/>
      <c r="R282" s="720"/>
      <c r="S282" s="720"/>
      <c r="T282" s="720"/>
      <c r="U282" s="720"/>
      <c r="V282" s="720"/>
      <c r="W282" s="720"/>
      <c r="X282" s="720"/>
      <c r="Y282" s="720"/>
      <c r="Z282" s="720"/>
    </row>
    <row r="283" spans="1:26" ht="16.5" customHeight="1">
      <c r="A283" s="720"/>
      <c r="B283" s="32" t="s">
        <v>1611</v>
      </c>
      <c r="C283" s="32"/>
      <c r="D283" s="32"/>
      <c r="E283" s="32"/>
      <c r="F283" s="32"/>
      <c r="G283" s="32"/>
      <c r="H283" s="32"/>
      <c r="I283" s="720"/>
      <c r="J283" s="720"/>
      <c r="K283" s="720"/>
      <c r="L283" s="720"/>
      <c r="M283" s="720"/>
      <c r="N283" s="720"/>
      <c r="O283" s="720"/>
      <c r="P283" s="720"/>
      <c r="Q283" s="720"/>
      <c r="R283" s="720"/>
      <c r="S283" s="720"/>
      <c r="T283" s="720"/>
      <c r="U283" s="720"/>
      <c r="V283" s="720"/>
      <c r="W283" s="720"/>
      <c r="X283" s="720"/>
      <c r="Y283" s="720"/>
      <c r="Z283" s="720"/>
    </row>
    <row r="284" spans="1:26" ht="12" customHeight="1">
      <c r="A284" s="720"/>
      <c r="B284" s="701"/>
      <c r="C284" s="701"/>
      <c r="D284" s="701"/>
      <c r="E284" s="1"/>
      <c r="F284" s="1"/>
      <c r="G284" s="1"/>
      <c r="H284" s="1"/>
      <c r="I284" s="720"/>
      <c r="J284" s="720"/>
      <c r="K284" s="720"/>
      <c r="L284" s="720"/>
      <c r="M284" s="720"/>
      <c r="N284" s="720"/>
      <c r="O284" s="720"/>
      <c r="P284" s="720"/>
      <c r="Q284" s="720"/>
      <c r="R284" s="720"/>
      <c r="S284" s="720"/>
      <c r="T284" s="720"/>
      <c r="U284" s="720"/>
      <c r="V284" s="720"/>
      <c r="W284" s="720"/>
      <c r="X284" s="720"/>
      <c r="Y284" s="720"/>
      <c r="Z284" s="720"/>
    </row>
    <row r="285" spans="1:26" ht="15" customHeight="1">
      <c r="A285" s="720"/>
      <c r="B285" s="19" t="s">
        <v>1915</v>
      </c>
      <c r="C285" s="701"/>
      <c r="D285" s="701"/>
      <c r="E285" s="1"/>
      <c r="F285" s="1"/>
      <c r="G285" s="1"/>
      <c r="H285" s="1"/>
      <c r="I285" s="720"/>
      <c r="J285" s="720"/>
      <c r="K285" s="720"/>
      <c r="L285" s="720"/>
      <c r="M285" s="720"/>
      <c r="N285" s="720"/>
      <c r="O285" s="720"/>
      <c r="P285" s="720"/>
      <c r="Q285" s="720"/>
      <c r="R285" s="720"/>
      <c r="S285" s="720"/>
      <c r="T285" s="720"/>
      <c r="U285" s="720"/>
      <c r="V285" s="720"/>
      <c r="W285" s="720"/>
      <c r="X285" s="720"/>
      <c r="Y285" s="720"/>
      <c r="Z285" s="720"/>
    </row>
    <row r="286" spans="1:26" ht="22.5" customHeight="1">
      <c r="A286" s="720"/>
      <c r="B286" s="2091" t="s">
        <v>1914</v>
      </c>
      <c r="C286" s="2091"/>
      <c r="D286" s="2091"/>
      <c r="E286" s="2091"/>
      <c r="F286" s="2091"/>
      <c r="G286" s="2091"/>
      <c r="H286" s="2091"/>
      <c r="I286" s="2091"/>
      <c r="J286" s="2091"/>
      <c r="K286" s="2091"/>
      <c r="L286" s="720"/>
      <c r="M286" s="720"/>
      <c r="N286" s="720"/>
      <c r="O286" s="720"/>
      <c r="P286" s="720"/>
      <c r="Q286" s="720"/>
      <c r="R286" s="720"/>
      <c r="S286" s="720"/>
      <c r="T286" s="720"/>
      <c r="U286" s="720"/>
      <c r="V286" s="720"/>
      <c r="W286" s="720"/>
      <c r="X286" s="720"/>
      <c r="Y286" s="720"/>
      <c r="Z286" s="720"/>
    </row>
    <row r="287" spans="1:26" ht="12" customHeight="1">
      <c r="A287" s="720"/>
      <c r="B287" s="701"/>
      <c r="C287" s="701"/>
      <c r="D287" s="701"/>
      <c r="E287" s="1"/>
      <c r="F287" s="1"/>
      <c r="G287" s="1"/>
      <c r="H287" s="1"/>
      <c r="I287" s="720"/>
      <c r="J287" s="720"/>
      <c r="K287" s="720"/>
      <c r="L287" s="720"/>
      <c r="M287" s="720"/>
      <c r="N287" s="720"/>
      <c r="O287" s="720"/>
      <c r="P287" s="720"/>
      <c r="Q287" s="720"/>
      <c r="R287" s="720"/>
      <c r="S287" s="720"/>
      <c r="T287" s="720"/>
      <c r="U287" s="720"/>
      <c r="V287" s="720"/>
      <c r="W287" s="720"/>
      <c r="X287" s="720"/>
      <c r="Y287" s="720"/>
      <c r="Z287" s="720"/>
    </row>
    <row r="288" spans="1:26" ht="15" customHeight="1">
      <c r="A288" s="720"/>
      <c r="B288" s="19" t="s">
        <v>1916</v>
      </c>
      <c r="C288" s="701"/>
      <c r="D288" s="701"/>
      <c r="E288" s="1"/>
      <c r="F288" s="1"/>
      <c r="G288" s="1"/>
      <c r="H288" s="1"/>
      <c r="I288" s="720"/>
      <c r="J288" s="720"/>
      <c r="K288" s="720"/>
      <c r="L288" s="720"/>
      <c r="M288" s="720"/>
      <c r="N288" s="720"/>
      <c r="O288" s="720"/>
      <c r="P288" s="720"/>
      <c r="Q288" s="720"/>
      <c r="R288" s="720"/>
      <c r="S288" s="720"/>
      <c r="T288" s="720"/>
      <c r="U288" s="720"/>
      <c r="V288" s="720"/>
      <c r="W288" s="720"/>
      <c r="X288" s="720"/>
      <c r="Y288" s="720"/>
      <c r="Z288" s="720"/>
    </row>
    <row r="289" spans="1:26" ht="15" customHeight="1">
      <c r="A289" s="720"/>
      <c r="B289" s="982" t="s">
        <v>1612</v>
      </c>
      <c r="C289" s="539"/>
      <c r="D289" s="539"/>
      <c r="E289" s="539"/>
      <c r="F289" s="539"/>
      <c r="G289" s="539"/>
      <c r="H289" s="539"/>
      <c r="I289" s="720"/>
      <c r="J289" s="720"/>
      <c r="K289" s="720"/>
      <c r="L289" s="720"/>
      <c r="M289" s="720"/>
      <c r="N289" s="720"/>
      <c r="O289" s="720"/>
      <c r="P289" s="720"/>
      <c r="Q289" s="720"/>
      <c r="R289" s="720"/>
      <c r="S289" s="720"/>
      <c r="T289" s="720"/>
      <c r="U289" s="720"/>
      <c r="V289" s="720"/>
      <c r="W289" s="720"/>
      <c r="X289" s="720"/>
      <c r="Y289" s="720"/>
      <c r="Z289" s="720"/>
    </row>
    <row r="290" spans="1:26" ht="12" customHeight="1">
      <c r="A290" s="720"/>
      <c r="B290" s="1"/>
      <c r="C290" s="1"/>
      <c r="D290" s="1"/>
      <c r="E290" s="1"/>
      <c r="F290" s="1"/>
      <c r="G290" s="1"/>
      <c r="H290" s="1"/>
      <c r="I290" s="720"/>
      <c r="J290" s="720"/>
      <c r="K290" s="720"/>
      <c r="L290" s="720"/>
      <c r="M290" s="720"/>
      <c r="N290" s="720"/>
      <c r="O290" s="720"/>
      <c r="P290" s="720"/>
      <c r="Q290" s="720"/>
      <c r="R290" s="720"/>
      <c r="S290" s="720"/>
      <c r="T290" s="720"/>
      <c r="U290" s="720"/>
      <c r="V290" s="720"/>
      <c r="W290" s="720"/>
      <c r="X290" s="720"/>
      <c r="Y290" s="720"/>
      <c r="Z290" s="720"/>
    </row>
    <row r="291" spans="1:26" ht="13.5" customHeight="1">
      <c r="A291" s="720"/>
      <c r="B291" s="19" t="s">
        <v>1917</v>
      </c>
      <c r="C291" s="701"/>
      <c r="D291" s="701"/>
      <c r="E291" s="1"/>
      <c r="F291" s="1"/>
      <c r="G291" s="1"/>
      <c r="H291" s="1"/>
      <c r="I291" s="720"/>
      <c r="J291" s="720"/>
      <c r="K291" s="720"/>
      <c r="L291" s="720"/>
      <c r="M291" s="720"/>
      <c r="N291" s="720"/>
      <c r="O291" s="720"/>
      <c r="P291" s="720"/>
      <c r="Q291" s="720"/>
      <c r="R291" s="720"/>
      <c r="S291" s="720"/>
      <c r="T291" s="720"/>
      <c r="U291" s="720"/>
      <c r="V291" s="720"/>
      <c r="W291" s="720"/>
      <c r="X291" s="720"/>
      <c r="Y291" s="720"/>
      <c r="Z291" s="720"/>
    </row>
    <row r="292" spans="1:26" ht="15" customHeight="1">
      <c r="A292" s="720"/>
      <c r="B292" s="982" t="s">
        <v>1612</v>
      </c>
      <c r="C292" s="539"/>
      <c r="D292" s="539"/>
      <c r="E292" s="539"/>
      <c r="F292" s="539"/>
      <c r="G292" s="539"/>
      <c r="H292" s="539"/>
      <c r="I292" s="720"/>
      <c r="J292" s="720"/>
      <c r="K292" s="720"/>
      <c r="L292" s="720"/>
      <c r="M292" s="720"/>
      <c r="N292" s="720"/>
      <c r="O292" s="720"/>
      <c r="P292" s="720"/>
      <c r="Q292" s="720"/>
      <c r="R292" s="720"/>
      <c r="S292" s="720"/>
      <c r="T292" s="720"/>
      <c r="U292" s="720"/>
      <c r="V292" s="720"/>
      <c r="W292" s="720"/>
      <c r="X292" s="720"/>
      <c r="Y292" s="720"/>
      <c r="Z292" s="720"/>
    </row>
    <row r="293" spans="1:26" ht="12" customHeight="1">
      <c r="A293" s="720"/>
      <c r="B293" s="720"/>
      <c r="C293" s="720"/>
      <c r="D293" s="720"/>
      <c r="E293" s="720"/>
      <c r="F293" s="720"/>
      <c r="G293" s="720"/>
      <c r="H293" s="720"/>
      <c r="I293" s="720"/>
      <c r="J293" s="720"/>
      <c r="K293" s="720"/>
      <c r="L293" s="720"/>
      <c r="M293" s="720"/>
      <c r="N293" s="720"/>
      <c r="O293" s="720"/>
      <c r="P293" s="720"/>
      <c r="Q293" s="720"/>
      <c r="R293" s="720"/>
      <c r="S293" s="720"/>
      <c r="T293" s="720"/>
      <c r="U293" s="720"/>
      <c r="V293" s="720"/>
      <c r="W293" s="720"/>
      <c r="X293" s="720"/>
      <c r="Y293" s="720"/>
      <c r="Z293" s="720"/>
    </row>
    <row r="294" spans="1:26" ht="12" customHeight="1">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2" customHeight="1">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2" customHeight="1">
      <c r="A296" s="10" t="s">
        <v>70</v>
      </c>
      <c r="B296" s="507" t="s">
        <v>69</v>
      </c>
      <c r="C296" s="507"/>
      <c r="D296" s="507"/>
      <c r="E296" s="507"/>
      <c r="F296" s="507"/>
      <c r="G296" s="507"/>
      <c r="H296" s="507"/>
      <c r="I296" s="507"/>
      <c r="J296" s="507"/>
      <c r="K296" s="507"/>
      <c r="L296" s="14"/>
      <c r="M296" s="14"/>
      <c r="N296" s="14"/>
      <c r="O296" s="14"/>
      <c r="P296" s="14"/>
      <c r="Q296" s="14"/>
      <c r="R296" s="14"/>
      <c r="S296" s="14"/>
      <c r="T296" s="14"/>
      <c r="U296" s="14"/>
      <c r="V296" s="14"/>
      <c r="W296" s="14"/>
      <c r="X296" s="14"/>
      <c r="Y296" s="14"/>
      <c r="Z296" s="14"/>
    </row>
    <row r="297" spans="1:26" ht="12" customHeight="1">
      <c r="A297" s="60"/>
      <c r="B297" s="2083" t="s">
        <v>1372</v>
      </c>
      <c r="C297" s="1937"/>
      <c r="D297" s="1937"/>
      <c r="E297" s="1937"/>
      <c r="F297" s="1937"/>
      <c r="G297" s="1937"/>
      <c r="H297" s="1937"/>
      <c r="I297" s="1937"/>
      <c r="J297" s="1937"/>
      <c r="K297" s="1938"/>
      <c r="L297" s="61"/>
      <c r="M297" s="32"/>
      <c r="N297" s="32"/>
      <c r="O297" s="32"/>
      <c r="P297" s="32"/>
      <c r="Q297" s="32"/>
      <c r="R297" s="32"/>
      <c r="S297" s="32"/>
      <c r="T297" s="32"/>
      <c r="U297" s="32"/>
      <c r="V297" s="32"/>
      <c r="W297" s="32"/>
      <c r="X297" s="32"/>
      <c r="Y297" s="32"/>
      <c r="Z297" s="32"/>
    </row>
    <row r="298" spans="1:26" ht="12" customHeight="1">
      <c r="A298" s="60"/>
      <c r="B298" s="767"/>
      <c r="C298" s="749"/>
      <c r="D298" s="749"/>
      <c r="E298" s="749"/>
      <c r="F298" s="749"/>
      <c r="G298" s="749"/>
      <c r="H298" s="749"/>
      <c r="I298" s="749"/>
      <c r="J298" s="749"/>
      <c r="K298" s="739"/>
      <c r="L298" s="61"/>
      <c r="M298" s="32"/>
      <c r="N298" s="32"/>
      <c r="O298" s="32"/>
      <c r="P298" s="32"/>
      <c r="Q298" s="32"/>
      <c r="R298" s="32"/>
      <c r="S298" s="32"/>
      <c r="T298" s="32"/>
      <c r="U298" s="32"/>
      <c r="V298" s="32"/>
      <c r="W298" s="32"/>
      <c r="X298" s="32"/>
      <c r="Y298" s="32"/>
      <c r="Z298" s="32"/>
    </row>
    <row r="299" spans="1:26" ht="12" customHeight="1">
      <c r="A299" s="60"/>
      <c r="B299" s="767"/>
      <c r="C299" s="749"/>
      <c r="D299" s="749"/>
      <c r="E299" s="749"/>
      <c r="F299" s="749"/>
      <c r="G299" s="749"/>
      <c r="H299" s="749"/>
      <c r="I299" s="749"/>
      <c r="J299" s="749"/>
      <c r="K299" s="739"/>
      <c r="L299" s="61"/>
      <c r="M299" s="32"/>
      <c r="N299" s="32"/>
      <c r="O299" s="32"/>
      <c r="P299" s="32"/>
      <c r="Q299" s="32"/>
      <c r="R299" s="32"/>
      <c r="S299" s="32"/>
      <c r="T299" s="32"/>
      <c r="U299" s="32"/>
      <c r="V299" s="32"/>
      <c r="W299" s="32"/>
      <c r="X299" s="32"/>
      <c r="Y299" s="32"/>
      <c r="Z299" s="32"/>
    </row>
    <row r="300" spans="1:26" ht="12" customHeight="1">
      <c r="A300" s="60"/>
      <c r="B300" s="767"/>
      <c r="C300" s="749"/>
      <c r="D300" s="749"/>
      <c r="E300" s="749"/>
      <c r="F300" s="749"/>
      <c r="G300" s="749"/>
      <c r="H300" s="749"/>
      <c r="I300" s="749"/>
      <c r="J300" s="749"/>
      <c r="K300" s="739"/>
      <c r="L300" s="61"/>
      <c r="M300" s="32"/>
      <c r="N300" s="32"/>
      <c r="O300" s="32"/>
      <c r="P300" s="32"/>
      <c r="Q300" s="32"/>
      <c r="R300" s="32"/>
      <c r="S300" s="32"/>
      <c r="T300" s="32"/>
      <c r="U300" s="32"/>
      <c r="V300" s="32"/>
      <c r="W300" s="32"/>
      <c r="X300" s="32"/>
      <c r="Y300" s="32"/>
      <c r="Z300" s="32"/>
    </row>
    <row r="301" spans="1:26" ht="12" customHeight="1">
      <c r="A301" s="60"/>
      <c r="B301" s="824"/>
      <c r="C301" s="763"/>
      <c r="D301" s="763"/>
      <c r="E301" s="763"/>
      <c r="F301" s="763"/>
      <c r="G301" s="763"/>
      <c r="H301" s="763"/>
      <c r="I301" s="763"/>
      <c r="J301" s="763"/>
      <c r="K301" s="747"/>
      <c r="L301" s="61"/>
      <c r="M301" s="32"/>
      <c r="N301" s="32"/>
      <c r="O301" s="32"/>
      <c r="P301" s="32"/>
      <c r="Q301" s="32"/>
      <c r="R301" s="32"/>
      <c r="S301" s="32"/>
      <c r="T301" s="32"/>
      <c r="U301" s="32"/>
      <c r="V301" s="32"/>
      <c r="W301" s="32"/>
      <c r="X301" s="32"/>
      <c r="Y301" s="32"/>
      <c r="Z301" s="32"/>
    </row>
    <row r="302" spans="1:26" ht="12" customHeight="1">
      <c r="A302" s="32"/>
      <c r="B302" s="72"/>
      <c r="C302" s="72"/>
      <c r="D302" s="72"/>
      <c r="E302" s="72"/>
      <c r="F302" s="72"/>
      <c r="G302" s="72"/>
      <c r="H302" s="72"/>
      <c r="I302" s="72"/>
      <c r="J302" s="72"/>
      <c r="K302" s="72"/>
      <c r="L302" s="32"/>
      <c r="M302" s="32"/>
      <c r="N302" s="32"/>
      <c r="O302" s="32"/>
      <c r="P302" s="32"/>
      <c r="Q302" s="32"/>
      <c r="R302" s="32"/>
      <c r="S302" s="32"/>
      <c r="T302" s="32"/>
      <c r="U302" s="32"/>
      <c r="V302" s="32"/>
      <c r="W302" s="32"/>
      <c r="X302" s="32"/>
      <c r="Y302" s="32"/>
      <c r="Z302" s="32"/>
    </row>
    <row r="303" spans="1:26" ht="12" customHeight="1">
      <c r="A303" s="32"/>
      <c r="B303" s="32"/>
      <c r="C303" s="32"/>
      <c r="D303" s="32"/>
      <c r="E303" s="32"/>
      <c r="F303" s="32"/>
      <c r="G303" s="32"/>
      <c r="H303" s="32"/>
      <c r="I303" s="32"/>
      <c r="J303" s="32"/>
      <c r="K303" s="32"/>
      <c r="L303" s="32"/>
      <c r="M303" s="32"/>
      <c r="N303" s="32"/>
      <c r="O303" s="32"/>
      <c r="P303" s="32"/>
      <c r="Q303" s="32"/>
      <c r="R303" s="32"/>
      <c r="S303" s="32"/>
      <c r="T303" s="32"/>
      <c r="U303" s="32"/>
      <c r="V303" s="32"/>
      <c r="W303" s="32"/>
      <c r="X303" s="32"/>
      <c r="Y303" s="32"/>
      <c r="Z303" s="32"/>
    </row>
    <row r="304" spans="1:26" ht="12" customHeight="1">
      <c r="A304" s="32"/>
      <c r="B304" s="32"/>
      <c r="C304" s="32"/>
      <c r="D304" s="32"/>
      <c r="E304" s="32"/>
      <c r="F304" s="32"/>
      <c r="G304" s="32"/>
      <c r="H304" s="32"/>
      <c r="I304" s="32"/>
      <c r="J304" s="32"/>
      <c r="K304" s="32"/>
      <c r="L304" s="32"/>
      <c r="M304" s="32"/>
      <c r="N304" s="32"/>
      <c r="O304" s="32"/>
      <c r="P304" s="32"/>
      <c r="Q304" s="32"/>
      <c r="R304" s="32"/>
      <c r="S304" s="32"/>
      <c r="T304" s="32"/>
      <c r="U304" s="32"/>
      <c r="V304" s="32"/>
      <c r="W304" s="32"/>
      <c r="X304" s="32"/>
      <c r="Y304" s="32"/>
      <c r="Z304" s="32"/>
    </row>
    <row r="305" spans="1:26" ht="12" customHeight="1">
      <c r="A305" s="32"/>
      <c r="B305" s="32"/>
      <c r="C305" s="32"/>
      <c r="D305" s="32"/>
      <c r="E305" s="32"/>
      <c r="F305" s="32"/>
      <c r="G305" s="32"/>
      <c r="H305" s="32"/>
      <c r="I305" s="32"/>
      <c r="J305" s="32"/>
      <c r="K305" s="32"/>
      <c r="L305" s="32"/>
      <c r="M305" s="32"/>
      <c r="N305" s="32"/>
      <c r="O305" s="32"/>
      <c r="P305" s="32"/>
      <c r="Q305" s="32"/>
      <c r="R305" s="32"/>
      <c r="S305" s="32"/>
      <c r="T305" s="32"/>
      <c r="U305" s="32"/>
      <c r="V305" s="32"/>
      <c r="W305" s="32"/>
      <c r="X305" s="32"/>
      <c r="Y305" s="32"/>
      <c r="Z305" s="32"/>
    </row>
    <row r="306" spans="1:26" ht="12" customHeight="1">
      <c r="A306" s="32"/>
      <c r="B306" s="32"/>
      <c r="C306" s="32"/>
      <c r="D306" s="32"/>
      <c r="E306" s="32"/>
      <c r="F306" s="32"/>
      <c r="G306" s="32"/>
      <c r="H306" s="32"/>
      <c r="I306" s="32"/>
      <c r="J306" s="32"/>
      <c r="K306" s="32"/>
      <c r="L306" s="32"/>
      <c r="M306" s="32"/>
      <c r="N306" s="32"/>
      <c r="O306" s="32"/>
      <c r="P306" s="32"/>
      <c r="Q306" s="32"/>
      <c r="R306" s="32"/>
      <c r="S306" s="32"/>
      <c r="T306" s="32"/>
      <c r="U306" s="32"/>
      <c r="V306" s="32"/>
      <c r="W306" s="32"/>
      <c r="X306" s="32"/>
      <c r="Y306" s="32"/>
      <c r="Z306" s="32"/>
    </row>
    <row r="307" spans="1:26" ht="12" customHeight="1">
      <c r="A307" s="32"/>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row>
    <row r="308" spans="1:26" ht="12" customHeight="1">
      <c r="A308" s="32"/>
      <c r="B308" s="32"/>
      <c r="C308" s="32"/>
      <c r="D308" s="32"/>
      <c r="E308" s="32"/>
      <c r="F308" s="32"/>
      <c r="G308" s="32"/>
      <c r="H308" s="32"/>
      <c r="I308" s="32"/>
      <c r="J308" s="32"/>
      <c r="K308" s="32"/>
      <c r="L308" s="32"/>
      <c r="M308" s="32"/>
      <c r="N308" s="32"/>
      <c r="O308" s="32"/>
      <c r="P308" s="32"/>
      <c r="Q308" s="32"/>
      <c r="R308" s="32"/>
      <c r="S308" s="32"/>
      <c r="T308" s="32"/>
      <c r="U308" s="32"/>
      <c r="V308" s="32"/>
      <c r="W308" s="32"/>
      <c r="X308" s="32"/>
      <c r="Y308" s="32"/>
      <c r="Z308" s="32"/>
    </row>
    <row r="309" spans="1:26" ht="12" customHeight="1">
      <c r="A309" s="32"/>
      <c r="B309" s="32"/>
      <c r="C309" s="32"/>
      <c r="D309" s="32"/>
      <c r="E309" s="32"/>
      <c r="F309" s="32"/>
      <c r="G309" s="32"/>
      <c r="H309" s="32"/>
      <c r="I309" s="32"/>
      <c r="J309" s="32"/>
      <c r="K309" s="32"/>
      <c r="L309" s="32"/>
      <c r="M309" s="32"/>
      <c r="N309" s="32"/>
      <c r="O309" s="32"/>
      <c r="P309" s="32"/>
      <c r="Q309" s="32"/>
      <c r="R309" s="32"/>
      <c r="S309" s="32"/>
      <c r="T309" s="32"/>
      <c r="U309" s="32"/>
      <c r="V309" s="32"/>
      <c r="W309" s="32"/>
      <c r="X309" s="32"/>
      <c r="Y309" s="32"/>
      <c r="Z309" s="32"/>
    </row>
    <row r="310" spans="1:26" ht="12" customHeight="1">
      <c r="A310" s="32"/>
      <c r="B310" s="32"/>
      <c r="C310" s="32"/>
      <c r="D310" s="32"/>
      <c r="E310" s="32"/>
      <c r="F310" s="32"/>
      <c r="G310" s="32"/>
      <c r="H310" s="32"/>
      <c r="I310" s="32"/>
      <c r="J310" s="32"/>
      <c r="K310" s="32"/>
      <c r="L310" s="32"/>
      <c r="M310" s="32"/>
      <c r="N310" s="32"/>
      <c r="O310" s="32"/>
      <c r="P310" s="32"/>
      <c r="Q310" s="32"/>
      <c r="R310" s="32"/>
      <c r="S310" s="32"/>
      <c r="T310" s="32"/>
      <c r="U310" s="32"/>
      <c r="V310" s="32"/>
      <c r="W310" s="32"/>
      <c r="X310" s="32"/>
      <c r="Y310" s="32"/>
      <c r="Z310" s="32"/>
    </row>
    <row r="311" spans="1:26" ht="12" customHeight="1">
      <c r="A311" s="32"/>
      <c r="B311" s="32"/>
      <c r="C311" s="32"/>
      <c r="D311" s="32"/>
      <c r="E311" s="32"/>
      <c r="F311" s="32"/>
      <c r="G311" s="32"/>
      <c r="H311" s="32"/>
      <c r="I311" s="32"/>
      <c r="J311" s="32"/>
      <c r="K311" s="32"/>
      <c r="L311" s="32"/>
      <c r="M311" s="32"/>
      <c r="N311" s="32"/>
      <c r="O311" s="32"/>
      <c r="P311" s="32"/>
      <c r="Q311" s="32"/>
      <c r="R311" s="32"/>
      <c r="S311" s="32"/>
      <c r="T311" s="32"/>
      <c r="U311" s="32"/>
      <c r="V311" s="32"/>
      <c r="W311" s="32"/>
      <c r="X311" s="32"/>
      <c r="Y311" s="32"/>
      <c r="Z311" s="32"/>
    </row>
    <row r="312" spans="1:26" ht="12" customHeight="1">
      <c r="A312" s="32"/>
      <c r="B312" s="32"/>
      <c r="C312" s="32"/>
      <c r="D312" s="32"/>
      <c r="E312" s="32"/>
      <c r="F312" s="32"/>
      <c r="G312" s="32"/>
      <c r="H312" s="32"/>
      <c r="I312" s="32"/>
      <c r="J312" s="32"/>
      <c r="K312" s="32"/>
      <c r="L312" s="32"/>
      <c r="M312" s="32"/>
      <c r="N312" s="32"/>
      <c r="O312" s="32"/>
      <c r="P312" s="32"/>
      <c r="Q312" s="32"/>
      <c r="R312" s="32"/>
      <c r="S312" s="32"/>
      <c r="T312" s="32"/>
      <c r="U312" s="32"/>
      <c r="V312" s="32"/>
      <c r="W312" s="32"/>
      <c r="X312" s="32"/>
      <c r="Y312" s="32"/>
      <c r="Z312" s="32"/>
    </row>
    <row r="313" spans="1:26" ht="12" customHeight="1">
      <c r="A313" s="32"/>
      <c r="B313" s="32"/>
      <c r="C313" s="32"/>
      <c r="D313" s="32"/>
      <c r="E313" s="32"/>
      <c r="F313" s="32"/>
      <c r="G313" s="32"/>
      <c r="H313" s="32"/>
      <c r="I313" s="32"/>
      <c r="J313" s="32"/>
      <c r="K313" s="32"/>
      <c r="L313" s="32"/>
      <c r="M313" s="32"/>
      <c r="N313" s="32"/>
      <c r="O313" s="32"/>
      <c r="P313" s="32"/>
      <c r="Q313" s="32"/>
      <c r="R313" s="32"/>
      <c r="S313" s="32"/>
      <c r="T313" s="32"/>
      <c r="U313" s="32"/>
      <c r="V313" s="32"/>
      <c r="W313" s="32"/>
      <c r="X313" s="32"/>
      <c r="Y313" s="32"/>
      <c r="Z313" s="32"/>
    </row>
    <row r="314" spans="1:26" ht="12" customHeight="1">
      <c r="A314" s="32"/>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row>
    <row r="315" spans="1:26" ht="12" customHeight="1">
      <c r="A315" s="32"/>
      <c r="B315" s="32"/>
      <c r="C315" s="32"/>
      <c r="D315" s="32"/>
      <c r="E315" s="32"/>
      <c r="F315" s="32"/>
      <c r="G315" s="32"/>
      <c r="H315" s="32"/>
      <c r="I315" s="32"/>
      <c r="J315" s="32"/>
      <c r="K315" s="32"/>
      <c r="L315" s="32"/>
      <c r="M315" s="32"/>
      <c r="N315" s="32"/>
      <c r="O315" s="32"/>
      <c r="P315" s="32"/>
      <c r="Q315" s="32"/>
      <c r="R315" s="32"/>
      <c r="S315" s="32"/>
      <c r="T315" s="32"/>
      <c r="U315" s="32"/>
      <c r="V315" s="32"/>
      <c r="W315" s="32"/>
      <c r="X315" s="32"/>
      <c r="Y315" s="32"/>
      <c r="Z315" s="32"/>
    </row>
    <row r="316" spans="1:26" ht="12" customHeight="1">
      <c r="A316" s="32"/>
      <c r="B316" s="32"/>
      <c r="C316" s="32"/>
      <c r="D316" s="32"/>
      <c r="E316" s="32"/>
      <c r="F316" s="32"/>
      <c r="G316" s="32"/>
      <c r="H316" s="32"/>
      <c r="I316" s="32"/>
      <c r="J316" s="32"/>
      <c r="K316" s="32"/>
      <c r="L316" s="32"/>
      <c r="M316" s="32"/>
      <c r="N316" s="32"/>
      <c r="O316" s="32"/>
      <c r="P316" s="32"/>
      <c r="Q316" s="32"/>
      <c r="R316" s="32"/>
      <c r="S316" s="32"/>
      <c r="T316" s="32"/>
      <c r="U316" s="32"/>
      <c r="V316" s="32"/>
      <c r="W316" s="32"/>
      <c r="X316" s="32"/>
      <c r="Y316" s="32"/>
      <c r="Z316" s="32"/>
    </row>
    <row r="317" spans="1:26" ht="12" customHeight="1">
      <c r="A317" s="32"/>
      <c r="B317" s="32"/>
      <c r="C317" s="32"/>
      <c r="D317" s="32"/>
      <c r="E317" s="32"/>
      <c r="F317" s="32"/>
      <c r="G317" s="32"/>
      <c r="H317" s="32"/>
      <c r="I317" s="32"/>
      <c r="J317" s="32"/>
      <c r="K317" s="32"/>
      <c r="L317" s="32"/>
      <c r="M317" s="32"/>
      <c r="N317" s="32"/>
      <c r="O317" s="32"/>
      <c r="P317" s="32"/>
      <c r="Q317" s="32"/>
      <c r="R317" s="32"/>
      <c r="S317" s="32"/>
      <c r="T317" s="32"/>
      <c r="U317" s="32"/>
      <c r="V317" s="32"/>
      <c r="W317" s="32"/>
      <c r="X317" s="32"/>
      <c r="Y317" s="32"/>
      <c r="Z317" s="32"/>
    </row>
    <row r="318" spans="1:26" ht="12" customHeight="1">
      <c r="A318" s="32"/>
      <c r="B318" s="32"/>
      <c r="C318" s="32"/>
      <c r="D318" s="32"/>
      <c r="E318" s="32"/>
      <c r="F318" s="32"/>
      <c r="G318" s="32"/>
      <c r="H318" s="32"/>
      <c r="I318" s="32"/>
      <c r="J318" s="32"/>
      <c r="K318" s="32"/>
      <c r="L318" s="32"/>
      <c r="M318" s="32"/>
      <c r="N318" s="32"/>
      <c r="O318" s="32"/>
      <c r="P318" s="32"/>
      <c r="Q318" s="32"/>
      <c r="R318" s="32"/>
      <c r="S318" s="32"/>
      <c r="T318" s="32"/>
      <c r="U318" s="32"/>
      <c r="V318" s="32"/>
      <c r="W318" s="32"/>
      <c r="X318" s="32"/>
      <c r="Y318" s="32"/>
      <c r="Z318" s="32"/>
    </row>
    <row r="319" spans="1:26" ht="12" customHeight="1">
      <c r="A319" s="32"/>
      <c r="B319" s="32"/>
      <c r="C319" s="32"/>
      <c r="D319" s="32"/>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2" customHeight="1">
      <c r="A320" s="32"/>
      <c r="B320" s="32"/>
      <c r="C320" s="32"/>
      <c r="D320" s="32"/>
      <c r="E320" s="32"/>
      <c r="F320" s="32"/>
      <c r="G320" s="32"/>
      <c r="H320" s="32"/>
      <c r="I320" s="32"/>
      <c r="J320" s="32"/>
      <c r="K320" s="32"/>
      <c r="L320" s="32"/>
      <c r="M320" s="32"/>
      <c r="N320" s="32"/>
      <c r="O320" s="32"/>
      <c r="P320" s="32"/>
      <c r="Q320" s="32"/>
      <c r="R320" s="32"/>
      <c r="S320" s="32"/>
      <c r="T320" s="32"/>
      <c r="U320" s="32"/>
      <c r="V320" s="32"/>
      <c r="W320" s="32"/>
      <c r="X320" s="32"/>
      <c r="Y320" s="32"/>
      <c r="Z320" s="32"/>
    </row>
    <row r="321" spans="1:26" ht="12" customHeight="1">
      <c r="A321" s="32"/>
      <c r="B321" s="32"/>
      <c r="C321" s="32"/>
      <c r="D321" s="32"/>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2" customHeight="1">
      <c r="A322" s="32"/>
      <c r="B322" s="32"/>
      <c r="C322" s="32"/>
      <c r="D322" s="32"/>
      <c r="E322" s="32"/>
      <c r="F322" s="32"/>
      <c r="G322" s="32"/>
      <c r="H322" s="32"/>
      <c r="I322" s="32"/>
      <c r="J322" s="32"/>
      <c r="K322" s="32"/>
      <c r="L322" s="32"/>
      <c r="M322" s="32"/>
      <c r="N322" s="32"/>
      <c r="O322" s="32"/>
      <c r="P322" s="32"/>
      <c r="Q322" s="32"/>
      <c r="R322" s="32"/>
      <c r="S322" s="32"/>
      <c r="T322" s="32"/>
      <c r="U322" s="32"/>
      <c r="V322" s="32"/>
      <c r="W322" s="32"/>
      <c r="X322" s="32"/>
      <c r="Y322" s="32"/>
      <c r="Z322" s="32"/>
    </row>
    <row r="323" spans="1:26" ht="12" customHeight="1">
      <c r="A323" s="32"/>
      <c r="B323" s="32"/>
      <c r="C323" s="32"/>
      <c r="D323" s="32"/>
      <c r="E323" s="32"/>
      <c r="F323" s="32"/>
      <c r="G323" s="32"/>
      <c r="H323" s="32"/>
      <c r="I323" s="32"/>
      <c r="J323" s="32"/>
      <c r="K323" s="32"/>
      <c r="L323" s="32"/>
      <c r="M323" s="32"/>
      <c r="N323" s="32"/>
      <c r="O323" s="32"/>
      <c r="P323" s="32"/>
      <c r="Q323" s="32"/>
      <c r="R323" s="32"/>
      <c r="S323" s="32"/>
      <c r="T323" s="32"/>
      <c r="U323" s="32"/>
      <c r="V323" s="32"/>
      <c r="W323" s="32"/>
      <c r="X323" s="32"/>
      <c r="Y323" s="32"/>
      <c r="Z323" s="32"/>
    </row>
    <row r="324" spans="1:26" ht="12" customHeight="1">
      <c r="A324" s="32"/>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row>
    <row r="325" spans="1:26" ht="12" customHeight="1">
      <c r="A325" s="32"/>
      <c r="B325" s="32"/>
      <c r="C325" s="32"/>
      <c r="D325" s="32"/>
      <c r="E325" s="32"/>
      <c r="F325" s="32"/>
      <c r="G325" s="32"/>
      <c r="H325" s="32"/>
      <c r="I325" s="32"/>
      <c r="J325" s="32"/>
      <c r="K325" s="32"/>
      <c r="L325" s="32"/>
      <c r="M325" s="32"/>
      <c r="N325" s="32"/>
      <c r="O325" s="32"/>
      <c r="P325" s="32"/>
      <c r="Q325" s="32"/>
      <c r="R325" s="32"/>
      <c r="S325" s="32"/>
      <c r="T325" s="32"/>
      <c r="U325" s="32"/>
      <c r="V325" s="32"/>
      <c r="W325" s="32"/>
      <c r="X325" s="32"/>
      <c r="Y325" s="32"/>
      <c r="Z325" s="32"/>
    </row>
    <row r="326" spans="1:26" ht="12" customHeight="1">
      <c r="A326" s="32"/>
      <c r="B326" s="32"/>
      <c r="C326" s="32"/>
      <c r="D326" s="32"/>
      <c r="E326" s="32"/>
      <c r="F326" s="32"/>
      <c r="G326" s="32"/>
      <c r="H326" s="32"/>
      <c r="I326" s="32"/>
      <c r="J326" s="32"/>
      <c r="K326" s="32"/>
      <c r="L326" s="32"/>
      <c r="M326" s="32"/>
      <c r="N326" s="32"/>
      <c r="O326" s="32"/>
      <c r="P326" s="32"/>
      <c r="Q326" s="32"/>
      <c r="R326" s="32"/>
      <c r="S326" s="32"/>
      <c r="T326" s="32"/>
      <c r="U326" s="32"/>
      <c r="V326" s="32"/>
      <c r="W326" s="32"/>
      <c r="X326" s="32"/>
      <c r="Y326" s="32"/>
      <c r="Z326" s="32"/>
    </row>
    <row r="327" spans="1:26" ht="12" customHeight="1">
      <c r="A327" s="32"/>
      <c r="B327" s="32"/>
      <c r="C327" s="32"/>
      <c r="D327" s="32"/>
      <c r="E327" s="32"/>
      <c r="F327" s="32"/>
      <c r="G327" s="32"/>
      <c r="H327" s="32"/>
      <c r="I327" s="32"/>
      <c r="J327" s="32"/>
      <c r="K327" s="32"/>
      <c r="L327" s="32"/>
      <c r="M327" s="32"/>
      <c r="N327" s="32"/>
      <c r="O327" s="32"/>
      <c r="P327" s="32"/>
      <c r="Q327" s="32"/>
      <c r="R327" s="32"/>
      <c r="S327" s="32"/>
      <c r="T327" s="32"/>
      <c r="U327" s="32"/>
      <c r="V327" s="32"/>
      <c r="W327" s="32"/>
      <c r="X327" s="32"/>
      <c r="Y327" s="32"/>
      <c r="Z327" s="32"/>
    </row>
    <row r="328" spans="1:26" ht="12" customHeight="1">
      <c r="A328" s="32"/>
      <c r="B328" s="32"/>
      <c r="C328" s="32"/>
      <c r="D328" s="32"/>
      <c r="E328" s="32"/>
      <c r="F328" s="32"/>
      <c r="G328" s="32"/>
      <c r="H328" s="32"/>
      <c r="I328" s="32"/>
      <c r="J328" s="32"/>
      <c r="K328" s="32"/>
      <c r="L328" s="32"/>
      <c r="M328" s="32"/>
      <c r="N328" s="32"/>
      <c r="O328" s="32"/>
      <c r="P328" s="32"/>
      <c r="Q328" s="32"/>
      <c r="R328" s="32"/>
      <c r="S328" s="32"/>
      <c r="T328" s="32"/>
      <c r="U328" s="32"/>
      <c r="V328" s="32"/>
      <c r="W328" s="32"/>
      <c r="X328" s="32"/>
      <c r="Y328" s="32"/>
      <c r="Z328" s="32"/>
    </row>
    <row r="329" spans="1:26" ht="12" customHeight="1">
      <c r="A329" s="32"/>
      <c r="B329" s="32"/>
      <c r="C329" s="32"/>
      <c r="D329" s="32"/>
      <c r="E329" s="32"/>
      <c r="F329" s="32"/>
      <c r="G329" s="32"/>
      <c r="H329" s="32"/>
      <c r="I329" s="32"/>
      <c r="J329" s="32"/>
      <c r="K329" s="32"/>
      <c r="L329" s="32"/>
      <c r="M329" s="32"/>
      <c r="N329" s="32"/>
      <c r="O329" s="32"/>
      <c r="P329" s="32"/>
      <c r="Q329" s="32"/>
      <c r="R329" s="32"/>
      <c r="S329" s="32"/>
      <c r="T329" s="32"/>
      <c r="U329" s="32"/>
      <c r="V329" s="32"/>
      <c r="W329" s="32"/>
      <c r="X329" s="32"/>
      <c r="Y329" s="32"/>
      <c r="Z329" s="32"/>
    </row>
    <row r="330" spans="1:26" ht="12" customHeight="1">
      <c r="A330" s="32"/>
      <c r="B330" s="32"/>
      <c r="C330" s="32"/>
      <c r="D330" s="32"/>
      <c r="E330" s="32"/>
      <c r="F330" s="32"/>
      <c r="G330" s="32"/>
      <c r="H330" s="32"/>
      <c r="I330" s="32"/>
      <c r="J330" s="32"/>
      <c r="K330" s="32"/>
      <c r="L330" s="32"/>
      <c r="M330" s="32"/>
      <c r="N330" s="32"/>
      <c r="O330" s="32"/>
      <c r="P330" s="32"/>
      <c r="Q330" s="32"/>
      <c r="R330" s="32"/>
      <c r="S330" s="32"/>
      <c r="T330" s="32"/>
      <c r="U330" s="32"/>
      <c r="V330" s="32"/>
      <c r="W330" s="32"/>
      <c r="X330" s="32"/>
      <c r="Y330" s="32"/>
      <c r="Z330" s="32"/>
    </row>
    <row r="331" spans="1:26" ht="12" customHeight="1">
      <c r="A331" s="32"/>
      <c r="B331" s="32"/>
      <c r="C331" s="32"/>
      <c r="D331" s="32"/>
      <c r="E331" s="32"/>
      <c r="F331" s="32"/>
      <c r="G331" s="32"/>
      <c r="H331" s="32"/>
      <c r="I331" s="32"/>
      <c r="J331" s="32"/>
      <c r="K331" s="32"/>
      <c r="L331" s="32"/>
      <c r="M331" s="32"/>
      <c r="N331" s="32"/>
      <c r="O331" s="32"/>
      <c r="P331" s="32"/>
      <c r="Q331" s="32"/>
      <c r="R331" s="32"/>
      <c r="S331" s="32"/>
      <c r="T331" s="32"/>
      <c r="U331" s="32"/>
      <c r="V331" s="32"/>
      <c r="W331" s="32"/>
      <c r="X331" s="32"/>
      <c r="Y331" s="32"/>
      <c r="Z331" s="32"/>
    </row>
    <row r="332" spans="1:26" ht="12" customHeight="1">
      <c r="A332" s="32"/>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row>
    <row r="333" spans="1:26" ht="12" customHeight="1">
      <c r="A333" s="32"/>
      <c r="B333" s="32"/>
      <c r="C333" s="32"/>
      <c r="D333" s="32"/>
      <c r="E333" s="32"/>
      <c r="F333" s="32"/>
      <c r="G333" s="32"/>
      <c r="H333" s="32"/>
      <c r="I333" s="32"/>
      <c r="J333" s="32"/>
      <c r="K333" s="32"/>
      <c r="L333" s="32"/>
      <c r="M333" s="32"/>
      <c r="N333" s="32"/>
      <c r="O333" s="32"/>
      <c r="P333" s="32"/>
      <c r="Q333" s="32"/>
      <c r="R333" s="32"/>
      <c r="S333" s="32"/>
      <c r="T333" s="32"/>
      <c r="U333" s="32"/>
      <c r="V333" s="32"/>
      <c r="W333" s="32"/>
      <c r="X333" s="32"/>
      <c r="Y333" s="32"/>
      <c r="Z333" s="32"/>
    </row>
    <row r="334" spans="1:26" ht="12" customHeight="1">
      <c r="A334" s="32"/>
      <c r="B334" s="32"/>
      <c r="C334" s="32"/>
      <c r="D334" s="32"/>
      <c r="E334" s="32"/>
      <c r="F334" s="32"/>
      <c r="G334" s="32"/>
      <c r="H334" s="32"/>
      <c r="I334" s="32"/>
      <c r="J334" s="32"/>
      <c r="K334" s="32"/>
      <c r="L334" s="32"/>
      <c r="M334" s="32"/>
      <c r="N334" s="32"/>
      <c r="O334" s="32"/>
      <c r="P334" s="32"/>
      <c r="Q334" s="32"/>
      <c r="R334" s="32"/>
      <c r="S334" s="32"/>
      <c r="T334" s="32"/>
      <c r="U334" s="32"/>
      <c r="V334" s="32"/>
      <c r="W334" s="32"/>
      <c r="X334" s="32"/>
      <c r="Y334" s="32"/>
      <c r="Z334" s="32"/>
    </row>
    <row r="335" spans="1:26" ht="12" customHeight="1">
      <c r="A335" s="32"/>
      <c r="B335" s="32"/>
      <c r="C335" s="32"/>
      <c r="D335" s="32"/>
      <c r="E335" s="32"/>
      <c r="F335" s="32"/>
      <c r="G335" s="32"/>
      <c r="H335" s="32"/>
      <c r="I335" s="32"/>
      <c r="J335" s="32"/>
      <c r="K335" s="32"/>
      <c r="L335" s="32"/>
      <c r="M335" s="32"/>
      <c r="N335" s="32"/>
      <c r="O335" s="32"/>
      <c r="P335" s="32"/>
      <c r="Q335" s="32"/>
      <c r="R335" s="32"/>
      <c r="S335" s="32"/>
      <c r="T335" s="32"/>
      <c r="U335" s="32"/>
      <c r="V335" s="32"/>
      <c r="W335" s="32"/>
      <c r="X335" s="32"/>
      <c r="Y335" s="32"/>
      <c r="Z335" s="32"/>
    </row>
    <row r="336" spans="1:26" ht="12" customHeight="1">
      <c r="A336" s="32"/>
      <c r="B336" s="32"/>
      <c r="C336" s="32"/>
      <c r="D336" s="32"/>
      <c r="E336" s="32"/>
      <c r="F336" s="32"/>
      <c r="G336" s="32"/>
      <c r="H336" s="32"/>
      <c r="I336" s="32"/>
      <c r="J336" s="32"/>
      <c r="K336" s="32"/>
      <c r="L336" s="32"/>
      <c r="M336" s="32"/>
      <c r="N336" s="32"/>
      <c r="O336" s="32"/>
      <c r="P336" s="32"/>
      <c r="Q336" s="32"/>
      <c r="R336" s="32"/>
      <c r="S336" s="32"/>
      <c r="T336" s="32"/>
      <c r="U336" s="32"/>
      <c r="V336" s="32"/>
      <c r="W336" s="32"/>
      <c r="X336" s="32"/>
      <c r="Y336" s="32"/>
      <c r="Z336" s="32"/>
    </row>
    <row r="337" spans="1:26" ht="12" customHeight="1">
      <c r="A337" s="32"/>
      <c r="B337" s="32"/>
      <c r="C337" s="32"/>
      <c r="D337" s="32"/>
      <c r="E337" s="32"/>
      <c r="F337" s="32"/>
      <c r="G337" s="32"/>
      <c r="H337" s="32"/>
      <c r="I337" s="32"/>
      <c r="J337" s="32"/>
      <c r="K337" s="32"/>
      <c r="L337" s="32"/>
      <c r="M337" s="32"/>
      <c r="N337" s="32"/>
      <c r="O337" s="32"/>
      <c r="P337" s="32"/>
      <c r="Q337" s="32"/>
      <c r="R337" s="32"/>
      <c r="S337" s="32"/>
      <c r="T337" s="32"/>
      <c r="U337" s="32"/>
      <c r="V337" s="32"/>
      <c r="W337" s="32"/>
      <c r="X337" s="32"/>
      <c r="Y337" s="32"/>
      <c r="Z337" s="32"/>
    </row>
    <row r="338" spans="1:26" ht="12" customHeight="1">
      <c r="A338" s="32"/>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row>
    <row r="339" spans="1:26" ht="12" customHeight="1">
      <c r="A339" s="32"/>
      <c r="B339" s="32"/>
      <c r="C339" s="32"/>
      <c r="D339" s="32"/>
      <c r="E339" s="32"/>
      <c r="F339" s="32"/>
      <c r="G339" s="32"/>
      <c r="H339" s="32"/>
      <c r="I339" s="32"/>
      <c r="J339" s="32"/>
      <c r="K339" s="32"/>
      <c r="L339" s="32"/>
      <c r="M339" s="32"/>
      <c r="N339" s="32"/>
      <c r="O339" s="32"/>
      <c r="P339" s="32"/>
      <c r="Q339" s="32"/>
      <c r="R339" s="32"/>
      <c r="S339" s="32"/>
      <c r="T339" s="32"/>
      <c r="U339" s="32"/>
      <c r="V339" s="32"/>
      <c r="W339" s="32"/>
      <c r="X339" s="32"/>
      <c r="Y339" s="32"/>
      <c r="Z339" s="32"/>
    </row>
    <row r="340" spans="1:26" ht="12" customHeight="1">
      <c r="A340" s="32"/>
      <c r="B340" s="32"/>
      <c r="C340" s="32"/>
      <c r="D340" s="32"/>
      <c r="E340" s="32"/>
      <c r="F340" s="32"/>
      <c r="G340" s="32"/>
      <c r="H340" s="32"/>
      <c r="I340" s="32"/>
      <c r="J340" s="32"/>
      <c r="K340" s="32"/>
      <c r="L340" s="32"/>
      <c r="M340" s="32"/>
      <c r="N340" s="32"/>
      <c r="O340" s="32"/>
      <c r="P340" s="32"/>
      <c r="Q340" s="32"/>
      <c r="R340" s="32"/>
      <c r="S340" s="32"/>
      <c r="T340" s="32"/>
      <c r="U340" s="32"/>
      <c r="V340" s="32"/>
      <c r="W340" s="32"/>
      <c r="X340" s="32"/>
      <c r="Y340" s="32"/>
      <c r="Z340" s="32"/>
    </row>
    <row r="341" spans="1:26" ht="12" customHeight="1">
      <c r="A341" s="32"/>
      <c r="B341" s="32"/>
      <c r="C341" s="32"/>
      <c r="D341" s="32"/>
      <c r="E341" s="32"/>
      <c r="F341" s="32"/>
      <c r="G341" s="32"/>
      <c r="H341" s="32"/>
      <c r="I341" s="32"/>
      <c r="J341" s="32"/>
      <c r="K341" s="32"/>
      <c r="L341" s="32"/>
      <c r="M341" s="32"/>
      <c r="N341" s="32"/>
      <c r="O341" s="32"/>
      <c r="P341" s="32"/>
      <c r="Q341" s="32"/>
      <c r="R341" s="32"/>
      <c r="S341" s="32"/>
      <c r="T341" s="32"/>
      <c r="U341" s="32"/>
      <c r="V341" s="32"/>
      <c r="W341" s="32"/>
      <c r="X341" s="32"/>
      <c r="Y341" s="32"/>
      <c r="Z341" s="32"/>
    </row>
    <row r="342" spans="1:26" ht="12" customHeight="1">
      <c r="A342" s="32"/>
      <c r="B342" s="32"/>
      <c r="C342" s="32"/>
      <c r="D342" s="32"/>
      <c r="E342" s="32"/>
      <c r="F342" s="32"/>
      <c r="G342" s="32"/>
      <c r="H342" s="32"/>
      <c r="I342" s="32"/>
      <c r="J342" s="32"/>
      <c r="K342" s="32"/>
      <c r="L342" s="32"/>
      <c r="M342" s="32"/>
      <c r="N342" s="32"/>
      <c r="O342" s="32"/>
      <c r="P342" s="32"/>
      <c r="Q342" s="32"/>
      <c r="R342" s="32"/>
      <c r="S342" s="32"/>
      <c r="T342" s="32"/>
      <c r="U342" s="32"/>
      <c r="V342" s="32"/>
      <c r="W342" s="32"/>
      <c r="X342" s="32"/>
      <c r="Y342" s="32"/>
      <c r="Z342" s="32"/>
    </row>
    <row r="343" spans="1:26" ht="12" customHeight="1">
      <c r="A343" s="32"/>
      <c r="B343" s="32"/>
      <c r="C343" s="32"/>
      <c r="D343" s="32"/>
      <c r="E343" s="32"/>
      <c r="F343" s="32"/>
      <c r="G343" s="32"/>
      <c r="H343" s="32"/>
      <c r="I343" s="32"/>
      <c r="J343" s="32"/>
      <c r="K343" s="32"/>
      <c r="L343" s="32"/>
      <c r="M343" s="32"/>
      <c r="N343" s="32"/>
      <c r="O343" s="32"/>
      <c r="P343" s="32"/>
      <c r="Q343" s="32"/>
      <c r="R343" s="32"/>
      <c r="S343" s="32"/>
      <c r="T343" s="32"/>
      <c r="U343" s="32"/>
      <c r="V343" s="32"/>
      <c r="W343" s="32"/>
      <c r="X343" s="32"/>
      <c r="Y343" s="32"/>
      <c r="Z343" s="32"/>
    </row>
    <row r="344" spans="1:26" ht="12" customHeight="1">
      <c r="A344" s="32"/>
      <c r="B344" s="32"/>
      <c r="C344" s="32"/>
      <c r="D344" s="32"/>
      <c r="E344" s="32"/>
      <c r="F344" s="32"/>
      <c r="G344" s="32"/>
      <c r="H344" s="32"/>
      <c r="I344" s="32"/>
      <c r="J344" s="32"/>
      <c r="K344" s="32"/>
      <c r="L344" s="32"/>
      <c r="M344" s="32"/>
      <c r="N344" s="32"/>
      <c r="O344" s="32"/>
      <c r="P344" s="32"/>
      <c r="Q344" s="32"/>
      <c r="R344" s="32"/>
      <c r="S344" s="32"/>
      <c r="T344" s="32"/>
      <c r="U344" s="32"/>
      <c r="V344" s="32"/>
      <c r="W344" s="32"/>
      <c r="X344" s="32"/>
      <c r="Y344" s="32"/>
      <c r="Z344" s="32"/>
    </row>
    <row r="345" spans="1:26" ht="12" customHeight="1">
      <c r="A345" s="32"/>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row>
    <row r="346" spans="1:26" ht="12" customHeight="1">
      <c r="A346" s="32"/>
      <c r="B346" s="32"/>
      <c r="C346" s="32"/>
      <c r="D346" s="32"/>
      <c r="E346" s="32"/>
      <c r="F346" s="32"/>
      <c r="G346" s="32"/>
      <c r="H346" s="32"/>
      <c r="I346" s="32"/>
      <c r="J346" s="32"/>
      <c r="K346" s="32"/>
      <c r="L346" s="32"/>
      <c r="M346" s="32"/>
      <c r="N346" s="32"/>
      <c r="O346" s="32"/>
      <c r="P346" s="32"/>
      <c r="Q346" s="32"/>
      <c r="R346" s="32"/>
      <c r="S346" s="32"/>
      <c r="T346" s="32"/>
      <c r="U346" s="32"/>
      <c r="V346" s="32"/>
      <c r="W346" s="32"/>
      <c r="X346" s="32"/>
      <c r="Y346" s="32"/>
      <c r="Z346" s="32"/>
    </row>
    <row r="347" spans="1:26" ht="12" customHeight="1">
      <c r="A347" s="32"/>
      <c r="B347" s="32"/>
      <c r="C347" s="32"/>
      <c r="D347" s="32"/>
      <c r="E347" s="32"/>
      <c r="F347" s="32"/>
      <c r="G347" s="32"/>
      <c r="H347" s="32"/>
      <c r="I347" s="32"/>
      <c r="J347" s="32"/>
      <c r="K347" s="32"/>
      <c r="L347" s="32"/>
      <c r="M347" s="32"/>
      <c r="N347" s="32"/>
      <c r="O347" s="32"/>
      <c r="P347" s="32"/>
      <c r="Q347" s="32"/>
      <c r="R347" s="32"/>
      <c r="S347" s="32"/>
      <c r="T347" s="32"/>
      <c r="U347" s="32"/>
      <c r="V347" s="32"/>
      <c r="W347" s="32"/>
      <c r="X347" s="32"/>
      <c r="Y347" s="32"/>
      <c r="Z347" s="32"/>
    </row>
    <row r="348" spans="1:26" ht="12" customHeight="1">
      <c r="A348" s="32"/>
      <c r="B348" s="32"/>
      <c r="C348" s="32"/>
      <c r="D348" s="32"/>
      <c r="E348" s="32"/>
      <c r="F348" s="32"/>
      <c r="G348" s="32"/>
      <c r="H348" s="32"/>
      <c r="I348" s="32"/>
      <c r="J348" s="32"/>
      <c r="K348" s="32"/>
      <c r="L348" s="32"/>
      <c r="M348" s="32"/>
      <c r="N348" s="32"/>
      <c r="O348" s="32"/>
      <c r="P348" s="32"/>
      <c r="Q348" s="32"/>
      <c r="R348" s="32"/>
      <c r="S348" s="32"/>
      <c r="T348" s="32"/>
      <c r="U348" s="32"/>
      <c r="V348" s="32"/>
      <c r="W348" s="32"/>
      <c r="X348" s="32"/>
      <c r="Y348" s="32"/>
      <c r="Z348" s="32"/>
    </row>
    <row r="349" spans="1:26" ht="12" customHeight="1">
      <c r="A349" s="32"/>
      <c r="B349" s="32"/>
      <c r="C349" s="32"/>
      <c r="D349" s="32"/>
      <c r="E349" s="32"/>
      <c r="F349" s="32"/>
      <c r="G349" s="32"/>
      <c r="H349" s="32"/>
      <c r="I349" s="32"/>
      <c r="J349" s="32"/>
      <c r="K349" s="32"/>
      <c r="L349" s="32"/>
      <c r="M349" s="32"/>
      <c r="N349" s="32"/>
      <c r="O349" s="32"/>
      <c r="P349" s="32"/>
      <c r="Q349" s="32"/>
      <c r="R349" s="32"/>
      <c r="S349" s="32"/>
      <c r="T349" s="32"/>
      <c r="U349" s="32"/>
      <c r="V349" s="32"/>
      <c r="W349" s="32"/>
      <c r="X349" s="32"/>
      <c r="Y349" s="32"/>
      <c r="Z349" s="32"/>
    </row>
    <row r="350" spans="1:26" ht="12" customHeight="1">
      <c r="A350" s="32"/>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row>
    <row r="351" spans="1:26" ht="12" customHeight="1">
      <c r="A351" s="32"/>
      <c r="B351" s="32"/>
      <c r="C351" s="32"/>
      <c r="D351" s="32"/>
      <c r="E351" s="32"/>
      <c r="F351" s="32"/>
      <c r="G351" s="32"/>
      <c r="H351" s="32"/>
      <c r="I351" s="32"/>
      <c r="J351" s="32"/>
      <c r="K351" s="32"/>
      <c r="L351" s="32"/>
      <c r="M351" s="32"/>
      <c r="N351" s="32"/>
      <c r="O351" s="32"/>
      <c r="P351" s="32"/>
      <c r="Q351" s="32"/>
      <c r="R351" s="32"/>
      <c r="S351" s="32"/>
      <c r="T351" s="32"/>
      <c r="U351" s="32"/>
      <c r="V351" s="32"/>
      <c r="W351" s="32"/>
      <c r="X351" s="32"/>
      <c r="Y351" s="32"/>
      <c r="Z351" s="32"/>
    </row>
    <row r="352" spans="1:26" ht="12" customHeight="1">
      <c r="A352" s="32"/>
      <c r="B352" s="32"/>
      <c r="C352" s="32"/>
      <c r="D352" s="32"/>
      <c r="E352" s="32"/>
      <c r="F352" s="32"/>
      <c r="G352" s="32"/>
      <c r="H352" s="32"/>
      <c r="I352" s="32"/>
      <c r="J352" s="32"/>
      <c r="K352" s="32"/>
      <c r="L352" s="32"/>
      <c r="M352" s="32"/>
      <c r="N352" s="32"/>
      <c r="O352" s="32"/>
      <c r="P352" s="32"/>
      <c r="Q352" s="32"/>
      <c r="R352" s="32"/>
      <c r="S352" s="32"/>
      <c r="T352" s="32"/>
      <c r="U352" s="32"/>
      <c r="V352" s="32"/>
      <c r="W352" s="32"/>
      <c r="X352" s="32"/>
      <c r="Y352" s="32"/>
      <c r="Z352" s="32"/>
    </row>
    <row r="353" spans="1:26" ht="12" customHeight="1">
      <c r="A353" s="32"/>
      <c r="B353" s="32"/>
      <c r="C353" s="32"/>
      <c r="D353" s="32"/>
      <c r="E353" s="32"/>
      <c r="F353" s="32"/>
      <c r="G353" s="32"/>
      <c r="H353" s="32"/>
      <c r="I353" s="32"/>
      <c r="J353" s="32"/>
      <c r="K353" s="32"/>
      <c r="L353" s="32"/>
      <c r="M353" s="32"/>
      <c r="N353" s="32"/>
      <c r="O353" s="32"/>
      <c r="P353" s="32"/>
      <c r="Q353" s="32"/>
      <c r="R353" s="32"/>
      <c r="S353" s="32"/>
      <c r="T353" s="32"/>
      <c r="U353" s="32"/>
      <c r="V353" s="32"/>
      <c r="W353" s="32"/>
      <c r="X353" s="32"/>
      <c r="Y353" s="32"/>
      <c r="Z353" s="32"/>
    </row>
    <row r="354" spans="1:26" ht="12" customHeight="1">
      <c r="A354" s="32"/>
      <c r="B354" s="32"/>
      <c r="C354" s="32"/>
      <c r="D354" s="32"/>
      <c r="E354" s="32"/>
      <c r="F354" s="32"/>
      <c r="G354" s="32"/>
      <c r="H354" s="32"/>
      <c r="I354" s="32"/>
      <c r="J354" s="32"/>
      <c r="K354" s="32"/>
      <c r="L354" s="32"/>
      <c r="M354" s="32"/>
      <c r="N354" s="32"/>
      <c r="O354" s="32"/>
      <c r="P354" s="32"/>
      <c r="Q354" s="32"/>
      <c r="R354" s="32"/>
      <c r="S354" s="32"/>
      <c r="T354" s="32"/>
      <c r="U354" s="32"/>
      <c r="V354" s="32"/>
      <c r="W354" s="32"/>
      <c r="X354" s="32"/>
      <c r="Y354" s="32"/>
      <c r="Z354" s="32"/>
    </row>
    <row r="355" spans="1:26" ht="12" customHeight="1">
      <c r="A355" s="32"/>
      <c r="B355" s="32"/>
      <c r="C355" s="32"/>
      <c r="D355" s="32"/>
      <c r="E355" s="32"/>
      <c r="F355" s="32"/>
      <c r="G355" s="32"/>
      <c r="H355" s="32"/>
      <c r="I355" s="32"/>
      <c r="J355" s="32"/>
      <c r="K355" s="32"/>
      <c r="L355" s="32"/>
      <c r="M355" s="32"/>
      <c r="N355" s="32"/>
      <c r="O355" s="32"/>
      <c r="P355" s="32"/>
      <c r="Q355" s="32"/>
      <c r="R355" s="32"/>
      <c r="S355" s="32"/>
      <c r="T355" s="32"/>
      <c r="U355" s="32"/>
      <c r="V355" s="32"/>
      <c r="W355" s="32"/>
      <c r="X355" s="32"/>
      <c r="Y355" s="32"/>
      <c r="Z355" s="32"/>
    </row>
    <row r="356" spans="1:26" ht="12" customHeight="1">
      <c r="A356" s="32"/>
      <c r="B356" s="32"/>
      <c r="C356" s="32"/>
      <c r="D356" s="32"/>
      <c r="E356" s="32"/>
      <c r="F356" s="32"/>
      <c r="G356" s="32"/>
      <c r="H356" s="32"/>
      <c r="I356" s="32"/>
      <c r="J356" s="32"/>
      <c r="K356" s="32"/>
      <c r="L356" s="32"/>
      <c r="M356" s="32"/>
      <c r="N356" s="32"/>
      <c r="O356" s="32"/>
      <c r="P356" s="32"/>
      <c r="Q356" s="32"/>
      <c r="R356" s="32"/>
      <c r="S356" s="32"/>
      <c r="T356" s="32"/>
      <c r="U356" s="32"/>
      <c r="V356" s="32"/>
      <c r="W356" s="32"/>
      <c r="X356" s="32"/>
      <c r="Y356" s="32"/>
      <c r="Z356" s="32"/>
    </row>
    <row r="357" spans="1:26" ht="12" customHeight="1">
      <c r="A357" s="32"/>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row>
    <row r="358" spans="1:26" ht="12" customHeight="1">
      <c r="A358" s="32"/>
      <c r="B358" s="32"/>
      <c r="C358" s="32"/>
      <c r="D358" s="32"/>
      <c r="E358" s="32"/>
      <c r="F358" s="32"/>
      <c r="G358" s="32"/>
      <c r="H358" s="32"/>
      <c r="I358" s="32"/>
      <c r="J358" s="32"/>
      <c r="K358" s="32"/>
      <c r="L358" s="32"/>
      <c r="M358" s="32"/>
      <c r="N358" s="32"/>
      <c r="O358" s="32"/>
      <c r="P358" s="32"/>
      <c r="Q358" s="32"/>
      <c r="R358" s="32"/>
      <c r="S358" s="32"/>
      <c r="T358" s="32"/>
      <c r="U358" s="32"/>
      <c r="V358" s="32"/>
      <c r="W358" s="32"/>
      <c r="X358" s="32"/>
      <c r="Y358" s="32"/>
      <c r="Z358" s="32"/>
    </row>
    <row r="359" spans="1:26" ht="12" customHeight="1">
      <c r="A359" s="32"/>
      <c r="B359" s="32"/>
      <c r="C359" s="32"/>
      <c r="D359" s="32"/>
      <c r="E359" s="32"/>
      <c r="F359" s="32"/>
      <c r="G359" s="32"/>
      <c r="H359" s="32"/>
      <c r="I359" s="32"/>
      <c r="J359" s="32"/>
      <c r="K359" s="32"/>
      <c r="L359" s="32"/>
      <c r="M359" s="32"/>
      <c r="N359" s="32"/>
      <c r="O359" s="32"/>
      <c r="P359" s="32"/>
      <c r="Q359" s="32"/>
      <c r="R359" s="32"/>
      <c r="S359" s="32"/>
      <c r="T359" s="32"/>
      <c r="U359" s="32"/>
      <c r="V359" s="32"/>
      <c r="W359" s="32"/>
      <c r="X359" s="32"/>
      <c r="Y359" s="32"/>
      <c r="Z359" s="32"/>
    </row>
    <row r="360" spans="1:26" ht="12" customHeight="1">
      <c r="A360" s="32"/>
      <c r="B360" s="32"/>
      <c r="C360" s="32"/>
      <c r="D360" s="32"/>
      <c r="E360" s="32"/>
      <c r="F360" s="32"/>
      <c r="G360" s="32"/>
      <c r="H360" s="32"/>
      <c r="I360" s="32"/>
      <c r="J360" s="32"/>
      <c r="K360" s="32"/>
      <c r="L360" s="32"/>
      <c r="M360" s="32"/>
      <c r="N360" s="32"/>
      <c r="O360" s="32"/>
      <c r="P360" s="32"/>
      <c r="Q360" s="32"/>
      <c r="R360" s="32"/>
      <c r="S360" s="32"/>
      <c r="T360" s="32"/>
      <c r="U360" s="32"/>
      <c r="V360" s="32"/>
      <c r="W360" s="32"/>
      <c r="X360" s="32"/>
      <c r="Y360" s="32"/>
      <c r="Z360" s="32"/>
    </row>
    <row r="361" spans="1:26" ht="12" customHeight="1">
      <c r="A361" s="32"/>
      <c r="B361" s="32"/>
      <c r="C361" s="32"/>
      <c r="D361" s="32"/>
      <c r="E361" s="32"/>
      <c r="F361" s="32"/>
      <c r="G361" s="32"/>
      <c r="H361" s="32"/>
      <c r="I361" s="32"/>
      <c r="J361" s="32"/>
      <c r="K361" s="32"/>
      <c r="L361" s="32"/>
      <c r="M361" s="32"/>
      <c r="N361" s="32"/>
      <c r="O361" s="32"/>
      <c r="P361" s="32"/>
      <c r="Q361" s="32"/>
      <c r="R361" s="32"/>
      <c r="S361" s="32"/>
      <c r="T361" s="32"/>
      <c r="U361" s="32"/>
      <c r="V361" s="32"/>
      <c r="W361" s="32"/>
      <c r="X361" s="32"/>
      <c r="Y361" s="32"/>
      <c r="Z361" s="32"/>
    </row>
    <row r="362" spans="1:26" ht="12" customHeight="1">
      <c r="A362" s="32"/>
      <c r="B362" s="32"/>
      <c r="C362" s="32"/>
      <c r="D362" s="32"/>
      <c r="E362" s="32"/>
      <c r="F362" s="32"/>
      <c r="G362" s="32"/>
      <c r="H362" s="32"/>
      <c r="I362" s="32"/>
      <c r="J362" s="32"/>
      <c r="K362" s="32"/>
      <c r="L362" s="32"/>
      <c r="M362" s="32"/>
      <c r="N362" s="32"/>
      <c r="O362" s="32"/>
      <c r="P362" s="32"/>
      <c r="Q362" s="32"/>
      <c r="R362" s="32"/>
      <c r="S362" s="32"/>
      <c r="T362" s="32"/>
      <c r="U362" s="32"/>
      <c r="V362" s="32"/>
      <c r="W362" s="32"/>
      <c r="X362" s="32"/>
      <c r="Y362" s="32"/>
      <c r="Z362" s="32"/>
    </row>
    <row r="363" spans="1:26" ht="12" customHeight="1">
      <c r="A363" s="32"/>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row>
    <row r="364" spans="1:26" ht="12" customHeight="1">
      <c r="A364" s="32"/>
      <c r="B364" s="32"/>
      <c r="C364" s="32"/>
      <c r="D364" s="32"/>
      <c r="E364" s="32"/>
      <c r="F364" s="32"/>
      <c r="G364" s="32"/>
      <c r="H364" s="32"/>
      <c r="I364" s="32"/>
      <c r="J364" s="32"/>
      <c r="K364" s="32"/>
      <c r="L364" s="32"/>
      <c r="M364" s="32"/>
      <c r="N364" s="32"/>
      <c r="O364" s="32"/>
      <c r="P364" s="32"/>
      <c r="Q364" s="32"/>
      <c r="R364" s="32"/>
      <c r="S364" s="32"/>
      <c r="T364" s="32"/>
      <c r="U364" s="32"/>
      <c r="V364" s="32"/>
      <c r="W364" s="32"/>
      <c r="X364" s="32"/>
      <c r="Y364" s="32"/>
      <c r="Z364" s="32"/>
    </row>
    <row r="365" spans="1:26" ht="12" customHeight="1">
      <c r="A365" s="32"/>
      <c r="B365" s="32"/>
      <c r="C365" s="32"/>
      <c r="D365" s="32"/>
      <c r="E365" s="32"/>
      <c r="F365" s="32"/>
      <c r="G365" s="32"/>
      <c r="H365" s="32"/>
      <c r="I365" s="32"/>
      <c r="J365" s="32"/>
      <c r="K365" s="32"/>
      <c r="L365" s="32"/>
      <c r="M365" s="32"/>
      <c r="N365" s="32"/>
      <c r="O365" s="32"/>
      <c r="P365" s="32"/>
      <c r="Q365" s="32"/>
      <c r="R365" s="32"/>
      <c r="S365" s="32"/>
      <c r="T365" s="32"/>
      <c r="U365" s="32"/>
      <c r="V365" s="32"/>
      <c r="W365" s="32"/>
      <c r="X365" s="32"/>
      <c r="Y365" s="32"/>
      <c r="Z365" s="32"/>
    </row>
    <row r="366" spans="1:26" ht="12" customHeight="1">
      <c r="A366" s="32"/>
      <c r="B366" s="32"/>
      <c r="C366" s="32"/>
      <c r="D366" s="32"/>
      <c r="E366" s="32"/>
      <c r="F366" s="32"/>
      <c r="G366" s="32"/>
      <c r="H366" s="32"/>
      <c r="I366" s="32"/>
      <c r="J366" s="32"/>
      <c r="K366" s="32"/>
      <c r="L366" s="32"/>
      <c r="M366" s="32"/>
      <c r="N366" s="32"/>
      <c r="O366" s="32"/>
      <c r="P366" s="32"/>
      <c r="Q366" s="32"/>
      <c r="R366" s="32"/>
      <c r="S366" s="32"/>
      <c r="T366" s="32"/>
      <c r="U366" s="32"/>
      <c r="V366" s="32"/>
      <c r="W366" s="32"/>
      <c r="X366" s="32"/>
      <c r="Y366" s="32"/>
      <c r="Z366" s="32"/>
    </row>
    <row r="367" spans="1:26" ht="12" customHeight="1">
      <c r="A367" s="32"/>
      <c r="B367" s="32"/>
      <c r="C367" s="32"/>
      <c r="D367" s="32"/>
      <c r="E367" s="32"/>
      <c r="F367" s="32"/>
      <c r="G367" s="32"/>
      <c r="H367" s="32"/>
      <c r="I367" s="32"/>
      <c r="J367" s="32"/>
      <c r="K367" s="32"/>
      <c r="L367" s="32"/>
      <c r="M367" s="32"/>
      <c r="N367" s="32"/>
      <c r="O367" s="32"/>
      <c r="P367" s="32"/>
      <c r="Q367" s="32"/>
      <c r="R367" s="32"/>
      <c r="S367" s="32"/>
      <c r="T367" s="32"/>
      <c r="U367" s="32"/>
      <c r="V367" s="32"/>
      <c r="W367" s="32"/>
      <c r="X367" s="32"/>
      <c r="Y367" s="32"/>
      <c r="Z367" s="32"/>
    </row>
    <row r="368" spans="1:26" ht="12" customHeight="1">
      <c r="A368" s="32"/>
      <c r="B368" s="32"/>
      <c r="C368" s="32"/>
      <c r="D368" s="32"/>
      <c r="E368" s="32"/>
      <c r="F368" s="32"/>
      <c r="G368" s="32"/>
      <c r="H368" s="32"/>
      <c r="I368" s="32"/>
      <c r="J368" s="32"/>
      <c r="K368" s="32"/>
      <c r="L368" s="32"/>
      <c r="M368" s="32"/>
      <c r="N368" s="32"/>
      <c r="O368" s="32"/>
      <c r="P368" s="32"/>
      <c r="Q368" s="32"/>
      <c r="R368" s="32"/>
      <c r="S368" s="32"/>
      <c r="T368" s="32"/>
      <c r="U368" s="32"/>
      <c r="V368" s="32"/>
      <c r="W368" s="32"/>
      <c r="X368" s="32"/>
      <c r="Y368" s="32"/>
      <c r="Z368" s="32"/>
    </row>
    <row r="369" spans="1:26" ht="12" customHeight="1">
      <c r="A369" s="32"/>
      <c r="B369" s="32"/>
      <c r="C369" s="32"/>
      <c r="D369" s="32"/>
      <c r="E369" s="32"/>
      <c r="F369" s="32"/>
      <c r="G369" s="32"/>
      <c r="H369" s="32"/>
      <c r="I369" s="32"/>
      <c r="J369" s="32"/>
      <c r="K369" s="32"/>
      <c r="L369" s="32"/>
      <c r="M369" s="32"/>
      <c r="N369" s="32"/>
      <c r="O369" s="32"/>
      <c r="P369" s="32"/>
      <c r="Q369" s="32"/>
      <c r="R369" s="32"/>
      <c r="S369" s="32"/>
      <c r="T369" s="32"/>
      <c r="U369" s="32"/>
      <c r="V369" s="32"/>
      <c r="W369" s="32"/>
      <c r="X369" s="32"/>
      <c r="Y369" s="32"/>
      <c r="Z369" s="32"/>
    </row>
    <row r="370" spans="1:26" ht="12" customHeight="1">
      <c r="A370" s="32"/>
      <c r="B370" s="32"/>
      <c r="C370" s="32"/>
      <c r="D370" s="32"/>
      <c r="E370" s="32"/>
      <c r="F370" s="32"/>
      <c r="G370" s="32"/>
      <c r="H370" s="32"/>
      <c r="I370" s="32"/>
      <c r="J370" s="32"/>
      <c r="K370" s="32"/>
      <c r="L370" s="32"/>
      <c r="M370" s="32"/>
      <c r="N370" s="32"/>
      <c r="O370" s="32"/>
      <c r="P370" s="32"/>
      <c r="Q370" s="32"/>
      <c r="R370" s="32"/>
      <c r="S370" s="32"/>
      <c r="T370" s="32"/>
      <c r="U370" s="32"/>
      <c r="V370" s="32"/>
      <c r="W370" s="32"/>
      <c r="X370" s="32"/>
      <c r="Y370" s="32"/>
      <c r="Z370" s="32"/>
    </row>
    <row r="371" spans="1:26" ht="12" customHeight="1">
      <c r="A371" s="32"/>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row>
    <row r="372" spans="1:26" ht="12" customHeight="1">
      <c r="A372" s="32"/>
      <c r="B372" s="32"/>
      <c r="C372" s="32"/>
      <c r="D372" s="32"/>
      <c r="E372" s="32"/>
      <c r="F372" s="32"/>
      <c r="G372" s="32"/>
      <c r="H372" s="32"/>
      <c r="I372" s="32"/>
      <c r="J372" s="32"/>
      <c r="K372" s="32"/>
      <c r="L372" s="32"/>
      <c r="M372" s="32"/>
      <c r="N372" s="32"/>
      <c r="O372" s="32"/>
      <c r="P372" s="32"/>
      <c r="Q372" s="32"/>
      <c r="R372" s="32"/>
      <c r="S372" s="32"/>
      <c r="T372" s="32"/>
      <c r="U372" s="32"/>
      <c r="V372" s="32"/>
      <c r="W372" s="32"/>
      <c r="X372" s="32"/>
      <c r="Y372" s="32"/>
      <c r="Z372" s="32"/>
    </row>
    <row r="373" spans="1:26" ht="12" customHeight="1">
      <c r="A373" s="32"/>
      <c r="B373" s="32"/>
      <c r="C373" s="32"/>
      <c r="D373" s="32"/>
      <c r="E373" s="32"/>
      <c r="F373" s="32"/>
      <c r="G373" s="32"/>
      <c r="H373" s="32"/>
      <c r="I373" s="32"/>
      <c r="J373" s="32"/>
      <c r="K373" s="32"/>
      <c r="L373" s="32"/>
      <c r="M373" s="32"/>
      <c r="N373" s="32"/>
      <c r="O373" s="32"/>
      <c r="P373" s="32"/>
      <c r="Q373" s="32"/>
      <c r="R373" s="32"/>
      <c r="S373" s="32"/>
      <c r="T373" s="32"/>
      <c r="U373" s="32"/>
      <c r="V373" s="32"/>
      <c r="W373" s="32"/>
      <c r="X373" s="32"/>
      <c r="Y373" s="32"/>
      <c r="Z373" s="32"/>
    </row>
    <row r="374" spans="1:26" ht="12" customHeight="1">
      <c r="A374" s="32"/>
      <c r="B374" s="32"/>
      <c r="C374" s="32"/>
      <c r="D374" s="32"/>
      <c r="E374" s="32"/>
      <c r="F374" s="32"/>
      <c r="G374" s="32"/>
      <c r="H374" s="32"/>
      <c r="I374" s="32"/>
      <c r="J374" s="32"/>
      <c r="K374" s="32"/>
      <c r="L374" s="32"/>
      <c r="M374" s="32"/>
      <c r="N374" s="32"/>
      <c r="O374" s="32"/>
      <c r="P374" s="32"/>
      <c r="Q374" s="32"/>
      <c r="R374" s="32"/>
      <c r="S374" s="32"/>
      <c r="T374" s="32"/>
      <c r="U374" s="32"/>
      <c r="V374" s="32"/>
      <c r="W374" s="32"/>
      <c r="X374" s="32"/>
      <c r="Y374" s="32"/>
      <c r="Z374" s="32"/>
    </row>
    <row r="375" spans="1:26" ht="12" customHeight="1">
      <c r="A375" s="32"/>
      <c r="B375" s="32"/>
      <c r="C375" s="32"/>
      <c r="D375" s="32"/>
      <c r="E375" s="32"/>
      <c r="F375" s="32"/>
      <c r="G375" s="32"/>
      <c r="H375" s="32"/>
      <c r="I375" s="32"/>
      <c r="J375" s="32"/>
      <c r="K375" s="32"/>
      <c r="L375" s="32"/>
      <c r="M375" s="32"/>
      <c r="N375" s="32"/>
      <c r="O375" s="32"/>
      <c r="P375" s="32"/>
      <c r="Q375" s="32"/>
      <c r="R375" s="32"/>
      <c r="S375" s="32"/>
      <c r="T375" s="32"/>
      <c r="U375" s="32"/>
      <c r="V375" s="32"/>
      <c r="W375" s="32"/>
      <c r="X375" s="32"/>
      <c r="Y375" s="32"/>
      <c r="Z375" s="32"/>
    </row>
    <row r="376" spans="1:26" ht="12" customHeight="1">
      <c r="A376" s="32"/>
      <c r="B376" s="32"/>
      <c r="C376" s="32"/>
      <c r="D376" s="32"/>
      <c r="E376" s="32"/>
      <c r="F376" s="32"/>
      <c r="G376" s="32"/>
      <c r="H376" s="32"/>
      <c r="I376" s="32"/>
      <c r="J376" s="32"/>
      <c r="K376" s="32"/>
      <c r="L376" s="32"/>
      <c r="M376" s="32"/>
      <c r="N376" s="32"/>
      <c r="O376" s="32"/>
      <c r="P376" s="32"/>
      <c r="Q376" s="32"/>
      <c r="R376" s="32"/>
      <c r="S376" s="32"/>
      <c r="T376" s="32"/>
      <c r="U376" s="32"/>
      <c r="V376" s="32"/>
      <c r="W376" s="32"/>
      <c r="X376" s="32"/>
      <c r="Y376" s="32"/>
      <c r="Z376" s="32"/>
    </row>
    <row r="377" spans="1:26" ht="12" customHeight="1">
      <c r="A377" s="32"/>
      <c r="B377" s="3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row>
    <row r="378" spans="1:26" ht="12" customHeight="1">
      <c r="A378" s="32"/>
      <c r="B378" s="32"/>
      <c r="C378" s="32"/>
      <c r="D378" s="32"/>
      <c r="E378" s="32"/>
      <c r="F378" s="32"/>
      <c r="G378" s="32"/>
      <c r="H378" s="32"/>
      <c r="I378" s="32"/>
      <c r="J378" s="32"/>
      <c r="K378" s="32"/>
      <c r="L378" s="32"/>
      <c r="M378" s="32"/>
      <c r="N378" s="32"/>
      <c r="O378" s="32"/>
      <c r="P378" s="32"/>
      <c r="Q378" s="32"/>
      <c r="R378" s="32"/>
      <c r="S378" s="32"/>
      <c r="T378" s="32"/>
      <c r="U378" s="32"/>
      <c r="V378" s="32"/>
      <c r="W378" s="32"/>
      <c r="X378" s="32"/>
      <c r="Y378" s="32"/>
      <c r="Z378" s="32"/>
    </row>
    <row r="379" spans="1:26" ht="12" customHeight="1">
      <c r="A379" s="32"/>
      <c r="B379" s="32"/>
      <c r="C379" s="32"/>
      <c r="D379" s="32"/>
      <c r="E379" s="32"/>
      <c r="F379" s="32"/>
      <c r="G379" s="32"/>
      <c r="H379" s="32"/>
      <c r="I379" s="32"/>
      <c r="J379" s="32"/>
      <c r="K379" s="32"/>
      <c r="L379" s="32"/>
      <c r="M379" s="32"/>
      <c r="N379" s="32"/>
      <c r="O379" s="32"/>
      <c r="P379" s="32"/>
      <c r="Q379" s="32"/>
      <c r="R379" s="32"/>
      <c r="S379" s="32"/>
      <c r="T379" s="32"/>
      <c r="U379" s="32"/>
      <c r="V379" s="32"/>
      <c r="W379" s="32"/>
      <c r="X379" s="32"/>
      <c r="Y379" s="32"/>
      <c r="Z379" s="32"/>
    </row>
    <row r="380" spans="1:26" ht="12" customHeight="1">
      <c r="A380" s="32"/>
      <c r="B380" s="32"/>
      <c r="C380" s="32"/>
      <c r="D380" s="32"/>
      <c r="E380" s="32"/>
      <c r="F380" s="32"/>
      <c r="G380" s="32"/>
      <c r="H380" s="32"/>
      <c r="I380" s="32"/>
      <c r="J380" s="32"/>
      <c r="K380" s="32"/>
      <c r="L380" s="32"/>
      <c r="M380" s="32"/>
      <c r="N380" s="32"/>
      <c r="O380" s="32"/>
      <c r="P380" s="32"/>
      <c r="Q380" s="32"/>
      <c r="R380" s="32"/>
      <c r="S380" s="32"/>
      <c r="T380" s="32"/>
      <c r="U380" s="32"/>
      <c r="V380" s="32"/>
      <c r="W380" s="32"/>
      <c r="X380" s="32"/>
      <c r="Y380" s="32"/>
      <c r="Z380" s="32"/>
    </row>
    <row r="381" spans="1:26" ht="12" customHeight="1">
      <c r="A381" s="32"/>
      <c r="B381" s="32"/>
      <c r="C381" s="32"/>
      <c r="D381" s="32"/>
      <c r="E381" s="32"/>
      <c r="F381" s="32"/>
      <c r="G381" s="32"/>
      <c r="H381" s="32"/>
      <c r="I381" s="32"/>
      <c r="J381" s="32"/>
      <c r="K381" s="32"/>
      <c r="L381" s="32"/>
      <c r="M381" s="32"/>
      <c r="N381" s="32"/>
      <c r="O381" s="32"/>
      <c r="P381" s="32"/>
      <c r="Q381" s="32"/>
      <c r="R381" s="32"/>
      <c r="S381" s="32"/>
      <c r="T381" s="32"/>
      <c r="U381" s="32"/>
      <c r="V381" s="32"/>
      <c r="W381" s="32"/>
      <c r="X381" s="32"/>
      <c r="Y381" s="32"/>
      <c r="Z381" s="32"/>
    </row>
    <row r="382" spans="1:26" ht="12" customHeight="1">
      <c r="A382" s="32"/>
      <c r="B382" s="32"/>
      <c r="C382" s="32"/>
      <c r="D382" s="32"/>
      <c r="E382" s="32"/>
      <c r="F382" s="32"/>
      <c r="G382" s="32"/>
      <c r="H382" s="32"/>
      <c r="I382" s="32"/>
      <c r="J382" s="32"/>
      <c r="K382" s="32"/>
      <c r="L382" s="32"/>
      <c r="M382" s="32"/>
      <c r="N382" s="32"/>
      <c r="O382" s="32"/>
      <c r="P382" s="32"/>
      <c r="Q382" s="32"/>
      <c r="R382" s="32"/>
      <c r="S382" s="32"/>
      <c r="T382" s="32"/>
      <c r="U382" s="32"/>
      <c r="V382" s="32"/>
      <c r="W382" s="32"/>
      <c r="X382" s="32"/>
      <c r="Y382" s="32"/>
      <c r="Z382" s="32"/>
    </row>
    <row r="383" spans="1:26" ht="12" customHeight="1">
      <c r="A383" s="32"/>
      <c r="B383" s="32"/>
      <c r="C383" s="32"/>
      <c r="D383" s="32"/>
      <c r="E383" s="32"/>
      <c r="F383" s="32"/>
      <c r="G383" s="32"/>
      <c r="H383" s="32"/>
      <c r="I383" s="32"/>
      <c r="J383" s="32"/>
      <c r="K383" s="32"/>
      <c r="L383" s="32"/>
      <c r="M383" s="32"/>
      <c r="N383" s="32"/>
      <c r="O383" s="32"/>
      <c r="P383" s="32"/>
      <c r="Q383" s="32"/>
      <c r="R383" s="32"/>
      <c r="S383" s="32"/>
      <c r="T383" s="32"/>
      <c r="U383" s="32"/>
      <c r="V383" s="32"/>
      <c r="W383" s="32"/>
      <c r="X383" s="32"/>
      <c r="Y383" s="32"/>
      <c r="Z383" s="32"/>
    </row>
    <row r="384" spans="1:26" ht="12" customHeight="1">
      <c r="A384" s="32"/>
      <c r="B384" s="32"/>
      <c r="C384" s="32"/>
      <c r="D384" s="32"/>
      <c r="E384" s="32"/>
      <c r="F384" s="32"/>
      <c r="G384" s="32"/>
      <c r="H384" s="32"/>
      <c r="I384" s="32"/>
      <c r="J384" s="32"/>
      <c r="K384" s="32"/>
      <c r="L384" s="32"/>
      <c r="M384" s="32"/>
      <c r="N384" s="32"/>
      <c r="O384" s="32"/>
      <c r="P384" s="32"/>
      <c r="Q384" s="32"/>
      <c r="R384" s="32"/>
      <c r="S384" s="32"/>
      <c r="T384" s="32"/>
      <c r="U384" s="32"/>
      <c r="V384" s="32"/>
      <c r="W384" s="32"/>
      <c r="X384" s="32"/>
      <c r="Y384" s="32"/>
      <c r="Z384" s="32"/>
    </row>
    <row r="385" spans="1:26" ht="12" customHeight="1">
      <c r="A385" s="32"/>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row>
    <row r="386" spans="1:26" ht="12" customHeight="1">
      <c r="A386" s="32"/>
      <c r="B386" s="32"/>
      <c r="C386" s="32"/>
      <c r="D386" s="32"/>
      <c r="E386" s="32"/>
      <c r="F386" s="32"/>
      <c r="G386" s="32"/>
      <c r="H386" s="32"/>
      <c r="I386" s="32"/>
      <c r="J386" s="32"/>
      <c r="K386" s="32"/>
      <c r="L386" s="32"/>
      <c r="M386" s="32"/>
      <c r="N386" s="32"/>
      <c r="O386" s="32"/>
      <c r="P386" s="32"/>
      <c r="Q386" s="32"/>
      <c r="R386" s="32"/>
      <c r="S386" s="32"/>
      <c r="T386" s="32"/>
      <c r="U386" s="32"/>
      <c r="V386" s="32"/>
      <c r="W386" s="32"/>
      <c r="X386" s="32"/>
      <c r="Y386" s="32"/>
      <c r="Z386" s="32"/>
    </row>
    <row r="387" spans="1:26" ht="12" customHeight="1">
      <c r="A387" s="32"/>
      <c r="B387" s="32"/>
      <c r="C387" s="32"/>
      <c r="D387" s="32"/>
      <c r="E387" s="32"/>
      <c r="F387" s="32"/>
      <c r="G387" s="32"/>
      <c r="H387" s="32"/>
      <c r="I387" s="32"/>
      <c r="J387" s="32"/>
      <c r="K387" s="32"/>
      <c r="L387" s="32"/>
      <c r="M387" s="32"/>
      <c r="N387" s="32"/>
      <c r="O387" s="32"/>
      <c r="P387" s="32"/>
      <c r="Q387" s="32"/>
      <c r="R387" s="32"/>
      <c r="S387" s="32"/>
      <c r="T387" s="32"/>
      <c r="U387" s="32"/>
      <c r="V387" s="32"/>
      <c r="W387" s="32"/>
      <c r="X387" s="32"/>
      <c r="Y387" s="32"/>
      <c r="Z387" s="32"/>
    </row>
    <row r="388" spans="1:26" ht="12" customHeight="1">
      <c r="A388" s="32"/>
      <c r="B388" s="32"/>
      <c r="C388" s="32"/>
      <c r="D388" s="32"/>
      <c r="E388" s="32"/>
      <c r="F388" s="32"/>
      <c r="G388" s="32"/>
      <c r="H388" s="32"/>
      <c r="I388" s="32"/>
      <c r="J388" s="32"/>
      <c r="K388" s="32"/>
      <c r="L388" s="32"/>
      <c r="M388" s="32"/>
      <c r="N388" s="32"/>
      <c r="O388" s="32"/>
      <c r="P388" s="32"/>
      <c r="Q388" s="32"/>
      <c r="R388" s="32"/>
      <c r="S388" s="32"/>
      <c r="T388" s="32"/>
      <c r="U388" s="32"/>
      <c r="V388" s="32"/>
      <c r="W388" s="32"/>
      <c r="X388" s="32"/>
      <c r="Y388" s="32"/>
      <c r="Z388" s="32"/>
    </row>
    <row r="389" spans="1:26" ht="12" customHeight="1">
      <c r="A389" s="32"/>
      <c r="B389" s="32"/>
      <c r="C389" s="32"/>
      <c r="D389" s="32"/>
      <c r="E389" s="32"/>
      <c r="F389" s="32"/>
      <c r="G389" s="32"/>
      <c r="H389" s="32"/>
      <c r="I389" s="32"/>
      <c r="J389" s="32"/>
      <c r="K389" s="32"/>
      <c r="L389" s="32"/>
      <c r="M389" s="32"/>
      <c r="N389" s="32"/>
      <c r="O389" s="32"/>
      <c r="P389" s="32"/>
      <c r="Q389" s="32"/>
      <c r="R389" s="32"/>
      <c r="S389" s="32"/>
      <c r="T389" s="32"/>
      <c r="U389" s="32"/>
      <c r="V389" s="32"/>
      <c r="W389" s="32"/>
      <c r="X389" s="32"/>
      <c r="Y389" s="32"/>
      <c r="Z389" s="32"/>
    </row>
    <row r="390" spans="1:26" ht="12" customHeight="1">
      <c r="A390" s="32"/>
      <c r="B390" s="32"/>
      <c r="C390" s="32"/>
      <c r="D390" s="32"/>
      <c r="E390" s="32"/>
      <c r="F390" s="32"/>
      <c r="G390" s="32"/>
      <c r="H390" s="32"/>
      <c r="I390" s="32"/>
      <c r="J390" s="32"/>
      <c r="K390" s="32"/>
      <c r="L390" s="32"/>
      <c r="M390" s="32"/>
      <c r="N390" s="32"/>
      <c r="O390" s="32"/>
      <c r="P390" s="32"/>
      <c r="Q390" s="32"/>
      <c r="R390" s="32"/>
      <c r="S390" s="32"/>
      <c r="T390" s="32"/>
      <c r="U390" s="32"/>
      <c r="V390" s="32"/>
      <c r="W390" s="32"/>
      <c r="X390" s="32"/>
      <c r="Y390" s="32"/>
      <c r="Z390" s="32"/>
    </row>
    <row r="391" spans="1:26" ht="12" customHeight="1">
      <c r="A391" s="32"/>
      <c r="B391" s="32"/>
      <c r="C391" s="32"/>
      <c r="D391" s="32"/>
      <c r="E391" s="32"/>
      <c r="F391" s="32"/>
      <c r="G391" s="32"/>
      <c r="H391" s="32"/>
      <c r="I391" s="32"/>
      <c r="J391" s="32"/>
      <c r="K391" s="32"/>
      <c r="L391" s="32"/>
      <c r="M391" s="32"/>
      <c r="N391" s="32"/>
      <c r="O391" s="32"/>
      <c r="P391" s="32"/>
      <c r="Q391" s="32"/>
      <c r="R391" s="32"/>
      <c r="S391" s="32"/>
      <c r="T391" s="32"/>
      <c r="U391" s="32"/>
      <c r="V391" s="32"/>
      <c r="W391" s="32"/>
      <c r="X391" s="32"/>
      <c r="Y391" s="32"/>
      <c r="Z391" s="32"/>
    </row>
    <row r="392" spans="1:26" ht="12" customHeight="1">
      <c r="A392" s="32"/>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row>
    <row r="393" spans="1:26" ht="12" customHeight="1">
      <c r="A393" s="32"/>
      <c r="B393" s="32"/>
      <c r="C393" s="32"/>
      <c r="D393" s="32"/>
      <c r="E393" s="32"/>
      <c r="F393" s="32"/>
      <c r="G393" s="32"/>
      <c r="H393" s="32"/>
      <c r="I393" s="32"/>
      <c r="J393" s="32"/>
      <c r="K393" s="32"/>
      <c r="L393" s="32"/>
      <c r="M393" s="32"/>
      <c r="N393" s="32"/>
      <c r="O393" s="32"/>
      <c r="P393" s="32"/>
      <c r="Q393" s="32"/>
      <c r="R393" s="32"/>
      <c r="S393" s="32"/>
      <c r="T393" s="32"/>
      <c r="U393" s="32"/>
      <c r="V393" s="32"/>
      <c r="W393" s="32"/>
      <c r="X393" s="32"/>
      <c r="Y393" s="32"/>
      <c r="Z393" s="32"/>
    </row>
    <row r="394" spans="1:26" ht="12" customHeight="1">
      <c r="A394" s="32"/>
      <c r="B394" s="32"/>
      <c r="C394" s="32"/>
      <c r="D394" s="32"/>
      <c r="E394" s="32"/>
      <c r="F394" s="32"/>
      <c r="G394" s="32"/>
      <c r="H394" s="32"/>
      <c r="I394" s="32"/>
      <c r="J394" s="32"/>
      <c r="K394" s="32"/>
      <c r="L394" s="32"/>
      <c r="M394" s="32"/>
      <c r="N394" s="32"/>
      <c r="O394" s="32"/>
      <c r="P394" s="32"/>
      <c r="Q394" s="32"/>
      <c r="R394" s="32"/>
      <c r="S394" s="32"/>
      <c r="T394" s="32"/>
      <c r="U394" s="32"/>
      <c r="V394" s="32"/>
      <c r="W394" s="32"/>
      <c r="X394" s="32"/>
      <c r="Y394" s="32"/>
      <c r="Z394" s="32"/>
    </row>
    <row r="395" spans="1:26" ht="12" customHeight="1">
      <c r="A395" s="32"/>
      <c r="B395" s="32"/>
      <c r="C395" s="32"/>
      <c r="D395" s="32"/>
      <c r="E395" s="32"/>
      <c r="F395" s="32"/>
      <c r="G395" s="32"/>
      <c r="H395" s="32"/>
      <c r="I395" s="32"/>
      <c r="J395" s="32"/>
      <c r="K395" s="32"/>
      <c r="L395" s="32"/>
      <c r="M395" s="32"/>
      <c r="N395" s="32"/>
      <c r="O395" s="32"/>
      <c r="P395" s="32"/>
      <c r="Q395" s="32"/>
      <c r="R395" s="32"/>
      <c r="S395" s="32"/>
      <c r="T395" s="32"/>
      <c r="U395" s="32"/>
      <c r="V395" s="32"/>
      <c r="W395" s="32"/>
      <c r="X395" s="32"/>
      <c r="Y395" s="32"/>
      <c r="Z395" s="32"/>
    </row>
    <row r="396" spans="1:26" ht="12" customHeight="1">
      <c r="A396" s="32"/>
      <c r="B396" s="32"/>
      <c r="C396" s="32"/>
      <c r="D396" s="32"/>
      <c r="E396" s="32"/>
      <c r="F396" s="32"/>
      <c r="G396" s="32"/>
      <c r="H396" s="32"/>
      <c r="I396" s="32"/>
      <c r="J396" s="32"/>
      <c r="K396" s="32"/>
      <c r="L396" s="32"/>
      <c r="M396" s="32"/>
      <c r="N396" s="32"/>
      <c r="O396" s="32"/>
      <c r="P396" s="32"/>
      <c r="Q396" s="32"/>
      <c r="R396" s="32"/>
      <c r="S396" s="32"/>
      <c r="T396" s="32"/>
      <c r="U396" s="32"/>
      <c r="V396" s="32"/>
      <c r="W396" s="32"/>
      <c r="X396" s="32"/>
      <c r="Y396" s="32"/>
      <c r="Z396" s="32"/>
    </row>
    <row r="397" spans="1:26" ht="12" customHeight="1">
      <c r="A397" s="32"/>
      <c r="B397" s="32"/>
      <c r="C397" s="32"/>
      <c r="D397" s="32"/>
      <c r="E397" s="32"/>
      <c r="F397" s="32"/>
      <c r="G397" s="32"/>
      <c r="H397" s="32"/>
      <c r="I397" s="32"/>
      <c r="J397" s="32"/>
      <c r="K397" s="32"/>
      <c r="L397" s="32"/>
      <c r="M397" s="32"/>
      <c r="N397" s="32"/>
      <c r="O397" s="32"/>
      <c r="P397" s="32"/>
      <c r="Q397" s="32"/>
      <c r="R397" s="32"/>
      <c r="S397" s="32"/>
      <c r="T397" s="32"/>
      <c r="U397" s="32"/>
      <c r="V397" s="32"/>
      <c r="W397" s="32"/>
      <c r="X397" s="32"/>
      <c r="Y397" s="32"/>
      <c r="Z397" s="32"/>
    </row>
    <row r="398" spans="1:26" ht="12" customHeight="1">
      <c r="A398" s="32"/>
      <c r="B398" s="32"/>
      <c r="C398" s="32"/>
      <c r="D398" s="32"/>
      <c r="E398" s="32"/>
      <c r="F398" s="32"/>
      <c r="G398" s="32"/>
      <c r="H398" s="32"/>
      <c r="I398" s="32"/>
      <c r="J398" s="32"/>
      <c r="K398" s="32"/>
      <c r="L398" s="32"/>
      <c r="M398" s="32"/>
      <c r="N398" s="32"/>
      <c r="O398" s="32"/>
      <c r="P398" s="32"/>
      <c r="Q398" s="32"/>
      <c r="R398" s="32"/>
      <c r="S398" s="32"/>
      <c r="T398" s="32"/>
      <c r="U398" s="32"/>
      <c r="V398" s="32"/>
      <c r="W398" s="32"/>
      <c r="X398" s="32"/>
      <c r="Y398" s="32"/>
      <c r="Z398" s="32"/>
    </row>
    <row r="399" spans="1:26" ht="12" customHeight="1">
      <c r="A399" s="32"/>
      <c r="B399" s="32"/>
      <c r="C399" s="32"/>
      <c r="D399" s="32"/>
      <c r="E399" s="32"/>
      <c r="F399" s="32"/>
      <c r="G399" s="32"/>
      <c r="H399" s="32"/>
      <c r="I399" s="32"/>
      <c r="J399" s="32"/>
      <c r="K399" s="32"/>
      <c r="L399" s="32"/>
      <c r="M399" s="32"/>
      <c r="N399" s="32"/>
      <c r="O399" s="32"/>
      <c r="P399" s="32"/>
      <c r="Q399" s="32"/>
      <c r="R399" s="32"/>
      <c r="S399" s="32"/>
      <c r="T399" s="32"/>
      <c r="U399" s="32"/>
      <c r="V399" s="32"/>
      <c r="W399" s="32"/>
      <c r="X399" s="32"/>
      <c r="Y399" s="32"/>
      <c r="Z399" s="32"/>
    </row>
    <row r="400" spans="1:26" ht="12" customHeight="1">
      <c r="A400" s="32"/>
      <c r="B400" s="32"/>
      <c r="C400" s="32"/>
      <c r="D400" s="32"/>
      <c r="E400" s="32"/>
      <c r="F400" s="32"/>
      <c r="G400" s="32"/>
      <c r="H400" s="32"/>
      <c r="I400" s="32"/>
      <c r="J400" s="32"/>
      <c r="K400" s="32"/>
      <c r="L400" s="32"/>
      <c r="M400" s="32"/>
      <c r="N400" s="32"/>
      <c r="O400" s="32"/>
      <c r="P400" s="32"/>
      <c r="Q400" s="32"/>
      <c r="R400" s="32"/>
      <c r="S400" s="32"/>
      <c r="T400" s="32"/>
      <c r="U400" s="32"/>
      <c r="V400" s="32"/>
      <c r="W400" s="32"/>
      <c r="X400" s="32"/>
      <c r="Y400" s="32"/>
      <c r="Z400" s="32"/>
    </row>
    <row r="401" spans="1:26" ht="12" customHeight="1">
      <c r="A401" s="32"/>
      <c r="B401" s="32"/>
      <c r="C401" s="32"/>
      <c r="D401" s="32"/>
      <c r="E401" s="32"/>
      <c r="F401" s="32"/>
      <c r="G401" s="32"/>
      <c r="H401" s="32"/>
      <c r="I401" s="32"/>
      <c r="J401" s="32"/>
      <c r="K401" s="32"/>
      <c r="L401" s="32"/>
      <c r="M401" s="32"/>
      <c r="N401" s="32"/>
      <c r="O401" s="32"/>
      <c r="P401" s="32"/>
      <c r="Q401" s="32"/>
      <c r="R401" s="32"/>
      <c r="S401" s="32"/>
      <c r="T401" s="32"/>
      <c r="U401" s="32"/>
      <c r="V401" s="32"/>
      <c r="W401" s="32"/>
      <c r="X401" s="32"/>
      <c r="Y401" s="32"/>
      <c r="Z401" s="32"/>
    </row>
    <row r="402" spans="1:26" ht="12" customHeight="1">
      <c r="A402" s="32"/>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row>
    <row r="403" spans="1:26" ht="12" customHeight="1">
      <c r="A403" s="32"/>
      <c r="B403" s="32"/>
      <c r="C403" s="32"/>
      <c r="D403" s="32"/>
      <c r="E403" s="32"/>
      <c r="F403" s="32"/>
      <c r="G403" s="32"/>
      <c r="H403" s="32"/>
      <c r="I403" s="32"/>
      <c r="J403" s="32"/>
      <c r="K403" s="32"/>
      <c r="L403" s="32"/>
      <c r="M403" s="32"/>
      <c r="N403" s="32"/>
      <c r="O403" s="32"/>
      <c r="P403" s="32"/>
      <c r="Q403" s="32"/>
      <c r="R403" s="32"/>
      <c r="S403" s="32"/>
      <c r="T403" s="32"/>
      <c r="U403" s="32"/>
      <c r="V403" s="32"/>
      <c r="W403" s="32"/>
      <c r="X403" s="32"/>
      <c r="Y403" s="32"/>
      <c r="Z403" s="32"/>
    </row>
    <row r="404" spans="1:26" ht="12" customHeight="1">
      <c r="A404" s="32"/>
      <c r="B404" s="32"/>
      <c r="C404" s="32"/>
      <c r="D404" s="32"/>
      <c r="E404" s="32"/>
      <c r="F404" s="32"/>
      <c r="G404" s="32"/>
      <c r="H404" s="32"/>
      <c r="I404" s="32"/>
      <c r="J404" s="32"/>
      <c r="K404" s="32"/>
      <c r="L404" s="32"/>
      <c r="M404" s="32"/>
      <c r="N404" s="32"/>
      <c r="O404" s="32"/>
      <c r="P404" s="32"/>
      <c r="Q404" s="32"/>
      <c r="R404" s="32"/>
      <c r="S404" s="32"/>
      <c r="T404" s="32"/>
      <c r="U404" s="32"/>
      <c r="V404" s="32"/>
      <c r="W404" s="32"/>
      <c r="X404" s="32"/>
      <c r="Y404" s="32"/>
      <c r="Z404" s="32"/>
    </row>
    <row r="405" spans="1:26" ht="12" customHeight="1">
      <c r="A405" s="32"/>
      <c r="B405" s="32"/>
      <c r="C405" s="32"/>
      <c r="D405" s="32"/>
      <c r="E405" s="32"/>
      <c r="F405" s="32"/>
      <c r="G405" s="32"/>
      <c r="H405" s="32"/>
      <c r="I405" s="32"/>
      <c r="J405" s="32"/>
      <c r="K405" s="32"/>
      <c r="L405" s="32"/>
      <c r="M405" s="32"/>
      <c r="N405" s="32"/>
      <c r="O405" s="32"/>
      <c r="P405" s="32"/>
      <c r="Q405" s="32"/>
      <c r="R405" s="32"/>
      <c r="S405" s="32"/>
      <c r="T405" s="32"/>
      <c r="U405" s="32"/>
      <c r="V405" s="32"/>
      <c r="W405" s="32"/>
      <c r="X405" s="32"/>
      <c r="Y405" s="32"/>
      <c r="Z405" s="32"/>
    </row>
    <row r="406" spans="1:26" ht="12" customHeight="1">
      <c r="A406" s="32"/>
      <c r="B406" s="32"/>
      <c r="C406" s="32"/>
      <c r="D406" s="32"/>
      <c r="E406" s="32"/>
      <c r="F406" s="32"/>
      <c r="G406" s="32"/>
      <c r="H406" s="32"/>
      <c r="I406" s="32"/>
      <c r="J406" s="32"/>
      <c r="K406" s="32"/>
      <c r="L406" s="32"/>
      <c r="M406" s="32"/>
      <c r="N406" s="32"/>
      <c r="O406" s="32"/>
      <c r="P406" s="32"/>
      <c r="Q406" s="32"/>
      <c r="R406" s="32"/>
      <c r="S406" s="32"/>
      <c r="T406" s="32"/>
      <c r="U406" s="32"/>
      <c r="V406" s="32"/>
      <c r="W406" s="32"/>
      <c r="X406" s="32"/>
      <c r="Y406" s="32"/>
      <c r="Z406" s="32"/>
    </row>
    <row r="407" spans="1:26" ht="12" customHeight="1">
      <c r="A407" s="32"/>
      <c r="B407" s="32"/>
      <c r="C407" s="32"/>
      <c r="D407" s="32"/>
      <c r="E407" s="32"/>
      <c r="F407" s="32"/>
      <c r="G407" s="32"/>
      <c r="H407" s="32"/>
      <c r="I407" s="32"/>
      <c r="J407" s="32"/>
      <c r="K407" s="32"/>
      <c r="L407" s="32"/>
      <c r="M407" s="32"/>
      <c r="N407" s="32"/>
      <c r="O407" s="32"/>
      <c r="P407" s="32"/>
      <c r="Q407" s="32"/>
      <c r="R407" s="32"/>
      <c r="S407" s="32"/>
      <c r="T407" s="32"/>
      <c r="U407" s="32"/>
      <c r="V407" s="32"/>
      <c r="W407" s="32"/>
      <c r="X407" s="32"/>
      <c r="Y407" s="32"/>
      <c r="Z407" s="32"/>
    </row>
    <row r="408" spans="1:26" ht="12" customHeight="1">
      <c r="A408" s="32"/>
      <c r="B408" s="32"/>
      <c r="C408" s="32"/>
      <c r="D408" s="32"/>
      <c r="E408" s="32"/>
      <c r="F408" s="32"/>
      <c r="G408" s="32"/>
      <c r="H408" s="32"/>
      <c r="I408" s="32"/>
      <c r="J408" s="32"/>
      <c r="K408" s="32"/>
      <c r="L408" s="32"/>
      <c r="M408" s="32"/>
      <c r="N408" s="32"/>
      <c r="O408" s="32"/>
      <c r="P408" s="32"/>
      <c r="Q408" s="32"/>
      <c r="R408" s="32"/>
      <c r="S408" s="32"/>
      <c r="T408" s="32"/>
      <c r="U408" s="32"/>
      <c r="V408" s="32"/>
      <c r="W408" s="32"/>
      <c r="X408" s="32"/>
      <c r="Y408" s="32"/>
      <c r="Z408" s="32"/>
    </row>
    <row r="409" spans="1:26" ht="12" customHeight="1">
      <c r="A409" s="32"/>
      <c r="B409" s="32"/>
      <c r="C409" s="32"/>
      <c r="D409" s="32"/>
      <c r="E409" s="32"/>
      <c r="F409" s="32"/>
      <c r="G409" s="32"/>
      <c r="H409" s="32"/>
      <c r="I409" s="32"/>
      <c r="J409" s="32"/>
      <c r="K409" s="32"/>
      <c r="L409" s="32"/>
      <c r="M409" s="32"/>
      <c r="N409" s="32"/>
      <c r="O409" s="32"/>
      <c r="P409" s="32"/>
      <c r="Q409" s="32"/>
      <c r="R409" s="32"/>
      <c r="S409" s="32"/>
      <c r="T409" s="32"/>
      <c r="U409" s="32"/>
      <c r="V409" s="32"/>
      <c r="W409" s="32"/>
      <c r="X409" s="32"/>
      <c r="Y409" s="32"/>
      <c r="Z409" s="32"/>
    </row>
    <row r="410" spans="1:26" ht="12" customHeight="1">
      <c r="A410" s="32"/>
      <c r="B410" s="32"/>
      <c r="C410" s="32"/>
      <c r="D410" s="32"/>
      <c r="E410" s="32"/>
      <c r="F410" s="32"/>
      <c r="G410" s="32"/>
      <c r="H410" s="32"/>
      <c r="I410" s="32"/>
      <c r="J410" s="32"/>
      <c r="K410" s="32"/>
      <c r="L410" s="32"/>
      <c r="M410" s="32"/>
      <c r="N410" s="32"/>
      <c r="O410" s="32"/>
      <c r="P410" s="32"/>
      <c r="Q410" s="32"/>
      <c r="R410" s="32"/>
      <c r="S410" s="32"/>
      <c r="T410" s="32"/>
      <c r="U410" s="32"/>
      <c r="V410" s="32"/>
      <c r="W410" s="32"/>
      <c r="X410" s="32"/>
      <c r="Y410" s="32"/>
      <c r="Z410" s="32"/>
    </row>
    <row r="411" spans="1:26" ht="12" customHeight="1">
      <c r="A411" s="32"/>
      <c r="B411" s="32"/>
      <c r="C411" s="32"/>
      <c r="D411" s="32"/>
      <c r="E411" s="32"/>
      <c r="F411" s="32"/>
      <c r="G411" s="32"/>
      <c r="H411" s="32"/>
      <c r="I411" s="32"/>
      <c r="J411" s="32"/>
      <c r="K411" s="32"/>
      <c r="L411" s="32"/>
      <c r="M411" s="32"/>
      <c r="N411" s="32"/>
      <c r="O411" s="32"/>
      <c r="P411" s="32"/>
      <c r="Q411" s="32"/>
      <c r="R411" s="32"/>
      <c r="S411" s="32"/>
      <c r="T411" s="32"/>
      <c r="U411" s="32"/>
      <c r="V411" s="32"/>
      <c r="W411" s="32"/>
      <c r="X411" s="32"/>
      <c r="Y411" s="32"/>
      <c r="Z411" s="32"/>
    </row>
    <row r="412" spans="1:26" ht="12" customHeight="1">
      <c r="A412" s="32"/>
      <c r="B412" s="32"/>
      <c r="C412" s="32"/>
      <c r="D412" s="32"/>
      <c r="E412" s="32"/>
      <c r="F412" s="32"/>
      <c r="G412" s="32"/>
      <c r="H412" s="32"/>
      <c r="I412" s="32"/>
      <c r="J412" s="32"/>
      <c r="K412" s="32"/>
      <c r="L412" s="32"/>
      <c r="M412" s="32"/>
      <c r="N412" s="32"/>
      <c r="O412" s="32"/>
      <c r="P412" s="32"/>
      <c r="Q412" s="32"/>
      <c r="R412" s="32"/>
      <c r="S412" s="32"/>
      <c r="T412" s="32"/>
      <c r="U412" s="32"/>
      <c r="V412" s="32"/>
      <c r="W412" s="32"/>
      <c r="X412" s="32"/>
      <c r="Y412" s="32"/>
      <c r="Z412" s="32"/>
    </row>
    <row r="413" spans="1:26" ht="12" customHeight="1">
      <c r="A413" s="32"/>
      <c r="B413" s="32"/>
      <c r="C413" s="32"/>
      <c r="D413" s="32"/>
      <c r="E413" s="32"/>
      <c r="F413" s="32"/>
      <c r="G413" s="32"/>
      <c r="H413" s="32"/>
      <c r="I413" s="32"/>
      <c r="J413" s="32"/>
      <c r="K413" s="32"/>
      <c r="L413" s="32"/>
      <c r="M413" s="32"/>
      <c r="N413" s="32"/>
      <c r="O413" s="32"/>
      <c r="P413" s="32"/>
      <c r="Q413" s="32"/>
      <c r="R413" s="32"/>
      <c r="S413" s="32"/>
      <c r="T413" s="32"/>
      <c r="U413" s="32"/>
      <c r="V413" s="32"/>
      <c r="W413" s="32"/>
      <c r="X413" s="32"/>
      <c r="Y413" s="32"/>
      <c r="Z413" s="32"/>
    </row>
    <row r="414" spans="1:26" ht="12" customHeight="1">
      <c r="A414" s="32"/>
      <c r="B414" s="32"/>
      <c r="C414" s="32"/>
      <c r="D414" s="32"/>
      <c r="E414" s="32"/>
      <c r="F414" s="32"/>
      <c r="G414" s="32"/>
      <c r="H414" s="32"/>
      <c r="I414" s="32"/>
      <c r="J414" s="32"/>
      <c r="K414" s="32"/>
      <c r="L414" s="32"/>
      <c r="M414" s="32"/>
      <c r="N414" s="32"/>
      <c r="O414" s="32"/>
      <c r="P414" s="32"/>
      <c r="Q414" s="32"/>
      <c r="R414" s="32"/>
      <c r="S414" s="32"/>
      <c r="T414" s="32"/>
      <c r="U414" s="32"/>
      <c r="V414" s="32"/>
      <c r="W414" s="32"/>
      <c r="X414" s="32"/>
      <c r="Y414" s="32"/>
      <c r="Z414" s="32"/>
    </row>
    <row r="415" spans="1:26" ht="12" customHeight="1">
      <c r="A415" s="32"/>
      <c r="B415" s="32"/>
      <c r="C415" s="32"/>
      <c r="D415" s="32"/>
      <c r="E415" s="32"/>
      <c r="F415" s="32"/>
      <c r="G415" s="32"/>
      <c r="H415" s="32"/>
      <c r="I415" s="32"/>
      <c r="J415" s="32"/>
      <c r="K415" s="32"/>
      <c r="L415" s="32"/>
      <c r="M415" s="32"/>
      <c r="N415" s="32"/>
      <c r="O415" s="32"/>
      <c r="P415" s="32"/>
      <c r="Q415" s="32"/>
      <c r="R415" s="32"/>
      <c r="S415" s="32"/>
      <c r="T415" s="32"/>
      <c r="U415" s="32"/>
      <c r="V415" s="32"/>
      <c r="W415" s="32"/>
      <c r="X415" s="32"/>
      <c r="Y415" s="32"/>
      <c r="Z415" s="32"/>
    </row>
    <row r="416" spans="1:26" ht="12" customHeight="1">
      <c r="A416" s="32"/>
      <c r="B416" s="32"/>
      <c r="C416" s="32"/>
      <c r="D416" s="32"/>
      <c r="E416" s="32"/>
      <c r="F416" s="32"/>
      <c r="G416" s="32"/>
      <c r="H416" s="32"/>
      <c r="I416" s="32"/>
      <c r="J416" s="32"/>
      <c r="K416" s="32"/>
      <c r="L416" s="32"/>
      <c r="M416" s="32"/>
      <c r="N416" s="32"/>
      <c r="O416" s="32"/>
      <c r="P416" s="32"/>
      <c r="Q416" s="32"/>
      <c r="R416" s="32"/>
      <c r="S416" s="32"/>
      <c r="T416" s="32"/>
      <c r="U416" s="32"/>
      <c r="V416" s="32"/>
      <c r="W416" s="32"/>
      <c r="X416" s="32"/>
      <c r="Y416" s="32"/>
      <c r="Z416" s="32"/>
    </row>
    <row r="417" spans="1:26" ht="12" customHeight="1">
      <c r="A417" s="32"/>
      <c r="B417" s="32"/>
      <c r="C417" s="32"/>
      <c r="D417" s="32"/>
      <c r="E417" s="32"/>
      <c r="F417" s="32"/>
      <c r="G417" s="32"/>
      <c r="H417" s="32"/>
      <c r="I417" s="32"/>
      <c r="J417" s="32"/>
      <c r="K417" s="32"/>
      <c r="L417" s="32"/>
      <c r="M417" s="32"/>
      <c r="N417" s="32"/>
      <c r="O417" s="32"/>
      <c r="P417" s="32"/>
      <c r="Q417" s="32"/>
      <c r="R417" s="32"/>
      <c r="S417" s="32"/>
      <c r="T417" s="32"/>
      <c r="U417" s="32"/>
      <c r="V417" s="32"/>
      <c r="W417" s="32"/>
      <c r="X417" s="32"/>
      <c r="Y417" s="32"/>
      <c r="Z417" s="32"/>
    </row>
    <row r="418" spans="1:26" ht="12" customHeight="1">
      <c r="A418" s="32"/>
      <c r="B418" s="32"/>
      <c r="C418" s="32"/>
      <c r="D418" s="32"/>
      <c r="E418" s="32"/>
      <c r="F418" s="32"/>
      <c r="G418" s="32"/>
      <c r="H418" s="32"/>
      <c r="I418" s="32"/>
      <c r="J418" s="32"/>
      <c r="K418" s="32"/>
      <c r="L418" s="32"/>
      <c r="M418" s="32"/>
      <c r="N418" s="32"/>
      <c r="O418" s="32"/>
      <c r="P418" s="32"/>
      <c r="Q418" s="32"/>
      <c r="R418" s="32"/>
      <c r="S418" s="32"/>
      <c r="T418" s="32"/>
      <c r="U418" s="32"/>
      <c r="V418" s="32"/>
      <c r="W418" s="32"/>
      <c r="X418" s="32"/>
      <c r="Y418" s="32"/>
      <c r="Z418" s="32"/>
    </row>
    <row r="419" spans="1:26" ht="12" customHeight="1">
      <c r="A419" s="32"/>
      <c r="B419" s="32"/>
      <c r="C419" s="32"/>
      <c r="D419" s="32"/>
      <c r="E419" s="32"/>
      <c r="F419" s="32"/>
      <c r="G419" s="32"/>
      <c r="H419" s="32"/>
      <c r="I419" s="32"/>
      <c r="J419" s="32"/>
      <c r="K419" s="32"/>
      <c r="L419" s="32"/>
      <c r="M419" s="32"/>
      <c r="N419" s="32"/>
      <c r="O419" s="32"/>
      <c r="P419" s="32"/>
      <c r="Q419" s="32"/>
      <c r="R419" s="32"/>
      <c r="S419" s="32"/>
      <c r="T419" s="32"/>
      <c r="U419" s="32"/>
      <c r="V419" s="32"/>
      <c r="W419" s="32"/>
      <c r="X419" s="32"/>
      <c r="Y419" s="32"/>
      <c r="Z419" s="32"/>
    </row>
    <row r="420" spans="1:26" ht="12" customHeight="1">
      <c r="A420" s="32"/>
      <c r="B420" s="32"/>
      <c r="C420" s="32"/>
      <c r="D420" s="32"/>
      <c r="E420" s="32"/>
      <c r="F420" s="32"/>
      <c r="G420" s="32"/>
      <c r="H420" s="32"/>
      <c r="I420" s="32"/>
      <c r="J420" s="32"/>
      <c r="K420" s="32"/>
      <c r="L420" s="32"/>
      <c r="M420" s="32"/>
      <c r="N420" s="32"/>
      <c r="O420" s="32"/>
      <c r="P420" s="32"/>
      <c r="Q420" s="32"/>
      <c r="R420" s="32"/>
      <c r="S420" s="32"/>
      <c r="T420" s="32"/>
      <c r="U420" s="32"/>
      <c r="V420" s="32"/>
      <c r="W420" s="32"/>
      <c r="X420" s="32"/>
      <c r="Y420" s="32"/>
      <c r="Z420" s="32"/>
    </row>
    <row r="421" spans="1:26" ht="12" customHeight="1">
      <c r="A421" s="32"/>
      <c r="B421" s="32"/>
      <c r="C421" s="32"/>
      <c r="D421" s="32"/>
      <c r="E421" s="32"/>
      <c r="F421" s="32"/>
      <c r="G421" s="32"/>
      <c r="H421" s="32"/>
      <c r="I421" s="32"/>
      <c r="J421" s="32"/>
      <c r="K421" s="32"/>
      <c r="L421" s="32"/>
      <c r="M421" s="32"/>
      <c r="N421" s="32"/>
      <c r="O421" s="32"/>
      <c r="P421" s="32"/>
      <c r="Q421" s="32"/>
      <c r="R421" s="32"/>
      <c r="S421" s="32"/>
      <c r="T421" s="32"/>
      <c r="U421" s="32"/>
      <c r="V421" s="32"/>
      <c r="W421" s="32"/>
      <c r="X421" s="32"/>
      <c r="Y421" s="32"/>
      <c r="Z421" s="32"/>
    </row>
    <row r="422" spans="1:26" ht="12" customHeight="1">
      <c r="A422" s="32"/>
      <c r="B422" s="32"/>
      <c r="C422" s="32"/>
      <c r="D422" s="32"/>
      <c r="E422" s="32"/>
      <c r="F422" s="32"/>
      <c r="G422" s="32"/>
      <c r="H422" s="32"/>
      <c r="I422" s="32"/>
      <c r="J422" s="32"/>
      <c r="K422" s="32"/>
      <c r="L422" s="32"/>
      <c r="M422" s="32"/>
      <c r="N422" s="32"/>
      <c r="O422" s="32"/>
      <c r="P422" s="32"/>
      <c r="Q422" s="32"/>
      <c r="R422" s="32"/>
      <c r="S422" s="32"/>
      <c r="T422" s="32"/>
      <c r="U422" s="32"/>
      <c r="V422" s="32"/>
      <c r="W422" s="32"/>
      <c r="X422" s="32"/>
      <c r="Y422" s="32"/>
      <c r="Z422" s="32"/>
    </row>
    <row r="423" spans="1:26" ht="12" customHeight="1">
      <c r="A423" s="32"/>
      <c r="B423" s="32"/>
      <c r="C423" s="32"/>
      <c r="D423" s="32"/>
      <c r="E423" s="32"/>
      <c r="F423" s="32"/>
      <c r="G423" s="32"/>
      <c r="H423" s="32"/>
      <c r="I423" s="32"/>
      <c r="J423" s="32"/>
      <c r="K423" s="32"/>
      <c r="L423" s="32"/>
      <c r="M423" s="32"/>
      <c r="N423" s="32"/>
      <c r="O423" s="32"/>
      <c r="P423" s="32"/>
      <c r="Q423" s="32"/>
      <c r="R423" s="32"/>
      <c r="S423" s="32"/>
      <c r="T423" s="32"/>
      <c r="U423" s="32"/>
      <c r="V423" s="32"/>
      <c r="W423" s="32"/>
      <c r="X423" s="32"/>
      <c r="Y423" s="32"/>
      <c r="Z423" s="32"/>
    </row>
    <row r="424" spans="1:26" ht="12" customHeight="1">
      <c r="A424" s="32"/>
      <c r="B424" s="32"/>
      <c r="C424" s="32"/>
      <c r="D424" s="32"/>
      <c r="E424" s="32"/>
      <c r="F424" s="32"/>
      <c r="G424" s="32"/>
      <c r="H424" s="32"/>
      <c r="I424" s="32"/>
      <c r="J424" s="32"/>
      <c r="K424" s="32"/>
      <c r="L424" s="32"/>
      <c r="M424" s="32"/>
      <c r="N424" s="32"/>
      <c r="O424" s="32"/>
      <c r="P424" s="32"/>
      <c r="Q424" s="32"/>
      <c r="R424" s="32"/>
      <c r="S424" s="32"/>
      <c r="T424" s="32"/>
      <c r="U424" s="32"/>
      <c r="V424" s="32"/>
      <c r="W424" s="32"/>
      <c r="X424" s="32"/>
      <c r="Y424" s="32"/>
      <c r="Z424" s="32"/>
    </row>
    <row r="425" spans="1:26" ht="12" customHeight="1">
      <c r="A425" s="32"/>
      <c r="B425" s="32"/>
      <c r="C425" s="32"/>
      <c r="D425" s="32"/>
      <c r="E425" s="32"/>
      <c r="F425" s="32"/>
      <c r="G425" s="32"/>
      <c r="H425" s="32"/>
      <c r="I425" s="32"/>
      <c r="J425" s="32"/>
      <c r="K425" s="32"/>
      <c r="L425" s="32"/>
      <c r="M425" s="32"/>
      <c r="N425" s="32"/>
      <c r="O425" s="32"/>
      <c r="P425" s="32"/>
      <c r="Q425" s="32"/>
      <c r="R425" s="32"/>
      <c r="S425" s="32"/>
      <c r="T425" s="32"/>
      <c r="U425" s="32"/>
      <c r="V425" s="32"/>
      <c r="W425" s="32"/>
      <c r="X425" s="32"/>
      <c r="Y425" s="32"/>
      <c r="Z425" s="32"/>
    </row>
    <row r="426" spans="1:26" ht="12" customHeight="1">
      <c r="A426" s="32"/>
      <c r="B426" s="32"/>
      <c r="C426" s="32"/>
      <c r="D426" s="32"/>
      <c r="E426" s="32"/>
      <c r="F426" s="32"/>
      <c r="G426" s="32"/>
      <c r="H426" s="32"/>
      <c r="I426" s="32"/>
      <c r="J426" s="32"/>
      <c r="K426" s="32"/>
      <c r="L426" s="32"/>
      <c r="M426" s="32"/>
      <c r="N426" s="32"/>
      <c r="O426" s="32"/>
      <c r="P426" s="32"/>
      <c r="Q426" s="32"/>
      <c r="R426" s="32"/>
      <c r="S426" s="32"/>
      <c r="T426" s="32"/>
      <c r="U426" s="32"/>
      <c r="V426" s="32"/>
      <c r="W426" s="32"/>
      <c r="X426" s="32"/>
      <c r="Y426" s="32"/>
      <c r="Z426" s="32"/>
    </row>
    <row r="427" spans="1:26" ht="12" customHeight="1">
      <c r="A427" s="32"/>
      <c r="B427" s="32"/>
      <c r="C427" s="32"/>
      <c r="D427" s="32"/>
      <c r="E427" s="32"/>
      <c r="F427" s="32"/>
      <c r="G427" s="32"/>
      <c r="H427" s="32"/>
      <c r="I427" s="32"/>
      <c r="J427" s="32"/>
      <c r="K427" s="32"/>
      <c r="L427" s="32"/>
      <c r="M427" s="32"/>
      <c r="N427" s="32"/>
      <c r="O427" s="32"/>
      <c r="P427" s="32"/>
      <c r="Q427" s="32"/>
      <c r="R427" s="32"/>
      <c r="S427" s="32"/>
      <c r="T427" s="32"/>
      <c r="U427" s="32"/>
      <c r="V427" s="32"/>
      <c r="W427" s="32"/>
      <c r="X427" s="32"/>
      <c r="Y427" s="32"/>
      <c r="Z427" s="32"/>
    </row>
    <row r="428" spans="1:26" ht="12" customHeight="1">
      <c r="A428" s="32"/>
      <c r="B428" s="32"/>
      <c r="C428" s="32"/>
      <c r="D428" s="32"/>
      <c r="E428" s="32"/>
      <c r="F428" s="32"/>
      <c r="G428" s="32"/>
      <c r="H428" s="32"/>
      <c r="I428" s="32"/>
      <c r="J428" s="32"/>
      <c r="K428" s="32"/>
      <c r="L428" s="32"/>
      <c r="M428" s="32"/>
      <c r="N428" s="32"/>
      <c r="O428" s="32"/>
      <c r="P428" s="32"/>
      <c r="Q428" s="32"/>
      <c r="R428" s="32"/>
      <c r="S428" s="32"/>
      <c r="T428" s="32"/>
      <c r="U428" s="32"/>
      <c r="V428" s="32"/>
      <c r="W428" s="32"/>
      <c r="X428" s="32"/>
      <c r="Y428" s="32"/>
      <c r="Z428" s="32"/>
    </row>
    <row r="429" spans="1:26" ht="12" customHeight="1">
      <c r="A429" s="32"/>
      <c r="B429" s="32"/>
      <c r="C429" s="32"/>
      <c r="D429" s="32"/>
      <c r="E429" s="32"/>
      <c r="F429" s="32"/>
      <c r="G429" s="32"/>
      <c r="H429" s="32"/>
      <c r="I429" s="32"/>
      <c r="J429" s="32"/>
      <c r="K429" s="32"/>
      <c r="L429" s="32"/>
      <c r="M429" s="32"/>
      <c r="N429" s="32"/>
      <c r="O429" s="32"/>
      <c r="P429" s="32"/>
      <c r="Q429" s="32"/>
      <c r="R429" s="32"/>
      <c r="S429" s="32"/>
      <c r="T429" s="32"/>
      <c r="U429" s="32"/>
      <c r="V429" s="32"/>
      <c r="W429" s="32"/>
      <c r="X429" s="32"/>
      <c r="Y429" s="32"/>
      <c r="Z429" s="32"/>
    </row>
    <row r="430" spans="1:26" ht="12" customHeight="1">
      <c r="A430" s="32"/>
      <c r="B430" s="32"/>
      <c r="C430" s="32"/>
      <c r="D430" s="32"/>
      <c r="E430" s="32"/>
      <c r="F430" s="32"/>
      <c r="G430" s="32"/>
      <c r="H430" s="32"/>
      <c r="I430" s="32"/>
      <c r="J430" s="32"/>
      <c r="K430" s="32"/>
      <c r="L430" s="32"/>
      <c r="M430" s="32"/>
      <c r="N430" s="32"/>
      <c r="O430" s="32"/>
      <c r="P430" s="32"/>
      <c r="Q430" s="32"/>
      <c r="R430" s="32"/>
      <c r="S430" s="32"/>
      <c r="T430" s="32"/>
      <c r="U430" s="32"/>
      <c r="V430" s="32"/>
      <c r="W430" s="32"/>
      <c r="X430" s="32"/>
      <c r="Y430" s="32"/>
      <c r="Z430" s="32"/>
    </row>
    <row r="431" spans="1:26" ht="12" customHeight="1">
      <c r="A431" s="32"/>
      <c r="B431" s="32"/>
      <c r="C431" s="32"/>
      <c r="D431" s="32"/>
      <c r="E431" s="32"/>
      <c r="F431" s="32"/>
      <c r="G431" s="32"/>
      <c r="H431" s="32"/>
      <c r="I431" s="32"/>
      <c r="J431" s="32"/>
      <c r="K431" s="32"/>
      <c r="L431" s="32"/>
      <c r="M431" s="32"/>
      <c r="N431" s="32"/>
      <c r="O431" s="32"/>
      <c r="P431" s="32"/>
      <c r="Q431" s="32"/>
      <c r="R431" s="32"/>
      <c r="S431" s="32"/>
      <c r="T431" s="32"/>
      <c r="U431" s="32"/>
      <c r="V431" s="32"/>
      <c r="W431" s="32"/>
      <c r="X431" s="32"/>
      <c r="Y431" s="32"/>
      <c r="Z431" s="32"/>
    </row>
    <row r="432" spans="1:26" ht="12" customHeight="1">
      <c r="A432" s="32"/>
      <c r="B432" s="32"/>
      <c r="C432" s="32"/>
      <c r="D432" s="32"/>
      <c r="E432" s="32"/>
      <c r="F432" s="32"/>
      <c r="G432" s="32"/>
      <c r="H432" s="32"/>
      <c r="I432" s="32"/>
      <c r="J432" s="32"/>
      <c r="K432" s="32"/>
      <c r="L432" s="32"/>
      <c r="M432" s="32"/>
      <c r="N432" s="32"/>
      <c r="O432" s="32"/>
      <c r="P432" s="32"/>
      <c r="Q432" s="32"/>
      <c r="R432" s="32"/>
      <c r="S432" s="32"/>
      <c r="T432" s="32"/>
      <c r="U432" s="32"/>
      <c r="V432" s="32"/>
      <c r="W432" s="32"/>
      <c r="X432" s="32"/>
      <c r="Y432" s="32"/>
      <c r="Z432" s="32"/>
    </row>
    <row r="433" spans="1:26" ht="12" customHeight="1">
      <c r="A433" s="32"/>
      <c r="B433" s="32"/>
      <c r="C433" s="32"/>
      <c r="D433" s="32"/>
      <c r="E433" s="32"/>
      <c r="F433" s="32"/>
      <c r="G433" s="32"/>
      <c r="H433" s="32"/>
      <c r="I433" s="32"/>
      <c r="J433" s="32"/>
      <c r="K433" s="32"/>
      <c r="L433" s="32"/>
      <c r="M433" s="32"/>
      <c r="N433" s="32"/>
      <c r="O433" s="32"/>
      <c r="P433" s="32"/>
      <c r="Q433" s="32"/>
      <c r="R433" s="32"/>
      <c r="S433" s="32"/>
      <c r="T433" s="32"/>
      <c r="U433" s="32"/>
      <c r="V433" s="32"/>
      <c r="W433" s="32"/>
      <c r="X433" s="32"/>
      <c r="Y433" s="32"/>
      <c r="Z433" s="32"/>
    </row>
    <row r="434" spans="1:26" ht="12" customHeight="1">
      <c r="A434" s="32"/>
      <c r="B434" s="32"/>
      <c r="C434" s="32"/>
      <c r="D434" s="32"/>
      <c r="E434" s="32"/>
      <c r="F434" s="32"/>
      <c r="G434" s="32"/>
      <c r="H434" s="32"/>
      <c r="I434" s="32"/>
      <c r="J434" s="32"/>
      <c r="K434" s="32"/>
      <c r="L434" s="32"/>
      <c r="M434" s="32"/>
      <c r="N434" s="32"/>
      <c r="O434" s="32"/>
      <c r="P434" s="32"/>
      <c r="Q434" s="32"/>
      <c r="R434" s="32"/>
      <c r="S434" s="32"/>
      <c r="T434" s="32"/>
      <c r="U434" s="32"/>
      <c r="V434" s="32"/>
      <c r="W434" s="32"/>
      <c r="X434" s="32"/>
      <c r="Y434" s="32"/>
      <c r="Z434" s="32"/>
    </row>
    <row r="435" spans="1:26" ht="12" customHeight="1">
      <c r="A435" s="32"/>
      <c r="B435" s="32"/>
      <c r="C435" s="32"/>
      <c r="D435" s="32"/>
      <c r="E435" s="32"/>
      <c r="F435" s="32"/>
      <c r="G435" s="32"/>
      <c r="H435" s="32"/>
      <c r="I435" s="32"/>
      <c r="J435" s="32"/>
      <c r="K435" s="32"/>
      <c r="L435" s="32"/>
      <c r="M435" s="32"/>
      <c r="N435" s="32"/>
      <c r="O435" s="32"/>
      <c r="P435" s="32"/>
      <c r="Q435" s="32"/>
      <c r="R435" s="32"/>
      <c r="S435" s="32"/>
      <c r="T435" s="32"/>
      <c r="U435" s="32"/>
      <c r="V435" s="32"/>
      <c r="W435" s="32"/>
      <c r="X435" s="32"/>
      <c r="Y435" s="32"/>
      <c r="Z435" s="32"/>
    </row>
    <row r="436" spans="1:26" ht="12" customHeight="1">
      <c r="A436" s="32"/>
      <c r="B436" s="32"/>
      <c r="C436" s="32"/>
      <c r="D436" s="32"/>
      <c r="E436" s="32"/>
      <c r="F436" s="32"/>
      <c r="G436" s="32"/>
      <c r="H436" s="32"/>
      <c r="I436" s="32"/>
      <c r="J436" s="32"/>
      <c r="K436" s="32"/>
      <c r="L436" s="32"/>
      <c r="M436" s="32"/>
      <c r="N436" s="32"/>
      <c r="O436" s="32"/>
      <c r="P436" s="32"/>
      <c r="Q436" s="32"/>
      <c r="R436" s="32"/>
      <c r="S436" s="32"/>
      <c r="T436" s="32"/>
      <c r="U436" s="32"/>
      <c r="V436" s="32"/>
      <c r="W436" s="32"/>
      <c r="X436" s="32"/>
      <c r="Y436" s="32"/>
      <c r="Z436" s="32"/>
    </row>
    <row r="437" spans="1:26" ht="12" customHeight="1">
      <c r="A437" s="32"/>
      <c r="B437" s="32"/>
      <c r="C437" s="32"/>
      <c r="D437" s="32"/>
      <c r="E437" s="32"/>
      <c r="F437" s="32"/>
      <c r="G437" s="32"/>
      <c r="H437" s="32"/>
      <c r="I437" s="32"/>
      <c r="J437" s="32"/>
      <c r="K437" s="32"/>
      <c r="L437" s="32"/>
      <c r="M437" s="32"/>
      <c r="N437" s="32"/>
      <c r="O437" s="32"/>
      <c r="P437" s="32"/>
      <c r="Q437" s="32"/>
      <c r="R437" s="32"/>
      <c r="S437" s="32"/>
      <c r="T437" s="32"/>
      <c r="U437" s="32"/>
      <c r="V437" s="32"/>
      <c r="W437" s="32"/>
      <c r="X437" s="32"/>
      <c r="Y437" s="32"/>
      <c r="Z437" s="32"/>
    </row>
    <row r="438" spans="1:26" ht="12" customHeight="1">
      <c r="A438" s="32"/>
      <c r="B438" s="32"/>
      <c r="C438" s="32"/>
      <c r="D438" s="32"/>
      <c r="E438" s="32"/>
      <c r="F438" s="32"/>
      <c r="G438" s="32"/>
      <c r="H438" s="32"/>
      <c r="I438" s="32"/>
      <c r="J438" s="32"/>
      <c r="K438" s="32"/>
      <c r="L438" s="32"/>
      <c r="M438" s="32"/>
      <c r="N438" s="32"/>
      <c r="O438" s="32"/>
      <c r="P438" s="32"/>
      <c r="Q438" s="32"/>
      <c r="R438" s="32"/>
      <c r="S438" s="32"/>
      <c r="T438" s="32"/>
      <c r="U438" s="32"/>
      <c r="V438" s="32"/>
      <c r="W438" s="32"/>
      <c r="X438" s="32"/>
      <c r="Y438" s="32"/>
      <c r="Z438" s="32"/>
    </row>
    <row r="439" spans="1:26" ht="12" customHeight="1">
      <c r="A439" s="32"/>
      <c r="B439" s="32"/>
      <c r="C439" s="32"/>
      <c r="D439" s="32"/>
      <c r="E439" s="32"/>
      <c r="F439" s="32"/>
      <c r="G439" s="32"/>
      <c r="H439" s="32"/>
      <c r="I439" s="32"/>
      <c r="J439" s="32"/>
      <c r="K439" s="32"/>
      <c r="L439" s="32"/>
      <c r="M439" s="32"/>
      <c r="N439" s="32"/>
      <c r="O439" s="32"/>
      <c r="P439" s="32"/>
      <c r="Q439" s="32"/>
      <c r="R439" s="32"/>
      <c r="S439" s="32"/>
      <c r="T439" s="32"/>
      <c r="U439" s="32"/>
      <c r="V439" s="32"/>
      <c r="W439" s="32"/>
      <c r="X439" s="32"/>
      <c r="Y439" s="32"/>
      <c r="Z439" s="32"/>
    </row>
    <row r="440" spans="1:26" ht="12" customHeight="1">
      <c r="A440" s="32"/>
      <c r="B440" s="32"/>
      <c r="C440" s="32"/>
      <c r="D440" s="32"/>
      <c r="E440" s="32"/>
      <c r="F440" s="32"/>
      <c r="G440" s="32"/>
      <c r="H440" s="32"/>
      <c r="I440" s="32"/>
      <c r="J440" s="32"/>
      <c r="K440" s="32"/>
      <c r="L440" s="32"/>
      <c r="M440" s="32"/>
      <c r="N440" s="32"/>
      <c r="O440" s="32"/>
      <c r="P440" s="32"/>
      <c r="Q440" s="32"/>
      <c r="R440" s="32"/>
      <c r="S440" s="32"/>
      <c r="T440" s="32"/>
      <c r="U440" s="32"/>
      <c r="V440" s="32"/>
      <c r="W440" s="32"/>
      <c r="X440" s="32"/>
      <c r="Y440" s="32"/>
      <c r="Z440" s="32"/>
    </row>
    <row r="441" spans="1:26" ht="12" customHeight="1">
      <c r="A441" s="32"/>
      <c r="B441" s="32"/>
      <c r="C441" s="32"/>
      <c r="D441" s="32"/>
      <c r="E441" s="32"/>
      <c r="F441" s="32"/>
      <c r="G441" s="32"/>
      <c r="H441" s="32"/>
      <c r="I441" s="32"/>
      <c r="J441" s="32"/>
      <c r="K441" s="32"/>
      <c r="L441" s="32"/>
      <c r="M441" s="32"/>
      <c r="N441" s="32"/>
      <c r="O441" s="32"/>
      <c r="P441" s="32"/>
      <c r="Q441" s="32"/>
      <c r="R441" s="32"/>
      <c r="S441" s="32"/>
      <c r="T441" s="32"/>
      <c r="U441" s="32"/>
      <c r="V441" s="32"/>
      <c r="W441" s="32"/>
      <c r="X441" s="32"/>
      <c r="Y441" s="32"/>
      <c r="Z441" s="32"/>
    </row>
    <row r="442" spans="1:26" ht="12" customHeight="1">
      <c r="A442" s="32"/>
      <c r="B442" s="32"/>
      <c r="C442" s="32"/>
      <c r="D442" s="32"/>
      <c r="E442" s="32"/>
      <c r="F442" s="32"/>
      <c r="G442" s="32"/>
      <c r="H442" s="32"/>
      <c r="I442" s="32"/>
      <c r="J442" s="32"/>
      <c r="K442" s="32"/>
      <c r="L442" s="32"/>
      <c r="M442" s="32"/>
      <c r="N442" s="32"/>
      <c r="O442" s="32"/>
      <c r="P442" s="32"/>
      <c r="Q442" s="32"/>
      <c r="R442" s="32"/>
      <c r="S442" s="32"/>
      <c r="T442" s="32"/>
      <c r="U442" s="32"/>
      <c r="V442" s="32"/>
      <c r="W442" s="32"/>
      <c r="X442" s="32"/>
      <c r="Y442" s="32"/>
      <c r="Z442" s="32"/>
    </row>
    <row r="443" spans="1:26" ht="12" customHeight="1">
      <c r="A443" s="32"/>
      <c r="B443" s="32"/>
      <c r="C443" s="32"/>
      <c r="D443" s="32"/>
      <c r="E443" s="32"/>
      <c r="F443" s="32"/>
      <c r="G443" s="32"/>
      <c r="H443" s="32"/>
      <c r="I443" s="32"/>
      <c r="J443" s="32"/>
      <c r="K443" s="32"/>
      <c r="L443" s="32"/>
      <c r="M443" s="32"/>
      <c r="N443" s="32"/>
      <c r="O443" s="32"/>
      <c r="P443" s="32"/>
      <c r="Q443" s="32"/>
      <c r="R443" s="32"/>
      <c r="S443" s="32"/>
      <c r="T443" s="32"/>
      <c r="U443" s="32"/>
      <c r="V443" s="32"/>
      <c r="W443" s="32"/>
      <c r="X443" s="32"/>
      <c r="Y443" s="32"/>
      <c r="Z443" s="32"/>
    </row>
    <row r="444" spans="1:26" ht="12" customHeight="1">
      <c r="A444" s="32"/>
      <c r="B444" s="32"/>
      <c r="C444" s="32"/>
      <c r="D444" s="32"/>
      <c r="E444" s="32"/>
      <c r="F444" s="32"/>
      <c r="G444" s="32"/>
      <c r="H444" s="32"/>
      <c r="I444" s="32"/>
      <c r="J444" s="32"/>
      <c r="K444" s="32"/>
      <c r="L444" s="32"/>
      <c r="M444" s="32"/>
      <c r="N444" s="32"/>
      <c r="O444" s="32"/>
      <c r="P444" s="32"/>
      <c r="Q444" s="32"/>
      <c r="R444" s="32"/>
      <c r="S444" s="32"/>
      <c r="T444" s="32"/>
      <c r="U444" s="32"/>
      <c r="V444" s="32"/>
      <c r="W444" s="32"/>
      <c r="X444" s="32"/>
      <c r="Y444" s="32"/>
      <c r="Z444" s="32"/>
    </row>
    <row r="445" spans="1:26" ht="12" customHeight="1">
      <c r="A445" s="32"/>
      <c r="B445" s="32"/>
      <c r="C445" s="32"/>
      <c r="D445" s="32"/>
      <c r="E445" s="32"/>
      <c r="F445" s="32"/>
      <c r="G445" s="32"/>
      <c r="H445" s="32"/>
      <c r="I445" s="32"/>
      <c r="J445" s="32"/>
      <c r="K445" s="32"/>
      <c r="L445" s="32"/>
      <c r="M445" s="32"/>
      <c r="N445" s="32"/>
      <c r="O445" s="32"/>
      <c r="P445" s="32"/>
      <c r="Q445" s="32"/>
      <c r="R445" s="32"/>
      <c r="S445" s="32"/>
      <c r="T445" s="32"/>
      <c r="U445" s="32"/>
      <c r="V445" s="32"/>
      <c r="W445" s="32"/>
      <c r="X445" s="32"/>
      <c r="Y445" s="32"/>
      <c r="Z445" s="32"/>
    </row>
    <row r="446" spans="1:26" ht="12" customHeight="1">
      <c r="A446" s="32"/>
      <c r="B446" s="32"/>
      <c r="C446" s="32"/>
      <c r="D446" s="32"/>
      <c r="E446" s="32"/>
      <c r="F446" s="32"/>
      <c r="G446" s="32"/>
      <c r="H446" s="32"/>
      <c r="I446" s="32"/>
      <c r="J446" s="32"/>
      <c r="K446" s="32"/>
      <c r="L446" s="32"/>
      <c r="M446" s="32"/>
      <c r="N446" s="32"/>
      <c r="O446" s="32"/>
      <c r="P446" s="32"/>
      <c r="Q446" s="32"/>
      <c r="R446" s="32"/>
      <c r="S446" s="32"/>
      <c r="T446" s="32"/>
      <c r="U446" s="32"/>
      <c r="V446" s="32"/>
      <c r="W446" s="32"/>
      <c r="X446" s="32"/>
      <c r="Y446" s="32"/>
      <c r="Z446" s="32"/>
    </row>
    <row r="447" spans="1:26" ht="12" customHeight="1">
      <c r="A447" s="32"/>
      <c r="B447" s="32"/>
      <c r="C447" s="32"/>
      <c r="D447" s="32"/>
      <c r="E447" s="32"/>
      <c r="F447" s="32"/>
      <c r="G447" s="32"/>
      <c r="H447" s="32"/>
      <c r="I447" s="32"/>
      <c r="J447" s="32"/>
      <c r="K447" s="32"/>
      <c r="L447" s="32"/>
      <c r="M447" s="32"/>
      <c r="N447" s="32"/>
      <c r="O447" s="32"/>
      <c r="P447" s="32"/>
      <c r="Q447" s="32"/>
      <c r="R447" s="32"/>
      <c r="S447" s="32"/>
      <c r="T447" s="32"/>
      <c r="U447" s="32"/>
      <c r="V447" s="32"/>
      <c r="W447" s="32"/>
      <c r="X447" s="32"/>
      <c r="Y447" s="32"/>
      <c r="Z447" s="32"/>
    </row>
    <row r="448" spans="1:26" ht="12" customHeight="1">
      <c r="A448" s="32"/>
      <c r="B448" s="32"/>
      <c r="C448" s="32"/>
      <c r="D448" s="32"/>
      <c r="E448" s="32"/>
      <c r="F448" s="32"/>
      <c r="G448" s="32"/>
      <c r="H448" s="32"/>
      <c r="I448" s="32"/>
      <c r="J448" s="32"/>
      <c r="K448" s="32"/>
      <c r="L448" s="32"/>
      <c r="M448" s="32"/>
      <c r="N448" s="32"/>
      <c r="O448" s="32"/>
      <c r="P448" s="32"/>
      <c r="Q448" s="32"/>
      <c r="R448" s="32"/>
      <c r="S448" s="32"/>
      <c r="T448" s="32"/>
      <c r="U448" s="32"/>
      <c r="V448" s="32"/>
      <c r="W448" s="32"/>
      <c r="X448" s="32"/>
      <c r="Y448" s="32"/>
      <c r="Z448" s="32"/>
    </row>
    <row r="449" spans="1:26" ht="12" customHeight="1">
      <c r="A449" s="32"/>
      <c r="B449" s="32"/>
      <c r="C449" s="32"/>
      <c r="D449" s="32"/>
      <c r="E449" s="32"/>
      <c r="F449" s="32"/>
      <c r="G449" s="32"/>
      <c r="H449" s="32"/>
      <c r="I449" s="32"/>
      <c r="J449" s="32"/>
      <c r="K449" s="32"/>
      <c r="L449" s="32"/>
      <c r="M449" s="32"/>
      <c r="N449" s="32"/>
      <c r="O449" s="32"/>
      <c r="P449" s="32"/>
      <c r="Q449" s="32"/>
      <c r="R449" s="32"/>
      <c r="S449" s="32"/>
      <c r="T449" s="32"/>
      <c r="U449" s="32"/>
      <c r="V449" s="32"/>
      <c r="W449" s="32"/>
      <c r="X449" s="32"/>
      <c r="Y449" s="32"/>
      <c r="Z449" s="32"/>
    </row>
    <row r="450" spans="1:26" ht="12" customHeight="1">
      <c r="A450" s="32"/>
      <c r="B450" s="32"/>
      <c r="C450" s="32"/>
      <c r="D450" s="32"/>
      <c r="E450" s="32"/>
      <c r="F450" s="32"/>
      <c r="G450" s="32"/>
      <c r="H450" s="32"/>
      <c r="I450" s="32"/>
      <c r="J450" s="32"/>
      <c r="K450" s="32"/>
      <c r="L450" s="32"/>
      <c r="M450" s="32"/>
      <c r="N450" s="32"/>
      <c r="O450" s="32"/>
      <c r="P450" s="32"/>
      <c r="Q450" s="32"/>
      <c r="R450" s="32"/>
      <c r="S450" s="32"/>
      <c r="T450" s="32"/>
      <c r="U450" s="32"/>
      <c r="V450" s="32"/>
      <c r="W450" s="32"/>
      <c r="X450" s="32"/>
      <c r="Y450" s="32"/>
      <c r="Z450" s="32"/>
    </row>
    <row r="451" spans="1:26" ht="12" customHeight="1">
      <c r="A451" s="32"/>
      <c r="B451" s="32"/>
      <c r="C451" s="32"/>
      <c r="D451" s="32"/>
      <c r="E451" s="32"/>
      <c r="F451" s="32"/>
      <c r="G451" s="32"/>
      <c r="H451" s="32"/>
      <c r="I451" s="32"/>
      <c r="J451" s="32"/>
      <c r="K451" s="32"/>
      <c r="L451" s="32"/>
      <c r="M451" s="32"/>
      <c r="N451" s="32"/>
      <c r="O451" s="32"/>
      <c r="P451" s="32"/>
      <c r="Q451" s="32"/>
      <c r="R451" s="32"/>
      <c r="S451" s="32"/>
      <c r="T451" s="32"/>
      <c r="U451" s="32"/>
      <c r="V451" s="32"/>
      <c r="W451" s="32"/>
      <c r="X451" s="32"/>
      <c r="Y451" s="32"/>
      <c r="Z451" s="32"/>
    </row>
    <row r="452" spans="1:26" ht="12" customHeight="1">
      <c r="A452" s="32"/>
      <c r="B452" s="32"/>
      <c r="C452" s="32"/>
      <c r="D452" s="32"/>
      <c r="E452" s="32"/>
      <c r="F452" s="32"/>
      <c r="G452" s="32"/>
      <c r="H452" s="32"/>
      <c r="I452" s="32"/>
      <c r="J452" s="32"/>
      <c r="K452" s="32"/>
      <c r="L452" s="32"/>
      <c r="M452" s="32"/>
      <c r="N452" s="32"/>
      <c r="O452" s="32"/>
      <c r="P452" s="32"/>
      <c r="Q452" s="32"/>
      <c r="R452" s="32"/>
      <c r="S452" s="32"/>
      <c r="T452" s="32"/>
      <c r="U452" s="32"/>
      <c r="V452" s="32"/>
      <c r="W452" s="32"/>
      <c r="X452" s="32"/>
      <c r="Y452" s="32"/>
      <c r="Z452" s="32"/>
    </row>
    <row r="453" spans="1:26" ht="12" customHeight="1">
      <c r="A453" s="32"/>
      <c r="B453" s="32"/>
      <c r="C453" s="32"/>
      <c r="D453" s="32"/>
      <c r="E453" s="32"/>
      <c r="F453" s="32"/>
      <c r="G453" s="32"/>
      <c r="H453" s="32"/>
      <c r="I453" s="32"/>
      <c r="J453" s="32"/>
      <c r="K453" s="32"/>
      <c r="L453" s="32"/>
      <c r="M453" s="32"/>
      <c r="N453" s="32"/>
      <c r="O453" s="32"/>
      <c r="P453" s="32"/>
      <c r="Q453" s="32"/>
      <c r="R453" s="32"/>
      <c r="S453" s="32"/>
      <c r="T453" s="32"/>
      <c r="U453" s="32"/>
      <c r="V453" s="32"/>
      <c r="W453" s="32"/>
      <c r="X453" s="32"/>
      <c r="Y453" s="32"/>
      <c r="Z453" s="32"/>
    </row>
    <row r="454" spans="1:26" ht="12" customHeight="1">
      <c r="A454" s="32"/>
      <c r="B454" s="32"/>
      <c r="C454" s="32"/>
      <c r="D454" s="32"/>
      <c r="E454" s="32"/>
      <c r="F454" s="32"/>
      <c r="G454" s="32"/>
      <c r="H454" s="32"/>
      <c r="I454" s="32"/>
      <c r="J454" s="32"/>
      <c r="K454" s="32"/>
      <c r="L454" s="32"/>
      <c r="M454" s="32"/>
      <c r="N454" s="32"/>
      <c r="O454" s="32"/>
      <c r="P454" s="32"/>
      <c r="Q454" s="32"/>
      <c r="R454" s="32"/>
      <c r="S454" s="32"/>
      <c r="T454" s="32"/>
      <c r="U454" s="32"/>
      <c r="V454" s="32"/>
      <c r="W454" s="32"/>
      <c r="X454" s="32"/>
      <c r="Y454" s="32"/>
      <c r="Z454" s="32"/>
    </row>
    <row r="455" spans="1:26" ht="12" customHeight="1">
      <c r="A455" s="32"/>
      <c r="B455" s="32"/>
      <c r="C455" s="32"/>
      <c r="D455" s="32"/>
      <c r="E455" s="32"/>
      <c r="F455" s="32"/>
      <c r="G455" s="32"/>
      <c r="H455" s="32"/>
      <c r="I455" s="32"/>
      <c r="J455" s="32"/>
      <c r="K455" s="32"/>
      <c r="L455" s="32"/>
      <c r="M455" s="32"/>
      <c r="N455" s="32"/>
      <c r="O455" s="32"/>
      <c r="P455" s="32"/>
      <c r="Q455" s="32"/>
      <c r="R455" s="32"/>
      <c r="S455" s="32"/>
      <c r="T455" s="32"/>
      <c r="U455" s="32"/>
      <c r="V455" s="32"/>
      <c r="W455" s="32"/>
      <c r="X455" s="32"/>
      <c r="Y455" s="32"/>
      <c r="Z455" s="32"/>
    </row>
    <row r="456" spans="1:26" ht="12" customHeight="1">
      <c r="A456" s="32"/>
      <c r="B456" s="32"/>
      <c r="C456" s="32"/>
      <c r="D456" s="32"/>
      <c r="E456" s="32"/>
      <c r="F456" s="32"/>
      <c r="G456" s="32"/>
      <c r="H456" s="32"/>
      <c r="I456" s="32"/>
      <c r="J456" s="32"/>
      <c r="K456" s="32"/>
      <c r="L456" s="32"/>
      <c r="M456" s="32"/>
      <c r="N456" s="32"/>
      <c r="O456" s="32"/>
      <c r="P456" s="32"/>
      <c r="Q456" s="32"/>
      <c r="R456" s="32"/>
      <c r="S456" s="32"/>
      <c r="T456" s="32"/>
      <c r="U456" s="32"/>
      <c r="V456" s="32"/>
      <c r="W456" s="32"/>
      <c r="X456" s="32"/>
      <c r="Y456" s="32"/>
      <c r="Z456" s="32"/>
    </row>
    <row r="457" spans="1:26" ht="12" customHeight="1">
      <c r="A457" s="32"/>
      <c r="B457" s="32"/>
      <c r="C457" s="32"/>
      <c r="D457" s="32"/>
      <c r="E457" s="32"/>
      <c r="F457" s="32"/>
      <c r="G457" s="32"/>
      <c r="H457" s="32"/>
      <c r="I457" s="32"/>
      <c r="J457" s="32"/>
      <c r="K457" s="32"/>
      <c r="L457" s="32"/>
      <c r="M457" s="32"/>
      <c r="N457" s="32"/>
      <c r="O457" s="32"/>
      <c r="P457" s="32"/>
      <c r="Q457" s="32"/>
      <c r="R457" s="32"/>
      <c r="S457" s="32"/>
      <c r="T457" s="32"/>
      <c r="U457" s="32"/>
      <c r="V457" s="32"/>
      <c r="W457" s="32"/>
      <c r="X457" s="32"/>
      <c r="Y457" s="32"/>
      <c r="Z457" s="32"/>
    </row>
    <row r="458" spans="1:26" ht="12" customHeight="1">
      <c r="A458" s="32"/>
      <c r="B458" s="32"/>
      <c r="C458" s="32"/>
      <c r="D458" s="32"/>
      <c r="E458" s="32"/>
      <c r="F458" s="32"/>
      <c r="G458" s="32"/>
      <c r="H458" s="32"/>
      <c r="I458" s="32"/>
      <c r="J458" s="32"/>
      <c r="K458" s="32"/>
      <c r="L458" s="32"/>
      <c r="M458" s="32"/>
      <c r="N458" s="32"/>
      <c r="O458" s="32"/>
      <c r="P458" s="32"/>
      <c r="Q458" s="32"/>
      <c r="R458" s="32"/>
      <c r="S458" s="32"/>
      <c r="T458" s="32"/>
      <c r="U458" s="32"/>
      <c r="V458" s="32"/>
      <c r="W458" s="32"/>
      <c r="X458" s="32"/>
      <c r="Y458" s="32"/>
      <c r="Z458" s="32"/>
    </row>
    <row r="459" spans="1:26" ht="12" customHeight="1">
      <c r="A459" s="32"/>
      <c r="B459" s="32"/>
      <c r="C459" s="32"/>
      <c r="D459" s="32"/>
      <c r="E459" s="32"/>
      <c r="F459" s="32"/>
      <c r="G459" s="32"/>
      <c r="H459" s="32"/>
      <c r="I459" s="32"/>
      <c r="J459" s="32"/>
      <c r="K459" s="32"/>
      <c r="L459" s="32"/>
      <c r="M459" s="32"/>
      <c r="N459" s="32"/>
      <c r="O459" s="32"/>
      <c r="P459" s="32"/>
      <c r="Q459" s="32"/>
      <c r="R459" s="32"/>
      <c r="S459" s="32"/>
      <c r="T459" s="32"/>
      <c r="U459" s="32"/>
      <c r="V459" s="32"/>
      <c r="W459" s="32"/>
      <c r="X459" s="32"/>
      <c r="Y459" s="32"/>
      <c r="Z459" s="32"/>
    </row>
    <row r="460" spans="1:26" ht="12" customHeight="1">
      <c r="A460" s="32"/>
      <c r="B460" s="32"/>
      <c r="C460" s="32"/>
      <c r="D460" s="32"/>
      <c r="E460" s="32"/>
      <c r="F460" s="32"/>
      <c r="G460" s="32"/>
      <c r="H460" s="32"/>
      <c r="I460" s="32"/>
      <c r="J460" s="32"/>
      <c r="K460" s="32"/>
      <c r="L460" s="32"/>
      <c r="M460" s="32"/>
      <c r="N460" s="32"/>
      <c r="O460" s="32"/>
      <c r="P460" s="32"/>
      <c r="Q460" s="32"/>
      <c r="R460" s="32"/>
      <c r="S460" s="32"/>
      <c r="T460" s="32"/>
      <c r="U460" s="32"/>
      <c r="V460" s="32"/>
      <c r="W460" s="32"/>
      <c r="X460" s="32"/>
      <c r="Y460" s="32"/>
      <c r="Z460" s="32"/>
    </row>
    <row r="461" spans="1:26" ht="12" customHeight="1">
      <c r="A461" s="32"/>
      <c r="B461" s="32"/>
      <c r="C461" s="32"/>
      <c r="D461" s="32"/>
      <c r="E461" s="32"/>
      <c r="F461" s="32"/>
      <c r="G461" s="32"/>
      <c r="H461" s="32"/>
      <c r="I461" s="32"/>
      <c r="J461" s="32"/>
      <c r="K461" s="32"/>
      <c r="L461" s="32"/>
      <c r="M461" s="32"/>
      <c r="N461" s="32"/>
      <c r="O461" s="32"/>
      <c r="P461" s="32"/>
      <c r="Q461" s="32"/>
      <c r="R461" s="32"/>
      <c r="S461" s="32"/>
      <c r="T461" s="32"/>
      <c r="U461" s="32"/>
      <c r="V461" s="32"/>
      <c r="W461" s="32"/>
      <c r="X461" s="32"/>
      <c r="Y461" s="32"/>
      <c r="Z461" s="32"/>
    </row>
    <row r="462" spans="1:26" ht="12" customHeight="1">
      <c r="A462" s="32"/>
      <c r="B462" s="32"/>
      <c r="C462" s="32"/>
      <c r="D462" s="32"/>
      <c r="E462" s="32"/>
      <c r="F462" s="32"/>
      <c r="G462" s="32"/>
      <c r="H462" s="32"/>
      <c r="I462" s="32"/>
      <c r="J462" s="32"/>
      <c r="K462" s="32"/>
      <c r="L462" s="32"/>
      <c r="M462" s="32"/>
      <c r="N462" s="32"/>
      <c r="O462" s="32"/>
      <c r="P462" s="32"/>
      <c r="Q462" s="32"/>
      <c r="R462" s="32"/>
      <c r="S462" s="32"/>
      <c r="T462" s="32"/>
      <c r="U462" s="32"/>
      <c r="V462" s="32"/>
      <c r="W462" s="32"/>
      <c r="X462" s="32"/>
      <c r="Y462" s="32"/>
      <c r="Z462" s="32"/>
    </row>
    <row r="463" spans="1:26" ht="12" customHeight="1">
      <c r="A463" s="32"/>
      <c r="B463" s="32"/>
      <c r="C463" s="32"/>
      <c r="D463" s="32"/>
      <c r="E463" s="32"/>
      <c r="F463" s="32"/>
      <c r="G463" s="32"/>
      <c r="H463" s="32"/>
      <c r="I463" s="32"/>
      <c r="J463" s="32"/>
      <c r="K463" s="32"/>
      <c r="L463" s="32"/>
      <c r="M463" s="32"/>
      <c r="N463" s="32"/>
      <c r="O463" s="32"/>
      <c r="P463" s="32"/>
      <c r="Q463" s="32"/>
      <c r="R463" s="32"/>
      <c r="S463" s="32"/>
      <c r="T463" s="32"/>
      <c r="U463" s="32"/>
      <c r="V463" s="32"/>
      <c r="W463" s="32"/>
      <c r="X463" s="32"/>
      <c r="Y463" s="32"/>
      <c r="Z463" s="32"/>
    </row>
    <row r="464" spans="1:26" ht="12" customHeight="1">
      <c r="A464" s="32"/>
      <c r="B464" s="32"/>
      <c r="C464" s="32"/>
      <c r="D464" s="32"/>
      <c r="E464" s="32"/>
      <c r="F464" s="32"/>
      <c r="G464" s="32"/>
      <c r="H464" s="32"/>
      <c r="I464" s="32"/>
      <c r="J464" s="32"/>
      <c r="K464" s="32"/>
      <c r="L464" s="32"/>
      <c r="M464" s="32"/>
      <c r="N464" s="32"/>
      <c r="O464" s="32"/>
      <c r="P464" s="32"/>
      <c r="Q464" s="32"/>
      <c r="R464" s="32"/>
      <c r="S464" s="32"/>
      <c r="T464" s="32"/>
      <c r="U464" s="32"/>
      <c r="V464" s="32"/>
      <c r="W464" s="32"/>
      <c r="X464" s="32"/>
      <c r="Y464" s="32"/>
      <c r="Z464" s="32"/>
    </row>
    <row r="465" spans="1:26" ht="12" customHeight="1">
      <c r="A465" s="32"/>
      <c r="B465" s="32"/>
      <c r="C465" s="32"/>
      <c r="D465" s="32"/>
      <c r="E465" s="32"/>
      <c r="F465" s="32"/>
      <c r="G465" s="32"/>
      <c r="H465" s="32"/>
      <c r="I465" s="32"/>
      <c r="J465" s="32"/>
      <c r="K465" s="32"/>
      <c r="L465" s="32"/>
      <c r="M465" s="32"/>
      <c r="N465" s="32"/>
      <c r="O465" s="32"/>
      <c r="P465" s="32"/>
      <c r="Q465" s="32"/>
      <c r="R465" s="32"/>
      <c r="S465" s="32"/>
      <c r="T465" s="32"/>
      <c r="U465" s="32"/>
      <c r="V465" s="32"/>
      <c r="W465" s="32"/>
      <c r="X465" s="32"/>
      <c r="Y465" s="32"/>
      <c r="Z465" s="32"/>
    </row>
    <row r="466" spans="1:26" ht="12" customHeight="1">
      <c r="A466" s="32"/>
      <c r="B466" s="32"/>
      <c r="C466" s="32"/>
      <c r="D466" s="32"/>
      <c r="E466" s="32"/>
      <c r="F466" s="32"/>
      <c r="G466" s="32"/>
      <c r="H466" s="32"/>
      <c r="I466" s="32"/>
      <c r="J466" s="32"/>
      <c r="K466" s="32"/>
      <c r="L466" s="32"/>
      <c r="M466" s="32"/>
      <c r="N466" s="32"/>
      <c r="O466" s="32"/>
      <c r="P466" s="32"/>
      <c r="Q466" s="32"/>
      <c r="R466" s="32"/>
      <c r="S466" s="32"/>
      <c r="T466" s="32"/>
      <c r="U466" s="32"/>
      <c r="V466" s="32"/>
      <c r="W466" s="32"/>
      <c r="X466" s="32"/>
      <c r="Y466" s="32"/>
      <c r="Z466" s="32"/>
    </row>
    <row r="467" spans="1:26" ht="12" customHeight="1">
      <c r="A467" s="32"/>
      <c r="B467" s="32"/>
      <c r="C467" s="32"/>
      <c r="D467" s="32"/>
      <c r="E467" s="32"/>
      <c r="F467" s="32"/>
      <c r="G467" s="32"/>
      <c r="H467" s="32"/>
      <c r="I467" s="32"/>
      <c r="J467" s="32"/>
      <c r="K467" s="32"/>
      <c r="L467" s="32"/>
      <c r="M467" s="32"/>
      <c r="N467" s="32"/>
      <c r="O467" s="32"/>
      <c r="P467" s="32"/>
      <c r="Q467" s="32"/>
      <c r="R467" s="32"/>
      <c r="S467" s="32"/>
      <c r="T467" s="32"/>
      <c r="U467" s="32"/>
      <c r="V467" s="32"/>
      <c r="W467" s="32"/>
      <c r="X467" s="32"/>
      <c r="Y467" s="32"/>
      <c r="Z467" s="32"/>
    </row>
    <row r="468" spans="1:26" ht="12" customHeight="1">
      <c r="A468" s="32"/>
      <c r="B468" s="32"/>
      <c r="C468" s="32"/>
      <c r="D468" s="32"/>
      <c r="E468" s="32"/>
      <c r="F468" s="32"/>
      <c r="G468" s="32"/>
      <c r="H468" s="32"/>
      <c r="I468" s="32"/>
      <c r="J468" s="32"/>
      <c r="K468" s="32"/>
      <c r="L468" s="32"/>
      <c r="M468" s="32"/>
      <c r="N468" s="32"/>
      <c r="O468" s="32"/>
      <c r="P468" s="32"/>
      <c r="Q468" s="32"/>
      <c r="R468" s="32"/>
      <c r="S468" s="32"/>
      <c r="T468" s="32"/>
      <c r="U468" s="32"/>
      <c r="V468" s="32"/>
      <c r="W468" s="32"/>
      <c r="X468" s="32"/>
      <c r="Y468" s="32"/>
      <c r="Z468" s="32"/>
    </row>
    <row r="469" spans="1:26" ht="12" customHeight="1">
      <c r="A469" s="32"/>
      <c r="B469" s="32"/>
      <c r="C469" s="32"/>
      <c r="D469" s="32"/>
      <c r="E469" s="32"/>
      <c r="F469" s="32"/>
      <c r="G469" s="32"/>
      <c r="H469" s="32"/>
      <c r="I469" s="32"/>
      <c r="J469" s="32"/>
      <c r="K469" s="32"/>
      <c r="L469" s="32"/>
      <c r="M469" s="32"/>
      <c r="N469" s="32"/>
      <c r="O469" s="32"/>
      <c r="P469" s="32"/>
      <c r="Q469" s="32"/>
      <c r="R469" s="32"/>
      <c r="S469" s="32"/>
      <c r="T469" s="32"/>
      <c r="U469" s="32"/>
      <c r="V469" s="32"/>
      <c r="W469" s="32"/>
      <c r="X469" s="32"/>
      <c r="Y469" s="32"/>
      <c r="Z469" s="32"/>
    </row>
    <row r="470" spans="1:26" ht="12" customHeight="1">
      <c r="A470" s="32"/>
      <c r="B470" s="32"/>
      <c r="C470" s="32"/>
      <c r="D470" s="32"/>
      <c r="E470" s="32"/>
      <c r="F470" s="32"/>
      <c r="G470" s="32"/>
      <c r="H470" s="32"/>
      <c r="I470" s="32"/>
      <c r="J470" s="32"/>
      <c r="K470" s="32"/>
      <c r="L470" s="32"/>
      <c r="M470" s="32"/>
      <c r="N470" s="32"/>
      <c r="O470" s="32"/>
      <c r="P470" s="32"/>
      <c r="Q470" s="32"/>
      <c r="R470" s="32"/>
      <c r="S470" s="32"/>
      <c r="T470" s="32"/>
      <c r="U470" s="32"/>
      <c r="V470" s="32"/>
      <c r="W470" s="32"/>
      <c r="X470" s="32"/>
      <c r="Y470" s="32"/>
      <c r="Z470" s="32"/>
    </row>
    <row r="471" spans="1:26" ht="12" customHeight="1">
      <c r="A471" s="32"/>
      <c r="B471" s="32"/>
      <c r="C471" s="32"/>
      <c r="D471" s="32"/>
      <c r="E471" s="32"/>
      <c r="F471" s="32"/>
      <c r="G471" s="32"/>
      <c r="H471" s="32"/>
      <c r="I471" s="32"/>
      <c r="J471" s="32"/>
      <c r="K471" s="32"/>
      <c r="L471" s="32"/>
      <c r="M471" s="32"/>
      <c r="N471" s="32"/>
      <c r="O471" s="32"/>
      <c r="P471" s="32"/>
      <c r="Q471" s="32"/>
      <c r="R471" s="32"/>
      <c r="S471" s="32"/>
      <c r="T471" s="32"/>
      <c r="U471" s="32"/>
      <c r="V471" s="32"/>
      <c r="W471" s="32"/>
      <c r="X471" s="32"/>
      <c r="Y471" s="32"/>
      <c r="Z471" s="32"/>
    </row>
    <row r="472" spans="1:26" ht="12" customHeight="1">
      <c r="A472" s="32"/>
      <c r="B472" s="32"/>
      <c r="C472" s="32"/>
      <c r="D472" s="32"/>
      <c r="E472" s="32"/>
      <c r="F472" s="32"/>
      <c r="G472" s="32"/>
      <c r="H472" s="32"/>
      <c r="I472" s="32"/>
      <c r="J472" s="32"/>
      <c r="K472" s="32"/>
      <c r="L472" s="32"/>
      <c r="M472" s="32"/>
      <c r="N472" s="32"/>
      <c r="O472" s="32"/>
      <c r="P472" s="32"/>
      <c r="Q472" s="32"/>
      <c r="R472" s="32"/>
      <c r="S472" s="32"/>
      <c r="T472" s="32"/>
      <c r="U472" s="32"/>
      <c r="V472" s="32"/>
      <c r="W472" s="32"/>
      <c r="X472" s="32"/>
      <c r="Y472" s="32"/>
      <c r="Z472" s="32"/>
    </row>
    <row r="473" spans="1:26" ht="12" customHeight="1">
      <c r="A473" s="32"/>
      <c r="B473" s="32"/>
      <c r="C473" s="32"/>
      <c r="D473" s="32"/>
      <c r="E473" s="32"/>
      <c r="F473" s="32"/>
      <c r="G473" s="32"/>
      <c r="H473" s="32"/>
      <c r="I473" s="32"/>
      <c r="J473" s="32"/>
      <c r="K473" s="32"/>
      <c r="L473" s="32"/>
      <c r="M473" s="32"/>
      <c r="N473" s="32"/>
      <c r="O473" s="32"/>
      <c r="P473" s="32"/>
      <c r="Q473" s="32"/>
      <c r="R473" s="32"/>
      <c r="S473" s="32"/>
      <c r="T473" s="32"/>
      <c r="U473" s="32"/>
      <c r="V473" s="32"/>
      <c r="W473" s="32"/>
      <c r="X473" s="32"/>
      <c r="Y473" s="32"/>
      <c r="Z473" s="32"/>
    </row>
    <row r="474" spans="1:26" ht="12" customHeight="1">
      <c r="A474" s="32"/>
      <c r="B474" s="32"/>
      <c r="C474" s="32"/>
      <c r="D474" s="32"/>
      <c r="E474" s="32"/>
      <c r="F474" s="32"/>
      <c r="G474" s="32"/>
      <c r="H474" s="32"/>
      <c r="I474" s="32"/>
      <c r="J474" s="32"/>
      <c r="K474" s="32"/>
      <c r="L474" s="32"/>
      <c r="M474" s="32"/>
      <c r="N474" s="32"/>
      <c r="O474" s="32"/>
      <c r="P474" s="32"/>
      <c r="Q474" s="32"/>
      <c r="R474" s="32"/>
      <c r="S474" s="32"/>
      <c r="T474" s="32"/>
      <c r="U474" s="32"/>
      <c r="V474" s="32"/>
      <c r="W474" s="32"/>
      <c r="X474" s="32"/>
      <c r="Y474" s="32"/>
      <c r="Z474" s="32"/>
    </row>
    <row r="475" spans="1:26" ht="12" customHeight="1">
      <c r="A475" s="32"/>
      <c r="B475" s="32"/>
      <c r="C475" s="32"/>
      <c r="D475" s="32"/>
      <c r="E475" s="32"/>
      <c r="F475" s="32"/>
      <c r="G475" s="32"/>
      <c r="H475" s="32"/>
      <c r="I475" s="32"/>
      <c r="J475" s="32"/>
      <c r="K475" s="32"/>
      <c r="L475" s="32"/>
      <c r="M475" s="32"/>
      <c r="N475" s="32"/>
      <c r="O475" s="32"/>
      <c r="P475" s="32"/>
      <c r="Q475" s="32"/>
      <c r="R475" s="32"/>
      <c r="S475" s="32"/>
      <c r="T475" s="32"/>
      <c r="U475" s="32"/>
      <c r="V475" s="32"/>
      <c r="W475" s="32"/>
      <c r="X475" s="32"/>
      <c r="Y475" s="32"/>
      <c r="Z475" s="32"/>
    </row>
    <row r="476" spans="1:26" ht="12" customHeight="1">
      <c r="A476" s="32"/>
      <c r="B476" s="32"/>
      <c r="C476" s="32"/>
      <c r="D476" s="32"/>
      <c r="E476" s="32"/>
      <c r="F476" s="32"/>
      <c r="G476" s="32"/>
      <c r="H476" s="32"/>
      <c r="I476" s="32"/>
      <c r="J476" s="32"/>
      <c r="K476" s="32"/>
      <c r="L476" s="32"/>
      <c r="M476" s="32"/>
      <c r="N476" s="32"/>
      <c r="O476" s="32"/>
      <c r="P476" s="32"/>
      <c r="Q476" s="32"/>
      <c r="R476" s="32"/>
      <c r="S476" s="32"/>
      <c r="T476" s="32"/>
      <c r="U476" s="32"/>
      <c r="V476" s="32"/>
      <c r="W476" s="32"/>
      <c r="X476" s="32"/>
      <c r="Y476" s="32"/>
      <c r="Z476" s="32"/>
    </row>
    <row r="477" spans="1:26" ht="12" customHeight="1">
      <c r="A477" s="32"/>
      <c r="B477" s="32"/>
      <c r="C477" s="32"/>
      <c r="D477" s="32"/>
      <c r="E477" s="32"/>
      <c r="F477" s="32"/>
      <c r="G477" s="32"/>
      <c r="H477" s="32"/>
      <c r="I477" s="32"/>
      <c r="J477" s="32"/>
      <c r="K477" s="32"/>
      <c r="L477" s="32"/>
      <c r="M477" s="32"/>
      <c r="N477" s="32"/>
      <c r="O477" s="32"/>
      <c r="P477" s="32"/>
      <c r="Q477" s="32"/>
      <c r="R477" s="32"/>
      <c r="S477" s="32"/>
      <c r="T477" s="32"/>
      <c r="U477" s="32"/>
      <c r="V477" s="32"/>
      <c r="W477" s="32"/>
      <c r="X477" s="32"/>
      <c r="Y477" s="32"/>
      <c r="Z477" s="32"/>
    </row>
    <row r="478" spans="1:26" ht="12" customHeight="1">
      <c r="A478" s="32"/>
      <c r="B478" s="32"/>
      <c r="C478" s="32"/>
      <c r="D478" s="32"/>
      <c r="E478" s="32"/>
      <c r="F478" s="32"/>
      <c r="G478" s="32"/>
      <c r="H478" s="32"/>
      <c r="I478" s="32"/>
      <c r="J478" s="32"/>
      <c r="K478" s="32"/>
      <c r="L478" s="32"/>
      <c r="M478" s="32"/>
      <c r="N478" s="32"/>
      <c r="O478" s="32"/>
      <c r="P478" s="32"/>
      <c r="Q478" s="32"/>
      <c r="R478" s="32"/>
      <c r="S478" s="32"/>
      <c r="T478" s="32"/>
      <c r="U478" s="32"/>
      <c r="V478" s="32"/>
      <c r="W478" s="32"/>
      <c r="X478" s="32"/>
      <c r="Y478" s="32"/>
      <c r="Z478" s="32"/>
    </row>
    <row r="479" spans="1:26" ht="12" customHeight="1">
      <c r="A479" s="32"/>
      <c r="B479" s="32"/>
      <c r="C479" s="32"/>
      <c r="D479" s="32"/>
      <c r="E479" s="32"/>
      <c r="F479" s="32"/>
      <c r="G479" s="32"/>
      <c r="H479" s="32"/>
      <c r="I479" s="32"/>
      <c r="J479" s="32"/>
      <c r="K479" s="32"/>
      <c r="L479" s="32"/>
      <c r="M479" s="32"/>
      <c r="N479" s="32"/>
      <c r="O479" s="32"/>
      <c r="P479" s="32"/>
      <c r="Q479" s="32"/>
      <c r="R479" s="32"/>
      <c r="S479" s="32"/>
      <c r="T479" s="32"/>
      <c r="U479" s="32"/>
      <c r="V479" s="32"/>
      <c r="W479" s="32"/>
      <c r="X479" s="32"/>
      <c r="Y479" s="32"/>
      <c r="Z479" s="32"/>
    </row>
    <row r="480" spans="1:26" ht="12" customHeight="1">
      <c r="A480" s="32"/>
      <c r="B480" s="32"/>
      <c r="C480" s="32"/>
      <c r="D480" s="32"/>
      <c r="E480" s="32"/>
      <c r="F480" s="32"/>
      <c r="G480" s="32"/>
      <c r="H480" s="32"/>
      <c r="I480" s="32"/>
      <c r="J480" s="32"/>
      <c r="K480" s="32"/>
      <c r="L480" s="32"/>
      <c r="M480" s="32"/>
      <c r="N480" s="32"/>
      <c r="O480" s="32"/>
      <c r="P480" s="32"/>
      <c r="Q480" s="32"/>
      <c r="R480" s="32"/>
      <c r="S480" s="32"/>
      <c r="T480" s="32"/>
      <c r="U480" s="32"/>
      <c r="V480" s="32"/>
      <c r="W480" s="32"/>
      <c r="X480" s="32"/>
      <c r="Y480" s="32"/>
      <c r="Z480" s="32"/>
    </row>
    <row r="481" spans="1:26" ht="12" customHeight="1">
      <c r="A481" s="32"/>
      <c r="B481" s="32"/>
      <c r="C481" s="32"/>
      <c r="D481" s="32"/>
      <c r="E481" s="32"/>
      <c r="F481" s="32"/>
      <c r="G481" s="32"/>
      <c r="H481" s="32"/>
      <c r="I481" s="32"/>
      <c r="J481" s="32"/>
      <c r="K481" s="32"/>
      <c r="L481" s="32"/>
      <c r="M481" s="32"/>
      <c r="N481" s="32"/>
      <c r="O481" s="32"/>
      <c r="P481" s="32"/>
      <c r="Q481" s="32"/>
      <c r="R481" s="32"/>
      <c r="S481" s="32"/>
      <c r="T481" s="32"/>
      <c r="U481" s="32"/>
      <c r="V481" s="32"/>
      <c r="W481" s="32"/>
      <c r="X481" s="32"/>
      <c r="Y481" s="32"/>
      <c r="Z481" s="32"/>
    </row>
    <row r="482" spans="1:26" ht="12" customHeight="1">
      <c r="A482" s="32"/>
      <c r="B482" s="32"/>
      <c r="C482" s="32"/>
      <c r="D482" s="32"/>
      <c r="E482" s="32"/>
      <c r="F482" s="32"/>
      <c r="G482" s="32"/>
      <c r="H482" s="32"/>
      <c r="I482" s="32"/>
      <c r="J482" s="32"/>
      <c r="K482" s="32"/>
      <c r="L482" s="32"/>
      <c r="M482" s="32"/>
      <c r="N482" s="32"/>
      <c r="O482" s="32"/>
      <c r="P482" s="32"/>
      <c r="Q482" s="32"/>
      <c r="R482" s="32"/>
      <c r="S482" s="32"/>
      <c r="T482" s="32"/>
      <c r="U482" s="32"/>
      <c r="V482" s="32"/>
      <c r="W482" s="32"/>
      <c r="X482" s="32"/>
      <c r="Y482" s="32"/>
      <c r="Z482" s="32"/>
    </row>
    <row r="483" spans="1:26" ht="12" customHeight="1">
      <c r="A483" s="32"/>
      <c r="B483" s="32"/>
      <c r="C483" s="32"/>
      <c r="D483" s="32"/>
      <c r="E483" s="32"/>
      <c r="F483" s="32"/>
      <c r="G483" s="32"/>
      <c r="H483" s="32"/>
      <c r="I483" s="32"/>
      <c r="J483" s="32"/>
      <c r="K483" s="32"/>
      <c r="L483" s="32"/>
      <c r="M483" s="32"/>
      <c r="N483" s="32"/>
      <c r="O483" s="32"/>
      <c r="P483" s="32"/>
      <c r="Q483" s="32"/>
      <c r="R483" s="32"/>
      <c r="S483" s="32"/>
      <c r="T483" s="32"/>
      <c r="U483" s="32"/>
      <c r="V483" s="32"/>
      <c r="W483" s="32"/>
      <c r="X483" s="32"/>
      <c r="Y483" s="32"/>
      <c r="Z483" s="32"/>
    </row>
    <row r="484" spans="1:26" ht="12" customHeight="1">
      <c r="A484" s="32"/>
      <c r="B484" s="32"/>
      <c r="C484" s="32"/>
      <c r="D484" s="32"/>
      <c r="E484" s="32"/>
      <c r="F484" s="32"/>
      <c r="G484" s="32"/>
      <c r="H484" s="32"/>
      <c r="I484" s="32"/>
      <c r="J484" s="32"/>
      <c r="K484" s="32"/>
      <c r="L484" s="32"/>
      <c r="M484" s="32"/>
      <c r="N484" s="32"/>
      <c r="O484" s="32"/>
      <c r="P484" s="32"/>
      <c r="Q484" s="32"/>
      <c r="R484" s="32"/>
      <c r="S484" s="32"/>
      <c r="T484" s="32"/>
      <c r="U484" s="32"/>
      <c r="V484" s="32"/>
      <c r="W484" s="32"/>
      <c r="X484" s="32"/>
      <c r="Y484" s="32"/>
      <c r="Z484" s="32"/>
    </row>
    <row r="485" spans="1:26" ht="12" customHeight="1">
      <c r="A485" s="32"/>
      <c r="B485" s="32"/>
      <c r="C485" s="32"/>
      <c r="D485" s="32"/>
      <c r="E485" s="32"/>
      <c r="F485" s="32"/>
      <c r="G485" s="32"/>
      <c r="H485" s="32"/>
      <c r="I485" s="32"/>
      <c r="J485" s="32"/>
      <c r="K485" s="32"/>
      <c r="L485" s="32"/>
      <c r="M485" s="32"/>
      <c r="N485" s="32"/>
      <c r="O485" s="32"/>
      <c r="P485" s="32"/>
      <c r="Q485" s="32"/>
      <c r="R485" s="32"/>
      <c r="S485" s="32"/>
      <c r="T485" s="32"/>
      <c r="U485" s="32"/>
      <c r="V485" s="32"/>
      <c r="W485" s="32"/>
      <c r="X485" s="32"/>
      <c r="Y485" s="32"/>
      <c r="Z485" s="32"/>
    </row>
    <row r="486" spans="1:26" ht="12" customHeight="1">
      <c r="A486" s="32"/>
      <c r="B486" s="32"/>
      <c r="C486" s="32"/>
      <c r="D486" s="32"/>
      <c r="E486" s="32"/>
      <c r="F486" s="32"/>
      <c r="G486" s="32"/>
      <c r="H486" s="32"/>
      <c r="I486" s="32"/>
      <c r="J486" s="32"/>
      <c r="K486" s="32"/>
      <c r="L486" s="32"/>
      <c r="M486" s="32"/>
      <c r="N486" s="32"/>
      <c r="O486" s="32"/>
      <c r="P486" s="32"/>
      <c r="Q486" s="32"/>
      <c r="R486" s="32"/>
      <c r="S486" s="32"/>
      <c r="T486" s="32"/>
      <c r="U486" s="32"/>
      <c r="V486" s="32"/>
      <c r="W486" s="32"/>
      <c r="X486" s="32"/>
      <c r="Y486" s="32"/>
      <c r="Z486" s="32"/>
    </row>
    <row r="487" spans="1:26" ht="12" customHeight="1">
      <c r="A487" s="32"/>
      <c r="B487" s="32"/>
      <c r="C487" s="32"/>
      <c r="D487" s="32"/>
      <c r="E487" s="32"/>
      <c r="F487" s="32"/>
      <c r="G487" s="32"/>
      <c r="H487" s="32"/>
      <c r="I487" s="32"/>
      <c r="J487" s="32"/>
      <c r="K487" s="32"/>
      <c r="L487" s="32"/>
      <c r="M487" s="32"/>
      <c r="N487" s="32"/>
      <c r="O487" s="32"/>
      <c r="P487" s="32"/>
      <c r="Q487" s="32"/>
      <c r="R487" s="32"/>
      <c r="S487" s="32"/>
      <c r="T487" s="32"/>
      <c r="U487" s="32"/>
      <c r="V487" s="32"/>
      <c r="W487" s="32"/>
      <c r="X487" s="32"/>
      <c r="Y487" s="32"/>
      <c r="Z487" s="32"/>
    </row>
    <row r="488" spans="1:26" ht="12" customHeight="1">
      <c r="A488" s="32"/>
      <c r="B488" s="32"/>
      <c r="C488" s="32"/>
      <c r="D488" s="32"/>
      <c r="E488" s="32"/>
      <c r="F488" s="32"/>
      <c r="G488" s="32"/>
      <c r="H488" s="32"/>
      <c r="I488" s="32"/>
      <c r="J488" s="32"/>
      <c r="K488" s="32"/>
      <c r="L488" s="32"/>
      <c r="M488" s="32"/>
      <c r="N488" s="32"/>
      <c r="O488" s="32"/>
      <c r="P488" s="32"/>
      <c r="Q488" s="32"/>
      <c r="R488" s="32"/>
      <c r="S488" s="32"/>
      <c r="T488" s="32"/>
      <c r="U488" s="32"/>
      <c r="V488" s="32"/>
      <c r="W488" s="32"/>
      <c r="X488" s="32"/>
      <c r="Y488" s="32"/>
      <c r="Z488" s="32"/>
    </row>
    <row r="489" spans="1:26" ht="12" customHeight="1">
      <c r="A489" s="32"/>
      <c r="B489" s="32"/>
      <c r="C489" s="32"/>
      <c r="D489" s="32"/>
      <c r="E489" s="32"/>
      <c r="F489" s="32"/>
      <c r="G489" s="32"/>
      <c r="H489" s="32"/>
      <c r="I489" s="32"/>
      <c r="J489" s="32"/>
      <c r="K489" s="32"/>
      <c r="L489" s="32"/>
      <c r="M489" s="32"/>
      <c r="N489" s="32"/>
      <c r="O489" s="32"/>
      <c r="P489" s="32"/>
      <c r="Q489" s="32"/>
      <c r="R489" s="32"/>
      <c r="S489" s="32"/>
      <c r="T489" s="32"/>
      <c r="U489" s="32"/>
      <c r="V489" s="32"/>
      <c r="W489" s="32"/>
      <c r="X489" s="32"/>
      <c r="Y489" s="32"/>
      <c r="Z489" s="32"/>
    </row>
    <row r="490" spans="1:26" ht="12" customHeight="1">
      <c r="A490" s="32"/>
      <c r="B490" s="32"/>
      <c r="C490" s="32"/>
      <c r="D490" s="32"/>
      <c r="E490" s="32"/>
      <c r="F490" s="32"/>
      <c r="G490" s="32"/>
      <c r="H490" s="32"/>
      <c r="I490" s="32"/>
      <c r="J490" s="32"/>
      <c r="K490" s="32"/>
      <c r="L490" s="32"/>
      <c r="M490" s="32"/>
      <c r="N490" s="32"/>
      <c r="O490" s="32"/>
      <c r="P490" s="32"/>
      <c r="Q490" s="32"/>
      <c r="R490" s="32"/>
      <c r="S490" s="32"/>
      <c r="T490" s="32"/>
      <c r="U490" s="32"/>
      <c r="V490" s="32"/>
      <c r="W490" s="32"/>
      <c r="X490" s="32"/>
      <c r="Y490" s="32"/>
      <c r="Z490" s="32"/>
    </row>
    <row r="491" spans="1:26" ht="12" customHeight="1">
      <c r="A491" s="32"/>
      <c r="B491" s="32"/>
      <c r="C491" s="32"/>
      <c r="D491" s="32"/>
      <c r="E491" s="32"/>
      <c r="F491" s="32"/>
      <c r="G491" s="32"/>
      <c r="H491" s="32"/>
      <c r="I491" s="32"/>
      <c r="J491" s="32"/>
      <c r="K491" s="32"/>
      <c r="L491" s="32"/>
      <c r="M491" s="32"/>
      <c r="N491" s="32"/>
      <c r="O491" s="32"/>
      <c r="P491" s="32"/>
      <c r="Q491" s="32"/>
      <c r="R491" s="32"/>
      <c r="S491" s="32"/>
      <c r="T491" s="32"/>
      <c r="U491" s="32"/>
      <c r="V491" s="32"/>
      <c r="W491" s="32"/>
      <c r="X491" s="32"/>
      <c r="Y491" s="32"/>
      <c r="Z491" s="32"/>
    </row>
    <row r="492" spans="1:26" ht="12" customHeight="1">
      <c r="A492" s="32"/>
      <c r="B492" s="32"/>
      <c r="C492" s="32"/>
      <c r="D492" s="32"/>
      <c r="E492" s="32"/>
      <c r="F492" s="32"/>
      <c r="G492" s="32"/>
      <c r="H492" s="32"/>
      <c r="I492" s="32"/>
      <c r="J492" s="32"/>
      <c r="K492" s="32"/>
      <c r="L492" s="32"/>
      <c r="M492" s="32"/>
      <c r="N492" s="32"/>
      <c r="O492" s="32"/>
      <c r="P492" s="32"/>
      <c r="Q492" s="32"/>
      <c r="R492" s="32"/>
      <c r="S492" s="32"/>
      <c r="T492" s="32"/>
      <c r="U492" s="32"/>
      <c r="V492" s="32"/>
      <c r="W492" s="32"/>
      <c r="X492" s="32"/>
      <c r="Y492" s="32"/>
      <c r="Z492" s="32"/>
    </row>
    <row r="493" spans="1:26" ht="12" customHeight="1">
      <c r="A493" s="32"/>
      <c r="B493" s="32"/>
      <c r="C493" s="32"/>
      <c r="D493" s="32"/>
      <c r="E493" s="32"/>
      <c r="F493" s="32"/>
      <c r="G493" s="32"/>
      <c r="H493" s="32"/>
      <c r="I493" s="32"/>
      <c r="J493" s="32"/>
      <c r="K493" s="32"/>
      <c r="L493" s="32"/>
      <c r="M493" s="32"/>
      <c r="N493" s="32"/>
      <c r="O493" s="32"/>
      <c r="P493" s="32"/>
      <c r="Q493" s="32"/>
      <c r="R493" s="32"/>
      <c r="S493" s="32"/>
      <c r="T493" s="32"/>
      <c r="U493" s="32"/>
      <c r="V493" s="32"/>
      <c r="W493" s="32"/>
      <c r="X493" s="32"/>
      <c r="Y493" s="32"/>
      <c r="Z493" s="32"/>
    </row>
    <row r="494" spans="1:26" ht="12" customHeight="1">
      <c r="A494" s="32"/>
      <c r="B494" s="32"/>
      <c r="C494" s="32"/>
      <c r="D494" s="32"/>
      <c r="E494" s="32"/>
      <c r="F494" s="32"/>
      <c r="G494" s="32"/>
      <c r="H494" s="32"/>
      <c r="I494" s="32"/>
      <c r="J494" s="32"/>
      <c r="K494" s="32"/>
      <c r="L494" s="32"/>
      <c r="M494" s="32"/>
      <c r="N494" s="32"/>
      <c r="O494" s="32"/>
      <c r="P494" s="32"/>
      <c r="Q494" s="32"/>
      <c r="R494" s="32"/>
      <c r="S494" s="32"/>
      <c r="T494" s="32"/>
      <c r="U494" s="32"/>
      <c r="V494" s="32"/>
      <c r="W494" s="32"/>
      <c r="X494" s="32"/>
      <c r="Y494" s="32"/>
      <c r="Z494" s="32"/>
    </row>
    <row r="495" spans="1:26" ht="12" customHeight="1">
      <c r="A495" s="32"/>
      <c r="B495" s="32"/>
      <c r="C495" s="32"/>
      <c r="D495" s="32"/>
      <c r="E495" s="32"/>
      <c r="F495" s="32"/>
      <c r="G495" s="32"/>
      <c r="H495" s="32"/>
      <c r="I495" s="32"/>
      <c r="J495" s="32"/>
      <c r="K495" s="32"/>
      <c r="L495" s="32"/>
      <c r="M495" s="32"/>
      <c r="N495" s="32"/>
      <c r="O495" s="32"/>
      <c r="P495" s="32"/>
      <c r="Q495" s="32"/>
      <c r="R495" s="32"/>
      <c r="S495" s="32"/>
      <c r="T495" s="32"/>
      <c r="U495" s="32"/>
      <c r="V495" s="32"/>
      <c r="W495" s="32"/>
      <c r="X495" s="32"/>
      <c r="Y495" s="32"/>
      <c r="Z495" s="32"/>
    </row>
    <row r="496" spans="1:26" ht="12" customHeight="1">
      <c r="A496" s="32"/>
      <c r="B496" s="32"/>
      <c r="C496" s="32"/>
      <c r="D496" s="32"/>
      <c r="E496" s="32"/>
      <c r="F496" s="32"/>
      <c r="G496" s="32"/>
      <c r="H496" s="32"/>
      <c r="I496" s="32"/>
      <c r="J496" s="32"/>
      <c r="K496" s="32"/>
      <c r="L496" s="32"/>
      <c r="M496" s="32"/>
      <c r="N496" s="32"/>
      <c r="O496" s="32"/>
      <c r="P496" s="32"/>
      <c r="Q496" s="32"/>
      <c r="R496" s="32"/>
      <c r="S496" s="32"/>
      <c r="T496" s="32"/>
      <c r="U496" s="32"/>
      <c r="V496" s="32"/>
      <c r="W496" s="32"/>
      <c r="X496" s="32"/>
      <c r="Y496" s="32"/>
      <c r="Z496" s="32"/>
    </row>
    <row r="497" spans="1:26" ht="12" customHeight="1">
      <c r="A497" s="32"/>
      <c r="B497" s="32"/>
      <c r="C497" s="32"/>
      <c r="D497" s="32"/>
      <c r="E497" s="32"/>
      <c r="F497" s="32"/>
      <c r="G497" s="32"/>
      <c r="H497" s="32"/>
      <c r="I497" s="32"/>
      <c r="J497" s="32"/>
      <c r="K497" s="32"/>
      <c r="L497" s="32"/>
      <c r="M497" s="32"/>
      <c r="N497" s="32"/>
      <c r="O497" s="32"/>
      <c r="P497" s="32"/>
      <c r="Q497" s="32"/>
      <c r="R497" s="32"/>
      <c r="S497" s="32"/>
      <c r="T497" s="32"/>
      <c r="U497" s="32"/>
      <c r="V497" s="32"/>
      <c r="W497" s="32"/>
      <c r="X497" s="32"/>
      <c r="Y497" s="32"/>
      <c r="Z497" s="32"/>
    </row>
    <row r="498" spans="1:26" ht="12" customHeight="1">
      <c r="A498" s="32"/>
      <c r="B498" s="32"/>
      <c r="C498" s="32"/>
      <c r="D498" s="32"/>
      <c r="E498" s="32"/>
      <c r="F498" s="32"/>
      <c r="G498" s="32"/>
      <c r="H498" s="32"/>
      <c r="I498" s="32"/>
      <c r="J498" s="32"/>
      <c r="K498" s="32"/>
      <c r="L498" s="32"/>
      <c r="M498" s="32"/>
      <c r="N498" s="32"/>
      <c r="O498" s="32"/>
      <c r="P498" s="32"/>
      <c r="Q498" s="32"/>
      <c r="R498" s="32"/>
      <c r="S498" s="32"/>
      <c r="T498" s="32"/>
      <c r="U498" s="32"/>
      <c r="V498" s="32"/>
      <c r="W498" s="32"/>
      <c r="X498" s="32"/>
      <c r="Y498" s="32"/>
      <c r="Z498" s="32"/>
    </row>
    <row r="499" spans="1:26" ht="12" customHeight="1">
      <c r="A499" s="32"/>
      <c r="B499" s="32"/>
      <c r="C499" s="32"/>
      <c r="D499" s="32"/>
      <c r="E499" s="32"/>
      <c r="F499" s="32"/>
      <c r="G499" s="32"/>
      <c r="H499" s="32"/>
      <c r="I499" s="32"/>
      <c r="J499" s="32"/>
      <c r="K499" s="32"/>
      <c r="L499" s="32"/>
      <c r="M499" s="32"/>
      <c r="N499" s="32"/>
      <c r="O499" s="32"/>
      <c r="P499" s="32"/>
      <c r="Q499" s="32"/>
      <c r="R499" s="32"/>
      <c r="S499" s="32"/>
      <c r="T499" s="32"/>
      <c r="U499" s="32"/>
      <c r="V499" s="32"/>
      <c r="W499" s="32"/>
      <c r="X499" s="32"/>
      <c r="Y499" s="32"/>
      <c r="Z499" s="32"/>
    </row>
    <row r="500" spans="1:26" ht="12" customHeight="1">
      <c r="A500" s="32"/>
      <c r="B500" s="32"/>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row>
    <row r="501" spans="1:26" ht="12" customHeight="1">
      <c r="A501" s="32"/>
      <c r="B501" s="32"/>
      <c r="C501" s="32"/>
      <c r="D501" s="32"/>
      <c r="E501" s="32"/>
      <c r="F501" s="32"/>
      <c r="G501" s="32"/>
      <c r="H501" s="32"/>
      <c r="I501" s="32"/>
      <c r="J501" s="32"/>
      <c r="K501" s="32"/>
      <c r="L501" s="32"/>
      <c r="M501" s="32"/>
      <c r="N501" s="32"/>
      <c r="O501" s="32"/>
      <c r="P501" s="32"/>
      <c r="Q501" s="32"/>
      <c r="R501" s="32"/>
      <c r="S501" s="32"/>
      <c r="T501" s="32"/>
      <c r="U501" s="32"/>
      <c r="V501" s="32"/>
      <c r="W501" s="32"/>
      <c r="X501" s="32"/>
      <c r="Y501" s="32"/>
      <c r="Z501" s="32"/>
    </row>
    <row r="502" spans="1:26" ht="12" customHeight="1">
      <c r="A502" s="32"/>
      <c r="B502" s="32"/>
      <c r="C502" s="32"/>
      <c r="D502" s="32"/>
      <c r="E502" s="32"/>
      <c r="F502" s="32"/>
      <c r="G502" s="32"/>
      <c r="H502" s="32"/>
      <c r="I502" s="32"/>
      <c r="J502" s="32"/>
      <c r="K502" s="32"/>
      <c r="L502" s="32"/>
      <c r="M502" s="32"/>
      <c r="N502" s="32"/>
      <c r="O502" s="32"/>
      <c r="P502" s="32"/>
      <c r="Q502" s="32"/>
      <c r="R502" s="32"/>
      <c r="S502" s="32"/>
      <c r="T502" s="32"/>
      <c r="U502" s="32"/>
      <c r="V502" s="32"/>
      <c r="W502" s="32"/>
      <c r="X502" s="32"/>
      <c r="Y502" s="32"/>
      <c r="Z502" s="32"/>
    </row>
    <row r="503" spans="1:26" ht="12" customHeight="1">
      <c r="A503" s="32"/>
      <c r="B503" s="32"/>
      <c r="C503" s="32"/>
      <c r="D503" s="32"/>
      <c r="E503" s="32"/>
      <c r="F503" s="32"/>
      <c r="G503" s="32"/>
      <c r="H503" s="32"/>
      <c r="I503" s="32"/>
      <c r="J503" s="32"/>
      <c r="K503" s="32"/>
      <c r="L503" s="32"/>
      <c r="M503" s="32"/>
      <c r="N503" s="32"/>
      <c r="O503" s="32"/>
      <c r="P503" s="32"/>
      <c r="Q503" s="32"/>
      <c r="R503" s="32"/>
      <c r="S503" s="32"/>
      <c r="T503" s="32"/>
      <c r="U503" s="32"/>
      <c r="V503" s="32"/>
      <c r="W503" s="32"/>
      <c r="X503" s="32"/>
      <c r="Y503" s="32"/>
      <c r="Z503" s="32"/>
    </row>
    <row r="504" spans="1:26" ht="12" customHeight="1">
      <c r="A504" s="32"/>
      <c r="B504" s="32"/>
      <c r="C504" s="32"/>
      <c r="D504" s="32"/>
      <c r="E504" s="32"/>
      <c r="F504" s="32"/>
      <c r="G504" s="32"/>
      <c r="H504" s="32"/>
      <c r="I504" s="32"/>
      <c r="J504" s="32"/>
      <c r="K504" s="32"/>
      <c r="L504" s="32"/>
      <c r="M504" s="32"/>
      <c r="N504" s="32"/>
      <c r="O504" s="32"/>
      <c r="P504" s="32"/>
      <c r="Q504" s="32"/>
      <c r="R504" s="32"/>
      <c r="S504" s="32"/>
      <c r="T504" s="32"/>
      <c r="U504" s="32"/>
      <c r="V504" s="32"/>
      <c r="W504" s="32"/>
      <c r="X504" s="32"/>
      <c r="Y504" s="32"/>
      <c r="Z504" s="32"/>
    </row>
    <row r="505" spans="1:26" ht="12" customHeight="1">
      <c r="A505" s="32"/>
      <c r="B505" s="32"/>
      <c r="C505" s="32"/>
      <c r="D505" s="32"/>
      <c r="E505" s="32"/>
      <c r="F505" s="32"/>
      <c r="G505" s="32"/>
      <c r="H505" s="32"/>
      <c r="I505" s="32"/>
      <c r="J505" s="32"/>
      <c r="K505" s="32"/>
      <c r="L505" s="32"/>
      <c r="M505" s="32"/>
      <c r="N505" s="32"/>
      <c r="O505" s="32"/>
      <c r="P505" s="32"/>
      <c r="Q505" s="32"/>
      <c r="R505" s="32"/>
      <c r="S505" s="32"/>
      <c r="T505" s="32"/>
      <c r="U505" s="32"/>
      <c r="V505" s="32"/>
      <c r="W505" s="32"/>
      <c r="X505" s="32"/>
      <c r="Y505" s="32"/>
      <c r="Z505" s="32"/>
    </row>
    <row r="506" spans="1:26" ht="12" customHeight="1">
      <c r="A506" s="32"/>
      <c r="B506" s="32"/>
      <c r="C506" s="32"/>
      <c r="D506" s="32"/>
      <c r="E506" s="32"/>
      <c r="F506" s="32"/>
      <c r="G506" s="32"/>
      <c r="H506" s="32"/>
      <c r="I506" s="32"/>
      <c r="J506" s="32"/>
      <c r="K506" s="32"/>
      <c r="L506" s="32"/>
      <c r="M506" s="32"/>
      <c r="N506" s="32"/>
      <c r="O506" s="32"/>
      <c r="P506" s="32"/>
      <c r="Q506" s="32"/>
      <c r="R506" s="32"/>
      <c r="S506" s="32"/>
      <c r="T506" s="32"/>
      <c r="U506" s="32"/>
      <c r="V506" s="32"/>
      <c r="W506" s="32"/>
      <c r="X506" s="32"/>
      <c r="Y506" s="32"/>
      <c r="Z506" s="32"/>
    </row>
    <row r="507" spans="1:26" ht="12" customHeight="1">
      <c r="A507" s="32"/>
      <c r="B507" s="32"/>
      <c r="C507" s="32"/>
      <c r="D507" s="32"/>
      <c r="E507" s="32"/>
      <c r="F507" s="32"/>
      <c r="G507" s="32"/>
      <c r="H507" s="32"/>
      <c r="I507" s="32"/>
      <c r="J507" s="32"/>
      <c r="K507" s="32"/>
      <c r="L507" s="32"/>
      <c r="M507" s="32"/>
      <c r="N507" s="32"/>
      <c r="O507" s="32"/>
      <c r="P507" s="32"/>
      <c r="Q507" s="32"/>
      <c r="R507" s="32"/>
      <c r="S507" s="32"/>
      <c r="T507" s="32"/>
      <c r="U507" s="32"/>
      <c r="V507" s="32"/>
      <c r="W507" s="32"/>
      <c r="X507" s="32"/>
      <c r="Y507" s="32"/>
      <c r="Z507" s="32"/>
    </row>
    <row r="508" spans="1:26" ht="12" customHeight="1">
      <c r="A508" s="32"/>
      <c r="B508" s="32"/>
      <c r="C508" s="32"/>
      <c r="D508" s="32"/>
      <c r="E508" s="32"/>
      <c r="F508" s="32"/>
      <c r="G508" s="32"/>
      <c r="H508" s="32"/>
      <c r="I508" s="32"/>
      <c r="J508" s="32"/>
      <c r="K508" s="32"/>
      <c r="L508" s="32"/>
      <c r="M508" s="32"/>
      <c r="N508" s="32"/>
      <c r="O508" s="32"/>
      <c r="P508" s="32"/>
      <c r="Q508" s="32"/>
      <c r="R508" s="32"/>
      <c r="S508" s="32"/>
      <c r="T508" s="32"/>
      <c r="U508" s="32"/>
      <c r="V508" s="32"/>
      <c r="W508" s="32"/>
      <c r="X508" s="32"/>
      <c r="Y508" s="32"/>
      <c r="Z508" s="32"/>
    </row>
    <row r="509" spans="1:26" ht="12" customHeight="1">
      <c r="A509" s="32"/>
      <c r="B509" s="32"/>
      <c r="C509" s="32"/>
      <c r="D509" s="32"/>
      <c r="E509" s="32"/>
      <c r="F509" s="32"/>
      <c r="G509" s="32"/>
      <c r="H509" s="32"/>
      <c r="I509" s="32"/>
      <c r="J509" s="32"/>
      <c r="K509" s="32"/>
      <c r="L509" s="32"/>
      <c r="M509" s="32"/>
      <c r="N509" s="32"/>
      <c r="O509" s="32"/>
      <c r="P509" s="32"/>
      <c r="Q509" s="32"/>
      <c r="R509" s="32"/>
      <c r="S509" s="32"/>
      <c r="T509" s="32"/>
      <c r="U509" s="32"/>
      <c r="V509" s="32"/>
      <c r="W509" s="32"/>
      <c r="X509" s="32"/>
      <c r="Y509" s="32"/>
      <c r="Z509" s="32"/>
    </row>
    <row r="510" spans="1:26" ht="12" customHeight="1">
      <c r="A510" s="32"/>
      <c r="B510" s="32"/>
      <c r="C510" s="32"/>
      <c r="D510" s="32"/>
      <c r="E510" s="32"/>
      <c r="F510" s="32"/>
      <c r="G510" s="32"/>
      <c r="H510" s="32"/>
      <c r="I510" s="32"/>
      <c r="J510" s="32"/>
      <c r="K510" s="32"/>
      <c r="L510" s="32"/>
      <c r="M510" s="32"/>
      <c r="N510" s="32"/>
      <c r="O510" s="32"/>
      <c r="P510" s="32"/>
      <c r="Q510" s="32"/>
      <c r="R510" s="32"/>
      <c r="S510" s="32"/>
      <c r="T510" s="32"/>
      <c r="U510" s="32"/>
      <c r="V510" s="32"/>
      <c r="W510" s="32"/>
      <c r="X510" s="32"/>
      <c r="Y510" s="32"/>
      <c r="Z510" s="32"/>
    </row>
    <row r="511" spans="1:26" ht="12" customHeight="1">
      <c r="A511" s="32"/>
      <c r="B511" s="32"/>
      <c r="C511" s="32"/>
      <c r="D511" s="32"/>
      <c r="E511" s="32"/>
      <c r="F511" s="32"/>
      <c r="G511" s="32"/>
      <c r="H511" s="32"/>
      <c r="I511" s="32"/>
      <c r="J511" s="32"/>
      <c r="K511" s="32"/>
      <c r="L511" s="32"/>
      <c r="M511" s="32"/>
      <c r="N511" s="32"/>
      <c r="O511" s="32"/>
      <c r="P511" s="32"/>
      <c r="Q511" s="32"/>
      <c r="R511" s="32"/>
      <c r="S511" s="32"/>
      <c r="T511" s="32"/>
      <c r="U511" s="32"/>
      <c r="V511" s="32"/>
      <c r="W511" s="32"/>
      <c r="X511" s="32"/>
      <c r="Y511" s="32"/>
      <c r="Z511" s="32"/>
    </row>
    <row r="512" spans="1:26" ht="12" customHeight="1">
      <c r="A512" s="32"/>
      <c r="B512" s="32"/>
      <c r="C512" s="32"/>
      <c r="D512" s="32"/>
      <c r="E512" s="32"/>
      <c r="F512" s="32"/>
      <c r="G512" s="32"/>
      <c r="H512" s="32"/>
      <c r="I512" s="32"/>
      <c r="J512" s="32"/>
      <c r="K512" s="32"/>
      <c r="L512" s="32"/>
      <c r="M512" s="32"/>
      <c r="N512" s="32"/>
      <c r="O512" s="32"/>
      <c r="P512" s="32"/>
      <c r="Q512" s="32"/>
      <c r="R512" s="32"/>
      <c r="S512" s="32"/>
      <c r="T512" s="32"/>
      <c r="U512" s="32"/>
      <c r="V512" s="32"/>
      <c r="W512" s="32"/>
      <c r="X512" s="32"/>
      <c r="Y512" s="32"/>
      <c r="Z512" s="32"/>
    </row>
    <row r="513" spans="1:26" ht="12" customHeight="1">
      <c r="A513" s="32"/>
      <c r="B513" s="32"/>
      <c r="C513" s="32"/>
      <c r="D513" s="32"/>
      <c r="E513" s="32"/>
      <c r="F513" s="32"/>
      <c r="G513" s="32"/>
      <c r="H513" s="32"/>
      <c r="I513" s="32"/>
      <c r="J513" s="32"/>
      <c r="K513" s="32"/>
      <c r="L513" s="32"/>
      <c r="M513" s="32"/>
      <c r="N513" s="32"/>
      <c r="O513" s="32"/>
      <c r="P513" s="32"/>
      <c r="Q513" s="32"/>
      <c r="R513" s="32"/>
      <c r="S513" s="32"/>
      <c r="T513" s="32"/>
      <c r="U513" s="32"/>
      <c r="V513" s="32"/>
      <c r="W513" s="32"/>
      <c r="X513" s="32"/>
      <c r="Y513" s="32"/>
      <c r="Z513" s="32"/>
    </row>
    <row r="514" spans="1:26" ht="12" customHeight="1">
      <c r="A514" s="32"/>
      <c r="B514" s="32"/>
      <c r="C514" s="32"/>
      <c r="D514" s="32"/>
      <c r="E514" s="32"/>
      <c r="F514" s="32"/>
      <c r="G514" s="32"/>
      <c r="H514" s="32"/>
      <c r="I514" s="32"/>
      <c r="J514" s="32"/>
      <c r="K514" s="32"/>
      <c r="L514" s="32"/>
      <c r="M514" s="32"/>
      <c r="N514" s="32"/>
      <c r="O514" s="32"/>
      <c r="P514" s="32"/>
      <c r="Q514" s="32"/>
      <c r="R514" s="32"/>
      <c r="S514" s="32"/>
      <c r="T514" s="32"/>
      <c r="U514" s="32"/>
      <c r="V514" s="32"/>
      <c r="W514" s="32"/>
      <c r="X514" s="32"/>
      <c r="Y514" s="32"/>
      <c r="Z514" s="32"/>
    </row>
    <row r="515" spans="1:26" ht="12" customHeight="1">
      <c r="A515" s="32"/>
      <c r="B515" s="32"/>
      <c r="C515" s="32"/>
      <c r="D515" s="32"/>
      <c r="E515" s="32"/>
      <c r="F515" s="32"/>
      <c r="G515" s="32"/>
      <c r="H515" s="32"/>
      <c r="I515" s="32"/>
      <c r="J515" s="32"/>
      <c r="K515" s="32"/>
      <c r="L515" s="32"/>
      <c r="M515" s="32"/>
      <c r="N515" s="32"/>
      <c r="O515" s="32"/>
      <c r="P515" s="32"/>
      <c r="Q515" s="32"/>
      <c r="R515" s="32"/>
      <c r="S515" s="32"/>
      <c r="T515" s="32"/>
      <c r="U515" s="32"/>
      <c r="V515" s="32"/>
      <c r="W515" s="32"/>
      <c r="X515" s="32"/>
      <c r="Y515" s="32"/>
      <c r="Z515" s="32"/>
    </row>
    <row r="516" spans="1:26" ht="12" customHeight="1">
      <c r="A516" s="32"/>
      <c r="B516" s="32"/>
      <c r="C516" s="32"/>
      <c r="D516" s="32"/>
      <c r="E516" s="32"/>
      <c r="F516" s="32"/>
      <c r="G516" s="32"/>
      <c r="H516" s="32"/>
      <c r="I516" s="32"/>
      <c r="J516" s="32"/>
      <c r="K516" s="32"/>
      <c r="L516" s="32"/>
      <c r="M516" s="32"/>
      <c r="N516" s="32"/>
      <c r="O516" s="32"/>
      <c r="P516" s="32"/>
      <c r="Q516" s="32"/>
      <c r="R516" s="32"/>
      <c r="S516" s="32"/>
      <c r="T516" s="32"/>
      <c r="U516" s="32"/>
      <c r="V516" s="32"/>
      <c r="W516" s="32"/>
      <c r="X516" s="32"/>
      <c r="Y516" s="32"/>
      <c r="Z516" s="32"/>
    </row>
    <row r="517" spans="1:26" ht="12" customHeight="1">
      <c r="A517" s="32"/>
      <c r="B517" s="32"/>
      <c r="C517" s="32"/>
      <c r="D517" s="32"/>
      <c r="E517" s="32"/>
      <c r="F517" s="32"/>
      <c r="G517" s="32"/>
      <c r="H517" s="32"/>
      <c r="I517" s="32"/>
      <c r="J517" s="32"/>
      <c r="K517" s="32"/>
      <c r="L517" s="32"/>
      <c r="M517" s="32"/>
      <c r="N517" s="32"/>
      <c r="O517" s="32"/>
      <c r="P517" s="32"/>
      <c r="Q517" s="32"/>
      <c r="R517" s="32"/>
      <c r="S517" s="32"/>
      <c r="T517" s="32"/>
      <c r="U517" s="32"/>
      <c r="V517" s="32"/>
      <c r="W517" s="32"/>
      <c r="X517" s="32"/>
      <c r="Y517" s="32"/>
      <c r="Z517" s="32"/>
    </row>
    <row r="518" spans="1:26" ht="12" customHeight="1">
      <c r="A518" s="32"/>
      <c r="B518" s="32"/>
      <c r="C518" s="32"/>
      <c r="D518" s="32"/>
      <c r="E518" s="32"/>
      <c r="F518" s="32"/>
      <c r="G518" s="32"/>
      <c r="H518" s="32"/>
      <c r="I518" s="32"/>
      <c r="J518" s="32"/>
      <c r="K518" s="32"/>
      <c r="L518" s="32"/>
      <c r="M518" s="32"/>
      <c r="N518" s="32"/>
      <c r="O518" s="32"/>
      <c r="P518" s="32"/>
      <c r="Q518" s="32"/>
      <c r="R518" s="32"/>
      <c r="S518" s="32"/>
      <c r="T518" s="32"/>
      <c r="U518" s="32"/>
      <c r="V518" s="32"/>
      <c r="W518" s="32"/>
      <c r="X518" s="32"/>
      <c r="Y518" s="32"/>
      <c r="Z518" s="32"/>
    </row>
    <row r="519" spans="1:26" ht="12" customHeight="1">
      <c r="A519" s="32"/>
      <c r="B519" s="32"/>
      <c r="C519" s="32"/>
      <c r="D519" s="32"/>
      <c r="E519" s="32"/>
      <c r="F519" s="32"/>
      <c r="G519" s="32"/>
      <c r="H519" s="32"/>
      <c r="I519" s="32"/>
      <c r="J519" s="32"/>
      <c r="K519" s="32"/>
      <c r="L519" s="32"/>
      <c r="M519" s="32"/>
      <c r="N519" s="32"/>
      <c r="O519" s="32"/>
      <c r="P519" s="32"/>
      <c r="Q519" s="32"/>
      <c r="R519" s="32"/>
      <c r="S519" s="32"/>
      <c r="T519" s="32"/>
      <c r="U519" s="32"/>
      <c r="V519" s="32"/>
      <c r="W519" s="32"/>
      <c r="X519" s="32"/>
      <c r="Y519" s="32"/>
      <c r="Z519" s="32"/>
    </row>
    <row r="520" spans="1:26" ht="12" customHeight="1">
      <c r="A520" s="32"/>
      <c r="B520" s="32"/>
      <c r="C520" s="32"/>
      <c r="D520" s="32"/>
      <c r="E520" s="32"/>
      <c r="F520" s="32"/>
      <c r="G520" s="32"/>
      <c r="H520" s="32"/>
      <c r="I520" s="32"/>
      <c r="J520" s="32"/>
      <c r="K520" s="32"/>
      <c r="L520" s="32"/>
      <c r="M520" s="32"/>
      <c r="N520" s="32"/>
      <c r="O520" s="32"/>
      <c r="P520" s="32"/>
      <c r="Q520" s="32"/>
      <c r="R520" s="32"/>
      <c r="S520" s="32"/>
      <c r="T520" s="32"/>
      <c r="U520" s="32"/>
      <c r="V520" s="32"/>
      <c r="W520" s="32"/>
      <c r="X520" s="32"/>
      <c r="Y520" s="32"/>
      <c r="Z520" s="32"/>
    </row>
    <row r="521" spans="1:26" ht="12" customHeight="1">
      <c r="A521" s="32"/>
      <c r="B521" s="32"/>
      <c r="C521" s="32"/>
      <c r="D521" s="32"/>
      <c r="E521" s="32"/>
      <c r="F521" s="32"/>
      <c r="G521" s="32"/>
      <c r="H521" s="32"/>
      <c r="I521" s="32"/>
      <c r="J521" s="32"/>
      <c r="K521" s="32"/>
      <c r="L521" s="32"/>
      <c r="M521" s="32"/>
      <c r="N521" s="32"/>
      <c r="O521" s="32"/>
      <c r="P521" s="32"/>
      <c r="Q521" s="32"/>
      <c r="R521" s="32"/>
      <c r="S521" s="32"/>
      <c r="T521" s="32"/>
      <c r="U521" s="32"/>
      <c r="V521" s="32"/>
      <c r="W521" s="32"/>
      <c r="X521" s="32"/>
      <c r="Y521" s="32"/>
      <c r="Z521" s="32"/>
    </row>
    <row r="522" spans="1:26" ht="12" customHeight="1">
      <c r="A522" s="32"/>
      <c r="B522" s="32"/>
      <c r="C522" s="32"/>
      <c r="D522" s="32"/>
      <c r="E522" s="32"/>
      <c r="F522" s="32"/>
      <c r="G522" s="32"/>
      <c r="H522" s="32"/>
      <c r="I522" s="32"/>
      <c r="J522" s="32"/>
      <c r="K522" s="32"/>
      <c r="L522" s="32"/>
      <c r="M522" s="32"/>
      <c r="N522" s="32"/>
      <c r="O522" s="32"/>
      <c r="P522" s="32"/>
      <c r="Q522" s="32"/>
      <c r="R522" s="32"/>
      <c r="S522" s="32"/>
      <c r="T522" s="32"/>
      <c r="U522" s="32"/>
      <c r="V522" s="32"/>
      <c r="W522" s="32"/>
      <c r="X522" s="32"/>
      <c r="Y522" s="32"/>
      <c r="Z522" s="32"/>
    </row>
    <row r="523" spans="1:26" ht="12" customHeight="1">
      <c r="A523" s="32"/>
      <c r="B523" s="32"/>
      <c r="C523" s="32"/>
      <c r="D523" s="32"/>
      <c r="E523" s="32"/>
      <c r="F523" s="32"/>
      <c r="G523" s="32"/>
      <c r="H523" s="32"/>
      <c r="I523" s="32"/>
      <c r="J523" s="32"/>
      <c r="K523" s="32"/>
      <c r="L523" s="32"/>
      <c r="M523" s="32"/>
      <c r="N523" s="32"/>
      <c r="O523" s="32"/>
      <c r="P523" s="32"/>
      <c r="Q523" s="32"/>
      <c r="R523" s="32"/>
      <c r="S523" s="32"/>
      <c r="T523" s="32"/>
      <c r="U523" s="32"/>
      <c r="V523" s="32"/>
      <c r="W523" s="32"/>
      <c r="X523" s="32"/>
      <c r="Y523" s="32"/>
      <c r="Z523" s="32"/>
    </row>
    <row r="524" spans="1:26" ht="12" customHeight="1">
      <c r="A524" s="32"/>
      <c r="B524" s="32"/>
      <c r="C524" s="32"/>
      <c r="D524" s="32"/>
      <c r="E524" s="32"/>
      <c r="F524" s="32"/>
      <c r="G524" s="32"/>
      <c r="H524" s="32"/>
      <c r="I524" s="32"/>
      <c r="J524" s="32"/>
      <c r="K524" s="32"/>
      <c r="L524" s="32"/>
      <c r="M524" s="32"/>
      <c r="N524" s="32"/>
      <c r="O524" s="32"/>
      <c r="P524" s="32"/>
      <c r="Q524" s="32"/>
      <c r="R524" s="32"/>
      <c r="S524" s="32"/>
      <c r="T524" s="32"/>
      <c r="U524" s="32"/>
      <c r="V524" s="32"/>
      <c r="W524" s="32"/>
      <c r="X524" s="32"/>
      <c r="Y524" s="32"/>
      <c r="Z524" s="32"/>
    </row>
    <row r="525" spans="1:26" ht="12" customHeight="1">
      <c r="A525" s="32"/>
      <c r="B525" s="32"/>
      <c r="C525" s="32"/>
      <c r="D525" s="32"/>
      <c r="E525" s="32"/>
      <c r="F525" s="32"/>
      <c r="G525" s="32"/>
      <c r="H525" s="32"/>
      <c r="I525" s="32"/>
      <c r="J525" s="32"/>
      <c r="K525" s="32"/>
      <c r="L525" s="32"/>
      <c r="M525" s="32"/>
      <c r="N525" s="32"/>
      <c r="O525" s="32"/>
      <c r="P525" s="32"/>
      <c r="Q525" s="32"/>
      <c r="R525" s="32"/>
      <c r="S525" s="32"/>
      <c r="T525" s="32"/>
      <c r="U525" s="32"/>
      <c r="V525" s="32"/>
      <c r="W525" s="32"/>
      <c r="X525" s="32"/>
      <c r="Y525" s="32"/>
      <c r="Z525" s="32"/>
    </row>
    <row r="526" spans="1:26" ht="12" customHeight="1">
      <c r="A526" s="32"/>
      <c r="B526" s="32"/>
      <c r="C526" s="32"/>
      <c r="D526" s="32"/>
      <c r="E526" s="32"/>
      <c r="F526" s="32"/>
      <c r="G526" s="32"/>
      <c r="H526" s="32"/>
      <c r="I526" s="32"/>
      <c r="J526" s="32"/>
      <c r="K526" s="32"/>
      <c r="L526" s="32"/>
      <c r="M526" s="32"/>
      <c r="N526" s="32"/>
      <c r="O526" s="32"/>
      <c r="P526" s="32"/>
      <c r="Q526" s="32"/>
      <c r="R526" s="32"/>
      <c r="S526" s="32"/>
      <c r="T526" s="32"/>
      <c r="U526" s="32"/>
      <c r="V526" s="32"/>
      <c r="W526" s="32"/>
      <c r="X526" s="32"/>
      <c r="Y526" s="32"/>
      <c r="Z526" s="32"/>
    </row>
    <row r="527" spans="1:26" ht="12" customHeight="1">
      <c r="A527" s="32"/>
      <c r="B527" s="32"/>
      <c r="C527" s="32"/>
      <c r="D527" s="32"/>
      <c r="E527" s="32"/>
      <c r="F527" s="32"/>
      <c r="G527" s="32"/>
      <c r="H527" s="32"/>
      <c r="I527" s="32"/>
      <c r="J527" s="32"/>
      <c r="K527" s="32"/>
      <c r="L527" s="32"/>
      <c r="M527" s="32"/>
      <c r="N527" s="32"/>
      <c r="O527" s="32"/>
      <c r="P527" s="32"/>
      <c r="Q527" s="32"/>
      <c r="R527" s="32"/>
      <c r="S527" s="32"/>
      <c r="T527" s="32"/>
      <c r="U527" s="32"/>
      <c r="V527" s="32"/>
      <c r="W527" s="32"/>
      <c r="X527" s="32"/>
      <c r="Y527" s="32"/>
      <c r="Z527" s="32"/>
    </row>
    <row r="528" spans="1:26" ht="12" customHeight="1">
      <c r="A528" s="32"/>
      <c r="B528" s="32"/>
      <c r="C528" s="32"/>
      <c r="D528" s="32"/>
      <c r="E528" s="32"/>
      <c r="F528" s="32"/>
      <c r="G528" s="32"/>
      <c r="H528" s="32"/>
      <c r="I528" s="32"/>
      <c r="J528" s="32"/>
      <c r="K528" s="32"/>
      <c r="L528" s="32"/>
      <c r="M528" s="32"/>
      <c r="N528" s="32"/>
      <c r="O528" s="32"/>
      <c r="P528" s="32"/>
      <c r="Q528" s="32"/>
      <c r="R528" s="32"/>
      <c r="S528" s="32"/>
      <c r="T528" s="32"/>
      <c r="U528" s="32"/>
      <c r="V528" s="32"/>
      <c r="W528" s="32"/>
      <c r="X528" s="32"/>
      <c r="Y528" s="32"/>
      <c r="Z528" s="32"/>
    </row>
    <row r="529" spans="1:26" ht="12" customHeight="1">
      <c r="A529" s="32"/>
      <c r="B529" s="32"/>
      <c r="C529" s="32"/>
      <c r="D529" s="32"/>
      <c r="E529" s="32"/>
      <c r="F529" s="32"/>
      <c r="G529" s="32"/>
      <c r="H529" s="32"/>
      <c r="I529" s="32"/>
      <c r="J529" s="32"/>
      <c r="K529" s="32"/>
      <c r="L529" s="32"/>
      <c r="M529" s="32"/>
      <c r="N529" s="32"/>
      <c r="O529" s="32"/>
      <c r="P529" s="32"/>
      <c r="Q529" s="32"/>
      <c r="R529" s="32"/>
      <c r="S529" s="32"/>
      <c r="T529" s="32"/>
      <c r="U529" s="32"/>
      <c r="V529" s="32"/>
      <c r="W529" s="32"/>
      <c r="X529" s="32"/>
      <c r="Y529" s="32"/>
      <c r="Z529" s="32"/>
    </row>
    <row r="530" spans="1:26" ht="12" customHeight="1">
      <c r="A530" s="32"/>
      <c r="B530" s="32"/>
      <c r="C530" s="32"/>
      <c r="D530" s="32"/>
      <c r="E530" s="32"/>
      <c r="F530" s="32"/>
      <c r="G530" s="32"/>
      <c r="H530" s="32"/>
      <c r="I530" s="32"/>
      <c r="J530" s="32"/>
      <c r="K530" s="32"/>
      <c r="L530" s="32"/>
      <c r="M530" s="32"/>
      <c r="N530" s="32"/>
      <c r="O530" s="32"/>
      <c r="P530" s="32"/>
      <c r="Q530" s="32"/>
      <c r="R530" s="32"/>
      <c r="S530" s="32"/>
      <c r="T530" s="32"/>
      <c r="U530" s="32"/>
      <c r="V530" s="32"/>
      <c r="W530" s="32"/>
      <c r="X530" s="32"/>
      <c r="Y530" s="32"/>
      <c r="Z530" s="32"/>
    </row>
    <row r="531" spans="1:26" ht="12" customHeight="1">
      <c r="A531" s="32"/>
      <c r="B531" s="32"/>
      <c r="C531" s="32"/>
      <c r="D531" s="32"/>
      <c r="E531" s="32"/>
      <c r="F531" s="32"/>
      <c r="G531" s="32"/>
      <c r="H531" s="32"/>
      <c r="I531" s="32"/>
      <c r="J531" s="32"/>
      <c r="K531" s="32"/>
      <c r="L531" s="32"/>
      <c r="M531" s="32"/>
      <c r="N531" s="32"/>
      <c r="O531" s="32"/>
      <c r="P531" s="32"/>
      <c r="Q531" s="32"/>
      <c r="R531" s="32"/>
      <c r="S531" s="32"/>
      <c r="T531" s="32"/>
      <c r="U531" s="32"/>
      <c r="V531" s="32"/>
      <c r="W531" s="32"/>
      <c r="X531" s="32"/>
      <c r="Y531" s="32"/>
      <c r="Z531" s="32"/>
    </row>
    <row r="532" spans="1:26" ht="12" customHeight="1">
      <c r="A532" s="32"/>
      <c r="B532" s="32"/>
      <c r="C532" s="32"/>
      <c r="D532" s="32"/>
      <c r="E532" s="32"/>
      <c r="F532" s="32"/>
      <c r="G532" s="32"/>
      <c r="H532" s="32"/>
      <c r="I532" s="32"/>
      <c r="J532" s="32"/>
      <c r="K532" s="32"/>
      <c r="L532" s="32"/>
      <c r="M532" s="32"/>
      <c r="N532" s="32"/>
      <c r="O532" s="32"/>
      <c r="P532" s="32"/>
      <c r="Q532" s="32"/>
      <c r="R532" s="32"/>
      <c r="S532" s="32"/>
      <c r="T532" s="32"/>
      <c r="U532" s="32"/>
      <c r="V532" s="32"/>
      <c r="W532" s="32"/>
      <c r="X532" s="32"/>
      <c r="Y532" s="32"/>
      <c r="Z532" s="32"/>
    </row>
    <row r="533" spans="1:26" ht="12" customHeight="1">
      <c r="A533" s="32"/>
      <c r="B533" s="32"/>
      <c r="C533" s="32"/>
      <c r="D533" s="32"/>
      <c r="E533" s="32"/>
      <c r="F533" s="32"/>
      <c r="G533" s="32"/>
      <c r="H533" s="32"/>
      <c r="I533" s="32"/>
      <c r="J533" s="32"/>
      <c r="K533" s="32"/>
      <c r="L533" s="32"/>
      <c r="M533" s="32"/>
      <c r="N533" s="32"/>
      <c r="O533" s="32"/>
      <c r="P533" s="32"/>
      <c r="Q533" s="32"/>
      <c r="R533" s="32"/>
      <c r="S533" s="32"/>
      <c r="T533" s="32"/>
      <c r="U533" s="32"/>
      <c r="V533" s="32"/>
      <c r="W533" s="32"/>
      <c r="X533" s="32"/>
      <c r="Y533" s="32"/>
      <c r="Z533" s="32"/>
    </row>
    <row r="534" spans="1:26" ht="12" customHeight="1">
      <c r="A534" s="32"/>
      <c r="B534" s="32"/>
      <c r="C534" s="32"/>
      <c r="D534" s="32"/>
      <c r="E534" s="32"/>
      <c r="F534" s="32"/>
      <c r="G534" s="32"/>
      <c r="H534" s="32"/>
      <c r="I534" s="32"/>
      <c r="J534" s="32"/>
      <c r="K534" s="32"/>
      <c r="L534" s="32"/>
      <c r="M534" s="32"/>
      <c r="N534" s="32"/>
      <c r="O534" s="32"/>
      <c r="P534" s="32"/>
      <c r="Q534" s="32"/>
      <c r="R534" s="32"/>
      <c r="S534" s="32"/>
      <c r="T534" s="32"/>
      <c r="U534" s="32"/>
      <c r="V534" s="32"/>
      <c r="W534" s="32"/>
      <c r="X534" s="32"/>
      <c r="Y534" s="32"/>
      <c r="Z534" s="32"/>
    </row>
    <row r="535" spans="1:26" ht="12" customHeight="1">
      <c r="A535" s="32"/>
      <c r="B535" s="32"/>
      <c r="C535" s="32"/>
      <c r="D535" s="32"/>
      <c r="E535" s="32"/>
      <c r="F535" s="32"/>
      <c r="G535" s="32"/>
      <c r="H535" s="32"/>
      <c r="I535" s="32"/>
      <c r="J535" s="32"/>
      <c r="K535" s="32"/>
      <c r="L535" s="32"/>
      <c r="M535" s="32"/>
      <c r="N535" s="32"/>
      <c r="O535" s="32"/>
      <c r="P535" s="32"/>
      <c r="Q535" s="32"/>
      <c r="R535" s="32"/>
      <c r="S535" s="32"/>
      <c r="T535" s="32"/>
      <c r="U535" s="32"/>
      <c r="V535" s="32"/>
      <c r="W535" s="32"/>
      <c r="X535" s="32"/>
      <c r="Y535" s="32"/>
      <c r="Z535" s="32"/>
    </row>
    <row r="536" spans="1:26" ht="12" customHeight="1">
      <c r="A536" s="32"/>
      <c r="B536" s="32"/>
      <c r="C536" s="32"/>
      <c r="D536" s="32"/>
      <c r="E536" s="32"/>
      <c r="F536" s="32"/>
      <c r="G536" s="32"/>
      <c r="H536" s="32"/>
      <c r="I536" s="32"/>
      <c r="J536" s="32"/>
      <c r="K536" s="32"/>
      <c r="L536" s="32"/>
      <c r="M536" s="32"/>
      <c r="N536" s="32"/>
      <c r="O536" s="32"/>
      <c r="P536" s="32"/>
      <c r="Q536" s="32"/>
      <c r="R536" s="32"/>
      <c r="S536" s="32"/>
      <c r="T536" s="32"/>
      <c r="U536" s="32"/>
      <c r="V536" s="32"/>
      <c r="W536" s="32"/>
      <c r="X536" s="32"/>
      <c r="Y536" s="32"/>
      <c r="Z536" s="32"/>
    </row>
    <row r="537" spans="1:26" ht="12" customHeight="1">
      <c r="A537" s="32"/>
      <c r="B537" s="32"/>
      <c r="C537" s="32"/>
      <c r="D537" s="32"/>
      <c r="E537" s="32"/>
      <c r="F537" s="32"/>
      <c r="G537" s="32"/>
      <c r="H537" s="32"/>
      <c r="I537" s="32"/>
      <c r="J537" s="32"/>
      <c r="K537" s="32"/>
      <c r="L537" s="32"/>
      <c r="M537" s="32"/>
      <c r="N537" s="32"/>
      <c r="O537" s="32"/>
      <c r="P537" s="32"/>
      <c r="Q537" s="32"/>
      <c r="R537" s="32"/>
      <c r="S537" s="32"/>
      <c r="T537" s="32"/>
      <c r="U537" s="32"/>
      <c r="V537" s="32"/>
      <c r="W537" s="32"/>
      <c r="X537" s="32"/>
      <c r="Y537" s="32"/>
      <c r="Z537" s="32"/>
    </row>
    <row r="538" spans="1:26" ht="12" customHeight="1">
      <c r="A538" s="32"/>
      <c r="B538" s="32"/>
      <c r="C538" s="32"/>
      <c r="D538" s="32"/>
      <c r="E538" s="32"/>
      <c r="F538" s="32"/>
      <c r="G538" s="32"/>
      <c r="H538" s="32"/>
      <c r="I538" s="32"/>
      <c r="J538" s="32"/>
      <c r="K538" s="32"/>
      <c r="L538" s="32"/>
      <c r="M538" s="32"/>
      <c r="N538" s="32"/>
      <c r="O538" s="32"/>
      <c r="P538" s="32"/>
      <c r="Q538" s="32"/>
      <c r="R538" s="32"/>
      <c r="S538" s="32"/>
      <c r="T538" s="32"/>
      <c r="U538" s="32"/>
      <c r="V538" s="32"/>
      <c r="W538" s="32"/>
      <c r="X538" s="32"/>
      <c r="Y538" s="32"/>
      <c r="Z538" s="32"/>
    </row>
    <row r="539" spans="1:26" ht="12" customHeight="1">
      <c r="A539" s="32"/>
      <c r="B539" s="32"/>
      <c r="C539" s="32"/>
      <c r="D539" s="32"/>
      <c r="E539" s="32"/>
      <c r="F539" s="32"/>
      <c r="G539" s="32"/>
      <c r="H539" s="32"/>
      <c r="I539" s="32"/>
      <c r="J539" s="32"/>
      <c r="K539" s="32"/>
      <c r="L539" s="32"/>
      <c r="M539" s="32"/>
      <c r="N539" s="32"/>
      <c r="O539" s="32"/>
      <c r="P539" s="32"/>
      <c r="Q539" s="32"/>
      <c r="R539" s="32"/>
      <c r="S539" s="32"/>
      <c r="T539" s="32"/>
      <c r="U539" s="32"/>
      <c r="V539" s="32"/>
      <c r="W539" s="32"/>
      <c r="X539" s="32"/>
      <c r="Y539" s="32"/>
      <c r="Z539" s="32"/>
    </row>
    <row r="540" spans="1:26" ht="12" customHeight="1">
      <c r="A540" s="32"/>
      <c r="B540" s="32"/>
      <c r="C540" s="32"/>
      <c r="D540" s="32"/>
      <c r="E540" s="32"/>
      <c r="F540" s="32"/>
      <c r="G540" s="32"/>
      <c r="H540" s="32"/>
      <c r="I540" s="32"/>
      <c r="J540" s="32"/>
      <c r="K540" s="32"/>
      <c r="L540" s="32"/>
      <c r="M540" s="32"/>
      <c r="N540" s="32"/>
      <c r="O540" s="32"/>
      <c r="P540" s="32"/>
      <c r="Q540" s="32"/>
      <c r="R540" s="32"/>
      <c r="S540" s="32"/>
      <c r="T540" s="32"/>
      <c r="U540" s="32"/>
      <c r="V540" s="32"/>
      <c r="W540" s="32"/>
      <c r="X540" s="32"/>
      <c r="Y540" s="32"/>
      <c r="Z540" s="32"/>
    </row>
    <row r="541" spans="1:26" ht="12" customHeight="1">
      <c r="A541" s="32"/>
      <c r="B541" s="32"/>
      <c r="C541" s="32"/>
      <c r="D541" s="32"/>
      <c r="E541" s="32"/>
      <c r="F541" s="32"/>
      <c r="G541" s="32"/>
      <c r="H541" s="32"/>
      <c r="I541" s="32"/>
      <c r="J541" s="32"/>
      <c r="K541" s="32"/>
      <c r="L541" s="32"/>
      <c r="M541" s="32"/>
      <c r="N541" s="32"/>
      <c r="O541" s="32"/>
      <c r="P541" s="32"/>
      <c r="Q541" s="32"/>
      <c r="R541" s="32"/>
      <c r="S541" s="32"/>
      <c r="T541" s="32"/>
      <c r="U541" s="32"/>
      <c r="V541" s="32"/>
      <c r="W541" s="32"/>
      <c r="X541" s="32"/>
      <c r="Y541" s="32"/>
      <c r="Z541" s="32"/>
    </row>
    <row r="542" spans="1:26" ht="12" customHeight="1">
      <c r="A542" s="32"/>
      <c r="B542" s="32"/>
      <c r="C542" s="32"/>
      <c r="D542" s="32"/>
      <c r="E542" s="32"/>
      <c r="F542" s="32"/>
      <c r="G542" s="32"/>
      <c r="H542" s="32"/>
      <c r="I542" s="32"/>
      <c r="J542" s="32"/>
      <c r="K542" s="32"/>
      <c r="L542" s="32"/>
      <c r="M542" s="32"/>
      <c r="N542" s="32"/>
      <c r="O542" s="32"/>
      <c r="P542" s="32"/>
      <c r="Q542" s="32"/>
      <c r="R542" s="32"/>
      <c r="S542" s="32"/>
      <c r="T542" s="32"/>
      <c r="U542" s="32"/>
      <c r="V542" s="32"/>
      <c r="W542" s="32"/>
      <c r="X542" s="32"/>
      <c r="Y542" s="32"/>
      <c r="Z542" s="32"/>
    </row>
    <row r="543" spans="1:26" ht="12" customHeight="1">
      <c r="A543" s="32"/>
      <c r="B543" s="32"/>
      <c r="C543" s="32"/>
      <c r="D543" s="32"/>
      <c r="E543" s="32"/>
      <c r="F543" s="32"/>
      <c r="G543" s="32"/>
      <c r="H543" s="32"/>
      <c r="I543" s="32"/>
      <c r="J543" s="32"/>
      <c r="K543" s="32"/>
      <c r="L543" s="32"/>
      <c r="M543" s="32"/>
      <c r="N543" s="32"/>
      <c r="O543" s="32"/>
      <c r="P543" s="32"/>
      <c r="Q543" s="32"/>
      <c r="R543" s="32"/>
      <c r="S543" s="32"/>
      <c r="T543" s="32"/>
      <c r="U543" s="32"/>
      <c r="V543" s="32"/>
      <c r="W543" s="32"/>
      <c r="X543" s="32"/>
      <c r="Y543" s="32"/>
      <c r="Z543" s="32"/>
    </row>
    <row r="544" spans="1:26" ht="12" customHeight="1">
      <c r="A544" s="32"/>
      <c r="B544" s="32"/>
      <c r="C544" s="32"/>
      <c r="D544" s="32"/>
      <c r="E544" s="32"/>
      <c r="F544" s="32"/>
      <c r="G544" s="32"/>
      <c r="H544" s="32"/>
      <c r="I544" s="32"/>
      <c r="J544" s="32"/>
      <c r="K544" s="32"/>
      <c r="L544" s="32"/>
      <c r="M544" s="32"/>
      <c r="N544" s="32"/>
      <c r="O544" s="32"/>
      <c r="P544" s="32"/>
      <c r="Q544" s="32"/>
      <c r="R544" s="32"/>
      <c r="S544" s="32"/>
      <c r="T544" s="32"/>
      <c r="U544" s="32"/>
      <c r="V544" s="32"/>
      <c r="W544" s="32"/>
      <c r="X544" s="32"/>
      <c r="Y544" s="32"/>
      <c r="Z544" s="32"/>
    </row>
    <row r="545" spans="1:26" ht="12" customHeight="1">
      <c r="A545" s="32"/>
      <c r="B545" s="32"/>
      <c r="C545" s="32"/>
      <c r="D545" s="32"/>
      <c r="E545" s="32"/>
      <c r="F545" s="32"/>
      <c r="G545" s="32"/>
      <c r="H545" s="32"/>
      <c r="I545" s="32"/>
      <c r="J545" s="32"/>
      <c r="K545" s="32"/>
      <c r="L545" s="32"/>
      <c r="M545" s="32"/>
      <c r="N545" s="32"/>
      <c r="O545" s="32"/>
      <c r="P545" s="32"/>
      <c r="Q545" s="32"/>
      <c r="R545" s="32"/>
      <c r="S545" s="32"/>
      <c r="T545" s="32"/>
      <c r="U545" s="32"/>
      <c r="V545" s="32"/>
      <c r="W545" s="32"/>
      <c r="X545" s="32"/>
      <c r="Y545" s="32"/>
      <c r="Z545" s="32"/>
    </row>
    <row r="546" spans="1:26" ht="12" customHeight="1">
      <c r="A546" s="32"/>
      <c r="B546" s="32"/>
      <c r="C546" s="32"/>
      <c r="D546" s="32"/>
      <c r="E546" s="32"/>
      <c r="F546" s="32"/>
      <c r="G546" s="32"/>
      <c r="H546" s="32"/>
      <c r="I546" s="32"/>
      <c r="J546" s="32"/>
      <c r="K546" s="32"/>
      <c r="L546" s="32"/>
      <c r="M546" s="32"/>
      <c r="N546" s="32"/>
      <c r="O546" s="32"/>
      <c r="P546" s="32"/>
      <c r="Q546" s="32"/>
      <c r="R546" s="32"/>
      <c r="S546" s="32"/>
      <c r="T546" s="32"/>
      <c r="U546" s="32"/>
      <c r="V546" s="32"/>
      <c r="W546" s="32"/>
      <c r="X546" s="32"/>
      <c r="Y546" s="32"/>
      <c r="Z546" s="32"/>
    </row>
    <row r="547" spans="1:26" ht="12" customHeight="1">
      <c r="A547" s="32"/>
      <c r="B547" s="32"/>
      <c r="C547" s="32"/>
      <c r="D547" s="32"/>
      <c r="E547" s="32"/>
      <c r="F547" s="32"/>
      <c r="G547" s="32"/>
      <c r="H547" s="32"/>
      <c r="I547" s="32"/>
      <c r="J547" s="32"/>
      <c r="K547" s="32"/>
      <c r="L547" s="32"/>
      <c r="M547" s="32"/>
      <c r="N547" s="32"/>
      <c r="O547" s="32"/>
      <c r="P547" s="32"/>
      <c r="Q547" s="32"/>
      <c r="R547" s="32"/>
      <c r="S547" s="32"/>
      <c r="T547" s="32"/>
      <c r="U547" s="32"/>
      <c r="V547" s="32"/>
      <c r="W547" s="32"/>
      <c r="X547" s="32"/>
      <c r="Y547" s="32"/>
      <c r="Z547" s="32"/>
    </row>
    <row r="548" spans="1:26" ht="12" customHeight="1">
      <c r="A548" s="32"/>
      <c r="B548" s="32"/>
      <c r="C548" s="32"/>
      <c r="D548" s="32"/>
      <c r="E548" s="32"/>
      <c r="F548" s="32"/>
      <c r="G548" s="32"/>
      <c r="H548" s="32"/>
      <c r="I548" s="32"/>
      <c r="J548" s="32"/>
      <c r="K548" s="32"/>
      <c r="L548" s="32"/>
      <c r="M548" s="32"/>
      <c r="N548" s="32"/>
      <c r="O548" s="32"/>
      <c r="P548" s="32"/>
      <c r="Q548" s="32"/>
      <c r="R548" s="32"/>
      <c r="S548" s="32"/>
      <c r="T548" s="32"/>
      <c r="U548" s="32"/>
      <c r="V548" s="32"/>
      <c r="W548" s="32"/>
      <c r="X548" s="32"/>
      <c r="Y548" s="32"/>
      <c r="Z548" s="32"/>
    </row>
    <row r="549" spans="1:26" ht="12" customHeight="1">
      <c r="A549" s="32"/>
      <c r="B549" s="32"/>
      <c r="C549" s="32"/>
      <c r="D549" s="32"/>
      <c r="E549" s="32"/>
      <c r="F549" s="32"/>
      <c r="G549" s="32"/>
      <c r="H549" s="32"/>
      <c r="I549" s="32"/>
      <c r="J549" s="32"/>
      <c r="K549" s="32"/>
      <c r="L549" s="32"/>
      <c r="M549" s="32"/>
      <c r="N549" s="32"/>
      <c r="O549" s="32"/>
      <c r="P549" s="32"/>
      <c r="Q549" s="32"/>
      <c r="R549" s="32"/>
      <c r="S549" s="32"/>
      <c r="T549" s="32"/>
      <c r="U549" s="32"/>
      <c r="V549" s="32"/>
      <c r="W549" s="32"/>
      <c r="X549" s="32"/>
      <c r="Y549" s="32"/>
      <c r="Z549" s="32"/>
    </row>
    <row r="550" spans="1:26" ht="12" customHeight="1">
      <c r="A550" s="32"/>
      <c r="B550" s="32"/>
      <c r="C550" s="32"/>
      <c r="D550" s="32"/>
      <c r="E550" s="32"/>
      <c r="F550" s="32"/>
      <c r="G550" s="32"/>
      <c r="H550" s="32"/>
      <c r="I550" s="32"/>
      <c r="J550" s="32"/>
      <c r="K550" s="32"/>
      <c r="L550" s="32"/>
      <c r="M550" s="32"/>
      <c r="N550" s="32"/>
      <c r="O550" s="32"/>
      <c r="P550" s="32"/>
      <c r="Q550" s="32"/>
      <c r="R550" s="32"/>
      <c r="S550" s="32"/>
      <c r="T550" s="32"/>
      <c r="U550" s="32"/>
      <c r="V550" s="32"/>
      <c r="W550" s="32"/>
      <c r="X550" s="32"/>
      <c r="Y550" s="32"/>
      <c r="Z550" s="32"/>
    </row>
    <row r="551" spans="1:26" ht="12" customHeight="1">
      <c r="A551" s="32"/>
      <c r="B551" s="32"/>
      <c r="C551" s="32"/>
      <c r="D551" s="32"/>
      <c r="E551" s="32"/>
      <c r="F551" s="32"/>
      <c r="G551" s="32"/>
      <c r="H551" s="32"/>
      <c r="I551" s="32"/>
      <c r="J551" s="32"/>
      <c r="K551" s="32"/>
      <c r="L551" s="32"/>
      <c r="M551" s="32"/>
      <c r="N551" s="32"/>
      <c r="O551" s="32"/>
      <c r="P551" s="32"/>
      <c r="Q551" s="32"/>
      <c r="R551" s="32"/>
      <c r="S551" s="32"/>
      <c r="T551" s="32"/>
      <c r="U551" s="32"/>
      <c r="V551" s="32"/>
      <c r="W551" s="32"/>
      <c r="X551" s="32"/>
      <c r="Y551" s="32"/>
      <c r="Z551" s="32"/>
    </row>
    <row r="552" spans="1:26" ht="12" customHeight="1">
      <c r="A552" s="32"/>
      <c r="B552" s="32"/>
      <c r="C552" s="32"/>
      <c r="D552" s="32"/>
      <c r="E552" s="32"/>
      <c r="F552" s="32"/>
      <c r="G552" s="32"/>
      <c r="H552" s="32"/>
      <c r="I552" s="32"/>
      <c r="J552" s="32"/>
      <c r="K552" s="32"/>
      <c r="L552" s="32"/>
      <c r="M552" s="32"/>
      <c r="N552" s="32"/>
      <c r="O552" s="32"/>
      <c r="P552" s="32"/>
      <c r="Q552" s="32"/>
      <c r="R552" s="32"/>
      <c r="S552" s="32"/>
      <c r="T552" s="32"/>
      <c r="U552" s="32"/>
      <c r="V552" s="32"/>
      <c r="W552" s="32"/>
      <c r="X552" s="32"/>
      <c r="Y552" s="32"/>
      <c r="Z552" s="32"/>
    </row>
    <row r="553" spans="1:26" ht="12" customHeight="1">
      <c r="A553" s="32"/>
      <c r="B553" s="32"/>
      <c r="C553" s="32"/>
      <c r="D553" s="32"/>
      <c r="E553" s="32"/>
      <c r="F553" s="32"/>
      <c r="G553" s="32"/>
      <c r="H553" s="32"/>
      <c r="I553" s="32"/>
      <c r="J553" s="32"/>
      <c r="K553" s="32"/>
      <c r="L553" s="32"/>
      <c r="M553" s="32"/>
      <c r="N553" s="32"/>
      <c r="O553" s="32"/>
      <c r="P553" s="32"/>
      <c r="Q553" s="32"/>
      <c r="R553" s="32"/>
      <c r="S553" s="32"/>
      <c r="T553" s="32"/>
      <c r="U553" s="32"/>
      <c r="V553" s="32"/>
      <c r="W553" s="32"/>
      <c r="X553" s="32"/>
      <c r="Y553" s="32"/>
      <c r="Z553" s="32"/>
    </row>
    <row r="554" spans="1:26" ht="12" customHeight="1">
      <c r="A554" s="32"/>
      <c r="B554" s="32"/>
      <c r="C554" s="32"/>
      <c r="D554" s="32"/>
      <c r="E554" s="32"/>
      <c r="F554" s="32"/>
      <c r="G554" s="32"/>
      <c r="H554" s="32"/>
      <c r="I554" s="32"/>
      <c r="J554" s="32"/>
      <c r="K554" s="32"/>
      <c r="L554" s="32"/>
      <c r="M554" s="32"/>
      <c r="N554" s="32"/>
      <c r="O554" s="32"/>
      <c r="P554" s="32"/>
      <c r="Q554" s="32"/>
      <c r="R554" s="32"/>
      <c r="S554" s="32"/>
      <c r="T554" s="32"/>
      <c r="U554" s="32"/>
      <c r="V554" s="32"/>
      <c r="W554" s="32"/>
      <c r="X554" s="32"/>
      <c r="Y554" s="32"/>
      <c r="Z554" s="32"/>
    </row>
    <row r="555" spans="1:26" ht="12" customHeight="1">
      <c r="A555" s="32"/>
      <c r="B555" s="32"/>
      <c r="C555" s="32"/>
      <c r="D555" s="32"/>
      <c r="E555" s="32"/>
      <c r="F555" s="32"/>
      <c r="G555" s="32"/>
      <c r="H555" s="32"/>
      <c r="I555" s="32"/>
      <c r="J555" s="32"/>
      <c r="K555" s="32"/>
      <c r="L555" s="32"/>
      <c r="M555" s="32"/>
      <c r="N555" s="32"/>
      <c r="O555" s="32"/>
      <c r="P555" s="32"/>
      <c r="Q555" s="32"/>
      <c r="R555" s="32"/>
      <c r="S555" s="32"/>
      <c r="T555" s="32"/>
      <c r="U555" s="32"/>
      <c r="V555" s="32"/>
      <c r="W555" s="32"/>
      <c r="X555" s="32"/>
      <c r="Y555" s="32"/>
      <c r="Z555" s="32"/>
    </row>
    <row r="556" spans="1:26" ht="12" customHeight="1">
      <c r="A556" s="32"/>
      <c r="B556" s="32"/>
      <c r="C556" s="32"/>
      <c r="D556" s="32"/>
      <c r="E556" s="32"/>
      <c r="F556" s="32"/>
      <c r="G556" s="32"/>
      <c r="H556" s="32"/>
      <c r="I556" s="32"/>
      <c r="J556" s="32"/>
      <c r="K556" s="32"/>
      <c r="L556" s="32"/>
      <c r="M556" s="32"/>
      <c r="N556" s="32"/>
      <c r="O556" s="32"/>
      <c r="P556" s="32"/>
      <c r="Q556" s="32"/>
      <c r="R556" s="32"/>
      <c r="S556" s="32"/>
      <c r="T556" s="32"/>
      <c r="U556" s="32"/>
      <c r="V556" s="32"/>
      <c r="W556" s="32"/>
      <c r="X556" s="32"/>
      <c r="Y556" s="32"/>
      <c r="Z556" s="32"/>
    </row>
    <row r="557" spans="1:26" ht="12" customHeight="1">
      <c r="A557" s="32"/>
      <c r="B557" s="32"/>
      <c r="C557" s="32"/>
      <c r="D557" s="32"/>
      <c r="E557" s="32"/>
      <c r="F557" s="32"/>
      <c r="G557" s="32"/>
      <c r="H557" s="32"/>
      <c r="I557" s="32"/>
      <c r="J557" s="32"/>
      <c r="K557" s="32"/>
      <c r="L557" s="32"/>
      <c r="M557" s="32"/>
      <c r="N557" s="32"/>
      <c r="O557" s="32"/>
      <c r="P557" s="32"/>
      <c r="Q557" s="32"/>
      <c r="R557" s="32"/>
      <c r="S557" s="32"/>
      <c r="T557" s="32"/>
      <c r="U557" s="32"/>
      <c r="V557" s="32"/>
      <c r="W557" s="32"/>
      <c r="X557" s="32"/>
      <c r="Y557" s="32"/>
      <c r="Z557" s="32"/>
    </row>
    <row r="558" spans="1:26" ht="12" customHeight="1">
      <c r="A558" s="32"/>
      <c r="B558" s="32"/>
      <c r="C558" s="32"/>
      <c r="D558" s="32"/>
      <c r="E558" s="32"/>
      <c r="F558" s="32"/>
      <c r="G558" s="32"/>
      <c r="H558" s="32"/>
      <c r="I558" s="32"/>
      <c r="J558" s="32"/>
      <c r="K558" s="32"/>
      <c r="L558" s="32"/>
      <c r="M558" s="32"/>
      <c r="N558" s="32"/>
      <c r="O558" s="32"/>
      <c r="P558" s="32"/>
      <c r="Q558" s="32"/>
      <c r="R558" s="32"/>
      <c r="S558" s="32"/>
      <c r="T558" s="32"/>
      <c r="U558" s="32"/>
      <c r="V558" s="32"/>
      <c r="W558" s="32"/>
      <c r="X558" s="32"/>
      <c r="Y558" s="32"/>
      <c r="Z558" s="32"/>
    </row>
    <row r="559" spans="1:26" ht="12" customHeight="1">
      <c r="A559" s="32"/>
      <c r="B559" s="32"/>
      <c r="C559" s="32"/>
      <c r="D559" s="32"/>
      <c r="E559" s="32"/>
      <c r="F559" s="32"/>
      <c r="G559" s="32"/>
      <c r="H559" s="32"/>
      <c r="I559" s="32"/>
      <c r="J559" s="32"/>
      <c r="K559" s="32"/>
      <c r="L559" s="32"/>
      <c r="M559" s="32"/>
      <c r="N559" s="32"/>
      <c r="O559" s="32"/>
      <c r="P559" s="32"/>
      <c r="Q559" s="32"/>
      <c r="R559" s="32"/>
      <c r="S559" s="32"/>
      <c r="T559" s="32"/>
      <c r="U559" s="32"/>
      <c r="V559" s="32"/>
      <c r="W559" s="32"/>
      <c r="X559" s="32"/>
      <c r="Y559" s="32"/>
      <c r="Z559" s="32"/>
    </row>
    <row r="560" spans="1:26" ht="12" customHeight="1">
      <c r="A560" s="32"/>
      <c r="B560" s="32"/>
      <c r="C560" s="32"/>
      <c r="D560" s="32"/>
      <c r="E560" s="32"/>
      <c r="F560" s="32"/>
      <c r="G560" s="32"/>
      <c r="H560" s="32"/>
      <c r="I560" s="32"/>
      <c r="J560" s="32"/>
      <c r="K560" s="32"/>
      <c r="L560" s="32"/>
      <c r="M560" s="32"/>
      <c r="N560" s="32"/>
      <c r="O560" s="32"/>
      <c r="P560" s="32"/>
      <c r="Q560" s="32"/>
      <c r="R560" s="32"/>
      <c r="S560" s="32"/>
      <c r="T560" s="32"/>
      <c r="U560" s="32"/>
      <c r="V560" s="32"/>
      <c r="W560" s="32"/>
      <c r="X560" s="32"/>
      <c r="Y560" s="32"/>
      <c r="Z560" s="32"/>
    </row>
    <row r="561" spans="1:26" ht="12" customHeight="1">
      <c r="A561" s="32"/>
      <c r="B561" s="32"/>
      <c r="C561" s="32"/>
      <c r="D561" s="32"/>
      <c r="E561" s="32"/>
      <c r="F561" s="32"/>
      <c r="G561" s="32"/>
      <c r="H561" s="32"/>
      <c r="I561" s="32"/>
      <c r="J561" s="32"/>
      <c r="K561" s="32"/>
      <c r="L561" s="32"/>
      <c r="M561" s="32"/>
      <c r="N561" s="32"/>
      <c r="O561" s="32"/>
      <c r="P561" s="32"/>
      <c r="Q561" s="32"/>
      <c r="R561" s="32"/>
      <c r="S561" s="32"/>
      <c r="T561" s="32"/>
      <c r="U561" s="32"/>
      <c r="V561" s="32"/>
      <c r="W561" s="32"/>
      <c r="X561" s="32"/>
      <c r="Y561" s="32"/>
      <c r="Z561" s="32"/>
    </row>
    <row r="562" spans="1:26" ht="12" customHeight="1">
      <c r="A562" s="32"/>
      <c r="B562" s="32"/>
      <c r="C562" s="32"/>
      <c r="D562" s="32"/>
      <c r="E562" s="32"/>
      <c r="F562" s="32"/>
      <c r="G562" s="32"/>
      <c r="H562" s="32"/>
      <c r="I562" s="32"/>
      <c r="J562" s="32"/>
      <c r="K562" s="32"/>
      <c r="L562" s="32"/>
      <c r="M562" s="32"/>
      <c r="N562" s="32"/>
      <c r="O562" s="32"/>
      <c r="P562" s="32"/>
      <c r="Q562" s="32"/>
      <c r="R562" s="32"/>
      <c r="S562" s="32"/>
      <c r="T562" s="32"/>
      <c r="U562" s="32"/>
      <c r="V562" s="32"/>
      <c r="W562" s="32"/>
      <c r="X562" s="32"/>
      <c r="Y562" s="32"/>
      <c r="Z562" s="32"/>
    </row>
    <row r="563" spans="1:26" ht="12" customHeight="1">
      <c r="A563" s="32"/>
      <c r="B563" s="32"/>
      <c r="C563" s="32"/>
      <c r="D563" s="32"/>
      <c r="E563" s="32"/>
      <c r="F563" s="32"/>
      <c r="G563" s="32"/>
      <c r="H563" s="32"/>
      <c r="I563" s="32"/>
      <c r="J563" s="32"/>
      <c r="K563" s="32"/>
      <c r="L563" s="32"/>
      <c r="M563" s="32"/>
      <c r="N563" s="32"/>
      <c r="O563" s="32"/>
      <c r="P563" s="32"/>
      <c r="Q563" s="32"/>
      <c r="R563" s="32"/>
      <c r="S563" s="32"/>
      <c r="T563" s="32"/>
      <c r="U563" s="32"/>
      <c r="V563" s="32"/>
      <c r="W563" s="32"/>
      <c r="X563" s="32"/>
      <c r="Y563" s="32"/>
      <c r="Z563" s="32"/>
    </row>
    <row r="564" spans="1:26" ht="12" customHeight="1">
      <c r="A564" s="32"/>
      <c r="B564" s="32"/>
      <c r="C564" s="32"/>
      <c r="D564" s="32"/>
      <c r="E564" s="32"/>
      <c r="F564" s="32"/>
      <c r="G564" s="32"/>
      <c r="H564" s="32"/>
      <c r="I564" s="32"/>
      <c r="J564" s="32"/>
      <c r="K564" s="32"/>
      <c r="L564" s="32"/>
      <c r="M564" s="32"/>
      <c r="N564" s="32"/>
      <c r="O564" s="32"/>
      <c r="P564" s="32"/>
      <c r="Q564" s="32"/>
      <c r="R564" s="32"/>
      <c r="S564" s="32"/>
      <c r="T564" s="32"/>
      <c r="U564" s="32"/>
      <c r="V564" s="32"/>
      <c r="W564" s="32"/>
      <c r="X564" s="32"/>
      <c r="Y564" s="32"/>
      <c r="Z564" s="32"/>
    </row>
    <row r="565" spans="1:26" ht="12" customHeight="1">
      <c r="A565" s="32"/>
      <c r="B565" s="32"/>
      <c r="C565" s="32"/>
      <c r="D565" s="32"/>
      <c r="E565" s="32"/>
      <c r="F565" s="32"/>
      <c r="G565" s="32"/>
      <c r="H565" s="32"/>
      <c r="I565" s="32"/>
      <c r="J565" s="32"/>
      <c r="K565" s="32"/>
      <c r="L565" s="32"/>
      <c r="M565" s="32"/>
      <c r="N565" s="32"/>
      <c r="O565" s="32"/>
      <c r="P565" s="32"/>
      <c r="Q565" s="32"/>
      <c r="R565" s="32"/>
      <c r="S565" s="32"/>
      <c r="T565" s="32"/>
      <c r="U565" s="32"/>
      <c r="V565" s="32"/>
      <c r="W565" s="32"/>
      <c r="X565" s="32"/>
      <c r="Y565" s="32"/>
      <c r="Z565" s="32"/>
    </row>
    <row r="566" spans="1:26" ht="12" customHeight="1">
      <c r="A566" s="32"/>
      <c r="B566" s="32"/>
      <c r="C566" s="32"/>
      <c r="D566" s="32"/>
      <c r="E566" s="32"/>
      <c r="F566" s="32"/>
      <c r="G566" s="32"/>
      <c r="H566" s="32"/>
      <c r="I566" s="32"/>
      <c r="J566" s="32"/>
      <c r="K566" s="32"/>
      <c r="L566" s="32"/>
      <c r="M566" s="32"/>
      <c r="N566" s="32"/>
      <c r="O566" s="32"/>
      <c r="P566" s="32"/>
      <c r="Q566" s="32"/>
      <c r="R566" s="32"/>
      <c r="S566" s="32"/>
      <c r="T566" s="32"/>
      <c r="U566" s="32"/>
      <c r="V566" s="32"/>
      <c r="W566" s="32"/>
      <c r="X566" s="32"/>
      <c r="Y566" s="32"/>
      <c r="Z566" s="32"/>
    </row>
    <row r="567" spans="1:26" ht="12" customHeight="1">
      <c r="A567" s="32"/>
      <c r="B567" s="32"/>
      <c r="C567" s="32"/>
      <c r="D567" s="32"/>
      <c r="E567" s="32"/>
      <c r="F567" s="32"/>
      <c r="G567" s="32"/>
      <c r="H567" s="32"/>
      <c r="I567" s="32"/>
      <c r="J567" s="32"/>
      <c r="K567" s="32"/>
      <c r="L567" s="32"/>
      <c r="M567" s="32"/>
      <c r="N567" s="32"/>
      <c r="O567" s="32"/>
      <c r="P567" s="32"/>
      <c r="Q567" s="32"/>
      <c r="R567" s="32"/>
      <c r="S567" s="32"/>
      <c r="T567" s="32"/>
      <c r="U567" s="32"/>
      <c r="V567" s="32"/>
      <c r="W567" s="32"/>
      <c r="X567" s="32"/>
      <c r="Y567" s="32"/>
      <c r="Z567" s="32"/>
    </row>
    <row r="568" spans="1:26" ht="12" customHeight="1">
      <c r="A568" s="32"/>
      <c r="B568" s="32"/>
      <c r="C568" s="32"/>
      <c r="D568" s="32"/>
      <c r="E568" s="32"/>
      <c r="F568" s="32"/>
      <c r="G568" s="32"/>
      <c r="H568" s="32"/>
      <c r="I568" s="32"/>
      <c r="J568" s="32"/>
      <c r="K568" s="32"/>
      <c r="L568" s="32"/>
      <c r="M568" s="32"/>
      <c r="N568" s="32"/>
      <c r="O568" s="32"/>
      <c r="P568" s="32"/>
      <c r="Q568" s="32"/>
      <c r="R568" s="32"/>
      <c r="S568" s="32"/>
      <c r="T568" s="32"/>
      <c r="U568" s="32"/>
      <c r="V568" s="32"/>
      <c r="W568" s="32"/>
      <c r="X568" s="32"/>
      <c r="Y568" s="32"/>
      <c r="Z568" s="32"/>
    </row>
    <row r="569" spans="1:26" ht="12" customHeight="1">
      <c r="A569" s="32"/>
      <c r="B569" s="32"/>
      <c r="C569" s="32"/>
      <c r="D569" s="32"/>
      <c r="E569" s="32"/>
      <c r="F569" s="32"/>
      <c r="G569" s="32"/>
      <c r="H569" s="32"/>
      <c r="I569" s="32"/>
      <c r="J569" s="32"/>
      <c r="K569" s="32"/>
      <c r="L569" s="32"/>
      <c r="M569" s="32"/>
      <c r="N569" s="32"/>
      <c r="O569" s="32"/>
      <c r="P569" s="32"/>
      <c r="Q569" s="32"/>
      <c r="R569" s="32"/>
      <c r="S569" s="32"/>
      <c r="T569" s="32"/>
      <c r="U569" s="32"/>
      <c r="V569" s="32"/>
      <c r="W569" s="32"/>
      <c r="X569" s="32"/>
      <c r="Y569" s="32"/>
      <c r="Z569" s="32"/>
    </row>
    <row r="570" spans="1:26" ht="12" customHeight="1">
      <c r="A570" s="32"/>
      <c r="B570" s="32"/>
      <c r="C570" s="32"/>
      <c r="D570" s="32"/>
      <c r="E570" s="32"/>
      <c r="F570" s="32"/>
      <c r="G570" s="32"/>
      <c r="H570" s="32"/>
      <c r="I570" s="32"/>
      <c r="J570" s="32"/>
      <c r="K570" s="32"/>
      <c r="L570" s="32"/>
      <c r="M570" s="32"/>
      <c r="N570" s="32"/>
      <c r="O570" s="32"/>
      <c r="P570" s="32"/>
      <c r="Q570" s="32"/>
      <c r="R570" s="32"/>
      <c r="S570" s="32"/>
      <c r="T570" s="32"/>
      <c r="U570" s="32"/>
      <c r="V570" s="32"/>
      <c r="W570" s="32"/>
      <c r="X570" s="32"/>
      <c r="Y570" s="32"/>
      <c r="Z570" s="32"/>
    </row>
    <row r="571" spans="1:26" ht="12" customHeight="1">
      <c r="A571" s="32"/>
      <c r="B571" s="32"/>
      <c r="C571" s="32"/>
      <c r="D571" s="32"/>
      <c r="E571" s="32"/>
      <c r="F571" s="32"/>
      <c r="G571" s="32"/>
      <c r="H571" s="32"/>
      <c r="I571" s="32"/>
      <c r="J571" s="32"/>
      <c r="K571" s="32"/>
      <c r="L571" s="32"/>
      <c r="M571" s="32"/>
      <c r="N571" s="32"/>
      <c r="O571" s="32"/>
      <c r="P571" s="32"/>
      <c r="Q571" s="32"/>
      <c r="R571" s="32"/>
      <c r="S571" s="32"/>
      <c r="T571" s="32"/>
      <c r="U571" s="32"/>
      <c r="V571" s="32"/>
      <c r="W571" s="32"/>
      <c r="X571" s="32"/>
      <c r="Y571" s="32"/>
      <c r="Z571" s="32"/>
    </row>
    <row r="572" spans="1:26" ht="12" customHeight="1">
      <c r="A572" s="32"/>
      <c r="B572" s="32"/>
      <c r="C572" s="32"/>
      <c r="D572" s="32"/>
      <c r="E572" s="32"/>
      <c r="F572" s="32"/>
      <c r="G572" s="32"/>
      <c r="H572" s="32"/>
      <c r="I572" s="32"/>
      <c r="J572" s="32"/>
      <c r="K572" s="32"/>
      <c r="L572" s="32"/>
      <c r="M572" s="32"/>
      <c r="N572" s="32"/>
      <c r="O572" s="32"/>
      <c r="P572" s="32"/>
      <c r="Q572" s="32"/>
      <c r="R572" s="32"/>
      <c r="S572" s="32"/>
      <c r="T572" s="32"/>
      <c r="U572" s="32"/>
      <c r="V572" s="32"/>
      <c r="W572" s="32"/>
      <c r="X572" s="32"/>
      <c r="Y572" s="32"/>
      <c r="Z572" s="32"/>
    </row>
    <row r="573" spans="1:26" ht="12" customHeight="1">
      <c r="A573" s="32"/>
      <c r="B573" s="32"/>
      <c r="C573" s="32"/>
      <c r="D573" s="32"/>
      <c r="E573" s="32"/>
      <c r="F573" s="32"/>
      <c r="G573" s="32"/>
      <c r="H573" s="32"/>
      <c r="I573" s="32"/>
      <c r="J573" s="32"/>
      <c r="K573" s="32"/>
      <c r="L573" s="32"/>
      <c r="M573" s="32"/>
      <c r="N573" s="32"/>
      <c r="O573" s="32"/>
      <c r="P573" s="32"/>
      <c r="Q573" s="32"/>
      <c r="R573" s="32"/>
      <c r="S573" s="32"/>
      <c r="T573" s="32"/>
      <c r="U573" s="32"/>
      <c r="V573" s="32"/>
      <c r="W573" s="32"/>
      <c r="X573" s="32"/>
      <c r="Y573" s="32"/>
      <c r="Z573" s="32"/>
    </row>
    <row r="574" spans="1:26" ht="12" customHeight="1">
      <c r="A574" s="32"/>
      <c r="B574" s="32"/>
      <c r="C574" s="32"/>
      <c r="D574" s="32"/>
      <c r="E574" s="32"/>
      <c r="F574" s="32"/>
      <c r="G574" s="32"/>
      <c r="H574" s="32"/>
      <c r="I574" s="32"/>
      <c r="J574" s="32"/>
      <c r="K574" s="32"/>
      <c r="L574" s="32"/>
      <c r="M574" s="32"/>
      <c r="N574" s="32"/>
      <c r="O574" s="32"/>
      <c r="P574" s="32"/>
      <c r="Q574" s="32"/>
      <c r="R574" s="32"/>
      <c r="S574" s="32"/>
      <c r="T574" s="32"/>
      <c r="U574" s="32"/>
      <c r="V574" s="32"/>
      <c r="W574" s="32"/>
      <c r="X574" s="32"/>
      <c r="Y574" s="32"/>
      <c r="Z574" s="32"/>
    </row>
    <row r="575" spans="1:26" ht="12" customHeight="1">
      <c r="A575" s="32"/>
      <c r="B575" s="32"/>
      <c r="C575" s="32"/>
      <c r="D575" s="32"/>
      <c r="E575" s="32"/>
      <c r="F575" s="32"/>
      <c r="G575" s="32"/>
      <c r="H575" s="32"/>
      <c r="I575" s="32"/>
      <c r="J575" s="32"/>
      <c r="K575" s="32"/>
      <c r="L575" s="32"/>
      <c r="M575" s="32"/>
      <c r="N575" s="32"/>
      <c r="O575" s="32"/>
      <c r="P575" s="32"/>
      <c r="Q575" s="32"/>
      <c r="R575" s="32"/>
      <c r="S575" s="32"/>
      <c r="T575" s="32"/>
      <c r="U575" s="32"/>
      <c r="V575" s="32"/>
      <c r="W575" s="32"/>
      <c r="X575" s="32"/>
      <c r="Y575" s="32"/>
      <c r="Z575" s="32"/>
    </row>
    <row r="576" spans="1:26" ht="12" customHeight="1">
      <c r="A576" s="32"/>
      <c r="B576" s="32"/>
      <c r="C576" s="32"/>
      <c r="D576" s="32"/>
      <c r="E576" s="32"/>
      <c r="F576" s="32"/>
      <c r="G576" s="32"/>
      <c r="H576" s="32"/>
      <c r="I576" s="32"/>
      <c r="J576" s="32"/>
      <c r="K576" s="32"/>
      <c r="L576" s="32"/>
      <c r="M576" s="32"/>
      <c r="N576" s="32"/>
      <c r="O576" s="32"/>
      <c r="P576" s="32"/>
      <c r="Q576" s="32"/>
      <c r="R576" s="32"/>
      <c r="S576" s="32"/>
      <c r="T576" s="32"/>
      <c r="U576" s="32"/>
      <c r="V576" s="32"/>
      <c r="W576" s="32"/>
      <c r="X576" s="32"/>
      <c r="Y576" s="32"/>
      <c r="Z576" s="32"/>
    </row>
    <row r="577" spans="1:26" ht="12" customHeight="1">
      <c r="A577" s="32"/>
      <c r="B577" s="32"/>
      <c r="C577" s="32"/>
      <c r="D577" s="32"/>
      <c r="E577" s="32"/>
      <c r="F577" s="32"/>
      <c r="G577" s="32"/>
      <c r="H577" s="32"/>
      <c r="I577" s="32"/>
      <c r="J577" s="32"/>
      <c r="K577" s="32"/>
      <c r="L577" s="32"/>
      <c r="M577" s="32"/>
      <c r="N577" s="32"/>
      <c r="O577" s="32"/>
      <c r="P577" s="32"/>
      <c r="Q577" s="32"/>
      <c r="R577" s="32"/>
      <c r="S577" s="32"/>
      <c r="T577" s="32"/>
      <c r="U577" s="32"/>
      <c r="V577" s="32"/>
      <c r="W577" s="32"/>
      <c r="X577" s="32"/>
      <c r="Y577" s="32"/>
      <c r="Z577" s="32"/>
    </row>
    <row r="578" spans="1:26" ht="12" customHeight="1">
      <c r="A578" s="32"/>
      <c r="B578" s="32"/>
      <c r="C578" s="32"/>
      <c r="D578" s="32"/>
      <c r="E578" s="32"/>
      <c r="F578" s="32"/>
      <c r="G578" s="32"/>
      <c r="H578" s="32"/>
      <c r="I578" s="32"/>
      <c r="J578" s="32"/>
      <c r="K578" s="32"/>
      <c r="L578" s="32"/>
      <c r="M578" s="32"/>
      <c r="N578" s="32"/>
      <c r="O578" s="32"/>
      <c r="P578" s="32"/>
      <c r="Q578" s="32"/>
      <c r="R578" s="32"/>
      <c r="S578" s="32"/>
      <c r="T578" s="32"/>
      <c r="U578" s="32"/>
      <c r="V578" s="32"/>
      <c r="W578" s="32"/>
      <c r="X578" s="32"/>
      <c r="Y578" s="32"/>
      <c r="Z578" s="32"/>
    </row>
    <row r="579" spans="1:26" ht="12" customHeight="1">
      <c r="A579" s="32"/>
      <c r="B579" s="32"/>
      <c r="C579" s="32"/>
      <c r="D579" s="32"/>
      <c r="E579" s="32"/>
      <c r="F579" s="32"/>
      <c r="G579" s="32"/>
      <c r="H579" s="32"/>
      <c r="I579" s="32"/>
      <c r="J579" s="32"/>
      <c r="K579" s="32"/>
      <c r="L579" s="32"/>
      <c r="M579" s="32"/>
      <c r="N579" s="32"/>
      <c r="O579" s="32"/>
      <c r="P579" s="32"/>
      <c r="Q579" s="32"/>
      <c r="R579" s="32"/>
      <c r="S579" s="32"/>
      <c r="T579" s="32"/>
      <c r="U579" s="32"/>
      <c r="V579" s="32"/>
      <c r="W579" s="32"/>
      <c r="X579" s="32"/>
      <c r="Y579" s="32"/>
      <c r="Z579" s="32"/>
    </row>
    <row r="580" spans="1:26" ht="12" customHeight="1">
      <c r="A580" s="32"/>
      <c r="B580" s="32"/>
      <c r="C580" s="32"/>
      <c r="D580" s="32"/>
      <c r="E580" s="32"/>
      <c r="F580" s="32"/>
      <c r="G580" s="32"/>
      <c r="H580" s="32"/>
      <c r="I580" s="32"/>
      <c r="J580" s="32"/>
      <c r="K580" s="32"/>
      <c r="L580" s="32"/>
      <c r="M580" s="32"/>
      <c r="N580" s="32"/>
      <c r="O580" s="32"/>
      <c r="P580" s="32"/>
      <c r="Q580" s="32"/>
      <c r="R580" s="32"/>
      <c r="S580" s="32"/>
      <c r="T580" s="32"/>
      <c r="U580" s="32"/>
      <c r="V580" s="32"/>
      <c r="W580" s="32"/>
      <c r="X580" s="32"/>
      <c r="Y580" s="32"/>
      <c r="Z580" s="32"/>
    </row>
    <row r="581" spans="1:26" ht="12" customHeight="1">
      <c r="A581" s="32"/>
      <c r="B581" s="32"/>
      <c r="C581" s="32"/>
      <c r="D581" s="32"/>
      <c r="E581" s="32"/>
      <c r="F581" s="32"/>
      <c r="G581" s="32"/>
      <c r="H581" s="32"/>
      <c r="I581" s="32"/>
      <c r="J581" s="32"/>
      <c r="K581" s="32"/>
      <c r="L581" s="32"/>
      <c r="M581" s="32"/>
      <c r="N581" s="32"/>
      <c r="O581" s="32"/>
      <c r="P581" s="32"/>
      <c r="Q581" s="32"/>
      <c r="R581" s="32"/>
      <c r="S581" s="32"/>
      <c r="T581" s="32"/>
      <c r="U581" s="32"/>
      <c r="V581" s="32"/>
      <c r="W581" s="32"/>
      <c r="X581" s="32"/>
      <c r="Y581" s="32"/>
      <c r="Z581" s="32"/>
    </row>
    <row r="582" spans="1:26" ht="12" customHeight="1">
      <c r="A582" s="32"/>
      <c r="B582" s="32"/>
      <c r="C582" s="32"/>
      <c r="D582" s="32"/>
      <c r="E582" s="32"/>
      <c r="F582" s="32"/>
      <c r="G582" s="32"/>
      <c r="H582" s="32"/>
      <c r="I582" s="32"/>
      <c r="J582" s="32"/>
      <c r="K582" s="32"/>
      <c r="L582" s="32"/>
      <c r="M582" s="32"/>
      <c r="N582" s="32"/>
      <c r="O582" s="32"/>
      <c r="P582" s="32"/>
      <c r="Q582" s="32"/>
      <c r="R582" s="32"/>
      <c r="S582" s="32"/>
      <c r="T582" s="32"/>
      <c r="U582" s="32"/>
      <c r="V582" s="32"/>
      <c r="W582" s="32"/>
      <c r="X582" s="32"/>
      <c r="Y582" s="32"/>
      <c r="Z582" s="32"/>
    </row>
    <row r="583" spans="1:26" ht="12" customHeight="1">
      <c r="A583" s="32"/>
      <c r="B583" s="32"/>
      <c r="C583" s="32"/>
      <c r="D583" s="32"/>
      <c r="E583" s="32"/>
      <c r="F583" s="32"/>
      <c r="G583" s="32"/>
      <c r="H583" s="32"/>
      <c r="I583" s="32"/>
      <c r="J583" s="32"/>
      <c r="K583" s="32"/>
      <c r="L583" s="32"/>
      <c r="M583" s="32"/>
      <c r="N583" s="32"/>
      <c r="O583" s="32"/>
      <c r="P583" s="32"/>
      <c r="Q583" s="32"/>
      <c r="R583" s="32"/>
      <c r="S583" s="32"/>
      <c r="T583" s="32"/>
      <c r="U583" s="32"/>
      <c r="V583" s="32"/>
      <c r="W583" s="32"/>
      <c r="X583" s="32"/>
      <c r="Y583" s="32"/>
      <c r="Z583" s="32"/>
    </row>
    <row r="584" spans="1:26" ht="12" customHeight="1">
      <c r="A584" s="32"/>
      <c r="B584" s="32"/>
      <c r="C584" s="32"/>
      <c r="D584" s="32"/>
      <c r="E584" s="32"/>
      <c r="F584" s="32"/>
      <c r="G584" s="32"/>
      <c r="H584" s="32"/>
      <c r="I584" s="32"/>
      <c r="J584" s="32"/>
      <c r="K584" s="32"/>
      <c r="L584" s="32"/>
      <c r="M584" s="32"/>
      <c r="N584" s="32"/>
      <c r="O584" s="32"/>
      <c r="P584" s="32"/>
      <c r="Q584" s="32"/>
      <c r="R584" s="32"/>
      <c r="S584" s="32"/>
      <c r="T584" s="32"/>
      <c r="U584" s="32"/>
      <c r="V584" s="32"/>
      <c r="W584" s="32"/>
      <c r="X584" s="32"/>
      <c r="Y584" s="32"/>
      <c r="Z584" s="32"/>
    </row>
    <row r="585" spans="1:26" ht="12" customHeight="1">
      <c r="A585" s="32"/>
      <c r="B585" s="32"/>
      <c r="C585" s="32"/>
      <c r="D585" s="32"/>
      <c r="E585" s="32"/>
      <c r="F585" s="32"/>
      <c r="G585" s="32"/>
      <c r="H585" s="32"/>
      <c r="I585" s="32"/>
      <c r="J585" s="32"/>
      <c r="K585" s="32"/>
      <c r="L585" s="32"/>
      <c r="M585" s="32"/>
      <c r="N585" s="32"/>
      <c r="O585" s="32"/>
      <c r="P585" s="32"/>
      <c r="Q585" s="32"/>
      <c r="R585" s="32"/>
      <c r="S585" s="32"/>
      <c r="T585" s="32"/>
      <c r="U585" s="32"/>
      <c r="V585" s="32"/>
      <c r="W585" s="32"/>
      <c r="X585" s="32"/>
      <c r="Y585" s="32"/>
      <c r="Z585" s="32"/>
    </row>
    <row r="586" spans="1:26" ht="12" customHeight="1">
      <c r="A586" s="32"/>
      <c r="B586" s="32"/>
      <c r="C586" s="32"/>
      <c r="D586" s="32"/>
      <c r="E586" s="32"/>
      <c r="F586" s="32"/>
      <c r="G586" s="32"/>
      <c r="H586" s="32"/>
      <c r="I586" s="32"/>
      <c r="J586" s="32"/>
      <c r="K586" s="32"/>
      <c r="L586" s="32"/>
      <c r="M586" s="32"/>
      <c r="N586" s="32"/>
      <c r="O586" s="32"/>
      <c r="P586" s="32"/>
      <c r="Q586" s="32"/>
      <c r="R586" s="32"/>
      <c r="S586" s="32"/>
      <c r="T586" s="32"/>
      <c r="U586" s="32"/>
      <c r="V586" s="32"/>
      <c r="W586" s="32"/>
      <c r="X586" s="32"/>
      <c r="Y586" s="32"/>
      <c r="Z586" s="32"/>
    </row>
    <row r="587" spans="1:26" ht="12" customHeight="1">
      <c r="A587" s="32"/>
      <c r="B587" s="32"/>
      <c r="C587" s="32"/>
      <c r="D587" s="32"/>
      <c r="E587" s="32"/>
      <c r="F587" s="32"/>
      <c r="G587" s="32"/>
      <c r="H587" s="32"/>
      <c r="I587" s="32"/>
      <c r="J587" s="32"/>
      <c r="K587" s="32"/>
      <c r="L587" s="32"/>
      <c r="M587" s="32"/>
      <c r="N587" s="32"/>
      <c r="O587" s="32"/>
      <c r="P587" s="32"/>
      <c r="Q587" s="32"/>
      <c r="R587" s="32"/>
      <c r="S587" s="32"/>
      <c r="T587" s="32"/>
      <c r="U587" s="32"/>
      <c r="V587" s="32"/>
      <c r="W587" s="32"/>
      <c r="X587" s="32"/>
      <c r="Y587" s="32"/>
      <c r="Z587" s="32"/>
    </row>
    <row r="588" spans="1:26" ht="12" customHeight="1">
      <c r="A588" s="32"/>
      <c r="B588" s="32"/>
      <c r="C588" s="32"/>
      <c r="D588" s="32"/>
      <c r="E588" s="32"/>
      <c r="F588" s="32"/>
      <c r="G588" s="32"/>
      <c r="H588" s="32"/>
      <c r="I588" s="32"/>
      <c r="J588" s="32"/>
      <c r="K588" s="32"/>
      <c r="L588" s="32"/>
      <c r="M588" s="32"/>
      <c r="N588" s="32"/>
      <c r="O588" s="32"/>
      <c r="P588" s="32"/>
      <c r="Q588" s="32"/>
      <c r="R588" s="32"/>
      <c r="S588" s="32"/>
      <c r="T588" s="32"/>
      <c r="U588" s="32"/>
      <c r="V588" s="32"/>
      <c r="W588" s="32"/>
      <c r="X588" s="32"/>
      <c r="Y588" s="32"/>
      <c r="Z588" s="32"/>
    </row>
    <row r="589" spans="1:26" ht="12" customHeight="1">
      <c r="A589" s="32"/>
      <c r="B589" s="32"/>
      <c r="C589" s="32"/>
      <c r="D589" s="32"/>
      <c r="E589" s="32"/>
      <c r="F589" s="32"/>
      <c r="G589" s="32"/>
      <c r="H589" s="32"/>
      <c r="I589" s="32"/>
      <c r="J589" s="32"/>
      <c r="K589" s="32"/>
      <c r="L589" s="32"/>
      <c r="M589" s="32"/>
      <c r="N589" s="32"/>
      <c r="O589" s="32"/>
      <c r="P589" s="32"/>
      <c r="Q589" s="32"/>
      <c r="R589" s="32"/>
      <c r="S589" s="32"/>
      <c r="T589" s="32"/>
      <c r="U589" s="32"/>
      <c r="V589" s="32"/>
      <c r="W589" s="32"/>
      <c r="X589" s="32"/>
      <c r="Y589" s="32"/>
      <c r="Z589" s="32"/>
    </row>
    <row r="590" spans="1:26" ht="12" customHeight="1">
      <c r="A590" s="32"/>
      <c r="B590" s="32"/>
      <c r="C590" s="32"/>
      <c r="D590" s="32"/>
      <c r="E590" s="32"/>
      <c r="F590" s="32"/>
      <c r="G590" s="32"/>
      <c r="H590" s="32"/>
      <c r="I590" s="32"/>
      <c r="J590" s="32"/>
      <c r="K590" s="32"/>
      <c r="L590" s="32"/>
      <c r="M590" s="32"/>
      <c r="N590" s="32"/>
      <c r="O590" s="32"/>
      <c r="P590" s="32"/>
      <c r="Q590" s="32"/>
      <c r="R590" s="32"/>
      <c r="S590" s="32"/>
      <c r="T590" s="32"/>
      <c r="U590" s="32"/>
      <c r="V590" s="32"/>
      <c r="W590" s="32"/>
      <c r="X590" s="32"/>
      <c r="Y590" s="32"/>
      <c r="Z590" s="32"/>
    </row>
    <row r="591" spans="1:26" ht="12" customHeight="1">
      <c r="A591" s="32"/>
      <c r="B591" s="32"/>
      <c r="C591" s="32"/>
      <c r="D591" s="32"/>
      <c r="E591" s="32"/>
      <c r="F591" s="32"/>
      <c r="G591" s="32"/>
      <c r="H591" s="32"/>
      <c r="I591" s="32"/>
      <c r="J591" s="32"/>
      <c r="K591" s="32"/>
      <c r="L591" s="32"/>
      <c r="M591" s="32"/>
      <c r="N591" s="32"/>
      <c r="O591" s="32"/>
      <c r="P591" s="32"/>
      <c r="Q591" s="32"/>
      <c r="R591" s="32"/>
      <c r="S591" s="32"/>
      <c r="T591" s="32"/>
      <c r="U591" s="32"/>
      <c r="V591" s="32"/>
      <c r="W591" s="32"/>
      <c r="X591" s="32"/>
      <c r="Y591" s="32"/>
      <c r="Z591" s="32"/>
    </row>
    <row r="592" spans="1:26" ht="12" customHeight="1">
      <c r="A592" s="32"/>
      <c r="B592" s="32"/>
      <c r="C592" s="32"/>
      <c r="D592" s="32"/>
      <c r="E592" s="32"/>
      <c r="F592" s="32"/>
      <c r="G592" s="32"/>
      <c r="H592" s="32"/>
      <c r="I592" s="32"/>
      <c r="J592" s="32"/>
      <c r="K592" s="32"/>
      <c r="L592" s="32"/>
      <c r="M592" s="32"/>
      <c r="N592" s="32"/>
      <c r="O592" s="32"/>
      <c r="P592" s="32"/>
      <c r="Q592" s="32"/>
      <c r="R592" s="32"/>
      <c r="S592" s="32"/>
      <c r="T592" s="32"/>
      <c r="U592" s="32"/>
      <c r="V592" s="32"/>
      <c r="W592" s="32"/>
      <c r="X592" s="32"/>
      <c r="Y592" s="32"/>
      <c r="Z592" s="32"/>
    </row>
    <row r="593" spans="1:26" ht="12" customHeight="1">
      <c r="A593" s="32"/>
      <c r="B593" s="32"/>
      <c r="C593" s="32"/>
      <c r="D593" s="32"/>
      <c r="E593" s="32"/>
      <c r="F593" s="32"/>
      <c r="G593" s="32"/>
      <c r="H593" s="32"/>
      <c r="I593" s="32"/>
      <c r="J593" s="32"/>
      <c r="K593" s="32"/>
      <c r="L593" s="32"/>
      <c r="M593" s="32"/>
      <c r="N593" s="32"/>
      <c r="O593" s="32"/>
      <c r="P593" s="32"/>
      <c r="Q593" s="32"/>
      <c r="R593" s="32"/>
      <c r="S593" s="32"/>
      <c r="T593" s="32"/>
      <c r="U593" s="32"/>
      <c r="V593" s="32"/>
      <c r="W593" s="32"/>
      <c r="X593" s="32"/>
      <c r="Y593" s="32"/>
      <c r="Z593" s="32"/>
    </row>
    <row r="594" spans="1:26" ht="12" customHeight="1">
      <c r="A594" s="32"/>
      <c r="B594" s="32"/>
      <c r="C594" s="32"/>
      <c r="D594" s="32"/>
      <c r="E594" s="32"/>
      <c r="F594" s="32"/>
      <c r="G594" s="32"/>
      <c r="H594" s="32"/>
      <c r="I594" s="32"/>
      <c r="J594" s="32"/>
      <c r="K594" s="32"/>
      <c r="L594" s="32"/>
      <c r="M594" s="32"/>
      <c r="N594" s="32"/>
      <c r="O594" s="32"/>
      <c r="P594" s="32"/>
      <c r="Q594" s="32"/>
      <c r="R594" s="32"/>
      <c r="S594" s="32"/>
      <c r="T594" s="32"/>
      <c r="U594" s="32"/>
      <c r="V594" s="32"/>
      <c r="W594" s="32"/>
      <c r="X594" s="32"/>
      <c r="Y594" s="32"/>
      <c r="Z594" s="32"/>
    </row>
    <row r="595" spans="1:26" ht="12" customHeight="1">
      <c r="A595" s="32"/>
      <c r="B595" s="32"/>
      <c r="C595" s="32"/>
      <c r="D595" s="32"/>
      <c r="E595" s="32"/>
      <c r="F595" s="32"/>
      <c r="G595" s="32"/>
      <c r="H595" s="32"/>
      <c r="I595" s="32"/>
      <c r="J595" s="32"/>
      <c r="K595" s="32"/>
      <c r="L595" s="32"/>
      <c r="M595" s="32"/>
      <c r="N595" s="32"/>
      <c r="O595" s="32"/>
      <c r="P595" s="32"/>
      <c r="Q595" s="32"/>
      <c r="R595" s="32"/>
      <c r="S595" s="32"/>
      <c r="T595" s="32"/>
      <c r="U595" s="32"/>
      <c r="V595" s="32"/>
      <c r="W595" s="32"/>
      <c r="X595" s="32"/>
      <c r="Y595" s="32"/>
      <c r="Z595" s="32"/>
    </row>
    <row r="596" spans="1:26" ht="12" customHeight="1">
      <c r="A596" s="32"/>
      <c r="B596" s="32"/>
      <c r="C596" s="32"/>
      <c r="D596" s="32"/>
      <c r="E596" s="32"/>
      <c r="F596" s="32"/>
      <c r="G596" s="32"/>
      <c r="H596" s="32"/>
      <c r="I596" s="32"/>
      <c r="J596" s="32"/>
      <c r="K596" s="32"/>
      <c r="L596" s="32"/>
      <c r="M596" s="32"/>
      <c r="N596" s="32"/>
      <c r="O596" s="32"/>
      <c r="P596" s="32"/>
      <c r="Q596" s="32"/>
      <c r="R596" s="32"/>
      <c r="S596" s="32"/>
      <c r="T596" s="32"/>
      <c r="U596" s="32"/>
      <c r="V596" s="32"/>
      <c r="W596" s="32"/>
      <c r="X596" s="32"/>
      <c r="Y596" s="32"/>
      <c r="Z596" s="32"/>
    </row>
    <row r="597" spans="1:26" ht="12" customHeight="1">
      <c r="A597" s="32"/>
      <c r="B597" s="32"/>
      <c r="C597" s="32"/>
      <c r="D597" s="32"/>
      <c r="E597" s="32"/>
      <c r="F597" s="32"/>
      <c r="G597" s="32"/>
      <c r="H597" s="32"/>
      <c r="I597" s="32"/>
      <c r="J597" s="32"/>
      <c r="K597" s="32"/>
      <c r="L597" s="32"/>
      <c r="M597" s="32"/>
      <c r="N597" s="32"/>
      <c r="O597" s="32"/>
      <c r="P597" s="32"/>
      <c r="Q597" s="32"/>
      <c r="R597" s="32"/>
      <c r="S597" s="32"/>
      <c r="T597" s="32"/>
      <c r="U597" s="32"/>
      <c r="V597" s="32"/>
      <c r="W597" s="32"/>
      <c r="X597" s="32"/>
      <c r="Y597" s="32"/>
      <c r="Z597" s="32"/>
    </row>
    <row r="598" spans="1:26" ht="12" customHeight="1">
      <c r="A598" s="32"/>
      <c r="B598" s="32"/>
      <c r="C598" s="32"/>
      <c r="D598" s="32"/>
      <c r="E598" s="32"/>
      <c r="F598" s="32"/>
      <c r="G598" s="32"/>
      <c r="H598" s="32"/>
      <c r="I598" s="32"/>
      <c r="J598" s="32"/>
      <c r="K598" s="32"/>
      <c r="L598" s="32"/>
      <c r="M598" s="32"/>
      <c r="N598" s="32"/>
      <c r="O598" s="32"/>
      <c r="P598" s="32"/>
      <c r="Q598" s="32"/>
      <c r="R598" s="32"/>
      <c r="S598" s="32"/>
      <c r="T598" s="32"/>
      <c r="U598" s="32"/>
      <c r="V598" s="32"/>
      <c r="W598" s="32"/>
      <c r="X598" s="32"/>
      <c r="Y598" s="32"/>
      <c r="Z598" s="32"/>
    </row>
    <row r="599" spans="1:26" ht="12" customHeight="1">
      <c r="A599" s="32"/>
      <c r="B599" s="32"/>
      <c r="C599" s="32"/>
      <c r="D599" s="32"/>
      <c r="E599" s="32"/>
      <c r="F599" s="32"/>
      <c r="G599" s="32"/>
      <c r="H599" s="32"/>
      <c r="I599" s="32"/>
      <c r="J599" s="32"/>
      <c r="K599" s="32"/>
      <c r="L599" s="32"/>
      <c r="M599" s="32"/>
      <c r="N599" s="32"/>
      <c r="O599" s="32"/>
      <c r="P599" s="32"/>
      <c r="Q599" s="32"/>
      <c r="R599" s="32"/>
      <c r="S599" s="32"/>
      <c r="T599" s="32"/>
      <c r="U599" s="32"/>
      <c r="V599" s="32"/>
      <c r="W599" s="32"/>
      <c r="X599" s="32"/>
      <c r="Y599" s="32"/>
      <c r="Z599" s="32"/>
    </row>
    <row r="600" spans="1:26" ht="12" customHeight="1">
      <c r="A600" s="32"/>
      <c r="B600" s="32"/>
      <c r="C600" s="32"/>
      <c r="D600" s="32"/>
      <c r="E600" s="32"/>
      <c r="F600" s="32"/>
      <c r="G600" s="32"/>
      <c r="H600" s="32"/>
      <c r="I600" s="32"/>
      <c r="J600" s="32"/>
      <c r="K600" s="32"/>
      <c r="L600" s="32"/>
      <c r="M600" s="32"/>
      <c r="N600" s="32"/>
      <c r="O600" s="32"/>
      <c r="P600" s="32"/>
      <c r="Q600" s="32"/>
      <c r="R600" s="32"/>
      <c r="S600" s="32"/>
      <c r="T600" s="32"/>
      <c r="U600" s="32"/>
      <c r="V600" s="32"/>
      <c r="W600" s="32"/>
      <c r="X600" s="32"/>
      <c r="Y600" s="32"/>
      <c r="Z600" s="32"/>
    </row>
    <row r="601" spans="1:26" ht="12" customHeight="1">
      <c r="A601" s="32"/>
      <c r="B601" s="32"/>
      <c r="C601" s="32"/>
      <c r="D601" s="32"/>
      <c r="E601" s="32"/>
      <c r="F601" s="32"/>
      <c r="G601" s="32"/>
      <c r="H601" s="32"/>
      <c r="I601" s="32"/>
      <c r="J601" s="32"/>
      <c r="K601" s="32"/>
      <c r="L601" s="32"/>
      <c r="M601" s="32"/>
      <c r="N601" s="32"/>
      <c r="O601" s="32"/>
      <c r="P601" s="32"/>
      <c r="Q601" s="32"/>
      <c r="R601" s="32"/>
      <c r="S601" s="32"/>
      <c r="T601" s="32"/>
      <c r="U601" s="32"/>
      <c r="V601" s="32"/>
      <c r="W601" s="32"/>
      <c r="X601" s="32"/>
      <c r="Y601" s="32"/>
      <c r="Z601" s="32"/>
    </row>
    <row r="602" spans="1:26" ht="12" customHeight="1">
      <c r="A602" s="32"/>
      <c r="B602" s="32"/>
      <c r="C602" s="32"/>
      <c r="D602" s="32"/>
      <c r="E602" s="32"/>
      <c r="F602" s="32"/>
      <c r="G602" s="32"/>
      <c r="H602" s="32"/>
      <c r="I602" s="32"/>
      <c r="J602" s="32"/>
      <c r="K602" s="32"/>
      <c r="L602" s="32"/>
      <c r="M602" s="32"/>
      <c r="N602" s="32"/>
      <c r="O602" s="32"/>
      <c r="P602" s="32"/>
      <c r="Q602" s="32"/>
      <c r="R602" s="32"/>
      <c r="S602" s="32"/>
      <c r="T602" s="32"/>
      <c r="U602" s="32"/>
      <c r="V602" s="32"/>
      <c r="W602" s="32"/>
      <c r="X602" s="32"/>
      <c r="Y602" s="32"/>
      <c r="Z602" s="32"/>
    </row>
    <row r="603" spans="1:26" ht="12" customHeight="1">
      <c r="A603" s="32"/>
      <c r="B603" s="32"/>
      <c r="C603" s="32"/>
      <c r="D603" s="32"/>
      <c r="E603" s="32"/>
      <c r="F603" s="32"/>
      <c r="G603" s="32"/>
      <c r="H603" s="32"/>
      <c r="I603" s="32"/>
      <c r="J603" s="32"/>
      <c r="K603" s="32"/>
      <c r="L603" s="32"/>
      <c r="M603" s="32"/>
      <c r="N603" s="32"/>
      <c r="O603" s="32"/>
      <c r="P603" s="32"/>
      <c r="Q603" s="32"/>
      <c r="R603" s="32"/>
      <c r="S603" s="32"/>
      <c r="T603" s="32"/>
      <c r="U603" s="32"/>
      <c r="V603" s="32"/>
      <c r="W603" s="32"/>
      <c r="X603" s="32"/>
      <c r="Y603" s="32"/>
      <c r="Z603" s="32"/>
    </row>
    <row r="604" spans="1:26" ht="12"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2"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2"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2"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2"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2"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2"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2"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2"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2"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2"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2"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2"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2"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2"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2"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2"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2"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2"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2"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2"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2"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2"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2"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2"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2"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2"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2"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2"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2"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2"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2"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2"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2"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2"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2"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2"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2"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2"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2"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2"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2"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2"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2"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2"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2"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2"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2"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2"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2"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2"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2"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2"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2"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2"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2"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2"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2"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2"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2"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2"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2"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2"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2"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2"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2"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2"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2"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2"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2"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2"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2"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2"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2"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2"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2"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2"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2"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2"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2"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2"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2"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2"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2"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2"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2"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2"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2"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2"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2"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2"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2"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2"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2"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2"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2"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2"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2"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2"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2"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2"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2"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2"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2"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2"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2"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2"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2"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2"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2"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2"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2"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2"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2"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2"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2"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2"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2"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2"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2"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2"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2"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2"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2"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2"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2"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2"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2"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2"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2"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2"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2"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2"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2"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2"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2"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2"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2"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2"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2"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2"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2"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2"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2"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2"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2"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2"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2"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2"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2"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2"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2"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2"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2"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2"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2"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2"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2"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2"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2"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2"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2"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2"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2"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2"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2"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2"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2"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2"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2"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2"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2"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2"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2"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2"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2"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2"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2"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2"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2"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2"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2"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2"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2"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2"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2"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2"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2"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2"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2"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2"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2"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2"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2"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2"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2"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2"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2"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2"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2"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2"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2"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2"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2"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2"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2"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2"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2"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2"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2"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2"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2"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2"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2"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2"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2"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2"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2"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2"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2"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2"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2"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2"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2"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2"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2"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2"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2"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2"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2"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2"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2"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2"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2"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2"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2"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2"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2"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2"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2"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2"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2"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2"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2"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2"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2"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2"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2"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2"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2"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2"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2"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2"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2"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2"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2"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2"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2"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2"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2"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2"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2"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2"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2"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2"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2"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2"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2"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2"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2"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2"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2"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2"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2"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2"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2"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2"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2"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2"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2"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2"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2"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2"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2"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2"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2"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2"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2"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2"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2"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2"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2"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2"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2"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2"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2"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2"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2"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2"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2"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2"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2"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2"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2"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2"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2"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2"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2"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2"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2"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2"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2"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2"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2"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2"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2"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2"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2"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2"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2"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2"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2"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2"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2"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2"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2"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2"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2"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2"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2"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2"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2"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2"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2"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2"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2"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2"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2"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2"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2"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2"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2"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2"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2"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2"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2"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2"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2"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2"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2"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2"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2"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2"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2"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2"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2"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2"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2"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2"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2"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2"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2"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2"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2"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2"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2"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2"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2"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2"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2"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2"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2"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2"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2"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2"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2"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2"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2"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2"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2"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2"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2"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2"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2"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2"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2"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2"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2"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2"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2"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2"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2"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2"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2"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2"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2"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2"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row r="1001" spans="1:26" ht="12" customHeight="1">
      <c r="A1001" s="32"/>
      <c r="B1001" s="32"/>
      <c r="C1001" s="32"/>
      <c r="D1001" s="32"/>
      <c r="E1001" s="32"/>
      <c r="F1001" s="32"/>
      <c r="G1001" s="32"/>
      <c r="H1001" s="32"/>
      <c r="I1001" s="32"/>
      <c r="J1001" s="32"/>
      <c r="K1001" s="32"/>
      <c r="L1001" s="32"/>
      <c r="M1001" s="32"/>
      <c r="N1001" s="32"/>
      <c r="O1001" s="32"/>
      <c r="P1001" s="32"/>
      <c r="Q1001" s="32"/>
      <c r="R1001" s="32"/>
      <c r="S1001" s="32"/>
      <c r="T1001" s="32"/>
      <c r="U1001" s="32"/>
      <c r="V1001" s="32"/>
      <c r="W1001" s="32"/>
      <c r="X1001" s="32"/>
      <c r="Y1001" s="32"/>
      <c r="Z1001" s="32"/>
    </row>
    <row r="1002" spans="1:26" ht="12" customHeight="1">
      <c r="A1002" s="32"/>
      <c r="B1002" s="32"/>
      <c r="C1002" s="32"/>
      <c r="D1002" s="32"/>
      <c r="E1002" s="32"/>
      <c r="F1002" s="32"/>
      <c r="G1002" s="32"/>
      <c r="H1002" s="32"/>
      <c r="I1002" s="32"/>
      <c r="J1002" s="32"/>
      <c r="K1002" s="32"/>
      <c r="L1002" s="32"/>
      <c r="M1002" s="32"/>
      <c r="N1002" s="32"/>
      <c r="O1002" s="32"/>
      <c r="P1002" s="32"/>
      <c r="Q1002" s="32"/>
      <c r="R1002" s="32"/>
      <c r="S1002" s="32"/>
      <c r="T1002" s="32"/>
      <c r="U1002" s="32"/>
      <c r="V1002" s="32"/>
      <c r="W1002" s="32"/>
      <c r="X1002" s="32"/>
      <c r="Y1002" s="32"/>
      <c r="Z1002" s="32"/>
    </row>
    <row r="1003" spans="1:26" ht="12" customHeight="1">
      <c r="A1003" s="32"/>
      <c r="B1003" s="32"/>
      <c r="C1003" s="32"/>
      <c r="D1003" s="32"/>
      <c r="E1003" s="32"/>
      <c r="F1003" s="32"/>
      <c r="G1003" s="32"/>
      <c r="H1003" s="32"/>
      <c r="I1003" s="32"/>
      <c r="J1003" s="32"/>
      <c r="K1003" s="32"/>
      <c r="L1003" s="32"/>
      <c r="M1003" s="32"/>
      <c r="N1003" s="32"/>
      <c r="O1003" s="32"/>
      <c r="P1003" s="32"/>
      <c r="Q1003" s="32"/>
      <c r="R1003" s="32"/>
      <c r="S1003" s="32"/>
      <c r="T1003" s="32"/>
      <c r="U1003" s="32"/>
      <c r="V1003" s="32"/>
      <c r="W1003" s="32"/>
      <c r="X1003" s="32"/>
      <c r="Y1003" s="32"/>
      <c r="Z1003" s="32"/>
    </row>
    <row r="1004" spans="1:26" ht="12" customHeight="1">
      <c r="A1004" s="32"/>
      <c r="B1004" s="32"/>
      <c r="C1004" s="32"/>
      <c r="D1004" s="32"/>
      <c r="E1004" s="32"/>
      <c r="F1004" s="32"/>
      <c r="G1004" s="32"/>
      <c r="H1004" s="32"/>
      <c r="I1004" s="32"/>
      <c r="J1004" s="32"/>
      <c r="K1004" s="32"/>
      <c r="L1004" s="32"/>
      <c r="M1004" s="32"/>
      <c r="N1004" s="32"/>
      <c r="O1004" s="32"/>
      <c r="P1004" s="32"/>
      <c r="Q1004" s="32"/>
      <c r="R1004" s="32"/>
      <c r="S1004" s="32"/>
      <c r="T1004" s="32"/>
      <c r="U1004" s="32"/>
      <c r="V1004" s="32"/>
      <c r="W1004" s="32"/>
      <c r="X1004" s="32"/>
      <c r="Y1004" s="32"/>
      <c r="Z1004" s="32"/>
    </row>
    <row r="1005" spans="1:26" ht="12" customHeight="1">
      <c r="A1005" s="32"/>
      <c r="B1005" s="32"/>
      <c r="C1005" s="32"/>
      <c r="D1005" s="32"/>
      <c r="E1005" s="32"/>
      <c r="F1005" s="32"/>
      <c r="G1005" s="32"/>
      <c r="H1005" s="32"/>
      <c r="I1005" s="32"/>
      <c r="J1005" s="32"/>
      <c r="K1005" s="32"/>
      <c r="L1005" s="32"/>
      <c r="M1005" s="32"/>
      <c r="N1005" s="32"/>
      <c r="O1005" s="32"/>
      <c r="P1005" s="32"/>
      <c r="Q1005" s="32"/>
      <c r="R1005" s="32"/>
      <c r="S1005" s="32"/>
      <c r="T1005" s="32"/>
      <c r="U1005" s="32"/>
      <c r="V1005" s="32"/>
      <c r="W1005" s="32"/>
      <c r="X1005" s="32"/>
      <c r="Y1005" s="32"/>
      <c r="Z1005" s="32"/>
    </row>
    <row r="1006" spans="1:26" ht="12" customHeight="1">
      <c r="A1006" s="32"/>
      <c r="B1006" s="32"/>
      <c r="C1006" s="32"/>
      <c r="D1006" s="32"/>
      <c r="E1006" s="32"/>
      <c r="F1006" s="32"/>
      <c r="G1006" s="32"/>
      <c r="H1006" s="32"/>
      <c r="I1006" s="32"/>
      <c r="J1006" s="32"/>
      <c r="K1006" s="32"/>
      <c r="L1006" s="32"/>
      <c r="M1006" s="32"/>
      <c r="N1006" s="32"/>
      <c r="O1006" s="32"/>
      <c r="P1006" s="32"/>
      <c r="Q1006" s="32"/>
      <c r="R1006" s="32"/>
      <c r="S1006" s="32"/>
      <c r="T1006" s="32"/>
      <c r="U1006" s="32"/>
      <c r="V1006" s="32"/>
      <c r="W1006" s="32"/>
      <c r="X1006" s="32"/>
      <c r="Y1006" s="32"/>
      <c r="Z1006" s="32"/>
    </row>
    <row r="1007" spans="1:26" ht="12" customHeight="1">
      <c r="A1007" s="32"/>
      <c r="B1007" s="32"/>
      <c r="C1007" s="32"/>
      <c r="D1007" s="32"/>
      <c r="E1007" s="32"/>
      <c r="F1007" s="32"/>
      <c r="G1007" s="32"/>
      <c r="H1007" s="32"/>
      <c r="I1007" s="32"/>
      <c r="J1007" s="32"/>
      <c r="K1007" s="32"/>
      <c r="L1007" s="32"/>
      <c r="M1007" s="32"/>
      <c r="N1007" s="32"/>
      <c r="O1007" s="32"/>
      <c r="P1007" s="32"/>
      <c r="Q1007" s="32"/>
      <c r="R1007" s="32"/>
      <c r="S1007" s="32"/>
      <c r="T1007" s="32"/>
      <c r="U1007" s="32"/>
      <c r="V1007" s="32"/>
      <c r="W1007" s="32"/>
      <c r="X1007" s="32"/>
      <c r="Y1007" s="32"/>
      <c r="Z1007" s="32"/>
    </row>
    <row r="1008" spans="1:26" ht="12" customHeight="1">
      <c r="A1008" s="32"/>
      <c r="B1008" s="32"/>
      <c r="C1008" s="32"/>
      <c r="D1008" s="32"/>
      <c r="E1008" s="32"/>
      <c r="F1008" s="32"/>
      <c r="G1008" s="32"/>
      <c r="H1008" s="32"/>
      <c r="I1008" s="32"/>
      <c r="J1008" s="32"/>
      <c r="K1008" s="32"/>
      <c r="L1008" s="32"/>
      <c r="M1008" s="32"/>
      <c r="N1008" s="32"/>
      <c r="O1008" s="32"/>
      <c r="P1008" s="32"/>
      <c r="Q1008" s="32"/>
      <c r="R1008" s="32"/>
      <c r="S1008" s="32"/>
      <c r="T1008" s="32"/>
      <c r="U1008" s="32"/>
      <c r="V1008" s="32"/>
      <c r="W1008" s="32"/>
      <c r="X1008" s="32"/>
      <c r="Y1008" s="32"/>
      <c r="Z1008" s="32"/>
    </row>
    <row r="1009" spans="1:26" ht="12" customHeight="1">
      <c r="A1009" s="32"/>
      <c r="B1009" s="32"/>
      <c r="C1009" s="32"/>
      <c r="D1009" s="32"/>
      <c r="E1009" s="32"/>
      <c r="F1009" s="32"/>
      <c r="G1009" s="32"/>
      <c r="H1009" s="32"/>
      <c r="I1009" s="32"/>
      <c r="J1009" s="32"/>
      <c r="K1009" s="32"/>
      <c r="L1009" s="32"/>
      <c r="M1009" s="32"/>
      <c r="N1009" s="32"/>
      <c r="O1009" s="32"/>
      <c r="P1009" s="32"/>
      <c r="Q1009" s="32"/>
      <c r="R1009" s="32"/>
      <c r="S1009" s="32"/>
      <c r="T1009" s="32"/>
      <c r="U1009" s="32"/>
      <c r="V1009" s="32"/>
      <c r="W1009" s="32"/>
      <c r="X1009" s="32"/>
      <c r="Y1009" s="32"/>
      <c r="Z1009" s="32"/>
    </row>
    <row r="1010" spans="1:26" ht="12" customHeight="1">
      <c r="A1010" s="32"/>
      <c r="B1010" s="32"/>
      <c r="C1010" s="32"/>
      <c r="D1010" s="32"/>
      <c r="E1010" s="32"/>
      <c r="F1010" s="32"/>
      <c r="G1010" s="32"/>
      <c r="H1010" s="32"/>
      <c r="I1010" s="32"/>
      <c r="J1010" s="32"/>
      <c r="K1010" s="32"/>
      <c r="L1010" s="32"/>
      <c r="M1010" s="32"/>
      <c r="N1010" s="32"/>
      <c r="O1010" s="32"/>
      <c r="P1010" s="32"/>
      <c r="Q1010" s="32"/>
      <c r="R1010" s="32"/>
      <c r="S1010" s="32"/>
      <c r="T1010" s="32"/>
      <c r="U1010" s="32"/>
      <c r="V1010" s="32"/>
      <c r="W1010" s="32"/>
      <c r="X1010" s="32"/>
      <c r="Y1010" s="32"/>
      <c r="Z1010" s="32"/>
    </row>
    <row r="1011" spans="1:26" ht="12" customHeight="1">
      <c r="A1011" s="32"/>
      <c r="B1011" s="32"/>
      <c r="C1011" s="32"/>
      <c r="D1011" s="32"/>
      <c r="E1011" s="32"/>
      <c r="F1011" s="32"/>
      <c r="G1011" s="32"/>
      <c r="H1011" s="32"/>
      <c r="I1011" s="32"/>
      <c r="J1011" s="32"/>
      <c r="K1011" s="32"/>
      <c r="L1011" s="32"/>
      <c r="M1011" s="32"/>
      <c r="N1011" s="32"/>
      <c r="O1011" s="32"/>
      <c r="P1011" s="32"/>
      <c r="Q1011" s="32"/>
      <c r="R1011" s="32"/>
      <c r="S1011" s="32"/>
      <c r="T1011" s="32"/>
      <c r="U1011" s="32"/>
      <c r="V1011" s="32"/>
      <c r="W1011" s="32"/>
      <c r="X1011" s="32"/>
      <c r="Y1011" s="32"/>
      <c r="Z1011" s="32"/>
    </row>
    <row r="1012" spans="1:26" ht="12" customHeight="1">
      <c r="A1012" s="32"/>
      <c r="B1012" s="32"/>
      <c r="C1012" s="32"/>
      <c r="D1012" s="32"/>
      <c r="E1012" s="32"/>
      <c r="F1012" s="32"/>
      <c r="G1012" s="32"/>
      <c r="H1012" s="32"/>
      <c r="I1012" s="32"/>
      <c r="J1012" s="32"/>
      <c r="K1012" s="32"/>
      <c r="L1012" s="32"/>
      <c r="M1012" s="32"/>
      <c r="N1012" s="32"/>
      <c r="O1012" s="32"/>
      <c r="P1012" s="32"/>
      <c r="Q1012" s="32"/>
      <c r="R1012" s="32"/>
      <c r="S1012" s="32"/>
      <c r="T1012" s="32"/>
      <c r="U1012" s="32"/>
      <c r="V1012" s="32"/>
      <c r="W1012" s="32"/>
      <c r="X1012" s="32"/>
      <c r="Y1012" s="32"/>
      <c r="Z1012" s="32"/>
    </row>
    <row r="1013" spans="1:26" ht="12" customHeight="1">
      <c r="A1013" s="32"/>
      <c r="B1013" s="32"/>
      <c r="C1013" s="32"/>
      <c r="D1013" s="32"/>
      <c r="E1013" s="32"/>
      <c r="F1013" s="32"/>
      <c r="G1013" s="32"/>
      <c r="H1013" s="32"/>
      <c r="I1013" s="32"/>
      <c r="J1013" s="32"/>
      <c r="K1013" s="32"/>
      <c r="L1013" s="32"/>
      <c r="M1013" s="32"/>
      <c r="N1013" s="32"/>
      <c r="O1013" s="32"/>
      <c r="P1013" s="32"/>
      <c r="Q1013" s="32"/>
      <c r="R1013" s="32"/>
      <c r="S1013" s="32"/>
      <c r="T1013" s="32"/>
      <c r="U1013" s="32"/>
      <c r="V1013" s="32"/>
      <c r="W1013" s="32"/>
      <c r="X1013" s="32"/>
      <c r="Y1013" s="32"/>
      <c r="Z1013" s="32"/>
    </row>
    <row r="1014" spans="1:26" ht="12" customHeight="1">
      <c r="A1014" s="32"/>
      <c r="B1014" s="32"/>
      <c r="C1014" s="32"/>
      <c r="D1014" s="32"/>
      <c r="E1014" s="32"/>
      <c r="F1014" s="32"/>
      <c r="G1014" s="32"/>
      <c r="H1014" s="32"/>
      <c r="I1014" s="32"/>
      <c r="J1014" s="32"/>
      <c r="K1014" s="32"/>
      <c r="L1014" s="32"/>
      <c r="M1014" s="32"/>
      <c r="N1014" s="32"/>
      <c r="O1014" s="32"/>
      <c r="P1014" s="32"/>
      <c r="Q1014" s="32"/>
      <c r="R1014" s="32"/>
      <c r="S1014" s="32"/>
      <c r="T1014" s="32"/>
      <c r="U1014" s="32"/>
      <c r="V1014" s="32"/>
      <c r="W1014" s="32"/>
      <c r="X1014" s="32"/>
      <c r="Y1014" s="32"/>
      <c r="Z1014" s="32"/>
    </row>
    <row r="1015" spans="1:26" ht="12" customHeight="1">
      <c r="A1015" s="32"/>
      <c r="B1015" s="32"/>
      <c r="C1015" s="32"/>
      <c r="D1015" s="32"/>
      <c r="E1015" s="32"/>
      <c r="F1015" s="32"/>
      <c r="G1015" s="32"/>
      <c r="H1015" s="32"/>
      <c r="I1015" s="32"/>
      <c r="J1015" s="32"/>
      <c r="K1015" s="32"/>
      <c r="L1015" s="32"/>
      <c r="M1015" s="32"/>
      <c r="N1015" s="32"/>
      <c r="O1015" s="32"/>
      <c r="P1015" s="32"/>
      <c r="Q1015" s="32"/>
      <c r="R1015" s="32"/>
      <c r="S1015" s="32"/>
      <c r="T1015" s="32"/>
      <c r="U1015" s="32"/>
      <c r="V1015" s="32"/>
      <c r="W1015" s="32"/>
      <c r="X1015" s="32"/>
      <c r="Y1015" s="32"/>
      <c r="Z1015" s="32"/>
    </row>
    <row r="1016" spans="1:26" ht="12" customHeight="1">
      <c r="A1016" s="32"/>
      <c r="B1016" s="32"/>
      <c r="C1016" s="32"/>
      <c r="D1016" s="32"/>
      <c r="E1016" s="32"/>
      <c r="F1016" s="32"/>
      <c r="G1016" s="32"/>
      <c r="H1016" s="32"/>
      <c r="I1016" s="32"/>
      <c r="J1016" s="32"/>
      <c r="K1016" s="32"/>
      <c r="L1016" s="32"/>
      <c r="M1016" s="32"/>
      <c r="N1016" s="32"/>
      <c r="O1016" s="32"/>
      <c r="P1016" s="32"/>
      <c r="Q1016" s="32"/>
      <c r="R1016" s="32"/>
      <c r="S1016" s="32"/>
      <c r="T1016" s="32"/>
      <c r="U1016" s="32"/>
      <c r="V1016" s="32"/>
      <c r="W1016" s="32"/>
      <c r="X1016" s="32"/>
      <c r="Y1016" s="32"/>
      <c r="Z1016" s="32"/>
    </row>
    <row r="1017" spans="1:26" ht="12" customHeight="1">
      <c r="A1017" s="32"/>
      <c r="B1017" s="32"/>
      <c r="C1017" s="32"/>
      <c r="D1017" s="32"/>
      <c r="E1017" s="32"/>
      <c r="F1017" s="32"/>
      <c r="G1017" s="32"/>
      <c r="H1017" s="32"/>
      <c r="I1017" s="32"/>
      <c r="J1017" s="32"/>
      <c r="K1017" s="32"/>
      <c r="L1017" s="32"/>
      <c r="M1017" s="32"/>
      <c r="N1017" s="32"/>
      <c r="O1017" s="32"/>
      <c r="P1017" s="32"/>
      <c r="Q1017" s="32"/>
      <c r="R1017" s="32"/>
      <c r="S1017" s="32"/>
      <c r="T1017" s="32"/>
      <c r="U1017" s="32"/>
      <c r="V1017" s="32"/>
      <c r="W1017" s="32"/>
      <c r="X1017" s="32"/>
      <c r="Y1017" s="32"/>
      <c r="Z1017" s="32"/>
    </row>
    <row r="1018" spans="1:26" ht="12" customHeight="1">
      <c r="A1018" s="32"/>
      <c r="B1018" s="32"/>
      <c r="C1018" s="32"/>
      <c r="D1018" s="32"/>
      <c r="E1018" s="32"/>
      <c r="F1018" s="32"/>
      <c r="G1018" s="32"/>
      <c r="H1018" s="32"/>
      <c r="I1018" s="32"/>
      <c r="J1018" s="32"/>
      <c r="K1018" s="32"/>
      <c r="L1018" s="32"/>
      <c r="M1018" s="32"/>
      <c r="N1018" s="32"/>
      <c r="O1018" s="32"/>
      <c r="P1018" s="32"/>
      <c r="Q1018" s="32"/>
      <c r="R1018" s="32"/>
      <c r="S1018" s="32"/>
      <c r="T1018" s="32"/>
      <c r="U1018" s="32"/>
      <c r="V1018" s="32"/>
      <c r="W1018" s="32"/>
      <c r="X1018" s="32"/>
      <c r="Y1018" s="32"/>
      <c r="Z1018" s="32"/>
    </row>
    <row r="1019" spans="1:26" ht="12" customHeight="1">
      <c r="A1019" s="32"/>
      <c r="B1019" s="32"/>
      <c r="C1019" s="32"/>
      <c r="D1019" s="32"/>
      <c r="E1019" s="32"/>
      <c r="F1019" s="32"/>
      <c r="G1019" s="32"/>
      <c r="H1019" s="32"/>
      <c r="I1019" s="32"/>
      <c r="J1019" s="32"/>
      <c r="K1019" s="32"/>
      <c r="L1019" s="32"/>
      <c r="M1019" s="32"/>
      <c r="N1019" s="32"/>
      <c r="O1019" s="32"/>
      <c r="P1019" s="32"/>
      <c r="Q1019" s="32"/>
      <c r="R1019" s="32"/>
      <c r="S1019" s="32"/>
      <c r="T1019" s="32"/>
      <c r="U1019" s="32"/>
      <c r="V1019" s="32"/>
      <c r="W1019" s="32"/>
      <c r="X1019" s="32"/>
      <c r="Y1019" s="32"/>
      <c r="Z1019" s="32"/>
    </row>
    <row r="1020" spans="1:26" ht="12" customHeight="1">
      <c r="A1020" s="32"/>
      <c r="B1020" s="32"/>
      <c r="C1020" s="32"/>
      <c r="D1020" s="32"/>
      <c r="E1020" s="32"/>
      <c r="F1020" s="32"/>
      <c r="G1020" s="32"/>
      <c r="H1020" s="32"/>
      <c r="I1020" s="32"/>
      <c r="J1020" s="32"/>
      <c r="K1020" s="32"/>
      <c r="L1020" s="32"/>
      <c r="M1020" s="32"/>
      <c r="N1020" s="32"/>
      <c r="O1020" s="32"/>
      <c r="P1020" s="32"/>
      <c r="Q1020" s="32"/>
      <c r="R1020" s="32"/>
      <c r="S1020" s="32"/>
      <c r="T1020" s="32"/>
      <c r="U1020" s="32"/>
      <c r="V1020" s="32"/>
      <c r="W1020" s="32"/>
      <c r="X1020" s="32"/>
      <c r="Y1020" s="32"/>
      <c r="Z1020" s="32"/>
    </row>
    <row r="1021" spans="1:26" ht="12" customHeight="1">
      <c r="A1021" s="32"/>
      <c r="B1021" s="32"/>
      <c r="C1021" s="32"/>
      <c r="D1021" s="32"/>
      <c r="E1021" s="32"/>
      <c r="F1021" s="32"/>
      <c r="G1021" s="32"/>
      <c r="H1021" s="32"/>
      <c r="I1021" s="32"/>
      <c r="J1021" s="32"/>
      <c r="K1021" s="32"/>
      <c r="L1021" s="32"/>
      <c r="M1021" s="32"/>
      <c r="N1021" s="32"/>
      <c r="O1021" s="32"/>
      <c r="P1021" s="32"/>
      <c r="Q1021" s="32"/>
      <c r="R1021" s="32"/>
      <c r="S1021" s="32"/>
      <c r="T1021" s="32"/>
      <c r="U1021" s="32"/>
      <c r="V1021" s="32"/>
      <c r="W1021" s="32"/>
      <c r="X1021" s="32"/>
      <c r="Y1021" s="32"/>
      <c r="Z1021" s="32"/>
    </row>
    <row r="1022" spans="1:26" ht="12" customHeight="1">
      <c r="A1022" s="32"/>
      <c r="B1022" s="32"/>
      <c r="C1022" s="32"/>
      <c r="D1022" s="32"/>
      <c r="E1022" s="32"/>
      <c r="F1022" s="32"/>
      <c r="G1022" s="32"/>
      <c r="H1022" s="32"/>
      <c r="I1022" s="32"/>
      <c r="J1022" s="32"/>
      <c r="K1022" s="32"/>
      <c r="L1022" s="32"/>
      <c r="M1022" s="32"/>
      <c r="N1022" s="32"/>
      <c r="O1022" s="32"/>
      <c r="P1022" s="32"/>
      <c r="Q1022" s="32"/>
      <c r="R1022" s="32"/>
      <c r="S1022" s="32"/>
      <c r="T1022" s="32"/>
      <c r="U1022" s="32"/>
      <c r="V1022" s="32"/>
      <c r="W1022" s="32"/>
      <c r="X1022" s="32"/>
      <c r="Y1022" s="32"/>
      <c r="Z1022" s="32"/>
    </row>
    <row r="1023" spans="1:26" ht="12" customHeight="1">
      <c r="A1023" s="32"/>
      <c r="B1023" s="32"/>
      <c r="C1023" s="32"/>
      <c r="D1023" s="32"/>
      <c r="E1023" s="32"/>
      <c r="F1023" s="32"/>
      <c r="G1023" s="32"/>
      <c r="H1023" s="32"/>
      <c r="I1023" s="32"/>
      <c r="J1023" s="32"/>
      <c r="K1023" s="32"/>
      <c r="L1023" s="32"/>
      <c r="M1023" s="32"/>
      <c r="N1023" s="32"/>
      <c r="O1023" s="32"/>
      <c r="P1023" s="32"/>
      <c r="Q1023" s="32"/>
      <c r="R1023" s="32"/>
      <c r="S1023" s="32"/>
      <c r="T1023" s="32"/>
      <c r="U1023" s="32"/>
      <c r="V1023" s="32"/>
      <c r="W1023" s="32"/>
      <c r="X1023" s="32"/>
      <c r="Y1023" s="32"/>
      <c r="Z1023" s="32"/>
    </row>
    <row r="1024" spans="1:26" ht="12" customHeight="1">
      <c r="A1024" s="32"/>
      <c r="B1024" s="32"/>
      <c r="C1024" s="32"/>
      <c r="D1024" s="32"/>
      <c r="E1024" s="32"/>
      <c r="F1024" s="32"/>
      <c r="G1024" s="32"/>
      <c r="H1024" s="32"/>
      <c r="I1024" s="32"/>
      <c r="J1024" s="32"/>
      <c r="K1024" s="32"/>
      <c r="L1024" s="32"/>
      <c r="M1024" s="32"/>
      <c r="N1024" s="32"/>
      <c r="O1024" s="32"/>
      <c r="P1024" s="32"/>
      <c r="Q1024" s="32"/>
      <c r="R1024" s="32"/>
      <c r="S1024" s="32"/>
      <c r="T1024" s="32"/>
      <c r="U1024" s="32"/>
      <c r="V1024" s="32"/>
      <c r="W1024" s="32"/>
      <c r="X1024" s="32"/>
      <c r="Y1024" s="32"/>
      <c r="Z1024" s="32"/>
    </row>
    <row r="1025" spans="1:26" ht="12" customHeight="1">
      <c r="A1025" s="32"/>
      <c r="B1025" s="32"/>
      <c r="C1025" s="32"/>
      <c r="D1025" s="32"/>
      <c r="E1025" s="32"/>
      <c r="F1025" s="32"/>
      <c r="G1025" s="32"/>
      <c r="H1025" s="32"/>
      <c r="I1025" s="32"/>
      <c r="J1025" s="32"/>
      <c r="K1025" s="32"/>
      <c r="L1025" s="32"/>
      <c r="M1025" s="32"/>
      <c r="N1025" s="32"/>
      <c r="O1025" s="32"/>
      <c r="P1025" s="32"/>
      <c r="Q1025" s="32"/>
      <c r="R1025" s="32"/>
      <c r="S1025" s="32"/>
      <c r="T1025" s="32"/>
      <c r="U1025" s="32"/>
      <c r="V1025" s="32"/>
      <c r="W1025" s="32"/>
      <c r="X1025" s="32"/>
      <c r="Y1025" s="32"/>
      <c r="Z1025" s="32"/>
    </row>
    <row r="1026" spans="1:26" ht="12" customHeight="1">
      <c r="A1026" s="32"/>
      <c r="B1026" s="32"/>
      <c r="C1026" s="32"/>
      <c r="D1026" s="32"/>
      <c r="E1026" s="32"/>
      <c r="F1026" s="32"/>
      <c r="G1026" s="32"/>
      <c r="H1026" s="32"/>
      <c r="I1026" s="32"/>
      <c r="J1026" s="32"/>
      <c r="K1026" s="32"/>
      <c r="L1026" s="32"/>
      <c r="M1026" s="32"/>
      <c r="N1026" s="32"/>
      <c r="O1026" s="32"/>
      <c r="P1026" s="32"/>
      <c r="Q1026" s="32"/>
      <c r="R1026" s="32"/>
      <c r="S1026" s="32"/>
      <c r="T1026" s="32"/>
      <c r="U1026" s="32"/>
      <c r="V1026" s="32"/>
      <c r="W1026" s="32"/>
      <c r="X1026" s="32"/>
      <c r="Y1026" s="32"/>
      <c r="Z1026" s="32"/>
    </row>
    <row r="1027" spans="1:26" ht="12" customHeight="1">
      <c r="A1027" s="32"/>
      <c r="B1027" s="32"/>
      <c r="C1027" s="32"/>
      <c r="D1027" s="32"/>
      <c r="E1027" s="32"/>
      <c r="F1027" s="32"/>
      <c r="G1027" s="32"/>
      <c r="H1027" s="32"/>
      <c r="I1027" s="32"/>
      <c r="J1027" s="32"/>
      <c r="K1027" s="32"/>
      <c r="L1027" s="32"/>
      <c r="M1027" s="32"/>
      <c r="N1027" s="32"/>
      <c r="O1027" s="32"/>
      <c r="P1027" s="32"/>
      <c r="Q1027" s="32"/>
      <c r="R1027" s="32"/>
      <c r="S1027" s="32"/>
      <c r="T1027" s="32"/>
      <c r="U1027" s="32"/>
      <c r="V1027" s="32"/>
      <c r="W1027" s="32"/>
      <c r="X1027" s="32"/>
      <c r="Y1027" s="32"/>
      <c r="Z1027" s="32"/>
    </row>
    <row r="1028" spans="1:26" ht="12" customHeight="1">
      <c r="A1028" s="32"/>
      <c r="B1028" s="32"/>
      <c r="C1028" s="32"/>
      <c r="D1028" s="32"/>
      <c r="E1028" s="32"/>
      <c r="F1028" s="32"/>
      <c r="G1028" s="32"/>
      <c r="H1028" s="32"/>
      <c r="I1028" s="32"/>
      <c r="J1028" s="32"/>
      <c r="K1028" s="32"/>
      <c r="L1028" s="32"/>
      <c r="M1028" s="32"/>
      <c r="N1028" s="32"/>
      <c r="O1028" s="32"/>
      <c r="P1028" s="32"/>
      <c r="Q1028" s="32"/>
      <c r="R1028" s="32"/>
      <c r="S1028" s="32"/>
      <c r="T1028" s="32"/>
      <c r="U1028" s="32"/>
      <c r="V1028" s="32"/>
      <c r="W1028" s="32"/>
      <c r="X1028" s="32"/>
      <c r="Y1028" s="32"/>
      <c r="Z1028" s="32"/>
    </row>
    <row r="1029" spans="1:26" ht="12" customHeight="1">
      <c r="A1029" s="32"/>
      <c r="B1029" s="32"/>
      <c r="C1029" s="32"/>
      <c r="D1029" s="32"/>
      <c r="E1029" s="32"/>
      <c r="F1029" s="32"/>
      <c r="G1029" s="32"/>
      <c r="H1029" s="32"/>
      <c r="I1029" s="32"/>
      <c r="J1029" s="32"/>
      <c r="K1029" s="32"/>
      <c r="L1029" s="32"/>
      <c r="M1029" s="32"/>
      <c r="N1029" s="32"/>
      <c r="O1029" s="32"/>
      <c r="P1029" s="32"/>
      <c r="Q1029" s="32"/>
      <c r="R1029" s="32"/>
      <c r="S1029" s="32"/>
      <c r="T1029" s="32"/>
      <c r="U1029" s="32"/>
      <c r="V1029" s="32"/>
      <c r="W1029" s="32"/>
      <c r="X1029" s="32"/>
      <c r="Y1029" s="32"/>
      <c r="Z1029" s="32"/>
    </row>
    <row r="1030" spans="1:26" ht="12" customHeight="1">
      <c r="A1030" s="32"/>
      <c r="B1030" s="32"/>
      <c r="C1030" s="32"/>
      <c r="D1030" s="32"/>
      <c r="E1030" s="32"/>
      <c r="F1030" s="32"/>
      <c r="G1030" s="32"/>
      <c r="H1030" s="32"/>
      <c r="I1030" s="32"/>
      <c r="J1030" s="32"/>
      <c r="K1030" s="32"/>
      <c r="L1030" s="32"/>
      <c r="M1030" s="32"/>
      <c r="N1030" s="32"/>
      <c r="O1030" s="32"/>
      <c r="P1030" s="32"/>
      <c r="Q1030" s="32"/>
      <c r="R1030" s="32"/>
      <c r="S1030" s="32"/>
      <c r="T1030" s="32"/>
      <c r="U1030" s="32"/>
      <c r="V1030" s="32"/>
      <c r="W1030" s="32"/>
      <c r="X1030" s="32"/>
      <c r="Y1030" s="32"/>
      <c r="Z1030" s="32"/>
    </row>
    <row r="1031" spans="1:26" ht="12" customHeight="1">
      <c r="A1031" s="32"/>
      <c r="B1031" s="32"/>
      <c r="C1031" s="32"/>
      <c r="D1031" s="32"/>
      <c r="E1031" s="32"/>
      <c r="F1031" s="32"/>
      <c r="G1031" s="32"/>
      <c r="H1031" s="32"/>
      <c r="I1031" s="32"/>
      <c r="J1031" s="32"/>
      <c r="K1031" s="32"/>
      <c r="L1031" s="32"/>
      <c r="M1031" s="32"/>
      <c r="N1031" s="32"/>
      <c r="O1031" s="32"/>
      <c r="P1031" s="32"/>
      <c r="Q1031" s="32"/>
      <c r="R1031" s="32"/>
      <c r="S1031" s="32"/>
      <c r="T1031" s="32"/>
      <c r="U1031" s="32"/>
      <c r="V1031" s="32"/>
      <c r="W1031" s="32"/>
      <c r="X1031" s="32"/>
      <c r="Y1031" s="32"/>
      <c r="Z1031" s="32"/>
    </row>
    <row r="1032" spans="1:26" ht="12" customHeight="1">
      <c r="A1032" s="32"/>
      <c r="B1032" s="32"/>
      <c r="C1032" s="32"/>
      <c r="D1032" s="32"/>
      <c r="E1032" s="32"/>
      <c r="F1032" s="32"/>
      <c r="G1032" s="32"/>
      <c r="H1032" s="32"/>
      <c r="I1032" s="32"/>
      <c r="J1032" s="32"/>
      <c r="K1032" s="32"/>
      <c r="L1032" s="32"/>
      <c r="M1032" s="32"/>
      <c r="N1032" s="32"/>
      <c r="O1032" s="32"/>
      <c r="P1032" s="32"/>
      <c r="Q1032" s="32"/>
      <c r="R1032" s="32"/>
      <c r="S1032" s="32"/>
      <c r="T1032" s="32"/>
      <c r="U1032" s="32"/>
      <c r="V1032" s="32"/>
      <c r="W1032" s="32"/>
      <c r="X1032" s="32"/>
      <c r="Y1032" s="32"/>
      <c r="Z1032" s="32"/>
    </row>
    <row r="1033" spans="1:26" ht="12" customHeight="1">
      <c r="A1033" s="32"/>
      <c r="B1033" s="32"/>
      <c r="C1033" s="32"/>
      <c r="D1033" s="32"/>
      <c r="E1033" s="32"/>
      <c r="F1033" s="32"/>
      <c r="G1033" s="32"/>
      <c r="H1033" s="32"/>
      <c r="I1033" s="32"/>
      <c r="J1033" s="32"/>
      <c r="K1033" s="32"/>
      <c r="L1033" s="32"/>
      <c r="M1033" s="32"/>
      <c r="N1033" s="32"/>
      <c r="O1033" s="32"/>
      <c r="P1033" s="32"/>
      <c r="Q1033" s="32"/>
      <c r="R1033" s="32"/>
      <c r="S1033" s="32"/>
      <c r="T1033" s="32"/>
      <c r="U1033" s="32"/>
      <c r="V1033" s="32"/>
      <c r="W1033" s="32"/>
      <c r="X1033" s="32"/>
      <c r="Y1033" s="32"/>
      <c r="Z1033" s="32"/>
    </row>
    <row r="1034" spans="1:26" ht="12" customHeight="1">
      <c r="A1034" s="32"/>
      <c r="B1034" s="32"/>
      <c r="C1034" s="32"/>
      <c r="D1034" s="32"/>
      <c r="E1034" s="32"/>
      <c r="F1034" s="32"/>
      <c r="G1034" s="32"/>
      <c r="H1034" s="32"/>
      <c r="I1034" s="32"/>
      <c r="J1034" s="32"/>
      <c r="K1034" s="32"/>
      <c r="L1034" s="32"/>
      <c r="M1034" s="32"/>
      <c r="N1034" s="32"/>
      <c r="O1034" s="32"/>
      <c r="P1034" s="32"/>
      <c r="Q1034" s="32"/>
      <c r="R1034" s="32"/>
      <c r="S1034" s="32"/>
      <c r="T1034" s="32"/>
      <c r="U1034" s="32"/>
      <c r="V1034" s="32"/>
      <c r="W1034" s="32"/>
      <c r="X1034" s="32"/>
      <c r="Y1034" s="32"/>
      <c r="Z1034" s="32"/>
    </row>
    <row r="1035" spans="1:26" ht="12" customHeight="1">
      <c r="A1035" s="32"/>
      <c r="B1035" s="32"/>
      <c r="C1035" s="32"/>
      <c r="D1035" s="32"/>
      <c r="E1035" s="32"/>
      <c r="F1035" s="32"/>
      <c r="G1035" s="32"/>
      <c r="H1035" s="32"/>
      <c r="I1035" s="32"/>
      <c r="J1035" s="32"/>
      <c r="K1035" s="32"/>
      <c r="L1035" s="32"/>
      <c r="M1035" s="32"/>
      <c r="N1035" s="32"/>
      <c r="O1035" s="32"/>
      <c r="P1035" s="32"/>
      <c r="Q1035" s="32"/>
      <c r="R1035" s="32"/>
      <c r="S1035" s="32"/>
      <c r="T1035" s="32"/>
      <c r="U1035" s="32"/>
      <c r="V1035" s="32"/>
      <c r="W1035" s="32"/>
      <c r="X1035" s="32"/>
      <c r="Y1035" s="32"/>
      <c r="Z1035" s="32"/>
    </row>
    <row r="1036" spans="1:26" ht="12" customHeight="1">
      <c r="A1036" s="32"/>
      <c r="B1036" s="32"/>
      <c r="C1036" s="32"/>
      <c r="D1036" s="32"/>
      <c r="E1036" s="32"/>
      <c r="F1036" s="32"/>
      <c r="G1036" s="32"/>
      <c r="H1036" s="32"/>
      <c r="I1036" s="32"/>
      <c r="J1036" s="32"/>
      <c r="K1036" s="32"/>
      <c r="L1036" s="32"/>
      <c r="M1036" s="32"/>
      <c r="N1036" s="32"/>
      <c r="O1036" s="32"/>
      <c r="P1036" s="32"/>
      <c r="Q1036" s="32"/>
      <c r="R1036" s="32"/>
      <c r="S1036" s="32"/>
      <c r="T1036" s="32"/>
      <c r="U1036" s="32"/>
      <c r="V1036" s="32"/>
      <c r="W1036" s="32"/>
      <c r="X1036" s="32"/>
      <c r="Y1036" s="32"/>
      <c r="Z1036" s="32"/>
    </row>
    <row r="1037" spans="1:26" ht="12" customHeight="1">
      <c r="A1037" s="32"/>
      <c r="B1037" s="32"/>
      <c r="C1037" s="32"/>
      <c r="D1037" s="32"/>
      <c r="E1037" s="32"/>
      <c r="F1037" s="32"/>
      <c r="G1037" s="32"/>
      <c r="H1037" s="32"/>
      <c r="I1037" s="32"/>
      <c r="J1037" s="32"/>
      <c r="K1037" s="32"/>
      <c r="L1037" s="32"/>
      <c r="M1037" s="32"/>
      <c r="N1037" s="32"/>
      <c r="O1037" s="32"/>
      <c r="P1037" s="32"/>
      <c r="Q1037" s="32"/>
      <c r="R1037" s="32"/>
      <c r="S1037" s="32"/>
      <c r="T1037" s="32"/>
      <c r="U1037" s="32"/>
      <c r="V1037" s="32"/>
      <c r="W1037" s="32"/>
      <c r="X1037" s="32"/>
      <c r="Y1037" s="32"/>
      <c r="Z1037" s="32"/>
    </row>
    <row r="1038" spans="1:26" ht="12" customHeight="1">
      <c r="A1038" s="32"/>
      <c r="B1038" s="32"/>
      <c r="C1038" s="32"/>
      <c r="D1038" s="32"/>
      <c r="E1038" s="32"/>
      <c r="F1038" s="32"/>
      <c r="G1038" s="32"/>
      <c r="H1038" s="32"/>
      <c r="I1038" s="32"/>
      <c r="J1038" s="32"/>
      <c r="K1038" s="32"/>
      <c r="L1038" s="32"/>
      <c r="M1038" s="32"/>
      <c r="N1038" s="32"/>
      <c r="O1038" s="32"/>
      <c r="P1038" s="32"/>
      <c r="Q1038" s="32"/>
      <c r="R1038" s="32"/>
      <c r="S1038" s="32"/>
      <c r="T1038" s="32"/>
      <c r="U1038" s="32"/>
      <c r="V1038" s="32"/>
      <c r="W1038" s="32"/>
      <c r="X1038" s="32"/>
      <c r="Y1038" s="32"/>
      <c r="Z1038" s="32"/>
    </row>
    <row r="1039" spans="1:26" ht="12" customHeight="1">
      <c r="A1039" s="32"/>
      <c r="B1039" s="32"/>
      <c r="C1039" s="32"/>
      <c r="D1039" s="32"/>
      <c r="E1039" s="32"/>
      <c r="F1039" s="32"/>
      <c r="G1039" s="32"/>
      <c r="H1039" s="32"/>
      <c r="I1039" s="32"/>
      <c r="J1039" s="32"/>
      <c r="K1039" s="32"/>
      <c r="L1039" s="32"/>
      <c r="M1039" s="32"/>
      <c r="N1039" s="32"/>
      <c r="O1039" s="32"/>
      <c r="P1039" s="32"/>
      <c r="Q1039" s="32"/>
      <c r="R1039" s="32"/>
      <c r="S1039" s="32"/>
      <c r="T1039" s="32"/>
      <c r="U1039" s="32"/>
      <c r="V1039" s="32"/>
      <c r="W1039" s="32"/>
      <c r="X1039" s="32"/>
      <c r="Y1039" s="32"/>
      <c r="Z1039" s="32"/>
    </row>
    <row r="1040" spans="1:26" ht="12" customHeight="1">
      <c r="A1040" s="32"/>
      <c r="B1040" s="32"/>
      <c r="C1040" s="32"/>
      <c r="D1040" s="32"/>
      <c r="E1040" s="32"/>
      <c r="F1040" s="32"/>
      <c r="G1040" s="32"/>
      <c r="H1040" s="32"/>
      <c r="I1040" s="32"/>
      <c r="J1040" s="32"/>
      <c r="K1040" s="32"/>
      <c r="L1040" s="32"/>
      <c r="M1040" s="32"/>
      <c r="N1040" s="32"/>
      <c r="O1040" s="32"/>
      <c r="P1040" s="32"/>
      <c r="Q1040" s="32"/>
      <c r="R1040" s="32"/>
      <c r="S1040" s="32"/>
      <c r="T1040" s="32"/>
      <c r="U1040" s="32"/>
      <c r="V1040" s="32"/>
      <c r="W1040" s="32"/>
      <c r="X1040" s="32"/>
      <c r="Y1040" s="32"/>
      <c r="Z1040" s="32"/>
    </row>
    <row r="1041" spans="1:26" ht="12" customHeight="1">
      <c r="A1041" s="32"/>
      <c r="B1041" s="32"/>
      <c r="C1041" s="32"/>
      <c r="D1041" s="32"/>
      <c r="E1041" s="32"/>
      <c r="F1041" s="32"/>
      <c r="G1041" s="32"/>
      <c r="H1041" s="32"/>
      <c r="I1041" s="32"/>
      <c r="J1041" s="32"/>
      <c r="K1041" s="32"/>
      <c r="L1041" s="32"/>
      <c r="M1041" s="32"/>
      <c r="N1041" s="32"/>
      <c r="O1041" s="32"/>
      <c r="P1041" s="32"/>
      <c r="Q1041" s="32"/>
      <c r="R1041" s="32"/>
      <c r="S1041" s="32"/>
      <c r="T1041" s="32"/>
      <c r="U1041" s="32"/>
      <c r="V1041" s="32"/>
      <c r="W1041" s="32"/>
      <c r="X1041" s="32"/>
      <c r="Y1041" s="32"/>
      <c r="Z1041" s="32"/>
    </row>
    <row r="1042" spans="1:26" ht="12" customHeight="1">
      <c r="A1042" s="32"/>
      <c r="B1042" s="32"/>
      <c r="C1042" s="32"/>
      <c r="D1042" s="32"/>
      <c r="E1042" s="32"/>
      <c r="F1042" s="32"/>
      <c r="G1042" s="32"/>
      <c r="H1042" s="32"/>
      <c r="I1042" s="32"/>
      <c r="J1042" s="32"/>
      <c r="K1042" s="32"/>
      <c r="L1042" s="32"/>
      <c r="M1042" s="32"/>
      <c r="N1042" s="32"/>
      <c r="O1042" s="32"/>
      <c r="P1042" s="32"/>
      <c r="Q1042" s="32"/>
      <c r="R1042" s="32"/>
      <c r="S1042" s="32"/>
      <c r="T1042" s="32"/>
      <c r="U1042" s="32"/>
      <c r="V1042" s="32"/>
      <c r="W1042" s="32"/>
      <c r="X1042" s="32"/>
      <c r="Y1042" s="32"/>
      <c r="Z1042" s="32"/>
    </row>
    <row r="1043" spans="1:26" ht="12" customHeight="1">
      <c r="A1043" s="32"/>
      <c r="B1043" s="32"/>
      <c r="C1043" s="32"/>
      <c r="D1043" s="32"/>
      <c r="E1043" s="32"/>
      <c r="F1043" s="32"/>
      <c r="G1043" s="32"/>
      <c r="H1043" s="32"/>
      <c r="I1043" s="32"/>
      <c r="J1043" s="32"/>
      <c r="K1043" s="32"/>
      <c r="L1043" s="32"/>
      <c r="M1043" s="32"/>
      <c r="N1043" s="32"/>
      <c r="O1043" s="32"/>
      <c r="P1043" s="32"/>
      <c r="Q1043" s="32"/>
      <c r="R1043" s="32"/>
      <c r="S1043" s="32"/>
      <c r="T1043" s="32"/>
      <c r="U1043" s="32"/>
      <c r="V1043" s="32"/>
      <c r="W1043" s="32"/>
      <c r="X1043" s="32"/>
      <c r="Y1043" s="32"/>
      <c r="Z1043" s="32"/>
    </row>
    <row r="1044" spans="1:26" ht="12" customHeight="1">
      <c r="A1044" s="32"/>
      <c r="B1044" s="32"/>
      <c r="C1044" s="32"/>
      <c r="D1044" s="32"/>
      <c r="E1044" s="32"/>
      <c r="F1044" s="32"/>
      <c r="G1044" s="32"/>
      <c r="H1044" s="32"/>
      <c r="I1044" s="32"/>
      <c r="J1044" s="32"/>
      <c r="K1044" s="32"/>
      <c r="L1044" s="32"/>
      <c r="M1044" s="32"/>
      <c r="N1044" s="32"/>
      <c r="O1044" s="32"/>
      <c r="P1044" s="32"/>
      <c r="Q1044" s="32"/>
      <c r="R1044" s="32"/>
      <c r="S1044" s="32"/>
      <c r="T1044" s="32"/>
      <c r="U1044" s="32"/>
      <c r="V1044" s="32"/>
      <c r="W1044" s="32"/>
      <c r="X1044" s="32"/>
      <c r="Y1044" s="32"/>
      <c r="Z1044" s="32"/>
    </row>
    <row r="1045" spans="1:26" ht="12" customHeight="1">
      <c r="A1045" s="32"/>
      <c r="B1045" s="32"/>
      <c r="C1045" s="32"/>
      <c r="D1045" s="32"/>
      <c r="E1045" s="32"/>
      <c r="F1045" s="32"/>
      <c r="G1045" s="32"/>
      <c r="H1045" s="32"/>
      <c r="I1045" s="32"/>
      <c r="J1045" s="32"/>
      <c r="K1045" s="32"/>
      <c r="L1045" s="32"/>
      <c r="M1045" s="32"/>
      <c r="N1045" s="32"/>
      <c r="O1045" s="32"/>
      <c r="P1045" s="32"/>
      <c r="Q1045" s="32"/>
      <c r="R1045" s="32"/>
      <c r="S1045" s="32"/>
      <c r="T1045" s="32"/>
      <c r="U1045" s="32"/>
      <c r="V1045" s="32"/>
      <c r="W1045" s="32"/>
      <c r="X1045" s="32"/>
      <c r="Y1045" s="32"/>
      <c r="Z1045" s="32"/>
    </row>
    <row r="1046" spans="1:26" ht="12" customHeight="1">
      <c r="A1046" s="32"/>
      <c r="B1046" s="32"/>
      <c r="C1046" s="32"/>
      <c r="D1046" s="32"/>
      <c r="E1046" s="32"/>
      <c r="F1046" s="32"/>
      <c r="G1046" s="32"/>
      <c r="H1046" s="32"/>
      <c r="I1046" s="32"/>
      <c r="J1046" s="32"/>
      <c r="K1046" s="32"/>
      <c r="L1046" s="32"/>
      <c r="M1046" s="32"/>
      <c r="N1046" s="32"/>
      <c r="O1046" s="32"/>
      <c r="P1046" s="32"/>
      <c r="Q1046" s="32"/>
      <c r="R1046" s="32"/>
      <c r="S1046" s="32"/>
      <c r="T1046" s="32"/>
      <c r="U1046" s="32"/>
      <c r="V1046" s="32"/>
      <c r="W1046" s="32"/>
      <c r="X1046" s="32"/>
      <c r="Y1046" s="32"/>
      <c r="Z1046" s="32"/>
    </row>
    <row r="1047" spans="1:26" ht="12" customHeight="1">
      <c r="A1047" s="32"/>
      <c r="B1047" s="32"/>
      <c r="C1047" s="32"/>
      <c r="D1047" s="32"/>
      <c r="E1047" s="32"/>
      <c r="F1047" s="32"/>
      <c r="G1047" s="32"/>
      <c r="H1047" s="32"/>
      <c r="I1047" s="32"/>
      <c r="J1047" s="32"/>
      <c r="K1047" s="32"/>
      <c r="L1047" s="32"/>
      <c r="M1047" s="32"/>
      <c r="N1047" s="32"/>
      <c r="O1047" s="32"/>
      <c r="P1047" s="32"/>
      <c r="Q1047" s="32"/>
      <c r="R1047" s="32"/>
      <c r="S1047" s="32"/>
      <c r="T1047" s="32"/>
      <c r="U1047" s="32"/>
      <c r="V1047" s="32"/>
      <c r="W1047" s="32"/>
      <c r="X1047" s="32"/>
      <c r="Y1047" s="32"/>
      <c r="Z1047" s="32"/>
    </row>
    <row r="1048" spans="1:26" ht="12" customHeight="1">
      <c r="A1048" s="32"/>
      <c r="B1048" s="32"/>
      <c r="C1048" s="32"/>
      <c r="D1048" s="32"/>
      <c r="E1048" s="32"/>
      <c r="F1048" s="32"/>
      <c r="G1048" s="32"/>
      <c r="H1048" s="32"/>
      <c r="I1048" s="32"/>
      <c r="J1048" s="32"/>
      <c r="K1048" s="32"/>
      <c r="L1048" s="32"/>
      <c r="M1048" s="32"/>
      <c r="N1048" s="32"/>
      <c r="O1048" s="32"/>
      <c r="P1048" s="32"/>
      <c r="Q1048" s="32"/>
      <c r="R1048" s="32"/>
      <c r="S1048" s="32"/>
      <c r="T1048" s="32"/>
      <c r="U1048" s="32"/>
      <c r="V1048" s="32"/>
      <c r="W1048" s="32"/>
      <c r="X1048" s="32"/>
      <c r="Y1048" s="32"/>
      <c r="Z1048" s="32"/>
    </row>
    <row r="1049" spans="1:26" ht="12" customHeight="1">
      <c r="A1049" s="32"/>
      <c r="B1049" s="32"/>
      <c r="C1049" s="32"/>
      <c r="D1049" s="32"/>
      <c r="E1049" s="32"/>
      <c r="F1049" s="32"/>
      <c r="G1049" s="32"/>
      <c r="H1049" s="32"/>
      <c r="I1049" s="32"/>
      <c r="J1049" s="32"/>
      <c r="K1049" s="32"/>
      <c r="L1049" s="32"/>
      <c r="M1049" s="32"/>
      <c r="N1049" s="32"/>
      <c r="O1049" s="32"/>
      <c r="P1049" s="32"/>
      <c r="Q1049" s="32"/>
      <c r="R1049" s="32"/>
      <c r="S1049" s="32"/>
      <c r="T1049" s="32"/>
      <c r="U1049" s="32"/>
      <c r="V1049" s="32"/>
      <c r="W1049" s="32"/>
      <c r="X1049" s="32"/>
      <c r="Y1049" s="32"/>
      <c r="Z1049" s="32"/>
    </row>
    <row r="1050" spans="1:26" ht="12" customHeight="1">
      <c r="A1050" s="32"/>
      <c r="B1050" s="32"/>
      <c r="C1050" s="32"/>
      <c r="D1050" s="32"/>
      <c r="E1050" s="32"/>
      <c r="F1050" s="32"/>
      <c r="G1050" s="32"/>
      <c r="H1050" s="32"/>
      <c r="I1050" s="32"/>
      <c r="J1050" s="32"/>
      <c r="K1050" s="32"/>
      <c r="L1050" s="32"/>
      <c r="M1050" s="32"/>
      <c r="N1050" s="32"/>
      <c r="O1050" s="32"/>
      <c r="P1050" s="32"/>
      <c r="Q1050" s="32"/>
      <c r="R1050" s="32"/>
      <c r="S1050" s="32"/>
      <c r="T1050" s="32"/>
      <c r="U1050" s="32"/>
      <c r="V1050" s="32"/>
      <c r="W1050" s="32"/>
      <c r="X1050" s="32"/>
      <c r="Y1050" s="32"/>
      <c r="Z1050" s="32"/>
    </row>
    <row r="1051" spans="1:26" ht="12" customHeight="1">
      <c r="A1051" s="32"/>
      <c r="B1051" s="32"/>
      <c r="C1051" s="32"/>
      <c r="D1051" s="32"/>
      <c r="E1051" s="32"/>
      <c r="F1051" s="32"/>
      <c r="G1051" s="32"/>
      <c r="H1051" s="32"/>
      <c r="I1051" s="32"/>
      <c r="J1051" s="32"/>
      <c r="K1051" s="32"/>
      <c r="L1051" s="32"/>
      <c r="M1051" s="32"/>
      <c r="N1051" s="32"/>
      <c r="O1051" s="32"/>
      <c r="P1051" s="32"/>
      <c r="Q1051" s="32"/>
      <c r="R1051" s="32"/>
      <c r="S1051" s="32"/>
      <c r="T1051" s="32"/>
      <c r="U1051" s="32"/>
      <c r="V1051" s="32"/>
      <c r="W1051" s="32"/>
      <c r="X1051" s="32"/>
      <c r="Y1051" s="32"/>
      <c r="Z1051" s="32"/>
    </row>
    <row r="1052" spans="1:26" ht="12" customHeight="1">
      <c r="A1052" s="32"/>
      <c r="B1052" s="32"/>
      <c r="C1052" s="32"/>
      <c r="D1052" s="32"/>
      <c r="E1052" s="32"/>
      <c r="F1052" s="32"/>
      <c r="G1052" s="32"/>
      <c r="H1052" s="32"/>
      <c r="I1052" s="32"/>
      <c r="J1052" s="32"/>
      <c r="K1052" s="32"/>
      <c r="L1052" s="32"/>
      <c r="M1052" s="32"/>
      <c r="N1052" s="32"/>
      <c r="O1052" s="32"/>
      <c r="P1052" s="32"/>
      <c r="Q1052" s="32"/>
      <c r="R1052" s="32"/>
      <c r="S1052" s="32"/>
      <c r="T1052" s="32"/>
      <c r="U1052" s="32"/>
      <c r="V1052" s="32"/>
      <c r="W1052" s="32"/>
      <c r="X1052" s="32"/>
      <c r="Y1052" s="32"/>
      <c r="Z1052" s="32"/>
    </row>
    <row r="1053" spans="1:26" ht="12" customHeight="1">
      <c r="A1053" s="32"/>
      <c r="B1053" s="32"/>
      <c r="C1053" s="32"/>
      <c r="D1053" s="32"/>
      <c r="E1053" s="32"/>
      <c r="F1053" s="32"/>
      <c r="G1053" s="32"/>
      <c r="H1053" s="32"/>
      <c r="I1053" s="32"/>
      <c r="J1053" s="32"/>
      <c r="K1053" s="32"/>
      <c r="L1053" s="32"/>
      <c r="M1053" s="32"/>
      <c r="N1053" s="32"/>
      <c r="O1053" s="32"/>
      <c r="P1053" s="32"/>
      <c r="Q1053" s="32"/>
      <c r="R1053" s="32"/>
      <c r="S1053" s="32"/>
      <c r="T1053" s="32"/>
      <c r="U1053" s="32"/>
      <c r="V1053" s="32"/>
      <c r="W1053" s="32"/>
      <c r="X1053" s="32"/>
      <c r="Y1053" s="32"/>
      <c r="Z1053" s="32"/>
    </row>
    <row r="1054" spans="1:26" ht="12" customHeight="1">
      <c r="A1054" s="32"/>
      <c r="B1054" s="32"/>
      <c r="C1054" s="32"/>
      <c r="D1054" s="32"/>
      <c r="E1054" s="32"/>
      <c r="F1054" s="32"/>
      <c r="G1054" s="32"/>
      <c r="H1054" s="32"/>
      <c r="I1054" s="32"/>
      <c r="J1054" s="32"/>
      <c r="K1054" s="32"/>
      <c r="L1054" s="32"/>
      <c r="M1054" s="32"/>
      <c r="N1054" s="32"/>
      <c r="O1054" s="32"/>
      <c r="P1054" s="32"/>
      <c r="Q1054" s="32"/>
      <c r="R1054" s="32"/>
      <c r="S1054" s="32"/>
      <c r="T1054" s="32"/>
      <c r="U1054" s="32"/>
      <c r="V1054" s="32"/>
      <c r="W1054" s="32"/>
      <c r="X1054" s="32"/>
      <c r="Y1054" s="32"/>
      <c r="Z1054" s="32"/>
    </row>
    <row r="1055" spans="1:26" ht="12" customHeight="1">
      <c r="A1055" s="32"/>
      <c r="B1055" s="32"/>
      <c r="C1055" s="32"/>
      <c r="D1055" s="32"/>
      <c r="E1055" s="32"/>
      <c r="F1055" s="32"/>
      <c r="G1055" s="32"/>
      <c r="H1055" s="32"/>
      <c r="I1055" s="32"/>
      <c r="J1055" s="32"/>
      <c r="K1055" s="32"/>
      <c r="L1055" s="32"/>
      <c r="M1055" s="32"/>
      <c r="N1055" s="32"/>
      <c r="O1055" s="32"/>
      <c r="P1055" s="32"/>
      <c r="Q1055" s="32"/>
      <c r="R1055" s="32"/>
      <c r="S1055" s="32"/>
      <c r="T1055" s="32"/>
      <c r="U1055" s="32"/>
      <c r="V1055" s="32"/>
      <c r="W1055" s="32"/>
      <c r="X1055" s="32"/>
      <c r="Y1055" s="32"/>
      <c r="Z1055" s="32"/>
    </row>
    <row r="1056" spans="1:26" ht="12" customHeight="1">
      <c r="A1056" s="32"/>
      <c r="B1056" s="32"/>
      <c r="C1056" s="32"/>
      <c r="D1056" s="32"/>
      <c r="E1056" s="32"/>
      <c r="F1056" s="32"/>
      <c r="G1056" s="32"/>
      <c r="H1056" s="32"/>
      <c r="I1056" s="32"/>
      <c r="J1056" s="32"/>
      <c r="K1056" s="32"/>
      <c r="L1056" s="32"/>
      <c r="M1056" s="32"/>
      <c r="N1056" s="32"/>
      <c r="O1056" s="32"/>
      <c r="P1056" s="32"/>
      <c r="Q1056" s="32"/>
      <c r="R1056" s="32"/>
      <c r="S1056" s="32"/>
      <c r="T1056" s="32"/>
      <c r="U1056" s="32"/>
      <c r="V1056" s="32"/>
      <c r="W1056" s="32"/>
      <c r="X1056" s="32"/>
      <c r="Y1056" s="32"/>
      <c r="Z1056" s="32"/>
    </row>
    <row r="1057" spans="1:26" ht="12" customHeight="1">
      <c r="A1057" s="32"/>
      <c r="B1057" s="32"/>
      <c r="C1057" s="32"/>
      <c r="D1057" s="32"/>
      <c r="E1057" s="32"/>
      <c r="F1057" s="32"/>
      <c r="G1057" s="32"/>
      <c r="H1057" s="32"/>
      <c r="I1057" s="32"/>
      <c r="J1057" s="32"/>
      <c r="K1057" s="32"/>
      <c r="L1057" s="32"/>
      <c r="M1057" s="32"/>
      <c r="N1057" s="32"/>
      <c r="O1057" s="32"/>
      <c r="P1057" s="32"/>
      <c r="Q1057" s="32"/>
      <c r="R1057" s="32"/>
      <c r="S1057" s="32"/>
      <c r="T1057" s="32"/>
      <c r="U1057" s="32"/>
      <c r="V1057" s="32"/>
      <c r="W1057" s="32"/>
      <c r="X1057" s="32"/>
      <c r="Y1057" s="32"/>
      <c r="Z1057" s="32"/>
    </row>
    <row r="1058" spans="1:26" ht="12" customHeight="1">
      <c r="A1058" s="32"/>
      <c r="B1058" s="32"/>
      <c r="C1058" s="32"/>
      <c r="D1058" s="32"/>
      <c r="E1058" s="32"/>
      <c r="F1058" s="32"/>
      <c r="G1058" s="32"/>
      <c r="H1058" s="32"/>
      <c r="I1058" s="32"/>
      <c r="J1058" s="32"/>
      <c r="K1058" s="32"/>
      <c r="L1058" s="32"/>
      <c r="M1058" s="32"/>
      <c r="N1058" s="32"/>
      <c r="O1058" s="32"/>
      <c r="P1058" s="32"/>
      <c r="Q1058" s="32"/>
      <c r="R1058" s="32"/>
      <c r="S1058" s="32"/>
      <c r="T1058" s="32"/>
      <c r="U1058" s="32"/>
      <c r="V1058" s="32"/>
      <c r="W1058" s="32"/>
      <c r="X1058" s="32"/>
      <c r="Y1058" s="32"/>
      <c r="Z1058" s="32"/>
    </row>
    <row r="1059" spans="1:26" ht="12" customHeight="1">
      <c r="A1059" s="32"/>
      <c r="B1059" s="32"/>
      <c r="C1059" s="32"/>
      <c r="D1059" s="32"/>
      <c r="E1059" s="32"/>
      <c r="F1059" s="32"/>
      <c r="G1059" s="32"/>
      <c r="H1059" s="32"/>
      <c r="I1059" s="32"/>
      <c r="J1059" s="32"/>
      <c r="K1059" s="32"/>
      <c r="L1059" s="32"/>
      <c r="M1059" s="32"/>
      <c r="N1059" s="32"/>
      <c r="O1059" s="32"/>
      <c r="P1059" s="32"/>
      <c r="Q1059" s="32"/>
      <c r="R1059" s="32"/>
      <c r="S1059" s="32"/>
      <c r="T1059" s="32"/>
      <c r="U1059" s="32"/>
      <c r="V1059" s="32"/>
      <c r="W1059" s="32"/>
      <c r="X1059" s="32"/>
      <c r="Y1059" s="32"/>
      <c r="Z1059" s="32"/>
    </row>
    <row r="1060" spans="1:26" ht="12" customHeight="1">
      <c r="A1060" s="32"/>
      <c r="B1060" s="32"/>
      <c r="C1060" s="32"/>
      <c r="D1060" s="32"/>
      <c r="E1060" s="32"/>
      <c r="F1060" s="32"/>
      <c r="G1060" s="32"/>
      <c r="H1060" s="32"/>
      <c r="I1060" s="32"/>
      <c r="J1060" s="32"/>
      <c r="K1060" s="32"/>
      <c r="L1060" s="32"/>
      <c r="M1060" s="32"/>
      <c r="N1060" s="32"/>
      <c r="O1060" s="32"/>
      <c r="P1060" s="32"/>
      <c r="Q1060" s="32"/>
      <c r="R1060" s="32"/>
      <c r="S1060" s="32"/>
      <c r="T1060" s="32"/>
      <c r="U1060" s="32"/>
      <c r="V1060" s="32"/>
      <c r="W1060" s="32"/>
      <c r="X1060" s="32"/>
      <c r="Y1060" s="32"/>
      <c r="Z1060" s="32"/>
    </row>
    <row r="1061" spans="1:26" ht="12" customHeight="1">
      <c r="A1061" s="32"/>
      <c r="B1061" s="32"/>
      <c r="C1061" s="32"/>
      <c r="D1061" s="32"/>
      <c r="E1061" s="32"/>
      <c r="F1061" s="32"/>
      <c r="G1061" s="32"/>
      <c r="H1061" s="32"/>
      <c r="I1061" s="32"/>
      <c r="J1061" s="32"/>
      <c r="K1061" s="32"/>
      <c r="L1061" s="32"/>
      <c r="M1061" s="32"/>
      <c r="N1061" s="32"/>
      <c r="O1061" s="32"/>
      <c r="P1061" s="32"/>
      <c r="Q1061" s="32"/>
      <c r="R1061" s="32"/>
      <c r="S1061" s="32"/>
      <c r="T1061" s="32"/>
      <c r="U1061" s="32"/>
      <c r="V1061" s="32"/>
      <c r="W1061" s="32"/>
      <c r="X1061" s="32"/>
      <c r="Y1061" s="32"/>
      <c r="Z1061" s="32"/>
    </row>
    <row r="1062" spans="1:26" ht="12" customHeight="1">
      <c r="A1062" s="32"/>
      <c r="B1062" s="32"/>
      <c r="C1062" s="32"/>
      <c r="D1062" s="32"/>
      <c r="E1062" s="32"/>
      <c r="F1062" s="32"/>
      <c r="G1062" s="32"/>
      <c r="H1062" s="32"/>
      <c r="I1062" s="32"/>
      <c r="J1062" s="32"/>
      <c r="K1062" s="32"/>
      <c r="L1062" s="32"/>
      <c r="M1062" s="32"/>
      <c r="N1062" s="32"/>
      <c r="O1062" s="32"/>
      <c r="P1062" s="32"/>
      <c r="Q1062" s="32"/>
      <c r="R1062" s="32"/>
      <c r="S1062" s="32"/>
      <c r="T1062" s="32"/>
      <c r="U1062" s="32"/>
      <c r="V1062" s="32"/>
      <c r="W1062" s="32"/>
      <c r="X1062" s="32"/>
      <c r="Y1062" s="32"/>
      <c r="Z1062" s="32"/>
    </row>
    <row r="1063" spans="1:26" ht="12" customHeight="1">
      <c r="A1063" s="32"/>
      <c r="B1063" s="32"/>
      <c r="C1063" s="32"/>
      <c r="D1063" s="32"/>
      <c r="E1063" s="32"/>
      <c r="F1063" s="32"/>
      <c r="G1063" s="32"/>
      <c r="H1063" s="32"/>
      <c r="I1063" s="32"/>
      <c r="J1063" s="32"/>
      <c r="K1063" s="32"/>
      <c r="L1063" s="32"/>
      <c r="M1063" s="32"/>
      <c r="N1063" s="32"/>
      <c r="O1063" s="32"/>
      <c r="P1063" s="32"/>
      <c r="Q1063" s="32"/>
      <c r="R1063" s="32"/>
      <c r="S1063" s="32"/>
      <c r="T1063" s="32"/>
      <c r="U1063" s="32"/>
      <c r="V1063" s="32"/>
      <c r="W1063" s="32"/>
      <c r="X1063" s="32"/>
      <c r="Y1063" s="32"/>
      <c r="Z1063" s="32"/>
    </row>
    <row r="1064" spans="1:26" ht="12" customHeight="1">
      <c r="A1064" s="32"/>
      <c r="B1064" s="32"/>
      <c r="C1064" s="32"/>
      <c r="D1064" s="32"/>
      <c r="E1064" s="32"/>
      <c r="F1064" s="32"/>
      <c r="G1064" s="32"/>
      <c r="H1064" s="32"/>
      <c r="I1064" s="32"/>
      <c r="J1064" s="32"/>
      <c r="K1064" s="32"/>
      <c r="L1064" s="32"/>
      <c r="M1064" s="32"/>
      <c r="N1064" s="32"/>
      <c r="O1064" s="32"/>
      <c r="P1064" s="32"/>
      <c r="Q1064" s="32"/>
      <c r="R1064" s="32"/>
      <c r="S1064" s="32"/>
      <c r="T1064" s="32"/>
      <c r="U1064" s="32"/>
      <c r="V1064" s="32"/>
      <c r="W1064" s="32"/>
      <c r="X1064" s="32"/>
      <c r="Y1064" s="32"/>
      <c r="Z1064" s="32"/>
    </row>
    <row r="1065" spans="1:26" ht="12" customHeight="1">
      <c r="A1065" s="32"/>
      <c r="B1065" s="32"/>
      <c r="C1065" s="32"/>
      <c r="D1065" s="32"/>
      <c r="E1065" s="32"/>
      <c r="F1065" s="32"/>
      <c r="G1065" s="32"/>
      <c r="H1065" s="32"/>
      <c r="I1065" s="32"/>
      <c r="J1065" s="32"/>
      <c r="K1065" s="32"/>
      <c r="L1065" s="32"/>
      <c r="M1065" s="32"/>
      <c r="N1065" s="32"/>
      <c r="O1065" s="32"/>
      <c r="P1065" s="32"/>
      <c r="Q1065" s="32"/>
      <c r="R1065" s="32"/>
      <c r="S1065" s="32"/>
      <c r="T1065" s="32"/>
      <c r="U1065" s="32"/>
      <c r="V1065" s="32"/>
      <c r="W1065" s="32"/>
      <c r="X1065" s="32"/>
      <c r="Y1065" s="32"/>
      <c r="Z1065" s="32"/>
    </row>
    <row r="1066" spans="1:26" ht="12" customHeight="1">
      <c r="A1066" s="32"/>
      <c r="B1066" s="32"/>
      <c r="C1066" s="32"/>
      <c r="D1066" s="32"/>
      <c r="E1066" s="32"/>
      <c r="F1066" s="32"/>
      <c r="G1066" s="32"/>
      <c r="H1066" s="32"/>
      <c r="I1066" s="32"/>
      <c r="J1066" s="32"/>
      <c r="K1066" s="32"/>
      <c r="L1066" s="32"/>
      <c r="M1066" s="32"/>
      <c r="N1066" s="32"/>
      <c r="O1066" s="32"/>
      <c r="P1066" s="32"/>
      <c r="Q1066" s="32"/>
      <c r="R1066" s="32"/>
      <c r="S1066" s="32"/>
      <c r="T1066" s="32"/>
      <c r="U1066" s="32"/>
      <c r="V1066" s="32"/>
      <c r="W1066" s="32"/>
      <c r="X1066" s="32"/>
      <c r="Y1066" s="32"/>
      <c r="Z1066" s="32"/>
    </row>
    <row r="1067" spans="1:26" ht="12" customHeight="1">
      <c r="A1067" s="32"/>
      <c r="B1067" s="32"/>
      <c r="C1067" s="32"/>
      <c r="D1067" s="32"/>
      <c r="E1067" s="32"/>
      <c r="F1067" s="32"/>
      <c r="G1067" s="32"/>
      <c r="H1067" s="32"/>
      <c r="I1067" s="32"/>
      <c r="J1067" s="32"/>
      <c r="K1067" s="32"/>
      <c r="L1067" s="32"/>
      <c r="M1067" s="32"/>
      <c r="N1067" s="32"/>
      <c r="O1067" s="32"/>
      <c r="P1067" s="32"/>
      <c r="Q1067" s="32"/>
      <c r="R1067" s="32"/>
      <c r="S1067" s="32"/>
      <c r="T1067" s="32"/>
      <c r="U1067" s="32"/>
      <c r="V1067" s="32"/>
      <c r="W1067" s="32"/>
      <c r="X1067" s="32"/>
      <c r="Y1067" s="32"/>
      <c r="Z1067" s="32"/>
    </row>
    <row r="1068" spans="1:26" ht="12" customHeight="1">
      <c r="A1068" s="32"/>
      <c r="B1068" s="32"/>
      <c r="C1068" s="32"/>
      <c r="D1068" s="32"/>
      <c r="E1068" s="32"/>
      <c r="F1068" s="32"/>
      <c r="G1068" s="32"/>
      <c r="H1068" s="32"/>
      <c r="I1068" s="32"/>
      <c r="J1068" s="32"/>
      <c r="K1068" s="32"/>
      <c r="L1068" s="32"/>
      <c r="M1068" s="32"/>
      <c r="N1068" s="32"/>
      <c r="O1068" s="32"/>
      <c r="P1068" s="32"/>
      <c r="Q1068" s="32"/>
      <c r="R1068" s="32"/>
      <c r="S1068" s="32"/>
      <c r="T1068" s="32"/>
      <c r="U1068" s="32"/>
      <c r="V1068" s="32"/>
      <c r="W1068" s="32"/>
      <c r="X1068" s="32"/>
      <c r="Y1068" s="32"/>
      <c r="Z1068" s="32"/>
    </row>
    <row r="1069" spans="1:26" ht="12" customHeight="1">
      <c r="A1069" s="32"/>
      <c r="B1069" s="32"/>
      <c r="C1069" s="32"/>
      <c r="D1069" s="32"/>
      <c r="E1069" s="32"/>
      <c r="F1069" s="32"/>
      <c r="G1069" s="32"/>
      <c r="H1069" s="32"/>
      <c r="I1069" s="32"/>
      <c r="J1069" s="32"/>
      <c r="K1069" s="32"/>
      <c r="L1069" s="32"/>
      <c r="M1069" s="32"/>
      <c r="N1069" s="32"/>
      <c r="O1069" s="32"/>
      <c r="P1069" s="32"/>
      <c r="Q1069" s="32"/>
      <c r="R1069" s="32"/>
      <c r="S1069" s="32"/>
      <c r="T1069" s="32"/>
      <c r="U1069" s="32"/>
      <c r="V1069" s="32"/>
      <c r="W1069" s="32"/>
      <c r="X1069" s="32"/>
      <c r="Y1069" s="32"/>
      <c r="Z1069" s="32"/>
    </row>
    <row r="1070" spans="1:26" ht="12" customHeight="1">
      <c r="A1070" s="32"/>
      <c r="B1070" s="32"/>
      <c r="C1070" s="32"/>
      <c r="D1070" s="32"/>
      <c r="E1070" s="32"/>
      <c r="F1070" s="32"/>
      <c r="G1070" s="32"/>
      <c r="H1070" s="32"/>
      <c r="I1070" s="32"/>
      <c r="J1070" s="32"/>
      <c r="K1070" s="32"/>
      <c r="L1070" s="32"/>
      <c r="M1070" s="32"/>
      <c r="N1070" s="32"/>
      <c r="O1070" s="32"/>
      <c r="P1070" s="32"/>
      <c r="Q1070" s="32"/>
      <c r="R1070" s="32"/>
      <c r="S1070" s="32"/>
      <c r="T1070" s="32"/>
      <c r="U1070" s="32"/>
      <c r="V1070" s="32"/>
      <c r="W1070" s="32"/>
      <c r="X1070" s="32"/>
      <c r="Y1070" s="32"/>
      <c r="Z1070" s="32"/>
    </row>
    <row r="1071" spans="1:26" ht="12" customHeight="1">
      <c r="A1071" s="32"/>
      <c r="B1071" s="32"/>
      <c r="C1071" s="32"/>
      <c r="D1071" s="32"/>
      <c r="E1071" s="32"/>
      <c r="F1071" s="32"/>
      <c r="G1071" s="32"/>
      <c r="H1071" s="32"/>
      <c r="I1071" s="32"/>
      <c r="J1071" s="32"/>
      <c r="K1071" s="32"/>
      <c r="L1071" s="32"/>
      <c r="M1071" s="32"/>
      <c r="N1071" s="32"/>
      <c r="O1071" s="32"/>
      <c r="P1071" s="32"/>
      <c r="Q1071" s="32"/>
      <c r="R1071" s="32"/>
      <c r="S1071" s="32"/>
      <c r="T1071" s="32"/>
      <c r="U1071" s="32"/>
      <c r="V1071" s="32"/>
      <c r="W1071" s="32"/>
      <c r="X1071" s="32"/>
      <c r="Y1071" s="32"/>
      <c r="Z1071" s="32"/>
    </row>
    <row r="1072" spans="1:26" ht="12" customHeight="1">
      <c r="A1072" s="32"/>
      <c r="B1072" s="32"/>
      <c r="C1072" s="32"/>
      <c r="D1072" s="32"/>
      <c r="E1072" s="32"/>
      <c r="F1072" s="32"/>
      <c r="G1072" s="32"/>
      <c r="H1072" s="32"/>
      <c r="I1072" s="32"/>
      <c r="J1072" s="32"/>
      <c r="K1072" s="32"/>
      <c r="L1072" s="32"/>
      <c r="M1072" s="32"/>
      <c r="N1072" s="32"/>
      <c r="O1072" s="32"/>
      <c r="P1072" s="32"/>
      <c r="Q1072" s="32"/>
      <c r="R1072" s="32"/>
      <c r="S1072" s="32"/>
      <c r="T1072" s="32"/>
      <c r="U1072" s="32"/>
      <c r="V1072" s="32"/>
      <c r="W1072" s="32"/>
      <c r="X1072" s="32"/>
      <c r="Y1072" s="32"/>
      <c r="Z1072" s="32"/>
    </row>
    <row r="1073" spans="1:26" ht="12" customHeight="1">
      <c r="A1073" s="32"/>
      <c r="B1073" s="32"/>
      <c r="C1073" s="32"/>
      <c r="D1073" s="32"/>
      <c r="E1073" s="32"/>
      <c r="F1073" s="32"/>
      <c r="G1073" s="32"/>
      <c r="H1073" s="32"/>
      <c r="I1073" s="32"/>
      <c r="J1073" s="32"/>
      <c r="K1073" s="32"/>
      <c r="L1073" s="32"/>
      <c r="M1073" s="32"/>
      <c r="N1073" s="32"/>
      <c r="O1073" s="32"/>
      <c r="P1073" s="32"/>
      <c r="Q1073" s="32"/>
      <c r="R1073" s="32"/>
      <c r="S1073" s="32"/>
      <c r="T1073" s="32"/>
      <c r="U1073" s="32"/>
      <c r="V1073" s="32"/>
      <c r="W1073" s="32"/>
      <c r="X1073" s="32"/>
      <c r="Y1073" s="32"/>
      <c r="Z1073" s="32"/>
    </row>
    <row r="1074" spans="1:26" ht="12" customHeight="1">
      <c r="A1074" s="32"/>
      <c r="B1074" s="32"/>
      <c r="C1074" s="32"/>
      <c r="D1074" s="32"/>
      <c r="E1074" s="32"/>
      <c r="F1074" s="32"/>
      <c r="G1074" s="32"/>
      <c r="H1074" s="32"/>
      <c r="I1074" s="32"/>
      <c r="J1074" s="32"/>
      <c r="K1074" s="32"/>
      <c r="L1074" s="32"/>
      <c r="M1074" s="32"/>
      <c r="N1074" s="32"/>
      <c r="O1074" s="32"/>
      <c r="P1074" s="32"/>
      <c r="Q1074" s="32"/>
      <c r="R1074" s="32"/>
      <c r="S1074" s="32"/>
      <c r="T1074" s="32"/>
      <c r="U1074" s="32"/>
      <c r="V1074" s="32"/>
      <c r="W1074" s="32"/>
      <c r="X1074" s="32"/>
      <c r="Y1074" s="32"/>
      <c r="Z1074" s="32"/>
    </row>
    <row r="1075" spans="1:26" ht="12" customHeight="1">
      <c r="A1075" s="32"/>
      <c r="B1075" s="32"/>
      <c r="C1075" s="32"/>
      <c r="D1075" s="32"/>
      <c r="E1075" s="32"/>
      <c r="F1075" s="32"/>
      <c r="G1075" s="32"/>
      <c r="H1075" s="32"/>
      <c r="I1075" s="32"/>
      <c r="J1075" s="32"/>
      <c r="K1075" s="32"/>
      <c r="L1075" s="32"/>
      <c r="M1075" s="32"/>
      <c r="N1075" s="32"/>
      <c r="O1075" s="32"/>
      <c r="P1075" s="32"/>
      <c r="Q1075" s="32"/>
      <c r="R1075" s="32"/>
      <c r="S1075" s="32"/>
      <c r="T1075" s="32"/>
      <c r="U1075" s="32"/>
      <c r="V1075" s="32"/>
      <c r="W1075" s="32"/>
      <c r="X1075" s="32"/>
      <c r="Y1075" s="32"/>
      <c r="Z1075" s="32"/>
    </row>
    <row r="1076" spans="1:26" ht="12" customHeight="1">
      <c r="A1076" s="32"/>
      <c r="B1076" s="32"/>
      <c r="C1076" s="32"/>
      <c r="D1076" s="32"/>
      <c r="E1076" s="32"/>
      <c r="F1076" s="32"/>
      <c r="G1076" s="32"/>
      <c r="H1076" s="32"/>
      <c r="I1076" s="32"/>
      <c r="J1076" s="32"/>
      <c r="K1076" s="32"/>
      <c r="L1076" s="32"/>
      <c r="M1076" s="32"/>
      <c r="N1076" s="32"/>
      <c r="O1076" s="32"/>
      <c r="P1076" s="32"/>
      <c r="Q1076" s="32"/>
      <c r="R1076" s="32"/>
      <c r="S1076" s="32"/>
      <c r="T1076" s="32"/>
      <c r="U1076" s="32"/>
      <c r="V1076" s="32"/>
      <c r="W1076" s="32"/>
      <c r="X1076" s="32"/>
      <c r="Y1076" s="32"/>
      <c r="Z1076" s="32"/>
    </row>
    <row r="1077" spans="1:26" ht="12" customHeight="1">
      <c r="A1077" s="32"/>
      <c r="B1077" s="32"/>
      <c r="C1077" s="32"/>
      <c r="D1077" s="32"/>
      <c r="E1077" s="32"/>
      <c r="F1077" s="32"/>
      <c r="G1077" s="32"/>
      <c r="H1077" s="32"/>
      <c r="I1077" s="32"/>
      <c r="J1077" s="32"/>
      <c r="K1077" s="32"/>
      <c r="L1077" s="32"/>
      <c r="M1077" s="32"/>
      <c r="N1077" s="32"/>
      <c r="O1077" s="32"/>
      <c r="P1077" s="32"/>
      <c r="Q1077" s="32"/>
      <c r="R1077" s="32"/>
      <c r="S1077" s="32"/>
      <c r="T1077" s="32"/>
      <c r="U1077" s="32"/>
      <c r="V1077" s="32"/>
      <c r="W1077" s="32"/>
      <c r="X1077" s="32"/>
      <c r="Y1077" s="32"/>
      <c r="Z1077" s="32"/>
    </row>
    <row r="1078" spans="1:26" ht="12" customHeight="1">
      <c r="A1078" s="32"/>
      <c r="B1078" s="32"/>
      <c r="C1078" s="32"/>
      <c r="D1078" s="32"/>
      <c r="E1078" s="32"/>
      <c r="F1078" s="32"/>
      <c r="G1078" s="32"/>
      <c r="H1078" s="32"/>
      <c r="I1078" s="32"/>
      <c r="J1078" s="32"/>
      <c r="K1078" s="32"/>
      <c r="L1078" s="32"/>
      <c r="M1078" s="32"/>
      <c r="N1078" s="32"/>
      <c r="O1078" s="32"/>
      <c r="P1078" s="32"/>
      <c r="Q1078" s="32"/>
      <c r="R1078" s="32"/>
      <c r="S1078" s="32"/>
      <c r="T1078" s="32"/>
      <c r="U1078" s="32"/>
      <c r="V1078" s="32"/>
      <c r="W1078" s="32"/>
      <c r="X1078" s="32"/>
      <c r="Y1078" s="32"/>
      <c r="Z1078" s="32"/>
    </row>
    <row r="1079" spans="1:26" ht="12" customHeight="1">
      <c r="A1079" s="32"/>
      <c r="B1079" s="32"/>
      <c r="C1079" s="32"/>
      <c r="D1079" s="32"/>
      <c r="E1079" s="32"/>
      <c r="F1079" s="32"/>
      <c r="G1079" s="32"/>
      <c r="H1079" s="32"/>
      <c r="I1079" s="32"/>
      <c r="J1079" s="32"/>
      <c r="K1079" s="32"/>
      <c r="L1079" s="32"/>
      <c r="M1079" s="32"/>
      <c r="N1079" s="32"/>
      <c r="O1079" s="32"/>
      <c r="P1079" s="32"/>
      <c r="Q1079" s="32"/>
      <c r="R1079" s="32"/>
      <c r="S1079" s="32"/>
      <c r="T1079" s="32"/>
      <c r="U1079" s="32"/>
      <c r="V1079" s="32"/>
      <c r="W1079" s="32"/>
      <c r="X1079" s="32"/>
      <c r="Y1079" s="32"/>
      <c r="Z1079" s="32"/>
    </row>
    <row r="1080" spans="1:26" ht="12" customHeight="1">
      <c r="A1080" s="32"/>
      <c r="B1080" s="32"/>
      <c r="C1080" s="32"/>
      <c r="D1080" s="32"/>
      <c r="E1080" s="32"/>
      <c r="F1080" s="32"/>
      <c r="G1080" s="32"/>
      <c r="H1080" s="32"/>
      <c r="I1080" s="32"/>
      <c r="J1080" s="32"/>
      <c r="K1080" s="32"/>
      <c r="L1080" s="32"/>
      <c r="M1080" s="32"/>
      <c r="N1080" s="32"/>
      <c r="O1080" s="32"/>
      <c r="P1080" s="32"/>
      <c r="Q1080" s="32"/>
      <c r="R1080" s="32"/>
      <c r="S1080" s="32"/>
      <c r="T1080" s="32"/>
      <c r="U1080" s="32"/>
      <c r="V1080" s="32"/>
      <c r="W1080" s="32"/>
      <c r="X1080" s="32"/>
      <c r="Y1080" s="32"/>
      <c r="Z1080" s="32"/>
    </row>
    <row r="1081" spans="1:26" ht="12" customHeight="1">
      <c r="A1081" s="32"/>
      <c r="B1081" s="32"/>
      <c r="C1081" s="32"/>
      <c r="D1081" s="32"/>
      <c r="E1081" s="32"/>
      <c r="F1081" s="32"/>
      <c r="G1081" s="32"/>
      <c r="H1081" s="32"/>
      <c r="I1081" s="32"/>
      <c r="J1081" s="32"/>
      <c r="K1081" s="32"/>
      <c r="L1081" s="32"/>
      <c r="M1081" s="32"/>
      <c r="N1081" s="32"/>
      <c r="O1081" s="32"/>
      <c r="P1081" s="32"/>
      <c r="Q1081" s="32"/>
      <c r="R1081" s="32"/>
      <c r="S1081" s="32"/>
      <c r="T1081" s="32"/>
      <c r="U1081" s="32"/>
      <c r="V1081" s="32"/>
      <c r="W1081" s="32"/>
      <c r="X1081" s="32"/>
      <c r="Y1081" s="32"/>
      <c r="Z1081" s="32"/>
    </row>
    <row r="1082" spans="1:26" ht="12" customHeight="1">
      <c r="A1082" s="32"/>
      <c r="B1082" s="32"/>
      <c r="C1082" s="32"/>
      <c r="D1082" s="32"/>
      <c r="E1082" s="32"/>
      <c r="F1082" s="32"/>
      <c r="G1082" s="32"/>
      <c r="H1082" s="32"/>
      <c r="I1082" s="32"/>
      <c r="J1082" s="32"/>
      <c r="K1082" s="32"/>
      <c r="L1082" s="32"/>
      <c r="M1082" s="32"/>
      <c r="N1082" s="32"/>
      <c r="O1082" s="32"/>
      <c r="P1082" s="32"/>
      <c r="Q1082" s="32"/>
      <c r="R1082" s="32"/>
      <c r="S1082" s="32"/>
      <c r="T1082" s="32"/>
      <c r="U1082" s="32"/>
      <c r="V1082" s="32"/>
      <c r="W1082" s="32"/>
      <c r="X1082" s="32"/>
      <c r="Y1082" s="32"/>
      <c r="Z1082" s="32"/>
    </row>
    <row r="1083" spans="1:26" ht="12" customHeight="1">
      <c r="A1083" s="32"/>
      <c r="B1083" s="32"/>
      <c r="C1083" s="32"/>
      <c r="D1083" s="32"/>
      <c r="E1083" s="32"/>
      <c r="F1083" s="32"/>
      <c r="G1083" s="32"/>
      <c r="H1083" s="32"/>
      <c r="I1083" s="32"/>
      <c r="J1083" s="32"/>
      <c r="K1083" s="32"/>
      <c r="L1083" s="32"/>
      <c r="M1083" s="32"/>
      <c r="N1083" s="32"/>
      <c r="O1083" s="32"/>
      <c r="P1083" s="32"/>
      <c r="Q1083" s="32"/>
      <c r="R1083" s="32"/>
      <c r="S1083" s="32"/>
      <c r="T1083" s="32"/>
      <c r="U1083" s="32"/>
      <c r="V1083" s="32"/>
      <c r="W1083" s="32"/>
      <c r="X1083" s="32"/>
      <c r="Y1083" s="32"/>
      <c r="Z1083" s="32"/>
    </row>
    <row r="1084" spans="1:26" ht="12" customHeight="1">
      <c r="A1084" s="32"/>
      <c r="B1084" s="32"/>
      <c r="C1084" s="32"/>
      <c r="D1084" s="32"/>
      <c r="E1084" s="32"/>
      <c r="F1084" s="32"/>
      <c r="G1084" s="32"/>
      <c r="H1084" s="32"/>
      <c r="I1084" s="32"/>
      <c r="J1084" s="32"/>
      <c r="K1084" s="32"/>
      <c r="L1084" s="32"/>
      <c r="M1084" s="32"/>
      <c r="N1084" s="32"/>
      <c r="O1084" s="32"/>
      <c r="P1084" s="32"/>
      <c r="Q1084" s="32"/>
      <c r="R1084" s="32"/>
      <c r="S1084" s="32"/>
      <c r="T1084" s="32"/>
      <c r="U1084" s="32"/>
      <c r="V1084" s="32"/>
      <c r="W1084" s="32"/>
      <c r="X1084" s="32"/>
      <c r="Y1084" s="32"/>
      <c r="Z1084" s="32"/>
    </row>
    <row r="1085" spans="1:26" ht="12" customHeight="1">
      <c r="A1085" s="32"/>
      <c r="B1085" s="32"/>
      <c r="C1085" s="32"/>
      <c r="D1085" s="32"/>
      <c r="E1085" s="32"/>
      <c r="F1085" s="32"/>
      <c r="G1085" s="32"/>
      <c r="H1085" s="32"/>
      <c r="I1085" s="32"/>
      <c r="J1085" s="32"/>
      <c r="K1085" s="32"/>
      <c r="L1085" s="32"/>
      <c r="M1085" s="32"/>
      <c r="N1085" s="32"/>
      <c r="O1085" s="32"/>
      <c r="P1085" s="32"/>
      <c r="Q1085" s="32"/>
      <c r="R1085" s="32"/>
      <c r="S1085" s="32"/>
      <c r="T1085" s="32"/>
      <c r="U1085" s="32"/>
      <c r="V1085" s="32"/>
      <c r="W1085" s="32"/>
      <c r="X1085" s="32"/>
      <c r="Y1085" s="32"/>
      <c r="Z1085" s="32"/>
    </row>
    <row r="1086" spans="1:26" ht="12" customHeight="1">
      <c r="A1086" s="32"/>
      <c r="B1086" s="32"/>
      <c r="C1086" s="32"/>
      <c r="D1086" s="32"/>
      <c r="E1086" s="32"/>
      <c r="F1086" s="32"/>
      <c r="G1086" s="32"/>
      <c r="H1086" s="32"/>
      <c r="I1086" s="32"/>
      <c r="J1086" s="32"/>
      <c r="K1086" s="32"/>
      <c r="L1086" s="32"/>
      <c r="M1086" s="32"/>
      <c r="N1086" s="32"/>
      <c r="O1086" s="32"/>
      <c r="P1086" s="32"/>
      <c r="Q1086" s="32"/>
      <c r="R1086" s="32"/>
      <c r="S1086" s="32"/>
      <c r="T1086" s="32"/>
      <c r="U1086" s="32"/>
      <c r="V1086" s="32"/>
      <c r="W1086" s="32"/>
      <c r="X1086" s="32"/>
      <c r="Y1086" s="32"/>
      <c r="Z1086" s="32"/>
    </row>
    <row r="1087" spans="1:26" ht="12" customHeight="1">
      <c r="A1087" s="32"/>
      <c r="B1087" s="32"/>
      <c r="C1087" s="32"/>
      <c r="D1087" s="32"/>
      <c r="E1087" s="32"/>
      <c r="F1087" s="32"/>
      <c r="G1087" s="32"/>
      <c r="H1087" s="32"/>
      <c r="I1087" s="32"/>
      <c r="J1087" s="32"/>
      <c r="K1087" s="32"/>
      <c r="L1087" s="32"/>
      <c r="M1087" s="32"/>
      <c r="N1087" s="32"/>
      <c r="O1087" s="32"/>
      <c r="P1087" s="32"/>
      <c r="Q1087" s="32"/>
      <c r="R1087" s="32"/>
      <c r="S1087" s="32"/>
      <c r="T1087" s="32"/>
      <c r="U1087" s="32"/>
      <c r="V1087" s="32"/>
      <c r="W1087" s="32"/>
      <c r="X1087" s="32"/>
      <c r="Y1087" s="32"/>
      <c r="Z1087" s="32"/>
    </row>
    <row r="1088" spans="1:26" ht="12" customHeight="1">
      <c r="A1088" s="32"/>
      <c r="B1088" s="32"/>
      <c r="C1088" s="32"/>
      <c r="D1088" s="32"/>
      <c r="E1088" s="32"/>
      <c r="F1088" s="32"/>
      <c r="G1088" s="32"/>
      <c r="H1088" s="32"/>
      <c r="I1088" s="32"/>
      <c r="J1088" s="32"/>
      <c r="K1088" s="32"/>
      <c r="L1088" s="32"/>
      <c r="M1088" s="32"/>
      <c r="N1088" s="32"/>
      <c r="O1088" s="32"/>
      <c r="P1088" s="32"/>
      <c r="Q1088" s="32"/>
      <c r="R1088" s="32"/>
      <c r="S1088" s="32"/>
      <c r="T1088" s="32"/>
      <c r="U1088" s="32"/>
      <c r="V1088" s="32"/>
      <c r="W1088" s="32"/>
      <c r="X1088" s="32"/>
      <c r="Y1088" s="32"/>
      <c r="Z1088" s="32"/>
    </row>
    <row r="1089" spans="1:26" ht="12" customHeight="1">
      <c r="A1089" s="32"/>
      <c r="B1089" s="32"/>
      <c r="C1089" s="32"/>
      <c r="D1089" s="32"/>
      <c r="E1089" s="32"/>
      <c r="F1089" s="32"/>
      <c r="G1089" s="32"/>
      <c r="H1089" s="32"/>
      <c r="I1089" s="32"/>
      <c r="J1089" s="32"/>
      <c r="K1089" s="32"/>
      <c r="L1089" s="32"/>
      <c r="M1089" s="32"/>
      <c r="N1089" s="32"/>
      <c r="O1089" s="32"/>
      <c r="P1089" s="32"/>
      <c r="Q1089" s="32"/>
      <c r="R1089" s="32"/>
      <c r="S1089" s="32"/>
      <c r="T1089" s="32"/>
      <c r="U1089" s="32"/>
      <c r="V1089" s="32"/>
      <c r="W1089" s="32"/>
      <c r="X1089" s="32"/>
      <c r="Y1089" s="32"/>
      <c r="Z1089" s="32"/>
    </row>
    <row r="1090" spans="1:26" ht="12" customHeight="1">
      <c r="A1090" s="32"/>
      <c r="B1090" s="32"/>
      <c r="C1090" s="32"/>
      <c r="D1090" s="32"/>
      <c r="E1090" s="32"/>
      <c r="F1090" s="32"/>
      <c r="G1090" s="32"/>
      <c r="H1090" s="32"/>
      <c r="I1090" s="32"/>
      <c r="J1090" s="32"/>
      <c r="K1090" s="32"/>
      <c r="L1090" s="32"/>
      <c r="M1090" s="32"/>
      <c r="N1090" s="32"/>
      <c r="O1090" s="32"/>
      <c r="P1090" s="32"/>
      <c r="Q1090" s="32"/>
      <c r="R1090" s="32"/>
      <c r="S1090" s="32"/>
      <c r="T1090" s="32"/>
      <c r="U1090" s="32"/>
      <c r="V1090" s="32"/>
      <c r="W1090" s="32"/>
      <c r="X1090" s="32"/>
      <c r="Y1090" s="32"/>
      <c r="Z1090" s="32"/>
    </row>
    <row r="1091" spans="1:26" ht="12" customHeight="1">
      <c r="A1091" s="32"/>
      <c r="B1091" s="32"/>
      <c r="C1091" s="32"/>
      <c r="D1091" s="32"/>
      <c r="E1091" s="32"/>
      <c r="F1091" s="32"/>
      <c r="G1091" s="32"/>
      <c r="H1091" s="32"/>
      <c r="I1091" s="32"/>
      <c r="J1091" s="32"/>
      <c r="K1091" s="32"/>
      <c r="L1091" s="32"/>
      <c r="M1091" s="32"/>
      <c r="N1091" s="32"/>
      <c r="O1091" s="32"/>
      <c r="P1091" s="32"/>
      <c r="Q1091" s="32"/>
      <c r="R1091" s="32"/>
      <c r="S1091" s="32"/>
      <c r="T1091" s="32"/>
      <c r="U1091" s="32"/>
      <c r="V1091" s="32"/>
      <c r="W1091" s="32"/>
      <c r="X1091" s="32"/>
      <c r="Y1091" s="32"/>
      <c r="Z1091" s="32"/>
    </row>
    <row r="1092" spans="1:26" ht="12" customHeight="1">
      <c r="A1092" s="32"/>
      <c r="B1092" s="32"/>
      <c r="C1092" s="32"/>
      <c r="D1092" s="32"/>
      <c r="E1092" s="32"/>
      <c r="F1092" s="32"/>
      <c r="G1092" s="32"/>
      <c r="H1092" s="32"/>
      <c r="I1092" s="32"/>
      <c r="J1092" s="32"/>
      <c r="K1092" s="32"/>
      <c r="L1092" s="32"/>
      <c r="M1092" s="32"/>
      <c r="N1092" s="32"/>
      <c r="O1092" s="32"/>
      <c r="P1092" s="32"/>
      <c r="Q1092" s="32"/>
      <c r="R1092" s="32"/>
      <c r="S1092" s="32"/>
      <c r="T1092" s="32"/>
      <c r="U1092" s="32"/>
      <c r="V1092" s="32"/>
      <c r="W1092" s="32"/>
      <c r="X1092" s="32"/>
      <c r="Y1092" s="32"/>
      <c r="Z1092" s="32"/>
    </row>
    <row r="1093" spans="1:26" ht="12" customHeight="1">
      <c r="A1093" s="32"/>
      <c r="B1093" s="32"/>
      <c r="C1093" s="32"/>
      <c r="D1093" s="32"/>
      <c r="E1093" s="32"/>
      <c r="F1093" s="32"/>
      <c r="G1093" s="32"/>
      <c r="H1093" s="32"/>
      <c r="I1093" s="32"/>
      <c r="J1093" s="32"/>
      <c r="K1093" s="32"/>
      <c r="L1093" s="32"/>
      <c r="M1093" s="32"/>
      <c r="N1093" s="32"/>
      <c r="O1093" s="32"/>
      <c r="P1093" s="32"/>
      <c r="Q1093" s="32"/>
      <c r="R1093" s="32"/>
      <c r="S1093" s="32"/>
      <c r="T1093" s="32"/>
      <c r="U1093" s="32"/>
      <c r="V1093" s="32"/>
      <c r="W1093" s="32"/>
      <c r="X1093" s="32"/>
      <c r="Y1093" s="32"/>
      <c r="Z1093" s="32"/>
    </row>
    <row r="1094" spans="1:26" ht="12" customHeight="1">
      <c r="A1094" s="32"/>
      <c r="B1094" s="32"/>
      <c r="C1094" s="32"/>
      <c r="D1094" s="32"/>
      <c r="E1094" s="32"/>
      <c r="F1094" s="32"/>
      <c r="G1094" s="32"/>
      <c r="H1094" s="32"/>
      <c r="I1094" s="32"/>
      <c r="J1094" s="32"/>
      <c r="K1094" s="32"/>
      <c r="L1094" s="32"/>
      <c r="M1094" s="32"/>
      <c r="N1094" s="32"/>
      <c r="O1094" s="32"/>
      <c r="P1094" s="32"/>
      <c r="Q1094" s="32"/>
      <c r="R1094" s="32"/>
      <c r="S1094" s="32"/>
      <c r="T1094" s="32"/>
      <c r="U1094" s="32"/>
      <c r="V1094" s="32"/>
      <c r="W1094" s="32"/>
      <c r="X1094" s="32"/>
      <c r="Y1094" s="32"/>
      <c r="Z1094" s="32"/>
    </row>
    <row r="1095" spans="1:26" ht="12" customHeight="1">
      <c r="A1095" s="32"/>
      <c r="B1095" s="32"/>
      <c r="C1095" s="32"/>
      <c r="D1095" s="32"/>
      <c r="E1095" s="32"/>
      <c r="F1095" s="32"/>
      <c r="G1095" s="32"/>
      <c r="H1095" s="32"/>
      <c r="I1095" s="32"/>
      <c r="J1095" s="32"/>
      <c r="K1095" s="32"/>
      <c r="L1095" s="32"/>
      <c r="M1095" s="32"/>
      <c r="N1095" s="32"/>
      <c r="O1095" s="32"/>
      <c r="P1095" s="32"/>
      <c r="Q1095" s="32"/>
      <c r="R1095" s="32"/>
      <c r="S1095" s="32"/>
      <c r="T1095" s="32"/>
      <c r="U1095" s="32"/>
      <c r="V1095" s="32"/>
      <c r="W1095" s="32"/>
      <c r="X1095" s="32"/>
      <c r="Y1095" s="32"/>
      <c r="Z1095" s="32"/>
    </row>
    <row r="1096" spans="1:26" ht="12" customHeight="1">
      <c r="A1096" s="32"/>
      <c r="B1096" s="32"/>
      <c r="C1096" s="32"/>
      <c r="D1096" s="32"/>
      <c r="E1096" s="32"/>
      <c r="F1096" s="32"/>
      <c r="G1096" s="32"/>
      <c r="H1096" s="32"/>
      <c r="I1096" s="32"/>
      <c r="J1096" s="32"/>
      <c r="K1096" s="32"/>
      <c r="L1096" s="32"/>
      <c r="M1096" s="32"/>
      <c r="N1096" s="32"/>
      <c r="O1096" s="32"/>
      <c r="P1096" s="32"/>
      <c r="Q1096" s="32"/>
      <c r="R1096" s="32"/>
      <c r="S1096" s="32"/>
      <c r="T1096" s="32"/>
      <c r="U1096" s="32"/>
      <c r="V1096" s="32"/>
      <c r="W1096" s="32"/>
      <c r="X1096" s="32"/>
      <c r="Y1096" s="32"/>
      <c r="Z1096" s="32"/>
    </row>
    <row r="1097" spans="1:26" ht="12" customHeight="1">
      <c r="A1097" s="32"/>
      <c r="B1097" s="32"/>
      <c r="C1097" s="32"/>
      <c r="D1097" s="32"/>
      <c r="E1097" s="32"/>
      <c r="F1097" s="32"/>
      <c r="G1097" s="32"/>
      <c r="H1097" s="32"/>
      <c r="I1097" s="32"/>
      <c r="J1097" s="32"/>
      <c r="K1097" s="32"/>
      <c r="L1097" s="32"/>
      <c r="M1097" s="32"/>
      <c r="N1097" s="32"/>
      <c r="O1097" s="32"/>
      <c r="P1097" s="32"/>
      <c r="Q1097" s="32"/>
      <c r="R1097" s="32"/>
      <c r="S1097" s="32"/>
      <c r="T1097" s="32"/>
      <c r="U1097" s="32"/>
      <c r="V1097" s="32"/>
      <c r="W1097" s="32"/>
      <c r="X1097" s="32"/>
      <c r="Y1097" s="32"/>
      <c r="Z1097" s="32"/>
    </row>
    <row r="1098" spans="1:26" ht="12" customHeight="1">
      <c r="A1098" s="32"/>
      <c r="B1098" s="32"/>
      <c r="C1098" s="32"/>
      <c r="D1098" s="32"/>
      <c r="E1098" s="32"/>
      <c r="F1098" s="32"/>
      <c r="G1098" s="32"/>
      <c r="H1098" s="32"/>
      <c r="I1098" s="32"/>
      <c r="J1098" s="32"/>
      <c r="K1098" s="32"/>
      <c r="L1098" s="32"/>
      <c r="M1098" s="32"/>
      <c r="N1098" s="32"/>
      <c r="O1098" s="32"/>
      <c r="P1098" s="32"/>
      <c r="Q1098" s="32"/>
      <c r="R1098" s="32"/>
      <c r="S1098" s="32"/>
      <c r="T1098" s="32"/>
      <c r="U1098" s="32"/>
      <c r="V1098" s="32"/>
      <c r="W1098" s="32"/>
      <c r="X1098" s="32"/>
      <c r="Y1098" s="32"/>
      <c r="Z1098" s="32"/>
    </row>
  </sheetData>
  <sheetProtection algorithmName="SHA-512" hashValue="LMC1Z5yyU/iUzMvEkrF2UQFWTO/aovIN4L/Cg9j6L9aCDOcK+OgBP1UFqOzmmx0vPlcplmwAsvjc5vmQdaqcjQ==" saltValue="Yf05rSAI9Zkp/FruiknUzQ==" spinCount="100000" sheet="1" objects="1" scenarios="1"/>
  <customSheetViews>
    <customSheetView guid="{098C2836-98E6-4DE4-B9F1-621F79971121}" showGridLines="0" fitToPage="1" hiddenColumns="1">
      <selection activeCell="I197" sqref="I197:J197"/>
      <pageMargins left="0.7" right="0.7" top="0.75" bottom="0.75" header="0" footer="0"/>
      <pageSetup fitToHeight="0" orientation="portrait" r:id="rId1"/>
    </customSheetView>
    <customSheetView guid="{80DBB23A-788A-4876-A46F-C8CD77F4CEEC}" showGridLines="0" fitToPage="1" topLeftCell="A272">
      <selection activeCell="E253" sqref="E253"/>
      <pageMargins left="0.7" right="0.7" top="0.75" bottom="0.75" header="0" footer="0"/>
      <pageSetup fitToHeight="0" orientation="portrait"/>
    </customSheetView>
    <customSheetView guid="{E56CFA07-B62D-4672-9EDE-094AE1102D0C}" showGridLines="0" fitToPage="1" hiddenColumns="1" topLeftCell="A283">
      <selection activeCell="B296" sqref="B296"/>
      <pageMargins left="0.7" right="0.7" top="0.75" bottom="0.75" header="0" footer="0"/>
      <pageSetup fitToHeight="0" orientation="portrait" r:id="rId2"/>
    </customSheetView>
    <customSheetView guid="{FB8FBA87-37E8-4FC2-B783-5AECFD22DC45}" showGridLines="0" fitToPage="1" hiddenColumns="1" topLeftCell="A7">
      <selection activeCell="K22" sqref="K22"/>
      <pageMargins left="0.7" right="0.7" top="0.75" bottom="0.75" header="0" footer="0"/>
      <pageSetup fitToHeight="0" orientation="portrait" r:id="rId3"/>
    </customSheetView>
  </customSheetViews>
  <mergeCells count="50">
    <mergeCell ref="B286:K286"/>
    <mergeCell ref="B8:K8"/>
    <mergeCell ref="D9:G9"/>
    <mergeCell ref="H9:K9"/>
    <mergeCell ref="B16:C16"/>
    <mergeCell ref="B25:K25"/>
    <mergeCell ref="B26:K26"/>
    <mergeCell ref="B27:K27"/>
    <mergeCell ref="B29:K29"/>
    <mergeCell ref="H53:K53"/>
    <mergeCell ref="D53:G53"/>
    <mergeCell ref="B57:C57"/>
    <mergeCell ref="D66:G66"/>
    <mergeCell ref="H66:K66"/>
    <mergeCell ref="B70:C70"/>
    <mergeCell ref="B72:K72"/>
    <mergeCell ref="N32:T32"/>
    <mergeCell ref="B33:K33"/>
    <mergeCell ref="B39:K39"/>
    <mergeCell ref="B43:K43"/>
    <mergeCell ref="B50:K50"/>
    <mergeCell ref="B76:K76"/>
    <mergeCell ref="D127:G127"/>
    <mergeCell ref="H127:K127"/>
    <mergeCell ref="B133:C133"/>
    <mergeCell ref="B165:K165"/>
    <mergeCell ref="G210:H210"/>
    <mergeCell ref="B212:K212"/>
    <mergeCell ref="B190:K190"/>
    <mergeCell ref="G197:H197"/>
    <mergeCell ref="I197:J197"/>
    <mergeCell ref="G198:H198"/>
    <mergeCell ref="I198:J198"/>
    <mergeCell ref="G207:H207"/>
    <mergeCell ref="B221:K221"/>
    <mergeCell ref="B297:K297"/>
    <mergeCell ref="B264:K264"/>
    <mergeCell ref="B270:K270"/>
    <mergeCell ref="G199:H199"/>
    <mergeCell ref="I199:J199"/>
    <mergeCell ref="G200:H200"/>
    <mergeCell ref="I200:J200"/>
    <mergeCell ref="G206:H206"/>
    <mergeCell ref="B246:K246"/>
    <mergeCell ref="B255:K255"/>
    <mergeCell ref="B261:K261"/>
    <mergeCell ref="B262:K262"/>
    <mergeCell ref="B263:K263"/>
    <mergeCell ref="G208:H208"/>
    <mergeCell ref="G209:H209"/>
  </mergeCells>
  <pageMargins left="0.7" right="0.7" top="0.75" bottom="0.75" header="0" footer="0"/>
  <pageSetup fitToHeight="0" orientation="portrait"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pageSetUpPr fitToPage="1"/>
  </sheetPr>
  <dimension ref="A1:Z997"/>
  <sheetViews>
    <sheetView showGridLines="0" zoomScale="85" zoomScaleNormal="85" workbookViewId="0">
      <selection activeCell="O265" sqref="O265:O274"/>
    </sheetView>
  </sheetViews>
  <sheetFormatPr defaultColWidth="14.44140625" defaultRowHeight="15" customHeight="1"/>
  <cols>
    <col min="1" max="1" width="4" customWidth="1"/>
    <col min="2" max="2" width="16.6640625" customWidth="1"/>
    <col min="3" max="3" width="8.6640625" customWidth="1"/>
    <col min="4" max="4" width="4" customWidth="1"/>
    <col min="5" max="5" width="0.88671875" customWidth="1"/>
    <col min="6" max="6" width="2.5546875" customWidth="1"/>
    <col min="7" max="7" width="3" customWidth="1"/>
    <col min="8" max="15" width="19.5546875" customWidth="1"/>
    <col min="16" max="16" width="9.109375" hidden="1" customWidth="1"/>
    <col min="17" max="26" width="8.6640625" customWidth="1"/>
  </cols>
  <sheetData>
    <row r="1" spans="1:26" ht="12" customHeight="1">
      <c r="A1" s="28" t="s">
        <v>306</v>
      </c>
      <c r="B1" s="687"/>
      <c r="C1" s="687"/>
      <c r="D1" s="687"/>
      <c r="E1" s="263"/>
      <c r="F1" s="263"/>
      <c r="G1" s="263"/>
      <c r="H1" s="263"/>
      <c r="I1" s="263"/>
      <c r="J1" s="263"/>
      <c r="K1" s="263"/>
      <c r="L1" s="263"/>
      <c r="M1" s="263"/>
      <c r="N1" s="263"/>
      <c r="O1" s="263"/>
      <c r="P1" s="35" t="s">
        <v>108</v>
      </c>
      <c r="Q1" s="35"/>
      <c r="R1" s="35"/>
      <c r="S1" s="35"/>
      <c r="T1" s="35"/>
      <c r="U1" s="35"/>
      <c r="V1" s="35"/>
      <c r="W1" s="35"/>
      <c r="X1" s="35"/>
      <c r="Y1" s="35"/>
      <c r="Z1" s="35"/>
    </row>
    <row r="2" spans="1:26" ht="12" customHeight="1" thickBot="1">
      <c r="A2" s="1252"/>
      <c r="B2" s="1501"/>
      <c r="C2" s="1501"/>
      <c r="D2" s="1501"/>
      <c r="E2" s="986"/>
      <c r="F2" s="986"/>
      <c r="G2" s="986"/>
      <c r="H2" s="986"/>
      <c r="I2" s="986"/>
      <c r="J2" s="986"/>
      <c r="K2" s="986"/>
      <c r="L2" s="986"/>
      <c r="M2" s="12" t="s">
        <v>198</v>
      </c>
      <c r="N2" s="35"/>
      <c r="O2" s="986"/>
      <c r="P2" s="35"/>
      <c r="Q2" s="35"/>
      <c r="R2" s="35"/>
      <c r="S2" s="35"/>
      <c r="T2" s="35"/>
      <c r="U2" s="35"/>
      <c r="V2" s="35"/>
      <c r="W2" s="35"/>
      <c r="X2" s="35"/>
      <c r="Y2" s="35"/>
      <c r="Z2" s="35"/>
    </row>
    <row r="3" spans="1:26" ht="18" customHeight="1" thickBot="1">
      <c r="A3" s="1252"/>
      <c r="B3" s="1501"/>
      <c r="C3" s="1501"/>
      <c r="D3" s="1501"/>
      <c r="E3" s="986"/>
      <c r="F3" s="986"/>
      <c r="G3" s="986"/>
      <c r="H3" s="986"/>
      <c r="I3" s="986"/>
      <c r="J3" s="986"/>
      <c r="K3" s="986"/>
      <c r="L3" s="986"/>
      <c r="M3" s="37" t="s">
        <v>309</v>
      </c>
      <c r="N3" s="1427"/>
      <c r="O3" s="986"/>
      <c r="P3" s="35"/>
      <c r="Q3" s="35"/>
      <c r="R3" s="35"/>
      <c r="S3" s="35"/>
      <c r="T3" s="35"/>
      <c r="U3" s="35"/>
      <c r="V3" s="35"/>
      <c r="W3" s="35"/>
      <c r="X3" s="35"/>
      <c r="Y3" s="35"/>
      <c r="Z3" s="35"/>
    </row>
    <row r="4" spans="1:26" ht="12" customHeight="1">
      <c r="A4" s="1252"/>
      <c r="B4" s="1501"/>
      <c r="C4" s="1501"/>
      <c r="D4" s="1501"/>
      <c r="E4" s="986"/>
      <c r="F4" s="986"/>
      <c r="G4" s="986"/>
      <c r="H4" s="986"/>
      <c r="I4" s="986"/>
      <c r="J4" s="986"/>
      <c r="K4" s="986"/>
      <c r="L4" s="986"/>
      <c r="M4" s="986"/>
      <c r="N4" s="986"/>
      <c r="O4" s="986"/>
      <c r="P4" s="35"/>
      <c r="Q4" s="35"/>
      <c r="R4" s="35"/>
      <c r="S4" s="35"/>
      <c r="T4" s="35"/>
      <c r="U4" s="35"/>
      <c r="V4" s="35"/>
      <c r="W4" s="35"/>
      <c r="X4" s="35"/>
      <c r="Y4" s="35"/>
      <c r="Z4" s="35"/>
    </row>
    <row r="5" spans="1:26" ht="12" customHeight="1">
      <c r="A5" s="18" t="s">
        <v>1912</v>
      </c>
      <c r="B5" s="1604" t="s">
        <v>29</v>
      </c>
      <c r="C5" s="35"/>
      <c r="D5" s="35"/>
      <c r="E5" s="35"/>
      <c r="F5" s="35"/>
      <c r="G5" s="35"/>
      <c r="H5" s="35"/>
      <c r="I5" s="35"/>
      <c r="J5" s="35"/>
      <c r="K5" s="35"/>
      <c r="L5" s="35"/>
      <c r="M5" s="35"/>
      <c r="N5" s="35"/>
      <c r="O5" s="35"/>
      <c r="P5" s="35"/>
      <c r="Q5" s="35"/>
      <c r="R5" s="35"/>
      <c r="S5" s="35"/>
      <c r="T5" s="35"/>
      <c r="U5" s="35"/>
      <c r="V5" s="35"/>
      <c r="W5" s="35"/>
      <c r="X5" s="35"/>
      <c r="Y5" s="35"/>
      <c r="Z5" s="35"/>
    </row>
    <row r="6" spans="1:26" ht="15" customHeight="1">
      <c r="A6" s="12"/>
      <c r="B6" s="35"/>
      <c r="C6" s="35"/>
      <c r="D6" s="35"/>
      <c r="E6" s="35"/>
      <c r="F6" s="35"/>
      <c r="G6" s="35"/>
      <c r="H6" s="2095" t="s">
        <v>634</v>
      </c>
      <c r="I6" s="2033"/>
      <c r="J6" s="2033"/>
      <c r="K6" s="2009"/>
      <c r="L6" s="2095" t="s">
        <v>634</v>
      </c>
      <c r="M6" s="2033"/>
      <c r="N6" s="2033"/>
      <c r="O6" s="2033"/>
      <c r="P6" s="35"/>
      <c r="Q6" s="35"/>
      <c r="R6" s="35"/>
      <c r="S6" s="35"/>
      <c r="T6" s="35"/>
      <c r="U6" s="35"/>
      <c r="V6" s="35"/>
      <c r="W6" s="35"/>
      <c r="X6" s="35"/>
      <c r="Y6" s="35"/>
      <c r="Z6" s="35"/>
    </row>
    <row r="7" spans="1:26" ht="15" customHeight="1">
      <c r="A7" s="12"/>
      <c r="B7" s="35"/>
      <c r="C7" s="35"/>
      <c r="D7" s="35"/>
      <c r="E7" s="35"/>
      <c r="F7" s="35"/>
      <c r="G7" s="35"/>
      <c r="H7" s="2093">
        <v>45107</v>
      </c>
      <c r="I7" s="2094"/>
      <c r="J7" s="2094"/>
      <c r="K7" s="2011"/>
      <c r="L7" s="2093">
        <v>44742</v>
      </c>
      <c r="M7" s="2094"/>
      <c r="N7" s="2094"/>
      <c r="O7" s="2094"/>
      <c r="P7" s="35"/>
      <c r="Q7" s="35"/>
      <c r="R7" s="35"/>
      <c r="U7" s="35"/>
      <c r="V7" s="35"/>
      <c r="W7" s="35"/>
      <c r="X7" s="35"/>
      <c r="Y7" s="35"/>
      <c r="Z7" s="35"/>
    </row>
    <row r="8" spans="1:26" ht="34.200000000000003">
      <c r="A8" s="12"/>
      <c r="B8" s="35"/>
      <c r="C8" s="35"/>
      <c r="D8" s="35"/>
      <c r="E8" s="35"/>
      <c r="F8" s="35"/>
      <c r="G8" s="35"/>
      <c r="H8" s="43" t="s">
        <v>111</v>
      </c>
      <c r="I8" s="43" t="s">
        <v>312</v>
      </c>
      <c r="J8" s="43" t="s">
        <v>112</v>
      </c>
      <c r="K8" s="43" t="s">
        <v>522</v>
      </c>
      <c r="L8" s="43" t="s">
        <v>669</v>
      </c>
      <c r="M8" s="43" t="s">
        <v>312</v>
      </c>
      <c r="N8" s="43" t="s">
        <v>112</v>
      </c>
      <c r="O8" s="43" t="s">
        <v>522</v>
      </c>
      <c r="P8" s="35"/>
      <c r="Q8" s="35"/>
      <c r="R8" s="35"/>
      <c r="U8" s="35"/>
      <c r="V8" s="35"/>
      <c r="W8" s="35"/>
      <c r="X8" s="35"/>
      <c r="Y8" s="35"/>
      <c r="Z8" s="35"/>
    </row>
    <row r="9" spans="1:26" ht="12" customHeight="1">
      <c r="A9" s="12"/>
      <c r="B9" s="35"/>
      <c r="C9" s="35"/>
      <c r="D9" s="35"/>
      <c r="E9" s="35"/>
      <c r="F9" s="35"/>
      <c r="G9" s="35"/>
      <c r="H9" s="45" t="s">
        <v>114</v>
      </c>
      <c r="I9" s="45" t="s">
        <v>114</v>
      </c>
      <c r="J9" s="45" t="s">
        <v>114</v>
      </c>
      <c r="K9" s="45" t="s">
        <v>114</v>
      </c>
      <c r="L9" s="45" t="s">
        <v>114</v>
      </c>
      <c r="M9" s="45" t="s">
        <v>114</v>
      </c>
      <c r="N9" s="45" t="s">
        <v>114</v>
      </c>
      <c r="O9" s="45" t="s">
        <v>114</v>
      </c>
      <c r="P9" s="35"/>
      <c r="Q9" s="35"/>
      <c r="R9" s="35"/>
      <c r="S9" s="35"/>
      <c r="T9" s="35"/>
      <c r="U9" s="35"/>
      <c r="V9" s="35"/>
      <c r="W9" s="35"/>
      <c r="X9" s="35"/>
      <c r="Y9" s="35"/>
      <c r="Z9" s="35"/>
    </row>
    <row r="10" spans="1:26" ht="12" customHeight="1">
      <c r="A10" s="12"/>
      <c r="B10" s="35" t="s">
        <v>207</v>
      </c>
      <c r="C10" s="35"/>
      <c r="D10" s="35"/>
      <c r="E10" s="35"/>
      <c r="F10" s="35"/>
      <c r="G10" s="35"/>
      <c r="H10" s="1640"/>
      <c r="I10" s="1640"/>
      <c r="J10" s="1228">
        <f>SUM(H10:I10)</f>
        <v>0</v>
      </c>
      <c r="K10" s="1640"/>
      <c r="L10" s="1640"/>
      <c r="M10" s="1640"/>
      <c r="N10" s="1228">
        <f>SUM(L10:M10)</f>
        <v>0</v>
      </c>
      <c r="O10" s="1640"/>
      <c r="P10" s="35" t="s">
        <v>1469</v>
      </c>
      <c r="Q10" s="35"/>
      <c r="R10" s="35"/>
      <c r="S10" s="35"/>
      <c r="T10" s="35"/>
      <c r="U10" s="35"/>
      <c r="V10" s="35"/>
      <c r="W10" s="35"/>
      <c r="X10" s="35"/>
      <c r="Y10" s="35"/>
      <c r="Z10" s="35"/>
    </row>
    <row r="11" spans="1:26" ht="13.5" customHeight="1">
      <c r="A11" s="12"/>
      <c r="B11" s="35" t="s">
        <v>208</v>
      </c>
      <c r="C11" s="35"/>
      <c r="D11" s="35"/>
      <c r="E11" s="35"/>
      <c r="F11" s="35"/>
      <c r="G11" s="35"/>
      <c r="H11" s="1640"/>
      <c r="I11" s="1640"/>
      <c r="J11" s="1228">
        <f>SUM(H11:I11)</f>
        <v>0</v>
      </c>
      <c r="K11" s="1640"/>
      <c r="L11" s="1640"/>
      <c r="M11" s="1640"/>
      <c r="N11" s="1228">
        <f>SUM(L11:M11)</f>
        <v>0</v>
      </c>
      <c r="O11" s="1640"/>
      <c r="P11" s="35" t="s">
        <v>1469</v>
      </c>
      <c r="Q11" s="35"/>
      <c r="R11" s="35"/>
      <c r="S11" s="35"/>
      <c r="T11" s="35"/>
      <c r="U11" s="35"/>
      <c r="V11" s="35"/>
      <c r="W11" s="35"/>
      <c r="X11" s="35"/>
      <c r="Y11" s="35"/>
      <c r="Z11" s="35"/>
    </row>
    <row r="12" spans="1:26" ht="12" customHeight="1">
      <c r="A12" s="12"/>
      <c r="B12" s="35" t="s">
        <v>209</v>
      </c>
      <c r="C12" s="35"/>
      <c r="D12" s="35"/>
      <c r="E12" s="35"/>
      <c r="F12" s="35"/>
      <c r="G12" s="35"/>
      <c r="H12" s="1640"/>
      <c r="I12" s="1640"/>
      <c r="J12" s="1228">
        <f>SUM(H12:I12)</f>
        <v>0</v>
      </c>
      <c r="K12" s="1640"/>
      <c r="L12" s="1640"/>
      <c r="M12" s="1640"/>
      <c r="N12" s="1228">
        <f>SUM(L12:M12)</f>
        <v>0</v>
      </c>
      <c r="O12" s="1640"/>
      <c r="P12" s="35" t="s">
        <v>1469</v>
      </c>
      <c r="Q12" s="35"/>
      <c r="R12" s="35"/>
      <c r="S12" s="35"/>
      <c r="T12" s="35"/>
      <c r="U12" s="35"/>
      <c r="V12" s="35"/>
      <c r="W12" s="35"/>
      <c r="X12" s="35"/>
      <c r="Y12" s="35"/>
      <c r="Z12" s="35"/>
    </row>
    <row r="13" spans="1:26" ht="12" customHeight="1">
      <c r="A13" s="12"/>
      <c r="B13" s="1978" t="s">
        <v>210</v>
      </c>
      <c r="C13" s="1900"/>
      <c r="D13" s="1900"/>
      <c r="E13" s="1900"/>
      <c r="F13" s="1900"/>
      <c r="G13" s="1900"/>
      <c r="H13" s="1640"/>
      <c r="I13" s="1640"/>
      <c r="J13" s="1228">
        <f>SUM(H13:I13)</f>
        <v>0</v>
      </c>
      <c r="K13" s="1640"/>
      <c r="L13" s="1640"/>
      <c r="M13" s="1640"/>
      <c r="N13" s="1228">
        <f>SUM(L13:M13)</f>
        <v>0</v>
      </c>
      <c r="O13" s="1640"/>
      <c r="P13" s="35" t="s">
        <v>1469</v>
      </c>
      <c r="Q13" s="35"/>
      <c r="R13" s="35"/>
      <c r="S13" s="35"/>
      <c r="T13" s="35"/>
      <c r="U13" s="35"/>
      <c r="V13" s="35"/>
      <c r="W13" s="35"/>
      <c r="X13" s="35"/>
      <c r="Y13" s="35"/>
      <c r="Z13" s="35"/>
    </row>
    <row r="14" spans="1:26" ht="12" customHeight="1">
      <c r="A14" s="12"/>
      <c r="B14" s="35" t="s">
        <v>211</v>
      </c>
      <c r="C14" s="35"/>
      <c r="D14" s="35"/>
      <c r="E14" s="35"/>
      <c r="F14" s="35"/>
      <c r="G14" s="35"/>
      <c r="H14" s="1640"/>
      <c r="I14" s="1640"/>
      <c r="J14" s="1228">
        <f>SUM(H14:I14)</f>
        <v>0</v>
      </c>
      <c r="K14" s="1640"/>
      <c r="L14" s="1640"/>
      <c r="M14" s="1640"/>
      <c r="N14" s="1228">
        <f>SUM(L14:M14)</f>
        <v>0</v>
      </c>
      <c r="O14" s="1640"/>
      <c r="P14" s="35"/>
      <c r="Q14" s="35"/>
      <c r="R14" s="35"/>
      <c r="S14" s="35"/>
      <c r="T14" s="35"/>
      <c r="U14" s="35"/>
      <c r="V14" s="35"/>
      <c r="W14" s="35"/>
      <c r="X14" s="35"/>
      <c r="Y14" s="35"/>
      <c r="Z14" s="35"/>
    </row>
    <row r="15" spans="1:26" ht="12" customHeight="1" thickBot="1">
      <c r="A15" s="12"/>
      <c r="B15" s="12" t="s">
        <v>201</v>
      </c>
      <c r="C15" s="12"/>
      <c r="D15" s="12"/>
      <c r="E15" s="12"/>
      <c r="F15" s="12"/>
      <c r="G15" s="12"/>
      <c r="H15" s="1229">
        <f>SUM(H10:H14)</f>
        <v>0</v>
      </c>
      <c r="I15" s="1229">
        <f t="shared" ref="I15:O15" si="0">SUM(I10:I14)</f>
        <v>0</v>
      </c>
      <c r="J15" s="1229">
        <f t="shared" si="0"/>
        <v>0</v>
      </c>
      <c r="K15" s="1229">
        <f t="shared" si="0"/>
        <v>0</v>
      </c>
      <c r="L15" s="1229">
        <f t="shared" si="0"/>
        <v>0</v>
      </c>
      <c r="M15" s="1229">
        <f t="shared" si="0"/>
        <v>0</v>
      </c>
      <c r="N15" s="1229">
        <f t="shared" si="0"/>
        <v>0</v>
      </c>
      <c r="O15" s="1229">
        <f t="shared" si="0"/>
        <v>0</v>
      </c>
      <c r="P15" s="12"/>
      <c r="Q15" s="12"/>
      <c r="R15" s="12"/>
      <c r="S15" s="12"/>
      <c r="T15" s="12"/>
      <c r="U15" s="12"/>
      <c r="V15" s="12"/>
      <c r="W15" s="12"/>
      <c r="X15" s="12"/>
      <c r="Y15" s="12"/>
      <c r="Z15" s="12"/>
    </row>
    <row r="16" spans="1:26" ht="12" customHeight="1" thickTop="1">
      <c r="A16" s="12"/>
      <c r="B16" s="709" t="s">
        <v>2365</v>
      </c>
      <c r="C16" s="12"/>
      <c r="D16" s="12"/>
      <c r="E16" s="12"/>
      <c r="F16" s="12"/>
      <c r="G16" s="12"/>
      <c r="H16" s="1318"/>
      <c r="I16" s="1318"/>
      <c r="J16" s="1318"/>
      <c r="K16" s="1318"/>
      <c r="L16" s="1318"/>
      <c r="M16" s="1318"/>
      <c r="N16" s="1318"/>
      <c r="O16" s="1318"/>
      <c r="P16" s="12"/>
      <c r="Q16" s="12"/>
      <c r="R16" s="12"/>
      <c r="S16" s="12"/>
      <c r="T16" s="12"/>
      <c r="U16" s="12"/>
      <c r="V16" s="12"/>
      <c r="W16" s="12"/>
      <c r="X16" s="12"/>
      <c r="Y16" s="12"/>
      <c r="Z16" s="12"/>
    </row>
    <row r="17" spans="1:26" ht="12" customHeight="1">
      <c r="A17" s="35"/>
      <c r="B17" s="35"/>
      <c r="C17" s="35"/>
      <c r="D17" s="35"/>
      <c r="E17" s="35"/>
      <c r="F17" s="35"/>
      <c r="G17" s="35"/>
      <c r="H17" s="690"/>
      <c r="I17" s="690"/>
      <c r="J17" s="690"/>
      <c r="K17" s="690"/>
      <c r="L17" s="690"/>
      <c r="M17" s="690"/>
      <c r="N17" s="690"/>
      <c r="O17" s="690"/>
      <c r="P17" s="35"/>
      <c r="Q17" s="35"/>
      <c r="R17" s="35"/>
      <c r="S17" s="35"/>
      <c r="T17" s="35"/>
      <c r="U17" s="35"/>
      <c r="V17" s="35"/>
      <c r="W17" s="35"/>
      <c r="X17" s="35"/>
      <c r="Y17" s="35"/>
      <c r="Z17" s="35"/>
    </row>
    <row r="18" spans="1:26" ht="12" customHeight="1">
      <c r="A18" s="11" t="s">
        <v>74</v>
      </c>
      <c r="B18" s="9" t="s">
        <v>71</v>
      </c>
      <c r="C18" s="267"/>
      <c r="D18" s="267"/>
      <c r="E18" s="267"/>
      <c r="F18" s="267"/>
      <c r="G18" s="267"/>
      <c r="H18" s="267"/>
      <c r="I18" s="267"/>
      <c r="J18" s="267"/>
      <c r="K18" s="267"/>
      <c r="L18" s="267"/>
      <c r="M18" s="267"/>
      <c r="N18" s="267"/>
      <c r="O18" s="267"/>
      <c r="P18" s="35"/>
      <c r="Q18" s="35"/>
      <c r="R18" s="35"/>
      <c r="S18" s="35"/>
      <c r="T18" s="35"/>
      <c r="U18" s="35"/>
      <c r="V18" s="35"/>
      <c r="W18" s="35"/>
      <c r="X18" s="35"/>
      <c r="Y18" s="35"/>
      <c r="Z18" s="35"/>
    </row>
    <row r="19" spans="1:26" ht="12" customHeight="1">
      <c r="A19" s="12"/>
      <c r="B19" s="9"/>
      <c r="C19" s="267"/>
      <c r="D19" s="267"/>
      <c r="E19" s="267"/>
      <c r="F19" s="267"/>
      <c r="G19" s="267"/>
      <c r="H19" s="2095" t="s">
        <v>634</v>
      </c>
      <c r="I19" s="2033"/>
      <c r="J19" s="2033"/>
      <c r="K19" s="2009"/>
      <c r="L19" s="2095" t="s">
        <v>634</v>
      </c>
      <c r="M19" s="2033"/>
      <c r="N19" s="2033"/>
      <c r="O19" s="2033"/>
      <c r="P19" s="35"/>
      <c r="Q19" s="35"/>
      <c r="R19" s="35"/>
      <c r="S19" s="35"/>
      <c r="T19" s="35"/>
      <c r="U19" s="35"/>
      <c r="V19" s="35"/>
      <c r="W19" s="35"/>
      <c r="X19" s="35"/>
      <c r="Y19" s="35"/>
      <c r="Z19" s="35"/>
    </row>
    <row r="20" spans="1:26" ht="12" customHeight="1">
      <c r="A20" s="12"/>
      <c r="B20" s="9"/>
      <c r="C20" s="267"/>
      <c r="D20" s="267"/>
      <c r="E20" s="267"/>
      <c r="F20" s="267"/>
      <c r="G20" s="267"/>
      <c r="H20" s="2093">
        <v>45107</v>
      </c>
      <c r="I20" s="2094"/>
      <c r="J20" s="2094"/>
      <c r="K20" s="2011"/>
      <c r="L20" s="2093">
        <v>44742</v>
      </c>
      <c r="M20" s="2094"/>
      <c r="N20" s="2094"/>
      <c r="O20" s="2094"/>
      <c r="P20" s="35"/>
      <c r="Q20" s="35"/>
      <c r="R20" s="35"/>
      <c r="S20" s="35"/>
      <c r="T20" s="35"/>
      <c r="U20" s="35"/>
      <c r="V20" s="35"/>
      <c r="W20" s="35"/>
      <c r="X20" s="35"/>
      <c r="Y20" s="35"/>
      <c r="Z20" s="35"/>
    </row>
    <row r="21" spans="1:26" ht="34.200000000000003">
      <c r="A21" s="12"/>
      <c r="B21" s="9"/>
      <c r="C21" s="267"/>
      <c r="D21" s="267"/>
      <c r="E21" s="267"/>
      <c r="F21" s="267"/>
      <c r="G21" s="267"/>
      <c r="H21" s="43" t="s">
        <v>111</v>
      </c>
      <c r="I21" s="43" t="s">
        <v>312</v>
      </c>
      <c r="J21" s="43" t="s">
        <v>112</v>
      </c>
      <c r="K21" s="43" t="s">
        <v>522</v>
      </c>
      <c r="L21" s="43" t="s">
        <v>669</v>
      </c>
      <c r="M21" s="43" t="s">
        <v>312</v>
      </c>
      <c r="N21" s="43" t="s">
        <v>112</v>
      </c>
      <c r="O21" s="43" t="s">
        <v>522</v>
      </c>
      <c r="P21" s="35"/>
      <c r="Q21" s="35"/>
      <c r="R21" s="35"/>
      <c r="S21" s="35"/>
      <c r="T21" s="35"/>
      <c r="U21" s="35"/>
      <c r="V21" s="35"/>
      <c r="W21" s="35"/>
      <c r="X21" s="35"/>
      <c r="Y21" s="35"/>
      <c r="Z21" s="35"/>
    </row>
    <row r="22" spans="1:26" ht="12" customHeight="1">
      <c r="A22" s="35"/>
      <c r="B22" s="267"/>
      <c r="C22" s="267"/>
      <c r="D22" s="267"/>
      <c r="E22" s="267"/>
      <c r="F22" s="267"/>
      <c r="G22" s="267"/>
      <c r="H22" s="45" t="s">
        <v>114</v>
      </c>
      <c r="I22" s="45" t="s">
        <v>114</v>
      </c>
      <c r="J22" s="45" t="s">
        <v>114</v>
      </c>
      <c r="K22" s="45" t="s">
        <v>114</v>
      </c>
      <c r="L22" s="45" t="s">
        <v>114</v>
      </c>
      <c r="M22" s="45" t="s">
        <v>114</v>
      </c>
      <c r="N22" s="45" t="s">
        <v>114</v>
      </c>
      <c r="O22" s="45" t="s">
        <v>114</v>
      </c>
      <c r="P22" s="35"/>
      <c r="Q22" s="35"/>
      <c r="R22" s="35"/>
      <c r="S22" s="35"/>
      <c r="T22" s="35"/>
      <c r="U22" s="35"/>
      <c r="V22" s="35"/>
      <c r="W22" s="35"/>
      <c r="X22" s="35"/>
      <c r="Y22" s="35"/>
      <c r="Z22" s="35"/>
    </row>
    <row r="23" spans="1:26" ht="12" customHeight="1">
      <c r="A23" s="35"/>
      <c r="B23" s="267" t="s">
        <v>1411</v>
      </c>
      <c r="C23" s="267"/>
      <c r="D23" s="267"/>
      <c r="E23" s="267"/>
      <c r="F23" s="267"/>
      <c r="G23" s="267"/>
      <c r="H23" s="1793"/>
      <c r="I23" s="1793"/>
      <c r="J23" s="1230">
        <f>SUM(H23:I23)</f>
        <v>0</v>
      </c>
      <c r="K23" s="1793"/>
      <c r="L23" s="1793"/>
      <c r="M23" s="1793"/>
      <c r="N23" s="1230">
        <f>SUM(L23:M23)</f>
        <v>0</v>
      </c>
      <c r="O23" s="1793"/>
      <c r="P23" s="35"/>
      <c r="Q23" s="35"/>
      <c r="R23" s="35"/>
      <c r="S23" s="35"/>
      <c r="T23" s="35"/>
      <c r="U23" s="35"/>
      <c r="V23" s="35"/>
      <c r="W23" s="35"/>
      <c r="X23" s="35"/>
      <c r="Y23" s="35"/>
      <c r="Z23" s="35"/>
    </row>
    <row r="24" spans="1:26" ht="12" customHeight="1">
      <c r="A24" s="35"/>
      <c r="B24" s="35" t="s">
        <v>3267</v>
      </c>
      <c r="C24" s="267"/>
      <c r="D24" s="267"/>
      <c r="E24" s="267"/>
      <c r="F24" s="267"/>
      <c r="G24" s="267"/>
      <c r="H24" s="1793"/>
      <c r="I24" s="1793"/>
      <c r="J24" s="1230">
        <f>SUM(H24:I24)</f>
        <v>0</v>
      </c>
      <c r="K24" s="1793"/>
      <c r="L24" s="1793"/>
      <c r="M24" s="1793"/>
      <c r="N24" s="1230">
        <f>SUM(L24:M24)</f>
        <v>0</v>
      </c>
      <c r="O24" s="1793"/>
      <c r="P24" s="35" t="s">
        <v>1469</v>
      </c>
      <c r="Q24" s="35"/>
      <c r="R24" s="35"/>
      <c r="S24" s="35"/>
      <c r="T24" s="35"/>
      <c r="U24" s="35"/>
      <c r="V24" s="35"/>
      <c r="W24" s="35"/>
      <c r="X24" s="35"/>
      <c r="Y24" s="35"/>
      <c r="Z24" s="35"/>
    </row>
    <row r="25" spans="1:26" ht="12" customHeight="1">
      <c r="A25" s="35"/>
      <c r="B25" s="90" t="s">
        <v>1413</v>
      </c>
      <c r="C25" s="267"/>
      <c r="D25" s="267"/>
      <c r="E25" s="267"/>
      <c r="F25" s="267"/>
      <c r="G25" s="267"/>
      <c r="H25" s="1793"/>
      <c r="I25" s="1793"/>
      <c r="J25" s="1230">
        <f>SUM(H25:I25)</f>
        <v>0</v>
      </c>
      <c r="K25" s="1793"/>
      <c r="L25" s="1793"/>
      <c r="M25" s="1793"/>
      <c r="N25" s="1230">
        <f>SUM(L25:M25)</f>
        <v>0</v>
      </c>
      <c r="O25" s="1793"/>
      <c r="P25" s="35" t="s">
        <v>1469</v>
      </c>
      <c r="Q25" s="35"/>
      <c r="R25" s="35"/>
      <c r="S25" s="35"/>
      <c r="T25" s="35"/>
      <c r="U25" s="35"/>
      <c r="V25" s="35"/>
      <c r="W25" s="35"/>
      <c r="X25" s="35"/>
      <c r="Y25" s="35"/>
      <c r="Z25" s="35"/>
    </row>
    <row r="26" spans="1:26" ht="12" customHeight="1">
      <c r="A26" s="35"/>
      <c r="B26" s="90" t="s">
        <v>1414</v>
      </c>
      <c r="C26" s="267"/>
      <c r="D26" s="267"/>
      <c r="E26" s="267"/>
      <c r="F26" s="267"/>
      <c r="G26" s="267"/>
      <c r="H26" s="1793"/>
      <c r="I26" s="1793"/>
      <c r="J26" s="1230">
        <f>SUM(H26:I26)</f>
        <v>0</v>
      </c>
      <c r="K26" s="1793"/>
      <c r="L26" s="1793"/>
      <c r="M26" s="1793"/>
      <c r="N26" s="1230">
        <f>SUM(L26:M26)</f>
        <v>0</v>
      </c>
      <c r="O26" s="1793"/>
      <c r="P26" s="35" t="s">
        <v>1469</v>
      </c>
      <c r="Q26" s="35"/>
      <c r="R26" s="35"/>
      <c r="S26" s="35"/>
      <c r="T26" s="35"/>
      <c r="U26" s="35"/>
      <c r="V26" s="35"/>
      <c r="W26" s="35"/>
      <c r="X26" s="35"/>
      <c r="Y26" s="35"/>
      <c r="Z26" s="35"/>
    </row>
    <row r="27" spans="1:26" ht="12" customHeight="1">
      <c r="A27" s="35"/>
      <c r="B27" s="978" t="s">
        <v>224</v>
      </c>
      <c r="C27" s="267"/>
      <c r="D27" s="267"/>
      <c r="E27" s="267"/>
      <c r="F27" s="267"/>
      <c r="G27" s="267"/>
      <c r="H27" s="1793"/>
      <c r="I27" s="1793"/>
      <c r="J27" s="1230">
        <f>SUM(H27:I27)</f>
        <v>0</v>
      </c>
      <c r="K27" s="1793"/>
      <c r="L27" s="1793"/>
      <c r="M27" s="1793"/>
      <c r="N27" s="1230">
        <f>SUM(L27:M27)</f>
        <v>0</v>
      </c>
      <c r="O27" s="1793"/>
      <c r="P27" s="35"/>
      <c r="Q27" s="35"/>
      <c r="R27" s="35"/>
      <c r="S27" s="35"/>
      <c r="T27" s="35"/>
      <c r="U27" s="35"/>
      <c r="V27" s="35"/>
      <c r="W27" s="35"/>
      <c r="X27" s="35"/>
      <c r="Y27" s="35"/>
      <c r="Z27" s="35"/>
    </row>
    <row r="28" spans="1:26" ht="12" customHeight="1" thickBot="1">
      <c r="A28" s="12"/>
      <c r="B28" s="169" t="s">
        <v>328</v>
      </c>
      <c r="C28" s="270"/>
      <c r="D28" s="270"/>
      <c r="E28" s="270"/>
      <c r="F28" s="270"/>
      <c r="G28" s="270"/>
      <c r="H28" s="1229">
        <f>SUM(H23:H27)</f>
        <v>0</v>
      </c>
      <c r="I28" s="1229">
        <f t="shared" ref="I28:O28" si="1">SUM(I23:I27)</f>
        <v>0</v>
      </c>
      <c r="J28" s="1229">
        <f t="shared" si="1"/>
        <v>0</v>
      </c>
      <c r="K28" s="1229">
        <f t="shared" si="1"/>
        <v>0</v>
      </c>
      <c r="L28" s="1229">
        <f t="shared" si="1"/>
        <v>0</v>
      </c>
      <c r="M28" s="1229">
        <f t="shared" si="1"/>
        <v>0</v>
      </c>
      <c r="N28" s="1229">
        <f t="shared" si="1"/>
        <v>0</v>
      </c>
      <c r="O28" s="1229">
        <f t="shared" si="1"/>
        <v>0</v>
      </c>
      <c r="P28" s="12"/>
      <c r="Q28" s="12"/>
      <c r="R28" s="12"/>
      <c r="S28" s="12"/>
      <c r="T28" s="12"/>
      <c r="U28" s="12"/>
      <c r="V28" s="12"/>
      <c r="W28" s="12"/>
      <c r="X28" s="12"/>
      <c r="Y28" s="12"/>
      <c r="Z28" s="12"/>
    </row>
    <row r="29" spans="1:26" ht="12" customHeight="1" thickTop="1">
      <c r="A29" s="12"/>
      <c r="B29" s="709" t="s">
        <v>2365</v>
      </c>
      <c r="C29" s="270"/>
      <c r="D29" s="270"/>
      <c r="E29" s="270"/>
      <c r="F29" s="270"/>
      <c r="G29" s="270"/>
      <c r="H29" s="1318"/>
      <c r="I29" s="1318"/>
      <c r="J29" s="1318"/>
      <c r="K29" s="1318"/>
      <c r="L29" s="1318"/>
      <c r="M29" s="1318"/>
      <c r="N29" s="1318"/>
      <c r="O29" s="1318"/>
      <c r="P29" s="12"/>
      <c r="Q29" s="12"/>
      <c r="R29" s="12"/>
      <c r="S29" s="12"/>
      <c r="T29" s="12"/>
      <c r="U29" s="12"/>
      <c r="V29" s="12"/>
      <c r="W29" s="12"/>
      <c r="X29" s="12"/>
      <c r="Y29" s="12"/>
      <c r="Z29" s="12"/>
    </row>
    <row r="30" spans="1:26" ht="12" customHeight="1">
      <c r="A30" s="35"/>
      <c r="B30" s="267"/>
      <c r="C30" s="267"/>
      <c r="D30" s="267"/>
      <c r="E30" s="267"/>
      <c r="F30" s="267"/>
      <c r="G30" s="267"/>
      <c r="H30" s="267"/>
      <c r="I30" s="267"/>
      <c r="J30" s="267"/>
      <c r="K30" s="267"/>
      <c r="L30" s="267"/>
      <c r="M30" s="267"/>
      <c r="N30" s="267"/>
      <c r="O30" s="267"/>
      <c r="P30" s="35"/>
      <c r="Q30" s="35"/>
      <c r="R30" s="35"/>
      <c r="S30" s="35"/>
      <c r="T30" s="35"/>
      <c r="U30" s="35"/>
      <c r="V30" s="35"/>
      <c r="W30" s="35"/>
      <c r="X30" s="35"/>
      <c r="Y30" s="35"/>
      <c r="Z30" s="35"/>
    </row>
    <row r="31" spans="1:26" ht="12" customHeight="1">
      <c r="A31" s="18" t="s">
        <v>76</v>
      </c>
      <c r="B31" s="9" t="s">
        <v>73</v>
      </c>
      <c r="C31" s="35"/>
      <c r="D31" s="35"/>
      <c r="E31" s="35"/>
      <c r="F31" s="35"/>
      <c r="G31" s="35"/>
      <c r="H31" s="690"/>
      <c r="I31" s="690"/>
      <c r="J31" s="690"/>
      <c r="K31" s="690"/>
      <c r="L31" s="690"/>
      <c r="M31" s="690"/>
      <c r="N31" s="690"/>
      <c r="O31" s="690"/>
      <c r="P31" s="35"/>
      <c r="Q31" s="35"/>
      <c r="R31" s="35"/>
      <c r="S31" s="35"/>
      <c r="T31" s="35"/>
      <c r="U31" s="35"/>
      <c r="V31" s="35"/>
      <c r="W31" s="35"/>
      <c r="X31" s="35"/>
      <c r="Y31" s="35"/>
      <c r="Z31" s="35"/>
    </row>
    <row r="32" spans="1:26" ht="12" customHeight="1">
      <c r="A32" s="19"/>
      <c r="B32" s="9"/>
      <c r="C32" s="35"/>
      <c r="D32" s="35"/>
      <c r="E32" s="35"/>
      <c r="F32" s="35"/>
      <c r="G32" s="35"/>
      <c r="H32" s="2095" t="s">
        <v>634</v>
      </c>
      <c r="I32" s="2033"/>
      <c r="J32" s="2033"/>
      <c r="K32" s="2009"/>
      <c r="L32" s="2095" t="s">
        <v>634</v>
      </c>
      <c r="M32" s="2033"/>
      <c r="N32" s="2033"/>
      <c r="O32" s="2033"/>
      <c r="P32" s="35"/>
      <c r="Q32" s="35"/>
      <c r="R32" s="35"/>
      <c r="S32" s="35"/>
      <c r="T32" s="35"/>
      <c r="U32" s="35"/>
      <c r="V32" s="35"/>
      <c r="W32" s="35"/>
      <c r="X32" s="35"/>
      <c r="Y32" s="35"/>
      <c r="Z32" s="35"/>
    </row>
    <row r="33" spans="1:26" ht="12" customHeight="1">
      <c r="A33" s="19"/>
      <c r="B33" s="9"/>
      <c r="C33" s="35"/>
      <c r="D33" s="35"/>
      <c r="E33" s="35"/>
      <c r="F33" s="35"/>
      <c r="G33" s="35"/>
      <c r="H33" s="2093">
        <v>45107</v>
      </c>
      <c r="I33" s="2094"/>
      <c r="J33" s="2094"/>
      <c r="K33" s="2011"/>
      <c r="L33" s="2093">
        <v>44742</v>
      </c>
      <c r="M33" s="2094"/>
      <c r="N33" s="2094"/>
      <c r="O33" s="2094"/>
      <c r="P33" s="35"/>
      <c r="Q33" s="35"/>
      <c r="R33" s="35"/>
      <c r="S33" s="35"/>
      <c r="T33" s="35"/>
      <c r="U33" s="35"/>
      <c r="V33" s="35"/>
      <c r="W33" s="35"/>
      <c r="X33" s="35"/>
      <c r="Y33" s="35"/>
      <c r="Z33" s="35"/>
    </row>
    <row r="34" spans="1:26" ht="34.200000000000003">
      <c r="A34" s="12"/>
      <c r="B34" s="35"/>
      <c r="C34" s="35"/>
      <c r="D34" s="35"/>
      <c r="E34" s="35"/>
      <c r="F34" s="35"/>
      <c r="G34" s="35"/>
      <c r="H34" s="43" t="s">
        <v>111</v>
      </c>
      <c r="I34" s="43" t="s">
        <v>312</v>
      </c>
      <c r="J34" s="43" t="s">
        <v>112</v>
      </c>
      <c r="K34" s="43" t="s">
        <v>522</v>
      </c>
      <c r="L34" s="43" t="s">
        <v>669</v>
      </c>
      <c r="M34" s="43" t="s">
        <v>312</v>
      </c>
      <c r="N34" s="43" t="s">
        <v>112</v>
      </c>
      <c r="O34" s="43" t="s">
        <v>522</v>
      </c>
      <c r="P34" s="35"/>
      <c r="Q34" s="35"/>
      <c r="R34" s="35"/>
      <c r="S34" s="35"/>
      <c r="T34" s="35"/>
      <c r="U34" s="35"/>
      <c r="V34" s="35"/>
      <c r="W34" s="35"/>
      <c r="X34" s="35"/>
      <c r="Y34" s="35"/>
      <c r="Z34" s="35"/>
    </row>
    <row r="35" spans="1:26" ht="12" customHeight="1">
      <c r="A35" s="12"/>
      <c r="B35" s="35"/>
      <c r="C35" s="35"/>
      <c r="D35" s="35"/>
      <c r="E35" s="35"/>
      <c r="F35" s="35"/>
      <c r="G35" s="35"/>
      <c r="H35" s="45" t="s">
        <v>114</v>
      </c>
      <c r="I35" s="45" t="s">
        <v>114</v>
      </c>
      <c r="J35" s="45" t="s">
        <v>114</v>
      </c>
      <c r="K35" s="45" t="s">
        <v>114</v>
      </c>
      <c r="L35" s="45" t="s">
        <v>114</v>
      </c>
      <c r="M35" s="45" t="s">
        <v>114</v>
      </c>
      <c r="N35" s="45" t="s">
        <v>114</v>
      </c>
      <c r="O35" s="45" t="s">
        <v>114</v>
      </c>
      <c r="P35" s="35"/>
      <c r="Q35" s="35"/>
      <c r="R35" s="35"/>
      <c r="S35" s="35"/>
      <c r="T35" s="35"/>
      <c r="U35" s="35"/>
      <c r="V35" s="35"/>
      <c r="W35" s="35"/>
      <c r="X35" s="35"/>
      <c r="Y35" s="35"/>
      <c r="Z35" s="35"/>
    </row>
    <row r="36" spans="1:26" ht="14.25" customHeight="1">
      <c r="A36" s="35"/>
      <c r="B36" s="654" t="s">
        <v>214</v>
      </c>
      <c r="C36" s="654"/>
      <c r="D36" s="654"/>
      <c r="E36" s="654"/>
      <c r="F36" s="690"/>
      <c r="G36" s="690"/>
      <c r="H36" s="1640"/>
      <c r="I36" s="1640"/>
      <c r="J36" s="1228">
        <f t="shared" ref="J36:J41" si="2">SUM(H36:I36)</f>
        <v>0</v>
      </c>
      <c r="K36" s="1640"/>
      <c r="L36" s="1640"/>
      <c r="M36" s="1640"/>
      <c r="N36" s="1228">
        <f t="shared" ref="N36:N41" si="3">SUM(L36:M36)</f>
        <v>0</v>
      </c>
      <c r="O36" s="1640"/>
      <c r="P36" s="35"/>
      <c r="Q36" s="35"/>
      <c r="R36" s="35"/>
      <c r="S36" s="35"/>
      <c r="T36" s="35"/>
      <c r="U36" s="35"/>
      <c r="V36" s="35"/>
      <c r="W36" s="35"/>
      <c r="X36" s="35"/>
      <c r="Y36" s="35"/>
      <c r="Z36" s="35"/>
    </row>
    <row r="37" spans="1:26" ht="14.25" customHeight="1">
      <c r="A37" s="35"/>
      <c r="B37" s="654" t="s">
        <v>215</v>
      </c>
      <c r="C37" s="654"/>
      <c r="D37" s="654"/>
      <c r="E37" s="654"/>
      <c r="F37" s="690"/>
      <c r="G37" s="690"/>
      <c r="H37" s="1640"/>
      <c r="I37" s="1640"/>
      <c r="J37" s="1228">
        <f t="shared" si="2"/>
        <v>0</v>
      </c>
      <c r="K37" s="1640"/>
      <c r="L37" s="1640"/>
      <c r="M37" s="1640"/>
      <c r="N37" s="1228">
        <f t="shared" si="3"/>
        <v>0</v>
      </c>
      <c r="O37" s="1640"/>
      <c r="P37" s="35"/>
      <c r="Q37" s="35"/>
      <c r="R37" s="35"/>
      <c r="S37" s="35"/>
      <c r="T37" s="35"/>
      <c r="U37" s="35"/>
      <c r="V37" s="35"/>
      <c r="W37" s="35"/>
      <c r="X37" s="35"/>
      <c r="Y37" s="35"/>
      <c r="Z37" s="35"/>
    </row>
    <row r="38" spans="1:26" ht="14.25" customHeight="1">
      <c r="A38" s="35"/>
      <c r="B38" s="654" t="s">
        <v>217</v>
      </c>
      <c r="C38" s="654"/>
      <c r="D38" s="654"/>
      <c r="E38" s="654"/>
      <c r="F38" s="690"/>
      <c r="G38" s="690"/>
      <c r="H38" s="1640"/>
      <c r="I38" s="1640"/>
      <c r="J38" s="1228">
        <f t="shared" si="2"/>
        <v>0</v>
      </c>
      <c r="K38" s="1640"/>
      <c r="L38" s="1640"/>
      <c r="M38" s="1640"/>
      <c r="N38" s="1228">
        <f t="shared" si="3"/>
        <v>0</v>
      </c>
      <c r="O38" s="1640"/>
      <c r="P38" s="35" t="s">
        <v>1470</v>
      </c>
      <c r="Q38" s="35"/>
      <c r="R38" s="35"/>
      <c r="S38" s="35"/>
      <c r="T38" s="35"/>
      <c r="U38" s="35"/>
      <c r="V38" s="35"/>
      <c r="W38" s="35"/>
      <c r="X38" s="35"/>
      <c r="Y38" s="35"/>
      <c r="Z38" s="35"/>
    </row>
    <row r="39" spans="1:26" ht="14.25" customHeight="1">
      <c r="A39" s="35"/>
      <c r="B39" s="1978" t="s">
        <v>216</v>
      </c>
      <c r="C39" s="1900"/>
      <c r="D39" s="1900"/>
      <c r="E39" s="1900"/>
      <c r="F39" s="1900"/>
      <c r="G39" s="1900"/>
      <c r="H39" s="1640"/>
      <c r="I39" s="1640"/>
      <c r="J39" s="1228">
        <f t="shared" si="2"/>
        <v>0</v>
      </c>
      <c r="K39" s="1640"/>
      <c r="L39" s="1640"/>
      <c r="M39" s="1640"/>
      <c r="N39" s="1228">
        <f t="shared" si="3"/>
        <v>0</v>
      </c>
      <c r="O39" s="1640"/>
      <c r="P39" s="35" t="s">
        <v>1470</v>
      </c>
      <c r="Q39" s="35"/>
      <c r="R39" s="35"/>
      <c r="S39" s="35"/>
      <c r="T39" s="35"/>
      <c r="U39" s="35"/>
      <c r="V39" s="35"/>
      <c r="W39" s="35"/>
      <c r="X39" s="35"/>
      <c r="Y39" s="35"/>
      <c r="Z39" s="35"/>
    </row>
    <row r="40" spans="1:26" ht="14.25" customHeight="1">
      <c r="A40" s="35"/>
      <c r="B40" s="35" t="s">
        <v>1911</v>
      </c>
      <c r="H40" s="1640"/>
      <c r="I40" s="1640"/>
      <c r="J40" s="1228">
        <f t="shared" si="2"/>
        <v>0</v>
      </c>
      <c r="K40" s="1640"/>
      <c r="L40" s="1640"/>
      <c r="M40" s="1640"/>
      <c r="N40" s="1228">
        <f t="shared" si="3"/>
        <v>0</v>
      </c>
      <c r="O40" s="1640"/>
      <c r="P40" s="35"/>
      <c r="Q40" s="35"/>
      <c r="R40" s="35"/>
      <c r="S40" s="35"/>
      <c r="T40" s="35"/>
      <c r="U40" s="35"/>
      <c r="V40" s="35"/>
      <c r="W40" s="35"/>
      <c r="X40" s="35"/>
      <c r="Y40" s="35"/>
      <c r="Z40" s="35"/>
    </row>
    <row r="41" spans="1:26" ht="14.25" customHeight="1">
      <c r="A41" s="35"/>
      <c r="B41" s="979" t="s">
        <v>1415</v>
      </c>
      <c r="C41" s="654"/>
      <c r="D41" s="654"/>
      <c r="E41" s="654"/>
      <c r="F41" s="690"/>
      <c r="G41" s="690"/>
      <c r="H41" s="1640"/>
      <c r="I41" s="1640"/>
      <c r="J41" s="1228">
        <f t="shared" si="2"/>
        <v>0</v>
      </c>
      <c r="K41" s="1640"/>
      <c r="L41" s="1640"/>
      <c r="M41" s="1640"/>
      <c r="N41" s="1228">
        <f t="shared" si="3"/>
        <v>0</v>
      </c>
      <c r="O41" s="1640"/>
      <c r="P41" s="35"/>
      <c r="Q41" s="35"/>
      <c r="R41" s="35"/>
      <c r="S41" s="35"/>
      <c r="T41" s="35"/>
      <c r="U41" s="35"/>
      <c r="V41" s="35"/>
      <c r="W41" s="35"/>
      <c r="X41" s="35"/>
      <c r="Y41" s="35"/>
      <c r="Z41" s="35"/>
    </row>
    <row r="42" spans="1:26" ht="12" customHeight="1" thickBot="1">
      <c r="A42" s="12"/>
      <c r="B42" s="169" t="s">
        <v>328</v>
      </c>
      <c r="C42" s="169"/>
      <c r="D42" s="169"/>
      <c r="E42" s="169"/>
      <c r="F42" s="230"/>
      <c r="G42" s="230"/>
      <c r="H42" s="1229">
        <f>SUM(H36:H41)</f>
        <v>0</v>
      </c>
      <c r="I42" s="1229">
        <f t="shared" ref="I42:P42" si="4">SUM(I36:I41)</f>
        <v>0</v>
      </c>
      <c r="J42" s="1229">
        <f t="shared" si="4"/>
        <v>0</v>
      </c>
      <c r="K42" s="1229">
        <f t="shared" si="4"/>
        <v>0</v>
      </c>
      <c r="L42" s="1229">
        <f t="shared" si="4"/>
        <v>0</v>
      </c>
      <c r="M42" s="1229">
        <f t="shared" si="4"/>
        <v>0</v>
      </c>
      <c r="N42" s="1229">
        <f t="shared" si="4"/>
        <v>0</v>
      </c>
      <c r="O42" s="1229">
        <f t="shared" si="4"/>
        <v>0</v>
      </c>
      <c r="P42" s="1229">
        <f t="shared" si="4"/>
        <v>0</v>
      </c>
      <c r="Q42" s="12"/>
      <c r="R42" s="12"/>
      <c r="S42" s="12"/>
      <c r="T42" s="12"/>
      <c r="U42" s="12"/>
      <c r="V42" s="12"/>
      <c r="W42" s="12"/>
      <c r="X42" s="12"/>
      <c r="Y42" s="12"/>
      <c r="Z42" s="12"/>
    </row>
    <row r="43" spans="1:26" ht="12" customHeight="1" thickTop="1">
      <c r="A43" s="12"/>
      <c r="B43" s="709" t="s">
        <v>2365</v>
      </c>
      <c r="C43" s="169"/>
      <c r="D43" s="169"/>
      <c r="E43" s="169"/>
      <c r="F43" s="230"/>
      <c r="G43" s="230"/>
      <c r="H43" s="1318"/>
      <c r="I43" s="1318"/>
      <c r="J43" s="1318"/>
      <c r="K43" s="1318"/>
      <c r="L43" s="1318"/>
      <c r="M43" s="1318"/>
      <c r="N43" s="1318"/>
      <c r="O43" s="1318"/>
      <c r="P43" s="1318"/>
      <c r="Q43" s="12"/>
      <c r="R43" s="12"/>
      <c r="S43" s="12"/>
      <c r="T43" s="12"/>
      <c r="U43" s="12"/>
      <c r="V43" s="12"/>
      <c r="W43" s="12"/>
      <c r="X43" s="12"/>
      <c r="Y43" s="12"/>
      <c r="Z43" s="12"/>
    </row>
    <row r="44" spans="1:26" ht="12" customHeight="1">
      <c r="A44" s="12"/>
      <c r="B44" s="169"/>
      <c r="C44" s="169"/>
      <c r="D44" s="169"/>
      <c r="E44" s="169"/>
      <c r="F44" s="35"/>
      <c r="G44" s="35"/>
      <c r="H44" s="35"/>
      <c r="I44" s="35"/>
      <c r="J44" s="35"/>
      <c r="K44" s="35"/>
      <c r="L44" s="35"/>
      <c r="M44" s="35"/>
      <c r="N44" s="35"/>
      <c r="O44" s="35"/>
      <c r="P44" s="35"/>
      <c r="Q44" s="35"/>
      <c r="R44" s="35"/>
      <c r="S44" s="35"/>
      <c r="T44" s="35"/>
      <c r="U44" s="35"/>
      <c r="V44" s="35"/>
      <c r="W44" s="35"/>
      <c r="X44" s="35"/>
      <c r="Y44" s="35"/>
      <c r="Z44" s="35"/>
    </row>
    <row r="45" spans="1:26" ht="12" customHeight="1">
      <c r="A45" s="11" t="s">
        <v>78</v>
      </c>
      <c r="B45" s="12" t="s">
        <v>75</v>
      </c>
      <c r="C45" s="169"/>
      <c r="D45" s="169"/>
      <c r="E45" s="169"/>
      <c r="F45" s="35"/>
      <c r="G45" s="35"/>
      <c r="H45" s="35"/>
      <c r="I45" s="35"/>
      <c r="J45" s="35"/>
      <c r="K45" s="35"/>
      <c r="L45" s="35"/>
      <c r="M45" s="35"/>
      <c r="N45" s="35"/>
      <c r="O45" s="35"/>
      <c r="P45" s="35"/>
      <c r="Q45" s="35"/>
      <c r="R45" s="35"/>
      <c r="S45" s="35"/>
      <c r="T45" s="35"/>
      <c r="U45" s="35"/>
      <c r="V45" s="35"/>
      <c r="W45" s="35"/>
      <c r="X45" s="35"/>
      <c r="Y45" s="35"/>
      <c r="Z45" s="35"/>
    </row>
    <row r="46" spans="1:26" ht="12" customHeight="1">
      <c r="A46" s="12"/>
      <c r="B46" s="12"/>
      <c r="C46" s="169"/>
      <c r="D46" s="169"/>
      <c r="E46" s="169"/>
      <c r="F46" s="35"/>
      <c r="G46" s="35"/>
      <c r="H46" s="2095" t="s">
        <v>634</v>
      </c>
      <c r="I46" s="2033"/>
      <c r="J46" s="2033"/>
      <c r="K46" s="2009"/>
      <c r="L46" s="2095" t="s">
        <v>634</v>
      </c>
      <c r="M46" s="2033"/>
      <c r="N46" s="2033"/>
      <c r="O46" s="2033"/>
      <c r="P46" s="35"/>
      <c r="Q46" s="35"/>
      <c r="R46" s="35"/>
      <c r="S46" s="35"/>
      <c r="T46" s="35"/>
      <c r="U46" s="35"/>
      <c r="V46" s="35"/>
      <c r="W46" s="35"/>
      <c r="X46" s="35"/>
      <c r="Y46" s="35"/>
      <c r="Z46" s="35"/>
    </row>
    <row r="47" spans="1:26" ht="12" customHeight="1">
      <c r="A47" s="12"/>
      <c r="B47" s="12"/>
      <c r="C47" s="169"/>
      <c r="D47" s="169"/>
      <c r="E47" s="169"/>
      <c r="F47" s="35"/>
      <c r="G47" s="35"/>
      <c r="H47" s="2093">
        <v>45107</v>
      </c>
      <c r="I47" s="2094"/>
      <c r="J47" s="2094"/>
      <c r="K47" s="2011"/>
      <c r="L47" s="2093">
        <v>44742</v>
      </c>
      <c r="M47" s="2094"/>
      <c r="N47" s="2094"/>
      <c r="O47" s="2094"/>
      <c r="P47" s="35"/>
      <c r="Q47" s="35"/>
      <c r="R47" s="35"/>
      <c r="S47" s="35"/>
      <c r="T47" s="35"/>
      <c r="U47" s="35"/>
      <c r="V47" s="35"/>
      <c r="W47" s="35"/>
      <c r="X47" s="35"/>
      <c r="Y47" s="35"/>
      <c r="Z47" s="35"/>
    </row>
    <row r="48" spans="1:26" ht="34.200000000000003">
      <c r="A48" s="12"/>
      <c r="B48" s="169"/>
      <c r="C48" s="169"/>
      <c r="D48" s="169"/>
      <c r="E48" s="169"/>
      <c r="F48" s="688"/>
      <c r="G48" s="688"/>
      <c r="H48" s="43" t="s">
        <v>111</v>
      </c>
      <c r="I48" s="43" t="s">
        <v>312</v>
      </c>
      <c r="J48" s="43" t="s">
        <v>112</v>
      </c>
      <c r="K48" s="43" t="s">
        <v>522</v>
      </c>
      <c r="L48" s="43" t="s">
        <v>669</v>
      </c>
      <c r="M48" s="43" t="s">
        <v>312</v>
      </c>
      <c r="N48" s="43" t="s">
        <v>112</v>
      </c>
      <c r="O48" s="43" t="s">
        <v>522</v>
      </c>
      <c r="P48" s="35"/>
      <c r="Q48" s="35"/>
      <c r="R48" s="35"/>
      <c r="S48" s="35"/>
      <c r="T48" s="35"/>
      <c r="U48" s="35"/>
      <c r="V48" s="35"/>
      <c r="W48" s="35"/>
      <c r="X48" s="35"/>
      <c r="Y48" s="35"/>
      <c r="Z48" s="35"/>
    </row>
    <row r="49" spans="1:26" ht="12" customHeight="1">
      <c r="A49" s="12"/>
      <c r="B49" s="169"/>
      <c r="C49" s="169"/>
      <c r="D49" s="169"/>
      <c r="E49" s="169"/>
      <c r="F49" s="688"/>
      <c r="G49" s="688"/>
      <c r="H49" s="45" t="s">
        <v>114</v>
      </c>
      <c r="I49" s="45" t="s">
        <v>114</v>
      </c>
      <c r="J49" s="45" t="s">
        <v>114</v>
      </c>
      <c r="K49" s="45" t="s">
        <v>114</v>
      </c>
      <c r="L49" s="45" t="s">
        <v>114</v>
      </c>
      <c r="M49" s="45" t="s">
        <v>114</v>
      </c>
      <c r="N49" s="45" t="s">
        <v>114</v>
      </c>
      <c r="O49" s="45" t="s">
        <v>114</v>
      </c>
      <c r="P49" s="35"/>
      <c r="Q49" s="35"/>
      <c r="R49" s="35"/>
      <c r="S49" s="35"/>
      <c r="T49" s="35"/>
      <c r="U49" s="35"/>
      <c r="V49" s="35"/>
      <c r="W49" s="35"/>
      <c r="X49" s="35"/>
      <c r="Y49" s="35"/>
      <c r="Z49" s="35"/>
    </row>
    <row r="50" spans="1:26" ht="22.5" customHeight="1">
      <c r="A50" s="35"/>
      <c r="B50" s="1978" t="s">
        <v>219</v>
      </c>
      <c r="C50" s="1900"/>
      <c r="D50" s="1900"/>
      <c r="E50" s="1900"/>
      <c r="F50" s="1900"/>
      <c r="G50" s="1900"/>
      <c r="H50" s="1640"/>
      <c r="I50" s="1640"/>
      <c r="J50" s="1228">
        <f>SUM(H50:I50)</f>
        <v>0</v>
      </c>
      <c r="K50" s="1640"/>
      <c r="L50" s="1640"/>
      <c r="M50" s="1640"/>
      <c r="N50" s="1228">
        <f>SUM(L50:M50)</f>
        <v>0</v>
      </c>
      <c r="O50" s="1640"/>
      <c r="P50" s="35" t="s">
        <v>1470</v>
      </c>
      <c r="Q50" s="35"/>
      <c r="R50" s="35"/>
      <c r="S50" s="35"/>
      <c r="T50" s="35"/>
      <c r="U50" s="35"/>
      <c r="V50" s="35"/>
      <c r="W50" s="35"/>
      <c r="X50" s="35"/>
      <c r="Y50" s="35"/>
      <c r="Z50" s="35"/>
    </row>
    <row r="51" spans="1:26" ht="12" customHeight="1">
      <c r="A51" s="35"/>
      <c r="B51" s="35" t="s">
        <v>1471</v>
      </c>
      <c r="C51" s="35"/>
      <c r="D51" s="35"/>
      <c r="E51" s="35"/>
      <c r="F51" s="35"/>
      <c r="G51" s="35"/>
      <c r="H51" s="1640"/>
      <c r="I51" s="1640"/>
      <c r="J51" s="1228">
        <f t="shared" ref="J51:J56" si="5">SUM(H51:I51)</f>
        <v>0</v>
      </c>
      <c r="K51" s="1640"/>
      <c r="L51" s="1640"/>
      <c r="M51" s="1640"/>
      <c r="N51" s="1228">
        <f t="shared" ref="N51:N56" si="6">SUM(L51:M51)</f>
        <v>0</v>
      </c>
      <c r="O51" s="1640"/>
      <c r="P51" s="35" t="s">
        <v>1470</v>
      </c>
      <c r="Q51" s="35"/>
      <c r="R51" s="35"/>
      <c r="S51" s="35"/>
      <c r="T51" s="35"/>
      <c r="U51" s="35"/>
      <c r="V51" s="35"/>
      <c r="W51" s="35"/>
      <c r="X51" s="35"/>
      <c r="Y51" s="35"/>
      <c r="Z51" s="35"/>
    </row>
    <row r="52" spans="1:26" ht="25.5" customHeight="1">
      <c r="A52" s="35"/>
      <c r="B52" s="1978" t="s">
        <v>220</v>
      </c>
      <c r="C52" s="1900"/>
      <c r="D52" s="1900"/>
      <c r="E52" s="1900"/>
      <c r="F52" s="1900"/>
      <c r="G52" s="1900"/>
      <c r="H52" s="1640"/>
      <c r="I52" s="1640"/>
      <c r="J52" s="1228">
        <f t="shared" si="5"/>
        <v>0</v>
      </c>
      <c r="K52" s="1640"/>
      <c r="L52" s="1640"/>
      <c r="M52" s="1640"/>
      <c r="N52" s="1228">
        <f t="shared" si="6"/>
        <v>0</v>
      </c>
      <c r="O52" s="1640"/>
      <c r="P52" s="35" t="s">
        <v>1470</v>
      </c>
      <c r="Q52" s="35"/>
      <c r="R52" s="35"/>
      <c r="S52" s="35"/>
      <c r="T52" s="35"/>
      <c r="U52" s="35"/>
      <c r="V52" s="35"/>
      <c r="W52" s="35"/>
      <c r="X52" s="35"/>
      <c r="Y52" s="35"/>
      <c r="Z52" s="35"/>
    </row>
    <row r="53" spans="1:26" ht="12" customHeight="1">
      <c r="A53" s="35"/>
      <c r="B53" s="35" t="s">
        <v>221</v>
      </c>
      <c r="C53" s="35"/>
      <c r="D53" s="35"/>
      <c r="E53" s="35"/>
      <c r="F53" s="35"/>
      <c r="G53" s="35"/>
      <c r="H53" s="1640"/>
      <c r="I53" s="1640"/>
      <c r="J53" s="1228">
        <f t="shared" si="5"/>
        <v>0</v>
      </c>
      <c r="K53" s="1640"/>
      <c r="L53" s="1640"/>
      <c r="M53" s="1640"/>
      <c r="N53" s="1228">
        <f t="shared" si="6"/>
        <v>0</v>
      </c>
      <c r="O53" s="1640"/>
      <c r="P53" s="35"/>
      <c r="Q53" s="35"/>
      <c r="R53" s="35"/>
      <c r="S53" s="35"/>
      <c r="T53" s="35"/>
      <c r="U53" s="35"/>
      <c r="V53" s="35"/>
      <c r="W53" s="35"/>
      <c r="X53" s="35"/>
      <c r="Y53" s="35"/>
      <c r="Z53" s="35"/>
    </row>
    <row r="54" spans="1:26" ht="12" customHeight="1">
      <c r="A54" s="35"/>
      <c r="B54" s="35" t="s">
        <v>222</v>
      </c>
      <c r="C54" s="35"/>
      <c r="D54" s="35"/>
      <c r="E54" s="35"/>
      <c r="F54" s="35"/>
      <c r="G54" s="35"/>
      <c r="H54" s="1640"/>
      <c r="I54" s="1640"/>
      <c r="J54" s="1228">
        <f t="shared" si="5"/>
        <v>0</v>
      </c>
      <c r="K54" s="1640"/>
      <c r="L54" s="1640"/>
      <c r="M54" s="1640"/>
      <c r="N54" s="1228">
        <f t="shared" si="6"/>
        <v>0</v>
      </c>
      <c r="O54" s="1640"/>
      <c r="P54" s="35"/>
      <c r="Q54" s="35"/>
      <c r="R54" s="35"/>
      <c r="S54" s="35"/>
      <c r="T54" s="35"/>
      <c r="U54" s="35"/>
      <c r="V54" s="35"/>
      <c r="W54" s="35"/>
      <c r="X54" s="35"/>
      <c r="Y54" s="35"/>
      <c r="Z54" s="35"/>
    </row>
    <row r="55" spans="1:26" ht="12" customHeight="1">
      <c r="A55" s="35"/>
      <c r="B55" s="35" t="s">
        <v>223</v>
      </c>
      <c r="C55" s="35"/>
      <c r="D55" s="35"/>
      <c r="E55" s="35"/>
      <c r="F55" s="35"/>
      <c r="G55" s="35"/>
      <c r="H55" s="1640"/>
      <c r="I55" s="1640"/>
      <c r="J55" s="1228">
        <f t="shared" si="5"/>
        <v>0</v>
      </c>
      <c r="K55" s="1640"/>
      <c r="L55" s="1640"/>
      <c r="M55" s="1640"/>
      <c r="N55" s="1228">
        <f t="shared" si="6"/>
        <v>0</v>
      </c>
      <c r="O55" s="1640"/>
      <c r="P55" s="35"/>
      <c r="Q55" s="35"/>
      <c r="R55" s="35"/>
      <c r="S55" s="35"/>
      <c r="T55" s="35"/>
      <c r="U55" s="35"/>
      <c r="V55" s="35"/>
      <c r="W55" s="35"/>
      <c r="X55" s="35"/>
      <c r="Y55" s="35"/>
      <c r="Z55" s="35"/>
    </row>
    <row r="56" spans="1:26" ht="12" customHeight="1">
      <c r="A56" s="35"/>
      <c r="B56" s="35" t="s">
        <v>224</v>
      </c>
      <c r="C56" s="35"/>
      <c r="D56" s="35"/>
      <c r="E56" s="35"/>
      <c r="F56" s="35"/>
      <c r="G56" s="35"/>
      <c r="H56" s="1640"/>
      <c r="I56" s="1640"/>
      <c r="J56" s="1228">
        <f t="shared" si="5"/>
        <v>0</v>
      </c>
      <c r="K56" s="1640"/>
      <c r="L56" s="1640"/>
      <c r="M56" s="1640"/>
      <c r="N56" s="1228">
        <f t="shared" si="6"/>
        <v>0</v>
      </c>
      <c r="O56" s="1640"/>
      <c r="P56" s="35"/>
      <c r="Q56" s="35"/>
      <c r="R56" s="35"/>
      <c r="S56" s="35"/>
      <c r="T56" s="35"/>
      <c r="U56" s="35"/>
      <c r="V56" s="35"/>
      <c r="W56" s="35"/>
      <c r="X56" s="35"/>
      <c r="Y56" s="35"/>
      <c r="Z56" s="35"/>
    </row>
    <row r="57" spans="1:26" ht="12" customHeight="1" thickBot="1">
      <c r="A57" s="12"/>
      <c r="B57" s="12" t="s">
        <v>328</v>
      </c>
      <c r="C57" s="12"/>
      <c r="D57" s="12"/>
      <c r="E57" s="12"/>
      <c r="F57" s="12"/>
      <c r="G57" s="12"/>
      <c r="H57" s="1229">
        <f>SUM(H50:H56)</f>
        <v>0</v>
      </c>
      <c r="I57" s="1229">
        <f t="shared" ref="I57:O57" si="7">SUM(I50:I56)</f>
        <v>0</v>
      </c>
      <c r="J57" s="1229">
        <f t="shared" si="7"/>
        <v>0</v>
      </c>
      <c r="K57" s="1229">
        <f t="shared" si="7"/>
        <v>0</v>
      </c>
      <c r="L57" s="1229">
        <f t="shared" si="7"/>
        <v>0</v>
      </c>
      <c r="M57" s="1229">
        <f t="shared" si="7"/>
        <v>0</v>
      </c>
      <c r="N57" s="1229">
        <f t="shared" si="7"/>
        <v>0</v>
      </c>
      <c r="O57" s="1229">
        <f t="shared" si="7"/>
        <v>0</v>
      </c>
      <c r="P57" s="12"/>
      <c r="Q57" s="12"/>
      <c r="R57" s="12"/>
      <c r="S57" s="12"/>
      <c r="T57" s="12"/>
      <c r="U57" s="12"/>
      <c r="V57" s="12"/>
      <c r="W57" s="12"/>
      <c r="X57" s="12"/>
      <c r="Y57" s="12"/>
      <c r="Z57" s="12"/>
    </row>
    <row r="58" spans="1:26" ht="12" customHeight="1" thickTop="1">
      <c r="A58" s="12"/>
      <c r="B58" s="709" t="s">
        <v>2365</v>
      </c>
      <c r="C58" s="12"/>
      <c r="D58" s="12"/>
      <c r="E58" s="12"/>
      <c r="F58" s="12"/>
      <c r="G58" s="12"/>
      <c r="H58" s="1318"/>
      <c r="I58" s="1318"/>
      <c r="J58" s="1318"/>
      <c r="K58" s="1318"/>
      <c r="L58" s="1318"/>
      <c r="M58" s="1318"/>
      <c r="N58" s="1318"/>
      <c r="O58" s="1318"/>
      <c r="P58" s="12"/>
      <c r="Q58" s="12"/>
      <c r="R58" s="12"/>
      <c r="S58" s="12"/>
      <c r="T58" s="12"/>
      <c r="U58" s="12"/>
      <c r="V58" s="12"/>
      <c r="W58" s="12"/>
      <c r="X58" s="12"/>
      <c r="Y58" s="12"/>
      <c r="Z58" s="12"/>
    </row>
    <row r="59" spans="1:26" ht="12" customHeight="1">
      <c r="A59" s="12"/>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spans="1:26" ht="12" customHeight="1">
      <c r="A60" s="11" t="s">
        <v>80</v>
      </c>
      <c r="B60" s="12" t="s">
        <v>77</v>
      </c>
      <c r="C60" s="35"/>
      <c r="D60" s="35"/>
      <c r="E60" s="35"/>
      <c r="F60" s="35"/>
      <c r="G60" s="35"/>
      <c r="H60" s="688"/>
      <c r="I60" s="688"/>
      <c r="J60" s="688"/>
      <c r="K60" s="688"/>
      <c r="L60" s="688"/>
      <c r="M60" s="688"/>
      <c r="N60" s="688"/>
      <c r="O60" s="688"/>
      <c r="P60" s="35"/>
      <c r="Q60" s="35"/>
      <c r="R60" s="35"/>
      <c r="S60" s="35"/>
      <c r="T60" s="35"/>
      <c r="U60" s="35"/>
      <c r="V60" s="35"/>
      <c r="W60" s="35"/>
      <c r="X60" s="35"/>
      <c r="Y60" s="35"/>
      <c r="Z60" s="35"/>
    </row>
    <row r="61" spans="1:26" ht="12" customHeight="1">
      <c r="A61" s="35"/>
      <c r="B61" s="35"/>
      <c r="C61" s="35"/>
      <c r="D61" s="35"/>
      <c r="E61" s="35"/>
      <c r="F61" s="35"/>
      <c r="G61" s="35"/>
      <c r="H61" s="688"/>
      <c r="I61" s="688"/>
      <c r="J61" s="688"/>
      <c r="K61" s="688"/>
      <c r="L61" s="688"/>
      <c r="M61" s="688"/>
      <c r="N61" s="688"/>
      <c r="O61" s="688"/>
      <c r="P61" s="35"/>
      <c r="Q61" s="35"/>
      <c r="R61" s="35"/>
      <c r="S61" s="35"/>
      <c r="T61" s="35"/>
      <c r="U61" s="35"/>
      <c r="V61" s="35"/>
      <c r="W61" s="35"/>
      <c r="X61" s="35"/>
      <c r="Y61" s="35"/>
      <c r="Z61" s="35"/>
    </row>
    <row r="62" spans="1:26" ht="40.5" customHeight="1">
      <c r="A62" s="35"/>
      <c r="B62" s="1947" t="s">
        <v>2364</v>
      </c>
      <c r="C62" s="1900"/>
      <c r="D62" s="1900"/>
      <c r="E62" s="1900"/>
      <c r="F62" s="1900"/>
      <c r="G62" s="1900"/>
      <c r="H62" s="1900"/>
      <c r="I62" s="1900"/>
      <c r="J62" s="1900"/>
      <c r="K62" s="1900"/>
      <c r="L62" s="1900"/>
      <c r="M62" s="1900"/>
      <c r="N62" s="1900"/>
      <c r="O62" s="1900"/>
      <c r="P62" s="35" t="s">
        <v>1472</v>
      </c>
      <c r="Q62" s="35"/>
      <c r="R62" s="35"/>
      <c r="S62" s="35"/>
      <c r="T62" s="35"/>
      <c r="U62" s="35"/>
      <c r="V62" s="35"/>
      <c r="W62" s="35"/>
      <c r="X62" s="35"/>
      <c r="Y62" s="35"/>
      <c r="Z62" s="35"/>
    </row>
    <row r="63" spans="1:26" ht="15.75" customHeight="1">
      <c r="A63" s="35"/>
      <c r="B63" s="267"/>
      <c r="C63" s="267"/>
      <c r="D63" s="267"/>
      <c r="E63" s="267"/>
      <c r="F63" s="267"/>
      <c r="G63" s="267"/>
      <c r="H63" s="2095" t="s">
        <v>634</v>
      </c>
      <c r="I63" s="2033"/>
      <c r="J63" s="2033"/>
      <c r="K63" s="2009"/>
      <c r="L63" s="2095" t="s">
        <v>634</v>
      </c>
      <c r="M63" s="2033"/>
      <c r="N63" s="2033"/>
      <c r="O63" s="2033"/>
      <c r="P63" s="35"/>
      <c r="Q63" s="35"/>
      <c r="R63" s="35"/>
      <c r="S63" s="35"/>
      <c r="T63" s="35"/>
      <c r="U63" s="35"/>
      <c r="V63" s="35"/>
      <c r="W63" s="35"/>
      <c r="X63" s="35"/>
      <c r="Y63" s="35"/>
      <c r="Z63" s="35"/>
    </row>
    <row r="64" spans="1:26" ht="12" customHeight="1">
      <c r="A64" s="35"/>
      <c r="B64" s="267"/>
      <c r="C64" s="267"/>
      <c r="D64" s="267"/>
      <c r="E64" s="267"/>
      <c r="F64" s="267"/>
      <c r="G64" s="267"/>
      <c r="H64" s="2093">
        <v>45107</v>
      </c>
      <c r="I64" s="2094"/>
      <c r="J64" s="2094"/>
      <c r="K64" s="2011"/>
      <c r="L64" s="2093">
        <v>44742</v>
      </c>
      <c r="M64" s="2094"/>
      <c r="N64" s="2094"/>
      <c r="O64" s="2094"/>
      <c r="P64" s="35"/>
      <c r="Q64" s="35"/>
      <c r="R64" s="35"/>
      <c r="S64" s="35"/>
      <c r="T64" s="35"/>
      <c r="U64" s="35"/>
      <c r="V64" s="35"/>
      <c r="W64" s="35"/>
      <c r="X64" s="35"/>
      <c r="Y64" s="35"/>
      <c r="Z64" s="35"/>
    </row>
    <row r="65" spans="1:26" ht="34.200000000000003">
      <c r="A65" s="35"/>
      <c r="B65" s="267"/>
      <c r="C65" s="267"/>
      <c r="D65" s="267"/>
      <c r="E65" s="267"/>
      <c r="F65" s="267"/>
      <c r="G65" s="267"/>
      <c r="H65" s="43" t="s">
        <v>111</v>
      </c>
      <c r="I65" s="43" t="s">
        <v>312</v>
      </c>
      <c r="J65" s="43" t="s">
        <v>112</v>
      </c>
      <c r="K65" s="43" t="s">
        <v>522</v>
      </c>
      <c r="L65" s="43" t="s">
        <v>669</v>
      </c>
      <c r="M65" s="43" t="s">
        <v>312</v>
      </c>
      <c r="N65" s="43" t="s">
        <v>112</v>
      </c>
      <c r="O65" s="43" t="s">
        <v>522</v>
      </c>
      <c r="P65" s="35"/>
      <c r="Q65" s="35"/>
      <c r="R65" s="35"/>
      <c r="S65" s="35"/>
      <c r="T65" s="35"/>
      <c r="U65" s="35"/>
      <c r="V65" s="35"/>
      <c r="W65" s="35"/>
      <c r="X65" s="35"/>
      <c r="Y65" s="35"/>
      <c r="Z65" s="35"/>
    </row>
    <row r="66" spans="1:26" ht="12" customHeight="1">
      <c r="A66" s="35"/>
      <c r="B66" s="267"/>
      <c r="C66" s="267"/>
      <c r="D66" s="267"/>
      <c r="E66" s="267"/>
      <c r="F66" s="267"/>
      <c r="G66" s="267"/>
      <c r="H66" s="45" t="s">
        <v>114</v>
      </c>
      <c r="I66" s="45" t="s">
        <v>114</v>
      </c>
      <c r="J66" s="45" t="s">
        <v>114</v>
      </c>
      <c r="K66" s="45" t="s">
        <v>114</v>
      </c>
      <c r="L66" s="45" t="s">
        <v>114</v>
      </c>
      <c r="M66" s="45" t="s">
        <v>114</v>
      </c>
      <c r="N66" s="45" t="s">
        <v>114</v>
      </c>
      <c r="O66" s="45" t="s">
        <v>114</v>
      </c>
      <c r="P66" s="35"/>
      <c r="Q66" s="35"/>
      <c r="R66" s="35"/>
      <c r="S66" s="35"/>
      <c r="T66" s="35"/>
      <c r="U66" s="35"/>
      <c r="V66" s="35"/>
      <c r="W66" s="35"/>
      <c r="X66" s="35"/>
      <c r="Y66" s="35"/>
      <c r="Z66" s="35"/>
    </row>
    <row r="67" spans="1:26" ht="12" customHeight="1">
      <c r="A67" s="35"/>
      <c r="B67" s="267"/>
      <c r="C67" s="267"/>
      <c r="D67" s="267"/>
      <c r="E67" s="267"/>
      <c r="F67" s="267"/>
      <c r="G67" s="267"/>
      <c r="H67" s="1231"/>
      <c r="I67" s="1231"/>
      <c r="J67" s="1231"/>
      <c r="K67" s="1231"/>
      <c r="L67" s="1231"/>
      <c r="M67" s="1231"/>
      <c r="N67" s="1231"/>
      <c r="O67" s="1231"/>
      <c r="P67" s="35"/>
      <c r="Q67" s="35"/>
      <c r="R67" s="35"/>
      <c r="S67" s="35"/>
      <c r="T67" s="35"/>
      <c r="U67" s="35"/>
      <c r="V67" s="35"/>
      <c r="W67" s="35"/>
      <c r="X67" s="35"/>
      <c r="Y67" s="35"/>
      <c r="Z67" s="35"/>
    </row>
    <row r="68" spans="1:26" ht="12" customHeight="1" thickBot="1">
      <c r="A68" s="35"/>
      <c r="B68" s="267" t="s">
        <v>225</v>
      </c>
      <c r="C68" s="267"/>
      <c r="D68" s="267"/>
      <c r="E68" s="267"/>
      <c r="F68" s="267"/>
      <c r="G68" s="267"/>
      <c r="H68" s="1821"/>
      <c r="I68" s="1821"/>
      <c r="J68" s="1232">
        <f>SUM(H68:I68)</f>
        <v>0</v>
      </c>
      <c r="K68" s="1821"/>
      <c r="L68" s="1821"/>
      <c r="M68" s="1821"/>
      <c r="N68" s="1232">
        <f>SUM(L68:M68)</f>
        <v>0</v>
      </c>
      <c r="O68" s="1821"/>
      <c r="P68" s="35"/>
      <c r="Q68" s="35"/>
      <c r="R68" s="35"/>
      <c r="S68" s="35"/>
      <c r="T68" s="35"/>
      <c r="U68" s="35"/>
      <c r="V68" s="35"/>
      <c r="W68" s="35"/>
      <c r="X68" s="35"/>
      <c r="Y68" s="35"/>
      <c r="Z68" s="35"/>
    </row>
    <row r="69" spans="1:26" ht="15.75" customHeight="1" thickTop="1">
      <c r="A69" s="33"/>
      <c r="B69" s="709" t="s">
        <v>2365</v>
      </c>
      <c r="C69" s="109"/>
      <c r="D69" s="109"/>
      <c r="E69" s="35"/>
      <c r="F69" s="35"/>
      <c r="G69" s="35"/>
      <c r="H69" s="35"/>
      <c r="I69" s="35"/>
      <c r="J69" s="35"/>
      <c r="K69" s="35"/>
      <c r="L69" s="35"/>
      <c r="M69" s="35"/>
      <c r="N69" s="35"/>
      <c r="O69" s="35"/>
      <c r="P69" s="35"/>
      <c r="Q69" s="35"/>
      <c r="R69" s="35"/>
      <c r="S69" s="35"/>
      <c r="T69" s="35"/>
      <c r="U69" s="35"/>
      <c r="V69" s="35"/>
      <c r="W69" s="35"/>
      <c r="X69" s="35"/>
      <c r="Y69" s="35"/>
      <c r="Z69" s="35"/>
    </row>
    <row r="70" spans="1:26" ht="15.75" customHeight="1">
      <c r="A70" s="33"/>
      <c r="B70" s="109"/>
      <c r="C70" s="109"/>
      <c r="D70" s="109"/>
      <c r="E70" s="35"/>
      <c r="F70" s="35"/>
      <c r="G70" s="35"/>
      <c r="H70" s="35"/>
      <c r="I70" s="35"/>
      <c r="J70" s="35"/>
      <c r="K70" s="35"/>
      <c r="L70" s="35"/>
      <c r="M70" s="35"/>
      <c r="N70" s="35"/>
      <c r="O70" s="35"/>
      <c r="P70" s="35"/>
      <c r="Q70" s="35"/>
      <c r="R70" s="35"/>
      <c r="S70" s="35"/>
      <c r="T70" s="35"/>
      <c r="U70" s="35"/>
      <c r="V70" s="35"/>
      <c r="W70" s="35"/>
      <c r="X70" s="35"/>
      <c r="Y70" s="35"/>
      <c r="Z70" s="35"/>
    </row>
    <row r="71" spans="1:26" ht="12" customHeight="1">
      <c r="A71" s="11" t="s">
        <v>82</v>
      </c>
      <c r="B71" s="12" t="s">
        <v>79</v>
      </c>
      <c r="C71" s="35"/>
      <c r="D71" s="35"/>
      <c r="E71" s="35"/>
      <c r="F71" s="35"/>
      <c r="G71" s="35"/>
      <c r="H71" s="688"/>
      <c r="I71" s="688"/>
      <c r="J71" s="688"/>
      <c r="K71" s="688"/>
      <c r="L71" s="688"/>
      <c r="M71" s="688"/>
      <c r="N71" s="688"/>
      <c r="O71" s="688"/>
      <c r="P71" s="35"/>
      <c r="Q71" s="35"/>
      <c r="R71" s="35"/>
      <c r="S71" s="35"/>
      <c r="T71" s="35"/>
      <c r="U71" s="35"/>
      <c r="V71" s="35"/>
      <c r="W71" s="35"/>
      <c r="X71" s="35"/>
      <c r="Y71" s="35"/>
      <c r="Z71" s="35"/>
    </row>
    <row r="72" spans="1:26" ht="12" customHeight="1">
      <c r="A72" s="35"/>
      <c r="B72" s="35" t="s">
        <v>1473</v>
      </c>
      <c r="C72" s="35"/>
      <c r="D72" s="35"/>
      <c r="E72" s="35"/>
      <c r="F72" s="35"/>
      <c r="G72" s="35"/>
      <c r="H72" s="688"/>
      <c r="I72" s="688"/>
      <c r="J72" s="688"/>
      <c r="K72" s="688"/>
      <c r="L72" s="688"/>
      <c r="M72" s="688"/>
      <c r="N72" s="688"/>
      <c r="O72" s="688"/>
      <c r="P72" s="35"/>
      <c r="Q72" s="35"/>
      <c r="R72" s="35"/>
      <c r="S72" s="35"/>
      <c r="T72" s="35"/>
      <c r="U72" s="35"/>
      <c r="V72" s="35"/>
      <c r="W72" s="35"/>
      <c r="X72" s="35"/>
      <c r="Y72" s="35"/>
      <c r="Z72" s="35"/>
    </row>
    <row r="73" spans="1:26" ht="12" customHeight="1">
      <c r="A73" s="35"/>
      <c r="B73" s="35"/>
      <c r="C73" s="35"/>
      <c r="D73" s="35"/>
      <c r="E73" s="35"/>
      <c r="F73" s="35"/>
      <c r="G73" s="35"/>
      <c r="H73" s="2095" t="s">
        <v>634</v>
      </c>
      <c r="I73" s="2033"/>
      <c r="J73" s="2033"/>
      <c r="K73" s="2009"/>
      <c r="L73" s="2095" t="s">
        <v>634</v>
      </c>
      <c r="M73" s="2033"/>
      <c r="N73" s="2033"/>
      <c r="O73" s="2033"/>
      <c r="P73" s="35"/>
      <c r="Q73" s="35"/>
      <c r="R73" s="35"/>
      <c r="S73" s="35"/>
      <c r="T73" s="35"/>
      <c r="U73" s="35"/>
      <c r="V73" s="35"/>
      <c r="W73" s="35"/>
      <c r="X73" s="35"/>
      <c r="Y73" s="35"/>
      <c r="Z73" s="35"/>
    </row>
    <row r="74" spans="1:26" ht="12" customHeight="1">
      <c r="A74" s="35"/>
      <c r="B74" s="35"/>
      <c r="C74" s="35"/>
      <c r="D74" s="35"/>
      <c r="E74" s="35"/>
      <c r="F74" s="35"/>
      <c r="G74" s="35"/>
      <c r="H74" s="2093">
        <v>45107</v>
      </c>
      <c r="I74" s="2094"/>
      <c r="J74" s="2094"/>
      <c r="K74" s="2011"/>
      <c r="L74" s="2093">
        <v>44742</v>
      </c>
      <c r="M74" s="2094"/>
      <c r="N74" s="2094"/>
      <c r="O74" s="2094"/>
      <c r="P74" s="35"/>
      <c r="Q74" s="35"/>
      <c r="R74" s="35"/>
      <c r="S74" s="35"/>
      <c r="T74" s="35"/>
      <c r="U74" s="35"/>
      <c r="V74" s="35"/>
      <c r="W74" s="35"/>
      <c r="X74" s="35"/>
      <c r="Y74" s="35"/>
      <c r="Z74" s="35"/>
    </row>
    <row r="75" spans="1:26" ht="34.200000000000003">
      <c r="A75" s="12"/>
      <c r="B75" s="12"/>
      <c r="C75" s="12"/>
      <c r="D75" s="12"/>
      <c r="E75" s="12"/>
      <c r="F75" s="12"/>
      <c r="G75" s="12"/>
      <c r="H75" s="43" t="s">
        <v>111</v>
      </c>
      <c r="I75" s="43" t="s">
        <v>312</v>
      </c>
      <c r="J75" s="43" t="s">
        <v>112</v>
      </c>
      <c r="K75" s="43" t="s">
        <v>522</v>
      </c>
      <c r="L75" s="43" t="s">
        <v>669</v>
      </c>
      <c r="M75" s="43" t="s">
        <v>312</v>
      </c>
      <c r="N75" s="43" t="s">
        <v>112</v>
      </c>
      <c r="O75" s="43" t="s">
        <v>522</v>
      </c>
      <c r="P75" s="12"/>
      <c r="Q75" s="12"/>
      <c r="R75" s="12"/>
      <c r="S75" s="12"/>
      <c r="T75" s="12"/>
      <c r="U75" s="12"/>
      <c r="V75" s="12"/>
      <c r="W75" s="12"/>
      <c r="X75" s="12"/>
      <c r="Y75" s="12"/>
      <c r="Z75" s="12"/>
    </row>
    <row r="76" spans="1:26" ht="12" customHeight="1">
      <c r="A76" s="35"/>
      <c r="B76" s="35"/>
      <c r="C76" s="35"/>
      <c r="D76" s="35"/>
      <c r="E76" s="35"/>
      <c r="F76" s="35"/>
      <c r="G76" s="35"/>
      <c r="H76" s="45" t="s">
        <v>114</v>
      </c>
      <c r="I76" s="45" t="s">
        <v>114</v>
      </c>
      <c r="J76" s="45" t="s">
        <v>114</v>
      </c>
      <c r="K76" s="45" t="s">
        <v>114</v>
      </c>
      <c r="L76" s="45" t="s">
        <v>114</v>
      </c>
      <c r="M76" s="45" t="s">
        <v>114</v>
      </c>
      <c r="N76" s="45" t="s">
        <v>114</v>
      </c>
      <c r="O76" s="45" t="s">
        <v>114</v>
      </c>
      <c r="P76" s="35"/>
      <c r="Q76" s="35"/>
      <c r="R76" s="35"/>
      <c r="S76" s="35"/>
      <c r="T76" s="35"/>
      <c r="U76" s="35"/>
      <c r="V76" s="35"/>
      <c r="W76" s="35"/>
      <c r="X76" s="35"/>
      <c r="Y76" s="35"/>
      <c r="Z76" s="35"/>
    </row>
    <row r="77" spans="1:26" ht="12" customHeight="1">
      <c r="A77" s="35"/>
      <c r="B77" s="153" t="s">
        <v>1474</v>
      </c>
      <c r="C77" s="35"/>
      <c r="D77" s="35"/>
      <c r="E77" s="35"/>
      <c r="F77" s="35"/>
      <c r="G77" s="35"/>
      <c r="H77" s="1228"/>
      <c r="I77" s="1228"/>
      <c r="J77" s="1228"/>
      <c r="K77" s="1228"/>
      <c r="L77" s="1228"/>
      <c r="M77" s="1228"/>
      <c r="N77" s="1228"/>
      <c r="O77" s="1228"/>
      <c r="P77" s="35"/>
      <c r="Q77" s="35"/>
      <c r="R77" s="35"/>
      <c r="S77" s="35"/>
      <c r="T77" s="35"/>
      <c r="U77" s="35"/>
      <c r="V77" s="35"/>
      <c r="W77" s="35"/>
      <c r="X77" s="35"/>
      <c r="Y77" s="35"/>
      <c r="Z77" s="35"/>
    </row>
    <row r="78" spans="1:26" ht="12" customHeight="1">
      <c r="A78" s="35"/>
      <c r="B78" s="35" t="s">
        <v>1416</v>
      </c>
      <c r="C78" s="35"/>
      <c r="D78" s="35"/>
      <c r="E78" s="35"/>
      <c r="F78" s="35"/>
      <c r="G78" s="35"/>
      <c r="H78" s="1640"/>
      <c r="I78" s="1640"/>
      <c r="J78" s="1228">
        <f>SUM(H78:I78)</f>
        <v>0</v>
      </c>
      <c r="K78" s="1640"/>
      <c r="L78" s="1640"/>
      <c r="M78" s="1640"/>
      <c r="N78" s="1228">
        <f>SUM(L78:M78)</f>
        <v>0</v>
      </c>
      <c r="O78" s="1640"/>
      <c r="P78" s="35" t="s">
        <v>1472</v>
      </c>
      <c r="Q78" s="35"/>
      <c r="R78" s="35"/>
      <c r="S78" s="35"/>
      <c r="T78" s="35"/>
      <c r="U78" s="35"/>
      <c r="V78" s="35"/>
      <c r="W78" s="35"/>
      <c r="X78" s="35"/>
      <c r="Y78" s="35"/>
      <c r="Z78" s="35"/>
    </row>
    <row r="79" spans="1:26" ht="12" customHeight="1">
      <c r="A79" s="35"/>
      <c r="B79" s="35" t="s">
        <v>1417</v>
      </c>
      <c r="C79" s="35"/>
      <c r="D79" s="35"/>
      <c r="E79" s="35"/>
      <c r="F79" s="35"/>
      <c r="G79" s="35"/>
      <c r="H79" s="1640"/>
      <c r="I79" s="1640"/>
      <c r="J79" s="1228">
        <f>SUM(H79:I79)</f>
        <v>0</v>
      </c>
      <c r="K79" s="1640"/>
      <c r="L79" s="1640"/>
      <c r="M79" s="1640"/>
      <c r="N79" s="1228">
        <f>SUM(L79:M79)</f>
        <v>0</v>
      </c>
      <c r="O79" s="1640"/>
      <c r="P79" s="35"/>
      <c r="Q79" s="35"/>
      <c r="R79" s="35"/>
      <c r="S79" s="35"/>
      <c r="T79" s="35"/>
      <c r="U79" s="35"/>
      <c r="V79" s="35"/>
      <c r="W79" s="35"/>
      <c r="X79" s="35"/>
      <c r="Y79" s="35"/>
      <c r="Z79" s="35"/>
    </row>
    <row r="80" spans="1:26" ht="12" customHeight="1">
      <c r="A80" s="35"/>
      <c r="B80" s="981" t="s">
        <v>1040</v>
      </c>
      <c r="C80" s="35"/>
      <c r="D80" s="35"/>
      <c r="E80" s="35"/>
      <c r="F80" s="35"/>
      <c r="G80" s="35"/>
      <c r="H80" s="1640"/>
      <c r="I80" s="1640"/>
      <c r="J80" s="1228">
        <f>SUM(H80:I80)</f>
        <v>0</v>
      </c>
      <c r="K80" s="1640"/>
      <c r="L80" s="1640"/>
      <c r="M80" s="1640"/>
      <c r="N80" s="1228">
        <f>SUM(L80:M80)</f>
        <v>0</v>
      </c>
      <c r="O80" s="1640"/>
      <c r="P80" s="35"/>
      <c r="Q80" s="35"/>
      <c r="R80" s="35"/>
      <c r="S80" s="35"/>
      <c r="T80" s="35"/>
      <c r="U80" s="35"/>
      <c r="V80" s="35"/>
      <c r="W80" s="35"/>
      <c r="X80" s="35"/>
      <c r="Y80" s="35"/>
      <c r="Z80" s="35"/>
    </row>
    <row r="81" spans="1:26" ht="12" customHeight="1" thickBot="1">
      <c r="A81" s="12"/>
      <c r="B81" s="12" t="s">
        <v>201</v>
      </c>
      <c r="C81" s="12"/>
      <c r="D81" s="12"/>
      <c r="E81" s="12"/>
      <c r="F81" s="12"/>
      <c r="G81" s="12"/>
      <c r="H81" s="1229">
        <f>SUM(H78:H80)</f>
        <v>0</v>
      </c>
      <c r="I81" s="1229">
        <f t="shared" ref="I81:O81" si="8">SUM(I78:I80)</f>
        <v>0</v>
      </c>
      <c r="J81" s="1229">
        <f t="shared" si="8"/>
        <v>0</v>
      </c>
      <c r="K81" s="1229">
        <f t="shared" si="8"/>
        <v>0</v>
      </c>
      <c r="L81" s="1229">
        <f t="shared" si="8"/>
        <v>0</v>
      </c>
      <c r="M81" s="1229">
        <f t="shared" si="8"/>
        <v>0</v>
      </c>
      <c r="N81" s="1229">
        <f t="shared" si="8"/>
        <v>0</v>
      </c>
      <c r="O81" s="1229">
        <f t="shared" si="8"/>
        <v>0</v>
      </c>
      <c r="P81" s="12"/>
      <c r="Q81" s="12"/>
      <c r="R81" s="12"/>
      <c r="S81" s="12"/>
      <c r="T81" s="12"/>
      <c r="U81" s="12"/>
      <c r="V81" s="12"/>
      <c r="W81" s="12"/>
      <c r="X81" s="12"/>
      <c r="Y81" s="12"/>
      <c r="Z81" s="12"/>
    </row>
    <row r="82" spans="1:26" ht="12" customHeight="1" thickTop="1">
      <c r="A82" s="12"/>
      <c r="B82" s="709" t="s">
        <v>2365</v>
      </c>
      <c r="C82" s="12"/>
      <c r="D82" s="12"/>
      <c r="E82" s="12"/>
      <c r="F82" s="12"/>
      <c r="G82" s="12"/>
      <c r="H82" s="1318"/>
      <c r="I82" s="1318"/>
      <c r="J82" s="1318"/>
      <c r="K82" s="1318"/>
      <c r="L82" s="1318"/>
      <c r="M82" s="1318"/>
      <c r="N82" s="1318"/>
      <c r="O82" s="1318"/>
      <c r="P82" s="12"/>
      <c r="Q82" s="12"/>
      <c r="R82" s="12"/>
      <c r="S82" s="12"/>
      <c r="T82" s="12"/>
      <c r="U82" s="12"/>
      <c r="V82" s="12"/>
      <c r="W82" s="12"/>
      <c r="X82" s="12"/>
      <c r="Y82" s="12"/>
      <c r="Z82" s="12"/>
    </row>
    <row r="83" spans="1:26" ht="12" customHeight="1">
      <c r="A83" s="12"/>
      <c r="B83" s="12"/>
      <c r="C83" s="12"/>
      <c r="D83" s="12"/>
      <c r="E83" s="12"/>
      <c r="F83" s="12"/>
      <c r="G83" s="12"/>
      <c r="H83" s="1318"/>
      <c r="I83" s="1318"/>
      <c r="J83" s="1318"/>
      <c r="K83" s="1318"/>
      <c r="L83" s="1318"/>
      <c r="M83" s="1318"/>
      <c r="N83" s="1318"/>
      <c r="O83" s="1318"/>
      <c r="P83" s="12"/>
      <c r="Q83" s="12"/>
      <c r="R83" s="12"/>
      <c r="S83" s="12"/>
      <c r="T83" s="12"/>
      <c r="U83" s="12"/>
      <c r="V83" s="12"/>
      <c r="W83" s="12"/>
      <c r="X83" s="12"/>
      <c r="Y83" s="12"/>
      <c r="Z83" s="12"/>
    </row>
    <row r="84" spans="1:26" ht="12" customHeight="1">
      <c r="A84" s="35"/>
      <c r="B84" s="153" t="s">
        <v>1476</v>
      </c>
      <c r="C84" s="35"/>
      <c r="D84" s="35"/>
      <c r="E84" s="35"/>
      <c r="F84" s="35"/>
      <c r="G84" s="35"/>
      <c r="H84" s="45"/>
      <c r="I84" s="45"/>
      <c r="J84" s="45"/>
      <c r="K84" s="45"/>
      <c r="L84" s="45"/>
      <c r="M84" s="45"/>
      <c r="N84" s="45"/>
      <c r="O84" s="45"/>
      <c r="P84" s="35"/>
      <c r="Q84" s="35"/>
      <c r="R84" s="35"/>
      <c r="S84" s="35"/>
      <c r="T84" s="35"/>
      <c r="U84" s="35"/>
      <c r="V84" s="35"/>
      <c r="W84" s="35"/>
      <c r="X84" s="35"/>
      <c r="Y84" s="35"/>
      <c r="Z84" s="35"/>
    </row>
    <row r="85" spans="1:26" ht="12" customHeight="1" thickBot="1">
      <c r="A85" s="35"/>
      <c r="B85" s="980" t="s">
        <v>1475</v>
      </c>
      <c r="C85" s="35"/>
      <c r="D85" s="35"/>
      <c r="E85" s="35"/>
      <c r="F85" s="35"/>
      <c r="G85" s="35"/>
      <c r="H85" s="1822"/>
      <c r="I85" s="1822"/>
      <c r="J85" s="1233">
        <f>SUM(H85:I85)</f>
        <v>0</v>
      </c>
      <c r="K85" s="1822"/>
      <c r="L85" s="1822"/>
      <c r="M85" s="1822"/>
      <c r="N85" s="1233">
        <f>SUM(L85:M85)</f>
        <v>0</v>
      </c>
      <c r="O85" s="1822"/>
      <c r="P85" s="35"/>
      <c r="Q85" s="35"/>
      <c r="R85" s="35"/>
      <c r="S85" s="35"/>
      <c r="T85" s="35"/>
      <c r="U85" s="35"/>
      <c r="V85" s="35"/>
      <c r="W85" s="35"/>
      <c r="X85" s="35"/>
      <c r="Y85" s="35"/>
      <c r="Z85" s="35"/>
    </row>
    <row r="86" spans="1:26" ht="12" customHeight="1" thickTop="1">
      <c r="A86" s="12"/>
      <c r="B86" s="709" t="s">
        <v>2365</v>
      </c>
      <c r="C86" s="12"/>
      <c r="D86" s="12"/>
      <c r="E86" s="12"/>
      <c r="F86" s="12"/>
      <c r="G86" s="12"/>
      <c r="H86" s="1318"/>
      <c r="I86" s="1318"/>
      <c r="J86" s="1318"/>
      <c r="K86" s="1318"/>
      <c r="L86" s="1318"/>
      <c r="M86" s="1318"/>
      <c r="N86" s="1318"/>
      <c r="O86" s="1318"/>
      <c r="P86" s="12"/>
      <c r="Q86" s="12"/>
      <c r="R86" s="12"/>
      <c r="S86" s="12"/>
      <c r="T86" s="12"/>
      <c r="U86" s="12"/>
      <c r="V86" s="12"/>
      <c r="W86" s="12"/>
      <c r="X86" s="12"/>
      <c r="Y86" s="12"/>
      <c r="Z86" s="12"/>
    </row>
    <row r="87" spans="1:26" ht="12" customHeight="1">
      <c r="A87" s="12"/>
      <c r="B87" s="12"/>
      <c r="C87" s="12"/>
      <c r="D87" s="12"/>
      <c r="E87" s="12"/>
      <c r="F87" s="12"/>
      <c r="G87" s="12"/>
      <c r="H87" s="1318"/>
      <c r="I87" s="1318"/>
      <c r="J87" s="1318"/>
      <c r="K87" s="1318"/>
      <c r="L87" s="1318"/>
      <c r="M87" s="1318"/>
      <c r="N87" s="1318"/>
      <c r="O87" s="1318"/>
      <c r="P87" s="12"/>
      <c r="Q87" s="12"/>
      <c r="R87" s="12"/>
      <c r="S87" s="12"/>
      <c r="T87" s="12"/>
      <c r="U87" s="12"/>
      <c r="V87" s="12"/>
      <c r="W87" s="12"/>
      <c r="X87" s="12"/>
      <c r="Y87" s="12"/>
      <c r="Z87" s="12"/>
    </row>
    <row r="88" spans="1:26" ht="12" customHeight="1">
      <c r="A88" s="12"/>
      <c r="B88" s="12"/>
      <c r="C88" s="12"/>
      <c r="D88" s="12"/>
      <c r="E88" s="12"/>
      <c r="F88" s="12"/>
      <c r="G88" s="12"/>
      <c r="H88" s="1318"/>
      <c r="I88" s="1318"/>
      <c r="J88" s="1318"/>
      <c r="K88" s="1318"/>
      <c r="L88" s="1318"/>
      <c r="M88" s="1318"/>
      <c r="N88" s="1318"/>
      <c r="O88" s="1318"/>
      <c r="P88" s="12"/>
      <c r="Q88" s="12"/>
      <c r="R88" s="12"/>
      <c r="S88" s="12"/>
      <c r="T88" s="12"/>
      <c r="U88" s="12"/>
      <c r="V88" s="12"/>
      <c r="W88" s="12"/>
      <c r="X88" s="12"/>
      <c r="Y88" s="12"/>
      <c r="Z88" s="12"/>
    </row>
    <row r="89" spans="1:26" ht="12" customHeight="1">
      <c r="A89" s="12"/>
      <c r="B89" s="12"/>
      <c r="C89" s="12"/>
      <c r="D89" s="12"/>
      <c r="E89" s="12"/>
      <c r="F89" s="12"/>
      <c r="G89" s="12"/>
      <c r="H89" s="688"/>
      <c r="I89" s="688"/>
      <c r="J89" s="688"/>
      <c r="K89" s="688"/>
      <c r="L89" s="688"/>
      <c r="M89" s="688"/>
      <c r="N89" s="688"/>
      <c r="O89" s="688"/>
      <c r="P89" s="12"/>
      <c r="Q89" s="12"/>
      <c r="R89" s="12"/>
      <c r="S89" s="12"/>
      <c r="T89" s="12"/>
      <c r="U89" s="12"/>
      <c r="V89" s="12"/>
      <c r="W89" s="12"/>
      <c r="X89" s="12"/>
      <c r="Y89" s="12"/>
      <c r="Z89" s="12"/>
    </row>
    <row r="90" spans="1:26" ht="13.5" customHeight="1">
      <c r="A90" s="11" t="s">
        <v>84</v>
      </c>
      <c r="B90" s="19" t="s">
        <v>81</v>
      </c>
      <c r="C90" s="35"/>
      <c r="D90" s="35"/>
      <c r="E90" s="35"/>
      <c r="F90" s="35"/>
      <c r="G90" s="35"/>
      <c r="H90" s="193"/>
      <c r="I90" s="193"/>
      <c r="J90" s="193"/>
      <c r="K90" s="193"/>
      <c r="L90" s="193"/>
      <c r="M90" s="193"/>
      <c r="N90" s="193"/>
      <c r="O90" s="193"/>
      <c r="P90" s="35"/>
      <c r="Q90" s="35"/>
      <c r="R90" s="35"/>
      <c r="S90" s="35"/>
      <c r="T90" s="35"/>
      <c r="U90" s="35"/>
      <c r="V90" s="35"/>
      <c r="W90" s="35"/>
      <c r="X90" s="35"/>
      <c r="Y90" s="35"/>
      <c r="Z90" s="35"/>
    </row>
    <row r="91" spans="1:26" ht="13.5" customHeight="1">
      <c r="A91" s="12"/>
      <c r="B91" s="19"/>
      <c r="C91" s="35"/>
      <c r="D91" s="35"/>
      <c r="E91" s="35"/>
      <c r="F91" s="35"/>
      <c r="G91" s="35"/>
      <c r="H91" s="2095" t="s">
        <v>634</v>
      </c>
      <c r="I91" s="2033"/>
      <c r="J91" s="2033"/>
      <c r="K91" s="2009"/>
      <c r="L91" s="2095" t="s">
        <v>634</v>
      </c>
      <c r="M91" s="2033"/>
      <c r="N91" s="2033"/>
      <c r="O91" s="2033"/>
      <c r="P91" s="35"/>
      <c r="Q91" s="35"/>
      <c r="R91" s="35"/>
      <c r="S91" s="35"/>
      <c r="T91" s="35"/>
      <c r="U91" s="35"/>
      <c r="V91" s="35"/>
      <c r="W91" s="35"/>
      <c r="X91" s="35"/>
      <c r="Y91" s="35"/>
      <c r="Z91" s="35"/>
    </row>
    <row r="92" spans="1:26" ht="13.5" customHeight="1">
      <c r="A92" s="12"/>
      <c r="B92" s="19"/>
      <c r="C92" s="35"/>
      <c r="D92" s="35"/>
      <c r="E92" s="35"/>
      <c r="F92" s="35"/>
      <c r="G92" s="35"/>
      <c r="H92" s="2093">
        <v>45107</v>
      </c>
      <c r="I92" s="2094"/>
      <c r="J92" s="2094"/>
      <c r="K92" s="2011"/>
      <c r="L92" s="2093">
        <v>44742</v>
      </c>
      <c r="M92" s="2094"/>
      <c r="N92" s="2094"/>
      <c r="O92" s="2094"/>
      <c r="P92" s="35"/>
      <c r="Q92" s="35"/>
      <c r="R92" s="35"/>
      <c r="S92" s="35"/>
      <c r="T92" s="35"/>
      <c r="U92" s="35"/>
      <c r="V92" s="35"/>
      <c r="W92" s="35"/>
      <c r="X92" s="35"/>
      <c r="Y92" s="35"/>
      <c r="Z92" s="35"/>
    </row>
    <row r="93" spans="1:26" ht="34.200000000000003">
      <c r="A93" s="12"/>
      <c r="B93" s="35"/>
      <c r="C93" s="35"/>
      <c r="D93" s="35"/>
      <c r="E93" s="35"/>
      <c r="F93" s="35"/>
      <c r="G93" s="35"/>
      <c r="H93" s="43" t="s">
        <v>111</v>
      </c>
      <c r="I93" s="43" t="s">
        <v>312</v>
      </c>
      <c r="J93" s="43" t="s">
        <v>112</v>
      </c>
      <c r="K93" s="43" t="s">
        <v>522</v>
      </c>
      <c r="L93" s="43" t="s">
        <v>669</v>
      </c>
      <c r="M93" s="43" t="s">
        <v>312</v>
      </c>
      <c r="N93" s="43" t="s">
        <v>112</v>
      </c>
      <c r="O93" s="43" t="s">
        <v>522</v>
      </c>
      <c r="P93" s="35"/>
      <c r="Q93" s="35"/>
      <c r="R93" s="35"/>
      <c r="S93" s="35"/>
      <c r="T93" s="35"/>
      <c r="U93" s="35"/>
      <c r="V93" s="35"/>
      <c r="W93" s="35"/>
      <c r="X93" s="35"/>
      <c r="Y93" s="35"/>
      <c r="Z93" s="35"/>
    </row>
    <row r="94" spans="1:26" ht="12" customHeight="1">
      <c r="A94" s="35"/>
      <c r="B94" s="35"/>
      <c r="C94" s="35"/>
      <c r="D94" s="35"/>
      <c r="E94" s="35"/>
      <c r="F94" s="35"/>
      <c r="G94" s="35"/>
      <c r="H94" s="45" t="s">
        <v>114</v>
      </c>
      <c r="I94" s="45" t="s">
        <v>114</v>
      </c>
      <c r="J94" s="45" t="s">
        <v>114</v>
      </c>
      <c r="K94" s="45" t="s">
        <v>114</v>
      </c>
      <c r="L94" s="45" t="s">
        <v>114</v>
      </c>
      <c r="M94" s="45" t="s">
        <v>114</v>
      </c>
      <c r="N94" s="45" t="s">
        <v>114</v>
      </c>
      <c r="O94" s="45" t="s">
        <v>114</v>
      </c>
      <c r="P94" s="35"/>
      <c r="Q94" s="35"/>
      <c r="R94" s="35"/>
      <c r="S94" s="35"/>
      <c r="T94" s="35"/>
      <c r="U94" s="35"/>
      <c r="V94" s="35"/>
      <c r="W94" s="35"/>
      <c r="X94" s="35"/>
      <c r="Y94" s="35"/>
      <c r="Z94" s="35"/>
    </row>
    <row r="95" spans="1:26" ht="12" customHeight="1">
      <c r="A95" s="35"/>
      <c r="B95" s="35" t="s">
        <v>1418</v>
      </c>
      <c r="C95" s="35"/>
      <c r="D95" s="35"/>
      <c r="E95" s="35"/>
      <c r="F95" s="35"/>
      <c r="G95" s="35"/>
      <c r="H95" s="1640"/>
      <c r="I95" s="1640"/>
      <c r="J95" s="1228">
        <f>SUM(H95:I95)</f>
        <v>0</v>
      </c>
      <c r="K95" s="1640"/>
      <c r="L95" s="1640"/>
      <c r="M95" s="1640"/>
      <c r="N95" s="1228">
        <f>SUM(L95:M95)</f>
        <v>0</v>
      </c>
      <c r="O95" s="1640"/>
      <c r="P95" s="35"/>
      <c r="Q95" s="35"/>
      <c r="R95" s="35"/>
      <c r="S95" s="35"/>
      <c r="T95" s="35"/>
      <c r="U95" s="35"/>
      <c r="V95" s="35"/>
      <c r="W95" s="35"/>
      <c r="X95" s="35"/>
      <c r="Y95" s="35"/>
      <c r="Z95" s="35"/>
    </row>
    <row r="96" spans="1:26" ht="12" customHeight="1">
      <c r="A96" s="35"/>
      <c r="B96" s="1978" t="s">
        <v>238</v>
      </c>
      <c r="C96" s="1900"/>
      <c r="D96" s="1900"/>
      <c r="E96" s="1900"/>
      <c r="F96" s="1900"/>
      <c r="G96" s="1900"/>
      <c r="H96" s="1640"/>
      <c r="I96" s="1640"/>
      <c r="J96" s="1228">
        <f>SUM(H96:I96)</f>
        <v>0</v>
      </c>
      <c r="K96" s="1640"/>
      <c r="L96" s="1640"/>
      <c r="M96" s="1640"/>
      <c r="N96" s="1228">
        <f>SUM(L96:M96)</f>
        <v>0</v>
      </c>
      <c r="O96" s="1640"/>
      <c r="P96" s="35"/>
      <c r="Q96" s="35"/>
      <c r="R96" s="35"/>
      <c r="S96" s="35"/>
      <c r="T96" s="35"/>
      <c r="U96" s="35"/>
      <c r="V96" s="35"/>
      <c r="W96" s="35"/>
      <c r="X96" s="35"/>
      <c r="Y96" s="35"/>
      <c r="Z96" s="35"/>
    </row>
    <row r="97" spans="1:26" ht="12" customHeight="1">
      <c r="A97" s="35"/>
      <c r="B97" s="35" t="s">
        <v>239</v>
      </c>
      <c r="C97" s="35"/>
      <c r="D97" s="35"/>
      <c r="E97" s="35"/>
      <c r="F97" s="35"/>
      <c r="G97" s="35"/>
      <c r="H97" s="1640"/>
      <c r="I97" s="1640"/>
      <c r="J97" s="1228">
        <f>SUM(H97:I97)</f>
        <v>0</v>
      </c>
      <c r="K97" s="1640"/>
      <c r="L97" s="1640"/>
      <c r="M97" s="1640"/>
      <c r="N97" s="1228">
        <f>SUM(L97:M97)</f>
        <v>0</v>
      </c>
      <c r="O97" s="1640"/>
      <c r="P97" s="35"/>
      <c r="Q97" s="35"/>
      <c r="R97" s="35"/>
      <c r="S97" s="35"/>
      <c r="T97" s="35"/>
      <c r="U97" s="35"/>
      <c r="V97" s="35"/>
      <c r="W97" s="35"/>
      <c r="X97" s="35"/>
      <c r="Y97" s="35"/>
      <c r="Z97" s="35"/>
    </row>
    <row r="98" spans="1:26" ht="12" customHeight="1" thickBot="1">
      <c r="A98" s="12"/>
      <c r="B98" s="12" t="s">
        <v>328</v>
      </c>
      <c r="C98" s="12"/>
      <c r="D98" s="12"/>
      <c r="E98" s="12"/>
      <c r="F98" s="12"/>
      <c r="G98" s="12"/>
      <c r="H98" s="1229">
        <f>SUM(H95:H97)</f>
        <v>0</v>
      </c>
      <c r="I98" s="1229">
        <f t="shared" ref="I98:P98" si="9">SUM(I95:I97)</f>
        <v>0</v>
      </c>
      <c r="J98" s="1229">
        <f t="shared" si="9"/>
        <v>0</v>
      </c>
      <c r="K98" s="1229">
        <f t="shared" si="9"/>
        <v>0</v>
      </c>
      <c r="L98" s="1229">
        <f t="shared" si="9"/>
        <v>0</v>
      </c>
      <c r="M98" s="1229">
        <f t="shared" si="9"/>
        <v>0</v>
      </c>
      <c r="N98" s="1229">
        <f t="shared" si="9"/>
        <v>0</v>
      </c>
      <c r="O98" s="1229">
        <f t="shared" si="9"/>
        <v>0</v>
      </c>
      <c r="P98" s="1229">
        <f t="shared" si="9"/>
        <v>0</v>
      </c>
      <c r="Q98" s="12"/>
      <c r="R98" s="12"/>
      <c r="S98" s="12"/>
      <c r="T98" s="12"/>
      <c r="U98" s="12"/>
      <c r="V98" s="12"/>
      <c r="W98" s="12"/>
      <c r="X98" s="12"/>
      <c r="Y98" s="12"/>
      <c r="Z98" s="12"/>
    </row>
    <row r="99" spans="1:26" ht="12" customHeight="1" thickTop="1">
      <c r="A99" s="12"/>
      <c r="B99" s="709" t="s">
        <v>2365</v>
      </c>
      <c r="C99" s="12"/>
      <c r="D99" s="12"/>
      <c r="E99" s="12"/>
      <c r="F99" s="12"/>
      <c r="G99" s="12"/>
      <c r="H99" s="1318"/>
      <c r="I99" s="1318"/>
      <c r="J99" s="1318"/>
      <c r="K99" s="1318"/>
      <c r="L99" s="1318"/>
      <c r="M99" s="1318"/>
      <c r="N99" s="1318"/>
      <c r="O99" s="1318"/>
      <c r="P99" s="1318"/>
      <c r="Q99" s="12"/>
      <c r="R99" s="12"/>
      <c r="S99" s="12"/>
      <c r="T99" s="12"/>
      <c r="U99" s="12"/>
      <c r="V99" s="12"/>
      <c r="W99" s="12"/>
      <c r="X99" s="12"/>
      <c r="Y99" s="12"/>
      <c r="Z99" s="12"/>
    </row>
    <row r="100" spans="1:26" ht="12" customHeight="1">
      <c r="A100" s="35"/>
      <c r="B100" s="35"/>
      <c r="C100" s="35"/>
      <c r="D100" s="35"/>
      <c r="E100" s="35"/>
      <c r="F100" s="35"/>
      <c r="G100" s="35"/>
      <c r="H100" s="688"/>
      <c r="I100" s="688"/>
      <c r="J100" s="688"/>
      <c r="K100" s="688"/>
      <c r="L100" s="688"/>
      <c r="M100" s="688"/>
      <c r="N100" s="688"/>
      <c r="O100" s="688"/>
      <c r="P100" s="35"/>
      <c r="Q100" s="35"/>
      <c r="R100" s="35"/>
      <c r="S100" s="35"/>
      <c r="T100" s="35"/>
      <c r="U100" s="35"/>
      <c r="V100" s="35"/>
      <c r="W100" s="35"/>
      <c r="X100" s="35"/>
      <c r="Y100" s="35"/>
      <c r="Z100" s="35"/>
    </row>
    <row r="101" spans="1:26" ht="12" customHeight="1">
      <c r="A101" s="11" t="s">
        <v>86</v>
      </c>
      <c r="B101" s="12" t="s">
        <v>83</v>
      </c>
      <c r="C101" s="169"/>
      <c r="D101" s="169"/>
      <c r="E101" s="169"/>
      <c r="F101" s="35"/>
      <c r="G101" s="35"/>
      <c r="H101" s="35"/>
      <c r="I101" s="35"/>
      <c r="J101" s="35"/>
      <c r="K101" s="35"/>
      <c r="L101" s="35"/>
      <c r="M101" s="35"/>
      <c r="N101" s="35"/>
      <c r="O101" s="35"/>
      <c r="P101" s="35"/>
      <c r="Q101" s="35"/>
      <c r="R101" s="35"/>
      <c r="S101" s="35"/>
      <c r="T101" s="35"/>
      <c r="U101" s="35"/>
      <c r="V101" s="35"/>
      <c r="W101" s="35"/>
      <c r="X101" s="35"/>
      <c r="Y101" s="35"/>
      <c r="Z101" s="35"/>
    </row>
    <row r="102" spans="1:26" ht="12" customHeight="1">
      <c r="A102" s="12"/>
      <c r="B102" s="12"/>
      <c r="C102" s="169"/>
      <c r="D102" s="169"/>
      <c r="E102" s="169"/>
      <c r="F102" s="35"/>
      <c r="G102" s="35"/>
      <c r="H102" s="2095" t="s">
        <v>634</v>
      </c>
      <c r="I102" s="2033"/>
      <c r="J102" s="2033"/>
      <c r="K102" s="2009"/>
      <c r="L102" s="2095" t="s">
        <v>634</v>
      </c>
      <c r="M102" s="2033"/>
      <c r="N102" s="2033"/>
      <c r="O102" s="2033"/>
      <c r="P102" s="35"/>
      <c r="Q102" s="35"/>
      <c r="R102" s="35"/>
      <c r="S102" s="35"/>
      <c r="T102" s="35"/>
      <c r="U102" s="35"/>
      <c r="V102" s="35"/>
      <c r="W102" s="35"/>
      <c r="X102" s="35"/>
      <c r="Y102" s="35"/>
      <c r="Z102" s="35"/>
    </row>
    <row r="103" spans="1:26" ht="12" customHeight="1">
      <c r="A103" s="12"/>
      <c r="B103" s="12"/>
      <c r="C103" s="169"/>
      <c r="D103" s="169"/>
      <c r="E103" s="169"/>
      <c r="F103" s="35"/>
      <c r="G103" s="35"/>
      <c r="H103" s="2093">
        <v>45107</v>
      </c>
      <c r="I103" s="2094"/>
      <c r="J103" s="2094"/>
      <c r="K103" s="2011"/>
      <c r="L103" s="2093">
        <v>44742</v>
      </c>
      <c r="M103" s="2094"/>
      <c r="N103" s="2094"/>
      <c r="O103" s="2094"/>
      <c r="P103" s="35"/>
      <c r="Q103" s="35"/>
      <c r="R103" s="35"/>
      <c r="S103" s="35"/>
      <c r="T103" s="35"/>
      <c r="U103" s="35"/>
      <c r="V103" s="35"/>
      <c r="W103" s="35"/>
      <c r="X103" s="35"/>
      <c r="Y103" s="35"/>
      <c r="Z103" s="35"/>
    </row>
    <row r="104" spans="1:26" ht="34.200000000000003">
      <c r="A104" s="35"/>
      <c r="B104" s="35"/>
      <c r="C104" s="35"/>
      <c r="D104" s="35"/>
      <c r="E104" s="35"/>
      <c r="F104" s="35"/>
      <c r="G104" s="35"/>
      <c r="H104" s="43" t="s">
        <v>111</v>
      </c>
      <c r="I104" s="43" t="s">
        <v>312</v>
      </c>
      <c r="J104" s="43" t="s">
        <v>112</v>
      </c>
      <c r="K104" s="43" t="s">
        <v>522</v>
      </c>
      <c r="L104" s="43" t="s">
        <v>669</v>
      </c>
      <c r="M104" s="43" t="s">
        <v>312</v>
      </c>
      <c r="N104" s="43" t="s">
        <v>112</v>
      </c>
      <c r="O104" s="43" t="s">
        <v>522</v>
      </c>
      <c r="P104" s="35"/>
      <c r="Q104" s="35"/>
      <c r="R104" s="35"/>
      <c r="S104" s="35"/>
      <c r="T104" s="35"/>
      <c r="U104" s="35"/>
      <c r="V104" s="35"/>
      <c r="W104" s="35"/>
      <c r="X104" s="35"/>
      <c r="Y104" s="35"/>
      <c r="Z104" s="35"/>
    </row>
    <row r="105" spans="1:26" ht="12" customHeight="1">
      <c r="A105" s="35"/>
      <c r="B105" s="35"/>
      <c r="C105" s="35"/>
      <c r="D105" s="35"/>
      <c r="E105" s="35"/>
      <c r="F105" s="35"/>
      <c r="G105" s="35"/>
      <c r="H105" s="45" t="s">
        <v>114</v>
      </c>
      <c r="I105" s="45" t="s">
        <v>114</v>
      </c>
      <c r="J105" s="45" t="s">
        <v>114</v>
      </c>
      <c r="K105" s="45" t="s">
        <v>114</v>
      </c>
      <c r="L105" s="45" t="s">
        <v>114</v>
      </c>
      <c r="M105" s="45" t="s">
        <v>114</v>
      </c>
      <c r="N105" s="45" t="s">
        <v>114</v>
      </c>
      <c r="O105" s="45" t="s">
        <v>114</v>
      </c>
      <c r="P105" s="35"/>
      <c r="Q105" s="35"/>
      <c r="R105" s="35"/>
      <c r="S105" s="35"/>
      <c r="T105" s="35"/>
      <c r="U105" s="35"/>
      <c r="V105" s="35"/>
      <c r="W105" s="35"/>
      <c r="X105" s="35"/>
      <c r="Y105" s="35"/>
      <c r="Z105" s="35"/>
    </row>
    <row r="106" spans="1:26" ht="12" customHeight="1">
      <c r="A106" s="35"/>
      <c r="B106" s="35" t="s">
        <v>227</v>
      </c>
      <c r="C106" s="35"/>
      <c r="D106" s="35"/>
      <c r="E106" s="35"/>
      <c r="F106" s="35"/>
      <c r="G106" s="35"/>
      <c r="H106" s="1640"/>
      <c r="I106" s="1640"/>
      <c r="J106" s="1228">
        <f>SUM(H106:I106)</f>
        <v>0</v>
      </c>
      <c r="K106" s="1640"/>
      <c r="L106" s="1640"/>
      <c r="M106" s="1640"/>
      <c r="N106" s="1228">
        <f>SUM(L106:M106)</f>
        <v>0</v>
      </c>
      <c r="O106" s="1640"/>
      <c r="P106" s="35"/>
      <c r="Q106" s="35"/>
      <c r="R106" s="35"/>
      <c r="S106" s="35"/>
      <c r="T106" s="35"/>
      <c r="U106" s="35"/>
      <c r="V106" s="35"/>
      <c r="W106" s="35"/>
      <c r="X106" s="35"/>
      <c r="Y106" s="35"/>
      <c r="Z106" s="35"/>
    </row>
    <row r="107" spans="1:26" ht="12" customHeight="1">
      <c r="A107" s="35"/>
      <c r="B107" s="35" t="s">
        <v>228</v>
      </c>
      <c r="C107" s="35"/>
      <c r="D107" s="35"/>
      <c r="E107" s="35"/>
      <c r="F107" s="35"/>
      <c r="G107" s="35"/>
      <c r="H107" s="1640"/>
      <c r="I107" s="1640"/>
      <c r="J107" s="1228">
        <f>SUM(H107:I107)</f>
        <v>0</v>
      </c>
      <c r="K107" s="1640"/>
      <c r="L107" s="1640"/>
      <c r="M107" s="1640"/>
      <c r="N107" s="1228">
        <f>SUM(L107:M107)</f>
        <v>0</v>
      </c>
      <c r="O107" s="1640"/>
      <c r="P107" s="35"/>
      <c r="Q107" s="35"/>
      <c r="R107" s="35"/>
      <c r="S107" s="35"/>
      <c r="T107" s="35"/>
      <c r="U107" s="35"/>
      <c r="V107" s="35"/>
      <c r="W107" s="35"/>
      <c r="X107" s="35"/>
      <c r="Y107" s="35"/>
      <c r="Z107" s="35"/>
    </row>
    <row r="108" spans="1:26" ht="12" customHeight="1" thickBot="1">
      <c r="A108" s="12"/>
      <c r="B108" s="12" t="s">
        <v>328</v>
      </c>
      <c r="C108" s="12"/>
      <c r="D108" s="12"/>
      <c r="E108" s="12"/>
      <c r="F108" s="12"/>
      <c r="G108" s="12"/>
      <c r="H108" s="1229">
        <f>SUM(H106:H107)</f>
        <v>0</v>
      </c>
      <c r="I108" s="1229">
        <f t="shared" ref="I108:O108" si="10">SUM(I106:I107)</f>
        <v>0</v>
      </c>
      <c r="J108" s="1229">
        <f t="shared" si="10"/>
        <v>0</v>
      </c>
      <c r="K108" s="1229">
        <f t="shared" si="10"/>
        <v>0</v>
      </c>
      <c r="L108" s="1229">
        <f t="shared" si="10"/>
        <v>0</v>
      </c>
      <c r="M108" s="1229">
        <f t="shared" si="10"/>
        <v>0</v>
      </c>
      <c r="N108" s="1229">
        <f t="shared" si="10"/>
        <v>0</v>
      </c>
      <c r="O108" s="1229">
        <f t="shared" si="10"/>
        <v>0</v>
      </c>
      <c r="P108" s="12"/>
      <c r="Q108" s="12"/>
      <c r="R108" s="12"/>
      <c r="S108" s="12"/>
      <c r="T108" s="12"/>
      <c r="U108" s="12"/>
      <c r="V108" s="12"/>
      <c r="W108" s="12"/>
      <c r="X108" s="12"/>
      <c r="Y108" s="12"/>
      <c r="Z108" s="12"/>
    </row>
    <row r="109" spans="1:26" ht="12" customHeight="1" thickTop="1">
      <c r="A109" s="12"/>
      <c r="B109" s="709" t="s">
        <v>2365</v>
      </c>
      <c r="C109" s="12"/>
      <c r="D109" s="12"/>
      <c r="E109" s="12"/>
      <c r="F109" s="12"/>
      <c r="G109" s="12"/>
      <c r="H109" s="1318"/>
      <c r="I109" s="1318"/>
      <c r="J109" s="1318"/>
      <c r="K109" s="1318"/>
      <c r="L109" s="1318"/>
      <c r="M109" s="1318"/>
      <c r="N109" s="1318"/>
      <c r="O109" s="1318"/>
      <c r="P109" s="12"/>
      <c r="Q109" s="12"/>
      <c r="R109" s="12"/>
      <c r="S109" s="12"/>
      <c r="T109" s="12"/>
      <c r="U109" s="12"/>
      <c r="V109" s="12"/>
      <c r="W109" s="12"/>
      <c r="X109" s="12"/>
      <c r="Y109" s="12"/>
      <c r="Z109" s="12"/>
    </row>
    <row r="110" spans="1:26" ht="12" customHeight="1">
      <c r="A110" s="35"/>
      <c r="B110" s="35"/>
      <c r="C110" s="35"/>
      <c r="D110" s="35"/>
      <c r="E110" s="35"/>
      <c r="F110" s="35"/>
      <c r="G110" s="35"/>
      <c r="H110" s="688"/>
      <c r="I110" s="688"/>
      <c r="J110" s="688"/>
      <c r="K110" s="688"/>
      <c r="L110" s="688"/>
      <c r="M110" s="688"/>
      <c r="N110" s="688"/>
      <c r="O110" s="688"/>
      <c r="P110" s="35"/>
      <c r="Q110" s="35"/>
      <c r="R110" s="35"/>
      <c r="S110" s="35"/>
      <c r="T110" s="35"/>
      <c r="U110" s="35"/>
      <c r="V110" s="35"/>
      <c r="W110" s="35"/>
      <c r="X110" s="35"/>
      <c r="Y110" s="35"/>
      <c r="Z110" s="35"/>
    </row>
    <row r="111" spans="1:26" ht="12" customHeight="1">
      <c r="A111" s="11" t="s">
        <v>88</v>
      </c>
      <c r="B111" s="12" t="s">
        <v>85</v>
      </c>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spans="1:26" ht="12" customHeight="1">
      <c r="A112" s="12"/>
      <c r="B112" s="12"/>
      <c r="C112" s="35"/>
      <c r="D112" s="35"/>
      <c r="E112" s="35"/>
      <c r="F112" s="35"/>
      <c r="G112" s="35"/>
      <c r="H112" s="2095" t="s">
        <v>634</v>
      </c>
      <c r="I112" s="2033"/>
      <c r="J112" s="2033"/>
      <c r="K112" s="2009"/>
      <c r="L112" s="2095" t="s">
        <v>634</v>
      </c>
      <c r="M112" s="2033"/>
      <c r="N112" s="2033"/>
      <c r="O112" s="2033"/>
      <c r="P112" s="35"/>
      <c r="Q112" s="35"/>
      <c r="R112" s="35"/>
      <c r="S112" s="35"/>
      <c r="T112" s="35"/>
      <c r="U112" s="35"/>
      <c r="V112" s="35"/>
      <c r="W112" s="35"/>
      <c r="X112" s="35"/>
      <c r="Y112" s="35"/>
      <c r="Z112" s="35"/>
    </row>
    <row r="113" spans="1:26" ht="12" customHeight="1">
      <c r="A113" s="12"/>
      <c r="B113" s="12"/>
      <c r="C113" s="35"/>
      <c r="D113" s="35"/>
      <c r="E113" s="35"/>
      <c r="F113" s="35"/>
      <c r="G113" s="35"/>
      <c r="H113" s="2093">
        <v>45107</v>
      </c>
      <c r="I113" s="2094"/>
      <c r="J113" s="2094"/>
      <c r="K113" s="2011"/>
      <c r="L113" s="2093">
        <v>44742</v>
      </c>
      <c r="M113" s="2094"/>
      <c r="N113" s="2094"/>
      <c r="O113" s="2094"/>
      <c r="P113" s="35"/>
      <c r="Q113" s="35"/>
      <c r="R113" s="35"/>
      <c r="S113" s="35"/>
      <c r="T113" s="35"/>
      <c r="U113" s="35"/>
      <c r="V113" s="35"/>
      <c r="W113" s="35"/>
      <c r="X113" s="35"/>
      <c r="Y113" s="35"/>
      <c r="Z113" s="35"/>
    </row>
    <row r="114" spans="1:26" ht="34.200000000000003">
      <c r="A114" s="12"/>
      <c r="B114" s="35"/>
      <c r="C114" s="35"/>
      <c r="D114" s="35"/>
      <c r="E114" s="35"/>
      <c r="F114" s="35"/>
      <c r="G114" s="35"/>
      <c r="H114" s="43" t="s">
        <v>111</v>
      </c>
      <c r="I114" s="43" t="s">
        <v>312</v>
      </c>
      <c r="J114" s="43" t="s">
        <v>112</v>
      </c>
      <c r="K114" s="43" t="s">
        <v>522</v>
      </c>
      <c r="L114" s="43" t="s">
        <v>669</v>
      </c>
      <c r="M114" s="43" t="s">
        <v>312</v>
      </c>
      <c r="N114" s="43" t="s">
        <v>112</v>
      </c>
      <c r="O114" s="43" t="s">
        <v>522</v>
      </c>
      <c r="P114" s="35"/>
      <c r="Q114" s="35"/>
      <c r="R114" s="35"/>
      <c r="S114" s="35"/>
      <c r="T114" s="35"/>
      <c r="U114" s="35"/>
      <c r="V114" s="35"/>
      <c r="W114" s="35"/>
      <c r="X114" s="35"/>
      <c r="Y114" s="35"/>
      <c r="Z114" s="35"/>
    </row>
    <row r="115" spans="1:26" ht="12" customHeight="1">
      <c r="A115" s="35"/>
      <c r="B115" s="35"/>
      <c r="C115" s="35"/>
      <c r="D115" s="35"/>
      <c r="E115" s="35"/>
      <c r="F115" s="35"/>
      <c r="G115" s="35"/>
      <c r="H115" s="45" t="s">
        <v>114</v>
      </c>
      <c r="I115" s="45" t="s">
        <v>114</v>
      </c>
      <c r="J115" s="45" t="s">
        <v>114</v>
      </c>
      <c r="K115" s="45" t="s">
        <v>114</v>
      </c>
      <c r="L115" s="45" t="s">
        <v>114</v>
      </c>
      <c r="M115" s="45" t="s">
        <v>114</v>
      </c>
      <c r="N115" s="45" t="s">
        <v>114</v>
      </c>
      <c r="O115" s="45" t="s">
        <v>114</v>
      </c>
      <c r="P115" s="35"/>
      <c r="Q115" s="35"/>
      <c r="R115" s="35"/>
      <c r="S115" s="35"/>
      <c r="T115" s="35"/>
      <c r="U115" s="35"/>
      <c r="V115" s="35"/>
      <c r="W115" s="35"/>
      <c r="X115" s="35"/>
      <c r="Y115" s="35"/>
      <c r="Z115" s="35"/>
    </row>
    <row r="116" spans="1:26" ht="22.5" customHeight="1">
      <c r="A116" s="35"/>
      <c r="B116" s="1978" t="s">
        <v>1477</v>
      </c>
      <c r="C116" s="1900"/>
      <c r="D116" s="1900"/>
      <c r="E116" s="1900"/>
      <c r="F116" s="1900"/>
      <c r="G116" s="1900"/>
      <c r="H116" s="1640"/>
      <c r="I116" s="1640"/>
      <c r="J116" s="1228">
        <f>SUM(H116:I116)</f>
        <v>0</v>
      </c>
      <c r="K116" s="1640"/>
      <c r="L116" s="1640"/>
      <c r="M116" s="1640"/>
      <c r="N116" s="1228">
        <f>SUM(L116:M116)</f>
        <v>0</v>
      </c>
      <c r="O116" s="1640"/>
      <c r="P116" s="35"/>
      <c r="Q116" s="35"/>
      <c r="R116" s="35"/>
      <c r="S116" s="35"/>
      <c r="T116" s="35"/>
      <c r="U116" s="35"/>
      <c r="V116" s="35"/>
      <c r="W116" s="35"/>
      <c r="X116" s="35"/>
      <c r="Y116" s="35"/>
      <c r="Z116" s="35"/>
    </row>
    <row r="117" spans="1:26" ht="22.5" customHeight="1">
      <c r="A117" s="35"/>
      <c r="B117" s="1978" t="s">
        <v>1478</v>
      </c>
      <c r="C117" s="1900"/>
      <c r="D117" s="1900"/>
      <c r="E117" s="1900"/>
      <c r="F117" s="1900"/>
      <c r="G117" s="1900"/>
      <c r="H117" s="1640"/>
      <c r="I117" s="1640"/>
      <c r="J117" s="1228">
        <f t="shared" ref="J117:J125" si="11">SUM(H117:I117)</f>
        <v>0</v>
      </c>
      <c r="K117" s="1640"/>
      <c r="L117" s="1640"/>
      <c r="M117" s="1640"/>
      <c r="N117" s="1228">
        <f t="shared" ref="N117:N125" si="12">SUM(L117:M117)</f>
        <v>0</v>
      </c>
      <c r="O117" s="1640"/>
      <c r="P117" s="35"/>
      <c r="Q117" s="35"/>
      <c r="R117" s="35"/>
      <c r="S117" s="35"/>
      <c r="T117" s="35"/>
      <c r="U117" s="35"/>
      <c r="V117" s="35"/>
      <c r="W117" s="35"/>
      <c r="X117" s="35"/>
      <c r="Y117" s="35"/>
      <c r="Z117" s="35"/>
    </row>
    <row r="118" spans="1:26" ht="24" customHeight="1">
      <c r="A118" s="12"/>
      <c r="B118" s="1978" t="s">
        <v>1419</v>
      </c>
      <c r="C118" s="1900"/>
      <c r="D118" s="1900"/>
      <c r="E118" s="1900"/>
      <c r="F118" s="1900"/>
      <c r="G118" s="1900"/>
      <c r="H118" s="1640"/>
      <c r="I118" s="1640"/>
      <c r="J118" s="1228">
        <f t="shared" si="11"/>
        <v>0</v>
      </c>
      <c r="K118" s="1640"/>
      <c r="L118" s="1640"/>
      <c r="M118" s="1640"/>
      <c r="N118" s="1228">
        <f t="shared" si="12"/>
        <v>0</v>
      </c>
      <c r="O118" s="1640"/>
      <c r="P118" s="35"/>
      <c r="Q118" s="35"/>
      <c r="R118" s="35"/>
      <c r="S118" s="35"/>
      <c r="T118" s="35"/>
      <c r="U118" s="35"/>
      <c r="V118" s="35"/>
      <c r="W118" s="35"/>
      <c r="X118" s="35"/>
      <c r="Y118" s="35"/>
      <c r="Z118" s="35"/>
    </row>
    <row r="119" spans="1:26" ht="12.75" customHeight="1">
      <c r="A119" s="35"/>
      <c r="B119" s="35" t="s">
        <v>1479</v>
      </c>
      <c r="C119" s="35"/>
      <c r="D119" s="35"/>
      <c r="E119" s="35"/>
      <c r="F119" s="35"/>
      <c r="G119" s="35"/>
      <c r="H119" s="1640"/>
      <c r="I119" s="1640"/>
      <c r="J119" s="1228">
        <f t="shared" si="11"/>
        <v>0</v>
      </c>
      <c r="K119" s="1640"/>
      <c r="L119" s="1640"/>
      <c r="M119" s="1640"/>
      <c r="N119" s="1228">
        <f t="shared" si="12"/>
        <v>0</v>
      </c>
      <c r="O119" s="1640"/>
      <c r="P119" s="35"/>
      <c r="Q119" s="35"/>
      <c r="R119" s="35"/>
      <c r="S119" s="35"/>
      <c r="T119" s="35"/>
      <c r="U119" s="35"/>
      <c r="V119" s="35"/>
      <c r="W119" s="35"/>
      <c r="X119" s="35"/>
      <c r="Y119" s="35"/>
      <c r="Z119" s="35"/>
    </row>
    <row r="120" spans="1:26" ht="12.75" customHeight="1">
      <c r="A120" s="35"/>
      <c r="B120" s="35" t="s">
        <v>1480</v>
      </c>
      <c r="C120" s="35"/>
      <c r="D120" s="35"/>
      <c r="E120" s="35"/>
      <c r="F120" s="35"/>
      <c r="G120" s="35"/>
      <c r="H120" s="1640"/>
      <c r="I120" s="1640"/>
      <c r="J120" s="1228">
        <f t="shared" si="11"/>
        <v>0</v>
      </c>
      <c r="K120" s="1640"/>
      <c r="L120" s="1640"/>
      <c r="M120" s="1640"/>
      <c r="N120" s="1228">
        <f t="shared" si="12"/>
        <v>0</v>
      </c>
      <c r="O120" s="1640"/>
      <c r="P120" s="35"/>
      <c r="Q120" s="35"/>
      <c r="R120" s="35"/>
      <c r="S120" s="35"/>
      <c r="T120" s="35"/>
      <c r="U120" s="35"/>
      <c r="V120" s="35"/>
      <c r="W120" s="35"/>
      <c r="X120" s="35"/>
      <c r="Y120" s="35"/>
      <c r="Z120" s="35"/>
    </row>
    <row r="121" spans="1:26" ht="12.75" customHeight="1">
      <c r="A121" s="12"/>
      <c r="B121" s="35" t="s">
        <v>1420</v>
      </c>
      <c r="C121" s="35"/>
      <c r="D121" s="35"/>
      <c r="E121" s="35"/>
      <c r="F121" s="35"/>
      <c r="G121" s="35"/>
      <c r="H121" s="1640"/>
      <c r="I121" s="1640"/>
      <c r="J121" s="1228">
        <f t="shared" si="11"/>
        <v>0</v>
      </c>
      <c r="K121" s="1640"/>
      <c r="L121" s="1640"/>
      <c r="M121" s="1640"/>
      <c r="N121" s="1228">
        <f t="shared" si="12"/>
        <v>0</v>
      </c>
      <c r="O121" s="1640"/>
      <c r="P121" s="35"/>
      <c r="Q121" s="35"/>
      <c r="R121" s="35"/>
      <c r="S121" s="35"/>
      <c r="T121" s="35"/>
      <c r="U121" s="35"/>
      <c r="V121" s="35"/>
      <c r="W121" s="35"/>
      <c r="X121" s="35"/>
      <c r="Y121" s="35"/>
      <c r="Z121" s="35"/>
    </row>
    <row r="122" spans="1:26" ht="12" customHeight="1">
      <c r="A122" s="35"/>
      <c r="B122" s="35" t="s">
        <v>1421</v>
      </c>
      <c r="C122" s="35"/>
      <c r="D122" s="35"/>
      <c r="E122" s="35"/>
      <c r="F122" s="35"/>
      <c r="G122" s="35"/>
      <c r="H122" s="1640"/>
      <c r="I122" s="1640"/>
      <c r="J122" s="1228">
        <f t="shared" si="11"/>
        <v>0</v>
      </c>
      <c r="K122" s="1640"/>
      <c r="L122" s="1640"/>
      <c r="M122" s="1640"/>
      <c r="N122" s="1228">
        <f t="shared" si="12"/>
        <v>0</v>
      </c>
      <c r="O122" s="1640"/>
      <c r="P122" s="35"/>
      <c r="Q122" s="35"/>
      <c r="R122" s="35"/>
      <c r="S122" s="35"/>
      <c r="T122" s="35"/>
      <c r="U122" s="35"/>
      <c r="V122" s="35"/>
      <c r="W122" s="35"/>
      <c r="X122" s="35"/>
      <c r="Y122" s="35"/>
      <c r="Z122" s="35"/>
    </row>
    <row r="123" spans="1:26" ht="12" customHeight="1">
      <c r="A123" s="35"/>
      <c r="B123" s="35" t="s">
        <v>1481</v>
      </c>
      <c r="C123" s="35"/>
      <c r="D123" s="35"/>
      <c r="E123" s="35"/>
      <c r="F123" s="35"/>
      <c r="G123" s="35"/>
      <c r="H123" s="1640"/>
      <c r="I123" s="1640"/>
      <c r="J123" s="1228">
        <f t="shared" si="11"/>
        <v>0</v>
      </c>
      <c r="K123" s="1640"/>
      <c r="L123" s="1640"/>
      <c r="M123" s="1640"/>
      <c r="N123" s="1228">
        <f t="shared" si="12"/>
        <v>0</v>
      </c>
      <c r="O123" s="1640"/>
      <c r="P123" s="35"/>
      <c r="Q123" s="35"/>
      <c r="R123" s="35"/>
      <c r="S123" s="35"/>
      <c r="T123" s="35"/>
      <c r="U123" s="35"/>
      <c r="V123" s="35"/>
      <c r="W123" s="35"/>
      <c r="X123" s="35"/>
      <c r="Y123" s="35"/>
      <c r="Z123" s="35"/>
    </row>
    <row r="124" spans="1:26" ht="25.5" customHeight="1">
      <c r="A124" s="12"/>
      <c r="B124" s="1978" t="s">
        <v>1482</v>
      </c>
      <c r="C124" s="1900"/>
      <c r="D124" s="1900"/>
      <c r="E124" s="1900"/>
      <c r="F124" s="1900"/>
      <c r="G124" s="1900"/>
      <c r="H124" s="1640"/>
      <c r="I124" s="1640"/>
      <c r="J124" s="1228">
        <f t="shared" si="11"/>
        <v>0</v>
      </c>
      <c r="K124" s="1640"/>
      <c r="L124" s="1640"/>
      <c r="M124" s="1640"/>
      <c r="N124" s="1228">
        <f t="shared" si="12"/>
        <v>0</v>
      </c>
      <c r="O124" s="1640"/>
      <c r="P124" s="35"/>
      <c r="Q124" s="35"/>
      <c r="R124" s="35"/>
      <c r="S124" s="35"/>
      <c r="T124" s="35"/>
      <c r="U124" s="35"/>
      <c r="V124" s="35"/>
      <c r="W124" s="35"/>
      <c r="X124" s="35"/>
      <c r="Y124" s="35"/>
      <c r="Z124" s="35"/>
    </row>
    <row r="125" spans="1:26" ht="12" customHeight="1">
      <c r="A125" s="12"/>
      <c r="B125" s="980" t="s">
        <v>1483</v>
      </c>
      <c r="C125" s="35"/>
      <c r="D125" s="35"/>
      <c r="E125" s="35"/>
      <c r="F125" s="35"/>
      <c r="G125" s="35"/>
      <c r="H125" s="1640"/>
      <c r="I125" s="1640"/>
      <c r="J125" s="1228">
        <f t="shared" si="11"/>
        <v>0</v>
      </c>
      <c r="K125" s="1640"/>
      <c r="L125" s="1640"/>
      <c r="M125" s="1640"/>
      <c r="N125" s="1228">
        <f t="shared" si="12"/>
        <v>0</v>
      </c>
      <c r="O125" s="1640"/>
      <c r="P125" s="35"/>
      <c r="Q125" s="35"/>
      <c r="R125" s="35"/>
      <c r="S125" s="35"/>
      <c r="T125" s="35"/>
      <c r="U125" s="35"/>
      <c r="V125" s="35"/>
      <c r="W125" s="35"/>
      <c r="X125" s="35"/>
      <c r="Y125" s="35"/>
      <c r="Z125" s="35"/>
    </row>
    <row r="126" spans="1:26" ht="12" customHeight="1" thickBot="1">
      <c r="A126" s="12"/>
      <c r="B126" s="12" t="s">
        <v>328</v>
      </c>
      <c r="C126" s="12"/>
      <c r="D126" s="12"/>
      <c r="E126" s="12"/>
      <c r="F126" s="12"/>
      <c r="G126" s="12"/>
      <c r="H126" s="1229">
        <f>SUM(H116:H125)</f>
        <v>0</v>
      </c>
      <c r="I126" s="1229">
        <f t="shared" ref="I126:P126" si="13">SUM(I116:I125)</f>
        <v>0</v>
      </c>
      <c r="J126" s="1229">
        <f t="shared" si="13"/>
        <v>0</v>
      </c>
      <c r="K126" s="1229">
        <f t="shared" si="13"/>
        <v>0</v>
      </c>
      <c r="L126" s="1229">
        <f t="shared" si="13"/>
        <v>0</v>
      </c>
      <c r="M126" s="1229">
        <f t="shared" si="13"/>
        <v>0</v>
      </c>
      <c r="N126" s="1229">
        <f t="shared" si="13"/>
        <v>0</v>
      </c>
      <c r="O126" s="1229">
        <f t="shared" si="13"/>
        <v>0</v>
      </c>
      <c r="P126" s="1229">
        <f t="shared" si="13"/>
        <v>0</v>
      </c>
      <c r="Q126" s="12"/>
      <c r="R126" s="12"/>
      <c r="S126" s="12"/>
      <c r="T126" s="12"/>
      <c r="U126" s="12"/>
      <c r="V126" s="12"/>
      <c r="W126" s="12"/>
      <c r="X126" s="12"/>
      <c r="Y126" s="12"/>
      <c r="Z126" s="12"/>
    </row>
    <row r="127" spans="1:26" ht="12" customHeight="1" thickTop="1">
      <c r="A127" s="12"/>
      <c r="B127" s="709" t="s">
        <v>2365</v>
      </c>
      <c r="C127" s="12"/>
      <c r="D127" s="12"/>
      <c r="E127" s="12"/>
      <c r="F127" s="12"/>
      <c r="G127" s="12"/>
      <c r="H127" s="1318"/>
      <c r="I127" s="1318"/>
      <c r="J127" s="1318"/>
      <c r="K127" s="1318"/>
      <c r="L127" s="1318"/>
      <c r="M127" s="1318"/>
      <c r="N127" s="1318"/>
      <c r="O127" s="1318"/>
      <c r="P127" s="1318"/>
      <c r="Q127" s="12"/>
      <c r="R127" s="12"/>
      <c r="S127" s="12"/>
      <c r="T127" s="12"/>
      <c r="U127" s="12"/>
      <c r="V127" s="12"/>
      <c r="W127" s="12"/>
      <c r="X127" s="12"/>
      <c r="Y127" s="12"/>
      <c r="Z127" s="12"/>
    </row>
    <row r="128" spans="1:26" ht="12" customHeight="1">
      <c r="A128" s="35"/>
      <c r="B128" s="35"/>
      <c r="C128" s="35"/>
      <c r="D128" s="35"/>
      <c r="E128" s="35"/>
      <c r="F128" s="35"/>
      <c r="G128" s="35"/>
      <c r="H128" s="1055"/>
      <c r="I128" s="1055"/>
      <c r="J128" s="1055"/>
      <c r="K128" s="1055"/>
      <c r="L128" s="1055"/>
      <c r="M128" s="1055"/>
      <c r="N128" s="1055"/>
      <c r="O128" s="1055"/>
      <c r="P128" s="35"/>
      <c r="Q128" s="35"/>
      <c r="R128" s="35"/>
      <c r="S128" s="35"/>
      <c r="T128" s="35"/>
      <c r="U128" s="35"/>
      <c r="V128" s="35"/>
      <c r="W128" s="35"/>
      <c r="X128" s="35"/>
      <c r="Y128" s="35"/>
      <c r="Z128" s="35"/>
    </row>
    <row r="129" spans="1:26" ht="12" customHeight="1">
      <c r="A129" s="11" t="s">
        <v>90</v>
      </c>
      <c r="B129" s="19" t="s">
        <v>87</v>
      </c>
      <c r="C129" s="12"/>
      <c r="D129" s="12"/>
      <c r="E129" s="12"/>
      <c r="F129" s="12"/>
      <c r="G129" s="12"/>
      <c r="H129" s="1074"/>
      <c r="I129" s="1074"/>
      <c r="J129" s="1074"/>
      <c r="K129" s="1074"/>
      <c r="L129" s="1074"/>
      <c r="M129" s="1074"/>
      <c r="N129" s="1074"/>
      <c r="O129" s="1074"/>
      <c r="P129" s="12"/>
      <c r="Q129" s="12"/>
      <c r="R129" s="12"/>
      <c r="S129" s="12"/>
      <c r="T129" s="12"/>
      <c r="U129" s="12"/>
      <c r="V129" s="12"/>
      <c r="W129" s="12"/>
      <c r="X129" s="12"/>
      <c r="Y129" s="12"/>
      <c r="Z129" s="12"/>
    </row>
    <row r="130" spans="1:26" ht="12" customHeight="1">
      <c r="A130" s="12"/>
      <c r="B130" s="19"/>
      <c r="C130" s="12"/>
      <c r="D130" s="12"/>
      <c r="E130" s="12"/>
      <c r="F130" s="12"/>
      <c r="G130" s="12"/>
      <c r="H130" s="2099" t="s">
        <v>634</v>
      </c>
      <c r="I130" s="2100"/>
      <c r="J130" s="2100"/>
      <c r="K130" s="2101"/>
      <c r="L130" s="2099" t="s">
        <v>634</v>
      </c>
      <c r="M130" s="2100"/>
      <c r="N130" s="2100"/>
      <c r="O130" s="2100"/>
      <c r="P130" s="12"/>
      <c r="Q130" s="12"/>
      <c r="R130" s="12"/>
      <c r="S130" s="12"/>
      <c r="T130" s="12"/>
      <c r="U130" s="12"/>
      <c r="V130" s="12"/>
      <c r="W130" s="12"/>
      <c r="X130" s="12"/>
      <c r="Y130" s="12"/>
      <c r="Z130" s="12"/>
    </row>
    <row r="131" spans="1:26" ht="12" customHeight="1">
      <c r="A131" s="12"/>
      <c r="B131" s="19"/>
      <c r="C131" s="12"/>
      <c r="D131" s="12"/>
      <c r="E131" s="12"/>
      <c r="F131" s="12"/>
      <c r="G131" s="12"/>
      <c r="H131" s="2093">
        <v>45107</v>
      </c>
      <c r="I131" s="2094"/>
      <c r="J131" s="2094"/>
      <c r="K131" s="2011"/>
      <c r="L131" s="2093">
        <v>44742</v>
      </c>
      <c r="M131" s="2094"/>
      <c r="N131" s="2094"/>
      <c r="O131" s="2011"/>
      <c r="P131" s="12"/>
      <c r="Q131" s="12"/>
      <c r="R131" s="12"/>
      <c r="S131" s="12"/>
      <c r="T131" s="12"/>
      <c r="U131" s="12"/>
      <c r="V131" s="12"/>
      <c r="W131" s="12"/>
      <c r="X131" s="12"/>
      <c r="Y131" s="12"/>
      <c r="Z131" s="12"/>
    </row>
    <row r="132" spans="1:26" ht="34.200000000000003">
      <c r="A132" s="35"/>
      <c r="B132" s="35"/>
      <c r="C132" s="35"/>
      <c r="D132" s="35"/>
      <c r="E132" s="35"/>
      <c r="F132" s="35"/>
      <c r="G132" s="35"/>
      <c r="H132" s="1049" t="s">
        <v>111</v>
      </c>
      <c r="I132" s="1049" t="s">
        <v>312</v>
      </c>
      <c r="J132" s="1049" t="s">
        <v>112</v>
      </c>
      <c r="K132" s="1049" t="s">
        <v>522</v>
      </c>
      <c r="L132" s="1049" t="s">
        <v>669</v>
      </c>
      <c r="M132" s="1049" t="s">
        <v>312</v>
      </c>
      <c r="N132" s="1049" t="s">
        <v>112</v>
      </c>
      <c r="O132" s="1049" t="s">
        <v>522</v>
      </c>
      <c r="P132" s="35"/>
      <c r="Q132" s="35"/>
      <c r="R132" s="35"/>
      <c r="S132" s="35"/>
      <c r="T132" s="35"/>
      <c r="U132" s="35"/>
      <c r="V132" s="35"/>
      <c r="W132" s="35"/>
      <c r="X132" s="35"/>
      <c r="Y132" s="35"/>
      <c r="Z132" s="35"/>
    </row>
    <row r="133" spans="1:26" ht="12" customHeight="1">
      <c r="A133" s="35"/>
      <c r="B133" s="35"/>
      <c r="C133" s="35"/>
      <c r="D133" s="35"/>
      <c r="E133" s="35"/>
      <c r="F133" s="35"/>
      <c r="G133" s="35"/>
      <c r="H133" s="1027" t="s">
        <v>114</v>
      </c>
      <c r="I133" s="1027" t="s">
        <v>114</v>
      </c>
      <c r="J133" s="1027" t="s">
        <v>114</v>
      </c>
      <c r="K133" s="1027" t="s">
        <v>114</v>
      </c>
      <c r="L133" s="1027" t="s">
        <v>114</v>
      </c>
      <c r="M133" s="1027" t="s">
        <v>114</v>
      </c>
      <c r="N133" s="1027" t="s">
        <v>114</v>
      </c>
      <c r="O133" s="1027" t="s">
        <v>114</v>
      </c>
      <c r="P133" s="35"/>
      <c r="Q133" s="35"/>
      <c r="R133" s="35"/>
      <c r="S133" s="35"/>
      <c r="T133" s="35"/>
      <c r="U133" s="35"/>
      <c r="V133" s="35"/>
      <c r="W133" s="35"/>
      <c r="X133" s="35"/>
      <c r="Y133" s="35"/>
      <c r="Z133" s="35"/>
    </row>
    <row r="134" spans="1:26" ht="12" customHeight="1">
      <c r="A134" s="12"/>
      <c r="B134" s="35" t="s">
        <v>233</v>
      </c>
      <c r="C134" s="35"/>
      <c r="D134" s="35"/>
      <c r="E134" s="35"/>
      <c r="F134" s="12"/>
      <c r="G134" s="12"/>
      <c r="H134" s="1640"/>
      <c r="I134" s="1640"/>
      <c r="J134" s="1228">
        <f>SUM(H134:I134)</f>
        <v>0</v>
      </c>
      <c r="K134" s="1640"/>
      <c r="L134" s="1640"/>
      <c r="M134" s="1640"/>
      <c r="N134" s="1228">
        <f>SUM(L134:M134)</f>
        <v>0</v>
      </c>
      <c r="O134" s="1640"/>
      <c r="P134" s="12"/>
      <c r="Q134" s="12"/>
      <c r="R134" s="12"/>
      <c r="S134" s="12"/>
      <c r="T134" s="12"/>
      <c r="U134" s="12"/>
      <c r="V134" s="12"/>
      <c r="W134" s="12"/>
      <c r="X134" s="12"/>
      <c r="Y134" s="12"/>
      <c r="Z134" s="12"/>
    </row>
    <row r="135" spans="1:26" ht="23.25" customHeight="1">
      <c r="A135" s="35"/>
      <c r="B135" s="1978" t="s">
        <v>234</v>
      </c>
      <c r="C135" s="1900"/>
      <c r="D135" s="1900"/>
      <c r="E135" s="1900"/>
      <c r="F135" s="1900"/>
      <c r="G135" s="1900"/>
      <c r="H135" s="1640"/>
      <c r="I135" s="1640"/>
      <c r="J135" s="1228">
        <f>SUM(H135:I135)</f>
        <v>0</v>
      </c>
      <c r="K135" s="1640"/>
      <c r="L135" s="1640"/>
      <c r="M135" s="1640"/>
      <c r="N135" s="1228">
        <f>SUM(L135:M135)</f>
        <v>0</v>
      </c>
      <c r="O135" s="1640"/>
      <c r="P135" s="35"/>
      <c r="Q135" s="35"/>
      <c r="R135" s="35"/>
      <c r="S135" s="35"/>
      <c r="T135" s="35"/>
      <c r="U135" s="35"/>
      <c r="V135" s="35"/>
      <c r="W135" s="35"/>
      <c r="X135" s="35"/>
      <c r="Y135" s="35"/>
      <c r="Z135" s="35"/>
    </row>
    <row r="136" spans="1:26" ht="12" customHeight="1" thickBot="1">
      <c r="A136" s="12"/>
      <c r="B136" s="12" t="s">
        <v>328</v>
      </c>
      <c r="C136" s="12"/>
      <c r="D136" s="12"/>
      <c r="E136" s="12"/>
      <c r="F136" s="12"/>
      <c r="G136" s="12"/>
      <c r="H136" s="1229">
        <f>SUM(H134:H135)</f>
        <v>0</v>
      </c>
      <c r="I136" s="1229">
        <f t="shared" ref="I136:O136" si="14">SUM(I134:I135)</f>
        <v>0</v>
      </c>
      <c r="J136" s="1229">
        <f t="shared" si="14"/>
        <v>0</v>
      </c>
      <c r="K136" s="1229">
        <f t="shared" si="14"/>
        <v>0</v>
      </c>
      <c r="L136" s="1229">
        <f t="shared" si="14"/>
        <v>0</v>
      </c>
      <c r="M136" s="1229">
        <f t="shared" si="14"/>
        <v>0</v>
      </c>
      <c r="N136" s="1229">
        <f t="shared" si="14"/>
        <v>0</v>
      </c>
      <c r="O136" s="1229">
        <f t="shared" si="14"/>
        <v>0</v>
      </c>
      <c r="P136" s="12"/>
      <c r="Q136" s="12"/>
      <c r="R136" s="12"/>
      <c r="S136" s="12"/>
      <c r="T136" s="12"/>
      <c r="U136" s="12"/>
      <c r="V136" s="12"/>
      <c r="W136" s="12"/>
      <c r="X136" s="12"/>
      <c r="Y136" s="12"/>
      <c r="Z136" s="12"/>
    </row>
    <row r="137" spans="1:26" ht="12" customHeight="1" thickTop="1">
      <c r="A137" s="12"/>
      <c r="B137" s="709" t="s">
        <v>2365</v>
      </c>
      <c r="C137" s="12"/>
      <c r="D137" s="12"/>
      <c r="E137" s="12"/>
      <c r="F137" s="12"/>
      <c r="G137" s="12"/>
      <c r="H137" s="1318"/>
      <c r="I137" s="1318"/>
      <c r="J137" s="1318"/>
      <c r="K137" s="1318"/>
      <c r="L137" s="1318"/>
      <c r="M137" s="1318"/>
      <c r="N137" s="1318"/>
      <c r="O137" s="1318"/>
      <c r="P137" s="12"/>
      <c r="Q137" s="12"/>
      <c r="R137" s="12"/>
      <c r="S137" s="12"/>
      <c r="T137" s="12"/>
      <c r="U137" s="12"/>
      <c r="V137" s="12"/>
      <c r="W137" s="12"/>
      <c r="X137" s="12"/>
      <c r="Y137" s="12"/>
      <c r="Z137" s="12"/>
    </row>
    <row r="138" spans="1:26" ht="12" customHeight="1">
      <c r="A138" s="12"/>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spans="1:26" ht="12" customHeight="1">
      <c r="A139" s="11" t="s">
        <v>92</v>
      </c>
      <c r="B139" s="12" t="s">
        <v>89</v>
      </c>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spans="1:26" ht="12" customHeight="1">
      <c r="A140" s="12"/>
      <c r="B140" s="12"/>
      <c r="C140" s="35"/>
      <c r="D140" s="35"/>
      <c r="E140" s="35"/>
      <c r="F140" s="35"/>
      <c r="G140" s="35"/>
      <c r="H140" s="2095" t="s">
        <v>634</v>
      </c>
      <c r="I140" s="2033"/>
      <c r="J140" s="2033"/>
      <c r="K140" s="2009"/>
      <c r="L140" s="2095" t="s">
        <v>634</v>
      </c>
      <c r="M140" s="2033"/>
      <c r="N140" s="2033"/>
      <c r="O140" s="2033"/>
      <c r="P140" s="35"/>
      <c r="Q140" s="35"/>
      <c r="R140" s="35"/>
      <c r="S140" s="35"/>
      <c r="T140" s="35"/>
      <c r="U140" s="35"/>
      <c r="V140" s="35"/>
      <c r="W140" s="35"/>
      <c r="X140" s="35"/>
      <c r="Y140" s="35"/>
      <c r="Z140" s="35"/>
    </row>
    <row r="141" spans="1:26" ht="12" customHeight="1">
      <c r="A141" s="12"/>
      <c r="B141" s="12"/>
      <c r="C141" s="35"/>
      <c r="D141" s="35"/>
      <c r="E141" s="35"/>
      <c r="F141" s="35"/>
      <c r="G141" s="35"/>
      <c r="H141" s="2093">
        <v>45107</v>
      </c>
      <c r="I141" s="2094"/>
      <c r="J141" s="2094"/>
      <c r="K141" s="2011"/>
      <c r="L141" s="2093">
        <v>44742</v>
      </c>
      <c r="M141" s="2094"/>
      <c r="N141" s="2094"/>
      <c r="O141" s="2094"/>
      <c r="P141" s="35"/>
      <c r="Q141" s="35"/>
      <c r="R141" s="35"/>
      <c r="S141" s="35"/>
      <c r="T141" s="35"/>
      <c r="U141" s="35"/>
      <c r="V141" s="35"/>
      <c r="W141" s="35"/>
      <c r="X141" s="35"/>
      <c r="Y141" s="35"/>
      <c r="Z141" s="35"/>
    </row>
    <row r="142" spans="1:26" ht="34.200000000000003">
      <c r="A142" s="12"/>
      <c r="B142" s="35"/>
      <c r="C142" s="35"/>
      <c r="D142" s="35"/>
      <c r="E142" s="35"/>
      <c r="F142" s="35"/>
      <c r="G142" s="35"/>
      <c r="H142" s="43" t="s">
        <v>111</v>
      </c>
      <c r="I142" s="43" t="s">
        <v>312</v>
      </c>
      <c r="J142" s="43" t="s">
        <v>112</v>
      </c>
      <c r="K142" s="43" t="s">
        <v>522</v>
      </c>
      <c r="L142" s="43" t="s">
        <v>669</v>
      </c>
      <c r="M142" s="43" t="s">
        <v>312</v>
      </c>
      <c r="N142" s="43" t="s">
        <v>112</v>
      </c>
      <c r="O142" s="43" t="s">
        <v>522</v>
      </c>
      <c r="P142" s="35"/>
      <c r="Q142" s="35"/>
      <c r="R142" s="35"/>
      <c r="S142" s="35"/>
      <c r="T142" s="35"/>
      <c r="U142" s="35"/>
      <c r="V142" s="35"/>
      <c r="W142" s="35"/>
      <c r="X142" s="35"/>
      <c r="Y142" s="35"/>
      <c r="Z142" s="35"/>
    </row>
    <row r="143" spans="1:26" ht="12" customHeight="1">
      <c r="A143" s="12"/>
      <c r="B143" s="35"/>
      <c r="C143" s="35"/>
      <c r="D143" s="35"/>
      <c r="E143" s="35"/>
      <c r="F143" s="35"/>
      <c r="G143" s="35"/>
      <c r="H143" s="45" t="s">
        <v>114</v>
      </c>
      <c r="I143" s="45" t="s">
        <v>114</v>
      </c>
      <c r="J143" s="45" t="s">
        <v>114</v>
      </c>
      <c r="K143" s="45" t="s">
        <v>114</v>
      </c>
      <c r="L143" s="45" t="s">
        <v>114</v>
      </c>
      <c r="M143" s="45" t="s">
        <v>114</v>
      </c>
      <c r="N143" s="45" t="s">
        <v>114</v>
      </c>
      <c r="O143" s="45" t="s">
        <v>114</v>
      </c>
      <c r="P143" s="35"/>
      <c r="Q143" s="35"/>
      <c r="R143" s="35"/>
      <c r="S143" s="35"/>
      <c r="T143" s="35"/>
      <c r="U143" s="35"/>
      <c r="V143" s="35"/>
      <c r="W143" s="35"/>
      <c r="X143" s="35"/>
      <c r="Y143" s="35"/>
      <c r="Z143" s="35"/>
    </row>
    <row r="144" spans="1:26" ht="12" customHeight="1">
      <c r="A144" s="12"/>
      <c r="B144" s="35" t="s">
        <v>1422</v>
      </c>
      <c r="C144" s="35"/>
      <c r="D144" s="35"/>
      <c r="E144" s="35"/>
      <c r="F144" s="35"/>
      <c r="G144" s="35"/>
      <c r="H144" s="1640"/>
      <c r="I144" s="1640"/>
      <c r="J144" s="1234">
        <f>SUM(H144:I144)</f>
        <v>0</v>
      </c>
      <c r="K144" s="1640"/>
      <c r="L144" s="1640"/>
      <c r="M144" s="1640"/>
      <c r="N144" s="1234">
        <f>SUM(L144:M144)</f>
        <v>0</v>
      </c>
      <c r="O144" s="1640"/>
      <c r="P144" s="35"/>
      <c r="Q144" s="35"/>
      <c r="R144" s="35"/>
      <c r="S144" s="35"/>
      <c r="T144" s="35"/>
      <c r="U144" s="35"/>
      <c r="V144" s="35"/>
      <c r="W144" s="35"/>
      <c r="X144" s="35"/>
      <c r="Y144" s="35"/>
      <c r="Z144" s="35"/>
    </row>
    <row r="145" spans="1:26" ht="12" customHeight="1">
      <c r="A145" s="12"/>
      <c r="B145" s="35" t="s">
        <v>1423</v>
      </c>
      <c r="C145" s="35"/>
      <c r="D145" s="35"/>
      <c r="E145" s="35"/>
      <c r="F145" s="35"/>
      <c r="G145" s="35"/>
      <c r="H145" s="1640"/>
      <c r="I145" s="1640"/>
      <c r="J145" s="1234">
        <f t="shared" ref="J145:J154" si="15">SUM(H145:I145)</f>
        <v>0</v>
      </c>
      <c r="K145" s="1640"/>
      <c r="L145" s="1640"/>
      <c r="M145" s="1640"/>
      <c r="N145" s="1234">
        <f t="shared" ref="N145:N154" si="16">SUM(L145:M145)</f>
        <v>0</v>
      </c>
      <c r="O145" s="1640"/>
      <c r="P145" s="35"/>
      <c r="Q145" s="35"/>
      <c r="R145" s="35"/>
      <c r="S145" s="35"/>
      <c r="T145" s="35"/>
      <c r="U145" s="35"/>
      <c r="V145" s="35"/>
      <c r="W145" s="35"/>
      <c r="X145" s="35"/>
      <c r="Y145" s="35"/>
      <c r="Z145" s="35"/>
    </row>
    <row r="146" spans="1:26" ht="12" customHeight="1">
      <c r="A146" s="12"/>
      <c r="B146" s="35" t="s">
        <v>1424</v>
      </c>
      <c r="C146" s="35"/>
      <c r="D146" s="35"/>
      <c r="E146" s="35"/>
      <c r="F146" s="35"/>
      <c r="G146" s="35"/>
      <c r="H146" s="1640"/>
      <c r="I146" s="1640"/>
      <c r="J146" s="1234">
        <f t="shared" si="15"/>
        <v>0</v>
      </c>
      <c r="K146" s="1640"/>
      <c r="L146" s="1640"/>
      <c r="M146" s="1640"/>
      <c r="N146" s="1234">
        <f t="shared" si="16"/>
        <v>0</v>
      </c>
      <c r="O146" s="1640"/>
      <c r="P146" s="35"/>
      <c r="Q146" s="35"/>
      <c r="R146" s="35"/>
      <c r="S146" s="35"/>
      <c r="T146" s="35"/>
      <c r="U146" s="35"/>
      <c r="V146" s="35"/>
      <c r="W146" s="35"/>
      <c r="X146" s="35"/>
      <c r="Y146" s="35"/>
      <c r="Z146" s="35"/>
    </row>
    <row r="147" spans="1:26" ht="12" customHeight="1">
      <c r="A147" s="12"/>
      <c r="B147" s="35" t="s">
        <v>1425</v>
      </c>
      <c r="C147" s="35"/>
      <c r="D147" s="35"/>
      <c r="E147" s="35"/>
      <c r="F147" s="35"/>
      <c r="G147" s="35"/>
      <c r="H147" s="1640"/>
      <c r="I147" s="1640"/>
      <c r="J147" s="1234">
        <f t="shared" si="15"/>
        <v>0</v>
      </c>
      <c r="K147" s="1640"/>
      <c r="L147" s="1640"/>
      <c r="M147" s="1640"/>
      <c r="N147" s="1234">
        <f t="shared" si="16"/>
        <v>0</v>
      </c>
      <c r="O147" s="1640"/>
      <c r="P147" s="35"/>
      <c r="Q147" s="35"/>
      <c r="R147" s="35"/>
      <c r="S147" s="35"/>
      <c r="T147" s="35"/>
      <c r="U147" s="35"/>
      <c r="V147" s="35"/>
      <c r="W147" s="35"/>
      <c r="X147" s="35"/>
      <c r="Y147" s="35"/>
      <c r="Z147" s="35"/>
    </row>
    <row r="148" spans="1:26" ht="12" customHeight="1">
      <c r="A148" s="12"/>
      <c r="B148" s="35" t="s">
        <v>1484</v>
      </c>
      <c r="C148" s="35"/>
      <c r="D148" s="35"/>
      <c r="E148" s="35"/>
      <c r="F148" s="35"/>
      <c r="G148" s="35"/>
      <c r="H148" s="1640"/>
      <c r="I148" s="1640"/>
      <c r="J148" s="1234">
        <f t="shared" si="15"/>
        <v>0</v>
      </c>
      <c r="K148" s="1640"/>
      <c r="L148" s="1640"/>
      <c r="M148" s="1640"/>
      <c r="N148" s="1234">
        <f t="shared" si="16"/>
        <v>0</v>
      </c>
      <c r="O148" s="1640"/>
      <c r="P148" s="35"/>
      <c r="Q148" s="35"/>
      <c r="R148" s="35"/>
      <c r="S148" s="35"/>
      <c r="T148" s="35"/>
      <c r="U148" s="35"/>
      <c r="V148" s="35"/>
      <c r="W148" s="35"/>
      <c r="X148" s="35"/>
      <c r="Y148" s="35"/>
      <c r="Z148" s="35"/>
    </row>
    <row r="149" spans="1:26" ht="12" customHeight="1">
      <c r="A149" s="12"/>
      <c r="B149" s="35" t="s">
        <v>1426</v>
      </c>
      <c r="C149" s="35"/>
      <c r="D149" s="35"/>
      <c r="E149" s="35"/>
      <c r="F149" s="35"/>
      <c r="G149" s="35"/>
      <c r="H149" s="1640"/>
      <c r="I149" s="1640"/>
      <c r="J149" s="1234">
        <f t="shared" si="15"/>
        <v>0</v>
      </c>
      <c r="K149" s="1640"/>
      <c r="L149" s="1640"/>
      <c r="M149" s="1640"/>
      <c r="N149" s="1234">
        <f t="shared" si="16"/>
        <v>0</v>
      </c>
      <c r="O149" s="1640"/>
      <c r="P149" s="35"/>
      <c r="Q149" s="35"/>
      <c r="R149" s="35"/>
      <c r="S149" s="35"/>
      <c r="T149" s="35"/>
      <c r="U149" s="35"/>
      <c r="V149" s="35"/>
      <c r="W149" s="35"/>
      <c r="X149" s="35"/>
      <c r="Y149" s="35"/>
      <c r="Z149" s="35"/>
    </row>
    <row r="150" spans="1:26" ht="12" customHeight="1">
      <c r="A150" s="12"/>
      <c r="B150" s="35" t="s">
        <v>1427</v>
      </c>
      <c r="C150" s="35"/>
      <c r="D150" s="35"/>
      <c r="E150" s="35"/>
      <c r="F150" s="35"/>
      <c r="G150" s="35"/>
      <c r="H150" s="1640"/>
      <c r="I150" s="1640"/>
      <c r="J150" s="1234">
        <f t="shared" si="15"/>
        <v>0</v>
      </c>
      <c r="K150" s="1640"/>
      <c r="L150" s="1640"/>
      <c r="M150" s="1640"/>
      <c r="N150" s="1234">
        <f t="shared" si="16"/>
        <v>0</v>
      </c>
      <c r="O150" s="1640"/>
      <c r="P150" s="35"/>
      <c r="Q150" s="35"/>
      <c r="R150" s="35"/>
      <c r="S150" s="35"/>
      <c r="T150" s="35"/>
      <c r="U150" s="35"/>
      <c r="V150" s="35"/>
      <c r="W150" s="35"/>
      <c r="X150" s="35"/>
      <c r="Y150" s="35"/>
      <c r="Z150" s="35"/>
    </row>
    <row r="151" spans="1:26" ht="12" customHeight="1">
      <c r="A151" s="12"/>
      <c r="B151" s="35" t="s">
        <v>1428</v>
      </c>
      <c r="C151" s="35"/>
      <c r="D151" s="35"/>
      <c r="E151" s="35"/>
      <c r="F151" s="35"/>
      <c r="G151" s="35"/>
      <c r="H151" s="1640"/>
      <c r="I151" s="1640"/>
      <c r="J151" s="1234">
        <f t="shared" si="15"/>
        <v>0</v>
      </c>
      <c r="K151" s="1640"/>
      <c r="L151" s="1640"/>
      <c r="M151" s="1640"/>
      <c r="N151" s="1234">
        <f t="shared" si="16"/>
        <v>0</v>
      </c>
      <c r="O151" s="1640"/>
      <c r="P151" s="35"/>
      <c r="Q151" s="35"/>
      <c r="R151" s="35"/>
      <c r="S151" s="35"/>
      <c r="T151" s="35"/>
      <c r="U151" s="35"/>
      <c r="V151" s="35"/>
      <c r="W151" s="35"/>
      <c r="X151" s="35"/>
      <c r="Y151" s="35"/>
      <c r="Z151" s="35"/>
    </row>
    <row r="152" spans="1:26" ht="12" customHeight="1">
      <c r="A152" s="12"/>
      <c r="B152" s="35" t="s">
        <v>1429</v>
      </c>
      <c r="C152" s="35"/>
      <c r="D152" s="35"/>
      <c r="E152" s="35"/>
      <c r="F152" s="35"/>
      <c r="G152" s="35"/>
      <c r="H152" s="1640"/>
      <c r="I152" s="1640"/>
      <c r="J152" s="1234">
        <f t="shared" si="15"/>
        <v>0</v>
      </c>
      <c r="K152" s="1640"/>
      <c r="L152" s="1640"/>
      <c r="M152" s="1640"/>
      <c r="N152" s="1234">
        <f t="shared" si="16"/>
        <v>0</v>
      </c>
      <c r="O152" s="1640"/>
      <c r="P152" s="35"/>
      <c r="Q152" s="35"/>
      <c r="R152" s="35"/>
      <c r="S152" s="35"/>
      <c r="T152" s="35"/>
      <c r="U152" s="35"/>
      <c r="V152" s="35"/>
      <c r="W152" s="35"/>
      <c r="X152" s="35"/>
      <c r="Y152" s="35"/>
      <c r="Z152" s="35"/>
    </row>
    <row r="153" spans="1:26" ht="12" customHeight="1">
      <c r="A153" s="12"/>
      <c r="B153" s="35" t="s">
        <v>1430</v>
      </c>
      <c r="C153" s="35"/>
      <c r="D153" s="35"/>
      <c r="E153" s="35"/>
      <c r="F153" s="35"/>
      <c r="G153" s="35"/>
      <c r="H153" s="1640"/>
      <c r="I153" s="1640"/>
      <c r="J153" s="1234">
        <f t="shared" si="15"/>
        <v>0</v>
      </c>
      <c r="K153" s="1640"/>
      <c r="L153" s="1640"/>
      <c r="M153" s="1640"/>
      <c r="N153" s="1234">
        <f t="shared" si="16"/>
        <v>0</v>
      </c>
      <c r="O153" s="1640"/>
      <c r="P153" s="35"/>
      <c r="Q153" s="35"/>
      <c r="R153" s="35"/>
      <c r="S153" s="35"/>
      <c r="T153" s="35"/>
      <c r="U153" s="35"/>
      <c r="V153" s="35"/>
      <c r="W153" s="35"/>
      <c r="X153" s="35"/>
      <c r="Y153" s="35"/>
      <c r="Z153" s="35"/>
    </row>
    <row r="154" spans="1:26" ht="12" customHeight="1">
      <c r="A154" s="12"/>
      <c r="B154" s="981" t="s">
        <v>1431</v>
      </c>
      <c r="C154" s="35"/>
      <c r="D154" s="35"/>
      <c r="E154" s="35"/>
      <c r="F154" s="35"/>
      <c r="G154" s="35"/>
      <c r="H154" s="1640"/>
      <c r="I154" s="1640"/>
      <c r="J154" s="1234">
        <f t="shared" si="15"/>
        <v>0</v>
      </c>
      <c r="K154" s="1640"/>
      <c r="L154" s="1640"/>
      <c r="M154" s="1640"/>
      <c r="N154" s="1234">
        <f t="shared" si="16"/>
        <v>0</v>
      </c>
      <c r="O154" s="1640"/>
      <c r="P154" s="35"/>
      <c r="Q154" s="35"/>
      <c r="R154" s="35"/>
      <c r="S154" s="35"/>
      <c r="T154" s="35"/>
      <c r="U154" s="35"/>
      <c r="V154" s="35"/>
      <c r="W154" s="35"/>
      <c r="X154" s="35"/>
      <c r="Y154" s="35"/>
      <c r="Z154" s="35"/>
    </row>
    <row r="155" spans="1:26" ht="12" customHeight="1" thickBot="1">
      <c r="A155" s="12"/>
      <c r="B155" s="12" t="s">
        <v>328</v>
      </c>
      <c r="C155" s="12"/>
      <c r="D155" s="12"/>
      <c r="E155" s="12"/>
      <c r="F155" s="12"/>
      <c r="G155" s="12"/>
      <c r="H155" s="1073">
        <f>SUM(H144:H154)</f>
        <v>0</v>
      </c>
      <c r="I155" s="1073">
        <f t="shared" ref="I155:P155" si="17">SUM(I144:I154)</f>
        <v>0</v>
      </c>
      <c r="J155" s="1073">
        <f t="shared" si="17"/>
        <v>0</v>
      </c>
      <c r="K155" s="1073">
        <f t="shared" si="17"/>
        <v>0</v>
      </c>
      <c r="L155" s="1073">
        <f t="shared" si="17"/>
        <v>0</v>
      </c>
      <c r="M155" s="1073">
        <f t="shared" si="17"/>
        <v>0</v>
      </c>
      <c r="N155" s="1073">
        <f t="shared" si="17"/>
        <v>0</v>
      </c>
      <c r="O155" s="1073">
        <f t="shared" si="17"/>
        <v>0</v>
      </c>
      <c r="P155" s="1073">
        <f t="shared" si="17"/>
        <v>0</v>
      </c>
      <c r="Q155" s="12"/>
      <c r="R155" s="12"/>
      <c r="S155" s="12"/>
      <c r="T155" s="12"/>
      <c r="U155" s="12"/>
      <c r="V155" s="12"/>
      <c r="W155" s="12"/>
      <c r="X155" s="12"/>
      <c r="Y155" s="12"/>
      <c r="Z155" s="12"/>
    </row>
    <row r="156" spans="1:26" ht="12" customHeight="1" thickTop="1">
      <c r="A156" s="12"/>
      <c r="B156" s="709" t="s">
        <v>2365</v>
      </c>
      <c r="C156" s="12"/>
      <c r="D156" s="12"/>
      <c r="E156" s="12"/>
      <c r="F156" s="12"/>
      <c r="G156" s="12"/>
      <c r="H156" s="1644"/>
      <c r="I156" s="1644"/>
      <c r="J156" s="1644"/>
      <c r="K156" s="1644"/>
      <c r="L156" s="1644"/>
      <c r="M156" s="1644"/>
      <c r="N156" s="1644"/>
      <c r="O156" s="1644"/>
      <c r="P156" s="1644"/>
      <c r="Q156" s="12"/>
      <c r="R156" s="12"/>
      <c r="S156" s="12"/>
      <c r="T156" s="12"/>
      <c r="U156" s="12"/>
      <c r="V156" s="12"/>
      <c r="W156" s="12"/>
      <c r="X156" s="12"/>
      <c r="Y156" s="12"/>
      <c r="Z156" s="12"/>
    </row>
    <row r="157" spans="1:26" ht="12" customHeight="1">
      <c r="A157" s="12"/>
      <c r="B157" s="35"/>
      <c r="C157" s="12"/>
      <c r="D157" s="12"/>
      <c r="E157" s="12"/>
      <c r="F157" s="12"/>
      <c r="G157" s="12"/>
      <c r="H157" s="688"/>
      <c r="I157" s="688"/>
      <c r="J157" s="688"/>
      <c r="K157" s="688"/>
      <c r="L157" s="688"/>
      <c r="M157" s="688"/>
      <c r="N157" s="688"/>
      <c r="O157" s="688"/>
      <c r="P157" s="12"/>
      <c r="Q157" s="12"/>
      <c r="R157" s="12"/>
      <c r="S157" s="12"/>
      <c r="T157" s="12"/>
      <c r="U157" s="12"/>
      <c r="V157" s="12"/>
      <c r="W157" s="12"/>
      <c r="X157" s="12"/>
      <c r="Y157" s="12"/>
      <c r="Z157" s="12"/>
    </row>
    <row r="158" spans="1:26" ht="12" customHeight="1">
      <c r="A158" s="11" t="s">
        <v>94</v>
      </c>
      <c r="B158" s="19" t="s">
        <v>91</v>
      </c>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spans="1:26" ht="12" customHeight="1">
      <c r="A159" s="12"/>
      <c r="B159" s="19"/>
      <c r="C159" s="35"/>
      <c r="D159" s="35"/>
      <c r="E159" s="35"/>
      <c r="F159" s="35"/>
      <c r="G159" s="35"/>
      <c r="H159" s="2095" t="s">
        <v>634</v>
      </c>
      <c r="I159" s="2033"/>
      <c r="J159" s="2033"/>
      <c r="K159" s="2009"/>
      <c r="L159" s="2095" t="s">
        <v>634</v>
      </c>
      <c r="M159" s="2033"/>
      <c r="N159" s="2033"/>
      <c r="O159" s="2033"/>
      <c r="P159" s="35"/>
      <c r="Q159" s="35"/>
      <c r="R159" s="35"/>
      <c r="S159" s="35"/>
      <c r="T159" s="35"/>
      <c r="U159" s="35"/>
      <c r="V159" s="35"/>
      <c r="W159" s="35"/>
      <c r="X159" s="35"/>
      <c r="Y159" s="35"/>
      <c r="Z159" s="35"/>
    </row>
    <row r="160" spans="1:26" ht="12" customHeight="1">
      <c r="A160" s="12"/>
      <c r="B160" s="19"/>
      <c r="C160" s="35"/>
      <c r="D160" s="35"/>
      <c r="E160" s="35"/>
      <c r="F160" s="35"/>
      <c r="G160" s="35"/>
      <c r="H160" s="2093">
        <v>45107</v>
      </c>
      <c r="I160" s="2094"/>
      <c r="J160" s="2094"/>
      <c r="K160" s="2011"/>
      <c r="L160" s="2093">
        <v>44742</v>
      </c>
      <c r="M160" s="2094"/>
      <c r="N160" s="2094"/>
      <c r="O160" s="2094"/>
      <c r="P160" s="35"/>
      <c r="Q160" s="35"/>
      <c r="R160" s="35"/>
      <c r="S160" s="35"/>
      <c r="T160" s="35"/>
      <c r="U160" s="35"/>
      <c r="V160" s="35"/>
      <c r="W160" s="35"/>
      <c r="X160" s="35"/>
      <c r="Y160" s="35"/>
      <c r="Z160" s="35"/>
    </row>
    <row r="161" spans="1:26" ht="34.200000000000003">
      <c r="A161" s="35"/>
      <c r="B161" s="35"/>
      <c r="C161" s="35"/>
      <c r="D161" s="35"/>
      <c r="E161" s="35"/>
      <c r="F161" s="35"/>
      <c r="G161" s="35"/>
      <c r="H161" s="43" t="s">
        <v>111</v>
      </c>
      <c r="I161" s="43" t="s">
        <v>312</v>
      </c>
      <c r="J161" s="43" t="s">
        <v>112</v>
      </c>
      <c r="K161" s="43" t="s">
        <v>522</v>
      </c>
      <c r="L161" s="43" t="s">
        <v>669</v>
      </c>
      <c r="M161" s="43" t="s">
        <v>312</v>
      </c>
      <c r="N161" s="43" t="s">
        <v>112</v>
      </c>
      <c r="O161" s="43" t="s">
        <v>522</v>
      </c>
      <c r="P161" s="35"/>
      <c r="Q161" s="35"/>
      <c r="R161" s="35"/>
      <c r="S161" s="35"/>
      <c r="T161" s="35"/>
      <c r="U161" s="35"/>
      <c r="V161" s="35"/>
      <c r="W161" s="35"/>
      <c r="X161" s="35"/>
      <c r="Y161" s="35"/>
      <c r="Z161" s="35"/>
    </row>
    <row r="162" spans="1:26" ht="12" customHeight="1">
      <c r="A162" s="35"/>
      <c r="B162" s="35"/>
      <c r="C162" s="35"/>
      <c r="D162" s="35"/>
      <c r="E162" s="35"/>
      <c r="F162" s="35"/>
      <c r="G162" s="35"/>
      <c r="H162" s="45" t="s">
        <v>114</v>
      </c>
      <c r="I162" s="45" t="s">
        <v>114</v>
      </c>
      <c r="J162" s="45" t="s">
        <v>114</v>
      </c>
      <c r="K162" s="45" t="s">
        <v>114</v>
      </c>
      <c r="L162" s="45" t="s">
        <v>114</v>
      </c>
      <c r="M162" s="45" t="s">
        <v>114</v>
      </c>
      <c r="N162" s="45" t="s">
        <v>114</v>
      </c>
      <c r="O162" s="45" t="s">
        <v>114</v>
      </c>
      <c r="P162" s="35"/>
      <c r="Q162" s="35"/>
      <c r="R162" s="35"/>
      <c r="S162" s="35"/>
      <c r="T162" s="35"/>
      <c r="U162" s="35"/>
      <c r="V162" s="35"/>
      <c r="W162" s="35"/>
      <c r="X162" s="35"/>
      <c r="Y162" s="35"/>
      <c r="Z162" s="35"/>
    </row>
    <row r="163" spans="1:26" ht="14.4">
      <c r="A163" s="35"/>
      <c r="B163" s="1978" t="s">
        <v>1432</v>
      </c>
      <c r="C163" s="1900"/>
      <c r="D163" s="1900"/>
      <c r="E163" s="1900"/>
      <c r="F163" s="1900"/>
      <c r="G163" s="1900"/>
      <c r="H163" s="1640"/>
      <c r="I163" s="1640"/>
      <c r="J163" s="1234">
        <f>SUM(H163:I163)</f>
        <v>0</v>
      </c>
      <c r="K163" s="1640"/>
      <c r="L163" s="1640"/>
      <c r="M163" s="1640"/>
      <c r="N163" s="1234">
        <f>SUM(L163:M163)</f>
        <v>0</v>
      </c>
      <c r="O163" s="1640"/>
      <c r="P163" s="35"/>
      <c r="Q163" s="35"/>
      <c r="R163" s="35"/>
      <c r="S163" s="35"/>
      <c r="T163" s="35"/>
      <c r="U163" s="35"/>
      <c r="V163" s="35"/>
      <c r="W163" s="35"/>
      <c r="X163" s="35"/>
      <c r="Y163" s="35"/>
      <c r="Z163" s="35"/>
    </row>
    <row r="164" spans="1:26" ht="27" customHeight="1">
      <c r="A164" s="35"/>
      <c r="B164" s="1978" t="s">
        <v>1485</v>
      </c>
      <c r="C164" s="1900"/>
      <c r="D164" s="1900"/>
      <c r="E164" s="1900"/>
      <c r="F164" s="1900"/>
      <c r="G164" s="267"/>
      <c r="H164" s="1640"/>
      <c r="I164" s="1640"/>
      <c r="J164" s="1234">
        <f>SUM(H164:I164)</f>
        <v>0</v>
      </c>
      <c r="K164" s="1640"/>
      <c r="L164" s="1640"/>
      <c r="M164" s="1640"/>
      <c r="N164" s="1234">
        <f>SUM(L164:M164)</f>
        <v>0</v>
      </c>
      <c r="O164" s="1640"/>
      <c r="P164" s="35"/>
      <c r="Q164" s="35"/>
      <c r="R164" s="35"/>
      <c r="S164" s="35"/>
      <c r="T164" s="35"/>
      <c r="U164" s="35"/>
      <c r="V164" s="35"/>
      <c r="W164" s="35"/>
      <c r="X164" s="35"/>
      <c r="Y164" s="35"/>
      <c r="Z164" s="35"/>
    </row>
    <row r="165" spans="1:26" ht="27.75" customHeight="1">
      <c r="A165" s="35"/>
      <c r="B165" s="1978" t="s">
        <v>1486</v>
      </c>
      <c r="C165" s="1900"/>
      <c r="D165" s="1900"/>
      <c r="E165" s="1900"/>
      <c r="F165" s="1900"/>
      <c r="G165" s="35"/>
      <c r="H165" s="1640"/>
      <c r="I165" s="1640"/>
      <c r="J165" s="1234">
        <f>SUM(H165:I165)</f>
        <v>0</v>
      </c>
      <c r="K165" s="1640"/>
      <c r="L165" s="1640"/>
      <c r="M165" s="1640"/>
      <c r="N165" s="1234">
        <f>SUM(L165:M165)</f>
        <v>0</v>
      </c>
      <c r="O165" s="1640"/>
      <c r="P165" s="35"/>
      <c r="Q165" s="35"/>
      <c r="R165" s="35"/>
      <c r="S165" s="35"/>
      <c r="T165" s="35"/>
      <c r="U165" s="35"/>
      <c r="V165" s="35"/>
      <c r="W165" s="35"/>
      <c r="X165" s="35"/>
      <c r="Y165" s="35"/>
      <c r="Z165" s="35"/>
    </row>
    <row r="166" spans="1:26" ht="14.4">
      <c r="A166" s="35"/>
      <c r="B166" s="1978" t="s">
        <v>1433</v>
      </c>
      <c r="C166" s="1900"/>
      <c r="D166" s="1900"/>
      <c r="E166" s="1900"/>
      <c r="F166" s="1900"/>
      <c r="G166" s="35"/>
      <c r="H166" s="1640"/>
      <c r="I166" s="1640"/>
      <c r="J166" s="1234">
        <f>SUM(H166:I166)</f>
        <v>0</v>
      </c>
      <c r="K166" s="1640"/>
      <c r="L166" s="1640"/>
      <c r="M166" s="1640"/>
      <c r="N166" s="1234">
        <f>SUM(L166:M166)</f>
        <v>0</v>
      </c>
      <c r="O166" s="1640"/>
      <c r="P166" s="35"/>
      <c r="Q166" s="35"/>
      <c r="R166" s="35"/>
      <c r="S166" s="35"/>
      <c r="T166" s="35"/>
      <c r="U166" s="35"/>
      <c r="V166" s="35"/>
      <c r="W166" s="35"/>
      <c r="X166" s="35"/>
      <c r="Y166" s="35"/>
      <c r="Z166" s="35"/>
    </row>
    <row r="167" spans="1:26" ht="12" customHeight="1" thickBot="1">
      <c r="A167" s="12"/>
      <c r="B167" s="12" t="s">
        <v>328</v>
      </c>
      <c r="C167" s="12"/>
      <c r="D167" s="12"/>
      <c r="E167" s="12"/>
      <c r="F167" s="12"/>
      <c r="G167" s="12"/>
      <c r="H167" s="1229">
        <f>SUM(H163:H166)</f>
        <v>0</v>
      </c>
      <c r="I167" s="1229">
        <f t="shared" ref="I167:P167" si="18">SUM(I163:I166)</f>
        <v>0</v>
      </c>
      <c r="J167" s="1229">
        <f t="shared" si="18"/>
        <v>0</v>
      </c>
      <c r="K167" s="1229">
        <f t="shared" si="18"/>
        <v>0</v>
      </c>
      <c r="L167" s="1229">
        <f t="shared" si="18"/>
        <v>0</v>
      </c>
      <c r="M167" s="1229">
        <f t="shared" si="18"/>
        <v>0</v>
      </c>
      <c r="N167" s="1229">
        <f t="shared" si="18"/>
        <v>0</v>
      </c>
      <c r="O167" s="1229">
        <f t="shared" si="18"/>
        <v>0</v>
      </c>
      <c r="P167" s="1229">
        <f t="shared" si="18"/>
        <v>0</v>
      </c>
      <c r="Q167" s="12"/>
      <c r="R167" s="12"/>
      <c r="S167" s="12"/>
      <c r="T167" s="12"/>
      <c r="U167" s="12"/>
      <c r="V167" s="12"/>
      <c r="W167" s="12"/>
      <c r="X167" s="12"/>
      <c r="Y167" s="12"/>
      <c r="Z167" s="12"/>
    </row>
    <row r="168" spans="1:26" ht="12" customHeight="1" thickTop="1">
      <c r="A168" s="12"/>
      <c r="B168" s="12"/>
      <c r="C168" s="12"/>
      <c r="D168" s="12"/>
      <c r="E168" s="12"/>
      <c r="F168" s="12"/>
      <c r="G168" s="12"/>
      <c r="H168" s="688"/>
      <c r="I168" s="688"/>
      <c r="J168" s="688"/>
      <c r="K168" s="688"/>
      <c r="L168" s="688"/>
      <c r="M168" s="688"/>
      <c r="N168" s="688"/>
      <c r="O168" s="688"/>
      <c r="P168" s="12"/>
      <c r="Q168" s="12"/>
      <c r="R168" s="12"/>
      <c r="S168" s="12"/>
      <c r="T168" s="12"/>
      <c r="U168" s="12"/>
      <c r="V168" s="12"/>
      <c r="W168" s="12"/>
      <c r="X168" s="12"/>
      <c r="Y168" s="12"/>
      <c r="Z168" s="12"/>
    </row>
    <row r="169" spans="1:26" ht="14.4">
      <c r="A169" s="35"/>
      <c r="B169" s="1946" t="s">
        <v>1487</v>
      </c>
      <c r="C169" s="1900"/>
      <c r="D169" s="1900"/>
      <c r="E169" s="1900"/>
      <c r="F169" s="1900"/>
      <c r="G169" s="1900"/>
      <c r="H169" s="1900"/>
      <c r="I169" s="1900"/>
      <c r="J169" s="1900"/>
      <c r="K169" s="1900"/>
      <c r="L169" s="1900"/>
      <c r="M169" s="1900"/>
      <c r="N169" s="1900"/>
      <c r="O169" s="1900"/>
      <c r="P169" s="35"/>
      <c r="Q169" s="35"/>
      <c r="R169" s="35"/>
      <c r="S169" s="35"/>
      <c r="T169" s="35"/>
      <c r="U169" s="35"/>
      <c r="V169" s="35"/>
      <c r="W169" s="35"/>
      <c r="X169" s="35"/>
      <c r="Y169" s="35"/>
      <c r="Z169" s="35"/>
    </row>
    <row r="170" spans="1:26" ht="14.4">
      <c r="A170" s="35"/>
      <c r="B170" s="709" t="s">
        <v>2365</v>
      </c>
      <c r="P170" s="35"/>
      <c r="Q170" s="35"/>
      <c r="R170" s="35"/>
      <c r="S170" s="35"/>
      <c r="T170" s="35"/>
      <c r="U170" s="35"/>
      <c r="V170" s="35"/>
      <c r="W170" s="35"/>
      <c r="X170" s="35"/>
      <c r="Y170" s="35"/>
      <c r="Z170" s="35"/>
    </row>
    <row r="171" spans="1:26" ht="12" customHeight="1">
      <c r="A171" s="35"/>
      <c r="B171" s="1947"/>
      <c r="C171" s="1900"/>
      <c r="D171" s="1900"/>
      <c r="E171" s="1900"/>
      <c r="F171" s="1900"/>
      <c r="G171" s="1900"/>
      <c r="H171" s="1900"/>
      <c r="I171" s="1900"/>
      <c r="J171" s="1900"/>
      <c r="K171" s="1900"/>
      <c r="L171" s="1900"/>
      <c r="M171" s="1900"/>
      <c r="N171" s="1900"/>
      <c r="O171" s="1900"/>
      <c r="P171" s="35"/>
      <c r="Q171" s="35"/>
      <c r="R171" s="35"/>
      <c r="S171" s="35"/>
      <c r="T171" s="35"/>
      <c r="U171" s="35"/>
      <c r="V171" s="35"/>
      <c r="W171" s="35"/>
      <c r="X171" s="35"/>
      <c r="Y171" s="35"/>
      <c r="Z171" s="35"/>
    </row>
    <row r="172" spans="1:26" ht="12" customHeight="1">
      <c r="A172" s="11" t="s">
        <v>96</v>
      </c>
      <c r="B172" s="12" t="s">
        <v>93</v>
      </c>
      <c r="C172" s="35"/>
      <c r="D172" s="35"/>
      <c r="E172" s="35"/>
      <c r="F172" s="35"/>
      <c r="G172" s="35"/>
      <c r="H172" s="688"/>
      <c r="I172" s="688"/>
      <c r="J172" s="688"/>
      <c r="K172" s="688"/>
      <c r="L172" s="688"/>
      <c r="M172" s="688"/>
      <c r="N172" s="688"/>
      <c r="O172" s="688"/>
      <c r="P172" s="35"/>
      <c r="Q172" s="35"/>
      <c r="R172" s="35"/>
      <c r="S172" s="35"/>
      <c r="T172" s="35"/>
      <c r="U172" s="35"/>
      <c r="V172" s="35"/>
      <c r="W172" s="35"/>
      <c r="X172" s="35"/>
      <c r="Y172" s="35"/>
      <c r="Z172" s="35"/>
    </row>
    <row r="173" spans="1:26" ht="12" customHeight="1">
      <c r="A173" s="12"/>
      <c r="B173" s="12"/>
      <c r="C173" s="35"/>
      <c r="D173" s="35"/>
      <c r="E173" s="35"/>
      <c r="F173" s="35"/>
      <c r="G173" s="35"/>
      <c r="H173" s="2095" t="s">
        <v>634</v>
      </c>
      <c r="I173" s="2033"/>
      <c r="J173" s="2033"/>
      <c r="K173" s="2009"/>
      <c r="L173" s="2095" t="s">
        <v>634</v>
      </c>
      <c r="M173" s="2033"/>
      <c r="N173" s="2033"/>
      <c r="O173" s="2033"/>
      <c r="P173" s="35"/>
      <c r="Q173" s="35"/>
      <c r="R173" s="35"/>
      <c r="S173" s="35"/>
      <c r="T173" s="35"/>
      <c r="U173" s="35"/>
      <c r="V173" s="35"/>
      <c r="W173" s="35"/>
      <c r="X173" s="35"/>
      <c r="Y173" s="35"/>
      <c r="Z173" s="35"/>
    </row>
    <row r="174" spans="1:26" ht="12" customHeight="1">
      <c r="A174" s="12"/>
      <c r="B174" s="12"/>
      <c r="C174" s="35"/>
      <c r="D174" s="35"/>
      <c r="E174" s="35"/>
      <c r="F174" s="35"/>
      <c r="G174" s="35"/>
      <c r="H174" s="2093">
        <v>45107</v>
      </c>
      <c r="I174" s="2094"/>
      <c r="J174" s="2094"/>
      <c r="K174" s="2011"/>
      <c r="L174" s="2093">
        <v>44742</v>
      </c>
      <c r="M174" s="2094"/>
      <c r="N174" s="2094"/>
      <c r="O174" s="2094"/>
      <c r="P174" s="35"/>
      <c r="Q174" s="35"/>
      <c r="R174" s="35"/>
      <c r="S174" s="35"/>
      <c r="T174" s="35"/>
      <c r="U174" s="35"/>
      <c r="V174" s="35"/>
      <c r="W174" s="35"/>
      <c r="X174" s="35"/>
      <c r="Y174" s="35"/>
      <c r="Z174" s="35"/>
    </row>
    <row r="175" spans="1:26" ht="34.200000000000003">
      <c r="A175" s="12"/>
      <c r="B175" s="35"/>
      <c r="C175" s="35"/>
      <c r="D175" s="35"/>
      <c r="E175" s="35"/>
      <c r="F175" s="35"/>
      <c r="G175" s="35"/>
      <c r="H175" s="43" t="s">
        <v>111</v>
      </c>
      <c r="I175" s="43" t="s">
        <v>312</v>
      </c>
      <c r="J175" s="43" t="s">
        <v>112</v>
      </c>
      <c r="K175" s="43" t="s">
        <v>522</v>
      </c>
      <c r="L175" s="43" t="s">
        <v>669</v>
      </c>
      <c r="M175" s="43" t="s">
        <v>312</v>
      </c>
      <c r="N175" s="43" t="s">
        <v>112</v>
      </c>
      <c r="O175" s="43" t="s">
        <v>522</v>
      </c>
      <c r="P175" s="35"/>
      <c r="Q175" s="35"/>
      <c r="R175" s="35"/>
      <c r="S175" s="35"/>
      <c r="T175" s="35"/>
      <c r="U175" s="35"/>
      <c r="V175" s="35"/>
      <c r="W175" s="35"/>
      <c r="X175" s="35"/>
      <c r="Y175" s="35"/>
      <c r="Z175" s="35"/>
    </row>
    <row r="176" spans="1:26" ht="12" customHeight="1">
      <c r="A176" s="12"/>
      <c r="B176" s="12"/>
      <c r="C176" s="35"/>
      <c r="D176" s="35"/>
      <c r="E176" s="35"/>
      <c r="F176" s="35"/>
      <c r="G176" s="35"/>
      <c r="H176" s="45" t="s">
        <v>114</v>
      </c>
      <c r="I176" s="45" t="s">
        <v>114</v>
      </c>
      <c r="J176" s="45" t="s">
        <v>114</v>
      </c>
      <c r="K176" s="45" t="s">
        <v>114</v>
      </c>
      <c r="L176" s="45" t="s">
        <v>114</v>
      </c>
      <c r="M176" s="45" t="s">
        <v>114</v>
      </c>
      <c r="N176" s="45" t="s">
        <v>114</v>
      </c>
      <c r="O176" s="45" t="s">
        <v>114</v>
      </c>
      <c r="P176" s="35"/>
      <c r="Q176" s="35"/>
      <c r="R176" s="35"/>
      <c r="S176" s="35"/>
      <c r="T176" s="35"/>
      <c r="U176" s="35"/>
      <c r="V176" s="35"/>
      <c r="W176" s="35"/>
      <c r="X176" s="35"/>
      <c r="Y176" s="35"/>
      <c r="Z176" s="35"/>
    </row>
    <row r="177" spans="1:26" ht="12" customHeight="1">
      <c r="A177" s="12"/>
      <c r="B177" s="35" t="s">
        <v>1488</v>
      </c>
      <c r="C177" s="35"/>
      <c r="D177" s="35"/>
      <c r="E177" s="35"/>
      <c r="F177" s="35"/>
      <c r="G177" s="35"/>
      <c r="H177" s="1640"/>
      <c r="I177" s="1640"/>
      <c r="J177" s="1234">
        <f>SUM(H177:I177)</f>
        <v>0</v>
      </c>
      <c r="K177" s="1640"/>
      <c r="L177" s="1640"/>
      <c r="M177" s="1640"/>
      <c r="N177" s="1234">
        <f>SUM(L177:M177)</f>
        <v>0</v>
      </c>
      <c r="O177" s="1640"/>
      <c r="P177" s="35" t="s">
        <v>1489</v>
      </c>
      <c r="Q177" s="35"/>
      <c r="R177" s="35"/>
      <c r="S177" s="35"/>
      <c r="T177" s="35"/>
      <c r="U177" s="35"/>
      <c r="V177" s="35"/>
      <c r="W177" s="35"/>
      <c r="X177" s="35"/>
      <c r="Y177" s="35"/>
      <c r="Z177" s="35"/>
    </row>
    <row r="178" spans="1:26" ht="12" customHeight="1">
      <c r="A178" s="12"/>
      <c r="B178" s="981" t="s">
        <v>1490</v>
      </c>
      <c r="C178" s="35"/>
      <c r="D178" s="35"/>
      <c r="E178" s="35"/>
      <c r="F178" s="35"/>
      <c r="G178" s="35"/>
      <c r="H178" s="1640"/>
      <c r="I178" s="1640"/>
      <c r="J178" s="1234">
        <f>SUM(H178:I178)</f>
        <v>0</v>
      </c>
      <c r="K178" s="1640"/>
      <c r="L178" s="1640"/>
      <c r="M178" s="1640"/>
      <c r="N178" s="1234">
        <f>SUM(L178:M178)</f>
        <v>0</v>
      </c>
      <c r="O178" s="1640"/>
      <c r="P178" s="35"/>
      <c r="Q178" s="35"/>
      <c r="R178" s="35"/>
      <c r="S178" s="35"/>
      <c r="T178" s="35"/>
      <c r="U178" s="35"/>
      <c r="V178" s="35"/>
      <c r="W178" s="35"/>
      <c r="X178" s="35"/>
      <c r="Y178" s="35"/>
      <c r="Z178" s="35"/>
    </row>
    <row r="179" spans="1:26" ht="12" customHeight="1" thickBot="1">
      <c r="A179" s="12"/>
      <c r="B179" s="12" t="s">
        <v>328</v>
      </c>
      <c r="C179" s="12"/>
      <c r="D179" s="12"/>
      <c r="E179" s="12"/>
      <c r="F179" s="12"/>
      <c r="G179" s="12"/>
      <c r="H179" s="1229">
        <f>SUM(H177:H178)</f>
        <v>0</v>
      </c>
      <c r="I179" s="1229">
        <f t="shared" ref="I179:O179" si="19">SUM(I177:I178)</f>
        <v>0</v>
      </c>
      <c r="J179" s="1229">
        <f t="shared" si="19"/>
        <v>0</v>
      </c>
      <c r="K179" s="1229">
        <f t="shared" si="19"/>
        <v>0</v>
      </c>
      <c r="L179" s="1229">
        <f t="shared" si="19"/>
        <v>0</v>
      </c>
      <c r="M179" s="1229">
        <f t="shared" si="19"/>
        <v>0</v>
      </c>
      <c r="N179" s="1229">
        <f t="shared" si="19"/>
        <v>0</v>
      </c>
      <c r="O179" s="1229">
        <f t="shared" si="19"/>
        <v>0</v>
      </c>
      <c r="P179" s="12"/>
      <c r="Q179" s="12"/>
      <c r="R179" s="12"/>
      <c r="S179" s="12"/>
      <c r="T179" s="12"/>
      <c r="U179" s="12"/>
      <c r="V179" s="12"/>
      <c r="W179" s="12"/>
      <c r="X179" s="12"/>
      <c r="Y179" s="12"/>
      <c r="Z179" s="12"/>
    </row>
    <row r="180" spans="1:26" ht="12" customHeight="1" thickTop="1">
      <c r="A180" s="12"/>
      <c r="B180" s="709" t="s">
        <v>2365</v>
      </c>
      <c r="C180" s="12"/>
      <c r="D180" s="12"/>
      <c r="E180" s="12"/>
      <c r="F180" s="12"/>
      <c r="G180" s="12"/>
      <c r="H180" s="1318"/>
      <c r="I180" s="1318"/>
      <c r="J180" s="1318"/>
      <c r="K180" s="1318"/>
      <c r="L180" s="1318"/>
      <c r="M180" s="1318"/>
      <c r="N180" s="1318"/>
      <c r="O180" s="1318"/>
      <c r="P180" s="12"/>
      <c r="Q180" s="12"/>
      <c r="R180" s="12"/>
      <c r="S180" s="12"/>
      <c r="T180" s="12"/>
      <c r="U180" s="12"/>
      <c r="V180" s="12"/>
      <c r="W180" s="12"/>
      <c r="X180" s="12"/>
      <c r="Y180" s="12"/>
      <c r="Z180" s="12"/>
    </row>
    <row r="181" spans="1:26" ht="12" customHeight="1">
      <c r="A181" s="12"/>
      <c r="B181" s="12"/>
      <c r="C181" s="35"/>
      <c r="D181" s="35"/>
      <c r="E181" s="35"/>
      <c r="F181" s="35"/>
      <c r="G181" s="35"/>
      <c r="H181" s="688"/>
      <c r="I181" s="688"/>
      <c r="J181" s="688"/>
      <c r="K181" s="688"/>
      <c r="L181" s="688"/>
      <c r="M181" s="688"/>
      <c r="N181" s="688"/>
      <c r="O181" s="688"/>
      <c r="P181" s="35"/>
      <c r="Q181" s="35"/>
      <c r="R181" s="35"/>
      <c r="S181" s="35"/>
      <c r="T181" s="35"/>
      <c r="U181" s="35"/>
      <c r="V181" s="35"/>
      <c r="W181" s="35"/>
      <c r="X181" s="35"/>
      <c r="Y181" s="35"/>
      <c r="Z181" s="35"/>
    </row>
    <row r="182" spans="1:26" ht="12" customHeight="1">
      <c r="A182" s="11" t="s">
        <v>98</v>
      </c>
      <c r="B182" s="2098" t="s">
        <v>95</v>
      </c>
      <c r="C182" s="1900"/>
      <c r="D182" s="1900"/>
      <c r="E182" s="1900"/>
      <c r="F182" s="1900"/>
      <c r="G182" s="1900"/>
      <c r="H182" s="1900"/>
      <c r="I182" s="1900"/>
      <c r="J182" s="1900"/>
      <c r="K182" s="1900"/>
      <c r="L182" s="1900"/>
      <c r="M182" s="1900"/>
      <c r="N182" s="1900"/>
      <c r="O182" s="1900"/>
      <c r="P182" s="35"/>
      <c r="Q182" s="35"/>
      <c r="R182" s="35"/>
      <c r="S182" s="35"/>
      <c r="T182" s="35"/>
      <c r="U182" s="35"/>
      <c r="V182" s="35"/>
      <c r="W182" s="35"/>
      <c r="X182" s="35"/>
      <c r="Y182" s="35"/>
      <c r="Z182" s="35"/>
    </row>
    <row r="183" spans="1:26" ht="12" customHeight="1">
      <c r="A183" s="12"/>
      <c r="B183" s="15"/>
      <c r="C183" s="15"/>
      <c r="D183" s="15"/>
      <c r="E183" s="15"/>
      <c r="F183" s="15"/>
      <c r="G183" s="15"/>
      <c r="H183" s="2095" t="s">
        <v>634</v>
      </c>
      <c r="I183" s="2033"/>
      <c r="J183" s="2033"/>
      <c r="K183" s="2009"/>
      <c r="L183" s="2095" t="s">
        <v>634</v>
      </c>
      <c r="M183" s="2033"/>
      <c r="N183" s="2033"/>
      <c r="O183" s="2033"/>
      <c r="P183" s="35"/>
      <c r="Q183" s="35"/>
      <c r="R183" s="35"/>
      <c r="S183" s="35"/>
      <c r="T183" s="35"/>
      <c r="U183" s="35"/>
      <c r="V183" s="35"/>
      <c r="W183" s="35"/>
      <c r="X183" s="35"/>
      <c r="Y183" s="35"/>
      <c r="Z183" s="35"/>
    </row>
    <row r="184" spans="1:26" ht="12" customHeight="1">
      <c r="A184" s="12"/>
      <c r="B184" s="15"/>
      <c r="C184" s="15"/>
      <c r="D184" s="15"/>
      <c r="E184" s="15"/>
      <c r="F184" s="15"/>
      <c r="G184" s="15"/>
      <c r="H184" s="2093">
        <v>45107</v>
      </c>
      <c r="I184" s="2094"/>
      <c r="J184" s="2094"/>
      <c r="K184" s="2011"/>
      <c r="L184" s="2093">
        <v>44742</v>
      </c>
      <c r="M184" s="2094"/>
      <c r="N184" s="2094"/>
      <c r="O184" s="2094"/>
      <c r="P184" s="35"/>
      <c r="Q184" s="35"/>
      <c r="R184" s="35"/>
      <c r="S184" s="35"/>
      <c r="T184" s="35"/>
      <c r="U184" s="35"/>
      <c r="V184" s="35"/>
      <c r="W184" s="35"/>
      <c r="X184" s="35"/>
      <c r="Y184" s="35"/>
      <c r="Z184" s="35"/>
    </row>
    <row r="185" spans="1:26" ht="34.200000000000003">
      <c r="A185" s="35"/>
      <c r="B185" s="35"/>
      <c r="C185" s="35"/>
      <c r="D185" s="35"/>
      <c r="E185" s="35"/>
      <c r="F185" s="35"/>
      <c r="G185" s="35"/>
      <c r="H185" s="43" t="s">
        <v>111</v>
      </c>
      <c r="I185" s="43" t="s">
        <v>312</v>
      </c>
      <c r="J185" s="43" t="s">
        <v>112</v>
      </c>
      <c r="K185" s="43" t="s">
        <v>522</v>
      </c>
      <c r="L185" s="43" t="s">
        <v>669</v>
      </c>
      <c r="M185" s="43" t="s">
        <v>312</v>
      </c>
      <c r="N185" s="43" t="s">
        <v>112</v>
      </c>
      <c r="O185" s="43" t="s">
        <v>522</v>
      </c>
      <c r="P185" s="35"/>
      <c r="Q185" s="35"/>
      <c r="R185" s="35"/>
      <c r="S185" s="35"/>
      <c r="T185" s="35"/>
      <c r="U185" s="35"/>
      <c r="V185" s="35"/>
      <c r="W185" s="35"/>
      <c r="X185" s="35"/>
      <c r="Y185" s="35"/>
      <c r="Z185" s="35"/>
    </row>
    <row r="186" spans="1:26" ht="12" customHeight="1">
      <c r="A186" s="35"/>
      <c r="B186" s="12"/>
      <c r="C186" s="35"/>
      <c r="D186" s="35"/>
      <c r="E186" s="35"/>
      <c r="F186" s="35"/>
      <c r="G186" s="35"/>
      <c r="H186" s="45" t="s">
        <v>114</v>
      </c>
      <c r="I186" s="45" t="s">
        <v>114</v>
      </c>
      <c r="J186" s="45" t="s">
        <v>114</v>
      </c>
      <c r="K186" s="45" t="s">
        <v>114</v>
      </c>
      <c r="L186" s="45" t="s">
        <v>114</v>
      </c>
      <c r="M186" s="45" t="s">
        <v>114</v>
      </c>
      <c r="N186" s="45" t="s">
        <v>114</v>
      </c>
      <c r="O186" s="45" t="s">
        <v>114</v>
      </c>
      <c r="P186" s="35"/>
      <c r="Q186" s="35"/>
      <c r="R186" s="35"/>
      <c r="S186" s="35"/>
      <c r="T186" s="35"/>
      <c r="U186" s="35"/>
      <c r="V186" s="35"/>
      <c r="W186" s="35"/>
      <c r="X186" s="35"/>
      <c r="Y186" s="35"/>
      <c r="Z186" s="35"/>
    </row>
    <row r="187" spans="1:26" ht="12" customHeight="1">
      <c r="A187" s="35"/>
      <c r="B187" s="35" t="s">
        <v>1434</v>
      </c>
      <c r="C187" s="35"/>
      <c r="D187" s="35"/>
      <c r="E187" s="35"/>
      <c r="F187" s="35"/>
      <c r="G187" s="35"/>
      <c r="H187" s="1640"/>
      <c r="I187" s="1640"/>
      <c r="J187" s="1228">
        <f>SUM(H187:I187)</f>
        <v>0</v>
      </c>
      <c r="K187" s="1640"/>
      <c r="L187" s="1640"/>
      <c r="M187" s="1640"/>
      <c r="N187" s="1228">
        <f>SUM(L187:M187)</f>
        <v>0</v>
      </c>
      <c r="O187" s="1640"/>
      <c r="P187" s="35"/>
      <c r="Q187" s="35"/>
      <c r="R187" s="35"/>
      <c r="S187" s="35"/>
      <c r="T187" s="35"/>
      <c r="U187" s="35"/>
      <c r="V187" s="35"/>
      <c r="W187" s="35"/>
      <c r="X187" s="35"/>
      <c r="Y187" s="35"/>
      <c r="Z187" s="35"/>
    </row>
    <row r="188" spans="1:26" ht="12" customHeight="1">
      <c r="A188" s="35"/>
      <c r="B188" s="35" t="s">
        <v>1435</v>
      </c>
      <c r="C188" s="35"/>
      <c r="D188" s="35"/>
      <c r="E188" s="35"/>
      <c r="F188" s="35"/>
      <c r="G188" s="35"/>
      <c r="H188" s="1640"/>
      <c r="I188" s="1640"/>
      <c r="J188" s="1228">
        <f>SUM(H188:I188)</f>
        <v>0</v>
      </c>
      <c r="K188" s="1640"/>
      <c r="L188" s="1640"/>
      <c r="M188" s="1640"/>
      <c r="N188" s="1228">
        <f>SUM(L188:M188)</f>
        <v>0</v>
      </c>
      <c r="O188" s="1640"/>
      <c r="P188" s="35"/>
      <c r="Q188" s="35"/>
      <c r="R188" s="35"/>
      <c r="S188" s="35"/>
      <c r="T188" s="35"/>
      <c r="U188" s="35"/>
      <c r="V188" s="35"/>
      <c r="W188" s="35"/>
      <c r="X188" s="35"/>
      <c r="Y188" s="35"/>
      <c r="Z188" s="35"/>
    </row>
    <row r="189" spans="1:26" ht="12" customHeight="1">
      <c r="A189" s="35"/>
      <c r="B189" s="35" t="s">
        <v>1436</v>
      </c>
      <c r="C189" s="689"/>
      <c r="D189" s="689"/>
      <c r="E189" s="689"/>
      <c r="F189" s="689"/>
      <c r="G189" s="689"/>
      <c r="H189" s="1640"/>
      <c r="I189" s="1640"/>
      <c r="J189" s="1228">
        <f>SUM(H189:I189)</f>
        <v>0</v>
      </c>
      <c r="K189" s="1640"/>
      <c r="L189" s="1640"/>
      <c r="M189" s="1640"/>
      <c r="N189" s="1228">
        <f>SUM(L189:M189)</f>
        <v>0</v>
      </c>
      <c r="O189" s="1640"/>
      <c r="P189" s="35"/>
      <c r="Q189" s="35"/>
      <c r="R189" s="35"/>
      <c r="S189" s="35"/>
      <c r="T189" s="35"/>
      <c r="U189" s="35"/>
      <c r="V189" s="35"/>
      <c r="W189" s="35"/>
      <c r="X189" s="35"/>
      <c r="Y189" s="35"/>
      <c r="Z189" s="35"/>
    </row>
    <row r="190" spans="1:26" ht="12" customHeight="1">
      <c r="A190" s="35"/>
      <c r="B190" s="981" t="s">
        <v>1907</v>
      </c>
      <c r="C190" s="689"/>
      <c r="D190" s="689"/>
      <c r="E190" s="689"/>
      <c r="F190" s="689"/>
      <c r="G190" s="689"/>
      <c r="H190" s="1640"/>
      <c r="I190" s="1640"/>
      <c r="J190" s="1228">
        <f>SUM(H190:I190)</f>
        <v>0</v>
      </c>
      <c r="K190" s="1640"/>
      <c r="L190" s="1640"/>
      <c r="M190" s="1640"/>
      <c r="N190" s="1228">
        <f>SUM(L190:M190)</f>
        <v>0</v>
      </c>
      <c r="O190" s="1640"/>
      <c r="P190" s="35"/>
      <c r="Q190" s="35"/>
      <c r="R190" s="35"/>
      <c r="S190" s="35"/>
      <c r="T190" s="35"/>
      <c r="U190" s="35"/>
      <c r="V190" s="35"/>
      <c r="W190" s="35"/>
      <c r="X190" s="35"/>
      <c r="Y190" s="35"/>
      <c r="Z190" s="35"/>
    </row>
    <row r="191" spans="1:26" ht="12" customHeight="1" thickBot="1">
      <c r="A191" s="12"/>
      <c r="B191" s="12" t="s">
        <v>328</v>
      </c>
      <c r="C191" s="12"/>
      <c r="D191" s="12"/>
      <c r="E191" s="12"/>
      <c r="F191" s="12"/>
      <c r="G191" s="12"/>
      <c r="H191" s="1229">
        <f>SUM(H187:H190)</f>
        <v>0</v>
      </c>
      <c r="I191" s="1229">
        <f t="shared" ref="I191:O191" si="20">SUM(I187:I190)</f>
        <v>0</v>
      </c>
      <c r="J191" s="1229">
        <f t="shared" si="20"/>
        <v>0</v>
      </c>
      <c r="K191" s="1229">
        <f t="shared" si="20"/>
        <v>0</v>
      </c>
      <c r="L191" s="1229">
        <f t="shared" si="20"/>
        <v>0</v>
      </c>
      <c r="M191" s="1229">
        <f t="shared" si="20"/>
        <v>0</v>
      </c>
      <c r="N191" s="1229">
        <f t="shared" si="20"/>
        <v>0</v>
      </c>
      <c r="O191" s="1229">
        <f t="shared" si="20"/>
        <v>0</v>
      </c>
      <c r="P191" s="12"/>
      <c r="Q191" s="12"/>
      <c r="R191" s="12"/>
      <c r="S191" s="12"/>
      <c r="T191" s="12"/>
      <c r="U191" s="12"/>
      <c r="V191" s="12"/>
      <c r="W191" s="12"/>
      <c r="X191" s="12"/>
      <c r="Y191" s="12"/>
      <c r="Z191" s="12"/>
    </row>
    <row r="192" spans="1:26" ht="12" customHeight="1" thickTop="1">
      <c r="A192" s="12"/>
      <c r="B192" s="709" t="s">
        <v>2365</v>
      </c>
      <c r="C192" s="12"/>
      <c r="D192" s="12"/>
      <c r="E192" s="12"/>
      <c r="F192" s="12"/>
      <c r="G192" s="12"/>
      <c r="H192" s="1318"/>
      <c r="I192" s="1318"/>
      <c r="J192" s="1318"/>
      <c r="K192" s="1318"/>
      <c r="L192" s="1318"/>
      <c r="M192" s="1318"/>
      <c r="N192" s="1318"/>
      <c r="O192" s="1318"/>
      <c r="P192" s="12"/>
      <c r="Q192" s="12"/>
      <c r="R192" s="12"/>
      <c r="S192" s="12"/>
      <c r="T192" s="12"/>
      <c r="U192" s="12"/>
      <c r="V192" s="12"/>
      <c r="W192" s="12"/>
      <c r="X192" s="12"/>
      <c r="Y192" s="12"/>
      <c r="Z192" s="12"/>
    </row>
    <row r="193" spans="1:26" ht="12" customHeight="1">
      <c r="A193" s="35"/>
      <c r="B193" s="1946"/>
      <c r="C193" s="1900"/>
      <c r="D193" s="1900"/>
      <c r="E193" s="1900"/>
      <c r="F193" s="1900"/>
      <c r="G193" s="1900"/>
      <c r="H193" s="1900"/>
      <c r="I193" s="1900"/>
      <c r="J193" s="1900"/>
      <c r="K193" s="1900"/>
      <c r="L193" s="1900"/>
      <c r="M193" s="1900"/>
      <c r="N193" s="1900"/>
      <c r="O193" s="1900"/>
      <c r="P193" s="35"/>
      <c r="Q193" s="35"/>
      <c r="R193" s="35"/>
      <c r="S193" s="35"/>
      <c r="T193" s="35"/>
      <c r="U193" s="35"/>
      <c r="V193" s="35"/>
      <c r="W193" s="35"/>
      <c r="X193" s="35"/>
      <c r="Y193" s="35"/>
      <c r="Z193" s="35"/>
    </row>
    <row r="194" spans="1:26" ht="12" customHeight="1">
      <c r="A194" s="11" t="s">
        <v>100</v>
      </c>
      <c r="B194" s="2098" t="s">
        <v>97</v>
      </c>
      <c r="C194" s="1900"/>
      <c r="D194" s="1900"/>
      <c r="E194" s="1900"/>
      <c r="F194" s="1900"/>
      <c r="G194" s="1900"/>
      <c r="H194" s="1900"/>
      <c r="I194" s="1900"/>
      <c r="J194" s="1900"/>
      <c r="K194" s="1900"/>
      <c r="L194" s="1900"/>
      <c r="M194" s="1900"/>
      <c r="N194" s="1900"/>
      <c r="O194" s="1900"/>
      <c r="P194" s="35"/>
      <c r="Q194" s="35"/>
      <c r="R194" s="35"/>
      <c r="S194" s="35"/>
      <c r="T194" s="35"/>
      <c r="U194" s="35"/>
      <c r="V194" s="35"/>
      <c r="W194" s="35"/>
      <c r="X194" s="35"/>
      <c r="Y194" s="35"/>
      <c r="Z194" s="35"/>
    </row>
    <row r="195" spans="1:26" ht="12" customHeight="1">
      <c r="A195" s="12"/>
      <c r="B195" s="15"/>
      <c r="C195" s="15"/>
      <c r="D195" s="15"/>
      <c r="E195" s="15"/>
      <c r="F195" s="15"/>
      <c r="G195" s="15"/>
      <c r="H195" s="2095" t="s">
        <v>634</v>
      </c>
      <c r="I195" s="2033"/>
      <c r="J195" s="2033"/>
      <c r="K195" s="2009"/>
      <c r="L195" s="2095" t="s">
        <v>634</v>
      </c>
      <c r="M195" s="2033"/>
      <c r="N195" s="2033"/>
      <c r="O195" s="2033"/>
      <c r="P195" s="35"/>
      <c r="Q195" s="35"/>
      <c r="R195" s="35"/>
      <c r="S195" s="35"/>
      <c r="T195" s="35"/>
      <c r="U195" s="35"/>
      <c r="V195" s="35"/>
      <c r="W195" s="35"/>
      <c r="X195" s="35"/>
      <c r="Y195" s="35"/>
      <c r="Z195" s="35"/>
    </row>
    <row r="196" spans="1:26" ht="12" customHeight="1">
      <c r="A196" s="12"/>
      <c r="B196" s="15"/>
      <c r="C196" s="15"/>
      <c r="D196" s="15"/>
      <c r="E196" s="15"/>
      <c r="F196" s="15"/>
      <c r="G196" s="15"/>
      <c r="H196" s="2093">
        <v>45107</v>
      </c>
      <c r="I196" s="2094"/>
      <c r="J196" s="2094"/>
      <c r="K196" s="2011"/>
      <c r="L196" s="2093">
        <v>44742</v>
      </c>
      <c r="M196" s="2094"/>
      <c r="N196" s="2094"/>
      <c r="O196" s="2094"/>
      <c r="P196" s="35"/>
      <c r="Q196" s="35"/>
      <c r="R196" s="35"/>
      <c r="S196" s="35"/>
      <c r="T196" s="35"/>
      <c r="U196" s="35"/>
      <c r="V196" s="35"/>
      <c r="W196" s="35"/>
      <c r="X196" s="35"/>
      <c r="Y196" s="35"/>
      <c r="Z196" s="35"/>
    </row>
    <row r="197" spans="1:26" ht="34.200000000000003">
      <c r="A197" s="12"/>
      <c r="B197" s="15"/>
      <c r="C197" s="15"/>
      <c r="D197" s="15"/>
      <c r="E197" s="15"/>
      <c r="F197" s="15"/>
      <c r="G197" s="15"/>
      <c r="H197" s="43" t="s">
        <v>111</v>
      </c>
      <c r="I197" s="43" t="s">
        <v>312</v>
      </c>
      <c r="J197" s="43" t="s">
        <v>112</v>
      </c>
      <c r="K197" s="43" t="s">
        <v>522</v>
      </c>
      <c r="L197" s="43" t="s">
        <v>669</v>
      </c>
      <c r="M197" s="43" t="s">
        <v>312</v>
      </c>
      <c r="N197" s="43" t="s">
        <v>112</v>
      </c>
      <c r="O197" s="43" t="s">
        <v>522</v>
      </c>
      <c r="P197" s="35"/>
      <c r="Q197" s="35"/>
      <c r="R197" s="35"/>
      <c r="S197" s="35"/>
      <c r="T197" s="35"/>
      <c r="U197" s="35"/>
      <c r="V197" s="35"/>
      <c r="W197" s="35"/>
      <c r="X197" s="35"/>
      <c r="Y197" s="35"/>
      <c r="Z197" s="35"/>
    </row>
    <row r="198" spans="1:26" ht="12" customHeight="1">
      <c r="A198" s="35"/>
      <c r="B198" s="35"/>
      <c r="C198" s="35"/>
      <c r="D198" s="35"/>
      <c r="E198" s="35"/>
      <c r="F198" s="35"/>
      <c r="G198" s="35"/>
      <c r="H198" s="45" t="s">
        <v>114</v>
      </c>
      <c r="I198" s="45" t="s">
        <v>114</v>
      </c>
      <c r="J198" s="45" t="s">
        <v>114</v>
      </c>
      <c r="K198" s="45" t="s">
        <v>114</v>
      </c>
      <c r="L198" s="45" t="s">
        <v>114</v>
      </c>
      <c r="M198" s="45" t="s">
        <v>114</v>
      </c>
      <c r="N198" s="45" t="s">
        <v>114</v>
      </c>
      <c r="O198" s="45" t="s">
        <v>114</v>
      </c>
      <c r="P198" s="35"/>
      <c r="Q198" s="35"/>
      <c r="R198" s="35"/>
      <c r="S198" s="35"/>
      <c r="T198" s="35"/>
      <c r="U198" s="35"/>
      <c r="V198" s="35"/>
      <c r="W198" s="35"/>
      <c r="X198" s="35"/>
      <c r="Y198" s="35"/>
      <c r="Z198" s="35"/>
    </row>
    <row r="199" spans="1:26" ht="12" customHeight="1">
      <c r="A199" s="35"/>
      <c r="B199" s="35" t="s">
        <v>1491</v>
      </c>
      <c r="C199" s="35"/>
      <c r="D199" s="35"/>
      <c r="E199" s="35"/>
      <c r="F199" s="35"/>
      <c r="G199" s="35"/>
      <c r="H199" s="1640"/>
      <c r="I199" s="1640"/>
      <c r="J199" s="1228">
        <f>SUM(H199:I199)</f>
        <v>0</v>
      </c>
      <c r="K199" s="1640"/>
      <c r="L199" s="1640"/>
      <c r="M199" s="1640"/>
      <c r="N199" s="1228">
        <f>SUM(L199:M199)</f>
        <v>0</v>
      </c>
      <c r="O199" s="1640"/>
      <c r="P199" s="35"/>
      <c r="Q199" s="35"/>
      <c r="R199" s="35"/>
      <c r="S199" s="35"/>
      <c r="T199" s="35"/>
      <c r="U199" s="35"/>
      <c r="V199" s="35"/>
      <c r="W199" s="35"/>
      <c r="X199" s="35"/>
      <c r="Y199" s="35"/>
      <c r="Z199" s="35"/>
    </row>
    <row r="200" spans="1:26" ht="24" customHeight="1">
      <c r="A200" s="35"/>
      <c r="B200" s="1978" t="s">
        <v>1437</v>
      </c>
      <c r="C200" s="1900"/>
      <c r="D200" s="1900"/>
      <c r="E200" s="1900"/>
      <c r="F200" s="1900"/>
      <c r="G200" s="1900"/>
      <c r="H200" s="1640"/>
      <c r="I200" s="1640"/>
      <c r="J200" s="1228">
        <f>SUM(H200:I200)</f>
        <v>0</v>
      </c>
      <c r="K200" s="1640"/>
      <c r="L200" s="1640"/>
      <c r="M200" s="1640"/>
      <c r="N200" s="1228">
        <f>SUM(L200:M200)</f>
        <v>0</v>
      </c>
      <c r="O200" s="1640"/>
      <c r="P200" s="35"/>
      <c r="Q200" s="35"/>
      <c r="R200" s="35"/>
      <c r="S200" s="35"/>
      <c r="T200" s="35"/>
      <c r="U200" s="35"/>
      <c r="V200" s="35"/>
      <c r="W200" s="35"/>
      <c r="X200" s="35"/>
      <c r="Y200" s="35"/>
      <c r="Z200" s="35"/>
    </row>
    <row r="201" spans="1:26" ht="12" customHeight="1">
      <c r="A201" s="35"/>
      <c r="B201" s="35" t="s">
        <v>1438</v>
      </c>
      <c r="C201" s="35"/>
      <c r="D201" s="35"/>
      <c r="E201" s="35"/>
      <c r="F201" s="35"/>
      <c r="G201" s="35"/>
      <c r="H201" s="1640"/>
      <c r="I201" s="1640"/>
      <c r="J201" s="1228">
        <f>SUM(H201:I201)</f>
        <v>0</v>
      </c>
      <c r="K201" s="1640"/>
      <c r="L201" s="1640"/>
      <c r="M201" s="1640"/>
      <c r="N201" s="1228">
        <f>SUM(L201:M201)</f>
        <v>0</v>
      </c>
      <c r="O201" s="1640"/>
      <c r="P201" s="35"/>
      <c r="Q201" s="35"/>
      <c r="R201" s="35"/>
      <c r="S201" s="35"/>
      <c r="T201" s="35"/>
      <c r="U201" s="35"/>
      <c r="V201" s="35"/>
      <c r="W201" s="35"/>
      <c r="X201" s="35"/>
      <c r="Y201" s="35"/>
      <c r="Z201" s="35"/>
    </row>
    <row r="202" spans="1:26" ht="12" customHeight="1" thickBot="1">
      <c r="A202" s="12"/>
      <c r="B202" s="12" t="s">
        <v>328</v>
      </c>
      <c r="C202" s="12"/>
      <c r="D202" s="12"/>
      <c r="E202" s="12"/>
      <c r="F202" s="12"/>
      <c r="G202" s="12"/>
      <c r="H202" s="1229">
        <f>SUM(H199:H201)</f>
        <v>0</v>
      </c>
      <c r="I202" s="1229">
        <f t="shared" ref="I202:P202" si="21">SUM(I199:I201)</f>
        <v>0</v>
      </c>
      <c r="J202" s="1229">
        <f t="shared" si="21"/>
        <v>0</v>
      </c>
      <c r="K202" s="1229">
        <f t="shared" si="21"/>
        <v>0</v>
      </c>
      <c r="L202" s="1229">
        <f t="shared" si="21"/>
        <v>0</v>
      </c>
      <c r="M202" s="1229">
        <f t="shared" si="21"/>
        <v>0</v>
      </c>
      <c r="N202" s="1229">
        <f t="shared" si="21"/>
        <v>0</v>
      </c>
      <c r="O202" s="1229">
        <f t="shared" si="21"/>
        <v>0</v>
      </c>
      <c r="P202" s="1229">
        <f t="shared" si="21"/>
        <v>0</v>
      </c>
      <c r="Q202" s="12"/>
      <c r="R202" s="12"/>
      <c r="S202" s="12"/>
      <c r="T202" s="12"/>
      <c r="U202" s="12"/>
      <c r="V202" s="12"/>
      <c r="W202" s="12"/>
      <c r="X202" s="12"/>
      <c r="Y202" s="12"/>
      <c r="Z202" s="12"/>
    </row>
    <row r="203" spans="1:26" ht="12" customHeight="1" thickTop="1">
      <c r="A203" s="12"/>
      <c r="B203" s="709" t="s">
        <v>2365</v>
      </c>
      <c r="C203" s="12"/>
      <c r="D203" s="12"/>
      <c r="E203" s="12"/>
      <c r="F203" s="12"/>
      <c r="G203" s="12"/>
      <c r="H203" s="1318"/>
      <c r="I203" s="1318"/>
      <c r="J203" s="1318"/>
      <c r="K203" s="1318"/>
      <c r="L203" s="1318"/>
      <c r="M203" s="1318"/>
      <c r="N203" s="1318"/>
      <c r="O203" s="1318"/>
      <c r="P203" s="1318"/>
      <c r="Q203" s="12"/>
      <c r="R203" s="12"/>
      <c r="S203" s="12"/>
      <c r="T203" s="12"/>
      <c r="U203" s="12"/>
      <c r="V203" s="12"/>
      <c r="W203" s="12"/>
      <c r="X203" s="12"/>
      <c r="Y203" s="12"/>
      <c r="Z203" s="12"/>
    </row>
    <row r="204" spans="1:26" ht="12" customHeight="1">
      <c r="A204" s="33"/>
      <c r="B204" s="109"/>
      <c r="C204" s="109"/>
      <c r="D204" s="109"/>
      <c r="E204" s="35"/>
      <c r="F204" s="35"/>
      <c r="G204" s="35"/>
      <c r="H204" s="35"/>
      <c r="I204" s="35"/>
      <c r="J204" s="35"/>
      <c r="K204" s="35"/>
      <c r="L204" s="35"/>
      <c r="M204" s="35"/>
      <c r="N204" s="35"/>
      <c r="O204" s="35"/>
      <c r="P204" s="35"/>
      <c r="Q204" s="35"/>
      <c r="R204" s="35"/>
      <c r="S204" s="35"/>
      <c r="T204" s="35"/>
      <c r="U204" s="35"/>
      <c r="V204" s="35"/>
      <c r="W204" s="35"/>
      <c r="X204" s="35"/>
      <c r="Y204" s="35"/>
      <c r="Z204" s="35"/>
    </row>
    <row r="205" spans="1:26" ht="12" customHeight="1">
      <c r="A205" s="11" t="s">
        <v>102</v>
      </c>
      <c r="B205" s="2098" t="s">
        <v>99</v>
      </c>
      <c r="C205" s="1900"/>
      <c r="D205" s="1900"/>
      <c r="E205" s="1900"/>
      <c r="F205" s="1900"/>
      <c r="G205" s="1900"/>
      <c r="H205" s="1900"/>
      <c r="I205" s="1900"/>
      <c r="J205" s="1900"/>
      <c r="K205" s="1900"/>
      <c r="L205" s="1900"/>
      <c r="M205" s="1900"/>
      <c r="N205" s="1900"/>
      <c r="O205" s="1900"/>
      <c r="P205" s="35"/>
      <c r="Q205" s="35"/>
      <c r="R205" s="35"/>
      <c r="S205" s="35"/>
      <c r="T205" s="35"/>
      <c r="U205" s="35"/>
      <c r="V205" s="35"/>
      <c r="W205" s="35"/>
      <c r="X205" s="35"/>
      <c r="Y205" s="35"/>
      <c r="Z205" s="35"/>
    </row>
    <row r="206" spans="1:26" ht="12" customHeight="1">
      <c r="A206" s="12"/>
      <c r="B206" s="15"/>
      <c r="C206" s="15"/>
      <c r="D206" s="15"/>
      <c r="E206" s="15"/>
      <c r="F206" s="15"/>
      <c r="G206" s="15"/>
      <c r="H206" s="2095" t="s">
        <v>634</v>
      </c>
      <c r="I206" s="2033"/>
      <c r="J206" s="2033"/>
      <c r="K206" s="2009"/>
      <c r="L206" s="2095" t="s">
        <v>634</v>
      </c>
      <c r="M206" s="2033"/>
      <c r="N206" s="2033"/>
      <c r="O206" s="2033"/>
      <c r="P206" s="35"/>
      <c r="Q206" s="35"/>
      <c r="R206" s="35"/>
      <c r="S206" s="35"/>
      <c r="T206" s="35"/>
      <c r="U206" s="35"/>
      <c r="V206" s="35"/>
      <c r="W206" s="35"/>
      <c r="X206" s="35"/>
      <c r="Y206" s="35"/>
      <c r="Z206" s="35"/>
    </row>
    <row r="207" spans="1:26" ht="12" customHeight="1">
      <c r="A207" s="12"/>
      <c r="B207" s="15"/>
      <c r="C207" s="15"/>
      <c r="D207" s="15"/>
      <c r="E207" s="15"/>
      <c r="F207" s="15"/>
      <c r="G207" s="15"/>
      <c r="H207" s="2093">
        <v>45107</v>
      </c>
      <c r="I207" s="2094"/>
      <c r="J207" s="2094"/>
      <c r="K207" s="2011"/>
      <c r="L207" s="2093">
        <v>44742</v>
      </c>
      <c r="M207" s="2094"/>
      <c r="N207" s="2094"/>
      <c r="O207" s="2094"/>
      <c r="P207" s="35"/>
      <c r="Q207" s="35"/>
      <c r="R207" s="35"/>
      <c r="S207" s="35"/>
      <c r="T207" s="35"/>
      <c r="U207" s="35"/>
      <c r="V207" s="35"/>
      <c r="W207" s="35"/>
      <c r="X207" s="35"/>
      <c r="Y207" s="35"/>
      <c r="Z207" s="35"/>
    </row>
    <row r="208" spans="1:26" ht="34.200000000000003">
      <c r="A208" s="12"/>
      <c r="B208" s="15"/>
      <c r="C208" s="15"/>
      <c r="D208" s="15"/>
      <c r="E208" s="15"/>
      <c r="F208" s="15"/>
      <c r="G208" s="15"/>
      <c r="H208" s="43" t="s">
        <v>111</v>
      </c>
      <c r="I208" s="43" t="s">
        <v>312</v>
      </c>
      <c r="J208" s="43" t="s">
        <v>112</v>
      </c>
      <c r="K208" s="43" t="s">
        <v>522</v>
      </c>
      <c r="L208" s="43" t="s">
        <v>669</v>
      </c>
      <c r="M208" s="43" t="s">
        <v>312</v>
      </c>
      <c r="N208" s="43" t="s">
        <v>112</v>
      </c>
      <c r="O208" s="43" t="s">
        <v>522</v>
      </c>
      <c r="P208" s="35"/>
      <c r="Q208" s="35"/>
      <c r="R208" s="35"/>
      <c r="S208" s="35"/>
      <c r="T208" s="35"/>
      <c r="U208" s="35"/>
      <c r="V208" s="35"/>
      <c r="W208" s="35"/>
      <c r="X208" s="35"/>
      <c r="Y208" s="35"/>
      <c r="Z208" s="35"/>
    </row>
    <row r="209" spans="1:26" ht="14.4">
      <c r="A209" s="35"/>
      <c r="B209" s="35"/>
      <c r="C209" s="35"/>
      <c r="D209" s="35"/>
      <c r="E209" s="35"/>
      <c r="F209" s="45"/>
      <c r="G209" s="45"/>
      <c r="H209" s="45" t="s">
        <v>114</v>
      </c>
      <c r="I209" s="45" t="s">
        <v>114</v>
      </c>
      <c r="J209" s="45" t="s">
        <v>114</v>
      </c>
      <c r="K209" s="45" t="s">
        <v>114</v>
      </c>
      <c r="L209" s="45" t="s">
        <v>114</v>
      </c>
      <c r="M209" s="45" t="s">
        <v>114</v>
      </c>
      <c r="N209" s="45" t="s">
        <v>114</v>
      </c>
      <c r="O209" s="45" t="s">
        <v>114</v>
      </c>
      <c r="P209" s="35"/>
      <c r="Q209" s="35"/>
      <c r="R209" s="35"/>
      <c r="S209" s="35"/>
      <c r="T209" s="35"/>
      <c r="U209" s="35"/>
      <c r="V209" s="35"/>
      <c r="W209" s="35"/>
      <c r="X209" s="35"/>
      <c r="Y209" s="35"/>
      <c r="Z209" s="35"/>
    </row>
    <row r="210" spans="1:26" ht="12" customHeight="1">
      <c r="A210" s="35"/>
      <c r="B210" s="35" t="s">
        <v>1439</v>
      </c>
      <c r="C210" s="35"/>
      <c r="D210" s="35"/>
      <c r="E210" s="35"/>
      <c r="F210" s="35"/>
      <c r="G210" s="35"/>
      <c r="H210" s="1640"/>
      <c r="I210" s="1640"/>
      <c r="J210" s="1228">
        <f>SUM(H210:I210)</f>
        <v>0</v>
      </c>
      <c r="K210" s="1640"/>
      <c r="L210" s="1640"/>
      <c r="M210" s="1640"/>
      <c r="N210" s="1228">
        <f>SUM(L210:M210)</f>
        <v>0</v>
      </c>
      <c r="O210" s="1640"/>
      <c r="P210" s="35"/>
      <c r="Q210" s="35"/>
      <c r="R210" s="35"/>
      <c r="S210" s="35"/>
      <c r="T210" s="35"/>
      <c r="U210" s="35"/>
      <c r="V210" s="35"/>
      <c r="W210" s="35"/>
      <c r="X210" s="35"/>
      <c r="Y210" s="35"/>
      <c r="Z210" s="35"/>
    </row>
    <row r="211" spans="1:26" ht="12" customHeight="1">
      <c r="A211" s="35"/>
      <c r="B211" s="35" t="s">
        <v>1440</v>
      </c>
      <c r="C211" s="35"/>
      <c r="D211" s="35"/>
      <c r="E211" s="35"/>
      <c r="F211" s="35"/>
      <c r="G211" s="35"/>
      <c r="H211" s="1640"/>
      <c r="I211" s="1640"/>
      <c r="J211" s="1228">
        <f t="shared" ref="J211:J218" si="22">SUM(H211:I211)</f>
        <v>0</v>
      </c>
      <c r="K211" s="1640"/>
      <c r="L211" s="1640"/>
      <c r="M211" s="1640"/>
      <c r="N211" s="1228">
        <f t="shared" ref="N211:N218" si="23">SUM(L211:M211)</f>
        <v>0</v>
      </c>
      <c r="O211" s="1640"/>
      <c r="P211" s="35"/>
      <c r="Q211" s="35"/>
      <c r="R211" s="35"/>
      <c r="S211" s="35"/>
      <c r="T211" s="35"/>
      <c r="U211" s="35"/>
      <c r="V211" s="35"/>
      <c r="W211" s="35"/>
      <c r="X211" s="35"/>
      <c r="Y211" s="35"/>
      <c r="Z211" s="35"/>
    </row>
    <row r="212" spans="1:26" ht="12" customHeight="1">
      <c r="A212" s="35"/>
      <c r="B212" s="35" t="s">
        <v>1441</v>
      </c>
      <c r="C212" s="35"/>
      <c r="D212" s="35"/>
      <c r="E212" s="35"/>
      <c r="F212" s="35"/>
      <c r="G212" s="35"/>
      <c r="H212" s="1640"/>
      <c r="I212" s="1640"/>
      <c r="J212" s="1228">
        <f t="shared" si="22"/>
        <v>0</v>
      </c>
      <c r="K212" s="1640"/>
      <c r="L212" s="1640"/>
      <c r="M212" s="1640"/>
      <c r="N212" s="1228">
        <f t="shared" si="23"/>
        <v>0</v>
      </c>
      <c r="O212" s="1640"/>
      <c r="P212" s="35"/>
      <c r="Q212" s="35"/>
      <c r="R212" s="35"/>
      <c r="S212" s="35"/>
      <c r="T212" s="35"/>
      <c r="U212" s="35"/>
      <c r="V212" s="35"/>
      <c r="W212" s="35"/>
      <c r="X212" s="35"/>
      <c r="Y212" s="35"/>
      <c r="Z212" s="35"/>
    </row>
    <row r="213" spans="1:26" ht="12" customHeight="1">
      <c r="A213" s="35"/>
      <c r="B213" s="35" t="s">
        <v>1442</v>
      </c>
      <c r="C213" s="35"/>
      <c r="D213" s="35"/>
      <c r="E213" s="35"/>
      <c r="F213" s="35"/>
      <c r="G213" s="35"/>
      <c r="H213" s="1640"/>
      <c r="I213" s="1640"/>
      <c r="J213" s="1228">
        <f t="shared" si="22"/>
        <v>0</v>
      </c>
      <c r="K213" s="1640"/>
      <c r="L213" s="1640"/>
      <c r="M213" s="1640"/>
      <c r="N213" s="1228">
        <f t="shared" si="23"/>
        <v>0</v>
      </c>
      <c r="O213" s="1640"/>
      <c r="P213" s="35"/>
      <c r="Q213" s="35"/>
      <c r="R213" s="35"/>
      <c r="S213" s="35"/>
      <c r="T213" s="35"/>
      <c r="U213" s="35"/>
      <c r="V213" s="35"/>
      <c r="W213" s="35"/>
      <c r="X213" s="35"/>
      <c r="Y213" s="35"/>
      <c r="Z213" s="35"/>
    </row>
    <row r="214" spans="1:26" ht="12" customHeight="1">
      <c r="A214" s="35"/>
      <c r="B214" s="35" t="s">
        <v>1443</v>
      </c>
      <c r="C214" s="35"/>
      <c r="D214" s="35"/>
      <c r="E214" s="35"/>
      <c r="F214" s="35"/>
      <c r="G214" s="35"/>
      <c r="H214" s="1640"/>
      <c r="I214" s="1640"/>
      <c r="J214" s="1228">
        <f t="shared" si="22"/>
        <v>0</v>
      </c>
      <c r="K214" s="1640"/>
      <c r="L214" s="1640"/>
      <c r="M214" s="1640"/>
      <c r="N214" s="1228">
        <f t="shared" si="23"/>
        <v>0</v>
      </c>
      <c r="O214" s="1640"/>
      <c r="P214" s="35"/>
      <c r="Q214" s="35"/>
      <c r="R214" s="35"/>
      <c r="S214" s="35"/>
      <c r="T214" s="35"/>
      <c r="U214" s="35"/>
      <c r="V214" s="35"/>
      <c r="W214" s="35"/>
      <c r="X214" s="35"/>
      <c r="Y214" s="35"/>
      <c r="Z214" s="35"/>
    </row>
    <row r="215" spans="1:26" ht="12" customHeight="1">
      <c r="A215" s="35"/>
      <c r="B215" s="35" t="s">
        <v>1444</v>
      </c>
      <c r="C215" s="35"/>
      <c r="D215" s="35"/>
      <c r="E215" s="35"/>
      <c r="F215" s="35"/>
      <c r="G215" s="35"/>
      <c r="H215" s="1640"/>
      <c r="I215" s="1640"/>
      <c r="J215" s="1228">
        <f t="shared" si="22"/>
        <v>0</v>
      </c>
      <c r="K215" s="1640"/>
      <c r="L215" s="1640"/>
      <c r="M215" s="1640"/>
      <c r="N215" s="1228">
        <f t="shared" si="23"/>
        <v>0</v>
      </c>
      <c r="O215" s="1640"/>
      <c r="P215" s="35"/>
      <c r="Q215" s="35"/>
      <c r="R215" s="35"/>
      <c r="S215" s="35"/>
      <c r="T215" s="35"/>
      <c r="U215" s="35"/>
      <c r="V215" s="35"/>
      <c r="W215" s="35"/>
      <c r="X215" s="35"/>
      <c r="Y215" s="35"/>
      <c r="Z215" s="35"/>
    </row>
    <row r="216" spans="1:26" ht="12" customHeight="1">
      <c r="A216" s="35"/>
      <c r="B216" s="35" t="s">
        <v>1445</v>
      </c>
      <c r="C216" s="35"/>
      <c r="D216" s="35"/>
      <c r="E216" s="35"/>
      <c r="F216" s="35"/>
      <c r="G216" s="35"/>
      <c r="H216" s="1640"/>
      <c r="I216" s="1640"/>
      <c r="J216" s="1228">
        <f t="shared" si="22"/>
        <v>0</v>
      </c>
      <c r="K216" s="1640"/>
      <c r="L216" s="1640"/>
      <c r="M216" s="1640"/>
      <c r="N216" s="1228">
        <f t="shared" si="23"/>
        <v>0</v>
      </c>
      <c r="O216" s="1640"/>
      <c r="P216" s="35"/>
      <c r="Q216" s="35"/>
      <c r="R216" s="35"/>
      <c r="S216" s="35"/>
      <c r="T216" s="35"/>
      <c r="U216" s="35"/>
      <c r="V216" s="35"/>
      <c r="W216" s="35"/>
      <c r="X216" s="35"/>
      <c r="Y216" s="35"/>
      <c r="Z216" s="35"/>
    </row>
    <row r="217" spans="1:26" ht="12" customHeight="1">
      <c r="A217" s="12"/>
      <c r="B217" s="35" t="s">
        <v>1446</v>
      </c>
      <c r="C217" s="12"/>
      <c r="D217" s="12"/>
      <c r="E217" s="12"/>
      <c r="F217" s="12"/>
      <c r="G217" s="12"/>
      <c r="H217" s="1640"/>
      <c r="I217" s="1640"/>
      <c r="J217" s="1228">
        <f t="shared" si="22"/>
        <v>0</v>
      </c>
      <c r="K217" s="1640"/>
      <c r="L217" s="1640"/>
      <c r="M217" s="1640"/>
      <c r="N217" s="1228">
        <f t="shared" si="23"/>
        <v>0</v>
      </c>
      <c r="O217" s="1640"/>
      <c r="P217" s="12"/>
      <c r="Q217" s="12"/>
      <c r="R217" s="12"/>
      <c r="S217" s="12"/>
      <c r="T217" s="12"/>
      <c r="U217" s="12"/>
      <c r="V217" s="12"/>
      <c r="W217" s="12"/>
      <c r="X217" s="12"/>
      <c r="Y217" s="12"/>
      <c r="Z217" s="12"/>
    </row>
    <row r="218" spans="1:26" ht="12" customHeight="1">
      <c r="A218" s="35"/>
      <c r="B218" s="35" t="s">
        <v>1447</v>
      </c>
      <c r="C218" s="35"/>
      <c r="D218" s="35"/>
      <c r="E218" s="35"/>
      <c r="F218" s="35"/>
      <c r="G218" s="35"/>
      <c r="H218" s="1640"/>
      <c r="I218" s="1640"/>
      <c r="J218" s="1228">
        <f t="shared" si="22"/>
        <v>0</v>
      </c>
      <c r="K218" s="1640"/>
      <c r="L218" s="1640"/>
      <c r="M218" s="1640"/>
      <c r="N218" s="1228">
        <f t="shared" si="23"/>
        <v>0</v>
      </c>
      <c r="O218" s="1640"/>
      <c r="P218" s="35"/>
      <c r="Q218" s="35"/>
      <c r="R218" s="35"/>
      <c r="S218" s="35"/>
      <c r="T218" s="35"/>
      <c r="U218" s="35"/>
      <c r="V218" s="35"/>
      <c r="W218" s="35"/>
      <c r="X218" s="35"/>
      <c r="Y218" s="35"/>
      <c r="Z218" s="35"/>
    </row>
    <row r="219" spans="1:26" ht="12" customHeight="1" thickBot="1">
      <c r="A219" s="12"/>
      <c r="B219" s="12" t="s">
        <v>328</v>
      </c>
      <c r="C219" s="12"/>
      <c r="D219" s="12"/>
      <c r="E219" s="12"/>
      <c r="F219" s="12"/>
      <c r="G219" s="12"/>
      <c r="H219" s="1229">
        <f>SUM(H210:H218)</f>
        <v>0</v>
      </c>
      <c r="I219" s="1229">
        <f t="shared" ref="I219:O219" si="24">SUM(I210:I218)</f>
        <v>0</v>
      </c>
      <c r="J219" s="1229">
        <f t="shared" si="24"/>
        <v>0</v>
      </c>
      <c r="K219" s="1229">
        <f t="shared" si="24"/>
        <v>0</v>
      </c>
      <c r="L219" s="1229">
        <f t="shared" si="24"/>
        <v>0</v>
      </c>
      <c r="M219" s="1229">
        <f t="shared" si="24"/>
        <v>0</v>
      </c>
      <c r="N219" s="1229">
        <f t="shared" si="24"/>
        <v>0</v>
      </c>
      <c r="O219" s="1229">
        <f t="shared" si="24"/>
        <v>0</v>
      </c>
      <c r="P219" s="1229">
        <f>SUM(P210:P218)</f>
        <v>0</v>
      </c>
      <c r="Q219" s="12"/>
      <c r="R219" s="12"/>
      <c r="S219" s="12"/>
      <c r="T219" s="12"/>
      <c r="U219" s="12"/>
      <c r="V219" s="12"/>
      <c r="W219" s="12"/>
      <c r="X219" s="12"/>
      <c r="Y219" s="12"/>
      <c r="Z219" s="12"/>
    </row>
    <row r="220" spans="1:26" ht="12" customHeight="1" thickTop="1">
      <c r="A220" s="12"/>
      <c r="B220" s="709" t="s">
        <v>2365</v>
      </c>
      <c r="C220" s="12"/>
      <c r="D220" s="12"/>
      <c r="E220" s="12"/>
      <c r="F220" s="12"/>
      <c r="G220" s="12"/>
      <c r="H220" s="1318"/>
      <c r="I220" s="1318"/>
      <c r="J220" s="1318"/>
      <c r="K220" s="1318"/>
      <c r="L220" s="1318"/>
      <c r="M220" s="1318"/>
      <c r="N220" s="1318"/>
      <c r="O220" s="1318"/>
      <c r="P220" s="1318"/>
      <c r="Q220" s="12"/>
      <c r="R220" s="12"/>
      <c r="S220" s="12"/>
      <c r="T220" s="12"/>
      <c r="U220" s="12"/>
      <c r="V220" s="12"/>
      <c r="W220" s="12"/>
      <c r="X220" s="12"/>
      <c r="Y220" s="12"/>
      <c r="Z220" s="12"/>
    </row>
    <row r="221" spans="1:26" ht="12"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ht="12" customHeight="1">
      <c r="A222" s="11" t="s">
        <v>104</v>
      </c>
      <c r="B222" s="2098" t="s">
        <v>101</v>
      </c>
      <c r="C222" s="1900"/>
      <c r="D222" s="1900"/>
      <c r="E222" s="1900"/>
      <c r="F222" s="1900"/>
      <c r="G222" s="1900"/>
      <c r="H222" s="1900"/>
      <c r="I222" s="1900"/>
      <c r="J222" s="1900"/>
      <c r="K222" s="1900"/>
      <c r="L222" s="1900"/>
      <c r="M222" s="1900"/>
      <c r="N222" s="1900"/>
      <c r="O222" s="1900"/>
      <c r="P222" s="35"/>
      <c r="Q222" s="35"/>
      <c r="R222" s="35"/>
      <c r="S222" s="35"/>
      <c r="T222" s="35"/>
      <c r="U222" s="35"/>
      <c r="V222" s="35"/>
      <c r="W222" s="35"/>
      <c r="X222" s="35"/>
      <c r="Y222" s="35"/>
      <c r="Z222" s="35"/>
    </row>
    <row r="223" spans="1:26" ht="12" customHeight="1">
      <c r="A223" s="12"/>
      <c r="B223" s="15"/>
      <c r="C223" s="15"/>
      <c r="D223" s="15"/>
      <c r="E223" s="15"/>
      <c r="F223" s="15"/>
      <c r="G223" s="15"/>
      <c r="H223" s="2095" t="s">
        <v>634</v>
      </c>
      <c r="I223" s="2033"/>
      <c r="J223" s="2033"/>
      <c r="K223" s="2009"/>
      <c r="L223" s="2095" t="s">
        <v>634</v>
      </c>
      <c r="M223" s="2033"/>
      <c r="N223" s="2033"/>
      <c r="O223" s="2033"/>
      <c r="P223" s="35"/>
      <c r="Q223" s="35"/>
      <c r="R223" s="35"/>
      <c r="S223" s="35"/>
      <c r="T223" s="35"/>
      <c r="U223" s="35"/>
      <c r="V223" s="35"/>
      <c r="W223" s="35"/>
      <c r="X223" s="35"/>
      <c r="Y223" s="35"/>
      <c r="Z223" s="35"/>
    </row>
    <row r="224" spans="1:26" ht="12" customHeight="1">
      <c r="A224" s="12"/>
      <c r="B224" s="15"/>
      <c r="C224" s="15"/>
      <c r="D224" s="15"/>
      <c r="E224" s="15"/>
      <c r="F224" s="15"/>
      <c r="G224" s="15"/>
      <c r="H224" s="2093">
        <v>45107</v>
      </c>
      <c r="I224" s="2094"/>
      <c r="J224" s="2094"/>
      <c r="K224" s="2011"/>
      <c r="L224" s="2093">
        <v>44742</v>
      </c>
      <c r="M224" s="2094"/>
      <c r="N224" s="2094"/>
      <c r="O224" s="2094"/>
      <c r="P224" s="35"/>
      <c r="Q224" s="35"/>
      <c r="R224" s="35"/>
      <c r="S224" s="35"/>
      <c r="T224" s="35"/>
      <c r="U224" s="35"/>
      <c r="V224" s="35"/>
      <c r="W224" s="35"/>
      <c r="X224" s="35"/>
      <c r="Y224" s="35"/>
      <c r="Z224" s="35"/>
    </row>
    <row r="225" spans="1:26" ht="34.200000000000003">
      <c r="A225" s="12"/>
      <c r="B225" s="15"/>
      <c r="C225" s="15"/>
      <c r="D225" s="15"/>
      <c r="E225" s="15"/>
      <c r="F225" s="15"/>
      <c r="G225" s="15"/>
      <c r="H225" s="43" t="s">
        <v>111</v>
      </c>
      <c r="I225" s="43" t="s">
        <v>312</v>
      </c>
      <c r="J225" s="43" t="s">
        <v>112</v>
      </c>
      <c r="K225" s="43" t="s">
        <v>522</v>
      </c>
      <c r="L225" s="43" t="s">
        <v>669</v>
      </c>
      <c r="M225" s="43" t="s">
        <v>312</v>
      </c>
      <c r="N225" s="43" t="s">
        <v>112</v>
      </c>
      <c r="O225" s="43" t="s">
        <v>522</v>
      </c>
      <c r="P225" s="35"/>
      <c r="Q225" s="35"/>
      <c r="R225" s="35"/>
      <c r="S225" s="35"/>
      <c r="T225" s="35"/>
      <c r="U225" s="35"/>
      <c r="V225" s="35"/>
      <c r="W225" s="35"/>
      <c r="X225" s="35"/>
      <c r="Y225" s="35"/>
      <c r="Z225" s="35"/>
    </row>
    <row r="226" spans="1:26" ht="12" customHeight="1">
      <c r="A226" s="12"/>
      <c r="B226" s="15"/>
      <c r="C226" s="15"/>
      <c r="D226" s="15"/>
      <c r="E226" s="15"/>
      <c r="F226" s="15"/>
      <c r="G226" s="15"/>
      <c r="H226" s="45" t="s">
        <v>114</v>
      </c>
      <c r="I226" s="45" t="s">
        <v>114</v>
      </c>
      <c r="J226" s="45" t="s">
        <v>114</v>
      </c>
      <c r="K226" s="45" t="s">
        <v>114</v>
      </c>
      <c r="L226" s="45" t="s">
        <v>114</v>
      </c>
      <c r="M226" s="45" t="s">
        <v>114</v>
      </c>
      <c r="N226" s="45" t="s">
        <v>114</v>
      </c>
      <c r="O226" s="45" t="s">
        <v>114</v>
      </c>
      <c r="P226" s="35"/>
      <c r="Q226" s="35"/>
      <c r="R226" s="35"/>
      <c r="S226" s="35"/>
      <c r="T226" s="35"/>
      <c r="U226" s="35"/>
      <c r="V226" s="35"/>
      <c r="W226" s="35"/>
      <c r="X226" s="35"/>
      <c r="Y226" s="35"/>
      <c r="Z226" s="35"/>
    </row>
    <row r="227" spans="1:26" ht="12" customHeight="1">
      <c r="A227" s="35"/>
      <c r="B227" s="35" t="s">
        <v>1448</v>
      </c>
      <c r="C227" s="35"/>
      <c r="D227" s="35"/>
      <c r="E227" s="35"/>
      <c r="F227" s="35"/>
      <c r="G227" s="35"/>
      <c r="H227" s="1640"/>
      <c r="I227" s="1640"/>
      <c r="J227" s="1228">
        <f>SUM(H227:I227)</f>
        <v>0</v>
      </c>
      <c r="K227" s="1640"/>
      <c r="L227" s="1640"/>
      <c r="M227" s="1640"/>
      <c r="N227" s="1228">
        <f>SUM(L227:M227)</f>
        <v>0</v>
      </c>
      <c r="O227" s="1640"/>
      <c r="P227" s="35"/>
      <c r="Q227" s="35"/>
      <c r="R227" s="35"/>
      <c r="S227" s="35"/>
      <c r="T227" s="35"/>
      <c r="U227" s="35"/>
      <c r="V227" s="35"/>
      <c r="W227" s="35"/>
      <c r="X227" s="35"/>
      <c r="Y227" s="35"/>
      <c r="Z227" s="35"/>
    </row>
    <row r="228" spans="1:26" ht="12" customHeight="1">
      <c r="A228" s="35"/>
      <c r="B228" s="35" t="s">
        <v>1449</v>
      </c>
      <c r="C228" s="35"/>
      <c r="D228" s="35"/>
      <c r="E228" s="35"/>
      <c r="F228" s="35"/>
      <c r="G228" s="35"/>
      <c r="H228" s="1640"/>
      <c r="I228" s="1640"/>
      <c r="J228" s="1228">
        <f t="shared" ref="J228:J237" si="25">SUM(H228:I228)</f>
        <v>0</v>
      </c>
      <c r="K228" s="1640"/>
      <c r="L228" s="1640"/>
      <c r="M228" s="1640"/>
      <c r="N228" s="1228">
        <f t="shared" ref="N228:N237" si="26">SUM(L228:M228)</f>
        <v>0</v>
      </c>
      <c r="O228" s="1640"/>
      <c r="P228" s="35"/>
      <c r="Q228" s="35"/>
      <c r="R228" s="35"/>
      <c r="S228" s="35"/>
      <c r="T228" s="35"/>
      <c r="U228" s="35"/>
      <c r="V228" s="35"/>
      <c r="W228" s="35"/>
      <c r="X228" s="35"/>
      <c r="Y228" s="35"/>
      <c r="Z228" s="35"/>
    </row>
    <row r="229" spans="1:26" ht="26.25" customHeight="1">
      <c r="A229" s="35"/>
      <c r="B229" s="1978" t="s">
        <v>1450</v>
      </c>
      <c r="C229" s="1900"/>
      <c r="D229" s="1900"/>
      <c r="E229" s="1900"/>
      <c r="F229" s="1900"/>
      <c r="G229" s="1900"/>
      <c r="H229" s="1640"/>
      <c r="I229" s="1640"/>
      <c r="J229" s="1228">
        <f t="shared" si="25"/>
        <v>0</v>
      </c>
      <c r="K229" s="1640"/>
      <c r="L229" s="1640"/>
      <c r="M229" s="1640"/>
      <c r="N229" s="1228">
        <f t="shared" si="26"/>
        <v>0</v>
      </c>
      <c r="O229" s="1640"/>
      <c r="P229" s="35"/>
      <c r="Q229" s="35"/>
      <c r="R229" s="35"/>
      <c r="S229" s="35"/>
      <c r="T229" s="35"/>
      <c r="U229" s="35"/>
      <c r="V229" s="35"/>
      <c r="W229" s="35"/>
      <c r="X229" s="35"/>
      <c r="Y229" s="35"/>
      <c r="Z229" s="35"/>
    </row>
    <row r="230" spans="1:26" ht="39" customHeight="1">
      <c r="A230" s="35"/>
      <c r="B230" s="1978" t="s">
        <v>1451</v>
      </c>
      <c r="C230" s="1900"/>
      <c r="D230" s="1900"/>
      <c r="E230" s="1900"/>
      <c r="F230" s="35"/>
      <c r="G230" s="35"/>
      <c r="H230" s="1640"/>
      <c r="I230" s="1640"/>
      <c r="J230" s="1228">
        <f t="shared" si="25"/>
        <v>0</v>
      </c>
      <c r="K230" s="1640"/>
      <c r="L230" s="1640"/>
      <c r="M230" s="1640"/>
      <c r="N230" s="1228">
        <f t="shared" si="26"/>
        <v>0</v>
      </c>
      <c r="O230" s="1640"/>
      <c r="P230" s="35"/>
      <c r="Q230" s="35"/>
      <c r="R230" s="35"/>
      <c r="S230" s="35"/>
      <c r="T230" s="35"/>
      <c r="U230" s="35"/>
      <c r="V230" s="35"/>
      <c r="W230" s="35"/>
      <c r="X230" s="35"/>
      <c r="Y230" s="35"/>
      <c r="Z230" s="35"/>
    </row>
    <row r="231" spans="1:26" ht="23.25" customHeight="1">
      <c r="A231" s="35"/>
      <c r="B231" s="1978" t="s">
        <v>1452</v>
      </c>
      <c r="C231" s="1900"/>
      <c r="D231" s="1900"/>
      <c r="E231" s="1900"/>
      <c r="F231" s="35"/>
      <c r="G231" s="35"/>
      <c r="H231" s="1640"/>
      <c r="I231" s="1640"/>
      <c r="J231" s="1228">
        <f t="shared" si="25"/>
        <v>0</v>
      </c>
      <c r="K231" s="1640"/>
      <c r="L231" s="1640"/>
      <c r="M231" s="1640"/>
      <c r="N231" s="1228">
        <f t="shared" si="26"/>
        <v>0</v>
      </c>
      <c r="O231" s="1640"/>
      <c r="P231" s="35"/>
      <c r="Q231" s="35"/>
      <c r="R231" s="35"/>
      <c r="S231" s="35"/>
      <c r="T231" s="35"/>
      <c r="U231" s="35"/>
      <c r="V231" s="35"/>
      <c r="W231" s="35"/>
      <c r="X231" s="35"/>
      <c r="Y231" s="35"/>
      <c r="Z231" s="35"/>
    </row>
    <row r="232" spans="1:26" ht="24" customHeight="1">
      <c r="A232" s="12"/>
      <c r="B232" s="1978" t="s">
        <v>1453</v>
      </c>
      <c r="C232" s="1900"/>
      <c r="D232" s="1900"/>
      <c r="E232" s="1900"/>
      <c r="F232" s="12"/>
      <c r="G232" s="12"/>
      <c r="H232" s="1640"/>
      <c r="I232" s="1640"/>
      <c r="J232" s="1228">
        <f t="shared" si="25"/>
        <v>0</v>
      </c>
      <c r="K232" s="1640"/>
      <c r="L232" s="1640"/>
      <c r="M232" s="1640"/>
      <c r="N232" s="1228">
        <f t="shared" si="26"/>
        <v>0</v>
      </c>
      <c r="O232" s="1640"/>
      <c r="P232" s="12"/>
      <c r="Q232" s="12"/>
      <c r="R232" s="12"/>
      <c r="S232" s="12"/>
      <c r="T232" s="12"/>
      <c r="U232" s="12"/>
      <c r="V232" s="12"/>
      <c r="W232" s="12"/>
      <c r="X232" s="12"/>
      <c r="Y232" s="12"/>
      <c r="Z232" s="12"/>
    </row>
    <row r="233" spans="1:26" ht="24.75" customHeight="1">
      <c r="A233" s="35"/>
      <c r="B233" s="1978" t="s">
        <v>1454</v>
      </c>
      <c r="C233" s="1900"/>
      <c r="D233" s="1900"/>
      <c r="E233" s="1900"/>
      <c r="F233" s="35"/>
      <c r="G233" s="35"/>
      <c r="H233" s="1640"/>
      <c r="I233" s="1640"/>
      <c r="J233" s="1228">
        <f t="shared" si="25"/>
        <v>0</v>
      </c>
      <c r="K233" s="1640"/>
      <c r="L233" s="1640"/>
      <c r="M233" s="1640"/>
      <c r="N233" s="1228">
        <f t="shared" si="26"/>
        <v>0</v>
      </c>
      <c r="O233" s="1640"/>
      <c r="P233" s="35"/>
      <c r="Q233" s="35"/>
      <c r="R233" s="35"/>
      <c r="S233" s="35"/>
      <c r="T233" s="35"/>
      <c r="U233" s="35"/>
      <c r="V233" s="35"/>
      <c r="W233" s="35"/>
      <c r="X233" s="35"/>
      <c r="Y233" s="35"/>
      <c r="Z233" s="35"/>
    </row>
    <row r="234" spans="1:26" ht="24.75" customHeight="1">
      <c r="A234" s="35"/>
      <c r="B234" s="1978" t="s">
        <v>1455</v>
      </c>
      <c r="C234" s="1900"/>
      <c r="D234" s="1900"/>
      <c r="E234" s="1900"/>
      <c r="F234" s="35"/>
      <c r="G234" s="35"/>
      <c r="H234" s="1640"/>
      <c r="I234" s="1640"/>
      <c r="J234" s="1228">
        <f t="shared" si="25"/>
        <v>0</v>
      </c>
      <c r="K234" s="1640"/>
      <c r="L234" s="1640"/>
      <c r="M234" s="1640"/>
      <c r="N234" s="1228">
        <f t="shared" si="26"/>
        <v>0</v>
      </c>
      <c r="O234" s="1640"/>
      <c r="P234" s="35"/>
      <c r="Q234" s="35"/>
      <c r="R234" s="35"/>
      <c r="S234" s="35"/>
      <c r="T234" s="35"/>
      <c r="U234" s="35"/>
      <c r="V234" s="35"/>
      <c r="W234" s="35"/>
      <c r="X234" s="35"/>
      <c r="Y234" s="35"/>
      <c r="Z234" s="35"/>
    </row>
    <row r="235" spans="1:26" ht="14.25" customHeight="1">
      <c r="A235" s="35"/>
      <c r="B235" s="1978" t="s">
        <v>1456</v>
      </c>
      <c r="C235" s="1900"/>
      <c r="D235" s="1900"/>
      <c r="E235" s="1900"/>
      <c r="F235" s="35"/>
      <c r="G235" s="35"/>
      <c r="H235" s="1640"/>
      <c r="I235" s="1640"/>
      <c r="J235" s="1228">
        <f t="shared" si="25"/>
        <v>0</v>
      </c>
      <c r="K235" s="1640"/>
      <c r="L235" s="1640"/>
      <c r="M235" s="1640"/>
      <c r="N235" s="1228">
        <f t="shared" si="26"/>
        <v>0</v>
      </c>
      <c r="O235" s="1640"/>
      <c r="P235" s="35"/>
      <c r="Q235" s="35"/>
      <c r="R235" s="35"/>
      <c r="S235" s="35"/>
      <c r="T235" s="35"/>
      <c r="U235" s="35"/>
      <c r="V235" s="35"/>
      <c r="W235" s="35"/>
      <c r="X235" s="35"/>
      <c r="Y235" s="35"/>
      <c r="Z235" s="35"/>
    </row>
    <row r="236" spans="1:26" ht="12" customHeight="1">
      <c r="A236" s="35"/>
      <c r="B236" s="35" t="s">
        <v>1457</v>
      </c>
      <c r="C236" s="35"/>
      <c r="D236" s="35"/>
      <c r="E236" s="35"/>
      <c r="F236" s="35"/>
      <c r="G236" s="35"/>
      <c r="H236" s="1640"/>
      <c r="I236" s="1640"/>
      <c r="J236" s="1228">
        <f t="shared" si="25"/>
        <v>0</v>
      </c>
      <c r="K236" s="1640"/>
      <c r="L236" s="1640"/>
      <c r="M236" s="1640"/>
      <c r="N236" s="1228">
        <f t="shared" si="26"/>
        <v>0</v>
      </c>
      <c r="O236" s="1640"/>
      <c r="P236" s="35"/>
      <c r="Q236" s="35"/>
      <c r="R236" s="35"/>
      <c r="S236" s="35"/>
      <c r="T236" s="35"/>
      <c r="U236" s="35"/>
      <c r="V236" s="35"/>
      <c r="W236" s="35"/>
      <c r="X236" s="35"/>
      <c r="Y236" s="35"/>
      <c r="Z236" s="35"/>
    </row>
    <row r="237" spans="1:26" ht="12" customHeight="1">
      <c r="A237" s="35"/>
      <c r="B237" s="35" t="s">
        <v>1492</v>
      </c>
      <c r="C237" s="35"/>
      <c r="D237" s="35"/>
      <c r="E237" s="35"/>
      <c r="F237" s="35"/>
      <c r="G237" s="35"/>
      <c r="H237" s="1640"/>
      <c r="I237" s="1640"/>
      <c r="J237" s="1228">
        <f t="shared" si="25"/>
        <v>0</v>
      </c>
      <c r="K237" s="1640"/>
      <c r="L237" s="1640"/>
      <c r="M237" s="1640"/>
      <c r="N237" s="1228">
        <f t="shared" si="26"/>
        <v>0</v>
      </c>
      <c r="O237" s="1640"/>
      <c r="P237" s="35"/>
      <c r="Q237" s="35"/>
      <c r="R237" s="35"/>
      <c r="S237" s="35"/>
      <c r="T237" s="35"/>
      <c r="U237" s="35"/>
      <c r="V237" s="35"/>
      <c r="W237" s="35"/>
      <c r="X237" s="35"/>
      <c r="Y237" s="35"/>
      <c r="Z237" s="35"/>
    </row>
    <row r="238" spans="1:26" ht="12" customHeight="1" thickBot="1">
      <c r="A238" s="12"/>
      <c r="B238" s="12" t="s">
        <v>201</v>
      </c>
      <c r="C238" s="12"/>
      <c r="D238" s="12"/>
      <c r="E238" s="12"/>
      <c r="F238" s="12"/>
      <c r="G238" s="12"/>
      <c r="H238" s="1229">
        <f>SUM(H227:H237)</f>
        <v>0</v>
      </c>
      <c r="I238" s="1229">
        <f t="shared" ref="I238:O238" si="27">SUM(I227:I237)</f>
        <v>0</v>
      </c>
      <c r="J238" s="1229">
        <f t="shared" si="27"/>
        <v>0</v>
      </c>
      <c r="K238" s="1229">
        <f t="shared" si="27"/>
        <v>0</v>
      </c>
      <c r="L238" s="1229">
        <f t="shared" si="27"/>
        <v>0</v>
      </c>
      <c r="M238" s="1229">
        <f t="shared" si="27"/>
        <v>0</v>
      </c>
      <c r="N238" s="1229">
        <f t="shared" si="27"/>
        <v>0</v>
      </c>
      <c r="O238" s="1229">
        <f t="shared" si="27"/>
        <v>0</v>
      </c>
      <c r="P238" s="12"/>
      <c r="Q238" s="12"/>
      <c r="R238" s="12"/>
      <c r="S238" s="12"/>
      <c r="T238" s="12"/>
      <c r="U238" s="12"/>
      <c r="V238" s="12"/>
      <c r="W238" s="12"/>
      <c r="X238" s="12"/>
      <c r="Y238" s="12"/>
      <c r="Z238" s="12"/>
    </row>
    <row r="239" spans="1:26" ht="12" customHeight="1" thickTop="1">
      <c r="A239" s="12"/>
      <c r="B239" s="709" t="s">
        <v>2365</v>
      </c>
      <c r="C239" s="12"/>
      <c r="D239" s="12"/>
      <c r="E239" s="12"/>
      <c r="F239" s="12"/>
      <c r="G239" s="12"/>
      <c r="H239" s="1318"/>
      <c r="I239" s="1318"/>
      <c r="J239" s="1318"/>
      <c r="K239" s="1318"/>
      <c r="L239" s="1318"/>
      <c r="M239" s="1318"/>
      <c r="N239" s="1318"/>
      <c r="O239" s="1318"/>
      <c r="P239" s="12"/>
      <c r="Q239" s="12"/>
      <c r="R239" s="12"/>
      <c r="S239" s="12"/>
      <c r="T239" s="12"/>
      <c r="U239" s="12"/>
      <c r="V239" s="12"/>
      <c r="W239" s="12"/>
      <c r="X239" s="12"/>
      <c r="Y239" s="12"/>
      <c r="Z239" s="12"/>
    </row>
    <row r="240" spans="1:26" ht="12" customHeight="1">
      <c r="A240" s="35"/>
      <c r="B240" s="35"/>
      <c r="C240" s="35"/>
      <c r="D240" s="35"/>
      <c r="E240" s="35"/>
      <c r="F240" s="35"/>
      <c r="G240" s="35"/>
      <c r="H240" s="45"/>
      <c r="I240" s="45"/>
      <c r="J240" s="45"/>
      <c r="K240" s="45"/>
      <c r="L240" s="45"/>
      <c r="M240" s="45"/>
      <c r="N240" s="45"/>
      <c r="O240" s="45"/>
      <c r="P240" s="35"/>
      <c r="Q240" s="35"/>
      <c r="R240" s="35"/>
      <c r="S240" s="35"/>
      <c r="T240" s="35"/>
      <c r="U240" s="35"/>
      <c r="V240" s="35"/>
      <c r="W240" s="35"/>
      <c r="X240" s="35"/>
      <c r="Y240" s="35"/>
      <c r="Z240" s="35"/>
    </row>
    <row r="241" spans="1:26" ht="12" customHeight="1">
      <c r="A241" s="11" t="s">
        <v>1904</v>
      </c>
      <c r="B241" s="2098" t="s">
        <v>103</v>
      </c>
      <c r="C241" s="1900"/>
      <c r="D241" s="1900"/>
      <c r="E241" s="1900"/>
      <c r="F241" s="1900"/>
      <c r="G241" s="1900"/>
      <c r="H241" s="1900"/>
      <c r="I241" s="1900"/>
      <c r="J241" s="1900"/>
      <c r="K241" s="1900"/>
      <c r="L241" s="1900"/>
      <c r="M241" s="1900"/>
      <c r="N241" s="1900"/>
      <c r="O241" s="1900"/>
      <c r="P241" s="35"/>
      <c r="Q241" s="35"/>
      <c r="R241" s="35"/>
      <c r="S241" s="35"/>
      <c r="T241" s="35"/>
      <c r="U241" s="35"/>
      <c r="V241" s="35"/>
      <c r="W241" s="35"/>
      <c r="X241" s="35"/>
      <c r="Y241" s="35"/>
      <c r="Z241" s="35"/>
    </row>
    <row r="242" spans="1:26" ht="12" customHeight="1">
      <c r="A242" s="12"/>
      <c r="B242" s="15"/>
      <c r="C242" s="15"/>
      <c r="D242" s="15"/>
      <c r="E242" s="15"/>
      <c r="F242" s="15"/>
      <c r="G242" s="15"/>
      <c r="H242" s="2095" t="s">
        <v>634</v>
      </c>
      <c r="I242" s="2033"/>
      <c r="J242" s="2033"/>
      <c r="K242" s="2009"/>
      <c r="L242" s="2095" t="s">
        <v>634</v>
      </c>
      <c r="M242" s="2033"/>
      <c r="N242" s="2033"/>
      <c r="O242" s="2033"/>
      <c r="P242" s="35"/>
      <c r="Q242" s="35"/>
      <c r="R242" s="35"/>
      <c r="S242" s="35"/>
      <c r="T242" s="35"/>
      <c r="U242" s="35"/>
      <c r="V242" s="35"/>
      <c r="W242" s="35"/>
      <c r="X242" s="35"/>
      <c r="Y242" s="35"/>
      <c r="Z242" s="35"/>
    </row>
    <row r="243" spans="1:26" ht="12" customHeight="1">
      <c r="A243" s="35"/>
      <c r="B243" s="35"/>
      <c r="C243" s="35"/>
      <c r="D243" s="35"/>
      <c r="E243" s="35"/>
      <c r="F243" s="35"/>
      <c r="G243" s="35"/>
      <c r="H243" s="2093">
        <v>45107</v>
      </c>
      <c r="I243" s="2094"/>
      <c r="J243" s="2094"/>
      <c r="K243" s="2011"/>
      <c r="L243" s="2093">
        <v>44742</v>
      </c>
      <c r="M243" s="2094"/>
      <c r="N243" s="2094"/>
      <c r="O243" s="2094"/>
      <c r="P243" s="35"/>
      <c r="Q243" s="35"/>
      <c r="R243" s="35"/>
      <c r="S243" s="35"/>
      <c r="T243" s="35"/>
      <c r="U243" s="35"/>
      <c r="V243" s="35"/>
      <c r="W243" s="35"/>
      <c r="X243" s="35"/>
      <c r="Y243" s="35"/>
      <c r="Z243" s="35"/>
    </row>
    <row r="244" spans="1:26" ht="34.200000000000003">
      <c r="A244" s="35"/>
      <c r="B244" s="35"/>
      <c r="C244" s="35"/>
      <c r="D244" s="35"/>
      <c r="E244" s="35"/>
      <c r="F244" s="35"/>
      <c r="G244" s="35"/>
      <c r="H244" s="43" t="s">
        <v>111</v>
      </c>
      <c r="I244" s="43" t="s">
        <v>312</v>
      </c>
      <c r="J244" s="43" t="s">
        <v>112</v>
      </c>
      <c r="K244" s="43" t="s">
        <v>522</v>
      </c>
      <c r="L244" s="43" t="s">
        <v>669</v>
      </c>
      <c r="M244" s="43" t="s">
        <v>312</v>
      </c>
      <c r="N244" s="43" t="s">
        <v>112</v>
      </c>
      <c r="O244" s="43" t="s">
        <v>522</v>
      </c>
      <c r="P244" s="35"/>
      <c r="Q244" s="35"/>
      <c r="R244" s="35"/>
      <c r="S244" s="35"/>
      <c r="T244" s="35"/>
      <c r="U244" s="35"/>
      <c r="V244" s="35"/>
      <c r="W244" s="35"/>
      <c r="X244" s="35"/>
      <c r="Y244" s="35"/>
      <c r="Z244" s="35"/>
    </row>
    <row r="245" spans="1:26" ht="14.4">
      <c r="A245" s="35"/>
      <c r="B245" s="35"/>
      <c r="C245" s="35"/>
      <c r="D245" s="35"/>
      <c r="E245" s="35"/>
      <c r="F245" s="35"/>
      <c r="G245" s="35"/>
      <c r="H245" s="45" t="s">
        <v>114</v>
      </c>
      <c r="I245" s="45" t="s">
        <v>114</v>
      </c>
      <c r="J245" s="45" t="s">
        <v>114</v>
      </c>
      <c r="K245" s="45" t="s">
        <v>114</v>
      </c>
      <c r="L245" s="45" t="s">
        <v>114</v>
      </c>
      <c r="M245" s="45" t="s">
        <v>114</v>
      </c>
      <c r="N245" s="45" t="s">
        <v>114</v>
      </c>
      <c r="O245" s="45" t="s">
        <v>114</v>
      </c>
      <c r="P245" s="35"/>
      <c r="Q245" s="35"/>
      <c r="R245" s="35"/>
      <c r="S245" s="35"/>
      <c r="T245" s="35"/>
      <c r="U245" s="35"/>
      <c r="V245" s="35"/>
      <c r="W245" s="35"/>
      <c r="X245" s="35"/>
      <c r="Y245" s="35"/>
      <c r="Z245" s="35"/>
    </row>
    <row r="246" spans="1:26" ht="28.5" customHeight="1">
      <c r="A246" s="35"/>
      <c r="B246" s="1978" t="s">
        <v>1458</v>
      </c>
      <c r="C246" s="1900"/>
      <c r="D246" s="1900"/>
      <c r="E246" s="1900"/>
      <c r="F246" s="35"/>
      <c r="G246" s="35"/>
      <c r="H246" s="1640"/>
      <c r="I246" s="1640"/>
      <c r="J246" s="1228">
        <f>SUM(H246:I246)</f>
        <v>0</v>
      </c>
      <c r="K246" s="1640"/>
      <c r="L246" s="1640"/>
      <c r="M246" s="1640"/>
      <c r="N246" s="1228">
        <f>SUM(L246:M246)</f>
        <v>0</v>
      </c>
      <c r="O246" s="1640"/>
      <c r="P246" s="35"/>
      <c r="Q246" s="35"/>
      <c r="R246" s="35"/>
      <c r="S246" s="35"/>
      <c r="T246" s="35"/>
      <c r="U246" s="35"/>
      <c r="V246" s="35"/>
      <c r="W246" s="35"/>
      <c r="X246" s="35"/>
      <c r="Y246" s="35"/>
      <c r="Z246" s="35"/>
    </row>
    <row r="247" spans="1:26" ht="30" customHeight="1">
      <c r="A247" s="35"/>
      <c r="B247" s="1978" t="s">
        <v>1459</v>
      </c>
      <c r="C247" s="1900"/>
      <c r="D247" s="1900"/>
      <c r="E247" s="1900"/>
      <c r="F247" s="35"/>
      <c r="G247" s="35"/>
      <c r="H247" s="1640"/>
      <c r="I247" s="1640"/>
      <c r="J247" s="1228">
        <f t="shared" ref="J247:J255" si="28">SUM(H247:I247)</f>
        <v>0</v>
      </c>
      <c r="K247" s="1640"/>
      <c r="L247" s="1640"/>
      <c r="M247" s="1640"/>
      <c r="N247" s="1228">
        <f t="shared" ref="N247:N255" si="29">SUM(L247:M247)</f>
        <v>0</v>
      </c>
      <c r="O247" s="1640"/>
      <c r="P247" s="35"/>
      <c r="Q247" s="35"/>
      <c r="R247" s="35"/>
      <c r="S247" s="35"/>
      <c r="T247" s="35"/>
      <c r="U247" s="35"/>
      <c r="V247" s="35"/>
      <c r="W247" s="35"/>
      <c r="X247" s="35"/>
      <c r="Y247" s="35"/>
      <c r="Z247" s="35"/>
    </row>
    <row r="248" spans="1:26" ht="24.75" customHeight="1">
      <c r="A248" s="35"/>
      <c r="B248" s="1978" t="s">
        <v>1460</v>
      </c>
      <c r="C248" s="1900"/>
      <c r="D248" s="1900"/>
      <c r="E248" s="1900"/>
      <c r="F248" s="1900"/>
      <c r="G248" s="35"/>
      <c r="H248" s="1640"/>
      <c r="I248" s="1640"/>
      <c r="J248" s="1228">
        <f t="shared" si="28"/>
        <v>0</v>
      </c>
      <c r="K248" s="1640"/>
      <c r="L248" s="1640"/>
      <c r="M248" s="1640"/>
      <c r="N248" s="1228">
        <f t="shared" si="29"/>
        <v>0</v>
      </c>
      <c r="O248" s="1640"/>
      <c r="P248" s="35"/>
      <c r="Q248" s="35"/>
      <c r="R248" s="35"/>
      <c r="S248" s="35"/>
      <c r="T248" s="35"/>
      <c r="U248" s="35"/>
      <c r="V248" s="35"/>
      <c r="W248" s="35"/>
      <c r="X248" s="35"/>
      <c r="Y248" s="35"/>
      <c r="Z248" s="35"/>
    </row>
    <row r="249" spans="1:26" ht="24" customHeight="1">
      <c r="A249" s="35"/>
      <c r="B249" s="1978" t="s">
        <v>1461</v>
      </c>
      <c r="C249" s="1900"/>
      <c r="D249" s="1900"/>
      <c r="E249" s="1900"/>
      <c r="F249" s="1900"/>
      <c r="G249" s="35"/>
      <c r="H249" s="1640"/>
      <c r="I249" s="1640"/>
      <c r="J249" s="1228">
        <f t="shared" si="28"/>
        <v>0</v>
      </c>
      <c r="K249" s="1640"/>
      <c r="L249" s="1640"/>
      <c r="M249" s="1640"/>
      <c r="N249" s="1228">
        <f t="shared" si="29"/>
        <v>0</v>
      </c>
      <c r="O249" s="1640"/>
      <c r="P249" s="35"/>
      <c r="Q249" s="35"/>
      <c r="R249" s="35"/>
      <c r="S249" s="35"/>
      <c r="T249" s="35"/>
      <c r="U249" s="35"/>
      <c r="V249" s="35"/>
      <c r="W249" s="35"/>
      <c r="X249" s="35"/>
      <c r="Y249" s="35"/>
      <c r="Z249" s="35"/>
    </row>
    <row r="250" spans="1:26" ht="23.25" customHeight="1">
      <c r="A250" s="35"/>
      <c r="B250" s="1978" t="s">
        <v>1462</v>
      </c>
      <c r="C250" s="1900"/>
      <c r="D250" s="1900"/>
      <c r="E250" s="1900"/>
      <c r="F250" s="1900"/>
      <c r="G250" s="35"/>
      <c r="H250" s="1640"/>
      <c r="I250" s="1640"/>
      <c r="J250" s="1228">
        <f t="shared" si="28"/>
        <v>0</v>
      </c>
      <c r="K250" s="1640"/>
      <c r="L250" s="1640"/>
      <c r="M250" s="1640"/>
      <c r="N250" s="1228">
        <f t="shared" si="29"/>
        <v>0</v>
      </c>
      <c r="O250" s="1640"/>
      <c r="P250" s="35"/>
      <c r="Q250" s="35"/>
      <c r="R250" s="35"/>
      <c r="S250" s="35"/>
      <c r="T250" s="35"/>
      <c r="U250" s="35"/>
      <c r="V250" s="35"/>
      <c r="W250" s="35"/>
      <c r="X250" s="35"/>
      <c r="Y250" s="35"/>
      <c r="Z250" s="35"/>
    </row>
    <row r="251" spans="1:26" ht="26.25" customHeight="1">
      <c r="A251" s="35"/>
      <c r="B251" s="1978" t="s">
        <v>1463</v>
      </c>
      <c r="C251" s="1900"/>
      <c r="D251" s="1900"/>
      <c r="E251" s="1900"/>
      <c r="F251" s="1900"/>
      <c r="G251" s="35"/>
      <c r="H251" s="1640"/>
      <c r="I251" s="1640"/>
      <c r="J251" s="1228">
        <f t="shared" si="28"/>
        <v>0</v>
      </c>
      <c r="K251" s="1640"/>
      <c r="L251" s="1640"/>
      <c r="M251" s="1640"/>
      <c r="N251" s="1228">
        <f t="shared" si="29"/>
        <v>0</v>
      </c>
      <c r="O251" s="1640"/>
      <c r="P251" s="35"/>
      <c r="Q251" s="35"/>
      <c r="R251" s="35"/>
      <c r="S251" s="35"/>
      <c r="T251" s="35"/>
      <c r="U251" s="35"/>
      <c r="V251" s="35"/>
      <c r="W251" s="35"/>
      <c r="X251" s="35"/>
      <c r="Y251" s="35"/>
      <c r="Z251" s="35"/>
    </row>
    <row r="252" spans="1:26" ht="12" customHeight="1">
      <c r="A252" s="35"/>
      <c r="B252" s="35" t="s">
        <v>1464</v>
      </c>
      <c r="C252" s="35"/>
      <c r="D252" s="35"/>
      <c r="E252" s="35"/>
      <c r="F252" s="35"/>
      <c r="G252" s="35"/>
      <c r="H252" s="1640"/>
      <c r="I252" s="1640"/>
      <c r="J252" s="1228">
        <f t="shared" si="28"/>
        <v>0</v>
      </c>
      <c r="K252" s="1640"/>
      <c r="L252" s="1640"/>
      <c r="M252" s="1640"/>
      <c r="N252" s="1228">
        <f t="shared" si="29"/>
        <v>0</v>
      </c>
      <c r="O252" s="1640"/>
      <c r="P252" s="688" t="e">
        <f>#REF!</f>
        <v>#REF!</v>
      </c>
      <c r="Q252" s="35"/>
      <c r="R252" s="35"/>
      <c r="S252" s="35"/>
      <c r="T252" s="35"/>
      <c r="U252" s="35"/>
      <c r="V252" s="35"/>
      <c r="W252" s="35"/>
      <c r="X252" s="35"/>
      <c r="Y252" s="35"/>
      <c r="Z252" s="35"/>
    </row>
    <row r="253" spans="1:26" ht="12" customHeight="1">
      <c r="A253" s="35"/>
      <c r="B253" s="35" t="s">
        <v>1465</v>
      </c>
      <c r="C253" s="35"/>
      <c r="D253" s="35"/>
      <c r="E253" s="35"/>
      <c r="F253" s="35"/>
      <c r="G253" s="35"/>
      <c r="H253" s="1640"/>
      <c r="I253" s="1640"/>
      <c r="J253" s="1228">
        <f t="shared" si="28"/>
        <v>0</v>
      </c>
      <c r="K253" s="1640"/>
      <c r="L253" s="1640"/>
      <c r="M253" s="1640"/>
      <c r="N253" s="1228">
        <f t="shared" si="29"/>
        <v>0</v>
      </c>
      <c r="O253" s="1640"/>
      <c r="P253" s="35"/>
      <c r="Q253" s="35"/>
      <c r="R253" s="35"/>
      <c r="S253" s="35"/>
      <c r="T253" s="35"/>
      <c r="U253" s="35"/>
      <c r="V253" s="35"/>
      <c r="W253" s="35"/>
      <c r="X253" s="35"/>
      <c r="Y253" s="35"/>
      <c r="Z253" s="35"/>
    </row>
    <row r="254" spans="1:26" ht="12" customHeight="1">
      <c r="A254" s="35"/>
      <c r="B254" s="35" t="s">
        <v>1493</v>
      </c>
      <c r="C254" s="35"/>
      <c r="D254" s="35"/>
      <c r="E254" s="35"/>
      <c r="F254" s="35"/>
      <c r="G254" s="35"/>
      <c r="H254" s="1640"/>
      <c r="I254" s="1640"/>
      <c r="J254" s="1228">
        <f t="shared" si="28"/>
        <v>0</v>
      </c>
      <c r="K254" s="1640"/>
      <c r="L254" s="1640"/>
      <c r="M254" s="1640"/>
      <c r="N254" s="1228">
        <f t="shared" si="29"/>
        <v>0</v>
      </c>
      <c r="O254" s="1640"/>
      <c r="P254" s="35"/>
      <c r="Q254" s="35"/>
      <c r="R254" s="35"/>
      <c r="S254" s="35"/>
      <c r="T254" s="35"/>
      <c r="U254" s="35"/>
      <c r="V254" s="35"/>
      <c r="W254" s="35"/>
      <c r="X254" s="35"/>
      <c r="Y254" s="35"/>
      <c r="Z254" s="35"/>
    </row>
    <row r="255" spans="1:26" ht="12" customHeight="1">
      <c r="A255" s="35"/>
      <c r="B255" s="981" t="s">
        <v>231</v>
      </c>
      <c r="C255" s="35"/>
      <c r="D255" s="35"/>
      <c r="E255" s="35"/>
      <c r="F255" s="35"/>
      <c r="G255" s="35"/>
      <c r="H255" s="1640"/>
      <c r="I255" s="1640"/>
      <c r="J255" s="1228">
        <f t="shared" si="28"/>
        <v>0</v>
      </c>
      <c r="K255" s="1640"/>
      <c r="L255" s="1640"/>
      <c r="M255" s="1640"/>
      <c r="N255" s="1228">
        <f t="shared" si="29"/>
        <v>0</v>
      </c>
      <c r="O255" s="1640"/>
      <c r="P255" s="35"/>
      <c r="Q255" s="35"/>
      <c r="R255" s="35"/>
      <c r="S255" s="35"/>
      <c r="T255" s="35"/>
      <c r="U255" s="35"/>
      <c r="V255" s="35"/>
      <c r="W255" s="35"/>
      <c r="X255" s="35"/>
      <c r="Y255" s="35"/>
      <c r="Z255" s="35"/>
    </row>
    <row r="256" spans="1:26" ht="12" customHeight="1" thickBot="1">
      <c r="A256" s="12"/>
      <c r="B256" s="12" t="s">
        <v>201</v>
      </c>
      <c r="C256" s="12"/>
      <c r="D256" s="12"/>
      <c r="E256" s="12"/>
      <c r="F256" s="12"/>
      <c r="G256" s="12"/>
      <c r="H256" s="1229">
        <f>SUM(H246:H255)</f>
        <v>0</v>
      </c>
      <c r="I256" s="1229">
        <f t="shared" ref="I256:O256" si="30">SUM(I246:I255)</f>
        <v>0</v>
      </c>
      <c r="J256" s="1229">
        <f t="shared" si="30"/>
        <v>0</v>
      </c>
      <c r="K256" s="1229">
        <f t="shared" si="30"/>
        <v>0</v>
      </c>
      <c r="L256" s="1229">
        <f t="shared" si="30"/>
        <v>0</v>
      </c>
      <c r="M256" s="1229">
        <f t="shared" si="30"/>
        <v>0</v>
      </c>
      <c r="N256" s="1229">
        <f t="shared" si="30"/>
        <v>0</v>
      </c>
      <c r="O256" s="1229">
        <f t="shared" si="30"/>
        <v>0</v>
      </c>
      <c r="P256" s="12"/>
      <c r="Q256" s="12"/>
      <c r="R256" s="12"/>
      <c r="S256" s="12"/>
      <c r="T256" s="12"/>
      <c r="U256" s="12"/>
      <c r="V256" s="12"/>
      <c r="W256" s="12"/>
      <c r="X256" s="12"/>
      <c r="Y256" s="12"/>
      <c r="Z256" s="12"/>
    </row>
    <row r="257" spans="1:26" ht="12" customHeight="1" thickTop="1">
      <c r="A257" s="12"/>
      <c r="B257" s="709" t="s">
        <v>2365</v>
      </c>
      <c r="C257" s="12"/>
      <c r="D257" s="12"/>
      <c r="E257" s="12"/>
      <c r="F257" s="12"/>
      <c r="G257" s="12"/>
      <c r="H257" s="1318"/>
      <c r="I257" s="1318"/>
      <c r="J257" s="1318"/>
      <c r="K257" s="1318"/>
      <c r="L257" s="1318"/>
      <c r="M257" s="1318"/>
      <c r="N257" s="1318"/>
      <c r="O257" s="1318"/>
      <c r="P257" s="12"/>
      <c r="Q257" s="12"/>
      <c r="R257" s="12"/>
      <c r="S257" s="12"/>
      <c r="T257" s="12"/>
      <c r="U257" s="12"/>
      <c r="V257" s="12"/>
      <c r="W257" s="12"/>
      <c r="X257" s="12"/>
      <c r="Y257" s="12"/>
      <c r="Z257" s="12"/>
    </row>
    <row r="258" spans="1:26" ht="12"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ht="12" hidden="1" customHeight="1">
      <c r="A259" s="35"/>
      <c r="B259" s="232" t="s">
        <v>1494</v>
      </c>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ht="12" customHeight="1">
      <c r="A260" s="11" t="s">
        <v>1913</v>
      </c>
      <c r="B260" s="12" t="s">
        <v>105</v>
      </c>
      <c r="C260" s="35"/>
      <c r="D260" s="35"/>
      <c r="E260" s="35"/>
      <c r="F260" s="35"/>
      <c r="G260" s="35"/>
      <c r="H260" s="35"/>
      <c r="I260" s="35"/>
      <c r="J260" s="35"/>
      <c r="K260" s="35"/>
      <c r="L260" s="35"/>
      <c r="M260" s="35"/>
      <c r="N260" s="35"/>
      <c r="O260" s="35"/>
      <c r="P260" s="35" t="s">
        <v>1495</v>
      </c>
      <c r="Q260" s="35"/>
      <c r="R260" s="35"/>
      <c r="S260" s="35"/>
      <c r="T260" s="35"/>
      <c r="U260" s="35"/>
      <c r="V260" s="35"/>
      <c r="W260" s="35"/>
      <c r="X260" s="35"/>
      <c r="Y260" s="35"/>
      <c r="Z260" s="35"/>
    </row>
    <row r="261" spans="1:26" ht="12" customHeight="1">
      <c r="A261" s="12"/>
      <c r="B261" s="12"/>
      <c r="C261" s="35"/>
      <c r="D261" s="35"/>
      <c r="E261" s="35"/>
      <c r="F261" s="35"/>
      <c r="G261" s="35"/>
      <c r="H261" s="2095" t="s">
        <v>634</v>
      </c>
      <c r="I261" s="2033"/>
      <c r="J261" s="2033"/>
      <c r="K261" s="2009"/>
      <c r="L261" s="2095" t="s">
        <v>634</v>
      </c>
      <c r="M261" s="2033"/>
      <c r="N261" s="2033"/>
      <c r="O261" s="2033"/>
      <c r="P261" s="35"/>
      <c r="Q261" s="35"/>
      <c r="R261" s="35"/>
      <c r="S261" s="35"/>
      <c r="T261" s="35"/>
      <c r="U261" s="35"/>
      <c r="V261" s="35"/>
      <c r="W261" s="35"/>
      <c r="X261" s="35"/>
      <c r="Y261" s="35"/>
      <c r="Z261" s="35"/>
    </row>
    <row r="262" spans="1:26" ht="12" customHeight="1">
      <c r="A262" s="12"/>
      <c r="B262" s="35"/>
      <c r="C262" s="35"/>
      <c r="D262" s="35"/>
      <c r="E262" s="35"/>
      <c r="F262" s="35"/>
      <c r="G262" s="35"/>
      <c r="H262" s="2093">
        <v>45107</v>
      </c>
      <c r="I262" s="2094"/>
      <c r="J262" s="2094"/>
      <c r="K262" s="2011"/>
      <c r="L262" s="2093">
        <v>44742</v>
      </c>
      <c r="M262" s="2094"/>
      <c r="N262" s="2094"/>
      <c r="O262" s="2094"/>
      <c r="P262" s="35"/>
      <c r="Q262" s="35"/>
      <c r="R262" s="35"/>
      <c r="S262" s="35"/>
      <c r="T262" s="35"/>
      <c r="U262" s="35"/>
      <c r="V262" s="35"/>
      <c r="W262" s="35"/>
      <c r="X262" s="35"/>
      <c r="Y262" s="35"/>
      <c r="Z262" s="35"/>
    </row>
    <row r="263" spans="1:26" ht="34.200000000000003">
      <c r="A263" s="12"/>
      <c r="B263" s="35"/>
      <c r="C263" s="35"/>
      <c r="D263" s="35"/>
      <c r="E263" s="35"/>
      <c r="F263" s="35"/>
      <c r="G263" s="35"/>
      <c r="H263" s="43" t="s">
        <v>111</v>
      </c>
      <c r="I263" s="43" t="s">
        <v>312</v>
      </c>
      <c r="J263" s="43" t="s">
        <v>112</v>
      </c>
      <c r="K263" s="43" t="s">
        <v>522</v>
      </c>
      <c r="L263" s="43" t="s">
        <v>669</v>
      </c>
      <c r="M263" s="43" t="s">
        <v>312</v>
      </c>
      <c r="N263" s="43" t="s">
        <v>112</v>
      </c>
      <c r="O263" s="43" t="s">
        <v>522</v>
      </c>
      <c r="P263" s="35"/>
      <c r="Q263" s="35"/>
      <c r="R263" s="35"/>
      <c r="S263" s="35"/>
      <c r="T263" s="35"/>
      <c r="U263" s="35"/>
      <c r="V263" s="35"/>
      <c r="W263" s="35"/>
      <c r="X263" s="35"/>
      <c r="Y263" s="35"/>
      <c r="Z263" s="35"/>
    </row>
    <row r="264" spans="1:26" ht="12" customHeight="1">
      <c r="A264" s="12"/>
      <c r="B264" s="35"/>
      <c r="C264" s="35"/>
      <c r="D264" s="35"/>
      <c r="E264" s="35"/>
      <c r="F264" s="35"/>
      <c r="G264" s="35"/>
      <c r="H264" s="45" t="s">
        <v>114</v>
      </c>
      <c r="I264" s="45" t="s">
        <v>114</v>
      </c>
      <c r="J264" s="45" t="s">
        <v>114</v>
      </c>
      <c r="K264" s="45" t="s">
        <v>114</v>
      </c>
      <c r="L264" s="45" t="s">
        <v>114</v>
      </c>
      <c r="M264" s="45" t="s">
        <v>114</v>
      </c>
      <c r="N264" s="45" t="s">
        <v>114</v>
      </c>
      <c r="O264" s="45" t="s">
        <v>114</v>
      </c>
      <c r="P264" s="35"/>
      <c r="Q264" s="35"/>
      <c r="R264" s="35"/>
      <c r="S264" s="35"/>
      <c r="T264" s="35"/>
      <c r="U264" s="35"/>
      <c r="V264" s="35"/>
      <c r="W264" s="35"/>
      <c r="X264" s="35"/>
      <c r="Y264" s="35"/>
      <c r="Z264" s="35"/>
    </row>
    <row r="265" spans="1:26" ht="14.4">
      <c r="A265" s="12"/>
      <c r="B265" s="35" t="s">
        <v>1395</v>
      </c>
      <c r="C265" s="35"/>
      <c r="D265" s="35"/>
      <c r="E265" s="35"/>
      <c r="F265" s="35"/>
      <c r="G265" s="35"/>
      <c r="H265" s="1640"/>
      <c r="I265" s="1640"/>
      <c r="J265" s="1228">
        <f>SUM(H265:I265)</f>
        <v>0</v>
      </c>
      <c r="K265" s="1640"/>
      <c r="L265" s="1640"/>
      <c r="M265" s="1640"/>
      <c r="N265" s="1228">
        <f>SUM(L265:M265)</f>
        <v>0</v>
      </c>
      <c r="O265" s="1640"/>
      <c r="P265" s="35"/>
      <c r="Q265" s="35"/>
      <c r="R265" s="35"/>
      <c r="S265" s="35"/>
      <c r="T265" s="35"/>
      <c r="U265" s="35"/>
      <c r="V265" s="35"/>
      <c r="W265" s="35"/>
      <c r="X265" s="35"/>
      <c r="Y265" s="35"/>
      <c r="Z265" s="35"/>
    </row>
    <row r="266" spans="1:26" ht="24.75" customHeight="1">
      <c r="A266" s="12"/>
      <c r="B266" s="1978" t="s">
        <v>1466</v>
      </c>
      <c r="C266" s="1900"/>
      <c r="D266" s="1900"/>
      <c r="E266" s="1900"/>
      <c r="F266" s="1900"/>
      <c r="G266" s="35"/>
      <c r="H266" s="1640"/>
      <c r="I266" s="1640"/>
      <c r="J266" s="1228">
        <f t="shared" ref="J266:J274" si="31">SUM(H266:I266)</f>
        <v>0</v>
      </c>
      <c r="K266" s="1640"/>
      <c r="L266" s="1640"/>
      <c r="M266" s="1640"/>
      <c r="N266" s="1228">
        <f t="shared" ref="N266:N274" si="32">SUM(L266:M266)</f>
        <v>0</v>
      </c>
      <c r="O266" s="1640"/>
      <c r="P266" s="35"/>
      <c r="Q266" s="35"/>
      <c r="R266" s="35"/>
      <c r="S266" s="35"/>
      <c r="T266" s="35"/>
      <c r="U266" s="35"/>
      <c r="V266" s="35"/>
      <c r="W266" s="35"/>
      <c r="X266" s="35"/>
      <c r="Y266" s="35"/>
      <c r="Z266" s="35"/>
    </row>
    <row r="267" spans="1:26" ht="26.25" customHeight="1">
      <c r="A267" s="12"/>
      <c r="B267" s="1978" t="s">
        <v>1397</v>
      </c>
      <c r="C267" s="1900"/>
      <c r="D267" s="1900"/>
      <c r="E267" s="1900"/>
      <c r="F267" s="1900"/>
      <c r="G267" s="35"/>
      <c r="H267" s="1640"/>
      <c r="I267" s="1640"/>
      <c r="J267" s="1228">
        <f t="shared" si="31"/>
        <v>0</v>
      </c>
      <c r="K267" s="1640"/>
      <c r="L267" s="1640"/>
      <c r="M267" s="1640"/>
      <c r="N267" s="1228">
        <f t="shared" si="32"/>
        <v>0</v>
      </c>
      <c r="O267" s="1640"/>
      <c r="P267" s="35"/>
      <c r="Q267" s="35"/>
      <c r="R267" s="35"/>
      <c r="S267" s="35"/>
      <c r="T267" s="35"/>
      <c r="U267" s="35"/>
      <c r="V267" s="35"/>
      <c r="W267" s="35"/>
      <c r="X267" s="35"/>
      <c r="Y267" s="35"/>
      <c r="Z267" s="35"/>
    </row>
    <row r="268" spans="1:26" ht="23.25" customHeight="1">
      <c r="A268" s="12"/>
      <c r="B268" s="1978" t="s">
        <v>1398</v>
      </c>
      <c r="C268" s="1900"/>
      <c r="D268" s="1900"/>
      <c r="E268" s="1900"/>
      <c r="F268" s="1900"/>
      <c r="G268" s="35"/>
      <c r="H268" s="1640"/>
      <c r="I268" s="1640"/>
      <c r="J268" s="1228">
        <f t="shared" si="31"/>
        <v>0</v>
      </c>
      <c r="K268" s="1640"/>
      <c r="L268" s="1640"/>
      <c r="M268" s="1640"/>
      <c r="N268" s="1228">
        <f t="shared" si="32"/>
        <v>0</v>
      </c>
      <c r="O268" s="1640"/>
      <c r="P268" s="35"/>
      <c r="Q268" s="35"/>
      <c r="R268" s="35"/>
      <c r="S268" s="35"/>
      <c r="T268" s="35"/>
      <c r="U268" s="35"/>
      <c r="V268" s="35"/>
      <c r="W268" s="35"/>
      <c r="X268" s="35"/>
      <c r="Y268" s="35"/>
      <c r="Z268" s="35"/>
    </row>
    <row r="269" spans="1:26" ht="26.25" customHeight="1">
      <c r="A269" s="12"/>
      <c r="B269" s="1978" t="s">
        <v>1467</v>
      </c>
      <c r="C269" s="1900"/>
      <c r="D269" s="1900"/>
      <c r="E269" s="1900"/>
      <c r="F269" s="1900"/>
      <c r="G269" s="35"/>
      <c r="H269" s="1640"/>
      <c r="I269" s="1640"/>
      <c r="J269" s="1228">
        <f t="shared" si="31"/>
        <v>0</v>
      </c>
      <c r="K269" s="1640"/>
      <c r="L269" s="1640"/>
      <c r="M269" s="1640"/>
      <c r="N269" s="1228">
        <f t="shared" si="32"/>
        <v>0</v>
      </c>
      <c r="O269" s="1640"/>
      <c r="P269" s="1228" t="e">
        <f>-#REF!</f>
        <v>#REF!</v>
      </c>
      <c r="Q269" s="35"/>
      <c r="R269" s="35"/>
      <c r="S269" s="35"/>
      <c r="T269" s="35"/>
      <c r="U269" s="35"/>
      <c r="V269" s="35"/>
      <c r="W269" s="35"/>
      <c r="X269" s="35"/>
      <c r="Y269" s="35"/>
      <c r="Z269" s="35"/>
    </row>
    <row r="270" spans="1:26" ht="26.25" customHeight="1">
      <c r="A270" s="12"/>
      <c r="B270" s="2096" t="s">
        <v>2043</v>
      </c>
      <c r="C270" s="2097"/>
      <c r="D270" s="2097"/>
      <c r="E270" s="2097"/>
      <c r="F270" s="2097"/>
      <c r="G270" s="35"/>
      <c r="H270" s="1640"/>
      <c r="I270" s="1640"/>
      <c r="J270" s="1228">
        <f t="shared" si="31"/>
        <v>0</v>
      </c>
      <c r="K270" s="1640"/>
      <c r="L270" s="1640"/>
      <c r="M270" s="1640"/>
      <c r="N270" s="1228">
        <f t="shared" si="32"/>
        <v>0</v>
      </c>
      <c r="O270" s="1640"/>
      <c r="P270" s="35"/>
      <c r="Q270" s="35"/>
      <c r="R270" s="35"/>
      <c r="S270" s="35"/>
      <c r="T270" s="35"/>
      <c r="U270" s="35"/>
      <c r="V270" s="35"/>
      <c r="W270" s="35"/>
      <c r="X270" s="35"/>
      <c r="Y270" s="35"/>
      <c r="Z270" s="35"/>
    </row>
    <row r="271" spans="1:26" ht="14.4">
      <c r="A271" s="12"/>
      <c r="B271" s="1978" t="s">
        <v>1400</v>
      </c>
      <c r="C271" s="1900"/>
      <c r="D271" s="1900"/>
      <c r="E271" s="1900"/>
      <c r="F271" s="1900"/>
      <c r="G271" s="35"/>
      <c r="H271" s="1640"/>
      <c r="I271" s="1640"/>
      <c r="J271" s="1228">
        <f t="shared" si="31"/>
        <v>0</v>
      </c>
      <c r="K271" s="1640"/>
      <c r="L271" s="1640"/>
      <c r="M271" s="1640"/>
      <c r="N271" s="1228">
        <f t="shared" si="32"/>
        <v>0</v>
      </c>
      <c r="O271" s="1640"/>
      <c r="P271" s="35"/>
      <c r="Q271" s="35"/>
      <c r="R271" s="35"/>
      <c r="S271" s="35"/>
      <c r="T271" s="35"/>
      <c r="U271" s="35"/>
      <c r="V271" s="35"/>
      <c r="W271" s="35"/>
      <c r="X271" s="35"/>
      <c r="Y271" s="35"/>
      <c r="Z271" s="35"/>
    </row>
    <row r="272" spans="1:26" ht="14.4">
      <c r="A272" s="12"/>
      <c r="B272" s="35" t="s">
        <v>1401</v>
      </c>
      <c r="G272" s="35"/>
      <c r="H272" s="1640"/>
      <c r="I272" s="1640"/>
      <c r="J272" s="1228"/>
      <c r="K272" s="1640"/>
      <c r="L272" s="1640"/>
      <c r="M272" s="1640"/>
      <c r="N272" s="1228"/>
      <c r="O272" s="1640"/>
      <c r="P272" s="35"/>
      <c r="Q272" s="35"/>
      <c r="R272" s="35"/>
      <c r="S272" s="35"/>
      <c r="T272" s="35"/>
      <c r="U272" s="35"/>
      <c r="V272" s="35"/>
      <c r="W272" s="35"/>
      <c r="X272" s="35"/>
      <c r="Y272" s="35"/>
      <c r="Z272" s="35"/>
    </row>
    <row r="273" spans="1:26" ht="24.75" customHeight="1">
      <c r="A273" s="12"/>
      <c r="B273" s="1978" t="s">
        <v>1402</v>
      </c>
      <c r="C273" s="1900"/>
      <c r="D273" s="1900"/>
      <c r="E273" s="1900"/>
      <c r="F273" s="1900"/>
      <c r="G273" s="35"/>
      <c r="H273" s="1640"/>
      <c r="I273" s="1640"/>
      <c r="J273" s="1228">
        <f t="shared" si="31"/>
        <v>0</v>
      </c>
      <c r="K273" s="1640"/>
      <c r="L273" s="1640"/>
      <c r="M273" s="1640"/>
      <c r="N273" s="1228">
        <f t="shared" si="32"/>
        <v>0</v>
      </c>
      <c r="O273" s="1640"/>
      <c r="P273" s="35"/>
      <c r="Q273" s="35"/>
      <c r="R273" s="35"/>
      <c r="S273" s="35"/>
      <c r="T273" s="35"/>
      <c r="U273" s="35"/>
      <c r="V273" s="35"/>
      <c r="W273" s="35"/>
      <c r="X273" s="35"/>
      <c r="Y273" s="35"/>
      <c r="Z273" s="35"/>
    </row>
    <row r="274" spans="1:26" ht="27" customHeight="1">
      <c r="A274" s="12"/>
      <c r="B274" s="1978" t="s">
        <v>1403</v>
      </c>
      <c r="C274" s="1900"/>
      <c r="D274" s="1900"/>
      <c r="E274" s="1900"/>
      <c r="F274" s="1900"/>
      <c r="G274" s="35"/>
      <c r="H274" s="1640"/>
      <c r="I274" s="1640"/>
      <c r="J274" s="1228">
        <f t="shared" si="31"/>
        <v>0</v>
      </c>
      <c r="K274" s="1640"/>
      <c r="L274" s="1640"/>
      <c r="M274" s="1640"/>
      <c r="N274" s="1228">
        <f t="shared" si="32"/>
        <v>0</v>
      </c>
      <c r="O274" s="1640"/>
      <c r="P274" s="35"/>
      <c r="Q274" s="35"/>
      <c r="R274" s="35"/>
      <c r="S274" s="35"/>
      <c r="T274" s="35"/>
      <c r="U274" s="35"/>
      <c r="V274" s="35"/>
      <c r="W274" s="35"/>
      <c r="X274" s="35"/>
      <c r="Y274" s="35"/>
      <c r="Z274" s="35"/>
    </row>
    <row r="275" spans="1:26" ht="12" customHeight="1" thickBot="1">
      <c r="A275" s="12"/>
      <c r="B275" s="12" t="s">
        <v>201</v>
      </c>
      <c r="C275" s="12"/>
      <c r="D275" s="12"/>
      <c r="E275" s="12"/>
      <c r="F275" s="12"/>
      <c r="G275" s="12"/>
      <c r="H275" s="1073">
        <f>SUM(H265:H274)</f>
        <v>0</v>
      </c>
      <c r="I275" s="1073">
        <f t="shared" ref="I275:O275" si="33">SUM(I265:I274)</f>
        <v>0</v>
      </c>
      <c r="J275" s="1073">
        <f t="shared" si="33"/>
        <v>0</v>
      </c>
      <c r="K275" s="1073">
        <f t="shared" si="33"/>
        <v>0</v>
      </c>
      <c r="L275" s="1073">
        <f t="shared" si="33"/>
        <v>0</v>
      </c>
      <c r="M275" s="1073">
        <f t="shared" si="33"/>
        <v>0</v>
      </c>
      <c r="N275" s="1073">
        <f t="shared" si="33"/>
        <v>0</v>
      </c>
      <c r="O275" s="1073">
        <f t="shared" si="33"/>
        <v>0</v>
      </c>
      <c r="P275" s="12"/>
      <c r="Q275" s="12"/>
      <c r="R275" s="12"/>
      <c r="S275" s="12"/>
      <c r="T275" s="12"/>
      <c r="U275" s="12"/>
      <c r="V275" s="12"/>
      <c r="W275" s="12"/>
      <c r="X275" s="12"/>
      <c r="Y275" s="12"/>
      <c r="Z275" s="12"/>
    </row>
    <row r="276" spans="1:26" ht="12" customHeight="1" thickTop="1">
      <c r="A276" s="12"/>
      <c r="B276" s="709" t="s">
        <v>2365</v>
      </c>
      <c r="C276" s="35"/>
      <c r="D276" s="35"/>
      <c r="E276" s="35"/>
      <c r="F276" s="35"/>
      <c r="G276" s="35"/>
      <c r="H276" s="121"/>
      <c r="I276" s="121"/>
      <c r="J276" s="121"/>
      <c r="K276" s="121"/>
      <c r="L276" s="121"/>
      <c r="M276" s="121"/>
      <c r="N276" s="121"/>
      <c r="O276" s="121"/>
      <c r="P276" s="35"/>
      <c r="Q276" s="35"/>
      <c r="R276" s="35"/>
      <c r="S276" s="35"/>
      <c r="T276" s="35"/>
      <c r="U276" s="35"/>
      <c r="V276" s="35"/>
      <c r="W276" s="35"/>
      <c r="X276" s="35"/>
      <c r="Y276" s="35"/>
      <c r="Z276" s="35"/>
    </row>
    <row r="277" spans="1:26" ht="12"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ht="12"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ht="12"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ht="12"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ht="12"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ht="12"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ht="12"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ht="12"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ht="12"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ht="12"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ht="12"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ht="12"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ht="12"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ht="12"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ht="12"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2"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2"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2"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2"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2"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2"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2"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2"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2"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2"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2"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2"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2"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2"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2"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2"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2"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2"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2"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2"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2"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2"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2"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2"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2"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2"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2"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2"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2"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2"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2"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2"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2"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2"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2"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2"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2"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2"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2"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2"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2"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2"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2"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2"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2"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2"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2"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2"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2"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2"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2"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2"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2"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2"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2"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2"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2"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2"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2"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2"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2"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2"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2"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2"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2"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2"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2"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2"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2"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2"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2"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2"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2"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2"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2"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2"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2"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2"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2"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2"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2"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2"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2"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2"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2"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2"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2"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2"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2"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2"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2"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2"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2"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2"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2"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2"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2"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2"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2"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2"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2"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2"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2"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2"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2"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2"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2"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2"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2"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2"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2"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2"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2"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2"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2"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2"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2"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2"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2"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2"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2"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2"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2"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2"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2"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2"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2"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2"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2"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2"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2"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2"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2"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2"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2"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2"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2"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2"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2"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2"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2"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2"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2"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2"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2"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2"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2"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2"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2"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2"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2"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2"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2"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2"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2"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2"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2"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2"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2"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2"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2"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2"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2"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2"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2"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2"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2"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2"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2"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2"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2"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2"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2"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2"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2"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2"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2"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2"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2"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2"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2"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2"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2"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2"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2"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2"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2"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2"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2"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2"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2"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2"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2"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2"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2"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2"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2"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2"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2"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2"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2"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2"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2"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2"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2"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2"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2"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2"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2"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2"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2"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2"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2"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2"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2"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2"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2"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2"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2"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2"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2"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2"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2"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2"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2"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2"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2"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2"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2"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2"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2"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2"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2"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2"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2"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2"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2"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2"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2"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2"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2"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2"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2"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2"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2"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2"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2"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2"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2"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2"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2"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2"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2"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2"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2"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2"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2"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2"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2"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2"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2"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2"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2"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2"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2"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2"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2"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2"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2"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2"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2"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2"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2"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2"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2"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2"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2"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2"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2"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2"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2"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2"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2"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2"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2"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2"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2"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2"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2"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2"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2"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2"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2"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2"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2"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2"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2"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2"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2"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2"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2"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2"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2"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2"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2"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2"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2"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2"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2"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2"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2"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2"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2"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2"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2"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2"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2"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2"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2"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2"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2"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2"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2"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2"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2"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2"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2"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2"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2"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2"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2"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2"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2"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2"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2"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2"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2"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2"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2"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2"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2"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2"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2"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2"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2"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2"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2"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2"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2"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2"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2"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2"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2"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2"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2"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2"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2"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2"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2"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2"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2"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2"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2"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2"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2"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2"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2"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2"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2"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2"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2"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2"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2"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2"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2"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2"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2"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2"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2"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2"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2"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2"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2"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2"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2"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2"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2"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2"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2"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2"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2"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2"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2"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2"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2"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2"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2"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2"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2"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2"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2"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2"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2"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2"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2"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2"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2"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2"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2"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2"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2"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2"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2"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2"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2"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2"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2"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2"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2"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2"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2"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2"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2"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2"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2"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2"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2"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2"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2"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2"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2"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2"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2"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2"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2"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2"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2"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2"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2"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2"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2"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2"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2"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2"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2"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2"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2"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2"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2"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2"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2"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2"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2"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2"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2"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2"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2"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2"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2"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2"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2"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2"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2"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2"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2"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2"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2"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2"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2"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2"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2"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2"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2"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2"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2"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2"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2"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2"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2"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2"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2"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2"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2"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2"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2"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2"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2"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2"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2"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2"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2"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2"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2"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2"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2"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2"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2"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2"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2"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2"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2"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2"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2"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2"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2"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2"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2"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2"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2"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2"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2"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2"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2"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2"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2"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2"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2"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2"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2"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2"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2"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2"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2"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2"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2"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2"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2"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2"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2"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2"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2"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2"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2"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2"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2"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2"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2"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2"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2"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2"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2"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2"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2"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2"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2"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2"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2"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2"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2"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2"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2"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2"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2"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2"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2"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2"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2"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2"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2"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2"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2"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2"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2"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2"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2"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2"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2"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2"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2"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2"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2"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2"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2"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2"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2"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2"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2"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2"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2"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2"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2"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2"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2"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2"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2"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2"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2"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2"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2"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2"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2"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2"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2"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2"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2"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2"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2"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2"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2"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2"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2"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2"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2"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2"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2"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2"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2"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2"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2"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2"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2"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2"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2"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2"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2"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2"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2"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2"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2"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2"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2"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2"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2"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2"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2"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2"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2"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2"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2"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2"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2"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2"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2"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2"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2"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2"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2"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2"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2"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2"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2"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2"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12"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12"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12"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12"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12"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12"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12"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12"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12"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ht="12"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ht="12"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ht="12"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ht="12"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ht="12"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1:26" ht="12"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1:26" ht="12"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1:26" ht="12"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1:26" ht="12"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1:26" ht="12"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1:26" ht="12"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1:26" ht="12"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1:26" ht="12"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1:26" ht="12"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1:26" ht="12"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1:26" ht="12"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1:26" ht="12"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1:26" ht="12"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1:26" ht="12"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1:26" ht="12"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1:26" ht="12"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1:26" ht="12"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1:26" ht="12"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1:26" ht="12"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1:26" ht="12"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1:26" ht="12"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1:26" ht="12"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1:26" ht="12"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1:26" ht="12"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1:26" ht="12"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1:26" ht="12"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1:26" ht="12"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1:26" ht="12"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1:26" ht="12"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1:26" ht="12"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1:26" ht="12"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1:26" ht="12"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1:26" ht="12"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1:26" ht="12"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1:26" ht="12"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1:26" ht="12"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1:26" ht="12"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1:26" ht="12"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1:26" ht="12"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1:26" ht="12"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1:26" ht="12"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1:26" ht="12"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1:26" ht="12"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1:26" ht="12"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ht="12"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ht="12"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ht="12"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ht="12"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1:26" ht="12"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spans="1:26" ht="12"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sheetData>
  <sheetProtection algorithmName="SHA-512" hashValue="Ztz9BMblKjYHRFtYWb0/8EIKl2GKqpLaANSLFzR3Zp4b+9PdoPnEWOnhRMuzremc8+RQQacLximOTyy86yDrjw==" saltValue="XqtIKs+fwy5abQW0FKRi1A==" spinCount="100000" sheet="1" objects="1" scenarios="1"/>
  <customSheetViews>
    <customSheetView guid="{098C2836-98E6-4DE4-B9F1-621F79971121}" showGridLines="0" fitToPage="1" hiddenRows="1" hiddenColumns="1" topLeftCell="C1">
      <selection activeCell="L221" sqref="L221"/>
      <pageMargins left="0.7" right="0.7" top="0.75" bottom="0.75" header="0" footer="0"/>
      <pageSetup fitToHeight="0" orientation="landscape"/>
    </customSheetView>
    <customSheetView guid="{80DBB23A-788A-4876-A46F-C8CD77F4CEEC}" showGridLines="0" fitToPage="1" hiddenRows="1">
      <selection activeCell="H22" sqref="H22"/>
      <pageMargins left="0.7" right="0.7" top="0.75" bottom="0.75" header="0" footer="0"/>
      <pageSetup fitToHeight="0" orientation="landscape"/>
    </customSheetView>
    <customSheetView guid="{E56CFA07-B62D-4672-9EDE-094AE1102D0C}" showGridLines="0" fitToPage="1" hiddenRows="1" hiddenColumns="1" topLeftCell="A245">
      <selection activeCell="I256" sqref="I256"/>
      <pageMargins left="0.7" right="0.7" top="0.75" bottom="0.75" header="0" footer="0"/>
      <pageSetup fitToHeight="0" orientation="landscape"/>
    </customSheetView>
    <customSheetView guid="{FB8FBA87-37E8-4FC2-B783-5AECFD22DC45}" showGridLines="0" fitToPage="1" hiddenRows="1" hiddenColumns="1" topLeftCell="A187">
      <selection activeCell="H204" sqref="H204"/>
      <pageMargins left="0.7" right="0.7" top="0.75" bottom="0.75" header="0" footer="0"/>
      <pageSetup fitToHeight="0" orientation="landscape"/>
    </customSheetView>
  </customSheetViews>
  <mergeCells count="121">
    <mergeCell ref="B169:O169"/>
    <mergeCell ref="B171:O171"/>
    <mergeCell ref="H173:K173"/>
    <mergeCell ref="L173:O173"/>
    <mergeCell ref="B116:G116"/>
    <mergeCell ref="B117:G117"/>
    <mergeCell ref="B118:G118"/>
    <mergeCell ref="B124:G124"/>
    <mergeCell ref="H130:K130"/>
    <mergeCell ref="L130:O130"/>
    <mergeCell ref="L131:O131"/>
    <mergeCell ref="H131:K131"/>
    <mergeCell ref="B135:G135"/>
    <mergeCell ref="H174:K174"/>
    <mergeCell ref="L174:O174"/>
    <mergeCell ref="B182:O182"/>
    <mergeCell ref="H183:K183"/>
    <mergeCell ref="L183:O183"/>
    <mergeCell ref="H184:K184"/>
    <mergeCell ref="L184:O184"/>
    <mergeCell ref="B193:O193"/>
    <mergeCell ref="B194:O194"/>
    <mergeCell ref="L195:O195"/>
    <mergeCell ref="H195:K195"/>
    <mergeCell ref="H196:K196"/>
    <mergeCell ref="L196:O196"/>
    <mergeCell ref="B200:G200"/>
    <mergeCell ref="B205:O205"/>
    <mergeCell ref="H206:K206"/>
    <mergeCell ref="L206:O206"/>
    <mergeCell ref="H207:K207"/>
    <mergeCell ref="L207:O207"/>
    <mergeCell ref="B222:O222"/>
    <mergeCell ref="H223:K223"/>
    <mergeCell ref="L223:O223"/>
    <mergeCell ref="H224:K224"/>
    <mergeCell ref="L224:O224"/>
    <mergeCell ref="B229:G229"/>
    <mergeCell ref="B230:E230"/>
    <mergeCell ref="B231:E231"/>
    <mergeCell ref="B232:E232"/>
    <mergeCell ref="B233:E233"/>
    <mergeCell ref="B234:E234"/>
    <mergeCell ref="B235:E235"/>
    <mergeCell ref="B241:O241"/>
    <mergeCell ref="H242:K242"/>
    <mergeCell ref="L242:O242"/>
    <mergeCell ref="H243:K243"/>
    <mergeCell ref="L243:O243"/>
    <mergeCell ref="B246:E246"/>
    <mergeCell ref="B247:E247"/>
    <mergeCell ref="H262:K262"/>
    <mergeCell ref="B266:F266"/>
    <mergeCell ref="B267:F267"/>
    <mergeCell ref="B268:F268"/>
    <mergeCell ref="B269:F269"/>
    <mergeCell ref="B271:F271"/>
    <mergeCell ref="B273:F273"/>
    <mergeCell ref="B274:F274"/>
    <mergeCell ref="B248:F248"/>
    <mergeCell ref="B249:F249"/>
    <mergeCell ref="B250:F250"/>
    <mergeCell ref="B251:F251"/>
    <mergeCell ref="H261:K261"/>
    <mergeCell ref="B270:F270"/>
    <mergeCell ref="L261:O261"/>
    <mergeCell ref="L262:O262"/>
    <mergeCell ref="H6:K6"/>
    <mergeCell ref="L6:O6"/>
    <mergeCell ref="H7:K7"/>
    <mergeCell ref="L7:O7"/>
    <mergeCell ref="B13:G13"/>
    <mergeCell ref="H19:K19"/>
    <mergeCell ref="L19:O19"/>
    <mergeCell ref="H20:K20"/>
    <mergeCell ref="L20:O20"/>
    <mergeCell ref="H32:K32"/>
    <mergeCell ref="L32:O32"/>
    <mergeCell ref="H33:K33"/>
    <mergeCell ref="L33:O33"/>
    <mergeCell ref="B39:G39"/>
    <mergeCell ref="H46:K46"/>
    <mergeCell ref="L46:O46"/>
    <mergeCell ref="H47:K47"/>
    <mergeCell ref="L47:O47"/>
    <mergeCell ref="B50:G50"/>
    <mergeCell ref="B52:G52"/>
    <mergeCell ref="B62:O62"/>
    <mergeCell ref="H63:K63"/>
    <mergeCell ref="L63:O63"/>
    <mergeCell ref="H64:K64"/>
    <mergeCell ref="L64:O64"/>
    <mergeCell ref="H73:K73"/>
    <mergeCell ref="L73:O73"/>
    <mergeCell ref="L74:O74"/>
    <mergeCell ref="H74:K74"/>
    <mergeCell ref="H91:K91"/>
    <mergeCell ref="L91:O91"/>
    <mergeCell ref="H92:K92"/>
    <mergeCell ref="L92:O92"/>
    <mergeCell ref="B96:G96"/>
    <mergeCell ref="L102:O102"/>
    <mergeCell ref="H102:K102"/>
    <mergeCell ref="H103:K103"/>
    <mergeCell ref="L103:O103"/>
    <mergeCell ref="H112:K112"/>
    <mergeCell ref="L112:O112"/>
    <mergeCell ref="H113:K113"/>
    <mergeCell ref="L113:O113"/>
    <mergeCell ref="H159:K159"/>
    <mergeCell ref="H160:K160"/>
    <mergeCell ref="L160:O160"/>
    <mergeCell ref="B163:G163"/>
    <mergeCell ref="B164:F164"/>
    <mergeCell ref="B165:F165"/>
    <mergeCell ref="B166:F166"/>
    <mergeCell ref="H140:K140"/>
    <mergeCell ref="L140:O140"/>
    <mergeCell ref="H141:K141"/>
    <mergeCell ref="L141:O141"/>
    <mergeCell ref="L159:O159"/>
  </mergeCells>
  <hyperlinks>
    <hyperlink ref="B16" location="'2. Fin performance'!B12" display="Return to SOFP" xr:uid="{00000000-0004-0000-1100-000000000000}"/>
    <hyperlink ref="B29" location="'2. Fin performance'!B12" display="Return to SOFP" xr:uid="{00000000-0004-0000-1100-000001000000}"/>
    <hyperlink ref="B43" location="'2. Fin performance'!B12" display="Return to SOFP" xr:uid="{00000000-0004-0000-1100-000002000000}"/>
    <hyperlink ref="B58" location="'2. Fin performance'!B12" display="Return to SOFP" xr:uid="{00000000-0004-0000-1100-000003000000}"/>
    <hyperlink ref="B69" location="'2. Fin performance'!B12" display="Return to SOFP" xr:uid="{00000000-0004-0000-1100-000004000000}"/>
    <hyperlink ref="B82" location="'2. Fin performance'!B12" display="Return to SOFP" xr:uid="{00000000-0004-0000-1100-000005000000}"/>
    <hyperlink ref="B86" location="'2. Fin performance'!B12" display="Return to SOFP" xr:uid="{00000000-0004-0000-1100-000006000000}"/>
    <hyperlink ref="B99" location="'2. Fin performance'!B12" display="Return to SOFP" xr:uid="{00000000-0004-0000-1100-000007000000}"/>
    <hyperlink ref="B109" location="'2. Fin performance'!B12" display="Return to SOFP" xr:uid="{00000000-0004-0000-1100-000008000000}"/>
    <hyperlink ref="B127" location="'2. Fin performance'!B12" display="Return to SOFP" xr:uid="{00000000-0004-0000-1100-000009000000}"/>
    <hyperlink ref="B137" location="'2. Fin performance'!B12" display="Return to SOFP" xr:uid="{00000000-0004-0000-1100-00000A000000}"/>
    <hyperlink ref="B156" location="'2. Fin performance'!B12" display="Return to SOFP" xr:uid="{00000000-0004-0000-1100-00000B000000}"/>
    <hyperlink ref="B170" location="'2. Fin performance'!B12" display="Return to SOFP" xr:uid="{00000000-0004-0000-1100-00000C000000}"/>
    <hyperlink ref="B180" location="'2. Fin performance'!B12" display="Return to SOFP" xr:uid="{00000000-0004-0000-1100-00000D000000}"/>
    <hyperlink ref="B192" location="'2. Fin performance'!B12" display="Return to SOFP" xr:uid="{00000000-0004-0000-1100-00000E000000}"/>
    <hyperlink ref="B203" location="'2. Fin performance'!B12" display="Return to SOFP" xr:uid="{00000000-0004-0000-1100-00000F000000}"/>
    <hyperlink ref="B220" location="'2. Fin performance'!B12" display="Return to SOFP" xr:uid="{00000000-0004-0000-1100-000010000000}"/>
    <hyperlink ref="B239" location="'2. Fin performance'!B12" display="Return to SOFP" xr:uid="{00000000-0004-0000-1100-000011000000}"/>
    <hyperlink ref="B257" location="'2. Fin performance'!B12" display="Return to SOFP" xr:uid="{00000000-0004-0000-1100-000012000000}"/>
    <hyperlink ref="B276" location="'2. Fin performance'!B44" display="Return to Fin Performance" xr:uid="{00000000-0004-0000-1100-000013000000}"/>
  </hyperlinks>
  <pageMargins left="0.7" right="0.7" top="0.75" bottom="0.75" header="0" footer="0"/>
  <pageSetup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I77"/>
  <sheetViews>
    <sheetView zoomScaleNormal="100" workbookViewId="0">
      <selection activeCell="G8" sqref="G8"/>
    </sheetView>
  </sheetViews>
  <sheetFormatPr defaultColWidth="9.109375" defaultRowHeight="14.4"/>
  <cols>
    <col min="1" max="1" width="3.33203125" style="1359" customWidth="1"/>
    <col min="2" max="2" width="53" style="1359" bestFit="1" customWidth="1"/>
    <col min="3" max="3" width="16.88671875" style="1359" customWidth="1"/>
    <col min="4" max="4" width="1.109375" style="1359" customWidth="1"/>
    <col min="5" max="5" width="16.5546875" style="1359" bestFit="1" customWidth="1"/>
    <col min="6" max="6" width="1.109375" style="1359" customWidth="1"/>
    <col min="7" max="7" width="17.6640625" style="1359" customWidth="1"/>
    <col min="8" max="9" width="19.5546875" style="1359" customWidth="1"/>
    <col min="10" max="16384" width="9.109375" style="1359"/>
  </cols>
  <sheetData>
    <row r="1" spans="1:9" ht="15" thickBot="1">
      <c r="A1" s="1356" t="s">
        <v>2142</v>
      </c>
      <c r="B1" s="1357" t="s">
        <v>2138</v>
      </c>
      <c r="C1" s="1358"/>
      <c r="D1" s="1358"/>
      <c r="E1" s="1358"/>
      <c r="F1" s="1358"/>
      <c r="H1" s="12" t="s">
        <v>198</v>
      </c>
      <c r="I1" s="35"/>
    </row>
    <row r="2" spans="1:9" ht="15" thickBot="1">
      <c r="B2" s="1358"/>
      <c r="C2" s="1360"/>
      <c r="D2" s="1361"/>
      <c r="E2" s="1360"/>
      <c r="F2" s="1360"/>
      <c r="H2" s="37" t="s">
        <v>309</v>
      </c>
      <c r="I2" s="731"/>
    </row>
    <row r="3" spans="1:9">
      <c r="B3" s="1362"/>
      <c r="C3" s="1360" t="s">
        <v>807</v>
      </c>
      <c r="D3" s="1358"/>
      <c r="E3" s="1360" t="s">
        <v>807</v>
      </c>
      <c r="F3" s="1360"/>
    </row>
    <row r="4" spans="1:9">
      <c r="B4" s="1362"/>
      <c r="C4" s="1363">
        <v>45107</v>
      </c>
      <c r="D4" s="1358"/>
      <c r="E4" s="1363">
        <v>44742</v>
      </c>
      <c r="F4" s="1363"/>
    </row>
    <row r="5" spans="1:9">
      <c r="B5" s="1364"/>
      <c r="C5" s="1365"/>
      <c r="D5" s="1358"/>
      <c r="E5" s="1358"/>
      <c r="F5" s="1358"/>
    </row>
    <row r="6" spans="1:9">
      <c r="B6" s="1364"/>
      <c r="C6" s="1365" t="s">
        <v>114</v>
      </c>
      <c r="D6" s="1358"/>
      <c r="E6" s="1365" t="s">
        <v>114</v>
      </c>
      <c r="F6" s="1365"/>
    </row>
    <row r="7" spans="1:9" ht="22.8">
      <c r="B7" s="1364" t="s">
        <v>2139</v>
      </c>
      <c r="C7" s="1811"/>
      <c r="D7" s="1366"/>
      <c r="E7" s="1811"/>
      <c r="F7" s="1367"/>
    </row>
    <row r="8" spans="1:9">
      <c r="B8" s="1368" t="s">
        <v>2203</v>
      </c>
      <c r="C8" s="1812"/>
      <c r="D8" s="1366"/>
      <c r="E8" s="1812"/>
      <c r="F8" s="1369"/>
    </row>
    <row r="9" spans="1:9">
      <c r="B9" s="1368" t="s">
        <v>2132</v>
      </c>
      <c r="C9" s="1812"/>
      <c r="D9" s="1366"/>
      <c r="E9" s="1812"/>
      <c r="F9" s="1369"/>
    </row>
    <row r="10" spans="1:9">
      <c r="B10" s="1368" t="s">
        <v>2204</v>
      </c>
      <c r="C10" s="1812"/>
      <c r="D10" s="1366"/>
      <c r="E10" s="1812"/>
      <c r="F10" s="1369"/>
    </row>
    <row r="11" spans="1:9">
      <c r="B11" s="1368" t="s">
        <v>126</v>
      </c>
      <c r="C11" s="1812"/>
      <c r="D11" s="1366"/>
      <c r="E11" s="1812"/>
      <c r="F11" s="1369"/>
    </row>
    <row r="12" spans="1:9">
      <c r="B12" s="1368" t="s">
        <v>1386</v>
      </c>
      <c r="C12" s="1812"/>
      <c r="D12" s="1366"/>
      <c r="E12" s="1812"/>
      <c r="F12" s="1369"/>
    </row>
    <row r="13" spans="1:9" ht="34.200000000000003">
      <c r="B13" s="1370" t="s">
        <v>3318</v>
      </c>
      <c r="C13" s="1812"/>
      <c r="D13" s="1366"/>
      <c r="E13" s="1812"/>
      <c r="F13" s="1369"/>
    </row>
    <row r="14" spans="1:9">
      <c r="B14" s="1368" t="s">
        <v>3319</v>
      </c>
      <c r="C14" s="1812"/>
      <c r="D14" s="1366"/>
      <c r="E14" s="1812"/>
      <c r="F14" s="1369"/>
    </row>
    <row r="15" spans="1:9">
      <c r="B15" s="1368" t="s">
        <v>2133</v>
      </c>
      <c r="C15" s="1812"/>
      <c r="D15" s="1366"/>
      <c r="E15" s="1812"/>
      <c r="F15" s="1369"/>
    </row>
    <row r="16" spans="1:9">
      <c r="B16" s="1368" t="s">
        <v>2134</v>
      </c>
      <c r="C16" s="1812"/>
      <c r="D16" s="1366"/>
      <c r="E16" s="1812"/>
      <c r="F16" s="1369"/>
    </row>
    <row r="17" spans="1:7">
      <c r="B17" s="1368" t="s">
        <v>1598</v>
      </c>
      <c r="C17" s="1812"/>
      <c r="D17" s="1366"/>
      <c r="E17" s="1812"/>
      <c r="F17" s="1369"/>
    </row>
    <row r="18" spans="1:7">
      <c r="B18" s="1370" t="s">
        <v>3320</v>
      </c>
      <c r="C18" s="1812"/>
      <c r="D18" s="1366"/>
      <c r="E18" s="1812"/>
      <c r="F18" s="1369"/>
    </row>
    <row r="19" spans="1:7">
      <c r="B19" s="1368" t="s">
        <v>2196</v>
      </c>
      <c r="C19" s="1812"/>
      <c r="D19" s="1366"/>
      <c r="E19" s="1812"/>
      <c r="F19" s="1369"/>
    </row>
    <row r="20" spans="1:7" ht="45.6">
      <c r="B20" s="1370" t="s">
        <v>3321</v>
      </c>
      <c r="C20" s="1812"/>
      <c r="D20" s="1366"/>
      <c r="E20" s="1812"/>
      <c r="F20" s="1369"/>
    </row>
    <row r="21" spans="1:7">
      <c r="B21" s="1368" t="s">
        <v>284</v>
      </c>
      <c r="C21" s="1812"/>
      <c r="D21" s="1366"/>
      <c r="E21" s="1812"/>
      <c r="F21" s="1369"/>
    </row>
    <row r="22" spans="1:7">
      <c r="B22" s="1368" t="s">
        <v>2135</v>
      </c>
      <c r="C22" s="1812"/>
      <c r="D22" s="1366"/>
      <c r="E22" s="1812"/>
      <c r="F22" s="1369"/>
    </row>
    <row r="23" spans="1:7">
      <c r="B23" s="1368" t="s">
        <v>2136</v>
      </c>
      <c r="C23" s="1812"/>
      <c r="D23" s="1366"/>
      <c r="E23" s="1812"/>
      <c r="F23" s="1369"/>
    </row>
    <row r="24" spans="1:7">
      <c r="B24" s="1368" t="s">
        <v>2137</v>
      </c>
      <c r="C24" s="1812"/>
      <c r="D24" s="1366"/>
      <c r="E24" s="1812"/>
      <c r="F24" s="1369"/>
    </row>
    <row r="25" spans="1:7">
      <c r="B25" s="1370" t="s">
        <v>2140</v>
      </c>
      <c r="C25" s="1812"/>
      <c r="D25" s="1366"/>
      <c r="E25" s="1812"/>
      <c r="F25" s="1369"/>
    </row>
    <row r="26" spans="1:7">
      <c r="B26" s="1370" t="s">
        <v>2140</v>
      </c>
      <c r="C26" s="1812"/>
      <c r="D26" s="1366"/>
      <c r="E26" s="1812"/>
      <c r="F26" s="1369"/>
    </row>
    <row r="27" spans="1:7" ht="15" thickBot="1">
      <c r="B27" s="1371"/>
      <c r="C27" s="1372"/>
      <c r="D27" s="1366"/>
      <c r="E27" s="1372"/>
      <c r="F27" s="1373"/>
    </row>
    <row r="28" spans="1:7" ht="23.4" thickBot="1">
      <c r="B28" s="1364" t="s">
        <v>2141</v>
      </c>
      <c r="C28" s="1374">
        <f>SUM(C8:C26)</f>
        <v>0</v>
      </c>
      <c r="D28" s="1375"/>
      <c r="E28" s="1376">
        <f>SUM(E7:E26)</f>
        <v>0</v>
      </c>
      <c r="F28" s="1377"/>
    </row>
    <row r="31" spans="1:7">
      <c r="A31" s="1356" t="s">
        <v>2155</v>
      </c>
      <c r="B31" s="1378" t="s">
        <v>2143</v>
      </c>
      <c r="C31" s="1379"/>
      <c r="D31" s="1379"/>
      <c r="E31" s="1379"/>
      <c r="F31" s="1379"/>
      <c r="G31" s="1379"/>
    </row>
    <row r="32" spans="1:7">
      <c r="B32" s="1379"/>
      <c r="C32" s="1380"/>
      <c r="D32" s="1380"/>
      <c r="E32" s="1380"/>
      <c r="F32" s="1380"/>
      <c r="G32" s="1379"/>
    </row>
    <row r="33" spans="2:7">
      <c r="B33" s="1381"/>
      <c r="C33" s="1382" t="s">
        <v>2144</v>
      </c>
      <c r="D33" s="1383"/>
      <c r="E33" s="1382" t="s">
        <v>2145</v>
      </c>
      <c r="F33" s="1384"/>
      <c r="G33" s="1382" t="s">
        <v>2146</v>
      </c>
    </row>
    <row r="34" spans="2:7">
      <c r="B34" s="1380"/>
      <c r="C34" s="1382" t="s">
        <v>114</v>
      </c>
      <c r="D34" s="1383"/>
      <c r="E34" s="1382" t="s">
        <v>114</v>
      </c>
      <c r="F34" s="1383"/>
      <c r="G34" s="1382" t="s">
        <v>114</v>
      </c>
    </row>
    <row r="35" spans="2:7" ht="22.8">
      <c r="B35" s="1385" t="s">
        <v>2139</v>
      </c>
      <c r="C35" s="1813"/>
      <c r="D35" s="1386"/>
      <c r="E35" s="1816"/>
      <c r="F35" s="1387"/>
      <c r="G35" s="1817"/>
    </row>
    <row r="36" spans="2:7">
      <c r="B36" s="1388" t="s">
        <v>2207</v>
      </c>
      <c r="C36" s="1813"/>
      <c r="D36" s="1386"/>
      <c r="E36" s="1814"/>
      <c r="F36" s="1389"/>
      <c r="G36" s="1818"/>
    </row>
    <row r="37" spans="2:7">
      <c r="B37" s="1390" t="s">
        <v>284</v>
      </c>
      <c r="C37" s="1813"/>
      <c r="D37" s="1386"/>
      <c r="E37" s="1814"/>
      <c r="F37" s="1389"/>
      <c r="G37" s="1818"/>
    </row>
    <row r="38" spans="2:7">
      <c r="B38" s="1390" t="s">
        <v>2157</v>
      </c>
      <c r="C38" s="1813"/>
      <c r="D38" s="1386"/>
      <c r="E38" s="1814"/>
      <c r="F38" s="1389"/>
      <c r="G38" s="1818"/>
    </row>
    <row r="39" spans="2:7">
      <c r="B39" s="1390" t="s">
        <v>2158</v>
      </c>
      <c r="C39" s="1813"/>
      <c r="D39" s="1386"/>
      <c r="E39" s="1814"/>
      <c r="F39" s="1389"/>
      <c r="G39" s="1818"/>
    </row>
    <row r="40" spans="2:7">
      <c r="B40" s="1390" t="s">
        <v>3322</v>
      </c>
      <c r="C40" s="1813"/>
      <c r="D40" s="1386"/>
      <c r="E40" s="1814"/>
      <c r="F40" s="1389"/>
      <c r="G40" s="1818"/>
    </row>
    <row r="41" spans="2:7">
      <c r="B41" s="1390" t="s">
        <v>3323</v>
      </c>
      <c r="C41" s="1813"/>
      <c r="D41" s="1386"/>
      <c r="E41" s="1814"/>
      <c r="F41" s="1389"/>
      <c r="G41" s="1818"/>
    </row>
    <row r="42" spans="2:7">
      <c r="B42" s="1390" t="s">
        <v>3324</v>
      </c>
      <c r="C42" s="1813"/>
      <c r="D42" s="1386"/>
      <c r="E42" s="1814"/>
      <c r="F42" s="1389"/>
      <c r="G42" s="1818"/>
    </row>
    <row r="43" spans="2:7">
      <c r="B43" s="1390" t="s">
        <v>3325</v>
      </c>
      <c r="C43" s="1813"/>
      <c r="D43" s="1386"/>
      <c r="E43" s="1814"/>
      <c r="F43" s="1389"/>
      <c r="G43" s="1818"/>
    </row>
    <row r="44" spans="2:7">
      <c r="B44" s="1390" t="s">
        <v>2147</v>
      </c>
      <c r="C44" s="1813"/>
      <c r="D44" s="1386"/>
      <c r="E44" s="1814"/>
      <c r="F44" s="1389"/>
      <c r="G44" s="1818"/>
    </row>
    <row r="45" spans="2:7">
      <c r="B45" s="1390" t="s">
        <v>3326</v>
      </c>
      <c r="C45" s="1813"/>
      <c r="D45" s="1386"/>
      <c r="E45" s="1814"/>
      <c r="F45" s="1389"/>
      <c r="G45" s="1818"/>
    </row>
    <row r="46" spans="2:7">
      <c r="B46" s="1390" t="s">
        <v>2148</v>
      </c>
      <c r="C46" s="1813"/>
      <c r="D46" s="1386"/>
      <c r="E46" s="1814"/>
      <c r="F46" s="1389"/>
      <c r="G46" s="1818"/>
    </row>
    <row r="47" spans="2:7">
      <c r="B47" s="1390" t="s">
        <v>2149</v>
      </c>
      <c r="C47" s="1813"/>
      <c r="D47" s="1386"/>
      <c r="E47" s="1814"/>
      <c r="F47" s="1389"/>
      <c r="G47" s="1818"/>
    </row>
    <row r="48" spans="2:7">
      <c r="B48" s="1390" t="s">
        <v>1597</v>
      </c>
      <c r="C48" s="1813"/>
      <c r="D48" s="1386"/>
      <c r="E48" s="1814"/>
      <c r="F48" s="1389"/>
      <c r="G48" s="1818"/>
    </row>
    <row r="49" spans="2:7">
      <c r="B49" s="1390" t="s">
        <v>2133</v>
      </c>
      <c r="C49" s="1813"/>
      <c r="D49" s="1386"/>
      <c r="E49" s="1814"/>
      <c r="F49" s="1389"/>
      <c r="G49" s="1815"/>
    </row>
    <row r="50" spans="2:7">
      <c r="B50" s="1390" t="s">
        <v>3327</v>
      </c>
      <c r="C50" s="1814"/>
      <c r="D50" s="1386"/>
      <c r="E50" s="1814"/>
      <c r="F50" s="1389"/>
      <c r="G50" s="1815"/>
    </row>
    <row r="51" spans="2:7">
      <c r="B51" s="1390" t="s">
        <v>1604</v>
      </c>
      <c r="C51" s="1813"/>
      <c r="D51" s="1386"/>
      <c r="E51" s="1814"/>
      <c r="F51" s="1389"/>
      <c r="G51" s="1815"/>
    </row>
    <row r="52" spans="2:7">
      <c r="B52" s="1390" t="s">
        <v>2150</v>
      </c>
      <c r="C52" s="1813"/>
      <c r="D52" s="1386"/>
      <c r="E52" s="1814"/>
      <c r="F52" s="1389"/>
      <c r="G52" s="1815"/>
    </row>
    <row r="53" spans="2:7">
      <c r="B53" s="1390" t="s">
        <v>123</v>
      </c>
      <c r="C53" s="1813"/>
      <c r="D53" s="1386"/>
      <c r="E53" s="1814"/>
      <c r="F53" s="1389"/>
      <c r="G53" s="1815"/>
    </row>
    <row r="54" spans="2:7">
      <c r="B54" s="1390" t="s">
        <v>2151</v>
      </c>
      <c r="C54" s="1813"/>
      <c r="D54" s="1386"/>
      <c r="E54" s="1814"/>
      <c r="F54" s="1389"/>
      <c r="G54" s="1815"/>
    </row>
    <row r="55" spans="2:7">
      <c r="B55" s="1390" t="s">
        <v>2152</v>
      </c>
      <c r="C55" s="1813"/>
      <c r="D55" s="1386"/>
      <c r="E55" s="1814"/>
      <c r="F55" s="1389"/>
      <c r="G55" s="1815"/>
    </row>
    <row r="56" spans="2:7">
      <c r="B56" s="1390" t="s">
        <v>2215</v>
      </c>
      <c r="C56" s="1813"/>
      <c r="D56" s="1386"/>
      <c r="E56" s="1814"/>
      <c r="F56" s="1389"/>
      <c r="G56" s="1815"/>
    </row>
    <row r="57" spans="2:7">
      <c r="B57" s="1809" t="s">
        <v>2156</v>
      </c>
      <c r="C57" s="1813"/>
      <c r="D57" s="1391"/>
      <c r="E57" s="1813"/>
      <c r="F57" s="1391"/>
      <c r="G57" s="1815"/>
    </row>
    <row r="58" spans="2:7">
      <c r="B58" s="1809" t="s">
        <v>2156</v>
      </c>
      <c r="C58" s="1813"/>
      <c r="D58" s="1391"/>
      <c r="E58" s="1813"/>
      <c r="F58" s="1391"/>
      <c r="G58" s="1815"/>
    </row>
    <row r="59" spans="2:7">
      <c r="B59" s="1390"/>
      <c r="C59" s="1379"/>
      <c r="D59" s="1379"/>
      <c r="E59" s="1379"/>
      <c r="F59" s="1379"/>
      <c r="G59" s="1379"/>
    </row>
    <row r="60" spans="2:7">
      <c r="B60" s="1388" t="s">
        <v>2208</v>
      </c>
      <c r="C60" s="1815"/>
      <c r="D60" s="1379"/>
      <c r="E60" s="1815"/>
      <c r="F60" s="1379"/>
      <c r="G60" s="1815"/>
    </row>
    <row r="61" spans="2:7">
      <c r="B61" s="1809" t="s">
        <v>2156</v>
      </c>
      <c r="C61" s="1815"/>
      <c r="D61" s="1379"/>
      <c r="E61" s="1815"/>
      <c r="F61" s="1379"/>
      <c r="G61" s="1815"/>
    </row>
    <row r="62" spans="2:7">
      <c r="B62" s="1809" t="s">
        <v>2156</v>
      </c>
      <c r="C62" s="1815"/>
      <c r="D62" s="1379"/>
      <c r="E62" s="1815"/>
      <c r="F62" s="1379"/>
      <c r="G62" s="1815"/>
    </row>
    <row r="63" spans="2:7">
      <c r="B63" s="1390"/>
      <c r="C63" s="1379"/>
      <c r="D63" s="1379"/>
      <c r="E63" s="1379"/>
      <c r="F63" s="1379"/>
      <c r="G63" s="1379"/>
    </row>
    <row r="64" spans="2:7">
      <c r="B64" s="1388" t="s">
        <v>2209</v>
      </c>
      <c r="C64" s="1813"/>
      <c r="D64" s="1386"/>
      <c r="E64" s="1814"/>
      <c r="F64" s="1389"/>
      <c r="G64" s="1815"/>
    </row>
    <row r="65" spans="2:7">
      <c r="B65" s="1392" t="s">
        <v>2153</v>
      </c>
      <c r="C65" s="1813"/>
      <c r="D65" s="1386"/>
      <c r="E65" s="1814"/>
      <c r="F65" s="1389"/>
      <c r="G65" s="1815"/>
    </row>
    <row r="66" spans="2:7">
      <c r="B66" s="1809" t="s">
        <v>2156</v>
      </c>
      <c r="C66" s="1813"/>
      <c r="D66" s="1386"/>
      <c r="E66" s="1814"/>
      <c r="F66" s="1389"/>
      <c r="G66" s="1815"/>
    </row>
    <row r="67" spans="2:7">
      <c r="B67" s="1809" t="s">
        <v>2156</v>
      </c>
      <c r="C67" s="1813"/>
      <c r="D67" s="1386"/>
      <c r="E67" s="1814"/>
      <c r="F67" s="1389"/>
      <c r="G67" s="1815"/>
    </row>
    <row r="68" spans="2:7" ht="15" thickBot="1">
      <c r="B68" s="1393"/>
      <c r="C68" s="1394"/>
      <c r="D68" s="1389"/>
      <c r="E68" s="1395"/>
      <c r="F68" s="1389"/>
      <c r="G68" s="1395"/>
    </row>
    <row r="69" spans="2:7" ht="15" thickBot="1">
      <c r="B69" s="1385" t="s">
        <v>2154</v>
      </c>
      <c r="C69" s="1396">
        <f>SUM(C35:C68)</f>
        <v>0</v>
      </c>
      <c r="D69" s="1810">
        <f>SUM(D35:D68)</f>
        <v>0</v>
      </c>
      <c r="E69" s="1396">
        <f>SUM(E35:E68)</f>
        <v>0</v>
      </c>
      <c r="F69" s="1397">
        <f>SUM(F35:F68)</f>
        <v>0</v>
      </c>
      <c r="G69" s="1396">
        <f>SUM(G35:G68)</f>
        <v>0</v>
      </c>
    </row>
    <row r="70" spans="2:7" ht="15" thickTop="1"/>
    <row r="73" spans="2:7" ht="39.6">
      <c r="B73" s="1399" t="s">
        <v>2212</v>
      </c>
    </row>
    <row r="75" spans="2:7" ht="26.4">
      <c r="B75" s="1400" t="s">
        <v>2211</v>
      </c>
    </row>
    <row r="77" spans="2:7" ht="39.6">
      <c r="B77" s="1400" t="s">
        <v>2213</v>
      </c>
    </row>
  </sheetData>
  <sheetProtection algorithmName="SHA-512" hashValue="H4VAZY0OaDJLItJhMMrGwxVPfML05pIhsZVmq2bvI7KVrW1abt0EFrecFuP9fHTQ3wQA9NTFnaY7j7HAyB5XbQ==" saltValue="WTitSZdTKqxLKJ7SNGHrvQ==" spinCount="100000" sheet="1" objects="1" scenarios="1"/>
  <customSheetViews>
    <customSheetView guid="{80DBB23A-788A-4876-A46F-C8CD77F4CEEC}" topLeftCell="A2">
      <selection activeCell="B20" sqref="B20"/>
      <pageMargins left="0.7" right="0.7" top="0.75" bottom="0.75" header="0.3" footer="0.3"/>
    </customSheetView>
    <customSheetView guid="{E56CFA07-B62D-4672-9EDE-094AE1102D0C}">
      <selection activeCell="B31" sqref="B31"/>
      <pageMargins left="0.7" right="0.7" top="0.75" bottom="0.75" header="0.3" footer="0.3"/>
    </customSheetView>
    <customSheetView guid="{FB8FBA87-37E8-4FC2-B783-5AECFD22DC45}">
      <selection activeCell="E39" sqref="E39"/>
      <pageMargins left="0.7" right="0.7" top="0.75" bottom="0.75" header="0.3" footer="0.3"/>
    </customSheetView>
  </customSheetView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outlinePr summaryBelow="0" summaryRight="0"/>
  </sheetPr>
  <dimension ref="A1:O67"/>
  <sheetViews>
    <sheetView workbookViewId="0">
      <selection activeCell="C10" sqref="C10"/>
    </sheetView>
  </sheetViews>
  <sheetFormatPr defaultColWidth="14.44140625" defaultRowHeight="15" customHeight="1"/>
  <cols>
    <col min="1" max="1" width="5.88671875" customWidth="1"/>
    <col min="2" max="2" width="43" customWidth="1"/>
  </cols>
  <sheetData>
    <row r="1" spans="1:2" ht="14.4">
      <c r="A1" s="3" t="s">
        <v>6</v>
      </c>
    </row>
    <row r="2" spans="1:2" ht="14.4">
      <c r="A2" s="4"/>
    </row>
    <row r="3" spans="1:2" ht="14.4">
      <c r="A3" s="4" t="s">
        <v>2911</v>
      </c>
    </row>
    <row r="4" spans="1:2" ht="14.4">
      <c r="A4" s="1549" t="s">
        <v>2046</v>
      </c>
      <c r="B4" s="1"/>
    </row>
    <row r="5" spans="1:2" ht="14.4">
      <c r="A5" s="1549" t="s">
        <v>2225</v>
      </c>
      <c r="B5" s="719"/>
    </row>
    <row r="6" spans="1:2" ht="14.4">
      <c r="A6" s="1549" t="s">
        <v>2226</v>
      </c>
      <c r="B6" s="1"/>
    </row>
    <row r="7" spans="1:2" ht="14.4">
      <c r="A7" s="1549" t="s">
        <v>2227</v>
      </c>
      <c r="B7" s="1"/>
    </row>
    <row r="8" spans="1:2" ht="14.4">
      <c r="A8" s="1549" t="s">
        <v>2228</v>
      </c>
      <c r="B8" s="1"/>
    </row>
    <row r="9" spans="1:2" ht="14.4">
      <c r="A9" s="1549" t="s">
        <v>2229</v>
      </c>
      <c r="B9" s="1"/>
    </row>
    <row r="10" spans="1:2" ht="14.4">
      <c r="A10" s="1549" t="s">
        <v>2253</v>
      </c>
      <c r="B10" s="1"/>
    </row>
    <row r="12" spans="1:2" ht="14.4">
      <c r="A12" s="4" t="s">
        <v>7</v>
      </c>
    </row>
    <row r="13" spans="1:2" ht="14.4">
      <c r="A13" s="7" t="s">
        <v>8</v>
      </c>
      <c r="B13" s="711" t="s">
        <v>9</v>
      </c>
    </row>
    <row r="14" spans="1:2" ht="14.4">
      <c r="A14" s="7" t="s">
        <v>10</v>
      </c>
      <c r="B14" s="711" t="s">
        <v>11</v>
      </c>
    </row>
    <row r="15" spans="1:2" ht="14.4">
      <c r="A15" s="7" t="s">
        <v>12</v>
      </c>
      <c r="B15" s="712" t="s">
        <v>13</v>
      </c>
    </row>
    <row r="16" spans="1:2" ht="14.4">
      <c r="A16" s="10" t="s">
        <v>14</v>
      </c>
      <c r="B16" s="711" t="s">
        <v>15</v>
      </c>
    </row>
    <row r="17" spans="1:2" ht="14.4">
      <c r="A17" s="7" t="s">
        <v>16</v>
      </c>
      <c r="B17" s="711" t="s">
        <v>17</v>
      </c>
    </row>
    <row r="18" spans="1:2" ht="14.4">
      <c r="A18" s="11" t="s">
        <v>18</v>
      </c>
      <c r="B18" s="709" t="s">
        <v>19</v>
      </c>
    </row>
    <row r="19" spans="1:2" ht="14.4">
      <c r="A19" s="13" t="s">
        <v>20</v>
      </c>
      <c r="B19" s="712" t="s">
        <v>21</v>
      </c>
    </row>
    <row r="20" spans="1:2" ht="14.4">
      <c r="A20" s="10" t="s">
        <v>22</v>
      </c>
      <c r="B20" s="712" t="s">
        <v>23</v>
      </c>
    </row>
    <row r="21" spans="1:2" ht="14.4">
      <c r="A21" s="10" t="s">
        <v>24</v>
      </c>
      <c r="B21" s="710" t="s">
        <v>25</v>
      </c>
    </row>
    <row r="22" spans="1:2" ht="14.4">
      <c r="A22" s="7" t="s">
        <v>26</v>
      </c>
      <c r="B22" s="712" t="s">
        <v>27</v>
      </c>
    </row>
    <row r="23" spans="1:2" ht="14.4">
      <c r="A23" s="11" t="s">
        <v>28</v>
      </c>
      <c r="B23" s="713" t="s">
        <v>29</v>
      </c>
    </row>
    <row r="24" spans="1:2" ht="14.4">
      <c r="A24" s="10" t="s">
        <v>30</v>
      </c>
      <c r="B24" s="710" t="s">
        <v>31</v>
      </c>
    </row>
    <row r="25" spans="1:2" ht="14.4">
      <c r="A25" s="10" t="s">
        <v>32</v>
      </c>
      <c r="B25" s="710" t="s">
        <v>33</v>
      </c>
    </row>
    <row r="26" spans="1:2" ht="14.4">
      <c r="A26" s="10" t="s">
        <v>34</v>
      </c>
      <c r="B26" s="710" t="s">
        <v>35</v>
      </c>
    </row>
    <row r="27" spans="1:2" ht="14.4">
      <c r="A27" s="7" t="s">
        <v>36</v>
      </c>
      <c r="B27" s="711" t="s">
        <v>37</v>
      </c>
    </row>
    <row r="28" spans="1:2" ht="14.4">
      <c r="A28" s="10" t="s">
        <v>38</v>
      </c>
      <c r="B28" s="711" t="s">
        <v>39</v>
      </c>
    </row>
    <row r="29" spans="1:2" ht="14.4">
      <c r="A29" s="16" t="s">
        <v>40</v>
      </c>
      <c r="B29" s="714" t="s">
        <v>41</v>
      </c>
    </row>
    <row r="30" spans="1:2" ht="14.4">
      <c r="A30" s="7" t="s">
        <v>42</v>
      </c>
      <c r="B30" s="711" t="s">
        <v>43</v>
      </c>
    </row>
    <row r="31" spans="1:2" ht="14.4">
      <c r="A31" s="10" t="s">
        <v>44</v>
      </c>
      <c r="B31" s="711" t="s">
        <v>45</v>
      </c>
    </row>
    <row r="32" spans="1:2" ht="14.4">
      <c r="A32" s="10" t="s">
        <v>46</v>
      </c>
      <c r="B32" s="711" t="s">
        <v>47</v>
      </c>
    </row>
    <row r="33" spans="1:2" ht="14.4">
      <c r="A33" s="10" t="s">
        <v>48</v>
      </c>
      <c r="B33" s="711" t="s">
        <v>49</v>
      </c>
    </row>
    <row r="34" spans="1:2" ht="14.4">
      <c r="A34" s="10" t="s">
        <v>50</v>
      </c>
      <c r="B34" s="710" t="s">
        <v>51</v>
      </c>
    </row>
    <row r="35" spans="1:2" ht="14.4">
      <c r="A35" s="10" t="s">
        <v>52</v>
      </c>
      <c r="B35" s="710" t="s">
        <v>53</v>
      </c>
    </row>
    <row r="36" spans="1:2" ht="14.4">
      <c r="A36" s="10" t="s">
        <v>54</v>
      </c>
      <c r="B36" s="710" t="s">
        <v>55</v>
      </c>
    </row>
    <row r="37" spans="1:2" ht="14.4">
      <c r="A37" s="10" t="s">
        <v>56</v>
      </c>
      <c r="B37" s="711" t="s">
        <v>57</v>
      </c>
    </row>
    <row r="38" spans="1:2" ht="14.4">
      <c r="A38" s="10" t="s">
        <v>1180</v>
      </c>
      <c r="B38" s="711" t="s">
        <v>2045</v>
      </c>
    </row>
    <row r="39" spans="1:2" ht="14.4">
      <c r="A39" s="10" t="s">
        <v>58</v>
      </c>
      <c r="B39" s="711" t="s">
        <v>59</v>
      </c>
    </row>
    <row r="40" spans="1:2" ht="14.4">
      <c r="A40" s="10" t="s">
        <v>60</v>
      </c>
      <c r="B40" s="711" t="s">
        <v>61</v>
      </c>
    </row>
    <row r="41" spans="1:2" ht="14.4">
      <c r="A41" s="11" t="s">
        <v>62</v>
      </c>
      <c r="B41" s="709" t="s">
        <v>63</v>
      </c>
    </row>
    <row r="42" spans="1:2" ht="14.4">
      <c r="A42" s="11" t="s">
        <v>64</v>
      </c>
      <c r="B42" s="712" t="s">
        <v>65</v>
      </c>
    </row>
    <row r="43" spans="1:2" ht="14.4">
      <c r="A43" s="11" t="s">
        <v>66</v>
      </c>
      <c r="B43" s="711" t="s">
        <v>67</v>
      </c>
    </row>
    <row r="44" spans="1:2" ht="14.4">
      <c r="A44" s="11" t="s">
        <v>68</v>
      </c>
      <c r="B44" s="715" t="s">
        <v>1340</v>
      </c>
    </row>
    <row r="45" spans="1:2" ht="14.4">
      <c r="A45" s="11" t="s">
        <v>1371</v>
      </c>
      <c r="B45" s="715" t="s">
        <v>2039</v>
      </c>
    </row>
    <row r="46" spans="1:2" ht="14.4">
      <c r="A46" s="11" t="s">
        <v>70</v>
      </c>
      <c r="B46" s="710" t="s">
        <v>69</v>
      </c>
    </row>
    <row r="47" spans="1:2" ht="14.4">
      <c r="A47" s="11" t="s">
        <v>72</v>
      </c>
      <c r="B47" s="712" t="s">
        <v>29</v>
      </c>
    </row>
    <row r="48" spans="1:2" ht="14.4">
      <c r="A48" s="11" t="s">
        <v>74</v>
      </c>
      <c r="B48" s="712" t="s">
        <v>71</v>
      </c>
    </row>
    <row r="49" spans="1:15" ht="14.4">
      <c r="A49" s="11" t="s">
        <v>76</v>
      </c>
      <c r="B49" s="712" t="s">
        <v>73</v>
      </c>
    </row>
    <row r="50" spans="1:15" ht="14.4">
      <c r="A50" s="11" t="s">
        <v>78</v>
      </c>
      <c r="B50" s="709" t="s">
        <v>75</v>
      </c>
    </row>
    <row r="51" spans="1:15" ht="14.4">
      <c r="A51" s="11" t="s">
        <v>80</v>
      </c>
      <c r="B51" s="709" t="s">
        <v>77</v>
      </c>
    </row>
    <row r="52" spans="1:15" ht="14.4">
      <c r="A52" s="11" t="s">
        <v>82</v>
      </c>
      <c r="B52" s="709" t="s">
        <v>79</v>
      </c>
    </row>
    <row r="53" spans="1:15" ht="14.4">
      <c r="A53" s="11" t="s">
        <v>84</v>
      </c>
      <c r="B53" s="716" t="s">
        <v>81</v>
      </c>
    </row>
    <row r="54" spans="1:15" ht="14.4">
      <c r="A54" s="11" t="s">
        <v>86</v>
      </c>
      <c r="B54" s="709" t="s">
        <v>83</v>
      </c>
    </row>
    <row r="55" spans="1:15" ht="14.4">
      <c r="A55" s="11" t="s">
        <v>88</v>
      </c>
      <c r="B55" s="709" t="s">
        <v>85</v>
      </c>
    </row>
    <row r="56" spans="1:15" ht="14.4">
      <c r="A56" s="11" t="s">
        <v>90</v>
      </c>
      <c r="B56" s="716" t="s">
        <v>87</v>
      </c>
    </row>
    <row r="57" spans="1:15" ht="14.4">
      <c r="A57" s="11" t="s">
        <v>92</v>
      </c>
      <c r="B57" s="709" t="s">
        <v>89</v>
      </c>
    </row>
    <row r="58" spans="1:15" ht="14.4">
      <c r="A58" s="11" t="s">
        <v>94</v>
      </c>
      <c r="B58" s="716" t="s">
        <v>91</v>
      </c>
    </row>
    <row r="59" spans="1:15" ht="14.4">
      <c r="A59" s="11" t="s">
        <v>96</v>
      </c>
      <c r="B59" s="709" t="s">
        <v>93</v>
      </c>
    </row>
    <row r="60" spans="1:15" ht="14.4">
      <c r="A60" s="11" t="s">
        <v>98</v>
      </c>
      <c r="B60" s="713" t="s">
        <v>95</v>
      </c>
      <c r="C60" s="15"/>
      <c r="D60" s="15"/>
      <c r="E60" s="15"/>
      <c r="F60" s="15"/>
      <c r="G60" s="15"/>
      <c r="H60" s="15"/>
      <c r="I60" s="15"/>
      <c r="J60" s="15"/>
      <c r="K60" s="15"/>
      <c r="L60" s="15"/>
      <c r="M60" s="15"/>
      <c r="N60" s="15"/>
      <c r="O60" s="15"/>
    </row>
    <row r="61" spans="1:15" ht="14.4">
      <c r="A61" s="11" t="s">
        <v>100</v>
      </c>
      <c r="B61" s="713" t="s">
        <v>97</v>
      </c>
      <c r="C61" s="15"/>
      <c r="D61" s="15"/>
      <c r="E61" s="15"/>
      <c r="F61" s="15"/>
      <c r="G61" s="15"/>
      <c r="H61" s="15"/>
      <c r="I61" s="15"/>
      <c r="J61" s="15"/>
      <c r="K61" s="15"/>
      <c r="L61" s="15"/>
      <c r="M61" s="15"/>
      <c r="N61" s="15"/>
      <c r="O61" s="15"/>
    </row>
    <row r="62" spans="1:15" ht="14.4">
      <c r="A62" s="11" t="s">
        <v>102</v>
      </c>
      <c r="B62" s="713" t="s">
        <v>99</v>
      </c>
      <c r="C62" s="15"/>
      <c r="D62" s="15"/>
      <c r="E62" s="15"/>
      <c r="F62" s="15"/>
      <c r="G62" s="15"/>
      <c r="H62" s="15"/>
      <c r="I62" s="15"/>
      <c r="J62" s="15"/>
      <c r="K62" s="15"/>
      <c r="L62" s="15"/>
      <c r="M62" s="15"/>
      <c r="N62" s="15"/>
      <c r="O62" s="15"/>
    </row>
    <row r="63" spans="1:15" ht="14.4">
      <c r="A63" s="11" t="s">
        <v>104</v>
      </c>
      <c r="B63" s="713" t="s">
        <v>101</v>
      </c>
      <c r="C63" s="15"/>
      <c r="D63" s="15"/>
      <c r="E63" s="15"/>
      <c r="F63" s="15"/>
      <c r="G63" s="15"/>
      <c r="H63" s="15"/>
      <c r="I63" s="15"/>
      <c r="J63" s="15"/>
      <c r="K63" s="15"/>
      <c r="L63" s="15"/>
      <c r="M63" s="15"/>
      <c r="N63" s="15"/>
      <c r="O63" s="15"/>
    </row>
    <row r="64" spans="1:15" ht="14.4">
      <c r="A64" s="11" t="s">
        <v>1904</v>
      </c>
      <c r="B64" s="713" t="s">
        <v>103</v>
      </c>
      <c r="C64" s="15"/>
      <c r="D64" s="15"/>
      <c r="E64" s="15"/>
      <c r="F64" s="15"/>
      <c r="G64" s="15"/>
      <c r="H64" s="15"/>
      <c r="I64" s="15"/>
      <c r="J64" s="15"/>
      <c r="K64" s="15"/>
      <c r="L64" s="15"/>
      <c r="M64" s="15"/>
      <c r="N64" s="15"/>
      <c r="O64" s="15"/>
    </row>
    <row r="65" spans="1:2" ht="14.4">
      <c r="A65" s="11" t="s">
        <v>1913</v>
      </c>
      <c r="B65" s="709" t="s">
        <v>105</v>
      </c>
    </row>
    <row r="66" spans="1:2" ht="15" customHeight="1">
      <c r="A66" s="11" t="s">
        <v>2142</v>
      </c>
      <c r="B66" s="1549" t="s">
        <v>2195</v>
      </c>
    </row>
    <row r="67" spans="1:2" ht="15" customHeight="1">
      <c r="A67" s="11" t="s">
        <v>2155</v>
      </c>
      <c r="B67" s="1549" t="s">
        <v>2143</v>
      </c>
    </row>
  </sheetData>
  <sheetProtection algorithmName="SHA-512" hashValue="sKgyE3dhjonyJm5xhz6v8xuUdUro5aStht+6eA2IPUF8kkS/pF+0/jM2JUg28i4YJrRMz8KzKGRKQ/RCv3aeew==" saltValue="mx1fHkczXa20tBK9vUym7w==" spinCount="100000" sheet="1" objects="1" scenarios="1"/>
  <customSheetViews>
    <customSheetView guid="{098C2836-98E6-4DE4-B9F1-621F79971121}">
      <selection activeCell="B12" sqref="B12"/>
      <pageMargins left="0.7" right="0.7" top="0.75" bottom="0.75" header="0" footer="0"/>
      <pageSetup orientation="landscape"/>
    </customSheetView>
    <customSheetView guid="{80DBB23A-788A-4876-A46F-C8CD77F4CEEC}" topLeftCell="A41">
      <selection activeCell="A46" sqref="A46"/>
      <pageMargins left="0.7" right="0.7" top="0.75" bottom="0.75" header="0" footer="0"/>
      <pageSetup orientation="landscape"/>
    </customSheetView>
    <customSheetView guid="{E56CFA07-B62D-4672-9EDE-094AE1102D0C}">
      <selection activeCell="D34" sqref="D34"/>
      <pageMargins left="0.70866141732283472" right="0.70866141732283472" top="0.74803149606299213" bottom="0.74803149606299213" header="0" footer="0"/>
      <pageSetup scale="80" orientation="portrait" r:id="rId1"/>
    </customSheetView>
    <customSheetView guid="{FB8FBA87-37E8-4FC2-B783-5AECFD22DC45}">
      <selection activeCell="B12" sqref="B12"/>
      <pageMargins left="0.7" right="0.7" top="0.75" bottom="0.75" header="0" footer="0"/>
      <pageSetup orientation="landscape"/>
    </customSheetView>
  </customSheetViews>
  <hyperlinks>
    <hyperlink ref="B13" location="'Balance Sheet Notes 1-3'!B6" display="CASH AND CASH EQUIVALENTS" xr:uid="{00000000-0004-0000-0100-000000000000}"/>
    <hyperlink ref="B14" location="'Balance Sheet Notes 1-3'!B58" display="RECEIVABLES FROM NON-EXCHANGE TRANSACTIONS" xr:uid="{00000000-0004-0000-0100-000001000000}"/>
    <hyperlink ref="B15" location="'Balance Sheet Notes 1-3'!B146" display="RECEIVABLES FROM EXCHANGE TRANSACTIONS" xr:uid="{00000000-0004-0000-0100-000002000000}"/>
    <hyperlink ref="B16" location="'Balance Sheet Notes 4-11'!B6" display="LOANS AND ADVANCES" xr:uid="{00000000-0004-0000-0100-000003000000}"/>
    <hyperlink ref="B17" location="'Balance Sheet Notes 4-11'!B243" display=" NET INVESTMENT IN FINANCE LEASE" xr:uid="{00000000-0004-0000-0100-000004000000}"/>
    <hyperlink ref="B18" location="'Balance Sheet Notes 4-11'!B447" display="INVESTMENTS" xr:uid="{00000000-0004-0000-0100-000005000000}"/>
    <hyperlink ref="B19" location="'Balance Sheet Notes 4-11'!B786" display="ASSETS HELD FOR SALE" xr:uid="{00000000-0004-0000-0100-000006000000}"/>
    <hyperlink ref="B20" location="'Balance Sheet Notes 4-11'!B968" display="INVENTORIES" xr:uid="{00000000-0004-0000-0100-000007000000}"/>
    <hyperlink ref="B21" location="'Balance Sheet Notes 4-11'!B1087" display="PREPAYMENTS" xr:uid="{00000000-0004-0000-0100-000008000000}"/>
    <hyperlink ref="B22" location="'Balance Sheet Notes 4-11'!B1115" display="OTHER ASSETS" xr:uid="{00000000-0004-0000-0100-000009000000}"/>
    <hyperlink ref="B23" location="'Balance Sheet Notes 4-11'!B1239" display="TAXATION" xr:uid="{00000000-0004-0000-0100-00000A000000}"/>
    <hyperlink ref="B24" location="'Balance Sheet Notes 12-15'!B6" display="DERIVATIVE FINANCIAL INSTRUMENTS" xr:uid="{00000000-0004-0000-0100-00000B000000}"/>
    <hyperlink ref="B25" location="'Balance Sheet Notes 12-15'!B78" display="INVESTMENTS IN ASSOCIATES" xr:uid="{00000000-0004-0000-0100-00000C000000}"/>
    <hyperlink ref="B26" location="'Balance Sheet Notes 12-15'!B156" display="INVESTMENTS IN JOINT VENTURES" xr:uid="{00000000-0004-0000-0100-00000D000000}"/>
    <hyperlink ref="B27" location="'Balance Sheet Notes 12-15'!B259" display="BIOLOGICAL ASSETS" xr:uid="{00000000-0004-0000-0100-00000E000000}"/>
    <hyperlink ref="B28" location="'Balance Sheet  Notes 16-18'!B7" display="PROPERTY, PLANT AND EQUIPMENT" xr:uid="{00000000-0004-0000-0100-00000F000000}"/>
    <hyperlink ref="B29" location="'Balance Sheet  Notes 16-18'!B229" display="RIGHTS OF USE ASSET" xr:uid="{00000000-0004-0000-0100-000010000000}"/>
    <hyperlink ref="B30" location="'Balance Sheet  Notes 16-18'!B406" display="INVESTMENT PROPERTY" xr:uid="{00000000-0004-0000-0100-000011000000}"/>
    <hyperlink ref="B31" location="'Balance Sheet Notes 19-27  '!B6" display="INTANGIBLE ASSETS AND GOODWILL" xr:uid="{00000000-0004-0000-0100-000012000000}"/>
    <hyperlink ref="B32" location="'Balance Sheet Notes 19-27  '!B156" display="PAYABLES UNDER EXCHANGE TRANSACTIONS" xr:uid="{00000000-0004-0000-0100-000013000000}"/>
    <hyperlink ref="B33" location="'Balance Sheet Notes 19-27  '!B195" display="PUBLIC SECTOR DEBT" xr:uid="{00000000-0004-0000-0100-000014000000}"/>
    <hyperlink ref="B34" location="'Balance Sheet Notes 19-27  '!B294" display="FINANCIAL GUARANTEE LIABILITY" xr:uid="{00000000-0004-0000-0100-000015000000}"/>
    <hyperlink ref="B35" location="'Balance Sheet Notes 19-27  '!B323" display="PROVISIONS" xr:uid="{00000000-0004-0000-0100-000016000000}"/>
    <hyperlink ref="B36" location="'Balance Sheet Notes 19-27  '!B382" display="SOCIAL BENEFITS LIABILITIES" xr:uid="{00000000-0004-0000-0100-000017000000}"/>
    <hyperlink ref="B39" location="'Balance Sheet Notes 19-27  '!B575" display="OTHER LIABILITIES" xr:uid="{00000000-0004-0000-0100-000018000000}"/>
    <hyperlink ref="B41" location="'Balance Sheet Notes 28-34'!B126" display="OPERATING LEASES: WHERE PUBLIC SECTOR IS LESSOR" xr:uid="{00000000-0004-0000-0100-000019000000}"/>
    <hyperlink ref="B42" location="'Balance Sheet Notes 28-34'!B138" display="CONTINGENT ASSETS AND CONTINGENT LIABILITIES" xr:uid="{00000000-0004-0000-0100-00001A000000}"/>
    <hyperlink ref="B43" location="'Balance Sheet Notes 28-34'!B185" display="RELATED PARTY DISCLOSURES" xr:uid="{00000000-0004-0000-0100-00001B000000}"/>
    <hyperlink ref="B44" location="'Balance Sheet Notes 28-34'!B226" display="FINANCIAL RISK MANAGEMENT" xr:uid="{00000000-0004-0000-0100-00001C000000}"/>
    <hyperlink ref="B46" location="'Balance Sheet Notes 28-34'!B296" display="ANY OTHER ADDITIONAL INFORMATION" xr:uid="{00000000-0004-0000-0100-00001D000000}"/>
    <hyperlink ref="B47" location="'Financial Perf Notes 35-53'!B5" display="TAXATION" xr:uid="{00000000-0004-0000-0100-00001E000000}"/>
    <hyperlink ref="B48" location="'Financial Perf Notes 35-53'!B18" display="FINES, PENALTIES AND FORFEITS" xr:uid="{00000000-0004-0000-0100-00001F000000}"/>
    <hyperlink ref="B49" location="'Financial Perf Notes 35-53'!B31" display="GRANTS AND AID" xr:uid="{00000000-0004-0000-0100-000020000000}"/>
    <hyperlink ref="B50" location="'Financial Perf Notes 35-53'!B45" display="OTHER TRANSFERS" xr:uid="{00000000-0004-0000-0100-000021000000}"/>
    <hyperlink ref="B51" location="'Financial Perf Notes 35-53'!B60" display="SOCIAL CONTRIBUTIONS" xr:uid="{00000000-0004-0000-0100-000022000000}"/>
    <hyperlink ref="B52" location="'Financial Perf Notes 35-53'!B71" display="OTHER REVENUE" xr:uid="{00000000-0004-0000-0100-000023000000}"/>
    <hyperlink ref="B53" location="'Financial Perf Notes 35-53'!B90" display="SALES OF GOODS AND SERVICES" xr:uid="{00000000-0004-0000-0100-000024000000}"/>
    <hyperlink ref="B54" location="'Financial Perf Notes 35-53'!B101" display="LICENCES" xr:uid="{00000000-0004-0000-0100-000025000000}"/>
    <hyperlink ref="B55" location="'Financial Perf Notes 35-53'!B111" display="FINANCE INCOME" xr:uid="{00000000-0004-0000-0100-000026000000}"/>
    <hyperlink ref="B56" location="'Financial Perf Notes 35-53'!B129" display="DIVIDENDS AND SIMILAR DISTRIBUTIONS" xr:uid="{00000000-0004-0000-0100-000027000000}"/>
    <hyperlink ref="B57" location="'Financial Perf Notes 35-53'!B139" display="RENT AND ROYALTIES" xr:uid="{00000000-0004-0000-0100-000028000000}"/>
    <hyperlink ref="B58" location="'Financial Perf Notes 35-53'!B158" display="EMPLOYEE COSTS" xr:uid="{00000000-0004-0000-0100-000029000000}"/>
    <hyperlink ref="B59" location="'Financial Perf Notes 35-53'!B172" display="SUBSIDIES" xr:uid="{00000000-0004-0000-0100-00002A000000}"/>
    <hyperlink ref="B60" location="'Financial Perf Notes 35-53'!B182" display="GRANTS" xr:uid="{00000000-0004-0000-0100-00002B000000}"/>
    <hyperlink ref="B61" location="'Financial Perf Notes 35-53'!B194" display="SOCIAL BENEFITS" xr:uid="{00000000-0004-0000-0100-00002C000000}"/>
    <hyperlink ref="B62" location="'Financial Perf Notes 35-53'!B205" display="OPERATING EXPENSES" xr:uid="{00000000-0004-0000-0100-00002D000000}"/>
    <hyperlink ref="B63" location="'Financial Perf Notes 35-53'!B222" display="OTHER EXPENSES" xr:uid="{00000000-0004-0000-0100-00002E000000}"/>
    <hyperlink ref="B64" location="'Financial Perf Notes 35-53'!B241" display="FINANCE COSTS" xr:uid="{00000000-0004-0000-0100-00002F000000}"/>
    <hyperlink ref="B65" location="'Financial Perf Notes 35-53'!B260" display="GAINS/ (LOSSES) " xr:uid="{00000000-0004-0000-0100-000030000000}"/>
    <hyperlink ref="B37" location="'Balance Sheet Notes 19-27  '!B431" display="EMPLOYEE BENEFIT OBLIGATIONS" xr:uid="{00000000-0004-0000-0100-000031000000}"/>
    <hyperlink ref="B40" location="'Balance Sheet Notes 28-34'!B6" display="NET ASSETS/EQUITY" xr:uid="{00000000-0004-0000-0100-000032000000}"/>
    <hyperlink ref="B45" location="'Balance Sheet Notes 28-34'!B282" display="EVENTS AFTER THE REPORTING DATE" xr:uid="{00000000-0004-0000-0100-000033000000}"/>
    <hyperlink ref="B38" location="'Balance Sheet Notes 19-27  '!B466" display="DEFINED BENEFIT PLAN" xr:uid="{00000000-0004-0000-0100-000034000000}"/>
    <hyperlink ref="A4" location="'1. SOFP '!A1" display="1. SUMMARISED CONSOLIDATED STATEMENT OF FINANCIAL POSITION AS AT 30 JUNE 2023" xr:uid="{00000000-0004-0000-0100-000035000000}"/>
    <hyperlink ref="A5" location="'2. Fin performance'!A1" display="2. SUMMARISED CONSOLIDATED STATEMENT OF FINANCIAL PERFORMANCE FOR THE YEAR ENDED 30 JUNE 2023 (Classification of Expenses by Nature)" xr:uid="{00000000-0004-0000-0100-000036000000}"/>
    <hyperlink ref="A6" location="'3.St Changes NAE'!A1" display="3. CONSOLIDATED STATEMENT OF CHANGES IN NET ASSETS/EQUITY FOR THE YEAR ENDED 30 JUNE 2023" xr:uid="{00000000-0004-0000-0100-000037000000}"/>
    <hyperlink ref="A7" location="'4.St Cash Flows '!A1" display="4. CONSOLIDATED STATEMENT OF CASH FLOWS FOR THE YEAR ENDED 30 JUNE 2023" xr:uid="{00000000-0004-0000-0100-000038000000}"/>
    <hyperlink ref="A8" location="'5.IFRSIPSAS  Acct policy Adj'!A1" display="5. IFRS/IPSAS /ACCOUNTING ADJUSTMENTS" xr:uid="{00000000-0004-0000-0100-000039000000}"/>
    <hyperlink ref="A9" location="'6. Inter-entity eliminations'!A1" display="6. INTER-ENTITY ADJUSTMENTS FOR TRANSACTION AND BALANCES" xr:uid="{00000000-0004-0000-0100-00003A000000}"/>
    <hyperlink ref="B66" location="'Reconciliation 54-55'!B1" display="RECONCILIATION: BUDGETARY RESULT WITH SURPLUS/(DEFICIT)" xr:uid="{00000000-0004-0000-0100-00003B000000}"/>
    <hyperlink ref="B67" location="'Reconciliation 54-55'!B31" display="RECONCILIATION: BUDGETARY RESULT WITH NET CASH FLOW " xr:uid="{00000000-0004-0000-0100-00003C000000}"/>
    <hyperlink ref="A10" location="'7. Classification Adj'!A1" display="7. CLASSIFICATION ADJUSTMENTS" xr:uid="{00000000-0004-0000-0100-00003D000000}"/>
  </hyperlinks>
  <pageMargins left="0.70866141732283472" right="0.70866141732283472" top="0.74803149606299213" bottom="0.74803149606299213" header="0" footer="0"/>
  <pageSetup scale="8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A1:I332"/>
  <sheetViews>
    <sheetView workbookViewId="0">
      <selection activeCell="B2" sqref="B2"/>
    </sheetView>
  </sheetViews>
  <sheetFormatPr defaultColWidth="9.109375" defaultRowHeight="14.4"/>
  <cols>
    <col min="1" max="1" width="4.109375" style="998" customWidth="1"/>
    <col min="2" max="2" width="57.44140625" style="998" customWidth="1"/>
    <col min="3" max="16384" width="9.109375" style="998"/>
  </cols>
  <sheetData>
    <row r="1" spans="1:7">
      <c r="A1" s="994"/>
      <c r="B1" s="994"/>
    </row>
    <row r="2" spans="1:7" ht="15.6">
      <c r="A2" s="993"/>
      <c r="B2" s="996" t="s">
        <v>2041</v>
      </c>
    </row>
    <row r="3" spans="1:7" ht="12" customHeight="1">
      <c r="B3" s="994"/>
    </row>
    <row r="4" spans="1:7" ht="15.6">
      <c r="A4" s="992"/>
      <c r="B4" s="996" t="s">
        <v>2898</v>
      </c>
    </row>
    <row r="5" spans="1:7" ht="12" customHeight="1"/>
    <row r="6" spans="1:7" ht="12" customHeight="1">
      <c r="B6" s="995" t="s">
        <v>2890</v>
      </c>
    </row>
    <row r="7" spans="1:7" ht="12" customHeight="1">
      <c r="B7" s="995"/>
    </row>
    <row r="8" spans="1:7" ht="12" customHeight="1">
      <c r="B8" s="995" t="s">
        <v>2891</v>
      </c>
    </row>
    <row r="9" spans="1:7" ht="12" customHeight="1">
      <c r="B9" s="994"/>
    </row>
    <row r="10" spans="1:7">
      <c r="A10" s="992">
        <v>1</v>
      </c>
      <c r="B10" t="s">
        <v>3042</v>
      </c>
      <c r="C10" s="1342"/>
      <c r="D10" s="1342"/>
      <c r="E10" s="1342"/>
      <c r="F10" s="1342"/>
      <c r="G10" s="1342"/>
    </row>
    <row r="11" spans="1:7">
      <c r="A11" s="992">
        <v>2</v>
      </c>
      <c r="B11" t="s">
        <v>3280</v>
      </c>
      <c r="C11" s="1343"/>
      <c r="D11" s="1343"/>
      <c r="E11" s="1343"/>
      <c r="F11" s="1343"/>
      <c r="G11" s="1343"/>
    </row>
    <row r="12" spans="1:7">
      <c r="A12" s="992">
        <v>3</v>
      </c>
      <c r="B12" t="s">
        <v>3043</v>
      </c>
      <c r="C12" s="1343"/>
      <c r="D12" s="1343"/>
      <c r="E12" s="1343"/>
      <c r="F12" s="1343"/>
      <c r="G12" s="1343"/>
    </row>
    <row r="13" spans="1:7">
      <c r="A13" s="992">
        <v>4</v>
      </c>
      <c r="B13" t="s">
        <v>3044</v>
      </c>
      <c r="C13" s="1343"/>
      <c r="D13" s="1343"/>
      <c r="E13" s="1343"/>
      <c r="F13" s="1343"/>
      <c r="G13" s="1343"/>
    </row>
    <row r="14" spans="1:7">
      <c r="A14" s="992">
        <v>5</v>
      </c>
      <c r="B14" t="s">
        <v>3045</v>
      </c>
      <c r="C14" s="1343"/>
      <c r="D14" s="1343"/>
      <c r="E14" s="1343"/>
      <c r="F14" s="1343"/>
      <c r="G14" s="1343"/>
    </row>
    <row r="15" spans="1:7">
      <c r="A15" s="992">
        <v>6</v>
      </c>
      <c r="B15" t="s">
        <v>3046</v>
      </c>
      <c r="C15" s="1343"/>
      <c r="D15" s="1343"/>
      <c r="E15" s="1343"/>
      <c r="F15" s="1343"/>
      <c r="G15" s="1343"/>
    </row>
    <row r="16" spans="1:7">
      <c r="A16" s="992">
        <v>7</v>
      </c>
      <c r="B16" t="s">
        <v>3047</v>
      </c>
      <c r="C16" s="1343"/>
      <c r="D16" s="1343"/>
      <c r="E16" s="1343"/>
      <c r="F16" s="1343"/>
      <c r="G16" s="1343"/>
    </row>
    <row r="17" spans="1:7">
      <c r="A17" s="992">
        <v>8</v>
      </c>
      <c r="B17" t="s">
        <v>3048</v>
      </c>
      <c r="C17" s="1343"/>
      <c r="D17" s="1343"/>
      <c r="E17" s="1343"/>
      <c r="F17" s="1343"/>
      <c r="G17" s="1343"/>
    </row>
    <row r="18" spans="1:7">
      <c r="A18" s="992">
        <v>9</v>
      </c>
      <c r="B18" t="s">
        <v>3049</v>
      </c>
      <c r="C18" s="1343"/>
      <c r="D18" s="1343"/>
      <c r="E18" s="1343"/>
      <c r="F18" s="1343"/>
      <c r="G18" s="1343"/>
    </row>
    <row r="19" spans="1:7">
      <c r="A19" s="992">
        <v>10</v>
      </c>
      <c r="B19" t="s">
        <v>3050</v>
      </c>
      <c r="C19" s="1343"/>
      <c r="D19" s="1343"/>
      <c r="E19" s="1343"/>
      <c r="F19" s="1343"/>
      <c r="G19" s="1343"/>
    </row>
    <row r="20" spans="1:7">
      <c r="A20" s="992">
        <v>11</v>
      </c>
      <c r="B20" t="s">
        <v>3051</v>
      </c>
      <c r="C20" s="1343"/>
      <c r="D20" s="1343"/>
      <c r="E20" s="1343"/>
      <c r="F20" s="1343"/>
      <c r="G20" s="1343"/>
    </row>
    <row r="21" spans="1:7">
      <c r="A21" s="992">
        <v>12</v>
      </c>
      <c r="B21" t="s">
        <v>3052</v>
      </c>
      <c r="C21" s="1343"/>
      <c r="D21" s="1343"/>
      <c r="E21" s="1343"/>
      <c r="F21" s="1343"/>
      <c r="G21" s="1343"/>
    </row>
    <row r="22" spans="1:7">
      <c r="A22" s="992">
        <v>13</v>
      </c>
      <c r="B22" t="s">
        <v>3281</v>
      </c>
      <c r="C22" s="1343"/>
      <c r="D22" s="1343"/>
      <c r="E22" s="1343"/>
      <c r="F22" s="1343"/>
      <c r="G22" s="1343"/>
    </row>
    <row r="23" spans="1:7">
      <c r="A23" s="992">
        <v>14</v>
      </c>
      <c r="B23" t="s">
        <v>3054</v>
      </c>
      <c r="C23" s="1343"/>
      <c r="D23" s="1343"/>
      <c r="E23" s="1343"/>
      <c r="F23" s="1343"/>
      <c r="G23" s="1343"/>
    </row>
    <row r="24" spans="1:7">
      <c r="A24" s="992">
        <v>15</v>
      </c>
      <c r="B24" t="s">
        <v>3055</v>
      </c>
      <c r="C24" s="1343"/>
      <c r="D24" s="1343"/>
      <c r="E24" s="1343"/>
      <c r="F24" s="1343"/>
      <c r="G24" s="1343"/>
    </row>
    <row r="25" spans="1:7">
      <c r="A25" s="992">
        <v>16</v>
      </c>
      <c r="B25" t="s">
        <v>3056</v>
      </c>
      <c r="C25" s="1343"/>
      <c r="D25" s="1343"/>
      <c r="E25" s="1343"/>
      <c r="F25" s="1343"/>
      <c r="G25" s="1343"/>
    </row>
    <row r="26" spans="1:7">
      <c r="A26" s="992">
        <v>17</v>
      </c>
      <c r="B26" t="s">
        <v>3057</v>
      </c>
      <c r="C26" s="1343"/>
      <c r="D26" s="1343"/>
      <c r="E26" s="1343"/>
      <c r="F26" s="1343"/>
      <c r="G26" s="1343"/>
    </row>
    <row r="27" spans="1:7">
      <c r="A27" s="992">
        <v>18</v>
      </c>
      <c r="B27" t="s">
        <v>3058</v>
      </c>
      <c r="C27" s="1343"/>
      <c r="D27" s="1343"/>
      <c r="E27" s="1343"/>
      <c r="F27" s="1343"/>
      <c r="G27" s="1343"/>
    </row>
    <row r="28" spans="1:7">
      <c r="A28" s="992">
        <v>19</v>
      </c>
      <c r="B28" t="s">
        <v>3059</v>
      </c>
      <c r="C28" s="1343"/>
      <c r="D28" s="1343"/>
      <c r="E28" s="1343"/>
      <c r="F28" s="1343"/>
      <c r="G28" s="1343"/>
    </row>
    <row r="29" spans="1:7">
      <c r="A29" s="992">
        <v>20</v>
      </c>
      <c r="B29" t="s">
        <v>3060</v>
      </c>
      <c r="C29" s="1343"/>
      <c r="D29" s="1343"/>
      <c r="E29" s="1343"/>
      <c r="F29" s="1343"/>
      <c r="G29" s="1343"/>
    </row>
    <row r="30" spans="1:7">
      <c r="A30" s="992">
        <v>21</v>
      </c>
      <c r="B30" t="s">
        <v>3061</v>
      </c>
      <c r="C30" s="1343"/>
      <c r="D30" s="1343"/>
      <c r="E30" s="1343"/>
      <c r="F30" s="1343"/>
      <c r="G30" s="1343"/>
    </row>
    <row r="31" spans="1:7">
      <c r="A31" s="992">
        <v>22</v>
      </c>
      <c r="B31" t="s">
        <v>3062</v>
      </c>
      <c r="C31" s="1343"/>
      <c r="D31" s="1343"/>
      <c r="E31" s="1343"/>
      <c r="F31" s="1343"/>
      <c r="G31" s="1343"/>
    </row>
    <row r="32" spans="1:7">
      <c r="A32" s="992">
        <v>23</v>
      </c>
      <c r="B32" t="s">
        <v>3063</v>
      </c>
      <c r="C32" s="1343"/>
      <c r="D32" s="1343"/>
      <c r="E32" s="1343"/>
      <c r="F32" s="1343"/>
      <c r="G32" s="1343"/>
    </row>
    <row r="33" spans="1:7">
      <c r="A33" s="992">
        <v>24</v>
      </c>
      <c r="B33" t="s">
        <v>3064</v>
      </c>
      <c r="C33" s="1343"/>
      <c r="D33" s="1343"/>
      <c r="E33" s="1343"/>
      <c r="F33" s="1343"/>
      <c r="G33" s="1342"/>
    </row>
    <row r="34" spans="1:7">
      <c r="A34" s="992">
        <v>25</v>
      </c>
      <c r="B34" t="s">
        <v>3066</v>
      </c>
      <c r="C34" s="1343"/>
      <c r="D34" s="1343"/>
      <c r="E34" s="1343"/>
      <c r="F34" s="1343"/>
      <c r="G34" s="1343"/>
    </row>
    <row r="35" spans="1:7">
      <c r="A35" s="992">
        <v>26</v>
      </c>
      <c r="B35" t="s">
        <v>3067</v>
      </c>
      <c r="C35" s="1343"/>
      <c r="D35" s="1343"/>
      <c r="E35" s="1343"/>
      <c r="F35" s="1343"/>
      <c r="G35" s="1343"/>
    </row>
    <row r="36" spans="1:7">
      <c r="A36" s="992">
        <v>27</v>
      </c>
      <c r="B36" t="s">
        <v>3068</v>
      </c>
      <c r="C36" s="1343"/>
      <c r="D36" s="1343"/>
      <c r="E36" s="1343"/>
      <c r="F36" s="1343"/>
      <c r="G36" s="1343"/>
    </row>
    <row r="37" spans="1:7">
      <c r="A37" s="992">
        <v>28</v>
      </c>
      <c r="B37" t="s">
        <v>3069</v>
      </c>
      <c r="C37" s="1343"/>
      <c r="D37" s="1343"/>
      <c r="E37" s="1343"/>
      <c r="F37" s="1343"/>
      <c r="G37" s="1343"/>
    </row>
    <row r="38" spans="1:7">
      <c r="A38" s="992">
        <v>29</v>
      </c>
      <c r="B38" t="s">
        <v>3282</v>
      </c>
      <c r="C38" s="1343"/>
      <c r="D38" s="1343"/>
      <c r="E38" s="1343"/>
      <c r="F38" s="1343"/>
      <c r="G38" s="1343"/>
    </row>
    <row r="39" spans="1:7">
      <c r="A39" s="992">
        <v>30</v>
      </c>
      <c r="B39" t="s">
        <v>3071</v>
      </c>
      <c r="C39" s="1343"/>
      <c r="D39" s="1343"/>
      <c r="E39" s="1343"/>
      <c r="F39" s="1343"/>
      <c r="G39" s="1343"/>
    </row>
    <row r="40" spans="1:7">
      <c r="A40" s="992"/>
      <c r="B40" s="1794" t="s">
        <v>1919</v>
      </c>
      <c r="C40" s="1343"/>
      <c r="D40" s="1343"/>
      <c r="E40" s="1343"/>
      <c r="F40" s="1343"/>
      <c r="G40" s="1343"/>
    </row>
    <row r="41" spans="1:7">
      <c r="A41" s="992"/>
      <c r="B41" s="1340" t="s">
        <v>1920</v>
      </c>
      <c r="C41" s="1343"/>
      <c r="D41" s="1343"/>
      <c r="E41" s="1343"/>
      <c r="F41" s="1343"/>
      <c r="G41" s="1343"/>
    </row>
    <row r="42" spans="1:7">
      <c r="A42" s="992">
        <v>31</v>
      </c>
      <c r="B42" s="1340" t="s">
        <v>3073</v>
      </c>
      <c r="C42" s="1343"/>
      <c r="D42" s="1343"/>
      <c r="E42" s="1343"/>
      <c r="F42" s="1343"/>
      <c r="G42" s="1343"/>
    </row>
    <row r="43" spans="1:7">
      <c r="A43" s="992">
        <v>32</v>
      </c>
      <c r="B43" s="1340" t="s">
        <v>3074</v>
      </c>
      <c r="C43" s="1343"/>
      <c r="D43" s="1343"/>
      <c r="E43" s="1343"/>
      <c r="F43" s="1343"/>
      <c r="G43" s="1343"/>
    </row>
    <row r="44" spans="1:7">
      <c r="A44" s="992">
        <v>33</v>
      </c>
      <c r="B44" s="1340" t="s">
        <v>3075</v>
      </c>
      <c r="C44" s="1343"/>
      <c r="D44" s="1343"/>
      <c r="E44" s="1343"/>
      <c r="F44" s="1343"/>
      <c r="G44" s="1343"/>
    </row>
    <row r="45" spans="1:7">
      <c r="A45" s="992">
        <v>34</v>
      </c>
      <c r="B45" s="1340" t="s">
        <v>3076</v>
      </c>
      <c r="C45" s="1343"/>
      <c r="D45" s="1343"/>
      <c r="E45" s="1343"/>
      <c r="F45" s="1343"/>
      <c r="G45" s="1343"/>
    </row>
    <row r="46" spans="1:7">
      <c r="A46" s="992">
        <v>35</v>
      </c>
      <c r="B46" s="1340" t="s">
        <v>3077</v>
      </c>
      <c r="C46" s="1343"/>
      <c r="D46" s="1343"/>
      <c r="E46" s="1343"/>
      <c r="F46" s="1343"/>
      <c r="G46" s="1343"/>
    </row>
    <row r="47" spans="1:7">
      <c r="A47" s="992">
        <v>36</v>
      </c>
      <c r="B47" s="1340" t="s">
        <v>3078</v>
      </c>
      <c r="C47" s="1343"/>
      <c r="D47" s="1343"/>
      <c r="E47" s="1343"/>
      <c r="F47" s="1343"/>
      <c r="G47" s="1343"/>
    </row>
    <row r="48" spans="1:7">
      <c r="A48" s="992">
        <v>37</v>
      </c>
      <c r="B48" s="1340" t="s">
        <v>3079</v>
      </c>
      <c r="C48" s="1343"/>
      <c r="D48" s="1343"/>
      <c r="E48" s="1343"/>
      <c r="F48" s="1343"/>
      <c r="G48" s="1343"/>
    </row>
    <row r="49" spans="1:7">
      <c r="A49" s="992">
        <v>38</v>
      </c>
      <c r="B49" s="1340" t="s">
        <v>3080</v>
      </c>
      <c r="C49" s="1342"/>
      <c r="D49" s="1342"/>
      <c r="E49" s="1342"/>
      <c r="F49" s="1342"/>
      <c r="G49" s="1342"/>
    </row>
    <row r="50" spans="1:7">
      <c r="A50" s="992">
        <v>39</v>
      </c>
      <c r="B50" s="1340" t="s">
        <v>3081</v>
      </c>
      <c r="C50" s="1343"/>
      <c r="D50" s="1343"/>
      <c r="E50" s="1343"/>
      <c r="F50" s="1343"/>
      <c r="G50" s="1343"/>
    </row>
    <row r="51" spans="1:7">
      <c r="A51" s="992">
        <v>40</v>
      </c>
      <c r="B51" s="1340" t="s">
        <v>3082</v>
      </c>
      <c r="C51" s="1343"/>
      <c r="D51" s="1343"/>
      <c r="E51" s="1343"/>
      <c r="F51" s="1343"/>
      <c r="G51" s="1343"/>
    </row>
    <row r="52" spans="1:7">
      <c r="A52" s="992">
        <v>41</v>
      </c>
      <c r="B52" s="1340" t="s">
        <v>3083</v>
      </c>
      <c r="C52" s="1343"/>
      <c r="D52" s="1343"/>
      <c r="E52" s="1343"/>
      <c r="F52" s="1343"/>
      <c r="G52" s="1343"/>
    </row>
    <row r="53" spans="1:7">
      <c r="A53" s="992">
        <v>42</v>
      </c>
      <c r="B53" s="1340" t="s">
        <v>3084</v>
      </c>
      <c r="C53" s="1343"/>
      <c r="D53" s="1343"/>
      <c r="E53" s="1343"/>
      <c r="F53" s="1343"/>
      <c r="G53" s="1343"/>
    </row>
    <row r="54" spans="1:7">
      <c r="A54" s="992">
        <v>43</v>
      </c>
      <c r="B54" s="1340" t="s">
        <v>3085</v>
      </c>
      <c r="C54" s="1343"/>
      <c r="D54" s="1343"/>
      <c r="E54" s="1343"/>
      <c r="F54" s="1343"/>
      <c r="G54" s="1343"/>
    </row>
    <row r="55" spans="1:7">
      <c r="A55" s="992">
        <v>44</v>
      </c>
      <c r="B55" s="1340" t="s">
        <v>3086</v>
      </c>
      <c r="C55" s="1343"/>
      <c r="D55" s="1343"/>
      <c r="E55" s="1343"/>
      <c r="F55" s="1343"/>
      <c r="G55" s="1343"/>
    </row>
    <row r="56" spans="1:7">
      <c r="A56" s="992">
        <v>45</v>
      </c>
      <c r="B56" s="1340" t="s">
        <v>3087</v>
      </c>
      <c r="C56" s="1343"/>
      <c r="D56" s="1343"/>
      <c r="E56" s="1343"/>
      <c r="F56" s="1343"/>
      <c r="G56" s="1343"/>
    </row>
    <row r="57" spans="1:7">
      <c r="A57" s="992">
        <v>46</v>
      </c>
      <c r="B57" s="1340" t="s">
        <v>3088</v>
      </c>
      <c r="C57" s="1343"/>
      <c r="D57" s="1343"/>
      <c r="E57" s="1343"/>
      <c r="F57" s="1343"/>
      <c r="G57" s="1343"/>
    </row>
    <row r="58" spans="1:7">
      <c r="A58" s="992">
        <v>47</v>
      </c>
      <c r="B58" s="1340" t="s">
        <v>3089</v>
      </c>
      <c r="C58" s="1343"/>
      <c r="D58" s="1343"/>
      <c r="E58" s="1343"/>
      <c r="F58" s="1343"/>
      <c r="G58" s="1343"/>
    </row>
    <row r="59" spans="1:7">
      <c r="A59" s="992">
        <v>48</v>
      </c>
      <c r="B59" s="1340" t="s">
        <v>3090</v>
      </c>
      <c r="C59" s="1343"/>
      <c r="D59" s="1343"/>
      <c r="E59" s="1343"/>
      <c r="F59" s="1343"/>
      <c r="G59" s="1343"/>
    </row>
    <row r="60" spans="1:7">
      <c r="A60" s="992">
        <v>49</v>
      </c>
      <c r="B60" s="1340" t="s">
        <v>3091</v>
      </c>
      <c r="C60" s="1343"/>
      <c r="D60" s="1343"/>
      <c r="E60" s="1343"/>
      <c r="F60" s="1343"/>
      <c r="G60" s="1343"/>
    </row>
    <row r="61" spans="1:7">
      <c r="A61" s="992">
        <v>50</v>
      </c>
      <c r="B61" s="1340" t="s">
        <v>3092</v>
      </c>
      <c r="C61" s="1343"/>
      <c r="D61" s="1343"/>
      <c r="E61" s="1343"/>
      <c r="F61" s="1343"/>
      <c r="G61" s="1343"/>
    </row>
    <row r="62" spans="1:7">
      <c r="A62" s="992">
        <v>51</v>
      </c>
      <c r="B62" s="1341" t="s">
        <v>3093</v>
      </c>
      <c r="C62" s="1343"/>
      <c r="D62" s="1343"/>
      <c r="E62" s="1343"/>
      <c r="F62" s="1343"/>
      <c r="G62" s="1343"/>
    </row>
    <row r="63" spans="1:7">
      <c r="A63" s="992">
        <v>52</v>
      </c>
      <c r="B63" s="1341" t="s">
        <v>3094</v>
      </c>
      <c r="C63" s="1343"/>
      <c r="D63" s="1343"/>
      <c r="E63" s="1343"/>
      <c r="F63" s="1343"/>
      <c r="G63" s="1343"/>
    </row>
    <row r="64" spans="1:7">
      <c r="A64" s="992">
        <v>53</v>
      </c>
      <c r="B64" s="1341" t="s">
        <v>3095</v>
      </c>
      <c r="C64" s="1343"/>
      <c r="D64" s="1343"/>
      <c r="E64" s="1343"/>
      <c r="F64" s="1343"/>
      <c r="G64" s="1343"/>
    </row>
    <row r="65" spans="1:7">
      <c r="A65" s="992">
        <v>54</v>
      </c>
      <c r="B65" s="1341" t="s">
        <v>3096</v>
      </c>
      <c r="C65" s="1342"/>
      <c r="D65" s="1342"/>
      <c r="E65" s="1342"/>
      <c r="F65" s="1342"/>
      <c r="G65" s="1342"/>
    </row>
    <row r="66" spans="1:7">
      <c r="A66" s="992">
        <v>55</v>
      </c>
      <c r="B66" s="1341" t="s">
        <v>3283</v>
      </c>
      <c r="C66" s="1343"/>
      <c r="D66" s="1343"/>
      <c r="E66" s="1343"/>
      <c r="F66" s="1343"/>
      <c r="G66" s="1343"/>
    </row>
    <row r="67" spans="1:7">
      <c r="A67" s="992">
        <v>56</v>
      </c>
      <c r="B67" s="1341" t="s">
        <v>3097</v>
      </c>
      <c r="C67" s="1343"/>
      <c r="D67" s="1343"/>
      <c r="E67" s="1343"/>
      <c r="F67" s="1343"/>
      <c r="G67" s="1343"/>
    </row>
    <row r="68" spans="1:7">
      <c r="A68" s="992">
        <v>57</v>
      </c>
      <c r="B68" s="1341" t="s">
        <v>3098</v>
      </c>
      <c r="C68" s="1343"/>
      <c r="D68" s="1343"/>
      <c r="E68" s="1343"/>
      <c r="F68" s="1343"/>
      <c r="G68" s="1343"/>
    </row>
    <row r="69" spans="1:7">
      <c r="A69" s="992">
        <v>58</v>
      </c>
      <c r="B69" s="1341" t="s">
        <v>3099</v>
      </c>
      <c r="C69" s="1343"/>
      <c r="D69" s="1343"/>
      <c r="E69" s="1343"/>
      <c r="F69" s="1343"/>
      <c r="G69" s="1343"/>
    </row>
    <row r="70" spans="1:7">
      <c r="A70" s="992">
        <v>59</v>
      </c>
      <c r="B70" s="1341" t="s">
        <v>3100</v>
      </c>
      <c r="C70" s="1343"/>
      <c r="D70" s="1343"/>
      <c r="E70" s="1343"/>
      <c r="F70" s="1343"/>
      <c r="G70" s="1343"/>
    </row>
    <row r="71" spans="1:7">
      <c r="A71" s="992">
        <v>60</v>
      </c>
      <c r="B71" s="1341" t="s">
        <v>3101</v>
      </c>
      <c r="C71" s="1343"/>
      <c r="D71" s="1343"/>
      <c r="E71" s="1343"/>
      <c r="F71" s="1343"/>
      <c r="G71" s="1343"/>
    </row>
    <row r="72" spans="1:7">
      <c r="A72" s="992">
        <v>61</v>
      </c>
      <c r="B72" s="1341" t="s">
        <v>3102</v>
      </c>
      <c r="C72" s="1343"/>
      <c r="D72" s="1343"/>
      <c r="E72" s="1343"/>
      <c r="F72" s="1343"/>
      <c r="G72" s="1343"/>
    </row>
    <row r="73" spans="1:7">
      <c r="A73" s="992">
        <v>62</v>
      </c>
      <c r="B73" s="1341" t="s">
        <v>3103</v>
      </c>
      <c r="C73" s="1343"/>
      <c r="D73" s="1343"/>
      <c r="E73" s="1343"/>
      <c r="F73" s="1343"/>
      <c r="G73" s="1343"/>
    </row>
    <row r="74" spans="1:7">
      <c r="A74" s="992">
        <v>63</v>
      </c>
      <c r="B74" s="1341" t="s">
        <v>3104</v>
      </c>
      <c r="C74" s="1343"/>
      <c r="D74" s="1343"/>
      <c r="E74" s="1343"/>
      <c r="F74" s="1343"/>
      <c r="G74" s="1343"/>
    </row>
    <row r="75" spans="1:7">
      <c r="A75" s="992">
        <v>64</v>
      </c>
      <c r="B75" s="1341" t="s">
        <v>3105</v>
      </c>
      <c r="C75" s="1343"/>
      <c r="D75" s="1343"/>
      <c r="E75" s="1343"/>
      <c r="F75" s="1343"/>
      <c r="G75" s="1343"/>
    </row>
    <row r="76" spans="1:7">
      <c r="A76" s="992">
        <v>65</v>
      </c>
      <c r="B76" s="1341" t="s">
        <v>3106</v>
      </c>
      <c r="C76" s="1343"/>
      <c r="D76" s="1343"/>
      <c r="E76" s="1343"/>
      <c r="F76" s="1343"/>
      <c r="G76" s="1343"/>
    </row>
    <row r="77" spans="1:7">
      <c r="A77" s="992">
        <v>66</v>
      </c>
      <c r="B77" s="1341" t="s">
        <v>3107</v>
      </c>
      <c r="C77" s="1343"/>
      <c r="D77" s="1343"/>
      <c r="E77" s="1343"/>
      <c r="F77" s="1343"/>
      <c r="G77" s="1343"/>
    </row>
    <row r="78" spans="1:7">
      <c r="A78" s="992">
        <v>67</v>
      </c>
      <c r="B78" s="1341" t="s">
        <v>3108</v>
      </c>
      <c r="C78" s="1343"/>
      <c r="D78" s="1343"/>
      <c r="E78" s="1343"/>
      <c r="F78" s="1343"/>
      <c r="G78" s="1343"/>
    </row>
    <row r="79" spans="1:7">
      <c r="A79" s="992">
        <v>68</v>
      </c>
      <c r="B79" s="1341" t="s">
        <v>3109</v>
      </c>
      <c r="C79" s="1343"/>
      <c r="D79" s="1343"/>
      <c r="E79" s="1343"/>
      <c r="F79" s="1343"/>
      <c r="G79" s="1343"/>
    </row>
    <row r="80" spans="1:7">
      <c r="A80" s="992">
        <v>69</v>
      </c>
      <c r="B80" s="1341" t="s">
        <v>3110</v>
      </c>
      <c r="C80" s="1343"/>
      <c r="D80" s="1343"/>
      <c r="E80" s="1343"/>
      <c r="F80" s="1343"/>
      <c r="G80" s="1343"/>
    </row>
    <row r="81" spans="1:7">
      <c r="A81" s="992">
        <v>70</v>
      </c>
      <c r="B81" s="1341" t="s">
        <v>3111</v>
      </c>
      <c r="C81" s="1342"/>
      <c r="D81" s="1342"/>
      <c r="E81" s="1342"/>
      <c r="F81" s="1342"/>
      <c r="G81" s="1342"/>
    </row>
    <row r="82" spans="1:7">
      <c r="A82" s="992">
        <v>71</v>
      </c>
      <c r="B82" s="1341" t="s">
        <v>3112</v>
      </c>
      <c r="C82" s="1343"/>
      <c r="D82" s="1343"/>
      <c r="E82" s="1343"/>
      <c r="F82" s="1343"/>
      <c r="G82" s="1343"/>
    </row>
    <row r="83" spans="1:7">
      <c r="A83" s="992">
        <v>72</v>
      </c>
      <c r="B83" s="1341" t="s">
        <v>3113</v>
      </c>
      <c r="C83" s="1343"/>
      <c r="D83" s="1343"/>
      <c r="E83" s="1343"/>
      <c r="F83" s="1343"/>
      <c r="G83" s="1343"/>
    </row>
    <row r="84" spans="1:7">
      <c r="A84" s="992">
        <v>73</v>
      </c>
      <c r="B84" s="1341" t="s">
        <v>3114</v>
      </c>
      <c r="C84" s="1343"/>
      <c r="D84" s="1343"/>
      <c r="E84" s="1343"/>
      <c r="F84" s="1343"/>
      <c r="G84" s="1343"/>
    </row>
    <row r="85" spans="1:7">
      <c r="A85" s="992">
        <v>74</v>
      </c>
      <c r="B85" s="1340" t="s">
        <v>3115</v>
      </c>
      <c r="C85" s="1343"/>
      <c r="D85" s="1343"/>
      <c r="E85" s="1343"/>
      <c r="F85" s="1343"/>
      <c r="G85" s="1343"/>
    </row>
    <row r="86" spans="1:7">
      <c r="A86" s="992">
        <v>75</v>
      </c>
      <c r="B86" s="1340" t="s">
        <v>3116</v>
      </c>
      <c r="C86" s="1343"/>
      <c r="D86" s="1343"/>
      <c r="E86" s="1343"/>
      <c r="F86" s="1343"/>
      <c r="G86" s="1343"/>
    </row>
    <row r="87" spans="1:7">
      <c r="A87" s="992">
        <v>76</v>
      </c>
      <c r="B87" s="1340" t="s">
        <v>3117</v>
      </c>
      <c r="C87" s="1343"/>
      <c r="D87" s="1343"/>
      <c r="E87" s="1343"/>
      <c r="F87" s="1343"/>
      <c r="G87" s="1343"/>
    </row>
    <row r="88" spans="1:7">
      <c r="A88" s="992">
        <v>77</v>
      </c>
      <c r="B88" s="1340" t="s">
        <v>3118</v>
      </c>
      <c r="C88" s="1343"/>
      <c r="D88" s="1343"/>
      <c r="E88" s="1343"/>
      <c r="F88" s="1343"/>
      <c r="G88" s="1343"/>
    </row>
    <row r="89" spans="1:7">
      <c r="A89" s="992">
        <v>78</v>
      </c>
      <c r="B89" s="1340" t="s">
        <v>3284</v>
      </c>
      <c r="C89" s="1343"/>
      <c r="D89" s="1343"/>
      <c r="E89" s="1343"/>
      <c r="F89" s="1343"/>
      <c r="G89" s="1343"/>
    </row>
    <row r="90" spans="1:7">
      <c r="A90" s="992">
        <v>79</v>
      </c>
      <c r="B90" s="1340" t="s">
        <v>3120</v>
      </c>
      <c r="C90" s="1343"/>
      <c r="D90" s="1343"/>
      <c r="E90" s="1343"/>
      <c r="F90" s="1343"/>
      <c r="G90" s="1343"/>
    </row>
    <row r="91" spans="1:7">
      <c r="A91" s="992">
        <v>80</v>
      </c>
      <c r="B91" s="1340" t="s">
        <v>3121</v>
      </c>
      <c r="C91" s="1343"/>
      <c r="D91" s="1343"/>
      <c r="E91" s="1343"/>
      <c r="F91" s="1343"/>
      <c r="G91" s="1343"/>
    </row>
    <row r="92" spans="1:7">
      <c r="A92" s="992">
        <v>81</v>
      </c>
      <c r="B92" s="1340" t="s">
        <v>3122</v>
      </c>
      <c r="C92" s="1343"/>
      <c r="D92" s="1343"/>
      <c r="E92" s="1343"/>
      <c r="F92" s="1343"/>
      <c r="G92" s="1343"/>
    </row>
    <row r="93" spans="1:7">
      <c r="A93" s="992">
        <v>82</v>
      </c>
      <c r="B93" s="1340" t="s">
        <v>3123</v>
      </c>
      <c r="C93" s="1343"/>
      <c r="D93" s="1343"/>
      <c r="E93" s="1343"/>
      <c r="F93" s="1343"/>
      <c r="G93" s="1343"/>
    </row>
    <row r="94" spans="1:7">
      <c r="A94" s="992">
        <v>83</v>
      </c>
      <c r="B94" s="1340" t="s">
        <v>3124</v>
      </c>
      <c r="C94" s="1343"/>
      <c r="D94" s="1343"/>
      <c r="E94" s="1343"/>
      <c r="F94" s="1343"/>
      <c r="G94" s="1343"/>
    </row>
    <row r="95" spans="1:7">
      <c r="A95" s="992">
        <v>84</v>
      </c>
      <c r="B95" s="1340" t="s">
        <v>3125</v>
      </c>
      <c r="C95" s="1343"/>
      <c r="D95" s="1343"/>
      <c r="E95" s="1343"/>
      <c r="F95" s="1343"/>
      <c r="G95" s="1343"/>
    </row>
    <row r="96" spans="1:7">
      <c r="A96" s="992">
        <v>85</v>
      </c>
      <c r="B96" s="1341" t="s">
        <v>3126</v>
      </c>
      <c r="C96" s="1343"/>
      <c r="D96" s="1343"/>
      <c r="E96" s="1343"/>
      <c r="F96" s="1343"/>
      <c r="G96" s="1343"/>
    </row>
    <row r="97" spans="1:7">
      <c r="A97" s="992">
        <v>86</v>
      </c>
      <c r="B97" s="1341" t="s">
        <v>3127</v>
      </c>
      <c r="C97" s="1342"/>
      <c r="D97" s="1342"/>
      <c r="E97" s="1342"/>
      <c r="F97" s="1342"/>
      <c r="G97" s="1342"/>
    </row>
    <row r="98" spans="1:7">
      <c r="A98" s="992">
        <v>87</v>
      </c>
      <c r="B98" s="1341" t="s">
        <v>3128</v>
      </c>
      <c r="C98" s="1343"/>
      <c r="D98" s="1343"/>
      <c r="E98" s="1343"/>
      <c r="F98" s="1343"/>
      <c r="G98" s="1343"/>
    </row>
    <row r="99" spans="1:7">
      <c r="A99" s="992">
        <v>88</v>
      </c>
      <c r="B99" s="1341" t="s">
        <v>3129</v>
      </c>
      <c r="C99" s="1343"/>
      <c r="D99" s="1343"/>
      <c r="E99" s="1343"/>
      <c r="F99" s="1343"/>
      <c r="G99" s="1343"/>
    </row>
    <row r="100" spans="1:7">
      <c r="A100" s="992">
        <v>89</v>
      </c>
      <c r="B100" s="1341" t="s">
        <v>3130</v>
      </c>
      <c r="C100" s="1343"/>
      <c r="D100" s="1343"/>
      <c r="E100" s="1343"/>
      <c r="F100" s="1343"/>
      <c r="G100" s="1343"/>
    </row>
    <row r="101" spans="1:7">
      <c r="A101" s="992">
        <v>90</v>
      </c>
      <c r="B101" s="1341" t="s">
        <v>3131</v>
      </c>
      <c r="C101" s="1343"/>
      <c r="D101" s="1343"/>
      <c r="E101" s="1343"/>
      <c r="F101" s="1343"/>
      <c r="G101" s="1343"/>
    </row>
    <row r="102" spans="1:7">
      <c r="A102" s="992">
        <v>91</v>
      </c>
      <c r="B102" s="1341" t="s">
        <v>3132</v>
      </c>
      <c r="C102" s="1343"/>
      <c r="D102" s="1343"/>
      <c r="E102" s="1343"/>
      <c r="F102" s="1343"/>
      <c r="G102" s="1343"/>
    </row>
    <row r="103" spans="1:7">
      <c r="A103" s="992">
        <v>92</v>
      </c>
      <c r="B103" s="1341" t="s">
        <v>3133</v>
      </c>
      <c r="C103" s="1343"/>
      <c r="D103" s="1343"/>
      <c r="E103" s="1343"/>
      <c r="F103" s="1343"/>
      <c r="G103" s="1343"/>
    </row>
    <row r="104" spans="1:7">
      <c r="A104" s="992">
        <v>93</v>
      </c>
      <c r="B104" s="1341" t="s">
        <v>3134</v>
      </c>
      <c r="C104" s="1343"/>
      <c r="D104" s="1343"/>
      <c r="E104" s="1343"/>
      <c r="F104" s="1343"/>
      <c r="G104" s="1343"/>
    </row>
    <row r="105" spans="1:7">
      <c r="A105" s="992">
        <v>94</v>
      </c>
      <c r="B105" s="1341" t="s">
        <v>3135</v>
      </c>
      <c r="C105" s="1343"/>
      <c r="D105" s="1343"/>
      <c r="E105" s="1343"/>
      <c r="F105" s="1343"/>
      <c r="G105" s="1343"/>
    </row>
    <row r="106" spans="1:7">
      <c r="A106" s="992">
        <v>95</v>
      </c>
      <c r="B106" s="1341" t="s">
        <v>3136</v>
      </c>
      <c r="C106" s="1343"/>
      <c r="D106" s="1343"/>
      <c r="E106" s="1343"/>
      <c r="F106" s="1343"/>
      <c r="G106" s="1343"/>
    </row>
    <row r="107" spans="1:7">
      <c r="A107" s="992">
        <v>96</v>
      </c>
      <c r="B107" s="1341" t="s">
        <v>3137</v>
      </c>
      <c r="C107" s="1343"/>
      <c r="D107" s="1343"/>
      <c r="E107" s="1343"/>
      <c r="F107" s="1343"/>
      <c r="G107" s="1343"/>
    </row>
    <row r="108" spans="1:7">
      <c r="A108" s="992">
        <v>97</v>
      </c>
      <c r="B108" s="1341" t="s">
        <v>3138</v>
      </c>
      <c r="C108" s="1343"/>
      <c r="D108" s="1343"/>
      <c r="E108" s="1343"/>
      <c r="F108" s="1343"/>
      <c r="G108" s="1343"/>
    </row>
    <row r="109" spans="1:7">
      <c r="A109" s="992">
        <v>98</v>
      </c>
      <c r="B109" s="1341" t="s">
        <v>3139</v>
      </c>
      <c r="C109" s="1343"/>
      <c r="D109" s="1343"/>
      <c r="E109" s="1343"/>
      <c r="F109" s="1343"/>
      <c r="G109" s="1343"/>
    </row>
    <row r="110" spans="1:7">
      <c r="A110" s="992">
        <v>99</v>
      </c>
      <c r="B110" s="1341" t="s">
        <v>3140</v>
      </c>
      <c r="C110" s="1343"/>
      <c r="D110" s="1343"/>
      <c r="E110" s="1343"/>
      <c r="F110" s="1343"/>
      <c r="G110" s="1343"/>
    </row>
    <row r="111" spans="1:7">
      <c r="A111" s="992">
        <v>100</v>
      </c>
      <c r="B111" s="1341" t="s">
        <v>3207</v>
      </c>
      <c r="C111" s="1343"/>
      <c r="D111" s="1343"/>
      <c r="E111" s="1343"/>
      <c r="F111" s="1343"/>
      <c r="G111" s="1343"/>
    </row>
    <row r="112" spans="1:7">
      <c r="A112" s="992">
        <v>101</v>
      </c>
      <c r="B112" s="1341" t="s">
        <v>3208</v>
      </c>
      <c r="C112" s="1343"/>
      <c r="D112" s="1343"/>
      <c r="E112" s="1343"/>
      <c r="F112" s="1343"/>
      <c r="G112" s="1343"/>
    </row>
    <row r="113" spans="1:7">
      <c r="A113" s="992">
        <v>102</v>
      </c>
      <c r="B113" s="1341" t="s">
        <v>3209</v>
      </c>
      <c r="C113" s="1342"/>
      <c r="D113" s="1342"/>
      <c r="E113" s="1342"/>
      <c r="F113" s="1342"/>
      <c r="G113" s="1342"/>
    </row>
    <row r="114" spans="1:7">
      <c r="A114" s="992">
        <v>103</v>
      </c>
      <c r="B114" s="1341" t="s">
        <v>3210</v>
      </c>
      <c r="C114" s="1343"/>
      <c r="D114" s="1343"/>
      <c r="E114" s="1343"/>
      <c r="F114" s="1343"/>
      <c r="G114" s="1343"/>
    </row>
    <row r="115" spans="1:7">
      <c r="A115" s="992">
        <v>104</v>
      </c>
      <c r="B115" s="1341" t="s">
        <v>3211</v>
      </c>
      <c r="C115" s="1343"/>
      <c r="D115" s="1343"/>
      <c r="E115" s="1343"/>
      <c r="F115" s="1343"/>
      <c r="G115" s="1343"/>
    </row>
    <row r="116" spans="1:7">
      <c r="A116" s="992">
        <v>105</v>
      </c>
      <c r="B116" s="1341" t="s">
        <v>3212</v>
      </c>
      <c r="C116" s="1343"/>
      <c r="D116" s="1343"/>
      <c r="E116" s="1343"/>
      <c r="F116" s="1343"/>
      <c r="G116" s="1343"/>
    </row>
    <row r="117" spans="1:7">
      <c r="A117" s="992">
        <v>106</v>
      </c>
      <c r="B117" s="1341" t="s">
        <v>3213</v>
      </c>
      <c r="C117" s="1343"/>
      <c r="D117" s="1343"/>
      <c r="E117" s="1343"/>
      <c r="F117" s="1343"/>
      <c r="G117" s="1343"/>
    </row>
    <row r="118" spans="1:7">
      <c r="A118" s="992">
        <v>107</v>
      </c>
      <c r="B118" s="1341" t="s">
        <v>3214</v>
      </c>
      <c r="C118" s="1343"/>
      <c r="D118" s="1343"/>
      <c r="E118" s="1343"/>
      <c r="F118" s="1343"/>
      <c r="G118" s="1343"/>
    </row>
    <row r="119" spans="1:7">
      <c r="A119" s="992">
        <v>108</v>
      </c>
      <c r="B119" s="1341" t="s">
        <v>3215</v>
      </c>
      <c r="C119" s="1343"/>
      <c r="D119" s="1343"/>
      <c r="E119" s="1343"/>
      <c r="F119" s="1343"/>
      <c r="G119" s="1343"/>
    </row>
    <row r="120" spans="1:7">
      <c r="A120" s="992">
        <v>109</v>
      </c>
      <c r="B120" s="1341" t="s">
        <v>3216</v>
      </c>
      <c r="C120" s="1343"/>
      <c r="D120" s="1343"/>
      <c r="E120" s="1343"/>
      <c r="F120" s="1343"/>
      <c r="G120" s="1343"/>
    </row>
    <row r="121" spans="1:7">
      <c r="A121" s="992">
        <v>110</v>
      </c>
      <c r="B121" s="1341" t="s">
        <v>3217</v>
      </c>
      <c r="C121" s="1343"/>
      <c r="D121" s="1343"/>
      <c r="E121" s="1343"/>
      <c r="F121" s="1343"/>
      <c r="G121" s="1343"/>
    </row>
    <row r="122" spans="1:7">
      <c r="A122" s="992">
        <v>111</v>
      </c>
      <c r="B122" s="1341" t="s">
        <v>3218</v>
      </c>
      <c r="C122" s="1343"/>
      <c r="D122" s="1343"/>
      <c r="E122" s="1343"/>
      <c r="F122" s="1343"/>
      <c r="G122" s="1343"/>
    </row>
    <row r="123" spans="1:7">
      <c r="A123" s="992">
        <v>112</v>
      </c>
      <c r="B123" s="1341" t="s">
        <v>3285</v>
      </c>
      <c r="C123" s="1343"/>
      <c r="D123" s="1343"/>
      <c r="E123" s="1343"/>
      <c r="F123" s="1343"/>
      <c r="G123" s="1343"/>
    </row>
    <row r="124" spans="1:7">
      <c r="A124" s="992">
        <v>113</v>
      </c>
      <c r="B124" s="1341" t="s">
        <v>3220</v>
      </c>
      <c r="C124" s="1343"/>
      <c r="D124" s="1343"/>
      <c r="E124" s="1343"/>
      <c r="F124" s="1343"/>
      <c r="G124" s="1343"/>
    </row>
    <row r="125" spans="1:7">
      <c r="A125" s="992">
        <v>114</v>
      </c>
      <c r="B125" s="1341" t="s">
        <v>3221</v>
      </c>
      <c r="C125" s="1343"/>
      <c r="D125" s="1343"/>
      <c r="E125" s="1343"/>
      <c r="F125" s="1343"/>
      <c r="G125" s="1343"/>
    </row>
    <row r="126" spans="1:7">
      <c r="A126" s="992">
        <v>115</v>
      </c>
      <c r="B126" s="1341" t="s">
        <v>3222</v>
      </c>
      <c r="C126" s="1343"/>
      <c r="D126" s="1343"/>
      <c r="E126" s="1343"/>
      <c r="F126" s="1343"/>
      <c r="G126" s="1343"/>
    </row>
    <row r="127" spans="1:7">
      <c r="A127" s="992">
        <v>116</v>
      </c>
      <c r="B127" s="1341" t="s">
        <v>3223</v>
      </c>
      <c r="C127" s="1343"/>
      <c r="D127" s="1343"/>
      <c r="E127" s="1343"/>
      <c r="F127" s="1343"/>
      <c r="G127" s="1343"/>
    </row>
    <row r="128" spans="1:7">
      <c r="A128" s="992">
        <v>117</v>
      </c>
      <c r="B128" s="1341" t="s">
        <v>3224</v>
      </c>
      <c r="C128" s="1343"/>
      <c r="D128" s="1343"/>
      <c r="E128" s="1343"/>
      <c r="F128" s="1343"/>
      <c r="G128" s="1343"/>
    </row>
    <row r="129" spans="1:7">
      <c r="A129" s="992">
        <v>118</v>
      </c>
      <c r="B129" s="1341" t="s">
        <v>3225</v>
      </c>
      <c r="C129" s="1342"/>
      <c r="D129" s="1342"/>
      <c r="E129" s="1342"/>
      <c r="F129" s="1342"/>
      <c r="G129" s="1342"/>
    </row>
    <row r="130" spans="1:7">
      <c r="A130" s="992">
        <v>119</v>
      </c>
      <c r="B130" s="1341" t="s">
        <v>3226</v>
      </c>
      <c r="C130" s="1343"/>
      <c r="D130" s="1343"/>
      <c r="E130" s="1343"/>
      <c r="F130" s="1343"/>
      <c r="G130" s="1343"/>
    </row>
    <row r="131" spans="1:7">
      <c r="A131" s="992">
        <v>120</v>
      </c>
      <c r="B131" s="1341" t="s">
        <v>3227</v>
      </c>
      <c r="C131" s="1343"/>
      <c r="D131" s="1343"/>
      <c r="E131" s="1343"/>
      <c r="F131" s="1343"/>
      <c r="G131" s="1343"/>
    </row>
    <row r="132" spans="1:7">
      <c r="A132" s="992">
        <v>121</v>
      </c>
      <c r="B132" s="1341" t="s">
        <v>3141</v>
      </c>
      <c r="C132" s="1343"/>
      <c r="D132" s="1343"/>
      <c r="E132" s="1343"/>
      <c r="F132" s="1343"/>
      <c r="G132" s="1343"/>
    </row>
    <row r="133" spans="1:7">
      <c r="A133" s="992">
        <v>122</v>
      </c>
      <c r="B133" s="1341" t="s">
        <v>3228</v>
      </c>
      <c r="C133" s="1343"/>
      <c r="D133" s="1343"/>
      <c r="E133" s="1343"/>
      <c r="F133" s="1343"/>
      <c r="G133" s="1343"/>
    </row>
    <row r="134" spans="1:7">
      <c r="A134" s="992">
        <v>123</v>
      </c>
      <c r="B134" s="1341" t="s">
        <v>3229</v>
      </c>
      <c r="C134" s="1343"/>
      <c r="D134" s="1343"/>
      <c r="E134" s="1343"/>
      <c r="F134" s="1343"/>
      <c r="G134" s="1343"/>
    </row>
    <row r="135" spans="1:7">
      <c r="A135" s="992">
        <v>124</v>
      </c>
      <c r="B135" s="1341" t="s">
        <v>3230</v>
      </c>
      <c r="C135" s="1343"/>
      <c r="D135" s="1343"/>
      <c r="E135" s="1343"/>
      <c r="F135" s="1343"/>
      <c r="G135" s="1343"/>
    </row>
    <row r="136" spans="1:7">
      <c r="A136" s="992">
        <v>125</v>
      </c>
      <c r="B136" s="1341" t="s">
        <v>3231</v>
      </c>
      <c r="C136" s="1343"/>
      <c r="D136" s="1343"/>
      <c r="E136" s="1343"/>
      <c r="F136" s="1343"/>
      <c r="G136" s="1343"/>
    </row>
    <row r="137" spans="1:7">
      <c r="A137" s="992">
        <v>126</v>
      </c>
      <c r="B137" s="1341" t="s">
        <v>3232</v>
      </c>
      <c r="C137" s="1343"/>
      <c r="D137" s="1343"/>
      <c r="E137" s="1343"/>
      <c r="F137" s="1343"/>
      <c r="G137" s="1343"/>
    </row>
    <row r="138" spans="1:7">
      <c r="A138" s="992">
        <v>127</v>
      </c>
      <c r="B138" s="1341" t="s">
        <v>3233</v>
      </c>
      <c r="C138" s="1343"/>
      <c r="D138" s="1343"/>
      <c r="E138" s="1343"/>
      <c r="F138" s="1343"/>
      <c r="G138" s="1343"/>
    </row>
    <row r="139" spans="1:7">
      <c r="A139" s="992">
        <v>128</v>
      </c>
      <c r="B139" s="1341" t="s">
        <v>3234</v>
      </c>
      <c r="C139" s="1343"/>
      <c r="D139" s="1343"/>
      <c r="E139" s="1343"/>
      <c r="F139" s="1343"/>
      <c r="G139" s="1343"/>
    </row>
    <row r="140" spans="1:7">
      <c r="A140" s="992">
        <v>129</v>
      </c>
      <c r="B140" s="1341" t="s">
        <v>3235</v>
      </c>
      <c r="C140" s="1343"/>
      <c r="D140" s="1343"/>
      <c r="E140" s="1343"/>
      <c r="F140" s="1343"/>
      <c r="G140" s="1343"/>
    </row>
    <row r="141" spans="1:7">
      <c r="A141" s="992">
        <v>130</v>
      </c>
      <c r="B141" s="1341" t="s">
        <v>3236</v>
      </c>
      <c r="C141" s="1343"/>
      <c r="D141" s="1343"/>
      <c r="E141" s="1343"/>
      <c r="F141" s="1343"/>
      <c r="G141" s="1343"/>
    </row>
    <row r="142" spans="1:7">
      <c r="A142" s="992">
        <v>131</v>
      </c>
      <c r="B142" s="1341" t="s">
        <v>3237</v>
      </c>
      <c r="C142" s="1343"/>
      <c r="D142" s="1343"/>
      <c r="E142" s="1343"/>
      <c r="F142" s="1343"/>
      <c r="G142" s="1343"/>
    </row>
    <row r="143" spans="1:7">
      <c r="A143" s="992">
        <v>132</v>
      </c>
      <c r="B143" s="1341" t="s">
        <v>3238</v>
      </c>
      <c r="C143" s="1343"/>
      <c r="D143" s="1343"/>
      <c r="E143" s="1343"/>
      <c r="F143" s="1343"/>
      <c r="G143" s="1343"/>
    </row>
    <row r="144" spans="1:7">
      <c r="A144" s="992">
        <v>133</v>
      </c>
      <c r="B144" s="1341" t="s">
        <v>3239</v>
      </c>
      <c r="C144" s="1343"/>
      <c r="D144" s="1343"/>
      <c r="E144" s="1343"/>
      <c r="F144" s="1343"/>
      <c r="G144" s="1343"/>
    </row>
    <row r="145" spans="1:7">
      <c r="A145" s="992">
        <v>134</v>
      </c>
      <c r="B145" s="1341" t="s">
        <v>3240</v>
      </c>
      <c r="C145" s="1342"/>
      <c r="D145" s="1342"/>
      <c r="E145" s="1342"/>
      <c r="F145" s="1342"/>
      <c r="G145" s="1342"/>
    </row>
    <row r="146" spans="1:7">
      <c r="A146" s="992">
        <v>135</v>
      </c>
      <c r="B146" s="1341" t="s">
        <v>3241</v>
      </c>
      <c r="C146" s="1343"/>
      <c r="D146" s="1343"/>
      <c r="E146" s="1343"/>
      <c r="F146" s="1343"/>
      <c r="G146" s="1343"/>
    </row>
    <row r="147" spans="1:7">
      <c r="A147" s="992">
        <v>136</v>
      </c>
      <c r="B147" s="1341" t="s">
        <v>3242</v>
      </c>
      <c r="C147" s="1343"/>
      <c r="D147" s="1343"/>
      <c r="E147" s="1343"/>
      <c r="F147" s="1343"/>
      <c r="G147" s="1343"/>
    </row>
    <row r="148" spans="1:7">
      <c r="A148" s="992">
        <v>137</v>
      </c>
      <c r="B148" s="1341" t="s">
        <v>3243</v>
      </c>
      <c r="C148" s="1343"/>
      <c r="D148" s="1343"/>
      <c r="E148" s="1343"/>
      <c r="F148" s="1343"/>
      <c r="G148" s="1343"/>
    </row>
    <row r="149" spans="1:7">
      <c r="A149" s="992">
        <v>138</v>
      </c>
      <c r="B149" s="1341" t="s">
        <v>3244</v>
      </c>
      <c r="C149" s="1343"/>
      <c r="D149" s="1343"/>
      <c r="E149" s="1343"/>
      <c r="F149" s="1343"/>
      <c r="G149" s="1343"/>
    </row>
    <row r="150" spans="1:7">
      <c r="A150" s="992">
        <v>139</v>
      </c>
      <c r="B150" s="1341" t="s">
        <v>3245</v>
      </c>
      <c r="C150" s="1343"/>
      <c r="D150" s="1343"/>
      <c r="E150" s="1343"/>
      <c r="F150" s="1343"/>
      <c r="G150" s="1343"/>
    </row>
    <row r="151" spans="1:7">
      <c r="A151" s="992">
        <v>140</v>
      </c>
      <c r="B151" s="1341" t="s">
        <v>3246</v>
      </c>
      <c r="C151" s="1343"/>
      <c r="D151" s="1343"/>
      <c r="E151" s="1343"/>
      <c r="F151" s="1343"/>
      <c r="G151" s="1343"/>
    </row>
    <row r="152" spans="1:7">
      <c r="A152" s="992">
        <v>141</v>
      </c>
      <c r="B152" s="1341" t="s">
        <v>3247</v>
      </c>
      <c r="C152" s="1343"/>
      <c r="D152" s="1343"/>
      <c r="E152" s="1343"/>
      <c r="F152" s="1343"/>
      <c r="G152" s="1343"/>
    </row>
    <row r="153" spans="1:7">
      <c r="A153" s="992">
        <v>142</v>
      </c>
      <c r="B153" s="1341" t="s">
        <v>3248</v>
      </c>
      <c r="C153" s="1343"/>
      <c r="D153" s="1343"/>
      <c r="E153" s="1343"/>
      <c r="F153" s="1343"/>
      <c r="G153" s="1343"/>
    </row>
    <row r="154" spans="1:7">
      <c r="A154" s="992">
        <v>143</v>
      </c>
      <c r="B154" s="1341" t="s">
        <v>3249</v>
      </c>
      <c r="C154" s="1343"/>
      <c r="D154" s="1343"/>
      <c r="E154" s="1343"/>
      <c r="F154" s="1343"/>
      <c r="G154" s="1343"/>
    </row>
    <row r="155" spans="1:7">
      <c r="A155" s="992">
        <v>144</v>
      </c>
      <c r="B155" s="1341" t="s">
        <v>3250</v>
      </c>
      <c r="C155" s="1343"/>
      <c r="D155" s="1343"/>
      <c r="E155" s="1343"/>
      <c r="F155" s="1343"/>
      <c r="G155" s="1343"/>
    </row>
    <row r="156" spans="1:7">
      <c r="A156" s="992">
        <v>145</v>
      </c>
      <c r="B156" s="1341" t="s">
        <v>3251</v>
      </c>
      <c r="C156" s="1343"/>
      <c r="D156" s="1343"/>
      <c r="E156" s="1343"/>
      <c r="F156" s="1343"/>
      <c r="G156" s="1343"/>
    </row>
    <row r="157" spans="1:7">
      <c r="A157" s="992">
        <v>146</v>
      </c>
      <c r="B157" s="1341" t="s">
        <v>3252</v>
      </c>
      <c r="C157" s="1343"/>
      <c r="D157" s="1343"/>
      <c r="E157" s="1343"/>
      <c r="F157" s="1343"/>
      <c r="G157" s="1343"/>
    </row>
    <row r="158" spans="1:7">
      <c r="A158" s="992">
        <v>147</v>
      </c>
      <c r="B158" s="1341" t="s">
        <v>3253</v>
      </c>
      <c r="C158" s="1343"/>
      <c r="D158" s="1343"/>
      <c r="E158" s="1343"/>
      <c r="F158" s="1343"/>
      <c r="G158" s="1343"/>
    </row>
    <row r="159" spans="1:7">
      <c r="A159" s="992">
        <v>148</v>
      </c>
      <c r="B159" s="1341" t="s">
        <v>3254</v>
      </c>
      <c r="C159" s="1343"/>
      <c r="D159" s="1343"/>
      <c r="E159" s="1343"/>
      <c r="F159" s="1343"/>
      <c r="G159" s="1343"/>
    </row>
    <row r="160" spans="1:7">
      <c r="A160" s="992">
        <v>149</v>
      </c>
      <c r="B160" s="1341" t="s">
        <v>3255</v>
      </c>
      <c r="C160" s="1343"/>
      <c r="D160" s="1343"/>
      <c r="E160" s="1343"/>
      <c r="F160" s="1343"/>
      <c r="G160" s="1343"/>
    </row>
    <row r="161" spans="1:7">
      <c r="A161" s="992">
        <v>150</v>
      </c>
      <c r="B161" s="1341" t="s">
        <v>3286</v>
      </c>
      <c r="C161" s="1343"/>
      <c r="D161" s="1343"/>
      <c r="E161" s="1343"/>
      <c r="F161" s="1343"/>
      <c r="G161" s="1343"/>
    </row>
    <row r="162" spans="1:7">
      <c r="A162" s="992">
        <v>151</v>
      </c>
      <c r="B162" s="1341" t="s">
        <v>3257</v>
      </c>
      <c r="C162" s="1343"/>
      <c r="D162" s="1343"/>
      <c r="E162" s="1343"/>
      <c r="F162" s="1343"/>
      <c r="G162" s="1343"/>
    </row>
    <row r="164" spans="1:7">
      <c r="B164" s="995" t="s">
        <v>2892</v>
      </c>
    </row>
    <row r="165" spans="1:7">
      <c r="A165" s="992">
        <v>153</v>
      </c>
      <c r="B165" s="992" t="s">
        <v>1921</v>
      </c>
    </row>
    <row r="166" spans="1:7">
      <c r="A166" s="992">
        <v>154</v>
      </c>
      <c r="B166" s="992" t="s">
        <v>1922</v>
      </c>
    </row>
    <row r="168" spans="1:7">
      <c r="B168" s="995" t="s">
        <v>2893</v>
      </c>
    </row>
    <row r="169" spans="1:7">
      <c r="A169" s="992">
        <v>155</v>
      </c>
      <c r="B169" s="992" t="s">
        <v>1923</v>
      </c>
    </row>
    <row r="171" spans="1:7">
      <c r="B171" s="995" t="s">
        <v>2894</v>
      </c>
    </row>
    <row r="172" spans="1:7">
      <c r="A172" s="992">
        <v>156</v>
      </c>
      <c r="B172" s="1340" t="s">
        <v>1924</v>
      </c>
      <c r="C172" s="1343"/>
      <c r="D172" s="1343"/>
      <c r="E172" s="1343"/>
    </row>
    <row r="173" spans="1:7">
      <c r="A173" s="992">
        <v>157</v>
      </c>
      <c r="B173" s="1340" t="s">
        <v>1925</v>
      </c>
      <c r="C173" s="1343"/>
      <c r="D173" s="1343"/>
      <c r="E173" s="1343"/>
    </row>
    <row r="174" spans="1:7">
      <c r="A174" s="992">
        <v>158</v>
      </c>
      <c r="B174" s="1340" t="s">
        <v>1926</v>
      </c>
      <c r="C174" s="1343"/>
      <c r="D174" s="1343"/>
      <c r="E174" s="1343"/>
    </row>
    <row r="175" spans="1:7">
      <c r="A175" s="992">
        <v>159</v>
      </c>
      <c r="B175" s="1340" t="s">
        <v>1927</v>
      </c>
      <c r="C175" s="1343"/>
      <c r="D175" s="1343"/>
      <c r="E175" s="1343"/>
    </row>
    <row r="176" spans="1:7">
      <c r="A176" s="992">
        <v>160</v>
      </c>
      <c r="B176" s="1340" t="s">
        <v>1928</v>
      </c>
      <c r="C176" s="1343"/>
      <c r="D176" s="1343"/>
      <c r="E176" s="1343"/>
    </row>
    <row r="177" spans="1:9">
      <c r="A177" s="992">
        <v>161</v>
      </c>
      <c r="B177" s="1340" t="s">
        <v>1929</v>
      </c>
      <c r="C177" s="1343"/>
      <c r="D177" s="1343"/>
      <c r="E177" s="1343"/>
    </row>
    <row r="178" spans="1:9">
      <c r="A178" s="992">
        <v>162</v>
      </c>
      <c r="B178" s="1340" t="s">
        <v>1930</v>
      </c>
      <c r="C178" s="1343"/>
      <c r="D178" s="1343"/>
      <c r="E178" s="1343"/>
    </row>
    <row r="179" spans="1:9">
      <c r="A179" s="992">
        <v>163</v>
      </c>
      <c r="B179" s="1340" t="s">
        <v>1931</v>
      </c>
      <c r="C179" s="1343"/>
      <c r="D179" s="1343"/>
      <c r="E179" s="1343"/>
    </row>
    <row r="180" spans="1:9">
      <c r="A180" s="992">
        <v>164</v>
      </c>
      <c r="B180" s="1340" t="s">
        <v>1932</v>
      </c>
      <c r="C180" s="1343"/>
      <c r="D180" s="1343"/>
      <c r="E180" s="1343"/>
    </row>
    <row r="181" spans="1:9">
      <c r="A181" s="992">
        <v>165</v>
      </c>
      <c r="B181" s="1340" t="s">
        <v>1933</v>
      </c>
      <c r="C181" s="1343"/>
      <c r="D181" s="1343"/>
      <c r="E181" s="1343"/>
    </row>
    <row r="182" spans="1:9">
      <c r="A182" s="992">
        <v>166</v>
      </c>
      <c r="B182" s="1340" t="s">
        <v>1934</v>
      </c>
      <c r="C182" s="1343"/>
      <c r="D182" s="1343"/>
      <c r="E182" s="1343"/>
    </row>
    <row r="183" spans="1:9">
      <c r="A183" s="992">
        <v>167</v>
      </c>
      <c r="B183" s="1340" t="s">
        <v>1935</v>
      </c>
      <c r="C183" s="1343"/>
      <c r="D183" s="1343"/>
      <c r="E183" s="1343"/>
    </row>
    <row r="184" spans="1:9" s="991" customFormat="1"/>
    <row r="185" spans="1:9" ht="15.6">
      <c r="B185" s="997"/>
    </row>
    <row r="186" spans="1:9">
      <c r="B186" s="995" t="s">
        <v>2895</v>
      </c>
    </row>
    <row r="187" spans="1:9">
      <c r="A187" s="992">
        <v>169</v>
      </c>
      <c r="B187" s="1340" t="s">
        <v>1936</v>
      </c>
      <c r="C187" s="1343"/>
      <c r="D187" s="1343"/>
      <c r="E187" s="1343"/>
      <c r="F187" s="1343"/>
      <c r="G187" s="1343"/>
      <c r="H187" s="1343"/>
      <c r="I187" s="1343"/>
    </row>
    <row r="188" spans="1:9">
      <c r="A188" s="992">
        <v>170</v>
      </c>
      <c r="B188" s="1340" t="s">
        <v>1937</v>
      </c>
      <c r="C188" s="1343"/>
      <c r="D188" s="1343"/>
      <c r="E188" s="1343"/>
      <c r="F188" s="1343"/>
      <c r="G188" s="1343"/>
      <c r="H188" s="1343"/>
      <c r="I188" s="1343"/>
    </row>
    <row r="189" spans="1:9">
      <c r="A189" s="992"/>
      <c r="B189" s="1341" t="s">
        <v>2160</v>
      </c>
      <c r="C189" s="1343"/>
      <c r="D189" s="1343"/>
      <c r="E189" s="1343"/>
      <c r="F189" s="1343"/>
      <c r="G189" s="1343"/>
      <c r="H189" s="1343"/>
      <c r="I189" s="1343"/>
    </row>
    <row r="190" spans="1:9">
      <c r="A190" s="992"/>
      <c r="B190" s="1341" t="s">
        <v>2161</v>
      </c>
      <c r="C190" s="1343"/>
      <c r="D190" s="1343"/>
      <c r="E190" s="1343"/>
      <c r="F190" s="1343"/>
      <c r="G190" s="1343"/>
      <c r="H190" s="1343"/>
      <c r="I190" s="1343"/>
    </row>
    <row r="191" spans="1:9">
      <c r="A191" s="992"/>
      <c r="B191" s="1341" t="s">
        <v>2162</v>
      </c>
      <c r="C191" s="1343"/>
      <c r="D191" s="1343"/>
      <c r="E191" s="1343"/>
      <c r="F191" s="1343"/>
      <c r="G191" s="1343"/>
      <c r="H191" s="1343"/>
      <c r="I191" s="1343"/>
    </row>
    <row r="192" spans="1:9">
      <c r="A192" s="992"/>
      <c r="B192" s="1341" t="s">
        <v>2163</v>
      </c>
      <c r="C192" s="1343"/>
      <c r="D192" s="1343"/>
      <c r="E192" s="1343"/>
      <c r="F192" s="1343"/>
      <c r="G192" s="1343"/>
      <c r="H192" s="1343"/>
      <c r="I192" s="1343"/>
    </row>
    <row r="193" spans="1:9">
      <c r="A193" s="992"/>
      <c r="B193" s="1341" t="s">
        <v>2164</v>
      </c>
      <c r="C193" s="1343"/>
      <c r="D193" s="1343"/>
      <c r="E193" s="1343"/>
      <c r="F193" s="1343"/>
      <c r="G193" s="1343"/>
      <c r="H193" s="1343"/>
      <c r="I193" s="1343"/>
    </row>
    <row r="194" spans="1:9">
      <c r="A194" s="992"/>
      <c r="B194" s="1341" t="s">
        <v>2165</v>
      </c>
      <c r="C194" s="1343"/>
      <c r="D194" s="1343"/>
      <c r="E194" s="1343"/>
      <c r="F194" s="1343"/>
      <c r="G194" s="1343"/>
      <c r="H194" s="1343"/>
      <c r="I194" s="1343"/>
    </row>
    <row r="195" spans="1:9">
      <c r="A195" s="992"/>
      <c r="B195" s="1341" t="s">
        <v>2166</v>
      </c>
      <c r="C195" s="1343"/>
      <c r="D195" s="1343"/>
      <c r="E195" s="1343"/>
      <c r="F195" s="1343"/>
      <c r="G195" s="1343"/>
      <c r="H195" s="1343"/>
      <c r="I195" s="1343"/>
    </row>
    <row r="196" spans="1:9">
      <c r="A196" s="992"/>
      <c r="B196" s="1341" t="s">
        <v>2167</v>
      </c>
      <c r="C196" s="1343"/>
      <c r="D196" s="1343"/>
      <c r="E196" s="1343"/>
      <c r="F196" s="1343"/>
      <c r="G196" s="1343"/>
      <c r="H196" s="1343"/>
      <c r="I196" s="1343"/>
    </row>
    <row r="197" spans="1:9">
      <c r="A197" s="992"/>
      <c r="B197" s="1341" t="s">
        <v>2168</v>
      </c>
      <c r="C197" s="1343"/>
      <c r="D197" s="1343"/>
      <c r="E197" s="1343"/>
      <c r="F197" s="1343"/>
      <c r="G197" s="1343"/>
      <c r="H197" s="1343"/>
      <c r="I197" s="1343"/>
    </row>
    <row r="198" spans="1:9">
      <c r="A198" s="992"/>
      <c r="B198" s="1341" t="s">
        <v>2169</v>
      </c>
      <c r="C198" s="1343"/>
      <c r="D198" s="1343"/>
      <c r="E198" s="1343"/>
      <c r="F198" s="1343"/>
      <c r="G198" s="1343"/>
      <c r="H198" s="1343"/>
      <c r="I198" s="1343"/>
    </row>
    <row r="199" spans="1:9">
      <c r="A199" s="992"/>
      <c r="B199" s="1341" t="s">
        <v>2170</v>
      </c>
      <c r="C199" s="1343"/>
      <c r="D199" s="1343"/>
      <c r="E199" s="1343"/>
      <c r="F199" s="1343"/>
      <c r="G199" s="1343"/>
      <c r="H199" s="1343"/>
      <c r="I199" s="1343"/>
    </row>
    <row r="200" spans="1:9">
      <c r="A200" s="992"/>
      <c r="B200" s="1341" t="s">
        <v>2171</v>
      </c>
      <c r="C200" s="1343"/>
      <c r="D200" s="1343"/>
      <c r="E200" s="1343"/>
      <c r="F200" s="1343"/>
      <c r="G200" s="1343"/>
      <c r="H200" s="1343"/>
      <c r="I200" s="1343"/>
    </row>
    <row r="201" spans="1:9">
      <c r="A201" s="992"/>
      <c r="B201" s="1341" t="s">
        <v>2172</v>
      </c>
      <c r="C201" s="1343"/>
      <c r="D201" s="1343"/>
      <c r="E201" s="1343"/>
      <c r="F201" s="1343"/>
      <c r="G201" s="1343"/>
      <c r="H201" s="1343"/>
      <c r="I201" s="1343"/>
    </row>
    <row r="202" spans="1:9">
      <c r="A202" s="992"/>
      <c r="B202" s="1341" t="s">
        <v>2173</v>
      </c>
      <c r="C202" s="1343"/>
      <c r="D202" s="1343"/>
      <c r="E202" s="1343"/>
      <c r="F202" s="1343"/>
      <c r="G202" s="1343"/>
      <c r="H202" s="1343"/>
      <c r="I202" s="1343"/>
    </row>
    <row r="203" spans="1:9">
      <c r="A203" s="992"/>
      <c r="B203" s="1341" t="s">
        <v>2174</v>
      </c>
      <c r="C203" s="1343"/>
      <c r="D203" s="1343"/>
      <c r="E203" s="1343"/>
      <c r="F203" s="1343"/>
      <c r="G203" s="1343"/>
      <c r="H203" s="1343"/>
      <c r="I203" s="1343"/>
    </row>
    <row r="204" spans="1:9">
      <c r="A204" s="992"/>
      <c r="B204" s="1341" t="s">
        <v>2175</v>
      </c>
      <c r="C204" s="1343"/>
      <c r="D204" s="1343"/>
      <c r="E204" s="1343"/>
      <c r="F204" s="1343"/>
      <c r="G204" s="1343"/>
      <c r="H204" s="1343"/>
      <c r="I204" s="1343"/>
    </row>
    <row r="205" spans="1:9">
      <c r="A205" s="992"/>
      <c r="B205" s="1341" t="s">
        <v>2176</v>
      </c>
      <c r="C205" s="1343"/>
      <c r="D205" s="1343"/>
      <c r="E205" s="1343"/>
      <c r="F205" s="1343"/>
      <c r="G205" s="1343"/>
      <c r="H205" s="1343"/>
      <c r="I205" s="1343"/>
    </row>
    <row r="206" spans="1:9">
      <c r="A206" s="992"/>
      <c r="B206" s="1341" t="s">
        <v>2177</v>
      </c>
      <c r="C206" s="1343"/>
      <c r="D206" s="1343"/>
      <c r="E206" s="1343"/>
      <c r="F206" s="1343"/>
      <c r="G206" s="1343"/>
      <c r="H206" s="1343"/>
      <c r="I206" s="1343"/>
    </row>
    <row r="207" spans="1:9">
      <c r="A207" s="992"/>
      <c r="B207" s="1340" t="s">
        <v>1938</v>
      </c>
      <c r="C207" s="1343"/>
      <c r="D207" s="1343"/>
      <c r="E207" s="1343"/>
      <c r="F207" s="1343"/>
      <c r="G207" s="1343"/>
      <c r="H207" s="1343"/>
      <c r="I207" s="1343"/>
    </row>
    <row r="208" spans="1:9">
      <c r="A208" s="992"/>
      <c r="B208" s="1340" t="s">
        <v>1939</v>
      </c>
      <c r="C208" s="1343"/>
      <c r="D208" s="1343"/>
      <c r="E208" s="1343"/>
      <c r="F208" s="1343"/>
      <c r="G208" s="1343"/>
      <c r="H208" s="1343"/>
      <c r="I208" s="1343"/>
    </row>
    <row r="209" spans="1:9">
      <c r="A209" s="992"/>
      <c r="B209" s="1340" t="s">
        <v>1940</v>
      </c>
      <c r="C209" s="1343"/>
      <c r="D209" s="1343"/>
      <c r="E209" s="1343"/>
      <c r="F209" s="1343"/>
      <c r="G209" s="1343"/>
      <c r="H209" s="1343"/>
      <c r="I209" s="1343"/>
    </row>
    <row r="210" spans="1:9">
      <c r="A210" s="992">
        <v>171</v>
      </c>
      <c r="B210" s="1340" t="s">
        <v>1941</v>
      </c>
      <c r="C210" s="1343"/>
      <c r="D210" s="1343"/>
      <c r="E210" s="1343"/>
      <c r="F210" s="1343"/>
      <c r="G210" s="1343"/>
      <c r="H210" s="1343"/>
      <c r="I210" s="1343"/>
    </row>
    <row r="211" spans="1:9">
      <c r="A211" s="992">
        <v>172</v>
      </c>
      <c r="B211" s="1340" t="s">
        <v>1942</v>
      </c>
      <c r="C211" s="1343"/>
      <c r="D211" s="1343"/>
      <c r="E211" s="1343"/>
      <c r="F211" s="1343"/>
      <c r="G211" s="1343"/>
      <c r="H211" s="1343"/>
      <c r="I211" s="1343"/>
    </row>
    <row r="212" spans="1:9">
      <c r="A212" s="992"/>
      <c r="B212" s="1340" t="s">
        <v>1943</v>
      </c>
      <c r="C212" s="1343"/>
      <c r="D212" s="1343"/>
      <c r="E212" s="1343"/>
      <c r="F212" s="1343"/>
      <c r="G212" s="1343"/>
      <c r="H212" s="1343"/>
      <c r="I212" s="1343"/>
    </row>
    <row r="213" spans="1:9">
      <c r="A213" s="992"/>
      <c r="B213" s="1340" t="s">
        <v>1944</v>
      </c>
      <c r="C213" s="1343"/>
      <c r="D213" s="1343"/>
      <c r="E213" s="1343"/>
      <c r="F213" s="1343"/>
      <c r="G213" s="1343"/>
      <c r="H213" s="1343"/>
      <c r="I213" s="1343"/>
    </row>
    <row r="214" spans="1:9">
      <c r="A214" s="992"/>
      <c r="B214" s="1340" t="s">
        <v>1945</v>
      </c>
      <c r="C214" s="1343"/>
      <c r="D214" s="1343"/>
      <c r="E214" s="1343"/>
      <c r="F214" s="1343"/>
      <c r="G214" s="1343"/>
      <c r="H214" s="1343"/>
      <c r="I214" s="1343"/>
    </row>
    <row r="215" spans="1:9">
      <c r="A215" s="992">
        <v>173</v>
      </c>
      <c r="B215" s="1340" t="s">
        <v>1946</v>
      </c>
      <c r="C215" s="1343"/>
      <c r="D215" s="1343"/>
      <c r="E215" s="1343"/>
      <c r="F215" s="1343"/>
      <c r="G215" s="1343"/>
      <c r="H215" s="1343"/>
      <c r="I215" s="1343"/>
    </row>
    <row r="216" spans="1:9">
      <c r="A216" s="992">
        <v>174</v>
      </c>
      <c r="B216" s="1340" t="s">
        <v>1947</v>
      </c>
      <c r="C216" s="1343"/>
      <c r="D216" s="1343"/>
      <c r="E216" s="1343"/>
      <c r="F216" s="1343"/>
      <c r="G216" s="1343"/>
      <c r="H216" s="1343"/>
      <c r="I216" s="1343"/>
    </row>
    <row r="217" spans="1:9">
      <c r="A217" s="992">
        <v>175</v>
      </c>
      <c r="B217" s="1340" t="s">
        <v>1948</v>
      </c>
      <c r="C217" s="1343"/>
      <c r="D217" s="1343"/>
      <c r="E217" s="1343"/>
      <c r="F217" s="1343"/>
      <c r="G217" s="1343"/>
      <c r="H217" s="1343"/>
      <c r="I217" s="1343"/>
    </row>
    <row r="218" spans="1:9">
      <c r="A218" s="992"/>
      <c r="B218" s="1340" t="s">
        <v>1949</v>
      </c>
      <c r="C218" s="1343"/>
      <c r="D218" s="1343"/>
      <c r="E218" s="1343"/>
      <c r="F218" s="1343"/>
      <c r="G218" s="1343"/>
      <c r="H218" s="1343"/>
      <c r="I218" s="1343"/>
    </row>
    <row r="219" spans="1:9">
      <c r="A219" s="992"/>
      <c r="B219" s="1340" t="s">
        <v>1950</v>
      </c>
      <c r="C219" s="1343"/>
      <c r="D219" s="1343"/>
      <c r="E219" s="1343"/>
      <c r="F219" s="1343"/>
      <c r="G219" s="1343"/>
      <c r="H219" s="1343"/>
      <c r="I219" s="1343"/>
    </row>
    <row r="220" spans="1:9">
      <c r="A220" s="992"/>
      <c r="B220" s="1340" t="s">
        <v>1951</v>
      </c>
      <c r="C220" s="1343"/>
      <c r="D220" s="1343"/>
      <c r="E220" s="1343"/>
      <c r="F220" s="1343"/>
      <c r="G220" s="1343"/>
      <c r="H220" s="1343"/>
      <c r="I220" s="1343"/>
    </row>
    <row r="221" spans="1:9">
      <c r="A221" s="992"/>
      <c r="B221" s="1340" t="s">
        <v>1952</v>
      </c>
      <c r="C221" s="1343"/>
      <c r="D221" s="1343"/>
      <c r="E221" s="1343"/>
      <c r="F221" s="1343"/>
      <c r="G221" s="1343"/>
      <c r="H221" s="1343"/>
      <c r="I221" s="1343"/>
    </row>
    <row r="222" spans="1:9">
      <c r="A222" s="992"/>
      <c r="B222" s="1340" t="s">
        <v>1953</v>
      </c>
      <c r="C222" s="1343"/>
      <c r="D222" s="1343"/>
      <c r="E222" s="1343"/>
      <c r="F222" s="1343"/>
      <c r="G222" s="1343"/>
      <c r="H222" s="1343"/>
      <c r="I222" s="1343"/>
    </row>
    <row r="223" spans="1:9">
      <c r="A223" s="992"/>
      <c r="B223" s="1340" t="s">
        <v>1954</v>
      </c>
      <c r="C223" s="1343"/>
      <c r="D223" s="1343"/>
      <c r="E223" s="1343"/>
      <c r="F223" s="1343"/>
      <c r="G223" s="1343"/>
      <c r="H223" s="1343"/>
      <c r="I223" s="1343"/>
    </row>
    <row r="224" spans="1:9">
      <c r="A224" s="992"/>
      <c r="B224" s="1340" t="s">
        <v>1955</v>
      </c>
      <c r="C224" s="1343"/>
      <c r="D224" s="1343"/>
      <c r="E224" s="1343"/>
      <c r="F224" s="1343"/>
      <c r="G224" s="1343"/>
      <c r="H224" s="1343"/>
      <c r="I224" s="1343"/>
    </row>
    <row r="225" spans="1:9">
      <c r="A225" s="992">
        <v>176</v>
      </c>
      <c r="B225" s="1340" t="s">
        <v>1956</v>
      </c>
      <c r="C225" s="1343"/>
      <c r="D225" s="1343"/>
      <c r="E225" s="1343"/>
      <c r="F225" s="1343"/>
      <c r="G225" s="1343"/>
      <c r="H225" s="1343"/>
      <c r="I225" s="1343"/>
    </row>
    <row r="226" spans="1:9">
      <c r="A226" s="992">
        <v>177</v>
      </c>
      <c r="B226" s="1340" t="s">
        <v>1957</v>
      </c>
      <c r="C226" s="1343"/>
      <c r="D226" s="1343"/>
      <c r="E226" s="1343"/>
      <c r="F226" s="1343"/>
      <c r="G226" s="1343"/>
      <c r="H226" s="1343"/>
      <c r="I226" s="1343"/>
    </row>
    <row r="227" spans="1:9">
      <c r="A227" s="992">
        <v>178</v>
      </c>
      <c r="B227" s="1340" t="s">
        <v>1958</v>
      </c>
      <c r="C227" s="1343"/>
      <c r="D227" s="1343"/>
      <c r="E227" s="1343"/>
      <c r="F227" s="1343"/>
      <c r="G227" s="1343"/>
      <c r="H227" s="1343"/>
      <c r="I227" s="1343"/>
    </row>
    <row r="228" spans="1:9">
      <c r="A228" s="992">
        <v>179</v>
      </c>
      <c r="B228" s="1340" t="s">
        <v>1959</v>
      </c>
      <c r="C228" s="1343"/>
      <c r="D228" s="1343"/>
      <c r="E228" s="1343"/>
      <c r="F228" s="1343"/>
      <c r="G228" s="1343"/>
      <c r="H228" s="1343"/>
      <c r="I228" s="1343"/>
    </row>
    <row r="229" spans="1:9">
      <c r="A229" s="992">
        <v>180</v>
      </c>
      <c r="B229" s="1340" t="s">
        <v>1960</v>
      </c>
      <c r="C229" s="1343"/>
      <c r="D229" s="1343"/>
      <c r="E229" s="1343"/>
      <c r="F229" s="1343"/>
      <c r="G229" s="1343"/>
      <c r="H229" s="1343"/>
      <c r="I229" s="1343"/>
    </row>
    <row r="230" spans="1:9">
      <c r="A230" s="992"/>
      <c r="B230" s="1340" t="s">
        <v>1961</v>
      </c>
      <c r="C230" s="1343"/>
      <c r="D230" s="1343"/>
      <c r="E230" s="1343"/>
      <c r="F230" s="1343"/>
      <c r="G230" s="1343"/>
      <c r="H230" s="1343"/>
      <c r="I230" s="1343"/>
    </row>
    <row r="231" spans="1:9">
      <c r="A231" s="992">
        <v>181</v>
      </c>
      <c r="B231" s="1340" t="s">
        <v>1613</v>
      </c>
      <c r="C231" s="1343"/>
      <c r="D231" s="1343"/>
      <c r="E231" s="1343"/>
      <c r="F231" s="1343"/>
      <c r="G231" s="1343"/>
      <c r="H231" s="1343"/>
      <c r="I231" s="1343"/>
    </row>
    <row r="232" spans="1:9">
      <c r="A232" s="992">
        <v>182</v>
      </c>
      <c r="B232" s="1340" t="s">
        <v>1614</v>
      </c>
      <c r="C232" s="1343"/>
      <c r="D232" s="1343"/>
      <c r="E232" s="1343"/>
      <c r="F232" s="1343"/>
      <c r="G232" s="1343"/>
      <c r="H232" s="1343"/>
      <c r="I232" s="1343"/>
    </row>
    <row r="233" spans="1:9">
      <c r="A233" s="992"/>
      <c r="B233" s="1340" t="s">
        <v>1962</v>
      </c>
      <c r="C233" s="1343"/>
      <c r="D233" s="1343"/>
      <c r="E233" s="1343"/>
      <c r="F233" s="1343"/>
      <c r="G233" s="1343"/>
      <c r="H233" s="1343"/>
      <c r="I233" s="1343"/>
    </row>
    <row r="234" spans="1:9">
      <c r="A234" s="992"/>
      <c r="B234" s="1340" t="s">
        <v>1963</v>
      </c>
      <c r="C234" s="1343"/>
      <c r="D234" s="1343"/>
      <c r="E234" s="1343"/>
      <c r="F234" s="1343"/>
      <c r="G234" s="1343"/>
      <c r="H234" s="1343"/>
      <c r="I234" s="1343"/>
    </row>
    <row r="235" spans="1:9">
      <c r="A235" s="992"/>
      <c r="B235" s="1340" t="s">
        <v>1964</v>
      </c>
      <c r="C235" s="1343"/>
      <c r="D235" s="1343"/>
      <c r="E235" s="1343"/>
      <c r="F235" s="1343"/>
      <c r="G235" s="1343"/>
      <c r="H235" s="1343"/>
      <c r="I235" s="1343"/>
    </row>
    <row r="236" spans="1:9">
      <c r="A236" s="992"/>
      <c r="B236" s="1340" t="s">
        <v>1965</v>
      </c>
      <c r="C236" s="1343"/>
      <c r="D236" s="1343"/>
      <c r="E236" s="1343"/>
      <c r="F236" s="1343"/>
      <c r="G236" s="1343"/>
      <c r="H236" s="1343"/>
      <c r="I236" s="1343"/>
    </row>
    <row r="237" spans="1:9">
      <c r="A237" s="992"/>
      <c r="B237" s="1340" t="s">
        <v>1966</v>
      </c>
      <c r="C237" s="1343"/>
      <c r="D237" s="1343"/>
      <c r="E237" s="1343"/>
      <c r="F237" s="1343"/>
      <c r="G237" s="1343"/>
      <c r="H237" s="1343"/>
      <c r="I237" s="1343"/>
    </row>
    <row r="238" spans="1:9">
      <c r="A238" s="992"/>
      <c r="B238" s="1340" t="s">
        <v>1967</v>
      </c>
      <c r="C238" s="1343"/>
      <c r="D238" s="1343"/>
      <c r="E238" s="1343"/>
      <c r="F238" s="1343"/>
      <c r="G238" s="1343"/>
      <c r="H238" s="1343"/>
      <c r="I238" s="1343"/>
    </row>
    <row r="239" spans="1:9">
      <c r="A239" s="992"/>
      <c r="B239" s="1340" t="s">
        <v>1968</v>
      </c>
      <c r="C239" s="1343"/>
      <c r="D239" s="1343"/>
      <c r="E239" s="1343"/>
      <c r="F239" s="1343"/>
      <c r="G239" s="1343"/>
      <c r="H239" s="1343"/>
      <c r="I239" s="1343"/>
    </row>
    <row r="240" spans="1:9">
      <c r="A240" s="992"/>
      <c r="B240" s="1340" t="s">
        <v>1969</v>
      </c>
      <c r="C240" s="1343"/>
      <c r="D240" s="1343"/>
      <c r="E240" s="1343"/>
      <c r="F240" s="1343"/>
      <c r="G240" s="1343"/>
      <c r="H240" s="1343"/>
      <c r="I240" s="1343"/>
    </row>
    <row r="241" spans="1:9">
      <c r="A241" s="992">
        <v>183</v>
      </c>
      <c r="B241" s="1340" t="s">
        <v>1970</v>
      </c>
      <c r="C241" s="1343"/>
      <c r="D241" s="1343"/>
      <c r="E241" s="1343"/>
      <c r="F241" s="1343"/>
      <c r="G241" s="1343"/>
      <c r="H241" s="1343"/>
      <c r="I241" s="1343"/>
    </row>
    <row r="242" spans="1:9">
      <c r="A242" s="992">
        <v>184</v>
      </c>
      <c r="B242" s="1340" t="s">
        <v>1971</v>
      </c>
      <c r="C242" s="1343"/>
      <c r="D242" s="1343"/>
      <c r="E242" s="1343"/>
      <c r="F242" s="1343"/>
      <c r="G242" s="1343"/>
      <c r="H242" s="1343"/>
      <c r="I242" s="1343"/>
    </row>
    <row r="243" spans="1:9">
      <c r="A243" s="992">
        <v>185</v>
      </c>
      <c r="B243" s="1340" t="s">
        <v>1972</v>
      </c>
      <c r="C243" s="1343"/>
      <c r="D243" s="1343"/>
      <c r="E243" s="1343"/>
      <c r="F243" s="1343"/>
      <c r="G243" s="1343"/>
      <c r="H243" s="1343"/>
      <c r="I243" s="1343"/>
    </row>
    <row r="244" spans="1:9">
      <c r="A244" s="992"/>
      <c r="B244" s="1340" t="s">
        <v>1973</v>
      </c>
      <c r="C244" s="1343"/>
      <c r="D244" s="1343"/>
      <c r="E244" s="1343"/>
      <c r="F244" s="1343"/>
      <c r="G244" s="1343"/>
      <c r="H244" s="1343"/>
      <c r="I244" s="1343"/>
    </row>
    <row r="245" spans="1:9">
      <c r="A245" s="992">
        <v>186</v>
      </c>
      <c r="B245" s="1341" t="s">
        <v>1974</v>
      </c>
      <c r="C245" s="1343"/>
      <c r="D245" s="1343"/>
      <c r="E245" s="1343"/>
      <c r="F245" s="1343"/>
      <c r="G245" s="1343"/>
      <c r="H245" s="1343"/>
      <c r="I245" s="1343"/>
    </row>
    <row r="246" spans="1:9">
      <c r="A246" s="992">
        <v>187</v>
      </c>
      <c r="B246" s="1341" t="s">
        <v>1975</v>
      </c>
      <c r="C246" s="1343"/>
      <c r="D246" s="1343"/>
      <c r="E246" s="1343"/>
      <c r="F246" s="1343"/>
      <c r="G246" s="1343"/>
      <c r="H246" s="1343"/>
      <c r="I246" s="1343"/>
    </row>
    <row r="247" spans="1:9">
      <c r="A247" s="992">
        <v>188</v>
      </c>
      <c r="B247" s="1341" t="s">
        <v>1976</v>
      </c>
      <c r="C247" s="1343"/>
      <c r="D247" s="1343"/>
      <c r="E247" s="1343"/>
      <c r="F247" s="1343"/>
      <c r="G247" s="1343"/>
      <c r="H247" s="1343"/>
      <c r="I247" s="1343"/>
    </row>
    <row r="248" spans="1:9">
      <c r="A248" s="992">
        <v>189</v>
      </c>
      <c r="B248" s="1341" t="s">
        <v>1977</v>
      </c>
      <c r="C248" s="1343"/>
      <c r="D248" s="1343"/>
      <c r="E248" s="1343"/>
      <c r="F248" s="1343"/>
      <c r="G248" s="1343"/>
      <c r="H248" s="1343"/>
      <c r="I248" s="1343"/>
    </row>
    <row r="249" spans="1:9">
      <c r="A249" s="992">
        <v>190</v>
      </c>
      <c r="B249" s="1341" t="s">
        <v>1978</v>
      </c>
      <c r="C249" s="1343"/>
      <c r="D249" s="1343"/>
      <c r="E249" s="1343"/>
      <c r="F249" s="1343"/>
      <c r="G249" s="1343"/>
      <c r="H249" s="1343"/>
      <c r="I249" s="1343"/>
    </row>
    <row r="250" spans="1:9">
      <c r="A250" s="992"/>
      <c r="B250" s="1341" t="s">
        <v>1979</v>
      </c>
      <c r="C250" s="1343"/>
      <c r="D250" s="1343"/>
      <c r="E250" s="1343"/>
      <c r="F250" s="1343"/>
      <c r="G250" s="1343"/>
      <c r="H250" s="1343"/>
      <c r="I250" s="1343"/>
    </row>
    <row r="251" spans="1:9">
      <c r="A251" s="992"/>
      <c r="B251" s="1341" t="s">
        <v>1980</v>
      </c>
      <c r="C251" s="1343"/>
      <c r="D251" s="1343"/>
      <c r="E251" s="1343"/>
      <c r="F251" s="1343"/>
      <c r="G251" s="1343"/>
      <c r="H251" s="1343"/>
      <c r="I251" s="1343"/>
    </row>
    <row r="252" spans="1:9">
      <c r="A252" s="992"/>
      <c r="B252" s="1341" t="s">
        <v>1981</v>
      </c>
      <c r="C252" s="1343"/>
      <c r="D252" s="1343"/>
      <c r="E252" s="1343"/>
      <c r="F252" s="1343"/>
      <c r="G252" s="1343"/>
      <c r="H252" s="1343"/>
      <c r="I252" s="1343"/>
    </row>
    <row r="253" spans="1:9">
      <c r="A253" s="992"/>
      <c r="B253" s="1341" t="s">
        <v>1982</v>
      </c>
      <c r="C253" s="1343"/>
      <c r="D253" s="1343"/>
      <c r="E253" s="1343"/>
      <c r="F253" s="1343"/>
      <c r="G253" s="1343"/>
      <c r="H253" s="1343"/>
      <c r="I253" s="1343"/>
    </row>
    <row r="254" spans="1:9">
      <c r="A254" s="992"/>
      <c r="B254" s="1341" t="s">
        <v>1983</v>
      </c>
      <c r="C254" s="1343"/>
      <c r="D254" s="1343"/>
      <c r="E254" s="1343"/>
      <c r="F254" s="1343"/>
      <c r="G254" s="1343"/>
      <c r="H254" s="1343"/>
      <c r="I254" s="1343"/>
    </row>
    <row r="255" spans="1:9">
      <c r="A255" s="992"/>
      <c r="B255" s="1341" t="s">
        <v>1984</v>
      </c>
      <c r="C255" s="1343"/>
      <c r="D255" s="1339"/>
      <c r="E255" s="1343"/>
      <c r="F255" s="1343"/>
      <c r="G255" s="1343"/>
      <c r="H255" s="1343"/>
      <c r="I255" s="1343"/>
    </row>
    <row r="256" spans="1:9">
      <c r="A256" s="992"/>
      <c r="B256" s="1341" t="s">
        <v>1985</v>
      </c>
      <c r="C256" s="1343"/>
      <c r="D256" s="1343"/>
      <c r="E256" s="1343"/>
      <c r="F256" s="1343"/>
      <c r="G256" s="1343"/>
      <c r="H256" s="1343"/>
      <c r="I256" s="1343"/>
    </row>
    <row r="257" spans="1:9">
      <c r="A257" s="992"/>
      <c r="B257" s="1341" t="s">
        <v>1986</v>
      </c>
      <c r="C257" s="1343"/>
      <c r="D257" s="1343"/>
      <c r="E257" s="1343"/>
      <c r="F257" s="1343"/>
      <c r="G257" s="1343"/>
      <c r="H257" s="1343"/>
      <c r="I257" s="1343"/>
    </row>
    <row r="258" spans="1:9">
      <c r="A258" s="992"/>
      <c r="B258" s="1341" t="s">
        <v>1987</v>
      </c>
      <c r="C258" s="1343"/>
      <c r="D258" s="1343"/>
      <c r="E258" s="1343"/>
      <c r="F258" s="1343"/>
      <c r="G258" s="1343"/>
      <c r="H258" s="1343"/>
      <c r="I258" s="1343"/>
    </row>
    <row r="259" spans="1:9">
      <c r="A259" s="992"/>
      <c r="B259" s="1341" t="s">
        <v>1988</v>
      </c>
      <c r="C259" s="1343"/>
      <c r="D259" s="1343"/>
      <c r="E259" s="1343"/>
      <c r="F259" s="1343"/>
      <c r="G259" s="1343"/>
      <c r="H259" s="1343"/>
      <c r="I259" s="1343"/>
    </row>
    <row r="260" spans="1:9">
      <c r="A260" s="992"/>
      <c r="B260" s="1341" t="s">
        <v>1989</v>
      </c>
      <c r="C260" s="1343"/>
      <c r="D260" s="1343"/>
      <c r="E260" s="1343"/>
      <c r="F260" s="1343"/>
      <c r="G260" s="1343"/>
      <c r="H260" s="1343"/>
      <c r="I260" s="1343"/>
    </row>
    <row r="261" spans="1:9">
      <c r="A261" s="992"/>
      <c r="B261" s="1341" t="s">
        <v>1990</v>
      </c>
      <c r="C261" s="1343"/>
      <c r="D261" s="1343"/>
      <c r="E261" s="1343"/>
      <c r="F261" s="1343"/>
      <c r="G261" s="1343"/>
      <c r="H261" s="1343"/>
      <c r="I261" s="1343"/>
    </row>
    <row r="262" spans="1:9">
      <c r="A262" s="992"/>
      <c r="B262" s="1341" t="s">
        <v>2178</v>
      </c>
      <c r="C262" s="1343"/>
      <c r="D262" s="1343"/>
      <c r="E262" s="1343"/>
      <c r="F262" s="1343"/>
      <c r="G262" s="1343"/>
      <c r="H262" s="1343"/>
      <c r="I262" s="1343"/>
    </row>
    <row r="263" spans="1:9">
      <c r="A263" s="992"/>
      <c r="B263" s="1341" t="s">
        <v>2179</v>
      </c>
      <c r="C263" s="1343"/>
      <c r="D263" s="1343"/>
      <c r="E263" s="1343"/>
      <c r="F263" s="1343"/>
      <c r="G263" s="1343"/>
      <c r="H263" s="1343"/>
      <c r="I263" s="1343"/>
    </row>
    <row r="264" spans="1:9">
      <c r="A264" s="992"/>
      <c r="B264" s="1341" t="s">
        <v>2180</v>
      </c>
      <c r="C264" s="1343"/>
      <c r="D264" s="1343"/>
      <c r="E264" s="1343"/>
      <c r="F264" s="1343"/>
      <c r="G264" s="1343"/>
      <c r="H264" s="1343"/>
      <c r="I264" s="1343"/>
    </row>
    <row r="265" spans="1:9">
      <c r="A265" s="992"/>
      <c r="B265" s="1341" t="s">
        <v>2181</v>
      </c>
      <c r="C265" s="1343"/>
      <c r="D265" s="1343"/>
      <c r="E265" s="1343"/>
      <c r="F265" s="1343"/>
      <c r="G265" s="1343"/>
      <c r="H265" s="1343"/>
      <c r="I265" s="1343"/>
    </row>
    <row r="266" spans="1:9">
      <c r="A266" s="992"/>
      <c r="B266" s="1341" t="s">
        <v>2182</v>
      </c>
      <c r="C266" s="1343"/>
      <c r="D266" s="1343"/>
      <c r="E266" s="1343"/>
      <c r="F266" s="1343"/>
      <c r="G266" s="1343"/>
      <c r="H266" s="1343"/>
      <c r="I266" s="1343"/>
    </row>
    <row r="267" spans="1:9">
      <c r="A267" s="992"/>
      <c r="B267" s="1341" t="s">
        <v>2183</v>
      </c>
      <c r="C267" s="1343"/>
      <c r="D267" s="1343"/>
      <c r="E267" s="1343"/>
      <c r="F267" s="1343"/>
      <c r="G267" s="1343"/>
      <c r="H267" s="1343"/>
      <c r="I267" s="1343"/>
    </row>
    <row r="268" spans="1:9">
      <c r="A268" s="992"/>
      <c r="B268" s="1341" t="s">
        <v>2184</v>
      </c>
      <c r="C268" s="1343"/>
      <c r="D268" s="1343"/>
      <c r="E268" s="1343"/>
      <c r="F268" s="1343"/>
      <c r="G268" s="1343"/>
      <c r="H268" s="1343"/>
      <c r="I268" s="1343"/>
    </row>
    <row r="269" spans="1:9">
      <c r="A269" s="992"/>
      <c r="B269" s="1341" t="s">
        <v>2185</v>
      </c>
      <c r="C269" s="1343"/>
      <c r="D269" s="1343"/>
      <c r="E269" s="1343"/>
      <c r="F269" s="1343"/>
      <c r="G269" s="1343"/>
      <c r="H269" s="1343"/>
      <c r="I269" s="1343"/>
    </row>
    <row r="270" spans="1:9">
      <c r="A270" s="992">
        <v>191</v>
      </c>
      <c r="B270" s="1340" t="s">
        <v>1615</v>
      </c>
      <c r="C270" s="1343"/>
      <c r="D270" s="1343"/>
      <c r="E270" s="1343"/>
      <c r="F270" s="1343"/>
      <c r="G270" s="1343"/>
      <c r="H270" s="1343"/>
      <c r="I270" s="1343"/>
    </row>
    <row r="271" spans="1:9">
      <c r="A271" s="992">
        <v>192</v>
      </c>
      <c r="B271" s="1340" t="s">
        <v>1991</v>
      </c>
      <c r="C271" s="1343"/>
      <c r="D271" s="1343"/>
      <c r="E271" s="1343"/>
      <c r="F271" s="1343"/>
      <c r="G271" s="1343"/>
      <c r="H271" s="1343"/>
      <c r="I271" s="1343"/>
    </row>
    <row r="272" spans="1:9">
      <c r="A272" s="992">
        <v>193</v>
      </c>
      <c r="B272" s="1340" t="s">
        <v>1992</v>
      </c>
      <c r="C272" s="1343"/>
      <c r="D272" s="1343"/>
      <c r="E272" s="1343"/>
      <c r="F272" s="1343"/>
      <c r="G272" s="1343"/>
      <c r="H272" s="1343"/>
      <c r="I272" s="1343"/>
    </row>
    <row r="273" spans="1:9">
      <c r="A273" s="992">
        <v>194</v>
      </c>
      <c r="B273" s="1340" t="s">
        <v>1993</v>
      </c>
      <c r="C273" s="1343"/>
      <c r="D273" s="1343"/>
      <c r="E273" s="1343"/>
      <c r="F273" s="1343"/>
      <c r="G273" s="1343"/>
      <c r="H273" s="1343"/>
      <c r="I273" s="1343"/>
    </row>
    <row r="274" spans="1:9">
      <c r="A274" s="992">
        <v>195</v>
      </c>
      <c r="B274" s="1340" t="s">
        <v>1994</v>
      </c>
      <c r="C274" s="1343"/>
      <c r="D274" s="1343"/>
      <c r="E274" s="1343"/>
      <c r="F274" s="1343"/>
      <c r="G274" s="1343"/>
      <c r="H274" s="1343"/>
      <c r="I274" s="1343"/>
    </row>
    <row r="275" spans="1:9">
      <c r="A275" s="992"/>
      <c r="B275" s="1340"/>
      <c r="C275" s="1343"/>
      <c r="D275" s="1343"/>
      <c r="E275" s="1343"/>
      <c r="F275" s="1343"/>
      <c r="G275" s="1343"/>
      <c r="H275" s="1343"/>
      <c r="I275" s="1343"/>
    </row>
    <row r="276" spans="1:9">
      <c r="B276" s="995" t="s">
        <v>2896</v>
      </c>
    </row>
    <row r="277" spans="1:9">
      <c r="A277" s="992">
        <v>196</v>
      </c>
      <c r="B277" s="1340" t="s">
        <v>1995</v>
      </c>
      <c r="C277" s="1343"/>
      <c r="D277" s="1343"/>
      <c r="E277" s="1343"/>
      <c r="F277" s="1343"/>
      <c r="G277" s="1343"/>
    </row>
    <row r="278" spans="1:9">
      <c r="A278" s="992"/>
      <c r="B278" s="1340" t="s">
        <v>2897</v>
      </c>
      <c r="C278" s="1343"/>
      <c r="D278" s="1343"/>
      <c r="E278" s="1343"/>
      <c r="F278" s="1343"/>
      <c r="G278" s="1343"/>
    </row>
    <row r="279" spans="1:9">
      <c r="A279" s="992">
        <v>197</v>
      </c>
      <c r="B279" s="1340" t="s">
        <v>1996</v>
      </c>
      <c r="C279" s="1343"/>
      <c r="D279" s="1343"/>
      <c r="E279" s="1343"/>
      <c r="F279" s="1343"/>
      <c r="G279" s="1343"/>
    </row>
    <row r="280" spans="1:9">
      <c r="A280" s="992"/>
      <c r="B280" s="1340" t="s">
        <v>1997</v>
      </c>
      <c r="C280" s="1343"/>
      <c r="D280" s="1343"/>
      <c r="E280" s="1343"/>
      <c r="F280" s="1343"/>
      <c r="G280" s="1343"/>
    </row>
    <row r="281" spans="1:9">
      <c r="A281" s="992"/>
      <c r="B281" s="1340" t="s">
        <v>1998</v>
      </c>
      <c r="C281" s="1343"/>
      <c r="D281" s="1343"/>
      <c r="E281" s="1343"/>
      <c r="F281" s="1343"/>
      <c r="G281" s="1343"/>
    </row>
    <row r="282" spans="1:9">
      <c r="A282" s="992"/>
      <c r="B282" s="1340" t="s">
        <v>1999</v>
      </c>
      <c r="C282" s="1343"/>
      <c r="D282" s="1343"/>
      <c r="E282" s="1343"/>
      <c r="F282" s="1343"/>
      <c r="G282" s="1343"/>
    </row>
    <row r="283" spans="1:9">
      <c r="A283" s="992"/>
      <c r="B283" s="1340" t="s">
        <v>2000</v>
      </c>
      <c r="C283" s="1343"/>
      <c r="D283" s="1343"/>
      <c r="E283" s="1343"/>
      <c r="F283" s="1343"/>
      <c r="G283" s="1343"/>
    </row>
    <row r="284" spans="1:9">
      <c r="A284" s="992"/>
      <c r="B284" s="1340" t="s">
        <v>2001</v>
      </c>
      <c r="C284" s="1343"/>
      <c r="D284" s="1343"/>
      <c r="E284" s="1343"/>
      <c r="F284" s="1343"/>
      <c r="G284" s="1343"/>
    </row>
    <row r="285" spans="1:9">
      <c r="A285" s="992">
        <v>198</v>
      </c>
      <c r="B285" s="1340" t="s">
        <v>2002</v>
      </c>
      <c r="C285" s="1343"/>
      <c r="D285" s="1343"/>
      <c r="E285" s="1343"/>
      <c r="F285" s="1343"/>
      <c r="G285" s="1343"/>
    </row>
    <row r="286" spans="1:9">
      <c r="A286" s="992">
        <v>199</v>
      </c>
      <c r="B286" s="1340" t="s">
        <v>2003</v>
      </c>
      <c r="C286" s="1343"/>
      <c r="D286" s="1343"/>
      <c r="E286" s="1343"/>
      <c r="F286" s="1343"/>
      <c r="G286" s="1343"/>
    </row>
    <row r="287" spans="1:9">
      <c r="A287" s="992">
        <v>200</v>
      </c>
      <c r="B287" s="1340" t="s">
        <v>2004</v>
      </c>
      <c r="C287" s="1343"/>
      <c r="D287" s="1343"/>
      <c r="E287" s="1343"/>
      <c r="F287" s="1343"/>
      <c r="G287" s="1343"/>
    </row>
    <row r="288" spans="1:9">
      <c r="A288" s="992"/>
      <c r="B288" s="1340" t="s">
        <v>2005</v>
      </c>
      <c r="C288" s="1343"/>
      <c r="D288" s="1343"/>
      <c r="E288" s="1343"/>
      <c r="F288" s="1343"/>
      <c r="G288" s="1343"/>
    </row>
    <row r="289" spans="1:7">
      <c r="A289" s="992"/>
      <c r="B289" s="1340" t="s">
        <v>2006</v>
      </c>
      <c r="C289" s="1343"/>
      <c r="D289" s="1343"/>
      <c r="E289" s="1343"/>
      <c r="F289" s="1343"/>
      <c r="G289" s="1343"/>
    </row>
    <row r="290" spans="1:7">
      <c r="A290" s="992"/>
      <c r="B290" s="1341" t="s">
        <v>2186</v>
      </c>
      <c r="C290" s="1343"/>
      <c r="D290" s="1343"/>
      <c r="E290" s="1343"/>
      <c r="F290" s="1343"/>
      <c r="G290" s="1343"/>
    </row>
    <row r="291" spans="1:7">
      <c r="A291" s="992"/>
      <c r="B291" s="1341" t="s">
        <v>2187</v>
      </c>
      <c r="C291" s="1343"/>
      <c r="D291" s="1343"/>
      <c r="E291" s="1343"/>
      <c r="F291" s="1343"/>
      <c r="G291" s="1343"/>
    </row>
    <row r="292" spans="1:7">
      <c r="A292" s="992">
        <v>201</v>
      </c>
      <c r="B292" s="1340" t="s">
        <v>2007</v>
      </c>
      <c r="C292" s="1343"/>
      <c r="D292" s="1343"/>
      <c r="E292" s="1343"/>
      <c r="F292" s="1343"/>
      <c r="G292" s="1343"/>
    </row>
    <row r="293" spans="1:7">
      <c r="A293" s="992">
        <v>202</v>
      </c>
      <c r="B293" s="1340" t="s">
        <v>2008</v>
      </c>
      <c r="C293" s="1343"/>
      <c r="D293" s="1343"/>
      <c r="E293" s="1343"/>
      <c r="F293" s="1343"/>
      <c r="G293" s="1343"/>
    </row>
    <row r="294" spans="1:7">
      <c r="A294" s="992">
        <v>203</v>
      </c>
      <c r="B294" s="1340" t="s">
        <v>2009</v>
      </c>
      <c r="C294" s="1343"/>
      <c r="D294" s="1343"/>
      <c r="E294" s="1343"/>
      <c r="F294" s="1343"/>
      <c r="G294" s="1343"/>
    </row>
    <row r="295" spans="1:7">
      <c r="A295" s="992">
        <v>204</v>
      </c>
      <c r="B295" s="1340" t="s">
        <v>2010</v>
      </c>
      <c r="C295" s="1343"/>
      <c r="D295" s="1343"/>
      <c r="E295" s="1343"/>
      <c r="F295" s="1343"/>
      <c r="G295" s="1343"/>
    </row>
    <row r="296" spans="1:7">
      <c r="A296" s="992">
        <v>205</v>
      </c>
      <c r="B296" s="1340" t="s">
        <v>2011</v>
      </c>
      <c r="C296" s="1343"/>
      <c r="D296" s="1343"/>
      <c r="E296" s="1343"/>
      <c r="F296" s="1343"/>
      <c r="G296" s="1343"/>
    </row>
    <row r="297" spans="1:7">
      <c r="A297" s="992"/>
      <c r="B297" s="1341" t="s">
        <v>2188</v>
      </c>
      <c r="C297" s="1343"/>
      <c r="D297" s="1343"/>
      <c r="E297" s="1343"/>
      <c r="F297" s="1343"/>
      <c r="G297" s="1343"/>
    </row>
    <row r="298" spans="1:7">
      <c r="A298" s="992"/>
      <c r="B298" s="1341" t="s">
        <v>2189</v>
      </c>
      <c r="C298" s="1343"/>
      <c r="D298" s="1343"/>
      <c r="E298" s="1343"/>
      <c r="F298" s="1343"/>
      <c r="G298" s="1343"/>
    </row>
    <row r="299" spans="1:7">
      <c r="A299" s="992"/>
      <c r="B299" s="1341" t="s">
        <v>2190</v>
      </c>
      <c r="C299" s="1343"/>
      <c r="D299" s="1343"/>
      <c r="E299" s="1343"/>
      <c r="F299" s="1343"/>
      <c r="G299" s="1343"/>
    </row>
    <row r="300" spans="1:7">
      <c r="A300" s="992"/>
      <c r="B300" s="1341" t="s">
        <v>2191</v>
      </c>
      <c r="C300" s="1343"/>
      <c r="D300" s="1343"/>
      <c r="E300" s="1343"/>
      <c r="F300" s="1343"/>
      <c r="G300" s="1343"/>
    </row>
    <row r="301" spans="1:7">
      <c r="A301" s="992"/>
      <c r="B301" s="1341" t="s">
        <v>2192</v>
      </c>
      <c r="C301" s="1343"/>
      <c r="D301" s="1343"/>
      <c r="E301" s="1343"/>
      <c r="F301" s="1343"/>
      <c r="G301" s="1343"/>
    </row>
    <row r="302" spans="1:7">
      <c r="A302" s="992">
        <v>206</v>
      </c>
      <c r="B302" s="1340" t="s">
        <v>2012</v>
      </c>
      <c r="C302" s="1343"/>
      <c r="D302" s="1343"/>
      <c r="E302" s="1343"/>
      <c r="F302" s="1343"/>
      <c r="G302" s="1343"/>
    </row>
    <row r="303" spans="1:7">
      <c r="A303" s="992">
        <v>207</v>
      </c>
      <c r="B303" s="1341" t="s">
        <v>2193</v>
      </c>
      <c r="C303" s="1343"/>
      <c r="D303" s="1343"/>
      <c r="E303" s="1343"/>
      <c r="F303" s="1343"/>
      <c r="G303" s="1343"/>
    </row>
    <row r="304" spans="1:7">
      <c r="A304" s="992"/>
      <c r="B304" s="1341" t="s">
        <v>2013</v>
      </c>
      <c r="C304" s="1343"/>
      <c r="D304" s="1343"/>
      <c r="E304" s="1343"/>
      <c r="F304" s="1343"/>
      <c r="G304" s="1343"/>
    </row>
    <row r="305" spans="1:7">
      <c r="A305" s="992"/>
      <c r="B305" s="1341" t="s">
        <v>2014</v>
      </c>
      <c r="C305" s="1343"/>
      <c r="D305" s="1343"/>
      <c r="E305" s="1343"/>
      <c r="F305" s="1343"/>
      <c r="G305" s="1343"/>
    </row>
    <row r="306" spans="1:7">
      <c r="A306" s="992"/>
      <c r="B306" s="1341" t="s">
        <v>2015</v>
      </c>
      <c r="C306" s="1343"/>
      <c r="D306" s="1343"/>
      <c r="E306" s="1343"/>
      <c r="F306" s="1343"/>
      <c r="G306" s="1343"/>
    </row>
    <row r="307" spans="1:7">
      <c r="A307" s="992"/>
      <c r="B307" s="1341" t="s">
        <v>2016</v>
      </c>
      <c r="C307" s="1343"/>
      <c r="D307" s="1343"/>
      <c r="E307" s="1343"/>
      <c r="F307" s="1343"/>
      <c r="G307" s="1343"/>
    </row>
    <row r="308" spans="1:7">
      <c r="A308" s="992"/>
      <c r="B308" s="1341" t="s">
        <v>2017</v>
      </c>
      <c r="C308" s="1343"/>
      <c r="D308" s="1343"/>
      <c r="E308" s="1343"/>
      <c r="F308" s="1343"/>
      <c r="G308" s="1343"/>
    </row>
    <row r="309" spans="1:7">
      <c r="A309" s="992"/>
      <c r="B309" s="1341" t="s">
        <v>2018</v>
      </c>
      <c r="C309" s="1343"/>
      <c r="D309" s="1343"/>
      <c r="E309" s="1343"/>
      <c r="F309" s="1343"/>
      <c r="G309" s="1343"/>
    </row>
    <row r="310" spans="1:7">
      <c r="A310" s="992"/>
      <c r="B310" s="1341" t="s">
        <v>2019</v>
      </c>
      <c r="C310" s="1343"/>
      <c r="D310" s="1343"/>
      <c r="E310" s="1343"/>
      <c r="F310" s="1343"/>
      <c r="G310" s="1343"/>
    </row>
    <row r="311" spans="1:7">
      <c r="A311" s="992"/>
      <c r="B311" s="1341" t="s">
        <v>2020</v>
      </c>
      <c r="C311" s="1343"/>
      <c r="D311" s="1343"/>
      <c r="E311" s="1343"/>
      <c r="F311" s="1343"/>
      <c r="G311" s="1343"/>
    </row>
    <row r="312" spans="1:7">
      <c r="A312" s="992"/>
      <c r="B312" s="1341" t="s">
        <v>2021</v>
      </c>
      <c r="C312" s="1343"/>
      <c r="D312" s="1343"/>
      <c r="E312" s="1343"/>
      <c r="F312" s="1343"/>
      <c r="G312" s="1343"/>
    </row>
    <row r="313" spans="1:7">
      <c r="A313" s="992"/>
      <c r="B313" s="1341" t="s">
        <v>2022</v>
      </c>
      <c r="C313" s="1343"/>
      <c r="D313" s="1343"/>
      <c r="E313" s="1343"/>
      <c r="F313" s="1343"/>
      <c r="G313" s="1343"/>
    </row>
    <row r="314" spans="1:7">
      <c r="A314" s="992"/>
      <c r="B314" s="1341" t="s">
        <v>2023</v>
      </c>
      <c r="C314" s="1343"/>
      <c r="D314" s="1343"/>
      <c r="E314" s="1343"/>
      <c r="F314" s="1343"/>
      <c r="G314" s="1343"/>
    </row>
    <row r="315" spans="1:7">
      <c r="A315" s="992"/>
      <c r="B315" s="1341" t="s">
        <v>2024</v>
      </c>
      <c r="C315" s="1343"/>
      <c r="D315" s="1343"/>
      <c r="E315" s="1343"/>
      <c r="F315" s="1343"/>
      <c r="G315" s="1343"/>
    </row>
    <row r="316" spans="1:7">
      <c r="A316" s="992"/>
      <c r="B316" s="1341" t="s">
        <v>2025</v>
      </c>
      <c r="C316" s="1343"/>
      <c r="D316" s="1343"/>
      <c r="E316" s="1343"/>
      <c r="F316" s="1343"/>
      <c r="G316" s="1343"/>
    </row>
    <row r="317" spans="1:7">
      <c r="A317" s="992"/>
      <c r="B317" s="1341" t="s">
        <v>2026</v>
      </c>
      <c r="C317" s="1343"/>
      <c r="D317" s="1343"/>
      <c r="E317" s="1343"/>
      <c r="F317" s="1343"/>
      <c r="G317" s="1343"/>
    </row>
    <row r="318" spans="1:7">
      <c r="A318" s="992"/>
      <c r="B318" s="1341" t="s">
        <v>2027</v>
      </c>
      <c r="C318" s="1343"/>
      <c r="D318" s="1343"/>
      <c r="E318" s="1343"/>
      <c r="F318" s="1343"/>
      <c r="G318" s="1343"/>
    </row>
    <row r="319" spans="1:7">
      <c r="A319" s="992">
        <v>208</v>
      </c>
      <c r="B319" s="1341" t="s">
        <v>2028</v>
      </c>
      <c r="C319" s="1343"/>
      <c r="D319" s="1343"/>
      <c r="E319" s="1343"/>
      <c r="F319" s="1343"/>
      <c r="G319" s="1343"/>
    </row>
    <row r="320" spans="1:7">
      <c r="A320" s="992"/>
      <c r="B320" s="1341" t="s">
        <v>2029</v>
      </c>
      <c r="C320" s="1343"/>
      <c r="D320" s="1343"/>
      <c r="E320" s="1343"/>
      <c r="F320" s="1343"/>
      <c r="G320" s="1343"/>
    </row>
    <row r="321" spans="1:7">
      <c r="A321" s="992"/>
      <c r="B321" s="1341" t="s">
        <v>2030</v>
      </c>
      <c r="C321" s="1343"/>
      <c r="D321" s="1343"/>
      <c r="E321" s="1343"/>
      <c r="F321" s="1343"/>
      <c r="G321" s="1343"/>
    </row>
    <row r="322" spans="1:7">
      <c r="A322" s="992"/>
      <c r="B322" s="1341" t="s">
        <v>2031</v>
      </c>
      <c r="C322" s="1343"/>
      <c r="D322" s="1343"/>
      <c r="E322" s="1343"/>
      <c r="F322" s="1343"/>
      <c r="G322" s="1343"/>
    </row>
    <row r="323" spans="1:7">
      <c r="A323" s="992"/>
      <c r="B323" s="1341" t="s">
        <v>2032</v>
      </c>
      <c r="C323" s="1343"/>
      <c r="D323" s="1343"/>
      <c r="E323" s="1343"/>
      <c r="F323" s="1343"/>
      <c r="G323" s="1343"/>
    </row>
    <row r="324" spans="1:7">
      <c r="A324" s="992"/>
      <c r="B324" s="1341" t="s">
        <v>2033</v>
      </c>
      <c r="C324" s="1343"/>
      <c r="D324" s="1343"/>
      <c r="E324" s="1343"/>
      <c r="F324" s="1343"/>
      <c r="G324" s="1343"/>
    </row>
    <row r="325" spans="1:7">
      <c r="A325" s="992"/>
      <c r="B325" s="1341" t="s">
        <v>2034</v>
      </c>
      <c r="C325" s="1343"/>
      <c r="D325" s="1343"/>
      <c r="E325" s="1343"/>
      <c r="F325" s="1343"/>
      <c r="G325" s="1343"/>
    </row>
    <row r="326" spans="1:7">
      <c r="A326" s="992"/>
      <c r="B326" s="1341" t="s">
        <v>2035</v>
      </c>
      <c r="C326" s="1343"/>
      <c r="D326" s="1343"/>
      <c r="E326" s="1343"/>
      <c r="F326" s="1343"/>
      <c r="G326" s="1343"/>
    </row>
    <row r="327" spans="1:7">
      <c r="A327" s="992"/>
      <c r="B327" s="1341" t="s">
        <v>2036</v>
      </c>
      <c r="C327" s="1343"/>
      <c r="D327" s="1343"/>
      <c r="E327" s="1343"/>
      <c r="F327" s="1343"/>
      <c r="G327" s="1343"/>
    </row>
    <row r="328" spans="1:7">
      <c r="A328" s="992"/>
      <c r="B328" s="1341" t="s">
        <v>2037</v>
      </c>
      <c r="C328" s="1343"/>
      <c r="D328" s="1343"/>
      <c r="E328" s="1343"/>
      <c r="F328" s="1343"/>
      <c r="G328" s="1343"/>
    </row>
    <row r="329" spans="1:7">
      <c r="A329" s="992"/>
      <c r="B329" s="1341" t="s">
        <v>2194</v>
      </c>
      <c r="C329" s="1343"/>
      <c r="D329" s="1343"/>
      <c r="E329" s="1343"/>
      <c r="F329" s="1343"/>
      <c r="G329" s="1343"/>
    </row>
    <row r="330" spans="1:7">
      <c r="A330" s="992">
        <v>209</v>
      </c>
      <c r="B330" s="1340" t="s">
        <v>2038</v>
      </c>
      <c r="C330" s="1343"/>
      <c r="D330" s="1343"/>
      <c r="E330" s="1343"/>
      <c r="F330" s="1343"/>
      <c r="G330" s="1343"/>
    </row>
    <row r="331" spans="1:7">
      <c r="B331" s="999"/>
    </row>
    <row r="332" spans="1:7">
      <c r="B332" s="999"/>
    </row>
  </sheetData>
  <sheetProtection algorithmName="SHA-512" hashValue="SFUmtZu1l9TPDLlNvF+f7w4ChhAdUqJBwc+/3+mifti6whTHjgc9sF+zNvE4+dvInJYpc1finK57OELIQ9q86g==" saltValue="6uRxjFBfLM7Poi7adZSsqA==" spinCount="100000" sheet="1" objects="1" scenarios="1"/>
  <customSheetViews>
    <customSheetView guid="{098C2836-98E6-4DE4-B9F1-621F79971121}" topLeftCell="A178">
      <selection activeCell="D11" sqref="D11"/>
      <pageMargins left="0.7" right="0.7" top="0.75" bottom="0.75" header="0.3" footer="0.3"/>
      <pageSetup orientation="portrait" r:id="rId1"/>
    </customSheetView>
    <customSheetView guid="{80DBB23A-788A-4876-A46F-C8CD77F4CEEC}" topLeftCell="A155">
      <selection activeCell="G87" sqref="G87"/>
      <pageMargins left="0.7" right="0.7" top="0.75" bottom="0.75" header="0.3" footer="0.3"/>
      <pageSetup orientation="portrait" r:id="rId2"/>
    </customSheetView>
    <customSheetView guid="{E56CFA07-B62D-4672-9EDE-094AE1102D0C}" topLeftCell="A77">
      <selection activeCell="G87" sqref="G87"/>
      <pageMargins left="0.7" right="0.7" top="0.75" bottom="0.75" header="0.3" footer="0.3"/>
      <pageSetup orientation="portrait" r:id="rId3"/>
    </customSheetView>
    <customSheetView guid="{FB8FBA87-37E8-4FC2-B783-5AECFD22DC45}" topLeftCell="A77">
      <selection activeCell="G87" sqref="G87"/>
      <pageMargins left="0.7" right="0.7" top="0.75" bottom="0.75" header="0.3" footer="0.3"/>
      <pageSetup orientation="portrait" r:id="rId4"/>
    </customSheetView>
  </customSheetViews>
  <pageMargins left="0.7" right="0.7" top="0.75" bottom="0.75" header="0.3" footer="0.3"/>
  <pageSetup orientation="portrait" r:id="rId5"/>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Z973"/>
  <sheetViews>
    <sheetView showGridLines="0" workbookViewId="0">
      <selection activeCell="B21" sqref="B21"/>
    </sheetView>
  </sheetViews>
  <sheetFormatPr defaultColWidth="14.44140625" defaultRowHeight="14.4"/>
  <cols>
    <col min="1" max="1" width="3" customWidth="1"/>
    <col min="2" max="2" width="60.109375" customWidth="1"/>
    <col min="3" max="3" width="45.109375" customWidth="1"/>
    <col min="4" max="4" width="63" customWidth="1"/>
    <col min="5" max="5" width="51.44140625" customWidth="1"/>
    <col min="6" max="6" width="55.88671875" customWidth="1"/>
    <col min="7" max="9" width="9.109375" hidden="1" customWidth="1"/>
    <col min="10" max="10" width="0.109375" hidden="1" customWidth="1"/>
    <col min="11" max="17" width="9.109375" customWidth="1"/>
  </cols>
  <sheetData>
    <row r="1" spans="1:17">
      <c r="A1" s="4" t="s">
        <v>106</v>
      </c>
      <c r="B1" s="1"/>
      <c r="C1" s="1"/>
      <c r="H1" s="1"/>
      <c r="I1" s="1"/>
      <c r="J1" s="1"/>
      <c r="K1" s="1"/>
      <c r="L1" s="1"/>
      <c r="M1" s="1"/>
      <c r="N1" s="1"/>
      <c r="O1" s="1"/>
      <c r="P1" s="1"/>
      <c r="Q1" s="1"/>
    </row>
    <row r="2" spans="1:17">
      <c r="A2" s="1"/>
      <c r="B2" s="1"/>
      <c r="C2" s="1"/>
      <c r="H2" s="1"/>
      <c r="I2" s="1"/>
      <c r="J2" s="1"/>
      <c r="K2" s="1"/>
      <c r="L2" s="1"/>
      <c r="M2" s="1"/>
      <c r="N2" s="1"/>
      <c r="O2" s="1"/>
      <c r="P2" s="1"/>
      <c r="Q2" s="1"/>
    </row>
    <row r="3" spans="1:17">
      <c r="A3" s="5"/>
      <c r="B3" s="1"/>
      <c r="C3" s="1"/>
      <c r="D3" s="1685"/>
      <c r="E3" s="1686"/>
      <c r="F3" s="1"/>
      <c r="G3" s="1"/>
      <c r="H3" s="1"/>
      <c r="I3" s="1"/>
      <c r="J3" s="1"/>
      <c r="K3" s="1"/>
      <c r="L3" s="1"/>
      <c r="M3" s="1"/>
      <c r="N3" s="1"/>
      <c r="O3" s="1"/>
      <c r="P3" s="1"/>
      <c r="Q3" s="1"/>
    </row>
    <row r="4" spans="1:17">
      <c r="A4" s="5" t="s">
        <v>3277</v>
      </c>
      <c r="B4" s="1"/>
      <c r="C4" s="1"/>
      <c r="D4" s="1"/>
      <c r="E4" s="1"/>
      <c r="F4" s="1"/>
      <c r="G4" s="1687"/>
      <c r="H4" s="1"/>
      <c r="I4" s="1"/>
      <c r="J4" s="1"/>
      <c r="K4" s="1"/>
      <c r="L4" s="1"/>
      <c r="M4" s="1"/>
      <c r="N4" s="1"/>
      <c r="O4" s="1"/>
      <c r="P4" s="1"/>
      <c r="Q4" s="1"/>
    </row>
    <row r="5" spans="1:17">
      <c r="A5" s="5"/>
      <c r="B5" s="1"/>
      <c r="C5" s="1"/>
      <c r="D5" s="1"/>
      <c r="E5" s="1"/>
      <c r="H5" s="1"/>
      <c r="I5" s="1"/>
      <c r="J5" s="1"/>
      <c r="K5" s="1"/>
      <c r="L5" s="1"/>
      <c r="M5" s="1"/>
      <c r="N5" s="1"/>
      <c r="O5" s="1"/>
      <c r="P5" s="1"/>
      <c r="Q5" s="1"/>
    </row>
    <row r="6" spans="1:17">
      <c r="A6" s="1"/>
      <c r="B6" s="5" t="s">
        <v>2366</v>
      </c>
      <c r="C6" s="5" t="s">
        <v>2367</v>
      </c>
      <c r="D6" s="5" t="s">
        <v>2368</v>
      </c>
      <c r="E6" s="5" t="s">
        <v>2369</v>
      </c>
      <c r="H6" s="1"/>
      <c r="I6" s="1688" t="s">
        <v>108</v>
      </c>
      <c r="J6" s="5" t="s">
        <v>2370</v>
      </c>
      <c r="K6" s="1"/>
      <c r="L6" s="1"/>
      <c r="M6" s="1"/>
      <c r="N6" s="1"/>
      <c r="O6" s="1"/>
      <c r="P6" s="1"/>
      <c r="Q6" s="1"/>
    </row>
    <row r="7" spans="1:17">
      <c r="A7" s="1"/>
      <c r="B7" s="1"/>
      <c r="C7" s="1"/>
      <c r="D7" s="1"/>
      <c r="E7" s="1"/>
      <c r="F7" s="1"/>
      <c r="G7" s="1"/>
      <c r="H7" s="1"/>
      <c r="I7" s="1"/>
      <c r="J7" s="1"/>
      <c r="K7" s="1"/>
      <c r="L7" s="1"/>
      <c r="M7" s="1"/>
      <c r="N7" s="1"/>
      <c r="O7" s="1"/>
      <c r="P7" s="1"/>
      <c r="Q7" s="1"/>
    </row>
    <row r="8" spans="1:17">
      <c r="A8" s="1"/>
      <c r="B8" s="4" t="s">
        <v>115</v>
      </c>
      <c r="C8" s="4"/>
      <c r="D8" s="4"/>
      <c r="E8" s="4"/>
      <c r="F8" s="1"/>
      <c r="G8" s="1"/>
      <c r="H8" s="1"/>
      <c r="I8" s="1"/>
      <c r="J8" s="4"/>
      <c r="K8" s="1"/>
      <c r="L8" s="1"/>
      <c r="M8" s="1"/>
      <c r="N8" s="1"/>
      <c r="O8" s="1"/>
      <c r="P8" s="1"/>
      <c r="Q8" s="1"/>
    </row>
    <row r="9" spans="1:17">
      <c r="A9" s="1"/>
      <c r="B9" s="5" t="s">
        <v>116</v>
      </c>
      <c r="C9" s="5"/>
      <c r="D9" s="5"/>
      <c r="E9" s="5"/>
      <c r="F9" s="1"/>
      <c r="G9" s="1"/>
      <c r="H9" s="1"/>
      <c r="I9" s="1"/>
      <c r="J9" s="5"/>
      <c r="K9" s="1"/>
      <c r="L9" s="1"/>
      <c r="M9" s="1"/>
      <c r="N9" s="1"/>
      <c r="O9" s="1"/>
      <c r="P9" s="1"/>
      <c r="Q9" s="1"/>
    </row>
    <row r="10" spans="1:17">
      <c r="A10" s="1689"/>
      <c r="B10" s="1689" t="s">
        <v>117</v>
      </c>
      <c r="C10" s="1689" t="s">
        <v>202</v>
      </c>
      <c r="D10" s="1690" t="s">
        <v>203</v>
      </c>
      <c r="E10" s="1690" t="s">
        <v>2371</v>
      </c>
      <c r="F10" s="1"/>
      <c r="G10" s="1"/>
      <c r="H10" s="1"/>
      <c r="I10" s="1"/>
      <c r="J10" s="26"/>
      <c r="K10" s="1"/>
      <c r="L10" s="1"/>
      <c r="M10" s="1"/>
      <c r="N10" s="1"/>
      <c r="O10" s="1"/>
      <c r="P10" s="1"/>
      <c r="Q10" s="1"/>
    </row>
    <row r="11" spans="1:17">
      <c r="A11" s="1689"/>
      <c r="B11" s="1689" t="s">
        <v>117</v>
      </c>
      <c r="C11" s="1689" t="s">
        <v>202</v>
      </c>
      <c r="D11" s="1690" t="s">
        <v>203</v>
      </c>
      <c r="E11" s="1690" t="s">
        <v>2372</v>
      </c>
      <c r="F11" s="1"/>
      <c r="G11" s="1"/>
      <c r="H11" s="1"/>
      <c r="I11" s="1"/>
      <c r="J11" s="26"/>
      <c r="K11" s="1"/>
      <c r="L11" s="1"/>
      <c r="M11" s="1"/>
      <c r="N11" s="1"/>
      <c r="O11" s="1"/>
      <c r="P11" s="1"/>
      <c r="Q11" s="1"/>
    </row>
    <row r="12" spans="1:17">
      <c r="A12" s="1689"/>
      <c r="B12" s="1689" t="s">
        <v>117</v>
      </c>
      <c r="C12" s="1689" t="s">
        <v>202</v>
      </c>
      <c r="D12" s="1689" t="s">
        <v>204</v>
      </c>
      <c r="E12" s="1689"/>
      <c r="F12" s="1"/>
      <c r="G12" s="1"/>
      <c r="H12" s="1"/>
      <c r="I12" s="1"/>
      <c r="J12" s="26"/>
      <c r="K12" s="1"/>
      <c r="L12" s="1"/>
      <c r="M12" s="1"/>
      <c r="N12" s="1"/>
      <c r="O12" s="1"/>
      <c r="P12" s="1"/>
      <c r="Q12" s="1"/>
    </row>
    <row r="13" spans="1:17">
      <c r="A13" s="1689"/>
      <c r="B13" s="1689" t="s">
        <v>117</v>
      </c>
      <c r="C13" s="1689" t="s">
        <v>202</v>
      </c>
      <c r="D13" s="1689" t="s">
        <v>205</v>
      </c>
      <c r="E13" s="1689"/>
      <c r="F13" s="1"/>
      <c r="G13" s="1"/>
      <c r="H13" s="1"/>
      <c r="I13" s="1"/>
      <c r="J13" s="26"/>
      <c r="K13" s="1"/>
      <c r="L13" s="1"/>
      <c r="M13" s="1"/>
      <c r="N13" s="1"/>
      <c r="O13" s="1"/>
      <c r="P13" s="1"/>
      <c r="Q13" s="1"/>
    </row>
    <row r="14" spans="1:17">
      <c r="A14" s="1689"/>
      <c r="B14" s="1689" t="s">
        <v>117</v>
      </c>
      <c r="C14" s="1689" t="s">
        <v>206</v>
      </c>
      <c r="D14" s="1689" t="s">
        <v>203</v>
      </c>
      <c r="E14" s="1689"/>
      <c r="F14" s="1"/>
      <c r="G14" s="1"/>
      <c r="H14" s="1"/>
      <c r="I14" s="1"/>
      <c r="J14" s="1"/>
      <c r="K14" s="1"/>
      <c r="L14" s="1"/>
      <c r="M14" s="1"/>
      <c r="N14" s="1"/>
      <c r="O14" s="1"/>
      <c r="P14" s="1"/>
      <c r="Q14" s="1"/>
    </row>
    <row r="15" spans="1:17">
      <c r="A15" s="1689"/>
      <c r="B15" s="1689" t="s">
        <v>117</v>
      </c>
      <c r="C15" s="1689" t="s">
        <v>206</v>
      </c>
      <c r="D15" s="1689" t="s">
        <v>204</v>
      </c>
      <c r="E15" s="1689"/>
      <c r="F15" s="1"/>
      <c r="G15" s="1"/>
      <c r="H15" s="1"/>
      <c r="I15" s="1"/>
      <c r="J15" s="1"/>
      <c r="K15" s="1"/>
      <c r="L15" s="1"/>
      <c r="M15" s="1"/>
      <c r="N15" s="1"/>
      <c r="O15" s="1"/>
      <c r="P15" s="1"/>
      <c r="Q15" s="1"/>
    </row>
    <row r="16" spans="1:17">
      <c r="A16" s="1689"/>
      <c r="B16" s="1689" t="s">
        <v>117</v>
      </c>
      <c r="C16" s="1689" t="s">
        <v>206</v>
      </c>
      <c r="D16" s="1689" t="s">
        <v>205</v>
      </c>
      <c r="E16" s="1689"/>
      <c r="F16" s="1"/>
      <c r="G16" s="1"/>
      <c r="H16" s="1"/>
      <c r="I16" s="1"/>
      <c r="J16" s="1"/>
      <c r="K16" s="1"/>
      <c r="L16" s="1"/>
      <c r="M16" s="1"/>
      <c r="N16" s="1"/>
      <c r="O16" s="1"/>
      <c r="P16" s="1"/>
      <c r="Q16" s="1"/>
    </row>
    <row r="17" spans="1:17">
      <c r="A17" s="1689"/>
      <c r="B17" s="1689" t="s">
        <v>117</v>
      </c>
      <c r="C17" s="1689" t="s">
        <v>2928</v>
      </c>
      <c r="D17" s="1693"/>
      <c r="E17" s="1689"/>
      <c r="F17" s="1"/>
      <c r="G17" s="1"/>
      <c r="H17" s="1"/>
      <c r="I17" s="1"/>
      <c r="J17" s="1"/>
      <c r="K17" s="1"/>
      <c r="L17" s="1"/>
      <c r="M17" s="1"/>
      <c r="N17" s="1"/>
      <c r="O17" s="1"/>
      <c r="P17" s="1"/>
      <c r="Q17" s="1"/>
    </row>
    <row r="18" spans="1:17">
      <c r="A18" s="1689"/>
      <c r="B18" s="1689" t="s">
        <v>117</v>
      </c>
      <c r="C18" s="1689" t="s">
        <v>2929</v>
      </c>
      <c r="D18" s="1693"/>
      <c r="E18" s="1689"/>
      <c r="F18" s="1"/>
      <c r="G18" s="1"/>
      <c r="H18" s="1"/>
      <c r="I18" s="1"/>
      <c r="J18" s="1"/>
      <c r="K18" s="1"/>
      <c r="L18" s="1"/>
      <c r="M18" s="1"/>
      <c r="N18" s="1"/>
      <c r="O18" s="1"/>
      <c r="P18" s="1"/>
      <c r="Q18" s="1"/>
    </row>
    <row r="19" spans="1:17">
      <c r="A19" s="1689"/>
      <c r="B19" s="1689" t="s">
        <v>117</v>
      </c>
      <c r="C19" s="1689" t="s">
        <v>2930</v>
      </c>
      <c r="D19" s="1693"/>
      <c r="E19" s="1689"/>
      <c r="F19" s="1"/>
      <c r="G19" s="1"/>
      <c r="H19" s="1"/>
      <c r="I19" s="1"/>
      <c r="J19" s="1"/>
      <c r="K19" s="1"/>
      <c r="L19" s="1"/>
      <c r="M19" s="1"/>
      <c r="N19" s="1"/>
      <c r="O19" s="1"/>
      <c r="P19" s="1"/>
      <c r="Q19" s="1"/>
    </row>
    <row r="20" spans="1:17" ht="15.75" customHeight="1">
      <c r="A20" s="22"/>
      <c r="B20" s="22"/>
      <c r="C20" s="22"/>
      <c r="D20" s="22"/>
      <c r="E20" s="22"/>
      <c r="F20" s="22"/>
      <c r="G20" s="22"/>
      <c r="H20" s="22"/>
      <c r="I20" s="22"/>
      <c r="J20" s="22"/>
      <c r="K20" s="22"/>
      <c r="L20" s="22"/>
      <c r="M20" s="22"/>
      <c r="N20" s="22"/>
      <c r="O20" s="22"/>
      <c r="P20" s="22"/>
      <c r="Q20" s="22"/>
    </row>
    <row r="21" spans="1:17" ht="15.75" customHeight="1">
      <c r="A21" s="1691"/>
      <c r="B21" s="1691" t="s">
        <v>118</v>
      </c>
      <c r="C21" s="1691" t="s">
        <v>207</v>
      </c>
      <c r="D21" s="1691" t="s">
        <v>2373</v>
      </c>
      <c r="E21" s="1691"/>
      <c r="F21" s="22"/>
      <c r="G21" s="22"/>
      <c r="H21" s="22"/>
      <c r="I21" s="22"/>
      <c r="J21" s="22"/>
      <c r="K21" s="22"/>
      <c r="L21" s="22"/>
      <c r="M21" s="22"/>
      <c r="N21" s="22"/>
      <c r="O21" s="22"/>
      <c r="P21" s="22"/>
      <c r="Q21" s="22"/>
    </row>
    <row r="22" spans="1:17" ht="15.75" customHeight="1">
      <c r="A22" s="1691"/>
      <c r="B22" s="1691" t="s">
        <v>118</v>
      </c>
      <c r="C22" s="1691" t="s">
        <v>207</v>
      </c>
      <c r="D22" s="1689" t="s">
        <v>2374</v>
      </c>
      <c r="E22" s="1691"/>
      <c r="F22" s="22"/>
      <c r="G22" s="22"/>
      <c r="H22" s="22"/>
      <c r="I22" s="22"/>
      <c r="J22" s="22"/>
      <c r="K22" s="22"/>
      <c r="L22" s="22"/>
      <c r="M22" s="22"/>
      <c r="N22" s="22"/>
      <c r="O22" s="22"/>
      <c r="P22" s="22"/>
      <c r="Q22" s="22"/>
    </row>
    <row r="23" spans="1:17" ht="15.75" customHeight="1">
      <c r="A23" s="1691"/>
      <c r="B23" s="1691" t="s">
        <v>118</v>
      </c>
      <c r="C23" s="1691" t="s">
        <v>207</v>
      </c>
      <c r="D23" s="1689" t="s">
        <v>2375</v>
      </c>
      <c r="E23" s="1691"/>
      <c r="F23" s="22"/>
      <c r="G23" s="22"/>
      <c r="H23" s="22"/>
      <c r="I23" s="22"/>
      <c r="J23" s="22"/>
      <c r="K23" s="22"/>
      <c r="L23" s="22"/>
      <c r="M23" s="22"/>
      <c r="N23" s="22"/>
      <c r="O23" s="22"/>
      <c r="P23" s="22"/>
      <c r="Q23" s="22"/>
    </row>
    <row r="24" spans="1:17" ht="15.75" customHeight="1">
      <c r="A24" s="1689"/>
      <c r="B24" s="1691" t="s">
        <v>118</v>
      </c>
      <c r="C24" s="1689" t="s">
        <v>208</v>
      </c>
      <c r="D24" s="1689" t="s">
        <v>2376</v>
      </c>
      <c r="E24" s="1689"/>
      <c r="F24" s="1"/>
      <c r="G24" s="1"/>
      <c r="H24" s="1"/>
      <c r="I24" s="1"/>
      <c r="J24" s="1"/>
      <c r="K24" s="1"/>
      <c r="L24" s="1"/>
      <c r="M24" s="1"/>
      <c r="N24" s="1"/>
      <c r="O24" s="1"/>
      <c r="P24" s="1"/>
      <c r="Q24" s="1"/>
    </row>
    <row r="25" spans="1:17" ht="15.75" customHeight="1">
      <c r="A25" s="1689"/>
      <c r="B25" s="1691" t="s">
        <v>118</v>
      </c>
      <c r="C25" s="1689" t="s">
        <v>208</v>
      </c>
      <c r="D25" s="1689" t="s">
        <v>2377</v>
      </c>
      <c r="E25" s="1689"/>
      <c r="F25" s="1"/>
      <c r="G25" s="1"/>
      <c r="H25" s="1"/>
      <c r="I25" s="1"/>
      <c r="J25" s="1"/>
      <c r="K25" s="1"/>
      <c r="L25" s="1"/>
      <c r="M25" s="1"/>
      <c r="N25" s="1"/>
      <c r="O25" s="1"/>
      <c r="P25" s="1"/>
      <c r="Q25" s="1"/>
    </row>
    <row r="26" spans="1:17" ht="15.75" customHeight="1">
      <c r="A26" s="1689"/>
      <c r="B26" s="1691" t="s">
        <v>118</v>
      </c>
      <c r="C26" s="1689" t="s">
        <v>208</v>
      </c>
      <c r="D26" s="1689" t="s">
        <v>2378</v>
      </c>
      <c r="E26" s="1689"/>
      <c r="F26" s="1"/>
      <c r="G26" s="1"/>
      <c r="H26" s="1"/>
      <c r="I26" s="1"/>
      <c r="J26" s="1"/>
      <c r="K26" s="1"/>
      <c r="L26" s="1"/>
      <c r="M26" s="1"/>
      <c r="N26" s="1"/>
      <c r="O26" s="1"/>
      <c r="P26" s="1"/>
      <c r="Q26" s="1"/>
    </row>
    <row r="27" spans="1:17" ht="15.75" customHeight="1">
      <c r="A27" s="1689"/>
      <c r="B27" s="1691" t="s">
        <v>118</v>
      </c>
      <c r="C27" s="1689" t="s">
        <v>208</v>
      </c>
      <c r="D27" s="1689" t="s">
        <v>2379</v>
      </c>
      <c r="E27" s="1689"/>
      <c r="F27" s="1"/>
      <c r="G27" s="1"/>
      <c r="H27" s="1"/>
      <c r="I27" s="1"/>
      <c r="J27" s="1"/>
      <c r="K27" s="1"/>
      <c r="L27" s="1"/>
      <c r="M27" s="1"/>
      <c r="N27" s="1"/>
      <c r="O27" s="1"/>
      <c r="P27" s="1"/>
      <c r="Q27" s="1"/>
    </row>
    <row r="28" spans="1:17" ht="15.75" customHeight="1">
      <c r="A28" s="1689"/>
      <c r="B28" s="1691" t="s">
        <v>118</v>
      </c>
      <c r="C28" s="1689" t="s">
        <v>208</v>
      </c>
      <c r="D28" s="1689" t="s">
        <v>2380</v>
      </c>
      <c r="E28" s="1689"/>
      <c r="F28" s="1"/>
      <c r="G28" s="1"/>
      <c r="H28" s="1"/>
      <c r="I28" s="1"/>
      <c r="J28" s="1"/>
      <c r="K28" s="1"/>
      <c r="L28" s="1"/>
      <c r="M28" s="1"/>
      <c r="N28" s="1"/>
      <c r="O28" s="1"/>
      <c r="P28" s="1"/>
      <c r="Q28" s="1"/>
    </row>
    <row r="29" spans="1:17" ht="15.75" customHeight="1">
      <c r="A29" s="1689"/>
      <c r="B29" s="1691" t="s">
        <v>118</v>
      </c>
      <c r="C29" s="1689" t="s">
        <v>208</v>
      </c>
      <c r="D29" s="1689" t="s">
        <v>2381</v>
      </c>
      <c r="E29" s="1689"/>
      <c r="F29" s="1"/>
      <c r="G29" s="1"/>
      <c r="H29" s="1"/>
      <c r="I29" s="1"/>
      <c r="J29" s="1"/>
      <c r="K29" s="1"/>
      <c r="L29" s="1"/>
      <c r="M29" s="1"/>
      <c r="N29" s="1"/>
      <c r="O29" s="1"/>
      <c r="P29" s="1"/>
      <c r="Q29" s="1"/>
    </row>
    <row r="30" spans="1:17" ht="15.75" customHeight="1">
      <c r="A30" s="1689"/>
      <c r="B30" s="1691" t="s">
        <v>118</v>
      </c>
      <c r="C30" s="1689" t="s">
        <v>208</v>
      </c>
      <c r="D30" s="1689" t="s">
        <v>2382</v>
      </c>
      <c r="E30" s="1689"/>
      <c r="F30" s="1"/>
      <c r="G30" s="1"/>
      <c r="H30" s="1"/>
      <c r="I30" s="1"/>
      <c r="J30" s="1"/>
      <c r="K30" s="1"/>
      <c r="L30" s="1"/>
      <c r="M30" s="1"/>
      <c r="N30" s="1"/>
      <c r="O30" s="1"/>
      <c r="P30" s="1"/>
      <c r="Q30" s="1"/>
    </row>
    <row r="31" spans="1:17" ht="15.75" customHeight="1">
      <c r="A31" s="1689"/>
      <c r="B31" s="1691" t="s">
        <v>118</v>
      </c>
      <c r="C31" s="1689" t="s">
        <v>208</v>
      </c>
      <c r="D31" s="1689" t="s">
        <v>2383</v>
      </c>
      <c r="E31" s="1689"/>
      <c r="F31" s="1"/>
      <c r="G31" s="1"/>
      <c r="H31" s="1"/>
      <c r="I31" s="1"/>
      <c r="J31" s="1"/>
      <c r="K31" s="1"/>
      <c r="L31" s="1"/>
      <c r="M31" s="1"/>
      <c r="N31" s="1"/>
      <c r="O31" s="1"/>
      <c r="P31" s="1"/>
      <c r="Q31" s="1"/>
    </row>
    <row r="32" spans="1:17" ht="15.75" customHeight="1">
      <c r="A32" s="1689"/>
      <c r="B32" s="1691" t="s">
        <v>118</v>
      </c>
      <c r="C32" s="1689" t="s">
        <v>208</v>
      </c>
      <c r="D32" s="1689" t="s">
        <v>2384</v>
      </c>
      <c r="E32" s="1689"/>
      <c r="F32" s="1"/>
      <c r="G32" s="1"/>
      <c r="H32" s="1"/>
      <c r="I32" s="1"/>
      <c r="J32" s="1"/>
      <c r="K32" s="1"/>
      <c r="L32" s="1"/>
      <c r="M32" s="1"/>
      <c r="N32" s="1"/>
      <c r="O32" s="1"/>
      <c r="P32" s="1"/>
      <c r="Q32" s="1"/>
    </row>
    <row r="33" spans="1:17" ht="15.75" customHeight="1">
      <c r="A33" s="1689"/>
      <c r="B33" s="1691" t="s">
        <v>118</v>
      </c>
      <c r="C33" s="1689" t="s">
        <v>208</v>
      </c>
      <c r="D33" s="1689" t="s">
        <v>2385</v>
      </c>
      <c r="E33" s="1689"/>
      <c r="F33" s="1"/>
      <c r="G33" s="1"/>
      <c r="H33" s="1"/>
      <c r="I33" s="1"/>
      <c r="J33" s="1"/>
      <c r="K33" s="1"/>
      <c r="L33" s="1"/>
      <c r="M33" s="1"/>
      <c r="N33" s="1"/>
      <c r="O33" s="1"/>
      <c r="P33" s="1"/>
      <c r="Q33" s="1"/>
    </row>
    <row r="34" spans="1:17" ht="15.75" customHeight="1">
      <c r="A34" s="1689"/>
      <c r="B34" s="1691" t="s">
        <v>118</v>
      </c>
      <c r="C34" s="1689" t="s">
        <v>208</v>
      </c>
      <c r="D34" s="1689" t="s">
        <v>2386</v>
      </c>
      <c r="E34" s="1689"/>
      <c r="F34" s="1"/>
      <c r="G34" s="1"/>
      <c r="H34" s="1"/>
      <c r="I34" s="1"/>
      <c r="J34" s="1"/>
      <c r="K34" s="1"/>
      <c r="L34" s="1"/>
      <c r="M34" s="1"/>
      <c r="N34" s="1"/>
      <c r="O34" s="1"/>
      <c r="P34" s="1"/>
      <c r="Q34" s="1"/>
    </row>
    <row r="35" spans="1:17" ht="15.75" customHeight="1">
      <c r="A35" s="1689"/>
      <c r="B35" s="1691" t="s">
        <v>118</v>
      </c>
      <c r="C35" s="1689" t="s">
        <v>209</v>
      </c>
      <c r="D35" s="1689" t="s">
        <v>2387</v>
      </c>
      <c r="E35" s="1689"/>
      <c r="F35" s="1"/>
      <c r="G35" s="1"/>
      <c r="H35" s="1"/>
      <c r="I35" s="1"/>
      <c r="J35" s="1"/>
      <c r="K35" s="1"/>
      <c r="L35" s="1"/>
      <c r="M35" s="1"/>
      <c r="N35" s="1"/>
      <c r="O35" s="1"/>
      <c r="P35" s="1"/>
      <c r="Q35" s="1"/>
    </row>
    <row r="36" spans="1:17" ht="15.75" customHeight="1">
      <c r="A36" s="1689"/>
      <c r="B36" s="1691" t="s">
        <v>118</v>
      </c>
      <c r="C36" s="1689" t="s">
        <v>209</v>
      </c>
      <c r="D36" s="1689" t="s">
        <v>2388</v>
      </c>
      <c r="E36" s="1689"/>
      <c r="F36" s="1"/>
      <c r="G36" s="1"/>
      <c r="H36" s="1"/>
      <c r="I36" s="1"/>
      <c r="J36" s="1"/>
      <c r="K36" s="1"/>
      <c r="L36" s="1"/>
      <c r="M36" s="1"/>
      <c r="N36" s="1"/>
      <c r="O36" s="1"/>
      <c r="P36" s="1"/>
      <c r="Q36" s="1"/>
    </row>
    <row r="37" spans="1:17" ht="15.75" customHeight="1">
      <c r="A37" s="1689"/>
      <c r="B37" s="1691" t="s">
        <v>118</v>
      </c>
      <c r="C37" s="1689" t="s">
        <v>209</v>
      </c>
      <c r="D37" s="1689" t="s">
        <v>2389</v>
      </c>
      <c r="E37" s="1689"/>
      <c r="F37" s="1"/>
      <c r="G37" s="1"/>
      <c r="H37" s="1"/>
      <c r="I37" s="1"/>
      <c r="J37" s="1"/>
      <c r="K37" s="1"/>
      <c r="L37" s="1"/>
      <c r="M37" s="1"/>
      <c r="N37" s="1"/>
      <c r="O37" s="1"/>
      <c r="P37" s="1"/>
      <c r="Q37" s="1"/>
    </row>
    <row r="38" spans="1:17" ht="15.75" customHeight="1">
      <c r="A38" s="1689"/>
      <c r="B38" s="1691" t="s">
        <v>118</v>
      </c>
      <c r="C38" s="1689" t="s">
        <v>209</v>
      </c>
      <c r="D38" s="1689" t="s">
        <v>2390</v>
      </c>
      <c r="E38" s="1689"/>
      <c r="F38" s="1"/>
      <c r="G38" s="1"/>
      <c r="H38" s="1"/>
      <c r="I38" s="1"/>
      <c r="J38" s="1"/>
      <c r="K38" s="1"/>
      <c r="L38" s="1"/>
      <c r="M38" s="1"/>
      <c r="N38" s="1"/>
      <c r="O38" s="1"/>
      <c r="P38" s="1"/>
      <c r="Q38" s="1"/>
    </row>
    <row r="39" spans="1:17" ht="15.75" customHeight="1">
      <c r="A39" s="1689"/>
      <c r="B39" s="1691" t="s">
        <v>118</v>
      </c>
      <c r="C39" s="1689" t="s">
        <v>209</v>
      </c>
      <c r="D39" s="1689" t="s">
        <v>2391</v>
      </c>
      <c r="E39" s="1689"/>
      <c r="F39" s="1"/>
      <c r="G39" s="1"/>
      <c r="H39" s="1"/>
      <c r="I39" s="1"/>
      <c r="J39" s="1"/>
      <c r="K39" s="1"/>
      <c r="L39" s="1"/>
      <c r="M39" s="1"/>
      <c r="N39" s="1"/>
      <c r="O39" s="1"/>
      <c r="P39" s="1"/>
      <c r="Q39" s="1"/>
    </row>
    <row r="40" spans="1:17" ht="15.75" customHeight="1">
      <c r="A40" s="1689"/>
      <c r="B40" s="1691" t="s">
        <v>118</v>
      </c>
      <c r="C40" s="1689" t="s">
        <v>209</v>
      </c>
      <c r="D40" s="1689" t="s">
        <v>2392</v>
      </c>
      <c r="E40" s="1689"/>
      <c r="F40" s="1"/>
      <c r="G40" s="1"/>
      <c r="H40" s="1"/>
      <c r="I40" s="1"/>
      <c r="J40" s="1"/>
      <c r="K40" s="1"/>
      <c r="L40" s="1"/>
      <c r="M40" s="1"/>
      <c r="N40" s="1"/>
      <c r="O40" s="1"/>
      <c r="P40" s="1"/>
      <c r="Q40" s="1"/>
    </row>
    <row r="41" spans="1:17" ht="15.75" customHeight="1">
      <c r="A41" s="1689"/>
      <c r="B41" s="1691" t="s">
        <v>118</v>
      </c>
      <c r="C41" s="1689" t="s">
        <v>209</v>
      </c>
      <c r="D41" s="1689" t="s">
        <v>2393</v>
      </c>
      <c r="E41" s="1689"/>
      <c r="F41" s="1"/>
      <c r="G41" s="1"/>
      <c r="H41" s="1"/>
      <c r="I41" s="1"/>
      <c r="J41" s="1"/>
      <c r="K41" s="1"/>
      <c r="L41" s="1"/>
      <c r="M41" s="1"/>
      <c r="N41" s="1"/>
      <c r="O41" s="1"/>
      <c r="P41" s="1"/>
      <c r="Q41" s="1"/>
    </row>
    <row r="42" spans="1:17" ht="15.75" customHeight="1">
      <c r="A42" s="1689"/>
      <c r="B42" s="1691" t="s">
        <v>118</v>
      </c>
      <c r="C42" s="1689" t="s">
        <v>209</v>
      </c>
      <c r="D42" s="1689" t="s">
        <v>2394</v>
      </c>
      <c r="E42" s="1689"/>
      <c r="F42" s="1"/>
      <c r="G42" s="1"/>
      <c r="H42" s="1"/>
      <c r="I42" s="1"/>
      <c r="J42" s="1"/>
      <c r="K42" s="1"/>
      <c r="L42" s="1"/>
      <c r="M42" s="1"/>
      <c r="N42" s="1"/>
      <c r="O42" s="1"/>
      <c r="P42" s="1"/>
      <c r="Q42" s="1"/>
    </row>
    <row r="43" spans="1:17" ht="15.75" customHeight="1">
      <c r="A43" s="1689"/>
      <c r="B43" s="1691" t="s">
        <v>118</v>
      </c>
      <c r="C43" s="1689" t="s">
        <v>209</v>
      </c>
      <c r="D43" s="1689" t="s">
        <v>2395</v>
      </c>
      <c r="E43" s="1689"/>
      <c r="F43" s="1"/>
      <c r="G43" s="1"/>
      <c r="H43" s="1"/>
      <c r="I43" s="1"/>
      <c r="J43" s="1"/>
      <c r="K43" s="1"/>
      <c r="L43" s="1"/>
      <c r="M43" s="1"/>
      <c r="N43" s="1"/>
      <c r="O43" s="1"/>
      <c r="P43" s="1"/>
      <c r="Q43" s="1"/>
    </row>
    <row r="44" spans="1:17" ht="15.75" customHeight="1">
      <c r="A44" s="1689"/>
      <c r="B44" s="1691" t="s">
        <v>118</v>
      </c>
      <c r="C44" s="1689" t="s">
        <v>209</v>
      </c>
      <c r="D44" s="1689" t="s">
        <v>2396</v>
      </c>
      <c r="E44" s="1689"/>
      <c r="F44" s="1"/>
      <c r="G44" s="1"/>
      <c r="H44" s="1"/>
      <c r="I44" s="1"/>
      <c r="J44" s="1"/>
      <c r="K44" s="1"/>
      <c r="L44" s="1"/>
      <c r="M44" s="1"/>
      <c r="N44" s="1"/>
      <c r="O44" s="1"/>
      <c r="P44" s="1"/>
      <c r="Q44" s="1"/>
    </row>
    <row r="45" spans="1:17" ht="15.75" customHeight="1">
      <c r="A45" s="1689"/>
      <c r="B45" s="1691" t="s">
        <v>118</v>
      </c>
      <c r="C45" s="1689" t="s">
        <v>209</v>
      </c>
      <c r="D45" s="1689" t="s">
        <v>2397</v>
      </c>
      <c r="E45" s="1689"/>
      <c r="F45" s="1"/>
      <c r="G45" s="1"/>
      <c r="H45" s="1"/>
      <c r="I45" s="1"/>
      <c r="J45" s="1"/>
      <c r="K45" s="1"/>
      <c r="L45" s="1"/>
      <c r="M45" s="1"/>
      <c r="N45" s="1"/>
      <c r="O45" s="1"/>
      <c r="P45" s="1"/>
      <c r="Q45" s="1"/>
    </row>
    <row r="46" spans="1:17" ht="15.75" customHeight="1">
      <c r="A46" s="1689"/>
      <c r="B46" s="1691" t="s">
        <v>118</v>
      </c>
      <c r="C46" s="1689" t="s">
        <v>209</v>
      </c>
      <c r="D46" s="1689" t="s">
        <v>2398</v>
      </c>
      <c r="E46" s="1689"/>
      <c r="F46" s="1"/>
      <c r="G46" s="1"/>
      <c r="H46" s="1"/>
      <c r="I46" s="1"/>
      <c r="J46" s="1"/>
      <c r="K46" s="1"/>
      <c r="L46" s="1"/>
      <c r="M46" s="1"/>
      <c r="N46" s="1"/>
      <c r="O46" s="1"/>
      <c r="P46" s="1"/>
      <c r="Q46" s="1"/>
    </row>
    <row r="47" spans="1:17" ht="15.75" customHeight="1">
      <c r="A47" s="1689"/>
      <c r="B47" s="1691" t="s">
        <v>118</v>
      </c>
      <c r="C47" s="1689" t="s">
        <v>209</v>
      </c>
      <c r="D47" s="1689" t="s">
        <v>2399</v>
      </c>
      <c r="E47" s="1689"/>
      <c r="F47" s="1"/>
      <c r="G47" s="1"/>
      <c r="H47" s="1"/>
      <c r="I47" s="1"/>
      <c r="J47" s="1"/>
      <c r="K47" s="1"/>
      <c r="L47" s="1"/>
      <c r="M47" s="1"/>
      <c r="N47" s="1"/>
      <c r="O47" s="1"/>
      <c r="P47" s="1"/>
      <c r="Q47" s="1"/>
    </row>
    <row r="48" spans="1:17" ht="15.75" customHeight="1">
      <c r="A48" s="1689"/>
      <c r="B48" s="1691" t="s">
        <v>118</v>
      </c>
      <c r="C48" s="1689" t="s">
        <v>209</v>
      </c>
      <c r="D48" s="1689" t="s">
        <v>2400</v>
      </c>
      <c r="E48" s="1689"/>
      <c r="F48" s="1"/>
      <c r="G48" s="1"/>
      <c r="H48" s="1"/>
      <c r="I48" s="1"/>
      <c r="J48" s="1"/>
      <c r="K48" s="1"/>
      <c r="L48" s="1"/>
      <c r="M48" s="1"/>
      <c r="N48" s="1"/>
      <c r="O48" s="1"/>
      <c r="P48" s="1"/>
      <c r="Q48" s="1"/>
    </row>
    <row r="49" spans="1:17" s="1743" customFormat="1" ht="28.5" customHeight="1">
      <c r="A49" s="1691"/>
      <c r="B49" s="1691" t="s">
        <v>118</v>
      </c>
      <c r="C49" s="1692" t="s">
        <v>210</v>
      </c>
      <c r="D49" s="1691" t="s">
        <v>2401</v>
      </c>
      <c r="E49" s="1691"/>
      <c r="F49" s="22"/>
      <c r="G49" s="22"/>
      <c r="H49" s="22"/>
      <c r="I49" s="22"/>
      <c r="J49" s="22"/>
      <c r="K49" s="22"/>
      <c r="L49" s="22"/>
      <c r="M49" s="22"/>
      <c r="N49" s="22"/>
      <c r="O49" s="22"/>
      <c r="P49" s="22"/>
      <c r="Q49" s="22"/>
    </row>
    <row r="50" spans="1:17" ht="15.75" customHeight="1">
      <c r="A50" s="1689"/>
      <c r="B50" s="1691" t="s">
        <v>118</v>
      </c>
      <c r="C50" s="1689" t="s">
        <v>211</v>
      </c>
      <c r="D50" s="1689" t="s">
        <v>2402</v>
      </c>
      <c r="E50" s="1689"/>
      <c r="F50" s="1"/>
      <c r="G50" s="1"/>
      <c r="H50" s="1"/>
      <c r="I50" s="1"/>
      <c r="J50" s="1"/>
      <c r="K50" s="1"/>
      <c r="L50" s="1"/>
      <c r="M50" s="1"/>
      <c r="N50" s="1"/>
      <c r="O50" s="1"/>
      <c r="P50" s="1"/>
      <c r="Q50" s="1"/>
    </row>
    <row r="51" spans="1:17" ht="15.75" customHeight="1">
      <c r="A51" s="1689"/>
      <c r="B51" s="1691" t="s">
        <v>118</v>
      </c>
      <c r="C51" s="1689" t="s">
        <v>211</v>
      </c>
      <c r="D51" s="1689" t="s">
        <v>2403</v>
      </c>
      <c r="E51" s="1689"/>
      <c r="F51" s="1"/>
      <c r="G51" s="1"/>
      <c r="H51" s="1"/>
      <c r="I51" s="1"/>
      <c r="J51" s="1"/>
      <c r="K51" s="1"/>
      <c r="L51" s="1"/>
      <c r="M51" s="1"/>
      <c r="N51" s="1"/>
      <c r="O51" s="1"/>
      <c r="P51" s="1"/>
      <c r="Q51" s="1"/>
    </row>
    <row r="52" spans="1:17" ht="15.75" customHeight="1">
      <c r="A52" s="1689"/>
      <c r="B52" s="1691" t="s">
        <v>118</v>
      </c>
      <c r="C52" s="1689" t="s">
        <v>211</v>
      </c>
      <c r="D52" s="1689" t="s">
        <v>2404</v>
      </c>
      <c r="E52" s="1689"/>
      <c r="F52" s="1"/>
      <c r="G52" s="1"/>
      <c r="H52" s="1"/>
      <c r="I52" s="1"/>
      <c r="J52" s="1"/>
      <c r="K52" s="1"/>
      <c r="L52" s="1"/>
      <c r="M52" s="1"/>
      <c r="N52" s="1"/>
      <c r="O52" s="1"/>
      <c r="P52" s="1"/>
      <c r="Q52" s="1"/>
    </row>
    <row r="53" spans="1:17" ht="15.75" customHeight="1">
      <c r="A53" s="1689"/>
      <c r="B53" s="1691" t="s">
        <v>118</v>
      </c>
      <c r="C53" s="1689" t="s">
        <v>211</v>
      </c>
      <c r="D53" s="1689" t="s">
        <v>2405</v>
      </c>
      <c r="E53" s="1689"/>
      <c r="F53" s="1"/>
      <c r="G53" s="1"/>
      <c r="H53" s="1"/>
      <c r="I53" s="1"/>
      <c r="J53" s="1"/>
      <c r="K53" s="1"/>
      <c r="L53" s="1"/>
      <c r="M53" s="1"/>
      <c r="N53" s="1"/>
      <c r="O53" s="1"/>
      <c r="P53" s="1"/>
      <c r="Q53" s="1"/>
    </row>
    <row r="54" spans="1:17" ht="15.75" customHeight="1">
      <c r="A54" s="1689"/>
      <c r="B54" s="1691" t="s">
        <v>118</v>
      </c>
      <c r="C54" s="1689" t="s">
        <v>211</v>
      </c>
      <c r="D54" s="1690" t="s">
        <v>2406</v>
      </c>
      <c r="E54" s="1689"/>
      <c r="F54" s="1"/>
      <c r="G54" s="1"/>
      <c r="H54" s="1"/>
      <c r="I54" s="1"/>
      <c r="J54" s="1"/>
      <c r="K54" s="1"/>
      <c r="L54" s="1"/>
      <c r="M54" s="1"/>
      <c r="N54" s="1"/>
      <c r="O54" s="1"/>
      <c r="P54" s="1"/>
      <c r="Q54" s="1"/>
    </row>
    <row r="55" spans="1:17" ht="15.75" customHeight="1">
      <c r="A55" s="1689"/>
      <c r="B55" s="1691" t="s">
        <v>118</v>
      </c>
      <c r="C55" s="1689" t="s">
        <v>211</v>
      </c>
      <c r="D55" s="1689" t="s">
        <v>2407</v>
      </c>
      <c r="E55" s="1689"/>
      <c r="F55" s="1"/>
      <c r="G55" s="1"/>
      <c r="H55" s="1"/>
      <c r="I55" s="1"/>
      <c r="J55" s="1"/>
      <c r="K55" s="1"/>
      <c r="L55" s="1"/>
      <c r="M55" s="1"/>
      <c r="N55" s="1"/>
      <c r="O55" s="1"/>
      <c r="P55" s="1"/>
      <c r="Q55" s="1"/>
    </row>
    <row r="56" spans="1:17" ht="15.75" customHeight="1">
      <c r="A56" s="1689"/>
      <c r="B56" s="1691" t="s">
        <v>118</v>
      </c>
      <c r="C56" s="1689" t="s">
        <v>211</v>
      </c>
      <c r="D56" s="1689" t="s">
        <v>2408</v>
      </c>
      <c r="E56" s="1689"/>
      <c r="F56" s="1"/>
      <c r="G56" s="1"/>
      <c r="H56" s="1"/>
      <c r="I56" s="1"/>
      <c r="J56" s="1"/>
      <c r="K56" s="1"/>
      <c r="L56" s="1"/>
      <c r="M56" s="1"/>
      <c r="N56" s="1"/>
      <c r="O56" s="1"/>
      <c r="P56" s="1"/>
      <c r="Q56" s="1"/>
    </row>
    <row r="57" spans="1:17" ht="15.75" customHeight="1">
      <c r="A57" s="1689"/>
      <c r="B57" s="1691" t="s">
        <v>118</v>
      </c>
      <c r="C57" s="1689" t="s">
        <v>211</v>
      </c>
      <c r="D57" s="1689" t="s">
        <v>2409</v>
      </c>
      <c r="E57" s="1689"/>
      <c r="F57" s="1"/>
      <c r="G57" s="1"/>
      <c r="H57" s="1"/>
      <c r="I57" s="1"/>
      <c r="J57" s="1"/>
      <c r="K57" s="1"/>
      <c r="L57" s="1"/>
      <c r="M57" s="1"/>
      <c r="N57" s="1"/>
      <c r="O57" s="1"/>
      <c r="P57" s="1"/>
      <c r="Q57" s="1"/>
    </row>
    <row r="58" spans="1:17" ht="15.75" customHeight="1">
      <c r="A58" s="1689"/>
      <c r="B58" s="1691" t="s">
        <v>118</v>
      </c>
      <c r="C58" s="1689" t="s">
        <v>212</v>
      </c>
      <c r="D58" s="1689" t="s">
        <v>2529</v>
      </c>
      <c r="E58" s="1689"/>
      <c r="F58" s="1"/>
      <c r="G58" s="1"/>
      <c r="H58" s="1"/>
      <c r="I58" s="1"/>
      <c r="J58" s="1"/>
      <c r="K58" s="1"/>
      <c r="L58" s="1"/>
      <c r="M58" s="1"/>
      <c r="N58" s="1"/>
      <c r="O58" s="1"/>
      <c r="P58" s="1"/>
      <c r="Q58" s="1"/>
    </row>
    <row r="59" spans="1:17" ht="15.75" customHeight="1">
      <c r="A59" s="1689" t="s">
        <v>2410</v>
      </c>
      <c r="B59" s="1691" t="s">
        <v>118</v>
      </c>
      <c r="C59" s="1689" t="s">
        <v>213</v>
      </c>
      <c r="D59" s="1689" t="s">
        <v>214</v>
      </c>
      <c r="E59" s="1689"/>
      <c r="F59" s="1"/>
      <c r="G59" s="1"/>
      <c r="H59" s="1"/>
      <c r="I59" s="1"/>
      <c r="J59" s="1"/>
      <c r="K59" s="1"/>
      <c r="L59" s="1"/>
      <c r="M59" s="1"/>
      <c r="N59" s="1"/>
      <c r="O59" s="1"/>
      <c r="P59" s="1"/>
      <c r="Q59" s="1"/>
    </row>
    <row r="60" spans="1:17" ht="15.75" customHeight="1">
      <c r="A60" s="1689"/>
      <c r="B60" s="1691" t="s">
        <v>118</v>
      </c>
      <c r="C60" s="1689" t="s">
        <v>213</v>
      </c>
      <c r="D60" s="1689" t="s">
        <v>215</v>
      </c>
      <c r="E60" s="1689"/>
      <c r="F60" s="1"/>
      <c r="G60" s="1"/>
      <c r="H60" s="1"/>
      <c r="I60" s="1"/>
      <c r="J60" s="1"/>
      <c r="K60" s="1"/>
      <c r="L60" s="1"/>
      <c r="M60" s="1"/>
      <c r="N60" s="1"/>
      <c r="O60" s="1"/>
      <c r="P60" s="1"/>
      <c r="Q60" s="1"/>
    </row>
    <row r="61" spans="1:17" ht="15.75" customHeight="1">
      <c r="A61" s="1689"/>
      <c r="B61" s="1691" t="s">
        <v>118</v>
      </c>
      <c r="C61" s="1689" t="s">
        <v>213</v>
      </c>
      <c r="D61" s="1689" t="s">
        <v>216</v>
      </c>
      <c r="E61" s="1689"/>
      <c r="F61" s="1"/>
      <c r="G61" s="1"/>
      <c r="H61" s="1"/>
      <c r="I61" s="1"/>
      <c r="J61" s="1"/>
      <c r="K61" s="1"/>
      <c r="L61" s="1"/>
      <c r="M61" s="1"/>
      <c r="N61" s="1"/>
      <c r="O61" s="1"/>
      <c r="P61" s="1"/>
      <c r="Q61" s="1"/>
    </row>
    <row r="62" spans="1:17" ht="15.75" customHeight="1">
      <c r="A62" s="1689"/>
      <c r="B62" s="1691" t="s">
        <v>118</v>
      </c>
      <c r="C62" s="1689" t="s">
        <v>213</v>
      </c>
      <c r="D62" s="1689" t="s">
        <v>217</v>
      </c>
      <c r="E62" s="1689"/>
      <c r="F62" s="1"/>
      <c r="G62" s="1"/>
      <c r="H62" s="1"/>
      <c r="I62" s="1"/>
      <c r="J62" s="1"/>
      <c r="K62" s="1"/>
      <c r="L62" s="1"/>
      <c r="M62" s="1"/>
      <c r="N62" s="1"/>
      <c r="O62" s="1"/>
      <c r="P62" s="1"/>
      <c r="Q62" s="1"/>
    </row>
    <row r="63" spans="1:17">
      <c r="A63" s="1689"/>
      <c r="B63" s="1691" t="s">
        <v>118</v>
      </c>
      <c r="C63" s="1689" t="s">
        <v>218</v>
      </c>
      <c r="D63" s="1690" t="s">
        <v>219</v>
      </c>
      <c r="E63" s="1690"/>
      <c r="F63" s="1"/>
      <c r="G63" s="1"/>
      <c r="H63" s="1"/>
      <c r="I63" s="1"/>
      <c r="J63" s="26"/>
      <c r="K63" s="1"/>
      <c r="L63" s="1"/>
      <c r="M63" s="1"/>
      <c r="N63" s="1"/>
      <c r="O63" s="1"/>
      <c r="P63" s="1"/>
      <c r="Q63" s="1"/>
    </row>
    <row r="64" spans="1:17">
      <c r="A64" s="1689"/>
      <c r="B64" s="1691" t="s">
        <v>118</v>
      </c>
      <c r="C64" s="1689" t="s">
        <v>218</v>
      </c>
      <c r="D64" s="1690" t="s">
        <v>2411</v>
      </c>
      <c r="E64" s="1690"/>
      <c r="F64" s="1"/>
      <c r="G64" s="1"/>
      <c r="H64" s="1"/>
      <c r="I64" s="1"/>
      <c r="J64" s="26"/>
      <c r="K64" s="1"/>
      <c r="L64" s="1"/>
      <c r="M64" s="1"/>
      <c r="N64" s="1"/>
      <c r="O64" s="1"/>
      <c r="P64" s="1"/>
      <c r="Q64" s="1"/>
    </row>
    <row r="65" spans="1:17" ht="12.75" customHeight="1">
      <c r="A65" s="1689"/>
      <c r="B65" s="1691" t="s">
        <v>118</v>
      </c>
      <c r="C65" s="1689" t="s">
        <v>218</v>
      </c>
      <c r="D65" s="1690" t="s">
        <v>220</v>
      </c>
      <c r="E65" s="1690"/>
      <c r="F65" s="1"/>
      <c r="G65" s="1"/>
      <c r="H65" s="1"/>
      <c r="I65" s="1"/>
      <c r="J65" s="26"/>
      <c r="K65" s="1"/>
      <c r="L65" s="1"/>
      <c r="M65" s="1"/>
      <c r="N65" s="1"/>
      <c r="O65" s="1"/>
      <c r="P65" s="1"/>
      <c r="Q65" s="1"/>
    </row>
    <row r="66" spans="1:17" ht="12.75" customHeight="1">
      <c r="A66" s="1689"/>
      <c r="B66" s="1691" t="s">
        <v>118</v>
      </c>
      <c r="C66" s="1689" t="s">
        <v>218</v>
      </c>
      <c r="D66" s="1689" t="s">
        <v>221</v>
      </c>
      <c r="E66" s="1690"/>
      <c r="F66" s="1"/>
      <c r="G66" s="1"/>
      <c r="H66" s="1"/>
      <c r="I66" s="1"/>
      <c r="J66" s="26"/>
      <c r="K66" s="1"/>
      <c r="L66" s="1"/>
      <c r="M66" s="1"/>
      <c r="N66" s="1"/>
      <c r="O66" s="1"/>
      <c r="P66" s="1"/>
      <c r="Q66" s="1"/>
    </row>
    <row r="67" spans="1:17" ht="12.75" customHeight="1">
      <c r="A67" s="1689"/>
      <c r="B67" s="1691" t="s">
        <v>118</v>
      </c>
      <c r="C67" s="1689" t="s">
        <v>218</v>
      </c>
      <c r="D67" s="1689" t="s">
        <v>222</v>
      </c>
      <c r="E67" s="1690"/>
      <c r="F67" s="1"/>
      <c r="G67" s="1"/>
      <c r="H67" s="1"/>
      <c r="I67" s="1"/>
      <c r="J67" s="26"/>
      <c r="K67" s="1"/>
      <c r="L67" s="1"/>
      <c r="M67" s="1"/>
      <c r="N67" s="1"/>
      <c r="O67" s="1"/>
      <c r="P67" s="1"/>
      <c r="Q67" s="1"/>
    </row>
    <row r="68" spans="1:17" ht="12.75" customHeight="1">
      <c r="A68" s="1689"/>
      <c r="B68" s="1691" t="s">
        <v>118</v>
      </c>
      <c r="C68" s="1689" t="s">
        <v>218</v>
      </c>
      <c r="D68" s="1689" t="s">
        <v>223</v>
      </c>
      <c r="E68" s="1690"/>
      <c r="F68" s="1"/>
      <c r="G68" s="1"/>
      <c r="H68" s="1"/>
      <c r="I68" s="1"/>
      <c r="J68" s="26"/>
      <c r="K68" s="1"/>
      <c r="L68" s="1"/>
      <c r="M68" s="1"/>
      <c r="N68" s="1"/>
      <c r="O68" s="1"/>
      <c r="P68" s="1"/>
      <c r="Q68" s="1"/>
    </row>
    <row r="69" spans="1:17" ht="12.75" customHeight="1">
      <c r="A69" s="1689"/>
      <c r="B69" s="1691" t="s">
        <v>118</v>
      </c>
      <c r="C69" s="1691" t="s">
        <v>2931</v>
      </c>
      <c r="D69" s="1689"/>
      <c r="E69" s="1690"/>
      <c r="F69" s="1"/>
      <c r="G69" s="1"/>
      <c r="H69" s="1"/>
      <c r="I69" s="1"/>
      <c r="J69" s="26"/>
      <c r="K69" s="1"/>
      <c r="L69" s="1"/>
      <c r="M69" s="1"/>
      <c r="N69" s="1"/>
      <c r="O69" s="1"/>
      <c r="P69" s="1"/>
      <c r="Q69" s="1"/>
    </row>
    <row r="70" spans="1:17" ht="12.75" customHeight="1">
      <c r="A70" s="1689"/>
      <c r="B70" s="1691" t="s">
        <v>118</v>
      </c>
      <c r="C70" s="1691" t="s">
        <v>240</v>
      </c>
      <c r="D70" s="1689"/>
      <c r="E70" s="1690"/>
      <c r="F70" s="1"/>
      <c r="G70" s="1"/>
      <c r="H70" s="1"/>
      <c r="I70" s="1"/>
      <c r="J70" s="26"/>
      <c r="K70" s="1"/>
      <c r="L70" s="1"/>
      <c r="M70" s="1"/>
      <c r="N70" s="1"/>
      <c r="O70" s="1"/>
      <c r="P70" s="1"/>
      <c r="Q70" s="1"/>
    </row>
    <row r="71" spans="1:17" ht="15.75" customHeight="1">
      <c r="A71" s="1"/>
      <c r="B71" s="1"/>
      <c r="C71" s="1"/>
      <c r="D71" s="1"/>
      <c r="E71" s="1"/>
      <c r="F71" s="1"/>
      <c r="G71" s="1"/>
      <c r="H71" s="1"/>
      <c r="I71" s="1"/>
      <c r="J71" s="1"/>
      <c r="K71" s="1"/>
      <c r="L71" s="1"/>
      <c r="M71" s="1"/>
      <c r="N71" s="1"/>
      <c r="O71" s="1"/>
      <c r="P71" s="1"/>
      <c r="Q71" s="1"/>
    </row>
    <row r="72" spans="1:17" ht="15.75" customHeight="1">
      <c r="A72" s="1689"/>
      <c r="B72" s="1689" t="s">
        <v>120</v>
      </c>
      <c r="C72" s="1689" t="s">
        <v>226</v>
      </c>
      <c r="D72" s="1689" t="s">
        <v>227</v>
      </c>
      <c r="E72" s="1689"/>
      <c r="F72" s="1"/>
      <c r="G72" s="1"/>
      <c r="H72" s="1"/>
      <c r="I72" s="1"/>
      <c r="J72" s="1"/>
      <c r="K72" s="1"/>
      <c r="L72" s="1"/>
      <c r="M72" s="1"/>
      <c r="N72" s="1"/>
      <c r="O72" s="1"/>
      <c r="P72" s="1"/>
      <c r="Q72" s="1"/>
    </row>
    <row r="73" spans="1:17" ht="15.75" customHeight="1">
      <c r="A73" s="1689"/>
      <c r="B73" s="1689" t="s">
        <v>120</v>
      </c>
      <c r="C73" s="1689" t="s">
        <v>226</v>
      </c>
      <c r="D73" s="1689" t="s">
        <v>2412</v>
      </c>
      <c r="E73" s="1689"/>
      <c r="F73" s="1"/>
      <c r="G73" s="1"/>
      <c r="H73" s="1"/>
      <c r="I73" s="1"/>
      <c r="J73" s="1"/>
      <c r="K73" s="1"/>
      <c r="L73" s="1"/>
      <c r="M73" s="1"/>
      <c r="N73" s="1"/>
      <c r="O73" s="1"/>
      <c r="P73" s="1"/>
      <c r="Q73" s="1"/>
    </row>
    <row r="74" spans="1:17" ht="15.75" customHeight="1">
      <c r="A74" s="1689"/>
      <c r="B74" s="1689" t="s">
        <v>120</v>
      </c>
      <c r="C74" s="1689" t="s">
        <v>229</v>
      </c>
      <c r="D74" s="1689" t="s">
        <v>230</v>
      </c>
      <c r="E74" s="1689"/>
      <c r="F74" s="1"/>
      <c r="G74" s="1"/>
      <c r="H74" s="1"/>
      <c r="I74" s="1"/>
      <c r="J74" s="1"/>
      <c r="K74" s="1"/>
      <c r="L74" s="1"/>
      <c r="M74" s="1"/>
      <c r="N74" s="1"/>
      <c r="O74" s="1"/>
      <c r="P74" s="1"/>
      <c r="Q74" s="1"/>
    </row>
    <row r="75" spans="1:17" ht="15.6" customHeight="1">
      <c r="A75" s="1689"/>
      <c r="B75" s="1689" t="s">
        <v>120</v>
      </c>
      <c r="C75" s="1689" t="s">
        <v>229</v>
      </c>
      <c r="D75" s="1689" t="s">
        <v>2413</v>
      </c>
      <c r="E75" s="1689"/>
      <c r="F75" s="1"/>
      <c r="G75" s="1"/>
      <c r="H75" s="1"/>
      <c r="I75" s="1"/>
      <c r="J75" s="1"/>
      <c r="K75" s="1"/>
      <c r="L75" s="1"/>
      <c r="M75" s="1"/>
      <c r="N75" s="1"/>
      <c r="O75" s="1"/>
      <c r="P75" s="1"/>
      <c r="Q75" s="1"/>
    </row>
    <row r="76" spans="1:17" ht="15.75" customHeight="1">
      <c r="A76" s="1693"/>
      <c r="B76" s="1689" t="s">
        <v>120</v>
      </c>
      <c r="C76" s="1689" t="s">
        <v>232</v>
      </c>
      <c r="D76" s="1689" t="s">
        <v>233</v>
      </c>
      <c r="E76" s="1693"/>
      <c r="F76" s="5"/>
      <c r="G76" s="5"/>
      <c r="H76" s="5"/>
      <c r="I76" s="5"/>
      <c r="J76" s="5"/>
      <c r="K76" s="5"/>
      <c r="L76" s="5"/>
      <c r="M76" s="5"/>
      <c r="N76" s="5"/>
      <c r="O76" s="5"/>
      <c r="P76" s="5"/>
      <c r="Q76" s="5"/>
    </row>
    <row r="77" spans="1:17" ht="15.75" customHeight="1">
      <c r="A77" s="1693"/>
      <c r="B77" s="1689" t="s">
        <v>120</v>
      </c>
      <c r="C77" s="1689" t="s">
        <v>232</v>
      </c>
      <c r="D77" s="1689" t="s">
        <v>234</v>
      </c>
      <c r="E77" s="1693"/>
      <c r="F77" s="5"/>
      <c r="G77" s="5"/>
      <c r="H77" s="5"/>
      <c r="I77" s="5"/>
      <c r="J77" s="5"/>
      <c r="K77" s="5"/>
      <c r="L77" s="5"/>
      <c r="M77" s="5"/>
      <c r="N77" s="5"/>
      <c r="O77" s="5"/>
      <c r="P77" s="5"/>
      <c r="Q77" s="5"/>
    </row>
    <row r="78" spans="1:17" ht="15.75" customHeight="1">
      <c r="A78" s="1693"/>
      <c r="B78" s="1689" t="s">
        <v>120</v>
      </c>
      <c r="C78" s="1689" t="s">
        <v>235</v>
      </c>
      <c r="D78" s="1689" t="s">
        <v>2651</v>
      </c>
      <c r="E78" s="1693"/>
      <c r="F78" s="5"/>
      <c r="G78" s="5"/>
      <c r="H78" s="5"/>
      <c r="I78" s="5"/>
      <c r="J78" s="5"/>
      <c r="K78" s="5"/>
      <c r="L78" s="5"/>
      <c r="M78" s="5"/>
      <c r="N78" s="5"/>
      <c r="O78" s="5"/>
      <c r="P78" s="5"/>
      <c r="Q78" s="5"/>
    </row>
    <row r="79" spans="1:17" ht="15.75" customHeight="1">
      <c r="A79" s="1689"/>
      <c r="B79" s="1689" t="s">
        <v>120</v>
      </c>
      <c r="C79" s="1689" t="s">
        <v>236</v>
      </c>
      <c r="D79" s="1689" t="s">
        <v>237</v>
      </c>
      <c r="E79" s="1689"/>
      <c r="F79" s="1"/>
      <c r="G79" s="1"/>
      <c r="H79" s="1"/>
      <c r="I79" s="1"/>
      <c r="J79" s="1"/>
      <c r="K79" s="1"/>
      <c r="L79" s="1"/>
      <c r="M79" s="1"/>
      <c r="N79" s="1"/>
      <c r="O79" s="1"/>
      <c r="P79" s="1"/>
      <c r="Q79" s="1"/>
    </row>
    <row r="80" spans="1:17" ht="15.75" customHeight="1">
      <c r="A80" s="1689"/>
      <c r="B80" s="1689" t="s">
        <v>120</v>
      </c>
      <c r="C80" s="1689" t="s">
        <v>236</v>
      </c>
      <c r="D80" s="1689" t="s">
        <v>238</v>
      </c>
      <c r="E80" s="1689"/>
      <c r="F80" s="1"/>
      <c r="G80" s="1"/>
      <c r="H80" s="1"/>
      <c r="I80" s="1"/>
      <c r="J80" s="1"/>
      <c r="K80" s="1"/>
      <c r="L80" s="1"/>
      <c r="M80" s="1"/>
      <c r="N80" s="1"/>
      <c r="O80" s="1"/>
      <c r="P80" s="1"/>
      <c r="Q80" s="1"/>
    </row>
    <row r="81" spans="1:26" ht="15.75" customHeight="1">
      <c r="A81" s="1689"/>
      <c r="B81" s="1689" t="s">
        <v>120</v>
      </c>
      <c r="C81" s="1689" t="s">
        <v>236</v>
      </c>
      <c r="D81" s="1689" t="s">
        <v>239</v>
      </c>
      <c r="E81" s="1689"/>
      <c r="F81" s="1"/>
      <c r="G81" s="1"/>
      <c r="H81" s="1"/>
      <c r="I81" s="1"/>
      <c r="J81" s="1"/>
      <c r="K81" s="1"/>
      <c r="L81" s="1"/>
      <c r="M81" s="1"/>
      <c r="N81" s="1"/>
      <c r="O81" s="1"/>
      <c r="P81" s="1"/>
      <c r="Q81" s="1"/>
    </row>
    <row r="82" spans="1:26" ht="15.75" customHeight="1">
      <c r="A82" s="1689"/>
      <c r="B82" s="1689" t="s">
        <v>120</v>
      </c>
      <c r="C82" s="1689" t="s">
        <v>240</v>
      </c>
      <c r="D82" s="1689" t="s">
        <v>2414</v>
      </c>
      <c r="E82" s="1689"/>
      <c r="F82" s="1"/>
      <c r="G82" s="1"/>
      <c r="H82" s="1"/>
      <c r="I82" s="1"/>
      <c r="J82" s="1"/>
      <c r="K82" s="1"/>
      <c r="L82" s="1"/>
      <c r="M82" s="1"/>
      <c r="N82" s="1"/>
      <c r="O82" s="1"/>
      <c r="P82" s="1"/>
      <c r="Q82" s="1"/>
    </row>
    <row r="83" spans="1:26" ht="15.75" customHeight="1">
      <c r="A83" s="1"/>
      <c r="B83" s="1"/>
      <c r="C83" s="1"/>
      <c r="D83" s="1"/>
      <c r="E83" s="1"/>
      <c r="F83" s="1"/>
      <c r="G83" s="1"/>
      <c r="H83" s="1"/>
      <c r="I83" s="1"/>
      <c r="J83" s="1"/>
      <c r="K83" s="1"/>
      <c r="L83" s="1"/>
      <c r="M83" s="1"/>
      <c r="N83" s="1"/>
      <c r="O83" s="1"/>
      <c r="P83" s="1"/>
      <c r="Q83" s="1"/>
    </row>
    <row r="84" spans="1:26" ht="15.75" customHeight="1">
      <c r="A84" s="1689"/>
      <c r="B84" s="1689" t="s">
        <v>122</v>
      </c>
      <c r="C84" s="1689" t="s">
        <v>2358</v>
      </c>
      <c r="D84" s="1689" t="s">
        <v>2415</v>
      </c>
      <c r="E84" s="1689"/>
      <c r="F84" s="1"/>
      <c r="G84" s="1"/>
      <c r="H84" s="1"/>
      <c r="I84" s="1"/>
      <c r="J84" s="1"/>
      <c r="K84" s="1"/>
      <c r="L84" s="1"/>
      <c r="M84" s="1"/>
      <c r="N84" s="1"/>
      <c r="O84" s="1"/>
      <c r="P84" s="1"/>
      <c r="Q84" s="1"/>
    </row>
    <row r="85" spans="1:26" ht="15.75" customHeight="1">
      <c r="A85" s="1689"/>
      <c r="B85" s="1689" t="s">
        <v>122</v>
      </c>
      <c r="C85" s="1689" t="s">
        <v>2358</v>
      </c>
      <c r="D85" s="1689" t="s">
        <v>241</v>
      </c>
      <c r="E85" s="1689"/>
      <c r="F85" s="1"/>
      <c r="G85" s="1"/>
      <c r="H85" s="1"/>
      <c r="I85" s="1"/>
      <c r="J85" s="1"/>
      <c r="K85" s="1"/>
      <c r="L85" s="1"/>
      <c r="M85" s="1"/>
      <c r="N85" s="1"/>
      <c r="O85" s="1"/>
      <c r="P85" s="1"/>
      <c r="Q85" s="1"/>
    </row>
    <row r="86" spans="1:26" ht="15.75" customHeight="1">
      <c r="A86" s="1689"/>
      <c r="B86" s="1689" t="s">
        <v>122</v>
      </c>
      <c r="C86" s="1689" t="s">
        <v>2358</v>
      </c>
      <c r="D86" s="1689" t="s">
        <v>2416</v>
      </c>
      <c r="E86" s="1689"/>
      <c r="F86" s="1"/>
      <c r="G86" s="1"/>
      <c r="H86" s="1"/>
      <c r="I86" s="1"/>
      <c r="J86" s="1" t="s">
        <v>2417</v>
      </c>
      <c r="K86" s="1"/>
      <c r="L86" s="1"/>
      <c r="M86" s="1"/>
      <c r="N86" s="1"/>
      <c r="O86" s="1"/>
      <c r="P86" s="1"/>
      <c r="Q86" s="1"/>
    </row>
    <row r="87" spans="1:26" ht="15.75" customHeight="1">
      <c r="A87" s="1689"/>
      <c r="B87" s="1689" t="s">
        <v>122</v>
      </c>
      <c r="C87" s="1689" t="s">
        <v>2358</v>
      </c>
      <c r="D87" s="1689" t="s">
        <v>1906</v>
      </c>
      <c r="E87" s="1689"/>
      <c r="F87" s="1"/>
      <c r="G87" s="1"/>
      <c r="H87" s="1"/>
      <c r="I87" s="1"/>
      <c r="J87" s="1" t="s">
        <v>2418</v>
      </c>
      <c r="K87" s="1"/>
      <c r="L87" s="1"/>
      <c r="M87" s="1"/>
      <c r="N87" s="1"/>
      <c r="O87" s="1"/>
      <c r="P87" s="1"/>
      <c r="Q87" s="1"/>
    </row>
    <row r="88" spans="1:26" ht="43.2">
      <c r="A88" s="1689"/>
      <c r="B88" s="1689" t="s">
        <v>122</v>
      </c>
      <c r="C88" s="1689" t="s">
        <v>2358</v>
      </c>
      <c r="D88" s="1690" t="s">
        <v>2419</v>
      </c>
      <c r="E88" s="1690"/>
      <c r="F88" s="1"/>
      <c r="G88" s="1"/>
      <c r="H88" s="1"/>
      <c r="I88" s="1"/>
      <c r="J88" s="1" t="s">
        <v>2420</v>
      </c>
      <c r="K88" s="1"/>
      <c r="L88" s="1"/>
      <c r="M88" s="1"/>
      <c r="N88" s="1"/>
      <c r="O88" s="1"/>
      <c r="P88" s="1"/>
      <c r="Q88" s="1"/>
    </row>
    <row r="89" spans="1:26" ht="12" customHeight="1">
      <c r="A89" s="1691"/>
      <c r="B89" s="1689" t="s">
        <v>122</v>
      </c>
      <c r="C89" s="1691" t="s">
        <v>2359</v>
      </c>
      <c r="D89" s="1692" t="s">
        <v>2421</v>
      </c>
      <c r="E89" s="1692"/>
      <c r="F89" s="22"/>
      <c r="G89" s="22"/>
      <c r="H89" s="22"/>
      <c r="I89" s="22"/>
      <c r="J89" s="1694"/>
      <c r="K89" s="22"/>
      <c r="L89" s="22"/>
      <c r="M89" s="22"/>
      <c r="N89" s="22"/>
      <c r="O89" s="22"/>
      <c r="P89" s="22"/>
      <c r="Q89" s="22"/>
    </row>
    <row r="90" spans="1:26" ht="15.75" customHeight="1">
      <c r="A90" s="1689"/>
      <c r="B90" s="1689" t="s">
        <v>122</v>
      </c>
      <c r="C90" s="1691" t="s">
        <v>2359</v>
      </c>
      <c r="D90" s="1689" t="s">
        <v>241</v>
      </c>
      <c r="E90" s="1689"/>
      <c r="F90" s="1"/>
      <c r="G90" s="1"/>
      <c r="H90" s="1"/>
      <c r="I90" s="1"/>
      <c r="J90" s="1"/>
      <c r="K90" s="1"/>
      <c r="L90" s="1"/>
      <c r="M90" s="1"/>
      <c r="N90" s="1"/>
      <c r="O90" s="1"/>
      <c r="P90" s="1"/>
      <c r="Q90" s="1"/>
    </row>
    <row r="91" spans="1:26" ht="15.75" customHeight="1">
      <c r="A91" s="1689"/>
      <c r="B91" s="1689" t="s">
        <v>122</v>
      </c>
      <c r="C91" s="1691" t="s">
        <v>2359</v>
      </c>
      <c r="D91" s="1689" t="s">
        <v>242</v>
      </c>
      <c r="E91" s="1689"/>
      <c r="F91" s="1"/>
      <c r="G91" s="1"/>
      <c r="H91" s="1"/>
      <c r="I91" s="1"/>
      <c r="J91" s="1"/>
      <c r="K91" s="1"/>
      <c r="L91" s="1"/>
      <c r="M91" s="1"/>
      <c r="N91" s="1"/>
      <c r="O91" s="1"/>
      <c r="P91" s="1"/>
      <c r="Q91" s="1"/>
    </row>
    <row r="92" spans="1:26" ht="15.75" customHeight="1">
      <c r="A92" s="1689"/>
      <c r="B92" s="1689" t="s">
        <v>122</v>
      </c>
      <c r="C92" s="1691" t="s">
        <v>2359</v>
      </c>
      <c r="D92" s="1689" t="s">
        <v>243</v>
      </c>
      <c r="E92" s="1689"/>
      <c r="F92" s="1"/>
      <c r="G92" s="1"/>
      <c r="H92" s="1"/>
      <c r="I92" s="1"/>
      <c r="J92" s="1" t="s">
        <v>2417</v>
      </c>
      <c r="K92" s="1"/>
      <c r="L92" s="1"/>
      <c r="M92" s="1"/>
      <c r="N92" s="1"/>
      <c r="O92" s="1"/>
      <c r="P92" s="1"/>
      <c r="Q92" s="1"/>
    </row>
    <row r="93" spans="1:26" ht="48" customHeight="1">
      <c r="A93" s="1689"/>
      <c r="B93" s="1744" t="s">
        <v>122</v>
      </c>
      <c r="C93" s="1744" t="s">
        <v>2359</v>
      </c>
      <c r="D93" s="1692" t="s">
        <v>2419</v>
      </c>
      <c r="E93" s="1689"/>
      <c r="F93" s="1"/>
      <c r="G93" s="1"/>
      <c r="H93" s="1"/>
      <c r="I93" s="1"/>
      <c r="J93" s="1694" t="s">
        <v>2420</v>
      </c>
      <c r="K93" s="1"/>
      <c r="L93" s="1"/>
      <c r="M93" s="1"/>
      <c r="N93" s="1"/>
      <c r="O93" s="1"/>
      <c r="P93" s="1"/>
      <c r="Q93" s="1"/>
    </row>
    <row r="94" spans="1:26" ht="15.75" customHeight="1">
      <c r="A94" s="5"/>
      <c r="B94" s="5"/>
      <c r="C94" s="5"/>
      <c r="D94" s="5"/>
      <c r="E94" s="5"/>
      <c r="F94" s="5"/>
      <c r="G94" s="5"/>
      <c r="H94" s="5"/>
      <c r="I94" s="5"/>
      <c r="J94" s="5"/>
      <c r="K94" s="5"/>
      <c r="L94" s="5"/>
      <c r="M94" s="5"/>
      <c r="N94" s="5"/>
      <c r="O94" s="5"/>
      <c r="P94" s="5"/>
      <c r="Q94" s="5"/>
    </row>
    <row r="95" spans="1:26" s="1747" customFormat="1" ht="15.75" customHeight="1">
      <c r="A95" s="1689"/>
      <c r="B95" s="1744" t="s">
        <v>123</v>
      </c>
      <c r="C95" s="1689"/>
      <c r="D95" s="1689"/>
      <c r="E95" s="1689"/>
      <c r="F95" s="1689"/>
      <c r="G95" s="1745"/>
      <c r="H95" s="1745"/>
      <c r="I95" s="1746">
        <f>SUM(G95:H95)</f>
        <v>0</v>
      </c>
      <c r="J95" s="1745"/>
      <c r="K95" s="1745"/>
      <c r="L95" s="1745"/>
      <c r="M95" s="1746">
        <f>SUM(K95:L95)</f>
        <v>0</v>
      </c>
      <c r="N95" s="1745"/>
      <c r="O95" s="1"/>
      <c r="P95" s="1"/>
      <c r="Q95" s="1"/>
      <c r="R95" s="1"/>
      <c r="S95" s="1"/>
      <c r="T95" s="1"/>
      <c r="U95" s="1"/>
      <c r="V95" s="1"/>
      <c r="W95" s="1"/>
      <c r="X95" s="1"/>
      <c r="Y95" s="1"/>
      <c r="Z95" s="1"/>
    </row>
    <row r="96" spans="1:26" ht="15.75" customHeight="1">
      <c r="A96" s="5"/>
      <c r="B96" s="5"/>
      <c r="C96" s="5"/>
      <c r="D96" s="5"/>
      <c r="E96" s="5"/>
      <c r="F96" s="5"/>
      <c r="G96" s="5"/>
      <c r="H96" s="5"/>
      <c r="I96" s="5"/>
      <c r="J96" s="5"/>
      <c r="K96" s="5"/>
      <c r="L96" s="5"/>
      <c r="M96" s="5"/>
      <c r="N96" s="5"/>
      <c r="O96" s="5"/>
      <c r="P96" s="5"/>
      <c r="Q96" s="5"/>
    </row>
    <row r="97" spans="1:17" ht="13.5" customHeight="1">
      <c r="A97" s="1691"/>
      <c r="B97" s="1691" t="s">
        <v>124</v>
      </c>
      <c r="C97" s="1691" t="s">
        <v>2422</v>
      </c>
      <c r="D97" s="1692" t="s">
        <v>2423</v>
      </c>
      <c r="E97" s="1695" t="s">
        <v>244</v>
      </c>
      <c r="F97" s="22"/>
      <c r="G97" s="22"/>
      <c r="H97" s="22"/>
      <c r="I97" s="22"/>
      <c r="J97" s="22"/>
      <c r="K97" s="22"/>
      <c r="L97" s="22"/>
      <c r="M97" s="22"/>
      <c r="N97" s="22"/>
      <c r="O97" s="22"/>
      <c r="P97" s="22"/>
      <c r="Q97" s="22"/>
    </row>
    <row r="98" spans="1:17" ht="13.5" customHeight="1">
      <c r="A98" s="1689"/>
      <c r="B98" s="1691" t="s">
        <v>124</v>
      </c>
      <c r="C98" s="1691" t="s">
        <v>2422</v>
      </c>
      <c r="D98" s="1692" t="s">
        <v>2423</v>
      </c>
      <c r="E98" s="1695" t="s">
        <v>245</v>
      </c>
      <c r="F98" s="1"/>
      <c r="G98" s="1"/>
      <c r="H98" s="1"/>
      <c r="I98" s="1"/>
      <c r="J98" s="1" t="s">
        <v>2424</v>
      </c>
      <c r="K98" s="1"/>
      <c r="L98" s="1"/>
      <c r="M98" s="1"/>
      <c r="N98" s="1"/>
      <c r="O98" s="1"/>
      <c r="P98" s="1"/>
      <c r="Q98" s="1"/>
    </row>
    <row r="99" spans="1:17" ht="13.5" customHeight="1">
      <c r="A99" s="1689"/>
      <c r="B99" s="1691" t="s">
        <v>124</v>
      </c>
      <c r="C99" s="1691" t="s">
        <v>2422</v>
      </c>
      <c r="D99" s="1692" t="s">
        <v>2423</v>
      </c>
      <c r="E99" s="1695" t="s">
        <v>246</v>
      </c>
      <c r="F99" s="1"/>
      <c r="G99" s="1"/>
      <c r="H99" s="1"/>
      <c r="I99" s="1"/>
      <c r="J99" s="1"/>
      <c r="K99" s="1"/>
      <c r="L99" s="1"/>
      <c r="M99" s="1"/>
      <c r="N99" s="1"/>
      <c r="O99" s="1"/>
      <c r="P99" s="1"/>
      <c r="Q99" s="1"/>
    </row>
    <row r="100" spans="1:17" ht="13.5" customHeight="1">
      <c r="A100" s="1689"/>
      <c r="B100" s="1691" t="s">
        <v>124</v>
      </c>
      <c r="C100" s="1691" t="s">
        <v>2422</v>
      </c>
      <c r="D100" s="1692" t="s">
        <v>2423</v>
      </c>
      <c r="E100" s="1695" t="s">
        <v>247</v>
      </c>
      <c r="F100" s="1"/>
      <c r="G100" s="1"/>
      <c r="H100" s="1"/>
      <c r="I100" s="1"/>
      <c r="J100" s="22"/>
      <c r="K100" s="1"/>
      <c r="L100" s="1"/>
      <c r="M100" s="1"/>
      <c r="N100" s="1"/>
      <c r="O100" s="1"/>
      <c r="P100" s="1"/>
      <c r="Q100" s="1"/>
    </row>
    <row r="101" spans="1:17" ht="13.5" customHeight="1">
      <c r="A101" s="1689"/>
      <c r="B101" s="1691" t="s">
        <v>124</v>
      </c>
      <c r="C101" s="1691" t="s">
        <v>2422</v>
      </c>
      <c r="D101" s="1692" t="s">
        <v>2423</v>
      </c>
      <c r="E101" s="1695" t="s">
        <v>248</v>
      </c>
      <c r="F101" s="1"/>
      <c r="G101" s="1"/>
      <c r="H101" s="1"/>
      <c r="I101" s="1"/>
      <c r="J101" s="22"/>
      <c r="K101" s="1"/>
      <c r="L101" s="1"/>
      <c r="M101" s="1"/>
      <c r="N101" s="1"/>
      <c r="O101" s="1"/>
      <c r="P101" s="1"/>
      <c r="Q101" s="1"/>
    </row>
    <row r="102" spans="1:17" ht="13.5" customHeight="1">
      <c r="A102" s="1689"/>
      <c r="B102" s="1691" t="s">
        <v>124</v>
      </c>
      <c r="C102" s="1691" t="s">
        <v>2422</v>
      </c>
      <c r="D102" s="1692" t="s">
        <v>2423</v>
      </c>
      <c r="E102" s="1695" t="s">
        <v>249</v>
      </c>
      <c r="F102" s="1"/>
      <c r="G102" s="1"/>
      <c r="H102" s="1"/>
      <c r="I102" s="1"/>
      <c r="J102" s="1" t="s">
        <v>2425</v>
      </c>
      <c r="K102" s="1"/>
      <c r="L102" s="1"/>
      <c r="M102" s="1"/>
      <c r="N102" s="1"/>
      <c r="O102" s="1"/>
      <c r="P102" s="1"/>
      <c r="Q102" s="1"/>
    </row>
    <row r="103" spans="1:17" ht="13.5" customHeight="1">
      <c r="A103" s="1689"/>
      <c r="B103" s="1691" t="s">
        <v>124</v>
      </c>
      <c r="C103" s="1691" t="s">
        <v>2422</v>
      </c>
      <c r="D103" s="1691" t="s">
        <v>2426</v>
      </c>
      <c r="E103" s="1696" t="s">
        <v>2427</v>
      </c>
      <c r="F103" s="1"/>
      <c r="G103" s="1"/>
      <c r="H103" s="1"/>
      <c r="I103" s="1"/>
      <c r="J103" s="22"/>
      <c r="K103" s="1"/>
      <c r="L103" s="1"/>
      <c r="M103" s="1"/>
      <c r="N103" s="1"/>
      <c r="O103" s="1"/>
      <c r="P103" s="1"/>
      <c r="Q103" s="1"/>
    </row>
    <row r="104" spans="1:17" ht="13.5" customHeight="1">
      <c r="A104" s="1689"/>
      <c r="B104" s="1691" t="s">
        <v>124</v>
      </c>
      <c r="C104" s="1691" t="s">
        <v>2422</v>
      </c>
      <c r="D104" s="1691" t="s">
        <v>2426</v>
      </c>
      <c r="E104" s="1696" t="s">
        <v>2428</v>
      </c>
      <c r="F104" s="1"/>
      <c r="G104" s="1"/>
      <c r="H104" s="1"/>
      <c r="I104" s="1"/>
      <c r="J104" s="22"/>
      <c r="K104" s="1"/>
      <c r="L104" s="1"/>
      <c r="M104" s="1"/>
      <c r="N104" s="1"/>
      <c r="O104" s="1"/>
      <c r="P104" s="1"/>
      <c r="Q104" s="1"/>
    </row>
    <row r="105" spans="1:17" ht="13.5" customHeight="1">
      <c r="A105" s="1689"/>
      <c r="B105" s="1691" t="s">
        <v>124</v>
      </c>
      <c r="C105" s="1691" t="s">
        <v>2422</v>
      </c>
      <c r="D105" s="1691" t="s">
        <v>2426</v>
      </c>
      <c r="E105" s="1696" t="s">
        <v>2429</v>
      </c>
      <c r="F105" s="1"/>
      <c r="G105" s="1"/>
      <c r="H105" s="1"/>
      <c r="I105" s="1"/>
      <c r="J105" s="22"/>
      <c r="K105" s="1"/>
      <c r="L105" s="1"/>
      <c r="M105" s="1"/>
      <c r="N105" s="1"/>
      <c r="O105" s="1"/>
      <c r="P105" s="1"/>
      <c r="Q105" s="1"/>
    </row>
    <row r="106" spans="1:17" ht="15" customHeight="1">
      <c r="A106" s="1689"/>
      <c r="B106" s="1691" t="s">
        <v>124</v>
      </c>
      <c r="C106" s="1691" t="s">
        <v>2430</v>
      </c>
      <c r="D106" s="1692" t="s">
        <v>2423</v>
      </c>
      <c r="E106" s="1695" t="s">
        <v>244</v>
      </c>
      <c r="F106" s="1"/>
      <c r="G106" s="1"/>
      <c r="H106" s="1"/>
      <c r="I106" s="1"/>
      <c r="J106" s="1694"/>
      <c r="K106" s="1"/>
      <c r="L106" s="1"/>
      <c r="M106" s="1"/>
      <c r="N106" s="1"/>
      <c r="O106" s="1"/>
      <c r="P106" s="1"/>
      <c r="Q106" s="1"/>
    </row>
    <row r="107" spans="1:17" ht="15" customHeight="1">
      <c r="A107" s="1689"/>
      <c r="B107" s="1691" t="s">
        <v>124</v>
      </c>
      <c r="C107" s="1691" t="s">
        <v>2430</v>
      </c>
      <c r="D107" s="1692" t="s">
        <v>2423</v>
      </c>
      <c r="E107" s="1695" t="s">
        <v>245</v>
      </c>
      <c r="F107" s="1"/>
      <c r="G107" s="1"/>
      <c r="H107" s="1"/>
      <c r="I107" s="1"/>
      <c r="J107" s="1694"/>
      <c r="K107" s="1"/>
      <c r="L107" s="1"/>
      <c r="M107" s="1"/>
      <c r="N107" s="1"/>
      <c r="O107" s="1"/>
      <c r="P107" s="1"/>
      <c r="Q107" s="1"/>
    </row>
    <row r="108" spans="1:17" ht="15" customHeight="1">
      <c r="A108" s="1689"/>
      <c r="B108" s="1691" t="s">
        <v>124</v>
      </c>
      <c r="C108" s="1689" t="s">
        <v>2430</v>
      </c>
      <c r="D108" s="1692" t="s">
        <v>2423</v>
      </c>
      <c r="E108" s="1695" t="s">
        <v>246</v>
      </c>
      <c r="F108" s="1"/>
      <c r="G108" s="1"/>
      <c r="H108" s="1"/>
      <c r="I108" s="1"/>
      <c r="J108" s="1694"/>
      <c r="K108" s="1"/>
      <c r="L108" s="1"/>
      <c r="M108" s="1"/>
      <c r="N108" s="1"/>
      <c r="O108" s="1"/>
      <c r="P108" s="1"/>
      <c r="Q108" s="1"/>
    </row>
    <row r="109" spans="1:17" ht="15" customHeight="1">
      <c r="A109" s="1689"/>
      <c r="B109" s="1691" t="s">
        <v>124</v>
      </c>
      <c r="C109" s="1689" t="s">
        <v>2430</v>
      </c>
      <c r="D109" s="1692" t="s">
        <v>2423</v>
      </c>
      <c r="E109" s="1695" t="s">
        <v>247</v>
      </c>
      <c r="F109" s="1"/>
      <c r="G109" s="1"/>
      <c r="H109" s="1"/>
      <c r="I109" s="1"/>
      <c r="J109" s="1694"/>
      <c r="K109" s="1"/>
      <c r="L109" s="1"/>
      <c r="M109" s="1"/>
      <c r="N109" s="1"/>
      <c r="O109" s="1"/>
      <c r="P109" s="1"/>
      <c r="Q109" s="1"/>
    </row>
    <row r="110" spans="1:17" ht="15" customHeight="1">
      <c r="A110" s="1689"/>
      <c r="B110" s="1691" t="s">
        <v>124</v>
      </c>
      <c r="C110" s="1689" t="s">
        <v>2430</v>
      </c>
      <c r="D110" s="1692" t="s">
        <v>2423</v>
      </c>
      <c r="E110" s="1695" t="s">
        <v>248</v>
      </c>
      <c r="F110" s="1"/>
      <c r="G110" s="1"/>
      <c r="H110" s="1"/>
      <c r="I110" s="1"/>
      <c r="J110" s="1694"/>
      <c r="K110" s="1"/>
      <c r="L110" s="1"/>
      <c r="M110" s="1"/>
      <c r="N110" s="1"/>
      <c r="O110" s="1"/>
      <c r="P110" s="1"/>
      <c r="Q110" s="1"/>
    </row>
    <row r="111" spans="1:17" ht="15" customHeight="1">
      <c r="A111" s="1689"/>
      <c r="B111" s="1691" t="s">
        <v>124</v>
      </c>
      <c r="C111" s="1689" t="s">
        <v>2430</v>
      </c>
      <c r="D111" s="1692" t="s">
        <v>2423</v>
      </c>
      <c r="E111" s="1695" t="s">
        <v>249</v>
      </c>
      <c r="F111" s="1"/>
      <c r="G111" s="1"/>
      <c r="H111" s="1"/>
      <c r="I111" s="1"/>
      <c r="J111" s="1694"/>
      <c r="K111" s="1"/>
      <c r="L111" s="1"/>
      <c r="M111" s="1"/>
      <c r="N111" s="1"/>
      <c r="O111" s="1"/>
      <c r="P111" s="1"/>
      <c r="Q111" s="1"/>
    </row>
    <row r="112" spans="1:17" ht="15.75" customHeight="1">
      <c r="A112" s="1689"/>
      <c r="B112" s="1691" t="s">
        <v>124</v>
      </c>
      <c r="C112" s="1691" t="s">
        <v>2431</v>
      </c>
      <c r="D112" s="1692" t="s">
        <v>2432</v>
      </c>
      <c r="E112" s="1695" t="s">
        <v>244</v>
      </c>
      <c r="F112" s="1"/>
      <c r="G112" s="1"/>
      <c r="H112" s="1"/>
      <c r="I112" s="1"/>
      <c r="J112" s="1"/>
      <c r="K112" s="1"/>
      <c r="L112" s="1"/>
      <c r="M112" s="1"/>
      <c r="N112" s="1"/>
      <c r="O112" s="1"/>
      <c r="P112" s="1"/>
      <c r="Q112" s="1"/>
    </row>
    <row r="113" spans="1:17" ht="15.75" customHeight="1">
      <c r="A113" s="1689"/>
      <c r="B113" s="1691" t="s">
        <v>124</v>
      </c>
      <c r="C113" s="1691" t="s">
        <v>2431</v>
      </c>
      <c r="D113" s="1692" t="s">
        <v>2432</v>
      </c>
      <c r="E113" s="1695" t="s">
        <v>245</v>
      </c>
      <c r="F113" s="1"/>
      <c r="G113" s="1"/>
      <c r="H113" s="1"/>
      <c r="I113" s="1"/>
      <c r="J113" s="1"/>
      <c r="K113" s="1"/>
      <c r="L113" s="1"/>
      <c r="M113" s="1"/>
      <c r="N113" s="1"/>
      <c r="O113" s="1"/>
      <c r="P113" s="1"/>
      <c r="Q113" s="1"/>
    </row>
    <row r="114" spans="1:17" ht="15.75" customHeight="1">
      <c r="A114" s="1689"/>
      <c r="B114" s="1691" t="s">
        <v>124</v>
      </c>
      <c r="C114" s="1691" t="s">
        <v>2431</v>
      </c>
      <c r="D114" s="1692" t="s">
        <v>2432</v>
      </c>
      <c r="E114" s="1695" t="s">
        <v>246</v>
      </c>
      <c r="F114" s="1"/>
      <c r="G114" s="1"/>
      <c r="H114" s="1"/>
      <c r="I114" s="1"/>
      <c r="J114" s="1"/>
      <c r="K114" s="1"/>
      <c r="L114" s="1"/>
      <c r="M114" s="1"/>
      <c r="N114" s="1"/>
      <c r="O114" s="1"/>
      <c r="P114" s="1"/>
      <c r="Q114" s="1"/>
    </row>
    <row r="115" spans="1:17" ht="15.75" customHeight="1">
      <c r="A115" s="1689"/>
      <c r="B115" s="1691" t="s">
        <v>124</v>
      </c>
      <c r="C115" s="1691" t="s">
        <v>2431</v>
      </c>
      <c r="D115" s="1692" t="s">
        <v>2433</v>
      </c>
      <c r="E115" s="1695" t="s">
        <v>247</v>
      </c>
      <c r="F115" s="1"/>
      <c r="G115" s="1"/>
      <c r="H115" s="1"/>
      <c r="I115" s="1"/>
      <c r="J115" s="1"/>
      <c r="K115" s="1"/>
      <c r="L115" s="1"/>
      <c r="M115" s="1"/>
      <c r="N115" s="1"/>
      <c r="O115" s="1"/>
      <c r="P115" s="1"/>
      <c r="Q115" s="1"/>
    </row>
    <row r="116" spans="1:17" ht="15.75" customHeight="1">
      <c r="A116" s="1689"/>
      <c r="B116" s="1691" t="s">
        <v>124</v>
      </c>
      <c r="C116" s="1691" t="s">
        <v>2431</v>
      </c>
      <c r="D116" s="1692" t="s">
        <v>2432</v>
      </c>
      <c r="E116" s="1695" t="s">
        <v>248</v>
      </c>
      <c r="F116" s="1"/>
      <c r="G116" s="1"/>
      <c r="H116" s="1"/>
      <c r="I116" s="1"/>
      <c r="J116" s="1"/>
      <c r="K116" s="1"/>
      <c r="L116" s="1"/>
      <c r="M116" s="1"/>
      <c r="N116" s="1"/>
      <c r="O116" s="1"/>
      <c r="P116" s="1"/>
      <c r="Q116" s="1"/>
    </row>
    <row r="117" spans="1:17" ht="15.75" customHeight="1">
      <c r="A117" s="1689"/>
      <c r="B117" s="1691" t="s">
        <v>124</v>
      </c>
      <c r="C117" s="1691" t="s">
        <v>2431</v>
      </c>
      <c r="D117" s="1692" t="s">
        <v>2432</v>
      </c>
      <c r="E117" s="1695" t="s">
        <v>249</v>
      </c>
      <c r="F117" s="1"/>
      <c r="G117" s="1"/>
      <c r="H117" s="1"/>
      <c r="I117" s="1"/>
      <c r="J117" s="1"/>
      <c r="K117" s="1"/>
      <c r="L117" s="1"/>
      <c r="M117" s="1"/>
      <c r="N117" s="1"/>
      <c r="O117" s="1"/>
      <c r="P117" s="1"/>
      <c r="Q117" s="1"/>
    </row>
    <row r="118" spans="1:17" ht="15.75" customHeight="1">
      <c r="A118" s="1689"/>
      <c r="B118" s="1691" t="s">
        <v>124</v>
      </c>
      <c r="C118" s="1691" t="s">
        <v>2431</v>
      </c>
      <c r="D118" s="1692" t="s">
        <v>2434</v>
      </c>
      <c r="E118" s="1692" t="s">
        <v>251</v>
      </c>
      <c r="F118" s="1"/>
      <c r="G118" s="1"/>
      <c r="H118" s="1"/>
      <c r="I118" s="1"/>
      <c r="J118" s="1"/>
      <c r="K118" s="1"/>
      <c r="L118" s="1"/>
      <c r="M118" s="1"/>
      <c r="N118" s="1"/>
      <c r="O118" s="1"/>
      <c r="P118" s="1"/>
      <c r="Q118" s="1"/>
    </row>
    <row r="119" spans="1:17" ht="15.75" customHeight="1">
      <c r="A119" s="1689"/>
      <c r="B119" s="1691" t="s">
        <v>124</v>
      </c>
      <c r="C119" s="1691" t="s">
        <v>2431</v>
      </c>
      <c r="D119" s="1692" t="s">
        <v>2434</v>
      </c>
      <c r="E119" s="1689" t="s">
        <v>2435</v>
      </c>
      <c r="F119" s="1"/>
      <c r="G119" s="1"/>
      <c r="H119" s="1"/>
      <c r="I119" s="1"/>
      <c r="J119" s="1"/>
      <c r="K119" s="1"/>
      <c r="L119" s="1"/>
      <c r="M119" s="1"/>
      <c r="N119" s="1"/>
      <c r="O119" s="1"/>
      <c r="P119" s="1"/>
      <c r="Q119" s="1"/>
    </row>
    <row r="120" spans="1:17" ht="15.75" customHeight="1">
      <c r="A120" s="1689"/>
      <c r="B120" s="1691" t="s">
        <v>124</v>
      </c>
      <c r="C120" s="1691" t="s">
        <v>2431</v>
      </c>
      <c r="D120" s="1692" t="s">
        <v>2434</v>
      </c>
      <c r="E120" s="1689" t="s">
        <v>252</v>
      </c>
      <c r="F120" s="1"/>
      <c r="G120" s="1"/>
      <c r="H120" s="1"/>
      <c r="I120" s="1"/>
      <c r="J120" s="1"/>
      <c r="K120" s="1"/>
      <c r="L120" s="1"/>
      <c r="M120" s="1"/>
      <c r="N120" s="1"/>
      <c r="O120" s="1"/>
      <c r="P120" s="1"/>
      <c r="Q120" s="1"/>
    </row>
    <row r="121" spans="1:17" ht="15.75" customHeight="1">
      <c r="A121" s="1697"/>
      <c r="B121" s="1697"/>
      <c r="C121" s="1697"/>
      <c r="D121" s="1697"/>
      <c r="E121" s="1697"/>
      <c r="F121" s="1697"/>
      <c r="G121" s="1697"/>
      <c r="H121" s="1697"/>
      <c r="I121" s="1697"/>
      <c r="J121" s="1697"/>
      <c r="K121" s="1697"/>
      <c r="L121" s="1697"/>
      <c r="M121" s="1697"/>
      <c r="N121" s="1697"/>
      <c r="O121" s="1697"/>
      <c r="P121" s="1697"/>
      <c r="Q121" s="1697"/>
    </row>
    <row r="122" spans="1:17" ht="48" customHeight="1">
      <c r="A122" s="1689"/>
      <c r="B122" s="1691" t="s">
        <v>125</v>
      </c>
      <c r="C122" s="1690" t="s">
        <v>253</v>
      </c>
      <c r="D122" s="1689" t="s">
        <v>125</v>
      </c>
      <c r="E122" s="1689"/>
      <c r="F122" s="1"/>
      <c r="G122" s="1"/>
      <c r="H122" s="1"/>
      <c r="I122" s="1"/>
      <c r="J122" s="1"/>
      <c r="K122" s="1"/>
      <c r="L122" s="1"/>
      <c r="M122" s="1"/>
      <c r="N122" s="1"/>
      <c r="O122" s="1"/>
      <c r="P122" s="1"/>
      <c r="Q122" s="1"/>
    </row>
    <row r="123" spans="1:17" ht="48" customHeight="1">
      <c r="A123" s="1689"/>
      <c r="B123" s="1691" t="s">
        <v>125</v>
      </c>
      <c r="C123" s="1690" t="s">
        <v>254</v>
      </c>
      <c r="D123" s="1689"/>
      <c r="E123" s="1689"/>
      <c r="F123" s="1"/>
      <c r="G123" s="1"/>
      <c r="H123" s="1"/>
      <c r="I123" s="1"/>
      <c r="J123" s="1"/>
      <c r="K123" s="1"/>
      <c r="L123" s="1"/>
      <c r="M123" s="1"/>
      <c r="N123" s="1"/>
      <c r="O123" s="1"/>
      <c r="P123" s="1"/>
      <c r="Q123" s="1"/>
    </row>
    <row r="124" spans="1:17" ht="15.75" customHeight="1">
      <c r="A124" s="1"/>
      <c r="B124" s="1"/>
      <c r="C124" s="1"/>
      <c r="D124" s="1694"/>
      <c r="E124" s="1"/>
      <c r="F124" s="1"/>
      <c r="G124" s="1"/>
      <c r="H124" s="1"/>
      <c r="I124" s="1"/>
      <c r="J124" s="1"/>
      <c r="K124" s="1"/>
      <c r="L124" s="1"/>
      <c r="M124" s="1"/>
      <c r="N124" s="1"/>
      <c r="O124" s="1"/>
      <c r="P124" s="1"/>
      <c r="Q124" s="1"/>
    </row>
    <row r="125" spans="1:17" ht="15.75" customHeight="1">
      <c r="A125" s="1689"/>
      <c r="B125" s="1689" t="s">
        <v>126</v>
      </c>
      <c r="C125" s="1689" t="s">
        <v>2436</v>
      </c>
      <c r="D125" s="1692" t="s">
        <v>2437</v>
      </c>
      <c r="E125" s="1689"/>
      <c r="F125" s="1"/>
      <c r="G125" s="1"/>
      <c r="H125" s="1"/>
      <c r="I125" s="1"/>
      <c r="J125" s="1"/>
      <c r="K125" s="1"/>
      <c r="L125" s="1"/>
      <c r="M125" s="1"/>
      <c r="N125" s="1"/>
      <c r="O125" s="1"/>
      <c r="P125" s="1"/>
      <c r="Q125" s="1"/>
    </row>
    <row r="126" spans="1:17" ht="15.75" customHeight="1">
      <c r="A126" s="1689"/>
      <c r="B126" s="1689" t="s">
        <v>126</v>
      </c>
      <c r="C126" s="1689" t="s">
        <v>2436</v>
      </c>
      <c r="D126" s="1692" t="s">
        <v>2438</v>
      </c>
      <c r="E126" s="1689"/>
      <c r="F126" s="1"/>
      <c r="G126" s="1"/>
      <c r="H126" s="1"/>
      <c r="I126" s="1"/>
      <c r="J126" s="1"/>
      <c r="K126" s="1"/>
      <c r="L126" s="1"/>
      <c r="M126" s="1"/>
      <c r="N126" s="1"/>
      <c r="O126" s="1"/>
      <c r="P126" s="1"/>
      <c r="Q126" s="1"/>
    </row>
    <row r="127" spans="1:17" ht="15.75" customHeight="1">
      <c r="A127" s="1689"/>
      <c r="B127" s="1689" t="s">
        <v>126</v>
      </c>
      <c r="C127" s="1689" t="s">
        <v>255</v>
      </c>
      <c r="D127" s="1692" t="s">
        <v>2437</v>
      </c>
      <c r="E127" s="1689"/>
      <c r="F127" s="1"/>
      <c r="G127" s="1"/>
      <c r="H127" s="1"/>
      <c r="I127" s="1"/>
      <c r="J127" s="1"/>
      <c r="K127" s="1"/>
      <c r="L127" s="1"/>
      <c r="M127" s="1"/>
      <c r="N127" s="1"/>
      <c r="O127" s="1"/>
      <c r="P127" s="1"/>
      <c r="Q127" s="1"/>
    </row>
    <row r="128" spans="1:17" ht="15.75" customHeight="1">
      <c r="A128" s="1689"/>
      <c r="B128" s="1689" t="s">
        <v>126</v>
      </c>
      <c r="C128" s="1689" t="s">
        <v>255</v>
      </c>
      <c r="D128" s="1692" t="s">
        <v>2438</v>
      </c>
      <c r="E128" s="1689"/>
      <c r="F128" s="1"/>
      <c r="G128" s="1"/>
      <c r="H128" s="1"/>
      <c r="I128" s="1"/>
      <c r="J128" s="1"/>
      <c r="K128" s="1"/>
      <c r="L128" s="1"/>
      <c r="M128" s="1"/>
      <c r="N128" s="1"/>
      <c r="O128" s="1"/>
      <c r="P128" s="1"/>
      <c r="Q128" s="1"/>
    </row>
    <row r="129" spans="1:17" ht="15.75" customHeight="1">
      <c r="A129" s="1689"/>
      <c r="B129" s="1689" t="s">
        <v>126</v>
      </c>
      <c r="C129" s="1689" t="s">
        <v>256</v>
      </c>
      <c r="D129" s="1692"/>
      <c r="E129" s="1689"/>
      <c r="F129" s="1"/>
      <c r="G129" s="1"/>
      <c r="H129" s="1"/>
      <c r="I129" s="1"/>
      <c r="J129" s="1698" t="s">
        <v>2439</v>
      </c>
      <c r="K129" s="1"/>
      <c r="L129" s="1"/>
      <c r="M129" s="1"/>
      <c r="N129" s="1"/>
      <c r="O129" s="1"/>
      <c r="P129" s="1"/>
      <c r="Q129" s="1"/>
    </row>
    <row r="130" spans="1:17" ht="15.75" customHeight="1">
      <c r="A130" s="1"/>
      <c r="B130" s="1"/>
      <c r="C130" s="1"/>
      <c r="D130" s="1"/>
      <c r="E130" s="1"/>
      <c r="F130" s="1"/>
      <c r="G130" s="1"/>
      <c r="H130" s="1"/>
      <c r="I130" s="1"/>
      <c r="J130" s="1"/>
      <c r="K130" s="1"/>
      <c r="L130" s="1"/>
      <c r="M130" s="1"/>
      <c r="N130" s="1"/>
      <c r="O130" s="1"/>
      <c r="P130" s="1"/>
      <c r="Q130" s="1"/>
    </row>
    <row r="131" spans="1:17" ht="15.75" customHeight="1">
      <c r="A131" s="1689"/>
      <c r="B131" s="1689" t="s">
        <v>127</v>
      </c>
      <c r="C131" s="1689" t="s">
        <v>2440</v>
      </c>
      <c r="D131" s="1689"/>
      <c r="E131" s="1689"/>
      <c r="F131" s="1"/>
      <c r="G131" s="1"/>
      <c r="H131" s="1"/>
      <c r="I131" s="1"/>
      <c r="J131" s="1" t="s">
        <v>2441</v>
      </c>
      <c r="K131" s="1"/>
      <c r="L131" s="1"/>
      <c r="M131" s="1"/>
      <c r="N131" s="1"/>
      <c r="O131" s="1"/>
      <c r="P131" s="1"/>
      <c r="Q131" s="1"/>
    </row>
    <row r="132" spans="1:17" ht="15.75" customHeight="1">
      <c r="A132" s="1689"/>
      <c r="B132" s="1689" t="s">
        <v>127</v>
      </c>
      <c r="C132" s="1689" t="s">
        <v>257</v>
      </c>
      <c r="D132" s="1689"/>
      <c r="E132" s="1689"/>
      <c r="F132" s="1"/>
      <c r="G132" s="1"/>
      <c r="H132" s="1"/>
      <c r="I132" s="1"/>
      <c r="J132" s="1"/>
      <c r="K132" s="1"/>
      <c r="L132" s="1"/>
      <c r="M132" s="1"/>
      <c r="N132" s="1"/>
      <c r="O132" s="1"/>
      <c r="P132" s="1"/>
      <c r="Q132" s="1"/>
    </row>
    <row r="133" spans="1:17" ht="15.75" customHeight="1">
      <c r="A133" s="1"/>
      <c r="B133" s="1"/>
      <c r="C133" s="1"/>
      <c r="D133" s="1"/>
      <c r="E133" s="1"/>
      <c r="F133" s="1"/>
      <c r="G133" s="1"/>
      <c r="H133" s="1"/>
      <c r="I133" s="1"/>
      <c r="J133" s="1"/>
      <c r="K133" s="1"/>
      <c r="L133" s="1"/>
      <c r="M133" s="1"/>
      <c r="N133" s="1"/>
      <c r="O133" s="1"/>
      <c r="P133" s="1"/>
      <c r="Q133" s="1"/>
    </row>
    <row r="134" spans="1:17" ht="15.75" customHeight="1">
      <c r="A134" s="1689"/>
      <c r="B134" s="1689" t="s">
        <v>128</v>
      </c>
      <c r="C134" s="1689" t="s">
        <v>258</v>
      </c>
      <c r="D134" s="1685"/>
      <c r="E134" s="1689"/>
      <c r="F134" s="1"/>
      <c r="G134" s="1"/>
      <c r="H134" s="1"/>
      <c r="I134" s="1"/>
      <c r="J134" s="1" t="s">
        <v>2442</v>
      </c>
      <c r="K134" s="1"/>
      <c r="L134" s="1"/>
      <c r="M134" s="1"/>
      <c r="N134" s="1"/>
      <c r="O134" s="1"/>
      <c r="P134" s="1"/>
      <c r="Q134" s="1"/>
    </row>
    <row r="135" spans="1:17" ht="15.75" customHeight="1">
      <c r="A135" s="1"/>
      <c r="B135" s="1689" t="s">
        <v>128</v>
      </c>
      <c r="C135" s="1689" t="s">
        <v>259</v>
      </c>
      <c r="D135" s="1"/>
      <c r="E135" s="1"/>
      <c r="F135" s="1"/>
      <c r="G135" s="1"/>
      <c r="H135" s="1"/>
      <c r="I135" s="1"/>
      <c r="J135" s="1"/>
      <c r="K135" s="1"/>
      <c r="L135" s="1"/>
      <c r="M135" s="1"/>
      <c r="N135" s="1"/>
      <c r="O135" s="1"/>
      <c r="P135" s="1"/>
      <c r="Q135" s="1"/>
    </row>
    <row r="136" spans="1:17" ht="15.75" customHeight="1">
      <c r="A136" s="1"/>
      <c r="B136" s="1689" t="s">
        <v>128</v>
      </c>
      <c r="C136" s="1689" t="s">
        <v>260</v>
      </c>
      <c r="D136" s="1"/>
      <c r="E136" s="1"/>
      <c r="F136" s="1"/>
      <c r="G136" s="1"/>
      <c r="H136" s="1"/>
      <c r="I136" s="1"/>
      <c r="J136" s="1"/>
      <c r="K136" s="1"/>
      <c r="L136" s="1"/>
      <c r="M136" s="1"/>
      <c r="N136" s="1"/>
      <c r="O136" s="1"/>
      <c r="P136" s="1"/>
      <c r="Q136" s="1"/>
    </row>
    <row r="137" spans="1:17">
      <c r="A137" s="1699"/>
      <c r="B137" s="1700"/>
      <c r="C137" s="1700"/>
      <c r="D137" s="1700"/>
      <c r="E137" s="1700"/>
      <c r="F137" s="1699"/>
      <c r="G137" s="1699"/>
      <c r="H137" s="1699"/>
      <c r="I137" s="1699"/>
      <c r="J137" s="1699"/>
      <c r="K137" s="1699"/>
      <c r="L137" s="1699"/>
      <c r="M137" s="1699"/>
      <c r="N137" s="1699"/>
      <c r="O137" s="1699"/>
      <c r="P137" s="1699"/>
      <c r="Q137" s="1699"/>
    </row>
    <row r="138" spans="1:17">
      <c r="A138" s="1699"/>
      <c r="B138" s="1689" t="s">
        <v>131</v>
      </c>
      <c r="C138" s="1689" t="s">
        <v>258</v>
      </c>
      <c r="D138" s="1700"/>
      <c r="E138" s="1700"/>
      <c r="F138" s="1699"/>
      <c r="G138" s="1699"/>
      <c r="H138" s="1699"/>
      <c r="I138" s="1699"/>
      <c r="J138" s="1699"/>
      <c r="K138" s="1699"/>
      <c r="L138" s="1699"/>
      <c r="M138" s="1699"/>
      <c r="N138" s="1699"/>
      <c r="O138" s="1699"/>
      <c r="P138" s="1699"/>
      <c r="Q138" s="1699"/>
    </row>
    <row r="139" spans="1:17">
      <c r="A139" s="1699"/>
      <c r="B139" s="1689" t="s">
        <v>131</v>
      </c>
      <c r="C139" s="1689" t="s">
        <v>259</v>
      </c>
      <c r="D139" s="1700"/>
      <c r="E139" s="1700"/>
      <c r="F139" s="1699"/>
      <c r="G139" s="1699"/>
      <c r="H139" s="1699"/>
      <c r="I139" s="1699"/>
      <c r="J139" s="1699"/>
      <c r="K139" s="1699"/>
      <c r="L139" s="1699"/>
      <c r="M139" s="1699"/>
      <c r="N139" s="1699"/>
      <c r="O139" s="1699"/>
      <c r="P139" s="1699"/>
      <c r="Q139" s="1699"/>
    </row>
    <row r="140" spans="1:17">
      <c r="A140" s="1699"/>
      <c r="B140" s="1689" t="s">
        <v>131</v>
      </c>
      <c r="C140" s="1689" t="s">
        <v>260</v>
      </c>
      <c r="D140" s="1700"/>
      <c r="E140" s="1700"/>
      <c r="F140" s="1699"/>
      <c r="G140" s="1699"/>
      <c r="H140" s="1699"/>
      <c r="I140" s="1699"/>
      <c r="J140" s="1699"/>
      <c r="K140" s="1699"/>
      <c r="L140" s="1699"/>
      <c r="M140" s="1699"/>
      <c r="N140" s="1699"/>
      <c r="O140" s="1699"/>
      <c r="P140" s="1699"/>
      <c r="Q140" s="1699"/>
    </row>
    <row r="141" spans="1:17">
      <c r="A141" s="1699"/>
      <c r="B141" s="1700"/>
      <c r="C141" s="1700"/>
      <c r="D141" s="1700"/>
      <c r="E141" s="1700"/>
      <c r="F141" s="1699"/>
      <c r="G141" s="1699"/>
      <c r="H141" s="1699"/>
      <c r="I141" s="1699"/>
      <c r="J141" s="1699"/>
      <c r="K141" s="1699"/>
      <c r="L141" s="1699"/>
      <c r="M141" s="1699"/>
      <c r="N141" s="1699"/>
      <c r="O141" s="1699"/>
      <c r="P141" s="1699"/>
      <c r="Q141" s="1699"/>
    </row>
    <row r="142" spans="1:17" ht="17.25" customHeight="1">
      <c r="A142" s="1701"/>
      <c r="B142" s="1701" t="s">
        <v>134</v>
      </c>
      <c r="C142" s="1689" t="s">
        <v>2443</v>
      </c>
      <c r="D142" s="1748"/>
      <c r="E142" s="1702"/>
      <c r="F142" s="1699"/>
      <c r="G142" s="1699"/>
      <c r="H142" s="1699"/>
      <c r="I142" s="1699"/>
      <c r="J142" s="1699" t="s">
        <v>2444</v>
      </c>
      <c r="K142" s="1699"/>
      <c r="L142" s="1699"/>
      <c r="M142" s="1699"/>
      <c r="N142" s="1699"/>
      <c r="O142" s="1699"/>
      <c r="P142" s="1699"/>
      <c r="Q142" s="1699"/>
    </row>
    <row r="143" spans="1:17" ht="17.25" customHeight="1">
      <c r="A143" s="1701"/>
      <c r="B143" s="1701" t="s">
        <v>134</v>
      </c>
      <c r="C143" s="1689"/>
      <c r="D143" s="1748"/>
      <c r="E143" s="1702"/>
      <c r="F143" s="1699"/>
      <c r="G143" s="1699"/>
      <c r="H143" s="1699"/>
      <c r="I143" s="1699"/>
      <c r="J143" s="1699"/>
      <c r="K143" s="1699"/>
      <c r="L143" s="1699"/>
      <c r="M143" s="1699"/>
      <c r="N143" s="1699"/>
      <c r="O143" s="1699"/>
      <c r="P143" s="1699"/>
      <c r="Q143" s="1699"/>
    </row>
    <row r="144" spans="1:17" ht="15.75" customHeight="1">
      <c r="A144" s="22"/>
      <c r="B144" s="22"/>
      <c r="C144" s="22"/>
      <c r="D144" s="22"/>
      <c r="E144" s="22"/>
      <c r="F144" s="22"/>
      <c r="G144" s="22"/>
      <c r="H144" s="22"/>
      <c r="I144" s="22"/>
      <c r="J144" s="22"/>
      <c r="K144" s="22"/>
      <c r="L144" s="22"/>
      <c r="M144" s="22"/>
      <c r="N144" s="22"/>
      <c r="O144" s="22"/>
      <c r="P144" s="22"/>
      <c r="Q144" s="22"/>
    </row>
    <row r="145" spans="1:17" ht="15.75" customHeight="1">
      <c r="A145" s="1"/>
      <c r="B145" s="5" t="s">
        <v>136</v>
      </c>
      <c r="C145" s="5"/>
      <c r="D145" s="5"/>
      <c r="E145" s="5"/>
      <c r="F145" s="1"/>
      <c r="G145" s="1"/>
      <c r="H145" s="1"/>
      <c r="I145" s="1"/>
      <c r="J145" s="5"/>
      <c r="K145" s="1"/>
      <c r="L145" s="1"/>
      <c r="M145" s="1"/>
      <c r="N145" s="1"/>
      <c r="O145" s="1"/>
      <c r="P145" s="1"/>
      <c r="Q145" s="1"/>
    </row>
    <row r="146" spans="1:17" ht="15.75" customHeight="1">
      <c r="A146" s="1691"/>
      <c r="B146" s="1691" t="s">
        <v>118</v>
      </c>
      <c r="C146" s="1691" t="s">
        <v>207</v>
      </c>
      <c r="D146" s="1691" t="s">
        <v>2373</v>
      </c>
      <c r="E146" s="1691"/>
      <c r="F146" s="22"/>
      <c r="G146" s="22"/>
      <c r="H146" s="22"/>
      <c r="I146" s="22"/>
      <c r="J146" s="22"/>
      <c r="K146" s="22"/>
      <c r="L146" s="22"/>
      <c r="M146" s="22"/>
      <c r="N146" s="22"/>
      <c r="O146" s="22"/>
      <c r="P146" s="22"/>
      <c r="Q146" s="22"/>
    </row>
    <row r="147" spans="1:17" ht="15.75" customHeight="1">
      <c r="A147" s="1691"/>
      <c r="B147" s="1691" t="s">
        <v>118</v>
      </c>
      <c r="C147" s="1691" t="s">
        <v>207</v>
      </c>
      <c r="D147" s="1689" t="s">
        <v>2374</v>
      </c>
      <c r="E147" s="1691"/>
      <c r="F147" s="22"/>
      <c r="G147" s="22"/>
      <c r="H147" s="22"/>
      <c r="I147" s="22"/>
      <c r="J147" s="22"/>
      <c r="K147" s="22"/>
      <c r="L147" s="22"/>
      <c r="M147" s="22"/>
      <c r="N147" s="22"/>
      <c r="O147" s="22"/>
      <c r="P147" s="22"/>
      <c r="Q147" s="22"/>
    </row>
    <row r="148" spans="1:17" ht="15.75" customHeight="1">
      <c r="A148" s="1691"/>
      <c r="B148" s="1691" t="s">
        <v>118</v>
      </c>
      <c r="C148" s="1691" t="s">
        <v>207</v>
      </c>
      <c r="D148" s="1689" t="s">
        <v>2375</v>
      </c>
      <c r="E148" s="1691"/>
      <c r="F148" s="22"/>
      <c r="G148" s="22"/>
      <c r="H148" s="22"/>
      <c r="I148" s="22"/>
      <c r="J148" s="22"/>
      <c r="K148" s="22"/>
      <c r="L148" s="22"/>
      <c r="M148" s="22"/>
      <c r="N148" s="22"/>
      <c r="O148" s="22"/>
      <c r="P148" s="22"/>
      <c r="Q148" s="22"/>
    </row>
    <row r="149" spans="1:17" ht="15.75" customHeight="1">
      <c r="A149" s="1689"/>
      <c r="B149" s="1691" t="s">
        <v>118</v>
      </c>
      <c r="C149" s="1689" t="s">
        <v>208</v>
      </c>
      <c r="D149" s="1689" t="s">
        <v>2376</v>
      </c>
      <c r="E149" s="1689"/>
      <c r="F149" s="1"/>
      <c r="G149" s="1"/>
      <c r="H149" s="1"/>
      <c r="I149" s="1"/>
      <c r="J149" s="1"/>
      <c r="K149" s="1"/>
      <c r="L149" s="1"/>
      <c r="M149" s="1"/>
      <c r="N149" s="1"/>
      <c r="O149" s="1"/>
      <c r="P149" s="1"/>
      <c r="Q149" s="1"/>
    </row>
    <row r="150" spans="1:17" ht="15.75" customHeight="1">
      <c r="A150" s="1689"/>
      <c r="B150" s="1691" t="s">
        <v>118</v>
      </c>
      <c r="C150" s="1689" t="s">
        <v>208</v>
      </c>
      <c r="D150" s="1689" t="s">
        <v>2377</v>
      </c>
      <c r="E150" s="1689"/>
      <c r="F150" s="1"/>
      <c r="G150" s="1"/>
      <c r="H150" s="1"/>
      <c r="I150" s="1"/>
      <c r="J150" s="1"/>
      <c r="K150" s="1"/>
      <c r="L150" s="1"/>
      <c r="M150" s="1"/>
      <c r="N150" s="1"/>
      <c r="O150" s="1"/>
      <c r="P150" s="1"/>
      <c r="Q150" s="1"/>
    </row>
    <row r="151" spans="1:17" ht="15.75" customHeight="1">
      <c r="A151" s="1689"/>
      <c r="B151" s="1691" t="s">
        <v>118</v>
      </c>
      <c r="C151" s="1689" t="s">
        <v>208</v>
      </c>
      <c r="D151" s="1689" t="s">
        <v>2378</v>
      </c>
      <c r="E151" s="1689"/>
      <c r="F151" s="1"/>
      <c r="G151" s="1"/>
      <c r="H151" s="1"/>
      <c r="I151" s="1"/>
      <c r="J151" s="1"/>
      <c r="K151" s="1"/>
      <c r="L151" s="1"/>
      <c r="M151" s="1"/>
      <c r="N151" s="1"/>
      <c r="O151" s="1"/>
      <c r="P151" s="1"/>
      <c r="Q151" s="1"/>
    </row>
    <row r="152" spans="1:17" ht="15.75" customHeight="1">
      <c r="A152" s="1689"/>
      <c r="B152" s="1691" t="s">
        <v>118</v>
      </c>
      <c r="C152" s="1689" t="s">
        <v>208</v>
      </c>
      <c r="D152" s="1689" t="s">
        <v>2379</v>
      </c>
      <c r="E152" s="1689"/>
      <c r="F152" s="1"/>
      <c r="G152" s="1"/>
      <c r="H152" s="1"/>
      <c r="I152" s="1"/>
      <c r="J152" s="1"/>
      <c r="K152" s="1"/>
      <c r="L152" s="1"/>
      <c r="M152" s="1"/>
      <c r="N152" s="1"/>
      <c r="O152" s="1"/>
      <c r="P152" s="1"/>
      <c r="Q152" s="1"/>
    </row>
    <row r="153" spans="1:17" ht="15.75" customHeight="1">
      <c r="A153" s="1689"/>
      <c r="B153" s="1691" t="s">
        <v>118</v>
      </c>
      <c r="C153" s="1689" t="s">
        <v>208</v>
      </c>
      <c r="D153" s="1689" t="s">
        <v>2380</v>
      </c>
      <c r="E153" s="1689"/>
      <c r="F153" s="1"/>
      <c r="G153" s="1"/>
      <c r="H153" s="1"/>
      <c r="I153" s="1"/>
      <c r="J153" s="1"/>
      <c r="K153" s="1"/>
      <c r="L153" s="1"/>
      <c r="M153" s="1"/>
      <c r="N153" s="1"/>
      <c r="O153" s="1"/>
      <c r="P153" s="1"/>
      <c r="Q153" s="1"/>
    </row>
    <row r="154" spans="1:17" ht="15.75" customHeight="1">
      <c r="A154" s="1689"/>
      <c r="B154" s="1691" t="s">
        <v>118</v>
      </c>
      <c r="C154" s="1689" t="s">
        <v>208</v>
      </c>
      <c r="D154" s="1689" t="s">
        <v>2381</v>
      </c>
      <c r="E154" s="1689"/>
      <c r="F154" s="1"/>
      <c r="G154" s="1"/>
      <c r="H154" s="1"/>
      <c r="I154" s="1"/>
      <c r="J154" s="1"/>
      <c r="K154" s="1"/>
      <c r="L154" s="1"/>
      <c r="M154" s="1"/>
      <c r="N154" s="1"/>
      <c r="O154" s="1"/>
      <c r="P154" s="1"/>
      <c r="Q154" s="1"/>
    </row>
    <row r="155" spans="1:17" ht="15.75" customHeight="1">
      <c r="A155" s="1689"/>
      <c r="B155" s="1691" t="s">
        <v>118</v>
      </c>
      <c r="C155" s="1689" t="s">
        <v>208</v>
      </c>
      <c r="D155" s="1689" t="s">
        <v>2382</v>
      </c>
      <c r="E155" s="1689"/>
      <c r="F155" s="1"/>
      <c r="G155" s="1"/>
      <c r="H155" s="1"/>
      <c r="I155" s="1"/>
      <c r="J155" s="1"/>
      <c r="K155" s="1"/>
      <c r="L155" s="1"/>
      <c r="M155" s="1"/>
      <c r="N155" s="1"/>
      <c r="O155" s="1"/>
      <c r="P155" s="1"/>
      <c r="Q155" s="1"/>
    </row>
    <row r="156" spans="1:17" ht="15.75" customHeight="1">
      <c r="A156" s="1689"/>
      <c r="B156" s="1691" t="s">
        <v>118</v>
      </c>
      <c r="C156" s="1689" t="s">
        <v>208</v>
      </c>
      <c r="D156" s="1689" t="s">
        <v>2383</v>
      </c>
      <c r="E156" s="1689"/>
      <c r="F156" s="1"/>
      <c r="G156" s="1"/>
      <c r="H156" s="1"/>
      <c r="I156" s="1"/>
      <c r="J156" s="1"/>
      <c r="K156" s="1"/>
      <c r="L156" s="1"/>
      <c r="M156" s="1"/>
      <c r="N156" s="1"/>
      <c r="O156" s="1"/>
      <c r="P156" s="1"/>
      <c r="Q156" s="1"/>
    </row>
    <row r="157" spans="1:17" ht="15.6" customHeight="1">
      <c r="A157" s="1689"/>
      <c r="B157" s="1691" t="s">
        <v>118</v>
      </c>
      <c r="C157" s="1689" t="s">
        <v>208</v>
      </c>
      <c r="D157" s="1689" t="s">
        <v>2384</v>
      </c>
      <c r="E157" s="1689"/>
      <c r="F157" s="1"/>
      <c r="G157" s="1"/>
      <c r="H157" s="1"/>
      <c r="I157" s="1"/>
      <c r="J157" s="1"/>
      <c r="K157" s="1"/>
      <c r="L157" s="1"/>
      <c r="M157" s="1"/>
      <c r="N157" s="1"/>
      <c r="O157" s="1"/>
      <c r="P157" s="1"/>
      <c r="Q157" s="1"/>
    </row>
    <row r="158" spans="1:17" ht="15.75" customHeight="1">
      <c r="A158" s="1689"/>
      <c r="B158" s="1691" t="s">
        <v>118</v>
      </c>
      <c r="C158" s="1689" t="s">
        <v>208</v>
      </c>
      <c r="D158" s="1689" t="s">
        <v>2385</v>
      </c>
      <c r="E158" s="1689"/>
      <c r="F158" s="1"/>
      <c r="G158" s="1"/>
      <c r="H158" s="1"/>
      <c r="I158" s="1"/>
      <c r="J158" s="1"/>
      <c r="K158" s="1"/>
      <c r="L158" s="1"/>
      <c r="M158" s="1"/>
      <c r="N158" s="1"/>
      <c r="O158" s="1"/>
      <c r="P158" s="1"/>
      <c r="Q158" s="1"/>
    </row>
    <row r="159" spans="1:17" ht="15.75" customHeight="1">
      <c r="A159" s="1689"/>
      <c r="B159" s="1691" t="s">
        <v>118</v>
      </c>
      <c r="C159" s="1689" t="s">
        <v>208</v>
      </c>
      <c r="D159" s="1689" t="s">
        <v>2386</v>
      </c>
      <c r="E159" s="1689"/>
      <c r="F159" s="1"/>
      <c r="G159" s="1"/>
      <c r="H159" s="1"/>
      <c r="I159" s="1"/>
      <c r="J159" s="1"/>
      <c r="K159" s="1"/>
      <c r="L159" s="1"/>
      <c r="M159" s="1"/>
      <c r="N159" s="1"/>
      <c r="O159" s="1"/>
      <c r="P159" s="1"/>
      <c r="Q159" s="1"/>
    </row>
    <row r="160" spans="1:17" ht="15.75" customHeight="1">
      <c r="A160" s="1689"/>
      <c r="B160" s="1691" t="s">
        <v>118</v>
      </c>
      <c r="C160" s="1689" t="s">
        <v>209</v>
      </c>
      <c r="D160" s="1689" t="s">
        <v>2387</v>
      </c>
      <c r="E160" s="1689"/>
      <c r="F160" s="1"/>
      <c r="G160" s="1"/>
      <c r="H160" s="1"/>
      <c r="I160" s="1"/>
      <c r="J160" s="1"/>
      <c r="K160" s="1"/>
      <c r="L160" s="1"/>
      <c r="M160" s="1"/>
      <c r="N160" s="1"/>
      <c r="O160" s="1"/>
      <c r="P160" s="1"/>
      <c r="Q160" s="1"/>
    </row>
    <row r="161" spans="1:17" ht="15.75" customHeight="1">
      <c r="A161" s="1689"/>
      <c r="B161" s="1691" t="s">
        <v>118</v>
      </c>
      <c r="C161" s="1689" t="s">
        <v>209</v>
      </c>
      <c r="D161" s="1689" t="s">
        <v>2388</v>
      </c>
      <c r="E161" s="1689"/>
      <c r="F161" s="1"/>
      <c r="G161" s="1"/>
      <c r="H161" s="1"/>
      <c r="I161" s="1"/>
      <c r="J161" s="1"/>
      <c r="K161" s="1"/>
      <c r="L161" s="1"/>
      <c r="M161" s="1"/>
      <c r="N161" s="1"/>
      <c r="O161" s="1"/>
      <c r="P161" s="1"/>
      <c r="Q161" s="1"/>
    </row>
    <row r="162" spans="1:17" ht="15.75" customHeight="1">
      <c r="A162" s="1689"/>
      <c r="B162" s="1691" t="s">
        <v>118</v>
      </c>
      <c r="C162" s="1689" t="s">
        <v>209</v>
      </c>
      <c r="D162" s="1689" t="s">
        <v>2389</v>
      </c>
      <c r="E162" s="1689"/>
      <c r="F162" s="1"/>
      <c r="G162" s="1"/>
      <c r="H162" s="1"/>
      <c r="I162" s="1"/>
      <c r="J162" s="1"/>
      <c r="K162" s="1"/>
      <c r="L162" s="1"/>
      <c r="M162" s="1"/>
      <c r="N162" s="1"/>
      <c r="O162" s="1"/>
      <c r="P162" s="1"/>
      <c r="Q162" s="1"/>
    </row>
    <row r="163" spans="1:17" ht="15.75" customHeight="1">
      <c r="A163" s="1689"/>
      <c r="B163" s="1691" t="s">
        <v>118</v>
      </c>
      <c r="C163" s="1689" t="s">
        <v>209</v>
      </c>
      <c r="D163" s="1689" t="s">
        <v>2390</v>
      </c>
      <c r="E163" s="1689"/>
      <c r="F163" s="1"/>
      <c r="G163" s="1"/>
      <c r="H163" s="1"/>
      <c r="I163" s="1"/>
      <c r="J163" s="1"/>
      <c r="K163" s="1"/>
      <c r="L163" s="1"/>
      <c r="M163" s="1"/>
      <c r="N163" s="1"/>
      <c r="O163" s="1"/>
      <c r="P163" s="1"/>
      <c r="Q163" s="1"/>
    </row>
    <row r="164" spans="1:17" ht="15.75" customHeight="1">
      <c r="A164" s="1689"/>
      <c r="B164" s="1691" t="s">
        <v>118</v>
      </c>
      <c r="C164" s="1689" t="s">
        <v>209</v>
      </c>
      <c r="D164" s="1689" t="s">
        <v>2391</v>
      </c>
      <c r="E164" s="1689"/>
      <c r="F164" s="1"/>
      <c r="G164" s="1"/>
      <c r="H164" s="1"/>
      <c r="I164" s="1"/>
      <c r="J164" s="1"/>
      <c r="K164" s="1"/>
      <c r="L164" s="1"/>
      <c r="M164" s="1"/>
      <c r="N164" s="1"/>
      <c r="O164" s="1"/>
      <c r="P164" s="1"/>
      <c r="Q164" s="1"/>
    </row>
    <row r="165" spans="1:17" ht="15.75" customHeight="1">
      <c r="A165" s="1689"/>
      <c r="B165" s="1691" t="s">
        <v>118</v>
      </c>
      <c r="C165" s="1689" t="s">
        <v>209</v>
      </c>
      <c r="D165" s="1689" t="s">
        <v>2392</v>
      </c>
      <c r="E165" s="1689"/>
      <c r="F165" s="1"/>
      <c r="G165" s="1"/>
      <c r="H165" s="1"/>
      <c r="I165" s="1"/>
      <c r="J165" s="1"/>
      <c r="K165" s="1"/>
      <c r="L165" s="1"/>
      <c r="M165" s="1"/>
      <c r="N165" s="1"/>
      <c r="O165" s="1"/>
      <c r="P165" s="1"/>
      <c r="Q165" s="1"/>
    </row>
    <row r="166" spans="1:17" ht="15.75" customHeight="1">
      <c r="A166" s="1689"/>
      <c r="B166" s="1691" t="s">
        <v>118</v>
      </c>
      <c r="C166" s="1689" t="s">
        <v>209</v>
      </c>
      <c r="D166" s="1689" t="s">
        <v>2393</v>
      </c>
      <c r="E166" s="1689"/>
      <c r="F166" s="1"/>
      <c r="G166" s="1"/>
      <c r="H166" s="1"/>
      <c r="I166" s="1"/>
      <c r="J166" s="1"/>
      <c r="K166" s="1"/>
      <c r="L166" s="1"/>
      <c r="M166" s="1"/>
      <c r="N166" s="1"/>
      <c r="O166" s="1"/>
      <c r="P166" s="1"/>
      <c r="Q166" s="1"/>
    </row>
    <row r="167" spans="1:17" ht="15.75" customHeight="1">
      <c r="A167" s="1689"/>
      <c r="B167" s="1691" t="s">
        <v>118</v>
      </c>
      <c r="C167" s="1689" t="s">
        <v>209</v>
      </c>
      <c r="D167" s="1689" t="s">
        <v>2394</v>
      </c>
      <c r="E167" s="1689"/>
      <c r="F167" s="1"/>
      <c r="G167" s="1"/>
      <c r="H167" s="1"/>
      <c r="I167" s="1"/>
      <c r="J167" s="1"/>
      <c r="K167" s="1"/>
      <c r="L167" s="1"/>
      <c r="M167" s="1"/>
      <c r="N167" s="1"/>
      <c r="O167" s="1"/>
      <c r="P167" s="1"/>
      <c r="Q167" s="1"/>
    </row>
    <row r="168" spans="1:17" ht="15.75" customHeight="1">
      <c r="A168" s="1689"/>
      <c r="B168" s="1691" t="s">
        <v>118</v>
      </c>
      <c r="C168" s="1689" t="s">
        <v>209</v>
      </c>
      <c r="D168" s="1689" t="s">
        <v>2395</v>
      </c>
      <c r="E168" s="1689"/>
      <c r="F168" s="1"/>
      <c r="G168" s="1"/>
      <c r="H168" s="1"/>
      <c r="I168" s="1"/>
      <c r="J168" s="1"/>
      <c r="K168" s="1"/>
      <c r="L168" s="1"/>
      <c r="M168" s="1"/>
      <c r="N168" s="1"/>
      <c r="O168" s="1"/>
      <c r="P168" s="1"/>
      <c r="Q168" s="1"/>
    </row>
    <row r="169" spans="1:17" ht="15.75" customHeight="1">
      <c r="A169" s="1689"/>
      <c r="B169" s="1691" t="s">
        <v>118</v>
      </c>
      <c r="C169" s="1689" t="s">
        <v>209</v>
      </c>
      <c r="D169" s="1689" t="s">
        <v>2396</v>
      </c>
      <c r="E169" s="1689"/>
      <c r="F169" s="1"/>
      <c r="G169" s="1"/>
      <c r="H169" s="1"/>
      <c r="I169" s="1"/>
      <c r="J169" s="1"/>
      <c r="K169" s="1"/>
      <c r="L169" s="1"/>
      <c r="M169" s="1"/>
      <c r="N169" s="1"/>
      <c r="O169" s="1"/>
      <c r="P169" s="1"/>
      <c r="Q169" s="1"/>
    </row>
    <row r="170" spans="1:17" ht="15.75" customHeight="1">
      <c r="A170" s="1689"/>
      <c r="B170" s="1691" t="s">
        <v>118</v>
      </c>
      <c r="C170" s="1689" t="s">
        <v>209</v>
      </c>
      <c r="D170" s="1689" t="s">
        <v>2397</v>
      </c>
      <c r="E170" s="1689"/>
      <c r="F170" s="1"/>
      <c r="G170" s="1"/>
      <c r="H170" s="1"/>
      <c r="I170" s="1"/>
      <c r="J170" s="1"/>
      <c r="K170" s="1"/>
      <c r="L170" s="1"/>
      <c r="M170" s="1"/>
      <c r="N170" s="1"/>
      <c r="O170" s="1"/>
      <c r="P170" s="1"/>
      <c r="Q170" s="1"/>
    </row>
    <row r="171" spans="1:17" ht="15.75" customHeight="1">
      <c r="A171" s="1689"/>
      <c r="B171" s="1691" t="s">
        <v>118</v>
      </c>
      <c r="C171" s="1689" t="s">
        <v>209</v>
      </c>
      <c r="D171" s="1689" t="s">
        <v>2398</v>
      </c>
      <c r="E171" s="1689"/>
      <c r="F171" s="1"/>
      <c r="G171" s="1"/>
      <c r="H171" s="1"/>
      <c r="I171" s="1"/>
      <c r="J171" s="1"/>
      <c r="K171" s="1"/>
      <c r="L171" s="1"/>
      <c r="M171" s="1"/>
      <c r="N171" s="1"/>
      <c r="O171" s="1"/>
      <c r="P171" s="1"/>
      <c r="Q171" s="1"/>
    </row>
    <row r="172" spans="1:17" ht="15.75" customHeight="1">
      <c r="A172" s="1689"/>
      <c r="B172" s="1691" t="s">
        <v>118</v>
      </c>
      <c r="C172" s="1689" t="s">
        <v>209</v>
      </c>
      <c r="D172" s="1689" t="s">
        <v>2399</v>
      </c>
      <c r="E172" s="1689"/>
      <c r="F172" s="1"/>
      <c r="G172" s="1"/>
      <c r="H172" s="1"/>
      <c r="I172" s="1"/>
      <c r="J172" s="1"/>
      <c r="K172" s="1"/>
      <c r="L172" s="1"/>
      <c r="M172" s="1"/>
      <c r="N172" s="1"/>
      <c r="O172" s="1"/>
      <c r="P172" s="1"/>
      <c r="Q172" s="1"/>
    </row>
    <row r="173" spans="1:17" ht="15.75" customHeight="1">
      <c r="A173" s="1689"/>
      <c r="B173" s="1691" t="s">
        <v>118</v>
      </c>
      <c r="C173" s="1689" t="s">
        <v>209</v>
      </c>
      <c r="D173" s="1689" t="s">
        <v>2400</v>
      </c>
      <c r="E173" s="1689"/>
      <c r="F173" s="1"/>
      <c r="G173" s="1"/>
      <c r="H173" s="1"/>
      <c r="I173" s="1"/>
      <c r="J173" s="1"/>
      <c r="K173" s="1"/>
      <c r="L173" s="1"/>
      <c r="M173" s="1"/>
      <c r="N173" s="1"/>
      <c r="O173" s="1"/>
      <c r="P173" s="1"/>
      <c r="Q173" s="1"/>
    </row>
    <row r="174" spans="1:17" s="1743" customFormat="1" ht="29.25" customHeight="1">
      <c r="A174" s="1691"/>
      <c r="B174" s="1691" t="s">
        <v>118</v>
      </c>
      <c r="C174" s="1692" t="s">
        <v>210</v>
      </c>
      <c r="D174" s="1691" t="s">
        <v>2401</v>
      </c>
      <c r="E174" s="1691"/>
      <c r="F174" s="22"/>
      <c r="G174" s="22"/>
      <c r="H174" s="22"/>
      <c r="I174" s="22"/>
      <c r="J174" s="22"/>
      <c r="K174" s="22"/>
      <c r="L174" s="22"/>
      <c r="M174" s="22"/>
      <c r="N174" s="22"/>
      <c r="O174" s="22"/>
      <c r="P174" s="22"/>
      <c r="Q174" s="22"/>
    </row>
    <row r="175" spans="1:17" ht="15.75" customHeight="1">
      <c r="A175" s="1689"/>
      <c r="B175" s="1691" t="s">
        <v>118</v>
      </c>
      <c r="C175" s="1689" t="s">
        <v>211</v>
      </c>
      <c r="D175" s="1689" t="s">
        <v>2402</v>
      </c>
      <c r="E175" s="1689"/>
      <c r="F175" s="1"/>
      <c r="G175" s="1"/>
      <c r="H175" s="1"/>
      <c r="I175" s="1"/>
      <c r="J175" s="1"/>
      <c r="K175" s="1"/>
      <c r="L175" s="1"/>
      <c r="M175" s="1"/>
      <c r="N175" s="1"/>
      <c r="O175" s="1"/>
      <c r="P175" s="1"/>
      <c r="Q175" s="1"/>
    </row>
    <row r="176" spans="1:17" ht="15.75" customHeight="1">
      <c r="A176" s="1689"/>
      <c r="B176" s="1691" t="s">
        <v>118</v>
      </c>
      <c r="C176" s="1689" t="s">
        <v>211</v>
      </c>
      <c r="D176" s="1689" t="s">
        <v>2403</v>
      </c>
      <c r="E176" s="1689"/>
      <c r="F176" s="1"/>
      <c r="G176" s="1"/>
      <c r="H176" s="1"/>
      <c r="I176" s="1"/>
      <c r="J176" s="1"/>
      <c r="K176" s="1"/>
      <c r="L176" s="1"/>
      <c r="M176" s="1"/>
      <c r="N176" s="1"/>
      <c r="O176" s="1"/>
      <c r="P176" s="1"/>
      <c r="Q176" s="1"/>
    </row>
    <row r="177" spans="1:17" ht="15.75" customHeight="1">
      <c r="A177" s="1689"/>
      <c r="B177" s="1691" t="s">
        <v>118</v>
      </c>
      <c r="C177" s="1689" t="s">
        <v>211</v>
      </c>
      <c r="D177" s="1689" t="s">
        <v>2404</v>
      </c>
      <c r="E177" s="1689"/>
      <c r="F177" s="1"/>
      <c r="G177" s="1"/>
      <c r="H177" s="1"/>
      <c r="I177" s="1"/>
      <c r="J177" s="1"/>
      <c r="K177" s="1"/>
      <c r="L177" s="1"/>
      <c r="M177" s="1"/>
      <c r="N177" s="1"/>
      <c r="O177" s="1"/>
      <c r="P177" s="1"/>
      <c r="Q177" s="1"/>
    </row>
    <row r="178" spans="1:17" ht="15.75" customHeight="1">
      <c r="A178" s="1689"/>
      <c r="B178" s="1691" t="s">
        <v>118</v>
      </c>
      <c r="C178" s="1689" t="s">
        <v>211</v>
      </c>
      <c r="D178" s="1689" t="s">
        <v>2405</v>
      </c>
      <c r="E178" s="1689"/>
      <c r="F178" s="1"/>
      <c r="G178" s="1"/>
      <c r="H178" s="1"/>
      <c r="I178" s="1"/>
      <c r="J178" s="1"/>
      <c r="K178" s="1"/>
      <c r="L178" s="1"/>
      <c r="M178" s="1"/>
      <c r="N178" s="1"/>
      <c r="O178" s="1"/>
      <c r="P178" s="1"/>
      <c r="Q178" s="1"/>
    </row>
    <row r="179" spans="1:17" ht="15.75" customHeight="1">
      <c r="A179" s="1689"/>
      <c r="B179" s="1691" t="s">
        <v>118</v>
      </c>
      <c r="C179" s="1689" t="s">
        <v>211</v>
      </c>
      <c r="D179" s="1690" t="s">
        <v>2406</v>
      </c>
      <c r="E179" s="1689"/>
      <c r="F179" s="1"/>
      <c r="G179" s="1"/>
      <c r="H179" s="1"/>
      <c r="I179" s="1"/>
      <c r="J179" s="1"/>
      <c r="K179" s="1"/>
      <c r="L179" s="1"/>
      <c r="M179" s="1"/>
      <c r="N179" s="1"/>
      <c r="O179" s="1"/>
      <c r="P179" s="1"/>
      <c r="Q179" s="1"/>
    </row>
    <row r="180" spans="1:17" ht="15.75" customHeight="1">
      <c r="A180" s="1689"/>
      <c r="B180" s="1691" t="s">
        <v>118</v>
      </c>
      <c r="C180" s="1689" t="s">
        <v>211</v>
      </c>
      <c r="D180" s="1689" t="s">
        <v>2407</v>
      </c>
      <c r="E180" s="1689"/>
      <c r="F180" s="1"/>
      <c r="G180" s="1"/>
      <c r="H180" s="1"/>
      <c r="I180" s="1"/>
      <c r="J180" s="1"/>
      <c r="K180" s="1"/>
      <c r="L180" s="1"/>
      <c r="M180" s="1"/>
      <c r="N180" s="1"/>
      <c r="O180" s="1"/>
      <c r="P180" s="1"/>
      <c r="Q180" s="1"/>
    </row>
    <row r="181" spans="1:17" ht="15.75" customHeight="1">
      <c r="A181" s="1689"/>
      <c r="B181" s="1691" t="s">
        <v>118</v>
      </c>
      <c r="C181" s="1689" t="s">
        <v>211</v>
      </c>
      <c r="D181" s="1689" t="s">
        <v>2408</v>
      </c>
      <c r="E181" s="1689"/>
      <c r="F181" s="1"/>
      <c r="G181" s="1"/>
      <c r="H181" s="1"/>
      <c r="I181" s="1"/>
      <c r="J181" s="1"/>
      <c r="K181" s="1"/>
      <c r="L181" s="1"/>
      <c r="M181" s="1"/>
      <c r="N181" s="1"/>
      <c r="O181" s="1"/>
      <c r="P181" s="1"/>
      <c r="Q181" s="1"/>
    </row>
    <row r="182" spans="1:17" ht="15.6" customHeight="1">
      <c r="A182" s="1689"/>
      <c r="B182" s="1691" t="s">
        <v>118</v>
      </c>
      <c r="C182" s="1689" t="s">
        <v>211</v>
      </c>
      <c r="D182" s="1689" t="s">
        <v>2409</v>
      </c>
      <c r="E182" s="1689"/>
      <c r="F182" s="1"/>
      <c r="G182" s="1"/>
      <c r="H182" s="1"/>
      <c r="I182" s="1"/>
      <c r="J182" s="1"/>
      <c r="K182" s="1"/>
      <c r="L182" s="1"/>
      <c r="M182" s="1"/>
      <c r="N182" s="1"/>
      <c r="O182" s="1"/>
      <c r="P182" s="1"/>
      <c r="Q182" s="1"/>
    </row>
    <row r="183" spans="1:17" ht="15.6" customHeight="1">
      <c r="A183" s="1689"/>
      <c r="B183" s="1691" t="s">
        <v>118</v>
      </c>
      <c r="C183" s="1689" t="s">
        <v>212</v>
      </c>
      <c r="D183" s="1689" t="s">
        <v>2529</v>
      </c>
      <c r="E183" s="1689"/>
      <c r="F183" s="1"/>
      <c r="G183" s="1"/>
      <c r="H183" s="1"/>
      <c r="I183" s="1"/>
      <c r="J183" s="1"/>
      <c r="K183" s="1"/>
      <c r="L183" s="1"/>
      <c r="M183" s="1"/>
      <c r="N183" s="1"/>
      <c r="O183" s="1"/>
      <c r="P183" s="1"/>
      <c r="Q183" s="1"/>
    </row>
    <row r="184" spans="1:17" ht="15.75" customHeight="1">
      <c r="A184" s="1689"/>
      <c r="B184" s="1691" t="s">
        <v>118</v>
      </c>
      <c r="C184" s="1689" t="s">
        <v>213</v>
      </c>
      <c r="D184" s="1689" t="s">
        <v>214</v>
      </c>
      <c r="E184" s="1689"/>
      <c r="F184" s="1"/>
      <c r="G184" s="1"/>
      <c r="H184" s="1"/>
      <c r="I184" s="1"/>
      <c r="J184" s="1"/>
      <c r="K184" s="1"/>
      <c r="L184" s="1"/>
      <c r="M184" s="1"/>
      <c r="N184" s="1"/>
      <c r="O184" s="1"/>
      <c r="P184" s="1"/>
      <c r="Q184" s="1"/>
    </row>
    <row r="185" spans="1:17" ht="15.75" customHeight="1">
      <c r="A185" s="1689"/>
      <c r="B185" s="1691" t="s">
        <v>118</v>
      </c>
      <c r="C185" s="1689" t="s">
        <v>213</v>
      </c>
      <c r="D185" s="1689" t="s">
        <v>215</v>
      </c>
      <c r="E185" s="1689"/>
      <c r="F185" s="1"/>
      <c r="G185" s="1"/>
      <c r="H185" s="1"/>
      <c r="I185" s="1"/>
      <c r="J185" s="1"/>
      <c r="K185" s="1"/>
      <c r="L185" s="1"/>
      <c r="M185" s="1"/>
      <c r="N185" s="1"/>
      <c r="O185" s="1"/>
      <c r="P185" s="1"/>
      <c r="Q185" s="1"/>
    </row>
    <row r="186" spans="1:17" ht="15.75" customHeight="1">
      <c r="A186" s="1689"/>
      <c r="B186" s="1691" t="s">
        <v>118</v>
      </c>
      <c r="C186" s="1689" t="s">
        <v>213</v>
      </c>
      <c r="D186" s="1689" t="s">
        <v>216</v>
      </c>
      <c r="E186" s="1689"/>
      <c r="F186" s="1"/>
      <c r="G186" s="1"/>
      <c r="H186" s="1"/>
      <c r="I186" s="1"/>
      <c r="J186" s="1"/>
      <c r="K186" s="1"/>
      <c r="L186" s="1"/>
      <c r="M186" s="1"/>
      <c r="N186" s="1"/>
      <c r="O186" s="1"/>
      <c r="P186" s="1"/>
      <c r="Q186" s="1"/>
    </row>
    <row r="187" spans="1:17" ht="15.75" customHeight="1">
      <c r="A187" s="1689"/>
      <c r="B187" s="1691" t="s">
        <v>118</v>
      </c>
      <c r="C187" s="1689" t="s">
        <v>213</v>
      </c>
      <c r="D187" s="1689" t="s">
        <v>217</v>
      </c>
      <c r="E187" s="1689"/>
      <c r="F187" s="1"/>
      <c r="G187" s="1"/>
      <c r="H187" s="1"/>
      <c r="I187" s="1"/>
      <c r="J187" s="1"/>
      <c r="K187" s="1"/>
      <c r="L187" s="1"/>
      <c r="M187" s="1"/>
      <c r="N187" s="1"/>
      <c r="O187" s="1"/>
      <c r="P187" s="1"/>
      <c r="Q187" s="1"/>
    </row>
    <row r="188" spans="1:17" ht="18" customHeight="1">
      <c r="A188" s="1689"/>
      <c r="B188" s="1691" t="s">
        <v>118</v>
      </c>
      <c r="C188" s="1689" t="s">
        <v>218</v>
      </c>
      <c r="D188" s="1690" t="s">
        <v>219</v>
      </c>
      <c r="E188" s="1690"/>
      <c r="F188" s="1"/>
      <c r="G188" s="1"/>
      <c r="H188" s="1"/>
      <c r="I188" s="1"/>
      <c r="J188" s="26"/>
      <c r="K188" s="1"/>
      <c r="L188" s="1"/>
      <c r="M188" s="1"/>
      <c r="N188" s="1"/>
      <c r="O188" s="1"/>
      <c r="P188" s="1"/>
      <c r="Q188" s="1"/>
    </row>
    <row r="189" spans="1:17" ht="15.75" customHeight="1">
      <c r="A189" s="1689"/>
      <c r="B189" s="1691" t="s">
        <v>118</v>
      </c>
      <c r="C189" s="1689" t="s">
        <v>218</v>
      </c>
      <c r="D189" s="1690" t="s">
        <v>2411</v>
      </c>
      <c r="E189" s="1690"/>
      <c r="F189" s="1"/>
      <c r="G189" s="1"/>
      <c r="H189" s="1"/>
      <c r="I189" s="1"/>
      <c r="J189" s="26"/>
      <c r="K189" s="1"/>
      <c r="L189" s="1"/>
      <c r="M189" s="1"/>
      <c r="N189" s="1"/>
      <c r="O189" s="1"/>
      <c r="P189" s="1"/>
      <c r="Q189" s="1"/>
    </row>
    <row r="190" spans="1:17" ht="15.75" customHeight="1">
      <c r="A190" s="1689"/>
      <c r="B190" s="1691" t="s">
        <v>118</v>
      </c>
      <c r="C190" s="1689" t="s">
        <v>218</v>
      </c>
      <c r="D190" s="1690" t="s">
        <v>220</v>
      </c>
      <c r="E190" s="1690"/>
      <c r="F190" s="1"/>
      <c r="G190" s="1"/>
      <c r="H190" s="1"/>
      <c r="I190" s="1"/>
      <c r="J190" s="26"/>
      <c r="K190" s="1"/>
      <c r="L190" s="1"/>
      <c r="M190" s="1"/>
      <c r="N190" s="1"/>
      <c r="O190" s="1"/>
      <c r="P190" s="1"/>
      <c r="Q190" s="1"/>
    </row>
    <row r="191" spans="1:17" ht="15.75" customHeight="1">
      <c r="A191" s="1689"/>
      <c r="B191" s="1691" t="s">
        <v>118</v>
      </c>
      <c r="C191" s="1689" t="s">
        <v>218</v>
      </c>
      <c r="D191" s="1689" t="s">
        <v>221</v>
      </c>
      <c r="E191" s="1690"/>
      <c r="F191" s="1"/>
      <c r="G191" s="1"/>
      <c r="H191" s="1"/>
      <c r="I191" s="1"/>
      <c r="J191" s="26"/>
      <c r="K191" s="1"/>
      <c r="L191" s="1"/>
      <c r="M191" s="1"/>
      <c r="N191" s="1"/>
      <c r="O191" s="1"/>
      <c r="P191" s="1"/>
      <c r="Q191" s="1"/>
    </row>
    <row r="192" spans="1:17" ht="15.75" customHeight="1">
      <c r="A192" s="1689"/>
      <c r="B192" s="1691" t="s">
        <v>118</v>
      </c>
      <c r="C192" s="1689" t="s">
        <v>218</v>
      </c>
      <c r="D192" s="1689" t="s">
        <v>222</v>
      </c>
      <c r="E192" s="1690"/>
      <c r="F192" s="1"/>
      <c r="G192" s="1"/>
      <c r="H192" s="1"/>
      <c r="I192" s="1"/>
      <c r="J192" s="26"/>
      <c r="K192" s="1"/>
      <c r="L192" s="1"/>
      <c r="M192" s="1"/>
      <c r="N192" s="1"/>
      <c r="O192" s="1"/>
      <c r="P192" s="1"/>
      <c r="Q192" s="1"/>
    </row>
    <row r="193" spans="1:17" ht="15.75" customHeight="1">
      <c r="A193" s="1689"/>
      <c r="B193" s="1691" t="s">
        <v>118</v>
      </c>
      <c r="C193" s="1689" t="s">
        <v>218</v>
      </c>
      <c r="D193" s="1689" t="s">
        <v>223</v>
      </c>
      <c r="E193" s="1690"/>
      <c r="F193" s="1"/>
      <c r="G193" s="1"/>
      <c r="H193" s="1"/>
      <c r="I193" s="1"/>
      <c r="J193" s="26"/>
      <c r="K193" s="1"/>
      <c r="L193" s="1"/>
      <c r="M193" s="1"/>
      <c r="N193" s="1"/>
      <c r="O193" s="1"/>
      <c r="P193" s="1"/>
      <c r="Q193" s="1"/>
    </row>
    <row r="194" spans="1:17" ht="15.6" customHeight="1">
      <c r="A194" s="1689"/>
      <c r="B194" s="1691" t="s">
        <v>118</v>
      </c>
      <c r="C194" s="1689" t="s">
        <v>225</v>
      </c>
      <c r="D194" s="1689"/>
      <c r="E194" s="1689"/>
      <c r="F194" s="1"/>
      <c r="G194" s="1"/>
      <c r="H194" s="1"/>
      <c r="I194" s="1"/>
      <c r="J194" s="1"/>
      <c r="K194" s="1"/>
      <c r="L194" s="1"/>
      <c r="M194" s="1"/>
      <c r="N194" s="1"/>
      <c r="O194" s="1"/>
      <c r="P194" s="1"/>
      <c r="Q194" s="1"/>
    </row>
    <row r="195" spans="1:17" ht="15.6" customHeight="1">
      <c r="A195" s="1689"/>
      <c r="B195" s="1691" t="s">
        <v>118</v>
      </c>
      <c r="C195" s="1689" t="s">
        <v>351</v>
      </c>
      <c r="D195" s="1689"/>
      <c r="E195" s="1689"/>
      <c r="F195" s="1"/>
      <c r="G195" s="1"/>
      <c r="H195" s="1"/>
      <c r="I195" s="1"/>
      <c r="J195" s="1"/>
      <c r="K195" s="1"/>
      <c r="L195" s="1"/>
      <c r="M195" s="1"/>
      <c r="N195" s="1"/>
      <c r="O195" s="1"/>
      <c r="P195" s="1"/>
      <c r="Q195" s="1"/>
    </row>
    <row r="196" spans="1:17" ht="15.75" customHeight="1">
      <c r="A196" s="1"/>
      <c r="B196" s="1"/>
      <c r="C196" s="1"/>
      <c r="D196" s="1"/>
      <c r="E196" s="1"/>
      <c r="F196" s="1"/>
      <c r="G196" s="1"/>
      <c r="H196" s="1"/>
      <c r="I196" s="1"/>
      <c r="J196" s="1"/>
      <c r="K196" s="1"/>
      <c r="L196" s="1"/>
      <c r="M196" s="1"/>
      <c r="N196" s="1"/>
      <c r="O196" s="1"/>
      <c r="P196" s="1"/>
      <c r="Q196" s="1"/>
    </row>
    <row r="197" spans="1:17" ht="15.75" customHeight="1">
      <c r="A197" s="1689"/>
      <c r="B197" s="1689" t="s">
        <v>120</v>
      </c>
      <c r="C197" s="1689" t="s">
        <v>226</v>
      </c>
      <c r="D197" s="1689" t="s">
        <v>227</v>
      </c>
      <c r="E197" s="1689"/>
      <c r="F197" s="1"/>
      <c r="G197" s="1"/>
      <c r="H197" s="1"/>
      <c r="I197" s="1"/>
      <c r="J197" s="1"/>
      <c r="K197" s="1"/>
      <c r="L197" s="1"/>
      <c r="M197" s="1"/>
      <c r="N197" s="1"/>
      <c r="O197" s="1"/>
      <c r="P197" s="1"/>
      <c r="Q197" s="1"/>
    </row>
    <row r="198" spans="1:17" ht="15.75" customHeight="1">
      <c r="A198" s="1689"/>
      <c r="B198" s="1689" t="s">
        <v>120</v>
      </c>
      <c r="C198" s="1689" t="s">
        <v>226</v>
      </c>
      <c r="D198" s="1689" t="s">
        <v>2412</v>
      </c>
      <c r="E198" s="1689"/>
      <c r="F198" s="1"/>
      <c r="G198" s="1"/>
      <c r="H198" s="1"/>
      <c r="I198" s="1"/>
      <c r="J198" s="1"/>
      <c r="K198" s="1"/>
      <c r="L198" s="1"/>
      <c r="M198" s="1"/>
      <c r="N198" s="1"/>
      <c r="O198" s="1"/>
      <c r="P198" s="1"/>
      <c r="Q198" s="1"/>
    </row>
    <row r="199" spans="1:17" ht="15.75" customHeight="1">
      <c r="A199" s="1689"/>
      <c r="B199" s="1689" t="s">
        <v>120</v>
      </c>
      <c r="C199" s="1689" t="s">
        <v>229</v>
      </c>
      <c r="D199" s="1689" t="s">
        <v>230</v>
      </c>
      <c r="E199" s="1689"/>
      <c r="F199" s="1"/>
      <c r="G199" s="1"/>
      <c r="H199" s="1"/>
      <c r="I199" s="1"/>
      <c r="J199" s="1"/>
      <c r="K199" s="1"/>
      <c r="L199" s="1"/>
      <c r="M199" s="1"/>
      <c r="N199" s="1"/>
      <c r="O199" s="1"/>
      <c r="P199" s="1"/>
      <c r="Q199" s="1"/>
    </row>
    <row r="200" spans="1:17" ht="15.75" customHeight="1">
      <c r="A200" s="1689"/>
      <c r="B200" s="1689" t="s">
        <v>120</v>
      </c>
      <c r="C200" s="1689" t="s">
        <v>229</v>
      </c>
      <c r="D200" s="1689" t="s">
        <v>2413</v>
      </c>
      <c r="E200" s="1689"/>
      <c r="F200" s="1"/>
      <c r="G200" s="1"/>
      <c r="H200" s="1"/>
      <c r="I200" s="1"/>
      <c r="J200" s="1"/>
      <c r="K200" s="1"/>
      <c r="L200" s="1"/>
      <c r="M200" s="1"/>
      <c r="N200" s="1"/>
      <c r="O200" s="1"/>
      <c r="P200" s="1"/>
      <c r="Q200" s="1"/>
    </row>
    <row r="201" spans="1:17" ht="15.75" customHeight="1">
      <c r="A201" s="1689"/>
      <c r="B201" s="1689" t="s">
        <v>120</v>
      </c>
      <c r="C201" s="1689" t="s">
        <v>232</v>
      </c>
      <c r="D201" s="1689" t="s">
        <v>233</v>
      </c>
      <c r="E201" s="1689"/>
      <c r="F201" s="1"/>
      <c r="G201" s="1"/>
      <c r="H201" s="1"/>
      <c r="I201" s="1"/>
      <c r="J201" s="1"/>
      <c r="K201" s="1"/>
      <c r="L201" s="1"/>
      <c r="M201" s="1"/>
      <c r="N201" s="1"/>
      <c r="O201" s="1"/>
      <c r="P201" s="1"/>
      <c r="Q201" s="1"/>
    </row>
    <row r="202" spans="1:17" ht="15.75" customHeight="1">
      <c r="A202" s="1689"/>
      <c r="B202" s="1689" t="s">
        <v>120</v>
      </c>
      <c r="C202" s="1689" t="s">
        <v>232</v>
      </c>
      <c r="D202" s="1689" t="s">
        <v>234</v>
      </c>
      <c r="E202" s="1689"/>
      <c r="F202" s="1"/>
      <c r="G202" s="1"/>
      <c r="H202" s="1"/>
      <c r="I202" s="1"/>
      <c r="J202" s="1"/>
      <c r="K202" s="1"/>
      <c r="L202" s="1"/>
      <c r="M202" s="1"/>
      <c r="N202" s="1"/>
      <c r="O202" s="1"/>
      <c r="P202" s="1"/>
      <c r="Q202" s="1"/>
    </row>
    <row r="203" spans="1:17" ht="15.75" customHeight="1">
      <c r="A203" s="1689"/>
      <c r="B203" s="1689" t="s">
        <v>120</v>
      </c>
      <c r="C203" s="1689" t="s">
        <v>235</v>
      </c>
      <c r="D203" s="1689" t="s">
        <v>2651</v>
      </c>
      <c r="E203" s="1689"/>
      <c r="F203" s="1"/>
      <c r="G203" s="1"/>
      <c r="H203" s="1"/>
      <c r="I203" s="1"/>
      <c r="J203" s="1"/>
      <c r="K203" s="1"/>
      <c r="L203" s="1"/>
      <c r="M203" s="1"/>
      <c r="N203" s="1"/>
      <c r="O203" s="1"/>
      <c r="P203" s="1"/>
      <c r="Q203" s="1"/>
    </row>
    <row r="204" spans="1:17" ht="15.75" customHeight="1">
      <c r="A204" s="1689"/>
      <c r="B204" s="1689" t="s">
        <v>120</v>
      </c>
      <c r="C204" s="1689" t="s">
        <v>236</v>
      </c>
      <c r="D204" s="1689" t="s">
        <v>237</v>
      </c>
      <c r="E204" s="1689"/>
      <c r="F204" s="1"/>
      <c r="G204" s="1"/>
      <c r="H204" s="1"/>
      <c r="I204" s="1"/>
      <c r="J204" s="1"/>
      <c r="K204" s="1"/>
      <c r="L204" s="1"/>
      <c r="M204" s="1"/>
      <c r="N204" s="1"/>
      <c r="O204" s="1"/>
      <c r="P204" s="1"/>
      <c r="Q204" s="1"/>
    </row>
    <row r="205" spans="1:17" ht="15.75" customHeight="1">
      <c r="A205" s="1689"/>
      <c r="B205" s="1689" t="s">
        <v>120</v>
      </c>
      <c r="C205" s="1689" t="s">
        <v>236</v>
      </c>
      <c r="D205" s="1689" t="s">
        <v>238</v>
      </c>
      <c r="E205" s="1689"/>
      <c r="F205" s="1"/>
      <c r="G205" s="1"/>
      <c r="H205" s="1"/>
      <c r="I205" s="1"/>
      <c r="J205" s="1"/>
      <c r="K205" s="1"/>
      <c r="L205" s="1"/>
      <c r="M205" s="1"/>
      <c r="N205" s="1"/>
      <c r="O205" s="1"/>
      <c r="P205" s="1"/>
      <c r="Q205" s="1"/>
    </row>
    <row r="206" spans="1:17" ht="15.75" customHeight="1">
      <c r="A206" s="1689"/>
      <c r="B206" s="1689" t="s">
        <v>120</v>
      </c>
      <c r="C206" s="1689" t="s">
        <v>236</v>
      </c>
      <c r="D206" s="1689" t="s">
        <v>239</v>
      </c>
      <c r="E206" s="1689"/>
      <c r="F206" s="1"/>
      <c r="G206" s="1"/>
      <c r="H206" s="1"/>
      <c r="I206" s="1"/>
      <c r="J206" s="1"/>
      <c r="K206" s="1"/>
      <c r="L206" s="1"/>
      <c r="M206" s="1"/>
      <c r="N206" s="1"/>
      <c r="O206" s="1"/>
      <c r="P206" s="1"/>
      <c r="Q206" s="1"/>
    </row>
    <row r="207" spans="1:17" ht="15.75" customHeight="1">
      <c r="A207" s="1689"/>
      <c r="B207" s="1689" t="s">
        <v>120</v>
      </c>
      <c r="C207" s="1689" t="s">
        <v>240</v>
      </c>
      <c r="D207" s="1689" t="s">
        <v>2414</v>
      </c>
      <c r="E207" s="1689"/>
      <c r="F207" s="1"/>
      <c r="G207" s="1"/>
      <c r="H207" s="1"/>
      <c r="I207" s="1"/>
      <c r="J207" s="1"/>
      <c r="K207" s="1"/>
      <c r="L207" s="1"/>
      <c r="M207" s="1"/>
      <c r="N207" s="1"/>
      <c r="O207" s="1"/>
      <c r="P207" s="1"/>
      <c r="Q207" s="1"/>
    </row>
    <row r="208" spans="1:17" ht="15.75" customHeight="1">
      <c r="A208" s="1"/>
      <c r="B208" s="1"/>
      <c r="C208" s="1"/>
      <c r="D208" s="1"/>
      <c r="E208" s="1"/>
      <c r="F208" s="1"/>
      <c r="G208" s="1"/>
      <c r="H208" s="1"/>
      <c r="I208" s="1"/>
      <c r="J208" s="1"/>
      <c r="K208" s="1"/>
      <c r="L208" s="1"/>
      <c r="M208" s="1"/>
      <c r="N208" s="1"/>
      <c r="O208" s="1"/>
      <c r="P208" s="1"/>
      <c r="Q208" s="1"/>
    </row>
    <row r="209" spans="1:17" ht="15.75" customHeight="1">
      <c r="A209" s="1689"/>
      <c r="B209" s="1689" t="s">
        <v>122</v>
      </c>
      <c r="C209" s="1689" t="s">
        <v>2358</v>
      </c>
      <c r="D209" s="1689" t="s">
        <v>2415</v>
      </c>
      <c r="E209" s="1689"/>
      <c r="F209" s="1"/>
      <c r="G209" s="1"/>
      <c r="H209" s="1"/>
      <c r="I209" s="1"/>
      <c r="J209" s="1"/>
      <c r="K209" s="1"/>
      <c r="L209" s="1"/>
      <c r="M209" s="1"/>
      <c r="N209" s="1"/>
      <c r="O209" s="1"/>
      <c r="P209" s="1"/>
      <c r="Q209" s="1"/>
    </row>
    <row r="210" spans="1:17" ht="15.75" customHeight="1">
      <c r="A210" s="1689"/>
      <c r="B210" s="1689" t="s">
        <v>122</v>
      </c>
      <c r="C210" s="1689" t="s">
        <v>2358</v>
      </c>
      <c r="D210" s="1689" t="s">
        <v>241</v>
      </c>
      <c r="E210" s="1689"/>
      <c r="F210" s="1"/>
      <c r="G210" s="1"/>
      <c r="H210" s="1"/>
      <c r="I210" s="1"/>
      <c r="J210" s="1"/>
      <c r="K210" s="1"/>
      <c r="L210" s="1"/>
      <c r="M210" s="1"/>
      <c r="N210" s="1"/>
      <c r="O210" s="1"/>
      <c r="P210" s="1"/>
      <c r="Q210" s="1"/>
    </row>
    <row r="211" spans="1:17" ht="15.75" customHeight="1">
      <c r="A211" s="1689"/>
      <c r="B211" s="1689" t="s">
        <v>122</v>
      </c>
      <c r="C211" s="1689" t="s">
        <v>2358</v>
      </c>
      <c r="D211" s="1689" t="s">
        <v>2416</v>
      </c>
      <c r="E211" s="1689"/>
      <c r="F211" s="1"/>
      <c r="G211" s="1"/>
      <c r="H211" s="1"/>
      <c r="I211" s="1"/>
      <c r="J211" s="1" t="s">
        <v>2417</v>
      </c>
      <c r="K211" s="1"/>
      <c r="L211" s="1"/>
      <c r="M211" s="1"/>
      <c r="N211" s="1"/>
      <c r="O211" s="1"/>
      <c r="P211" s="1"/>
      <c r="Q211" s="1"/>
    </row>
    <row r="212" spans="1:17" ht="15.75" customHeight="1">
      <c r="A212" s="1689"/>
      <c r="B212" s="1689" t="s">
        <v>122</v>
      </c>
      <c r="C212" s="1689" t="s">
        <v>2358</v>
      </c>
      <c r="D212" s="1689" t="s">
        <v>2445</v>
      </c>
      <c r="E212" s="1689"/>
      <c r="F212" s="1"/>
      <c r="G212" s="1"/>
      <c r="H212" s="1"/>
      <c r="I212" s="1"/>
      <c r="J212" s="1" t="s">
        <v>2418</v>
      </c>
      <c r="K212" s="1"/>
      <c r="L212" s="1"/>
      <c r="M212" s="1"/>
      <c r="N212" s="1"/>
      <c r="O212" s="1"/>
      <c r="P212" s="1"/>
      <c r="Q212" s="1"/>
    </row>
    <row r="213" spans="1:17" ht="45.6" customHeight="1">
      <c r="A213" s="1689"/>
      <c r="B213" s="1689" t="s">
        <v>122</v>
      </c>
      <c r="C213" s="1689" t="s">
        <v>2358</v>
      </c>
      <c r="D213" s="1690" t="s">
        <v>2419</v>
      </c>
      <c r="E213" s="1689"/>
      <c r="F213" s="1"/>
      <c r="G213" s="1"/>
      <c r="H213" s="1"/>
      <c r="I213" s="1"/>
      <c r="J213" s="1" t="s">
        <v>2420</v>
      </c>
      <c r="K213" s="1"/>
      <c r="L213" s="1"/>
      <c r="M213" s="1"/>
      <c r="N213" s="1"/>
      <c r="O213" s="1"/>
      <c r="P213" s="1"/>
      <c r="Q213" s="1"/>
    </row>
    <row r="214" spans="1:17" ht="15.75" customHeight="1">
      <c r="A214" s="1703"/>
      <c r="B214" s="1703" t="s">
        <v>122</v>
      </c>
      <c r="C214" s="1703" t="s">
        <v>2359</v>
      </c>
      <c r="D214" s="1704" t="s">
        <v>2421</v>
      </c>
      <c r="E214" s="1704"/>
      <c r="F214" s="22"/>
      <c r="G214" s="22"/>
      <c r="H214" s="22"/>
      <c r="I214" s="22"/>
      <c r="J214" s="1694"/>
      <c r="K214" s="22"/>
      <c r="L214" s="22"/>
      <c r="M214" s="22"/>
      <c r="N214" s="22"/>
      <c r="O214" s="22"/>
      <c r="P214" s="22"/>
      <c r="Q214" s="22"/>
    </row>
    <row r="215" spans="1:17" ht="15.75" customHeight="1">
      <c r="A215" s="1703"/>
      <c r="B215" s="1705" t="s">
        <v>122</v>
      </c>
      <c r="C215" s="1703" t="s">
        <v>2359</v>
      </c>
      <c r="D215" s="1705" t="s">
        <v>241</v>
      </c>
      <c r="E215" s="1704"/>
      <c r="F215" s="22"/>
      <c r="G215" s="22"/>
      <c r="H215" s="22"/>
      <c r="I215" s="22"/>
      <c r="J215" s="1694"/>
      <c r="K215" s="22"/>
      <c r="L215" s="22"/>
      <c r="M215" s="22"/>
      <c r="N215" s="22"/>
      <c r="O215" s="22"/>
      <c r="P215" s="22"/>
      <c r="Q215" s="22"/>
    </row>
    <row r="216" spans="1:17" ht="15.75" customHeight="1">
      <c r="A216" s="1703"/>
      <c r="B216" s="1705" t="s">
        <v>122</v>
      </c>
      <c r="C216" s="1703" t="s">
        <v>2359</v>
      </c>
      <c r="D216" s="1705" t="s">
        <v>242</v>
      </c>
      <c r="E216" s="1704"/>
      <c r="F216" s="22"/>
      <c r="G216" s="22"/>
      <c r="H216" s="22"/>
      <c r="I216" s="22"/>
      <c r="J216" s="1694"/>
      <c r="K216" s="22"/>
      <c r="L216" s="22"/>
      <c r="M216" s="22"/>
      <c r="N216" s="22"/>
      <c r="O216" s="22"/>
      <c r="P216" s="22"/>
      <c r="Q216" s="22"/>
    </row>
    <row r="217" spans="1:17" ht="15.75" customHeight="1">
      <c r="A217" s="1703"/>
      <c r="B217" s="1705" t="s">
        <v>122</v>
      </c>
      <c r="C217" s="1703" t="s">
        <v>2359</v>
      </c>
      <c r="D217" s="1705" t="s">
        <v>243</v>
      </c>
      <c r="E217" s="1704"/>
      <c r="F217" s="22"/>
      <c r="G217" s="22"/>
      <c r="H217" s="22"/>
      <c r="I217" s="22"/>
      <c r="J217" s="1" t="s">
        <v>2417</v>
      </c>
      <c r="K217" s="22"/>
      <c r="L217" s="22"/>
      <c r="M217" s="22"/>
      <c r="N217" s="22"/>
      <c r="O217" s="22"/>
      <c r="P217" s="22"/>
      <c r="Q217" s="22"/>
    </row>
    <row r="218" spans="1:17" ht="46.5" customHeight="1">
      <c r="A218" s="1703"/>
      <c r="B218" s="1705" t="s">
        <v>122</v>
      </c>
      <c r="C218" s="1703" t="s">
        <v>2359</v>
      </c>
      <c r="D218" s="1704" t="s">
        <v>2419</v>
      </c>
      <c r="E218" s="1704"/>
      <c r="F218" s="22"/>
      <c r="G218" s="22"/>
      <c r="H218" s="22"/>
      <c r="I218" s="22"/>
      <c r="J218" s="1" t="s">
        <v>2420</v>
      </c>
      <c r="K218" s="22"/>
      <c r="L218" s="22"/>
      <c r="M218" s="22"/>
      <c r="N218" s="22"/>
      <c r="O218" s="22"/>
      <c r="P218" s="22"/>
      <c r="Q218" s="22"/>
    </row>
    <row r="219" spans="1:17" ht="15.75" customHeight="1">
      <c r="A219" s="5"/>
      <c r="B219" s="5"/>
      <c r="C219" s="5"/>
      <c r="D219" s="5"/>
      <c r="E219" s="5"/>
      <c r="F219" s="5"/>
      <c r="G219" s="5"/>
      <c r="H219" s="5"/>
      <c r="I219" s="5"/>
      <c r="J219" s="5"/>
      <c r="K219" s="5"/>
      <c r="L219" s="5"/>
      <c r="M219" s="5"/>
      <c r="N219" s="5"/>
      <c r="O219" s="5"/>
      <c r="P219" s="5"/>
      <c r="Q219" s="5"/>
    </row>
    <row r="220" spans="1:17" ht="27.75" customHeight="1">
      <c r="A220" s="1703"/>
      <c r="B220" s="1705" t="s">
        <v>123</v>
      </c>
      <c r="C220" s="1703"/>
      <c r="D220" s="1704"/>
      <c r="E220" s="1704"/>
      <c r="F220" s="22"/>
      <c r="G220" s="22"/>
      <c r="H220" s="22"/>
      <c r="I220" s="22"/>
      <c r="J220" s="1"/>
      <c r="K220" s="22"/>
      <c r="L220" s="22"/>
      <c r="M220" s="22"/>
      <c r="N220" s="22"/>
      <c r="O220" s="22"/>
      <c r="P220" s="22"/>
      <c r="Q220" s="22"/>
    </row>
    <row r="221" spans="1:17" ht="15.75" customHeight="1">
      <c r="A221" s="5"/>
      <c r="B221" s="5"/>
      <c r="C221" s="5"/>
      <c r="D221" s="5"/>
      <c r="E221" s="5"/>
      <c r="F221" s="5"/>
      <c r="G221" s="5"/>
      <c r="H221" s="5"/>
      <c r="I221" s="5"/>
      <c r="J221" s="5"/>
      <c r="K221" s="5"/>
      <c r="L221" s="5"/>
      <c r="M221" s="5"/>
      <c r="N221" s="5"/>
      <c r="O221" s="5"/>
      <c r="P221" s="5"/>
      <c r="Q221" s="5"/>
    </row>
    <row r="222" spans="1:17" ht="15.75" customHeight="1">
      <c r="A222" s="1689"/>
      <c r="B222" s="1689" t="s">
        <v>140</v>
      </c>
      <c r="C222" s="1692" t="s">
        <v>2446</v>
      </c>
      <c r="D222" s="1689"/>
      <c r="E222" s="1689"/>
      <c r="F222" s="1"/>
      <c r="G222" s="1"/>
      <c r="H222" s="1"/>
      <c r="I222" s="1"/>
      <c r="J222" s="1694" t="s">
        <v>2447</v>
      </c>
      <c r="K222" s="1"/>
      <c r="L222" s="1"/>
      <c r="M222" s="1"/>
      <c r="N222" s="1"/>
      <c r="O222" s="1"/>
      <c r="P222" s="1"/>
      <c r="Q222" s="1"/>
    </row>
    <row r="223" spans="1:17" ht="15.75" customHeight="1">
      <c r="A223" s="1689"/>
      <c r="B223" s="1689" t="s">
        <v>140</v>
      </c>
      <c r="C223" s="1692" t="s">
        <v>261</v>
      </c>
      <c r="D223" s="1689"/>
      <c r="E223" s="1689"/>
      <c r="F223" s="1"/>
      <c r="G223" s="1"/>
      <c r="H223" s="1"/>
      <c r="I223" s="1"/>
      <c r="J223" s="1694"/>
      <c r="K223" s="1"/>
      <c r="L223" s="1"/>
      <c r="M223" s="1"/>
      <c r="N223" s="1"/>
      <c r="O223" s="1"/>
      <c r="P223" s="1"/>
      <c r="Q223" s="1"/>
    </row>
    <row r="224" spans="1:17" ht="15.75" customHeight="1">
      <c r="A224" s="1689"/>
      <c r="B224" s="1689" t="s">
        <v>140</v>
      </c>
      <c r="C224" s="1692" t="s">
        <v>262</v>
      </c>
      <c r="D224" s="1689"/>
      <c r="E224" s="1689"/>
      <c r="F224" s="1"/>
      <c r="G224" s="1"/>
      <c r="H224" s="1"/>
      <c r="I224" s="1"/>
      <c r="J224" s="1694"/>
      <c r="K224" s="1"/>
      <c r="L224" s="1"/>
      <c r="M224" s="1"/>
      <c r="N224" s="1"/>
      <c r="O224" s="1"/>
      <c r="P224" s="1"/>
      <c r="Q224" s="1"/>
    </row>
    <row r="225" spans="1:17" ht="46.5" customHeight="1">
      <c r="A225" s="1703"/>
      <c r="B225" s="1705" t="s">
        <v>140</v>
      </c>
      <c r="C225" s="1703" t="s">
        <v>2518</v>
      </c>
      <c r="D225" s="1704"/>
      <c r="E225" s="1704"/>
      <c r="F225" s="22"/>
      <c r="G225" s="22"/>
      <c r="H225" s="22"/>
      <c r="I225" s="22"/>
      <c r="J225" s="1"/>
      <c r="K225" s="22"/>
      <c r="L225" s="22"/>
      <c r="M225" s="22"/>
      <c r="N225" s="22"/>
      <c r="O225" s="22"/>
      <c r="P225" s="22"/>
      <c r="Q225" s="22"/>
    </row>
    <row r="226" spans="1:17" ht="15.75" customHeight="1">
      <c r="A226" s="5"/>
      <c r="B226" s="5"/>
      <c r="C226" s="5"/>
      <c r="D226" s="5"/>
      <c r="E226" s="5"/>
      <c r="F226" s="5"/>
      <c r="G226" s="5"/>
      <c r="H226" s="5"/>
      <c r="I226" s="5"/>
      <c r="J226" s="5"/>
      <c r="K226" s="5"/>
      <c r="L226" s="5"/>
      <c r="M226" s="5"/>
      <c r="N226" s="5"/>
      <c r="O226" s="5"/>
      <c r="P226" s="5"/>
      <c r="Q226" s="5"/>
    </row>
    <row r="227" spans="1:17" ht="15" customHeight="1">
      <c r="A227" s="1689"/>
      <c r="B227" s="1689" t="s">
        <v>124</v>
      </c>
      <c r="C227" s="1691" t="s">
        <v>2422</v>
      </c>
      <c r="D227" s="1689" t="s">
        <v>2435</v>
      </c>
      <c r="E227" s="1689"/>
      <c r="F227" s="1"/>
      <c r="G227" s="1"/>
      <c r="H227" s="1"/>
      <c r="I227" s="1"/>
      <c r="J227" s="1"/>
      <c r="K227" s="1"/>
      <c r="L227" s="1"/>
      <c r="M227" s="1"/>
      <c r="N227" s="1"/>
      <c r="O227" s="1"/>
      <c r="P227" s="1"/>
      <c r="Q227" s="1"/>
    </row>
    <row r="228" spans="1:17" ht="15" customHeight="1">
      <c r="A228" s="1689"/>
      <c r="B228" s="1689" t="s">
        <v>124</v>
      </c>
      <c r="C228" s="1691" t="s">
        <v>2422</v>
      </c>
      <c r="D228" s="1689" t="s">
        <v>252</v>
      </c>
      <c r="E228" s="1689"/>
      <c r="F228" s="1"/>
      <c r="G228" s="1"/>
      <c r="H228" s="1"/>
      <c r="I228" s="1"/>
      <c r="J228" s="1"/>
      <c r="K228" s="1"/>
      <c r="L228" s="1"/>
      <c r="M228" s="1"/>
      <c r="N228" s="1"/>
      <c r="O228" s="1"/>
      <c r="P228" s="1"/>
      <c r="Q228" s="1"/>
    </row>
    <row r="229" spans="1:17" ht="15" customHeight="1">
      <c r="A229" s="1689"/>
      <c r="B229" s="1689" t="s">
        <v>124</v>
      </c>
      <c r="C229" s="1691" t="s">
        <v>2422</v>
      </c>
      <c r="D229" s="1690" t="s">
        <v>263</v>
      </c>
      <c r="E229" s="1689"/>
      <c r="F229" s="1"/>
      <c r="G229" s="1"/>
      <c r="H229" s="1"/>
      <c r="I229" s="1"/>
      <c r="J229" s="1"/>
      <c r="K229" s="1"/>
      <c r="L229" s="1"/>
      <c r="M229" s="1"/>
      <c r="N229" s="1"/>
      <c r="O229" s="1"/>
      <c r="P229" s="1"/>
      <c r="Q229" s="1"/>
    </row>
    <row r="230" spans="1:17" ht="15" customHeight="1">
      <c r="A230" s="1689"/>
      <c r="B230" s="1689" t="s">
        <v>124</v>
      </c>
      <c r="C230" s="1691" t="s">
        <v>2422</v>
      </c>
      <c r="D230" s="1695" t="s">
        <v>264</v>
      </c>
      <c r="E230" s="1689"/>
      <c r="F230" s="1"/>
      <c r="G230" s="1"/>
      <c r="H230" s="1"/>
      <c r="I230" s="1"/>
      <c r="J230" s="1"/>
      <c r="K230" s="1"/>
      <c r="L230" s="1"/>
      <c r="M230" s="1"/>
      <c r="N230" s="1"/>
      <c r="O230" s="1"/>
      <c r="P230" s="1"/>
      <c r="Q230" s="1"/>
    </row>
    <row r="231" spans="1:17" ht="15" customHeight="1">
      <c r="A231" s="1689"/>
      <c r="B231" s="1689" t="s">
        <v>124</v>
      </c>
      <c r="C231" s="1691" t="s">
        <v>2422</v>
      </c>
      <c r="D231" s="1692" t="s">
        <v>2423</v>
      </c>
      <c r="E231" s="1695" t="s">
        <v>244</v>
      </c>
      <c r="F231" s="1"/>
      <c r="G231" s="1"/>
      <c r="H231" s="1"/>
      <c r="I231" s="1"/>
      <c r="J231" s="22"/>
      <c r="K231" s="1"/>
      <c r="L231" s="1"/>
      <c r="M231" s="1"/>
      <c r="N231" s="1"/>
      <c r="O231" s="1"/>
      <c r="P231" s="1"/>
      <c r="Q231" s="1"/>
    </row>
    <row r="232" spans="1:17" ht="15" customHeight="1">
      <c r="A232" s="1689"/>
      <c r="B232" s="1689" t="s">
        <v>124</v>
      </c>
      <c r="C232" s="1691" t="s">
        <v>2422</v>
      </c>
      <c r="D232" s="1692" t="s">
        <v>2423</v>
      </c>
      <c r="E232" s="1695" t="s">
        <v>245</v>
      </c>
      <c r="F232" s="1"/>
      <c r="G232" s="1"/>
      <c r="H232" s="1"/>
      <c r="I232" s="1"/>
      <c r="J232" s="1" t="s">
        <v>2448</v>
      </c>
      <c r="K232" s="1"/>
      <c r="L232" s="1"/>
      <c r="M232" s="1"/>
      <c r="N232" s="1"/>
      <c r="O232" s="1"/>
      <c r="P232" s="1"/>
      <c r="Q232" s="1"/>
    </row>
    <row r="233" spans="1:17" ht="15" customHeight="1">
      <c r="A233" s="1689"/>
      <c r="B233" s="1689" t="s">
        <v>124</v>
      </c>
      <c r="C233" s="1691" t="s">
        <v>2422</v>
      </c>
      <c r="D233" s="1692" t="s">
        <v>2423</v>
      </c>
      <c r="E233" s="1695" t="s">
        <v>246</v>
      </c>
      <c r="F233" s="1"/>
      <c r="G233" s="1"/>
      <c r="H233" s="1"/>
      <c r="I233" s="1"/>
      <c r="J233" s="22"/>
      <c r="K233" s="1"/>
      <c r="L233" s="1"/>
      <c r="M233" s="1"/>
      <c r="N233" s="1"/>
      <c r="O233" s="1"/>
      <c r="P233" s="1"/>
      <c r="Q233" s="1"/>
    </row>
    <row r="234" spans="1:17" ht="15" customHeight="1">
      <c r="A234" s="1689"/>
      <c r="B234" s="1689" t="s">
        <v>124</v>
      </c>
      <c r="C234" s="1691" t="s">
        <v>2422</v>
      </c>
      <c r="D234" s="1692" t="s">
        <v>2423</v>
      </c>
      <c r="E234" s="1695" t="s">
        <v>247</v>
      </c>
      <c r="F234" s="1"/>
      <c r="G234" s="1"/>
      <c r="H234" s="1"/>
      <c r="I234" s="1"/>
      <c r="J234" s="22"/>
      <c r="K234" s="1"/>
      <c r="L234" s="1"/>
      <c r="M234" s="1"/>
      <c r="N234" s="1"/>
      <c r="O234" s="1"/>
      <c r="P234" s="1"/>
      <c r="Q234" s="1"/>
    </row>
    <row r="235" spans="1:17" ht="15" customHeight="1">
      <c r="A235" s="1689"/>
      <c r="B235" s="1689" t="s">
        <v>124</v>
      </c>
      <c r="C235" s="1691" t="s">
        <v>2422</v>
      </c>
      <c r="D235" s="1692" t="s">
        <v>2423</v>
      </c>
      <c r="E235" s="1695" t="s">
        <v>248</v>
      </c>
      <c r="F235" s="1"/>
      <c r="G235" s="1"/>
      <c r="H235" s="1"/>
      <c r="I235" s="1"/>
      <c r="J235" s="22"/>
      <c r="K235" s="1"/>
      <c r="L235" s="1"/>
      <c r="M235" s="1"/>
      <c r="N235" s="1"/>
      <c r="O235" s="1"/>
      <c r="P235" s="1"/>
      <c r="Q235" s="1"/>
    </row>
    <row r="236" spans="1:17" ht="15" customHeight="1">
      <c r="A236" s="1689"/>
      <c r="B236" s="1689" t="s">
        <v>124</v>
      </c>
      <c r="C236" s="1691" t="s">
        <v>2422</v>
      </c>
      <c r="D236" s="1692" t="s">
        <v>2423</v>
      </c>
      <c r="E236" s="1695" t="s">
        <v>249</v>
      </c>
      <c r="F236" s="1"/>
      <c r="G236" s="1"/>
      <c r="H236" s="1"/>
      <c r="I236" s="1"/>
      <c r="J236" s="22"/>
      <c r="K236" s="1"/>
      <c r="L236" s="1"/>
      <c r="M236" s="1"/>
      <c r="N236" s="1"/>
      <c r="O236" s="1"/>
      <c r="P236" s="1"/>
      <c r="Q236" s="1"/>
    </row>
    <row r="237" spans="1:17" ht="15" customHeight="1">
      <c r="A237" s="1689"/>
      <c r="B237" s="1689" t="s">
        <v>124</v>
      </c>
      <c r="C237" s="1691" t="s">
        <v>2422</v>
      </c>
      <c r="D237" s="1691" t="s">
        <v>2426</v>
      </c>
      <c r="E237" s="1691" t="s">
        <v>2427</v>
      </c>
      <c r="F237" s="1"/>
      <c r="G237" s="1"/>
      <c r="H237" s="1"/>
      <c r="I237" s="1"/>
      <c r="J237" s="22"/>
      <c r="K237" s="1"/>
      <c r="L237" s="1"/>
      <c r="M237" s="1"/>
      <c r="N237" s="1"/>
      <c r="O237" s="1"/>
      <c r="P237" s="1"/>
      <c r="Q237" s="1"/>
    </row>
    <row r="238" spans="1:17" ht="15" customHeight="1">
      <c r="A238" s="1689"/>
      <c r="B238" s="1689" t="s">
        <v>124</v>
      </c>
      <c r="C238" s="1691" t="s">
        <v>2422</v>
      </c>
      <c r="D238" s="1691" t="s">
        <v>2426</v>
      </c>
      <c r="E238" s="1691" t="s">
        <v>2428</v>
      </c>
      <c r="F238" s="1"/>
      <c r="G238" s="1"/>
      <c r="H238" s="1"/>
      <c r="I238" s="1"/>
      <c r="J238" s="22"/>
      <c r="K238" s="1"/>
      <c r="L238" s="1"/>
      <c r="M238" s="1"/>
      <c r="N238" s="1"/>
      <c r="O238" s="1"/>
      <c r="P238" s="1"/>
      <c r="Q238" s="1"/>
    </row>
    <row r="239" spans="1:17" ht="15" customHeight="1">
      <c r="A239" s="1689"/>
      <c r="B239" s="1689" t="s">
        <v>124</v>
      </c>
      <c r="C239" s="1691" t="s">
        <v>2422</v>
      </c>
      <c r="D239" s="1691" t="s">
        <v>2426</v>
      </c>
      <c r="E239" s="1691" t="s">
        <v>2429</v>
      </c>
      <c r="F239" s="1"/>
      <c r="G239" s="1"/>
      <c r="H239" s="1"/>
      <c r="I239" s="1"/>
      <c r="J239" s="22"/>
      <c r="K239" s="1"/>
      <c r="L239" s="1"/>
      <c r="M239" s="1"/>
      <c r="N239" s="1"/>
      <c r="O239" s="1"/>
      <c r="P239" s="1"/>
      <c r="Q239" s="1"/>
    </row>
    <row r="240" spans="1:17" ht="15.75" customHeight="1">
      <c r="A240" s="1689"/>
      <c r="B240" s="1689" t="s">
        <v>124</v>
      </c>
      <c r="C240" s="1691" t="s">
        <v>2430</v>
      </c>
      <c r="D240" s="1689" t="s">
        <v>2435</v>
      </c>
      <c r="E240" s="1689"/>
      <c r="F240" s="1"/>
      <c r="G240" s="1"/>
      <c r="H240" s="1"/>
      <c r="I240" s="1"/>
      <c r="J240" s="1" t="s">
        <v>2449</v>
      </c>
      <c r="K240" s="1"/>
      <c r="L240" s="1"/>
      <c r="M240" s="1"/>
      <c r="N240" s="1"/>
      <c r="O240" s="1"/>
      <c r="P240" s="1"/>
      <c r="Q240" s="1"/>
    </row>
    <row r="241" spans="1:17" ht="15.75" customHeight="1">
      <c r="A241" s="1689"/>
      <c r="B241" s="1689" t="s">
        <v>124</v>
      </c>
      <c r="C241" s="1691" t="s">
        <v>2430</v>
      </c>
      <c r="D241" s="1689" t="s">
        <v>251</v>
      </c>
      <c r="E241" s="1689"/>
      <c r="F241" s="1"/>
      <c r="G241" s="1"/>
      <c r="H241" s="1"/>
      <c r="I241" s="1"/>
      <c r="J241" s="1" t="s">
        <v>2449</v>
      </c>
      <c r="K241" s="1"/>
      <c r="L241" s="1"/>
      <c r="M241" s="1"/>
      <c r="N241" s="1"/>
      <c r="O241" s="1"/>
      <c r="P241" s="1"/>
      <c r="Q241" s="1"/>
    </row>
    <row r="242" spans="1:17" ht="15.75" customHeight="1">
      <c r="A242" s="1689"/>
      <c r="B242" s="1689" t="s">
        <v>124</v>
      </c>
      <c r="C242" s="1691" t="s">
        <v>2430</v>
      </c>
      <c r="D242" s="1689" t="s">
        <v>252</v>
      </c>
      <c r="E242" s="1689"/>
      <c r="F242" s="1"/>
      <c r="G242" s="1"/>
      <c r="H242" s="1"/>
      <c r="I242" s="1"/>
      <c r="J242" s="1"/>
      <c r="K242" s="1"/>
      <c r="L242" s="1"/>
      <c r="M242" s="1"/>
      <c r="N242" s="1"/>
      <c r="O242" s="1"/>
      <c r="P242" s="1"/>
      <c r="Q242" s="1"/>
    </row>
    <row r="243" spans="1:17" ht="15.75" customHeight="1">
      <c r="A243" s="1689"/>
      <c r="B243" s="1689" t="s">
        <v>124</v>
      </c>
      <c r="C243" s="1691" t="s">
        <v>2430</v>
      </c>
      <c r="D243" s="1692" t="s">
        <v>263</v>
      </c>
      <c r="E243" s="1689"/>
      <c r="F243" s="1"/>
      <c r="G243" s="1"/>
      <c r="H243" s="1"/>
      <c r="I243" s="1"/>
      <c r="J243" s="1"/>
      <c r="K243" s="1"/>
      <c r="L243" s="1"/>
      <c r="M243" s="1"/>
      <c r="N243" s="1"/>
      <c r="O243" s="1"/>
      <c r="P243" s="1"/>
      <c r="Q243" s="1"/>
    </row>
    <row r="244" spans="1:17" ht="15.75" customHeight="1">
      <c r="A244" s="1689"/>
      <c r="B244" s="1689" t="s">
        <v>124</v>
      </c>
      <c r="C244" s="1691" t="s">
        <v>2430</v>
      </c>
      <c r="D244" s="1695" t="s">
        <v>264</v>
      </c>
      <c r="E244" s="1689"/>
      <c r="F244" s="1"/>
      <c r="G244" s="1"/>
      <c r="H244" s="1"/>
      <c r="I244" s="1"/>
      <c r="J244" s="1"/>
      <c r="K244" s="1"/>
      <c r="L244" s="1"/>
      <c r="M244" s="1"/>
      <c r="N244" s="1"/>
      <c r="O244" s="1"/>
      <c r="P244" s="1"/>
      <c r="Q244" s="1"/>
    </row>
    <row r="245" spans="1:17" ht="15.75" customHeight="1">
      <c r="A245" s="1689"/>
      <c r="B245" s="1689" t="s">
        <v>124</v>
      </c>
      <c r="C245" s="1691" t="s">
        <v>2430</v>
      </c>
      <c r="D245" s="1692" t="s">
        <v>2423</v>
      </c>
      <c r="E245" s="1695" t="s">
        <v>244</v>
      </c>
      <c r="F245" s="1"/>
      <c r="G245" s="1"/>
      <c r="H245" s="1"/>
      <c r="I245" s="1"/>
      <c r="J245" s="1"/>
      <c r="K245" s="1"/>
      <c r="L245" s="1"/>
      <c r="M245" s="1"/>
      <c r="N245" s="1"/>
      <c r="O245" s="1"/>
      <c r="P245" s="1"/>
      <c r="Q245" s="1"/>
    </row>
    <row r="246" spans="1:17" ht="16.5" customHeight="1">
      <c r="A246" s="1689"/>
      <c r="B246" s="1689" t="s">
        <v>124</v>
      </c>
      <c r="C246" s="1691" t="s">
        <v>2430</v>
      </c>
      <c r="D246" s="1692" t="s">
        <v>2423</v>
      </c>
      <c r="E246" s="1695" t="s">
        <v>245</v>
      </c>
      <c r="F246" s="1"/>
      <c r="G246" s="1"/>
      <c r="H246" s="1"/>
      <c r="I246" s="1"/>
      <c r="J246" s="26" t="s">
        <v>2425</v>
      </c>
      <c r="K246" s="1"/>
      <c r="L246" s="1"/>
      <c r="M246" s="1"/>
      <c r="N246" s="1"/>
      <c r="O246" s="1"/>
      <c r="P246" s="1"/>
      <c r="Q246" s="1"/>
    </row>
    <row r="247" spans="1:17" ht="16.5" customHeight="1">
      <c r="A247" s="1689"/>
      <c r="B247" s="1689" t="s">
        <v>124</v>
      </c>
      <c r="C247" s="1691" t="s">
        <v>2430</v>
      </c>
      <c r="D247" s="1692" t="s">
        <v>2423</v>
      </c>
      <c r="E247" s="1695" t="s">
        <v>246</v>
      </c>
      <c r="F247" s="1"/>
      <c r="G247" s="1"/>
      <c r="H247" s="1"/>
      <c r="I247" s="1"/>
      <c r="J247" s="26"/>
      <c r="K247" s="1"/>
      <c r="L247" s="1"/>
      <c r="M247" s="1"/>
      <c r="N247" s="1"/>
      <c r="O247" s="1"/>
      <c r="P247" s="1"/>
      <c r="Q247" s="1"/>
    </row>
    <row r="248" spans="1:17" ht="16.5" customHeight="1">
      <c r="A248" s="1689"/>
      <c r="B248" s="1689" t="s">
        <v>124</v>
      </c>
      <c r="C248" s="1691" t="s">
        <v>2430</v>
      </c>
      <c r="D248" s="1692" t="s">
        <v>2423</v>
      </c>
      <c r="E248" s="1695" t="s">
        <v>247</v>
      </c>
      <c r="F248" s="1"/>
      <c r="G248" s="1"/>
      <c r="H248" s="1"/>
      <c r="I248" s="1"/>
      <c r="J248" s="26"/>
      <c r="K248" s="1"/>
      <c r="L248" s="1"/>
      <c r="M248" s="1"/>
      <c r="N248" s="1"/>
      <c r="O248" s="1"/>
      <c r="P248" s="1"/>
      <c r="Q248" s="1"/>
    </row>
    <row r="249" spans="1:17" ht="16.5" customHeight="1">
      <c r="A249" s="1689"/>
      <c r="B249" s="1689" t="s">
        <v>124</v>
      </c>
      <c r="C249" s="1691" t="s">
        <v>2430</v>
      </c>
      <c r="D249" s="1692" t="s">
        <v>2423</v>
      </c>
      <c r="E249" s="1695" t="s">
        <v>248</v>
      </c>
      <c r="F249" s="1"/>
      <c r="G249" s="1"/>
      <c r="H249" s="1"/>
      <c r="I249" s="1"/>
      <c r="J249" s="26"/>
      <c r="K249" s="1"/>
      <c r="L249" s="1"/>
      <c r="M249" s="1"/>
      <c r="N249" s="1"/>
      <c r="O249" s="1"/>
      <c r="P249" s="1"/>
      <c r="Q249" s="1"/>
    </row>
    <row r="250" spans="1:17" ht="16.5" customHeight="1">
      <c r="A250" s="1689"/>
      <c r="B250" s="1689" t="s">
        <v>124</v>
      </c>
      <c r="C250" s="1691" t="s">
        <v>2430</v>
      </c>
      <c r="D250" s="1692" t="s">
        <v>2423</v>
      </c>
      <c r="E250" s="1695" t="s">
        <v>249</v>
      </c>
      <c r="F250" s="1"/>
      <c r="G250" s="1"/>
      <c r="H250" s="1"/>
      <c r="I250" s="1"/>
      <c r="J250" s="26"/>
      <c r="K250" s="1"/>
      <c r="L250" s="1"/>
      <c r="M250" s="1"/>
      <c r="N250" s="1"/>
      <c r="O250" s="1"/>
      <c r="P250" s="1"/>
      <c r="Q250" s="1"/>
    </row>
    <row r="251" spans="1:17" ht="15.75" customHeight="1">
      <c r="A251" s="1689"/>
      <c r="B251" s="1689" t="s">
        <v>124</v>
      </c>
      <c r="C251" s="1691" t="s">
        <v>2431</v>
      </c>
      <c r="D251" s="1692" t="s">
        <v>2434</v>
      </c>
      <c r="E251" s="1692" t="s">
        <v>251</v>
      </c>
      <c r="F251" s="1"/>
      <c r="G251" s="1"/>
      <c r="H251" s="1"/>
      <c r="I251" s="1"/>
      <c r="J251" s="1694"/>
      <c r="K251" s="1"/>
      <c r="L251" s="1"/>
      <c r="M251" s="1"/>
      <c r="N251" s="1"/>
      <c r="O251" s="1"/>
      <c r="P251" s="1"/>
      <c r="Q251" s="1"/>
    </row>
    <row r="252" spans="1:17" ht="15.75" customHeight="1">
      <c r="A252" s="1689"/>
      <c r="B252" s="1689" t="s">
        <v>124</v>
      </c>
      <c r="C252" s="1691" t="s">
        <v>2431</v>
      </c>
      <c r="D252" s="1692" t="s">
        <v>2434</v>
      </c>
      <c r="E252" s="1689" t="s">
        <v>2435</v>
      </c>
      <c r="F252" s="1"/>
      <c r="G252" s="1"/>
      <c r="H252" s="1"/>
      <c r="I252" s="1"/>
      <c r="J252" s="1694"/>
      <c r="K252" s="1"/>
      <c r="L252" s="1"/>
      <c r="M252" s="1"/>
      <c r="N252" s="1"/>
      <c r="O252" s="1"/>
      <c r="P252" s="1"/>
      <c r="Q252" s="1"/>
    </row>
    <row r="253" spans="1:17" ht="15.75" customHeight="1">
      <c r="A253" s="1689"/>
      <c r="B253" s="1689" t="s">
        <v>124</v>
      </c>
      <c r="C253" s="1691" t="s">
        <v>2431</v>
      </c>
      <c r="D253" s="1692" t="s">
        <v>2434</v>
      </c>
      <c r="E253" s="1689" t="s">
        <v>252</v>
      </c>
      <c r="F253" s="1"/>
      <c r="G253" s="1"/>
      <c r="H253" s="1"/>
      <c r="I253" s="1"/>
      <c r="J253" s="1694"/>
      <c r="K253" s="1"/>
      <c r="L253" s="1"/>
      <c r="M253" s="1"/>
      <c r="N253" s="1"/>
      <c r="O253" s="1"/>
      <c r="P253" s="1"/>
      <c r="Q253" s="1"/>
    </row>
    <row r="254" spans="1:17" ht="15.75" customHeight="1">
      <c r="A254" s="1689"/>
      <c r="B254" s="1689" t="s">
        <v>124</v>
      </c>
      <c r="C254" s="1691" t="s">
        <v>2431</v>
      </c>
      <c r="D254" s="1692" t="s">
        <v>2450</v>
      </c>
      <c r="E254" s="1689"/>
      <c r="F254" s="1"/>
      <c r="G254" s="1"/>
      <c r="H254" s="1"/>
      <c r="I254" s="1"/>
      <c r="J254" s="1694"/>
      <c r="K254" s="1"/>
      <c r="L254" s="1"/>
      <c r="M254" s="1"/>
      <c r="N254" s="1"/>
      <c r="O254" s="1"/>
      <c r="P254" s="1"/>
      <c r="Q254" s="1"/>
    </row>
    <row r="255" spans="1:17" ht="15.75" customHeight="1">
      <c r="A255" s="1689"/>
      <c r="B255" s="1689" t="s">
        <v>124</v>
      </c>
      <c r="C255" s="1691" t="s">
        <v>2431</v>
      </c>
      <c r="D255" s="1695" t="s">
        <v>2451</v>
      </c>
      <c r="E255" s="1689"/>
      <c r="F255" s="1"/>
      <c r="G255" s="1"/>
      <c r="H255" s="1"/>
      <c r="I255" s="1"/>
      <c r="J255" s="1694"/>
      <c r="K255" s="1"/>
      <c r="L255" s="1"/>
      <c r="M255" s="1"/>
      <c r="N255" s="1"/>
      <c r="O255" s="1"/>
      <c r="P255" s="1"/>
      <c r="Q255" s="1"/>
    </row>
    <row r="256" spans="1:17" ht="15" customHeight="1">
      <c r="A256" s="1689"/>
      <c r="B256" s="1689" t="s">
        <v>124</v>
      </c>
      <c r="C256" s="1691" t="s">
        <v>2431</v>
      </c>
      <c r="D256" s="1692" t="s">
        <v>2432</v>
      </c>
      <c r="E256" s="1695" t="s">
        <v>244</v>
      </c>
      <c r="F256" s="1"/>
      <c r="G256" s="1"/>
      <c r="H256" s="1"/>
      <c r="I256" s="1"/>
      <c r="J256" s="1694"/>
      <c r="K256" s="1"/>
      <c r="L256" s="1"/>
      <c r="M256" s="1"/>
      <c r="N256" s="1"/>
      <c r="O256" s="1"/>
      <c r="P256" s="1"/>
      <c r="Q256" s="1"/>
    </row>
    <row r="257" spans="1:17" ht="15" customHeight="1">
      <c r="A257" s="1689"/>
      <c r="B257" s="1689" t="s">
        <v>124</v>
      </c>
      <c r="C257" s="1691" t="s">
        <v>2431</v>
      </c>
      <c r="D257" s="1692" t="s">
        <v>2423</v>
      </c>
      <c r="E257" s="1695" t="s">
        <v>245</v>
      </c>
      <c r="F257" s="1"/>
      <c r="G257" s="1"/>
      <c r="H257" s="1"/>
      <c r="I257" s="1"/>
      <c r="J257" s="1694"/>
      <c r="K257" s="1"/>
      <c r="L257" s="1"/>
      <c r="M257" s="1"/>
      <c r="N257" s="1"/>
      <c r="O257" s="1"/>
      <c r="P257" s="1"/>
      <c r="Q257" s="1"/>
    </row>
    <row r="258" spans="1:17" ht="15" customHeight="1">
      <c r="A258" s="1689"/>
      <c r="B258" s="1689" t="s">
        <v>124</v>
      </c>
      <c r="C258" s="1691" t="s">
        <v>2431</v>
      </c>
      <c r="D258" s="1692" t="s">
        <v>2432</v>
      </c>
      <c r="E258" s="1695" t="s">
        <v>246</v>
      </c>
      <c r="F258" s="1"/>
      <c r="G258" s="1"/>
      <c r="H258" s="1"/>
      <c r="I258" s="1"/>
      <c r="J258" s="1694"/>
      <c r="K258" s="1"/>
      <c r="L258" s="1"/>
      <c r="M258" s="1"/>
      <c r="N258" s="1"/>
      <c r="O258" s="1"/>
      <c r="P258" s="1"/>
      <c r="Q258" s="1"/>
    </row>
    <row r="259" spans="1:17" ht="15" customHeight="1">
      <c r="A259" s="1689"/>
      <c r="B259" s="1689" t="s">
        <v>124</v>
      </c>
      <c r="C259" s="1691" t="s">
        <v>2431</v>
      </c>
      <c r="D259" s="1692" t="s">
        <v>2423</v>
      </c>
      <c r="E259" s="1695" t="s">
        <v>247</v>
      </c>
      <c r="F259" s="1"/>
      <c r="G259" s="1"/>
      <c r="H259" s="1"/>
      <c r="I259" s="1"/>
      <c r="J259" s="1694"/>
      <c r="K259" s="1"/>
      <c r="L259" s="1"/>
      <c r="M259" s="1"/>
      <c r="N259" s="1"/>
      <c r="O259" s="1"/>
      <c r="P259" s="1"/>
      <c r="Q259" s="1"/>
    </row>
    <row r="260" spans="1:17" ht="15" customHeight="1">
      <c r="A260" s="1689"/>
      <c r="B260" s="1689" t="s">
        <v>124</v>
      </c>
      <c r="C260" s="1691" t="s">
        <v>2431</v>
      </c>
      <c r="D260" s="1692" t="s">
        <v>2432</v>
      </c>
      <c r="E260" s="1695" t="s">
        <v>248</v>
      </c>
      <c r="F260" s="1"/>
      <c r="G260" s="1"/>
      <c r="H260" s="1"/>
      <c r="I260" s="1"/>
      <c r="J260" s="1694"/>
      <c r="K260" s="1"/>
      <c r="L260" s="1"/>
      <c r="M260" s="1"/>
      <c r="N260" s="1"/>
      <c r="O260" s="1"/>
      <c r="P260" s="1"/>
      <c r="Q260" s="1"/>
    </row>
    <row r="261" spans="1:17" ht="15" customHeight="1">
      <c r="A261" s="1689"/>
      <c r="B261" s="1689" t="s">
        <v>124</v>
      </c>
      <c r="C261" s="1691" t="s">
        <v>2431</v>
      </c>
      <c r="D261" s="1692" t="s">
        <v>2432</v>
      </c>
      <c r="E261" s="1695" t="s">
        <v>249</v>
      </c>
      <c r="F261" s="1"/>
      <c r="G261" s="1"/>
      <c r="H261" s="1"/>
      <c r="I261" s="1"/>
      <c r="J261" s="1694"/>
      <c r="K261" s="1"/>
      <c r="L261" s="1"/>
      <c r="M261" s="1"/>
      <c r="N261" s="1"/>
      <c r="O261" s="1"/>
      <c r="P261" s="1"/>
      <c r="Q261" s="1"/>
    </row>
    <row r="262" spans="1:17" ht="15.75" customHeight="1">
      <c r="A262" s="1"/>
      <c r="B262" s="1"/>
      <c r="C262" s="1"/>
      <c r="D262" s="1"/>
      <c r="E262" s="1"/>
      <c r="F262" s="1"/>
      <c r="G262" s="1"/>
      <c r="H262" s="1"/>
      <c r="I262" s="1"/>
      <c r="J262" s="1"/>
      <c r="K262" s="1"/>
      <c r="L262" s="1"/>
      <c r="M262" s="1"/>
      <c r="N262" s="1"/>
      <c r="O262" s="1"/>
      <c r="P262" s="1"/>
      <c r="Q262" s="1"/>
    </row>
    <row r="263" spans="1:17" ht="15" customHeight="1">
      <c r="A263" s="1689"/>
      <c r="B263" s="1689" t="s">
        <v>142</v>
      </c>
      <c r="C263" s="1691"/>
      <c r="D263" s="1692"/>
      <c r="E263" s="1695"/>
      <c r="F263" s="1"/>
      <c r="G263" s="1"/>
      <c r="H263" s="1"/>
      <c r="I263" s="1"/>
      <c r="J263" s="1694"/>
      <c r="K263" s="1"/>
      <c r="L263" s="1"/>
      <c r="M263" s="1"/>
      <c r="N263" s="1"/>
      <c r="O263" s="1"/>
      <c r="P263" s="1"/>
      <c r="Q263" s="1"/>
    </row>
    <row r="264" spans="1:17" ht="15.75" customHeight="1">
      <c r="A264" s="1"/>
      <c r="B264" s="1"/>
      <c r="C264" s="1"/>
      <c r="D264" s="1"/>
      <c r="E264" s="1"/>
      <c r="F264" s="1"/>
      <c r="G264" s="1"/>
      <c r="H264" s="1"/>
      <c r="I264" s="1"/>
      <c r="J264" s="1"/>
      <c r="K264" s="1"/>
      <c r="L264" s="1"/>
      <c r="M264" s="1"/>
      <c r="N264" s="1"/>
      <c r="O264" s="1"/>
      <c r="P264" s="1"/>
      <c r="Q264" s="1"/>
    </row>
    <row r="265" spans="1:17" ht="15" customHeight="1">
      <c r="A265" s="1689"/>
      <c r="B265" s="1689" t="s">
        <v>144</v>
      </c>
      <c r="C265" s="1691"/>
      <c r="D265" s="1692"/>
      <c r="E265" s="1695"/>
      <c r="F265" s="1"/>
      <c r="G265" s="1"/>
      <c r="H265" s="1"/>
      <c r="I265" s="1"/>
      <c r="J265" s="1694"/>
      <c r="K265" s="1"/>
      <c r="L265" s="1"/>
      <c r="M265" s="1"/>
      <c r="N265" s="1"/>
      <c r="O265" s="1"/>
      <c r="P265" s="1"/>
      <c r="Q265" s="1"/>
    </row>
    <row r="266" spans="1:17" ht="15.75" customHeight="1">
      <c r="A266" s="1"/>
      <c r="B266" s="1"/>
      <c r="C266" s="1"/>
      <c r="D266" s="1"/>
      <c r="E266" s="1"/>
      <c r="F266" s="1"/>
      <c r="G266" s="1"/>
      <c r="H266" s="1"/>
      <c r="I266" s="1"/>
      <c r="J266" s="1"/>
      <c r="K266" s="1"/>
      <c r="L266" s="1"/>
      <c r="M266" s="1"/>
      <c r="N266" s="1"/>
      <c r="O266" s="1"/>
      <c r="P266" s="1"/>
      <c r="Q266" s="1"/>
    </row>
    <row r="267" spans="1:17" ht="15.75" customHeight="1">
      <c r="A267" s="1689"/>
      <c r="B267" s="1689" t="s">
        <v>134</v>
      </c>
      <c r="C267" s="1689" t="s">
        <v>265</v>
      </c>
      <c r="D267" s="1689" t="s">
        <v>266</v>
      </c>
      <c r="E267" s="1689"/>
      <c r="F267" s="1"/>
      <c r="G267" s="1"/>
      <c r="H267" s="1"/>
      <c r="I267" s="1"/>
      <c r="J267" s="1"/>
      <c r="K267" s="1"/>
      <c r="L267" s="1"/>
      <c r="M267" s="1"/>
      <c r="N267" s="1"/>
      <c r="O267" s="1"/>
      <c r="P267" s="1"/>
      <c r="Q267" s="1"/>
    </row>
    <row r="268" spans="1:17" ht="15.6" customHeight="1">
      <c r="A268" s="1689"/>
      <c r="B268" s="1689" t="s">
        <v>134</v>
      </c>
      <c r="C268" s="1689" t="s">
        <v>265</v>
      </c>
      <c r="D268" s="1689" t="s">
        <v>267</v>
      </c>
      <c r="E268" s="1689"/>
      <c r="F268" s="1"/>
      <c r="G268" s="1"/>
      <c r="H268" s="1"/>
      <c r="I268" s="1"/>
      <c r="J268" s="1"/>
      <c r="K268" s="1"/>
      <c r="L268" s="1"/>
      <c r="M268" s="1"/>
      <c r="N268" s="1"/>
      <c r="O268" s="1"/>
      <c r="P268" s="1"/>
      <c r="Q268" s="1"/>
    </row>
    <row r="269" spans="1:17" ht="15.75" customHeight="1">
      <c r="A269" s="1693"/>
      <c r="B269" s="1691" t="s">
        <v>134</v>
      </c>
      <c r="C269" s="1689" t="s">
        <v>2443</v>
      </c>
      <c r="D269" s="1693"/>
      <c r="E269" s="1693"/>
      <c r="F269" s="5"/>
      <c r="G269" s="5"/>
      <c r="H269" s="5"/>
      <c r="I269" s="5"/>
      <c r="J269" s="5"/>
      <c r="K269" s="5"/>
      <c r="L269" s="5"/>
      <c r="M269" s="5"/>
      <c r="N269" s="5"/>
      <c r="O269" s="5"/>
      <c r="P269" s="5"/>
      <c r="Q269" s="5"/>
    </row>
    <row r="270" spans="1:17" ht="15.75" customHeight="1">
      <c r="A270" s="1"/>
      <c r="B270" s="1"/>
      <c r="C270" s="1"/>
      <c r="D270" s="1"/>
      <c r="E270" s="1"/>
      <c r="F270" s="1"/>
      <c r="G270" s="1"/>
      <c r="H270" s="1"/>
      <c r="I270" s="1"/>
      <c r="J270" s="1"/>
      <c r="K270" s="1"/>
      <c r="L270" s="1"/>
      <c r="M270" s="1"/>
      <c r="N270" s="1"/>
      <c r="O270" s="1"/>
      <c r="P270" s="1"/>
      <c r="Q270" s="1"/>
    </row>
    <row r="271" spans="1:17" ht="15.75" customHeight="1">
      <c r="A271" s="1689"/>
      <c r="B271" s="1689" t="s">
        <v>127</v>
      </c>
      <c r="C271" s="1689" t="s">
        <v>2440</v>
      </c>
      <c r="D271" s="1689"/>
      <c r="E271" s="1689"/>
      <c r="F271" s="1"/>
      <c r="G271" s="1"/>
      <c r="H271" s="1"/>
      <c r="I271" s="1"/>
      <c r="J271" s="1" t="s">
        <v>2441</v>
      </c>
      <c r="K271" s="1"/>
      <c r="L271" s="1"/>
      <c r="M271" s="1"/>
      <c r="N271" s="1"/>
      <c r="O271" s="1"/>
      <c r="P271" s="1"/>
      <c r="Q271" s="1"/>
    </row>
    <row r="272" spans="1:17" ht="15.75" customHeight="1">
      <c r="A272" s="1689"/>
      <c r="B272" s="1689" t="s">
        <v>127</v>
      </c>
      <c r="C272" s="1689" t="s">
        <v>257</v>
      </c>
      <c r="D272" s="1689"/>
      <c r="E272" s="1689"/>
      <c r="F272" s="1"/>
      <c r="G272" s="1"/>
      <c r="H272" s="1"/>
      <c r="I272" s="1"/>
      <c r="J272" s="1"/>
      <c r="K272" s="1"/>
      <c r="L272" s="1"/>
      <c r="M272" s="1"/>
      <c r="N272" s="1"/>
      <c r="O272" s="1"/>
      <c r="P272" s="1"/>
      <c r="Q272" s="1"/>
    </row>
    <row r="273" spans="1:17" ht="15.75" customHeight="1">
      <c r="A273" s="1"/>
      <c r="B273" s="1706"/>
      <c r="C273" s="22"/>
      <c r="D273" s="1694"/>
      <c r="E273" s="26"/>
      <c r="F273" s="1"/>
      <c r="G273" s="1"/>
      <c r="H273" s="1"/>
      <c r="I273" s="1"/>
      <c r="J273" s="1"/>
      <c r="K273" s="1"/>
      <c r="L273" s="1"/>
      <c r="M273" s="1"/>
      <c r="N273" s="1"/>
      <c r="O273" s="1"/>
      <c r="P273" s="1"/>
      <c r="Q273" s="1"/>
    </row>
    <row r="274" spans="1:17" ht="15" customHeight="1">
      <c r="A274" s="1705"/>
      <c r="B274" s="1703" t="s">
        <v>149</v>
      </c>
      <c r="C274" s="1703" t="s">
        <v>268</v>
      </c>
      <c r="D274" s="1704" t="s">
        <v>2452</v>
      </c>
      <c r="E274" s="1707" t="s">
        <v>2453</v>
      </c>
      <c r="F274" s="1"/>
      <c r="G274" s="1"/>
      <c r="H274" s="1"/>
      <c r="I274" s="1"/>
      <c r="J274" s="1" t="s">
        <v>2454</v>
      </c>
      <c r="K274" s="1"/>
      <c r="L274" s="1"/>
      <c r="M274" s="1"/>
      <c r="N274" s="1"/>
      <c r="O274" s="1"/>
      <c r="P274" s="1"/>
      <c r="Q274" s="1"/>
    </row>
    <row r="275" spans="1:17" ht="15" customHeight="1">
      <c r="A275" s="1705"/>
      <c r="B275" s="1703" t="s">
        <v>149</v>
      </c>
      <c r="C275" s="1703" t="s">
        <v>268</v>
      </c>
      <c r="D275" s="1704" t="s">
        <v>2452</v>
      </c>
      <c r="E275" s="1707" t="s">
        <v>2455</v>
      </c>
      <c r="F275" s="1"/>
      <c r="G275" s="1"/>
      <c r="H275" s="1"/>
      <c r="I275" s="1"/>
      <c r="J275" s="1"/>
      <c r="K275" s="1"/>
      <c r="L275" s="1"/>
      <c r="M275" s="1"/>
      <c r="N275" s="1"/>
      <c r="O275" s="1"/>
      <c r="P275" s="1"/>
      <c r="Q275" s="1"/>
    </row>
    <row r="276" spans="1:17" ht="15" customHeight="1">
      <c r="A276" s="1705"/>
      <c r="B276" s="1703" t="s">
        <v>149</v>
      </c>
      <c r="C276" s="1703" t="s">
        <v>268</v>
      </c>
      <c r="D276" s="1704" t="s">
        <v>2452</v>
      </c>
      <c r="E276" s="1707" t="s">
        <v>2456</v>
      </c>
      <c r="F276" s="1"/>
      <c r="G276" s="1"/>
      <c r="H276" s="1"/>
      <c r="I276" s="1"/>
      <c r="J276" s="1"/>
      <c r="K276" s="1"/>
      <c r="L276" s="1"/>
      <c r="M276" s="1"/>
      <c r="N276" s="1"/>
      <c r="O276" s="1"/>
      <c r="P276" s="1"/>
      <c r="Q276" s="1"/>
    </row>
    <row r="277" spans="1:17" ht="15" customHeight="1">
      <c r="A277" s="1705"/>
      <c r="B277" s="1703" t="s">
        <v>149</v>
      </c>
      <c r="C277" s="1703" t="s">
        <v>268</v>
      </c>
      <c r="D277" s="1704" t="s">
        <v>2452</v>
      </c>
      <c r="E277" s="1707" t="s">
        <v>2457</v>
      </c>
      <c r="F277" s="1"/>
      <c r="G277" s="1"/>
      <c r="H277" s="1"/>
      <c r="I277" s="1"/>
      <c r="J277" s="1"/>
      <c r="K277" s="1"/>
      <c r="L277" s="1"/>
      <c r="M277" s="1"/>
      <c r="N277" s="1"/>
      <c r="O277" s="1"/>
      <c r="P277" s="1"/>
      <c r="Q277" s="1"/>
    </row>
    <row r="278" spans="1:17" ht="15" customHeight="1">
      <c r="A278" s="1705"/>
      <c r="B278" s="1703" t="s">
        <v>149</v>
      </c>
      <c r="C278" s="1703" t="s">
        <v>268</v>
      </c>
      <c r="D278" s="1704" t="s">
        <v>2452</v>
      </c>
      <c r="E278" s="1707" t="s">
        <v>2458</v>
      </c>
      <c r="F278" s="1"/>
      <c r="G278" s="1"/>
      <c r="H278" s="1"/>
      <c r="I278" s="1"/>
      <c r="J278" s="1"/>
      <c r="K278" s="1"/>
      <c r="L278" s="1"/>
      <c r="M278" s="1"/>
      <c r="N278" s="1"/>
      <c r="O278" s="1"/>
      <c r="P278" s="1"/>
      <c r="Q278" s="1"/>
    </row>
    <row r="279" spans="1:17" ht="15" customHeight="1">
      <c r="A279" s="1705"/>
      <c r="B279" s="1703" t="s">
        <v>149</v>
      </c>
      <c r="C279" s="1703" t="s">
        <v>268</v>
      </c>
      <c r="D279" s="1704" t="s">
        <v>2452</v>
      </c>
      <c r="E279" s="1707" t="s">
        <v>2459</v>
      </c>
      <c r="F279" s="1"/>
      <c r="G279" s="1"/>
      <c r="H279" s="1"/>
      <c r="I279" s="1"/>
      <c r="J279" s="1"/>
      <c r="K279" s="1"/>
      <c r="L279" s="1"/>
      <c r="M279" s="1"/>
      <c r="N279" s="1"/>
      <c r="O279" s="1"/>
      <c r="P279" s="1"/>
      <c r="Q279" s="1"/>
    </row>
    <row r="280" spans="1:17" ht="15" customHeight="1">
      <c r="A280" s="1705"/>
      <c r="B280" s="1703" t="s">
        <v>149</v>
      </c>
      <c r="C280" s="1703" t="s">
        <v>268</v>
      </c>
      <c r="D280" s="1704" t="s">
        <v>2460</v>
      </c>
      <c r="E280" s="1704" t="s">
        <v>2461</v>
      </c>
      <c r="F280" s="1"/>
      <c r="G280" s="1"/>
      <c r="H280" s="1"/>
      <c r="I280" s="1"/>
      <c r="J280" s="26"/>
      <c r="K280" s="1"/>
      <c r="L280" s="1"/>
      <c r="M280" s="1"/>
      <c r="N280" s="1"/>
      <c r="O280" s="1"/>
      <c r="P280" s="1"/>
      <c r="Q280" s="1"/>
    </row>
    <row r="281" spans="1:17" ht="15" customHeight="1">
      <c r="A281" s="1705"/>
      <c r="B281" s="1703" t="s">
        <v>149</v>
      </c>
      <c r="C281" s="1703" t="s">
        <v>268</v>
      </c>
      <c r="D281" s="1704" t="s">
        <v>2460</v>
      </c>
      <c r="E281" s="1707" t="s">
        <v>2462</v>
      </c>
      <c r="F281" s="1"/>
      <c r="G281" s="1"/>
      <c r="H281" s="1"/>
      <c r="I281" s="1"/>
      <c r="J281" s="26"/>
      <c r="K281" s="1"/>
      <c r="L281" s="1"/>
      <c r="M281" s="1"/>
      <c r="N281" s="1"/>
      <c r="O281" s="1"/>
      <c r="P281" s="1"/>
      <c r="Q281" s="1"/>
    </row>
    <row r="282" spans="1:17" ht="15" customHeight="1">
      <c r="A282" s="1705"/>
      <c r="B282" s="1703" t="s">
        <v>149</v>
      </c>
      <c r="C282" s="1703" t="s">
        <v>268</v>
      </c>
      <c r="D282" s="1704" t="s">
        <v>2460</v>
      </c>
      <c r="E282" s="1707" t="s">
        <v>2463</v>
      </c>
      <c r="F282" s="1"/>
      <c r="G282" s="1"/>
      <c r="H282" s="1"/>
      <c r="I282" s="1"/>
      <c r="J282" s="26"/>
      <c r="K282" s="1"/>
      <c r="L282" s="1"/>
      <c r="M282" s="1"/>
      <c r="N282" s="1"/>
      <c r="O282" s="1"/>
      <c r="P282" s="1"/>
      <c r="Q282" s="1"/>
    </row>
    <row r="283" spans="1:17" ht="15" customHeight="1">
      <c r="A283" s="1705"/>
      <c r="B283" s="1703" t="s">
        <v>149</v>
      </c>
      <c r="C283" s="1703" t="s">
        <v>268</v>
      </c>
      <c r="D283" s="1704" t="s">
        <v>2460</v>
      </c>
      <c r="E283" s="1707" t="s">
        <v>2464</v>
      </c>
      <c r="F283" s="1"/>
      <c r="G283" s="1"/>
      <c r="H283" s="1"/>
      <c r="I283" s="1"/>
      <c r="J283" s="26"/>
      <c r="K283" s="1"/>
      <c r="L283" s="1"/>
      <c r="M283" s="1"/>
      <c r="N283" s="1"/>
      <c r="O283" s="1"/>
      <c r="P283" s="1"/>
      <c r="Q283" s="1"/>
    </row>
    <row r="284" spans="1:17" ht="15" customHeight="1">
      <c r="A284" s="1705"/>
      <c r="B284" s="1703" t="s">
        <v>149</v>
      </c>
      <c r="C284" s="1703" t="s">
        <v>268</v>
      </c>
      <c r="D284" s="1704" t="s">
        <v>269</v>
      </c>
      <c r="E284" s="1704" t="s">
        <v>2465</v>
      </c>
      <c r="F284" s="1"/>
      <c r="G284" s="1"/>
      <c r="H284" s="1"/>
      <c r="I284" s="1"/>
      <c r="J284" s="26" t="s">
        <v>2466</v>
      </c>
      <c r="K284" s="1"/>
      <c r="L284" s="1"/>
      <c r="M284" s="1"/>
      <c r="N284" s="1"/>
      <c r="O284" s="1"/>
      <c r="P284" s="1"/>
      <c r="Q284" s="1"/>
    </row>
    <row r="285" spans="1:17" ht="15.75" customHeight="1">
      <c r="A285" s="1705"/>
      <c r="B285" s="1703" t="s">
        <v>149</v>
      </c>
      <c r="C285" s="1703" t="s">
        <v>268</v>
      </c>
      <c r="D285" s="1704" t="s">
        <v>269</v>
      </c>
      <c r="E285" s="1707" t="s">
        <v>2467</v>
      </c>
      <c r="F285" s="1"/>
      <c r="G285" s="1"/>
      <c r="H285" s="1"/>
      <c r="I285" s="1"/>
      <c r="J285" s="26"/>
      <c r="K285" s="1"/>
      <c r="L285" s="1"/>
      <c r="M285" s="1"/>
      <c r="N285" s="1"/>
      <c r="O285" s="1"/>
      <c r="P285" s="1"/>
      <c r="Q285" s="1"/>
    </row>
    <row r="286" spans="1:17" ht="15.75" customHeight="1">
      <c r="A286" s="1705"/>
      <c r="B286" s="1703" t="s">
        <v>149</v>
      </c>
      <c r="C286" s="1703" t="s">
        <v>268</v>
      </c>
      <c r="D286" s="1704" t="s">
        <v>269</v>
      </c>
      <c r="E286" s="1707" t="s">
        <v>2468</v>
      </c>
      <c r="F286" s="1"/>
      <c r="G286" s="1"/>
      <c r="H286" s="1"/>
      <c r="I286" s="1"/>
      <c r="J286" s="26"/>
      <c r="K286" s="1"/>
      <c r="L286" s="1"/>
      <c r="M286" s="1"/>
      <c r="N286" s="1"/>
      <c r="O286" s="1"/>
      <c r="P286" s="1"/>
      <c r="Q286" s="1"/>
    </row>
    <row r="287" spans="1:17" ht="15.75" customHeight="1">
      <c r="A287" s="1705"/>
      <c r="B287" s="1703" t="s">
        <v>149</v>
      </c>
      <c r="C287" s="1703" t="s">
        <v>268</v>
      </c>
      <c r="D287" s="1704" t="s">
        <v>269</v>
      </c>
      <c r="E287" s="1707" t="s">
        <v>2469</v>
      </c>
      <c r="F287" s="1"/>
      <c r="G287" s="1"/>
      <c r="H287" s="1"/>
      <c r="I287" s="1"/>
      <c r="J287" s="26"/>
      <c r="K287" s="1"/>
      <c r="L287" s="1"/>
      <c r="M287" s="1"/>
      <c r="N287" s="1"/>
      <c r="O287" s="1"/>
      <c r="P287" s="1"/>
      <c r="Q287" s="1"/>
    </row>
    <row r="288" spans="1:17" ht="15.75" customHeight="1">
      <c r="A288" s="1705"/>
      <c r="B288" s="1703" t="s">
        <v>149</v>
      </c>
      <c r="C288" s="1703" t="s">
        <v>268</v>
      </c>
      <c r="D288" s="1704" t="s">
        <v>269</v>
      </c>
      <c r="E288" s="1707" t="s">
        <v>2470</v>
      </c>
      <c r="F288" s="1"/>
      <c r="G288" s="1"/>
      <c r="H288" s="1"/>
      <c r="I288" s="1"/>
      <c r="J288" s="26" t="s">
        <v>2471</v>
      </c>
      <c r="K288" s="1"/>
      <c r="L288" s="1"/>
      <c r="M288" s="1"/>
      <c r="N288" s="1"/>
      <c r="O288" s="1"/>
      <c r="P288" s="1"/>
      <c r="Q288" s="1"/>
    </row>
    <row r="289" spans="1:17" ht="15.75" customHeight="1">
      <c r="A289" s="1705"/>
      <c r="B289" s="1703" t="s">
        <v>149</v>
      </c>
      <c r="C289" s="1703" t="s">
        <v>268</v>
      </c>
      <c r="D289" s="1704" t="s">
        <v>269</v>
      </c>
      <c r="E289" s="1707" t="s">
        <v>2472</v>
      </c>
      <c r="F289" s="1"/>
      <c r="G289" s="1"/>
      <c r="H289" s="1"/>
      <c r="I289" s="1"/>
      <c r="J289" s="26"/>
      <c r="K289" s="1"/>
      <c r="L289" s="1"/>
      <c r="M289" s="1"/>
      <c r="N289" s="1"/>
      <c r="O289" s="1"/>
      <c r="P289" s="1"/>
      <c r="Q289" s="1"/>
    </row>
    <row r="290" spans="1:17" ht="15.75" customHeight="1">
      <c r="A290" s="1705"/>
      <c r="B290" s="1703" t="s">
        <v>149</v>
      </c>
      <c r="C290" s="1703" t="s">
        <v>268</v>
      </c>
      <c r="D290" s="1704" t="s">
        <v>269</v>
      </c>
      <c r="E290" s="1707" t="s">
        <v>2473</v>
      </c>
      <c r="F290" s="1"/>
      <c r="G290" s="1"/>
      <c r="H290" s="1"/>
      <c r="I290" s="1"/>
      <c r="J290" s="26"/>
      <c r="K290" s="1"/>
      <c r="L290" s="1"/>
      <c r="M290" s="1"/>
      <c r="N290" s="1"/>
      <c r="O290" s="1"/>
      <c r="P290" s="1"/>
      <c r="Q290" s="1"/>
    </row>
    <row r="291" spans="1:17" ht="15.75" customHeight="1">
      <c r="A291" s="1705"/>
      <c r="B291" s="1703" t="s">
        <v>149</v>
      </c>
      <c r="C291" s="1705" t="s">
        <v>270</v>
      </c>
      <c r="D291" s="1705" t="s">
        <v>271</v>
      </c>
      <c r="E291" s="1705"/>
      <c r="F291" s="1"/>
      <c r="G291" s="1"/>
      <c r="H291" s="1"/>
      <c r="I291" s="1"/>
      <c r="J291" s="1" t="s">
        <v>2474</v>
      </c>
      <c r="K291" s="1"/>
      <c r="L291" s="1"/>
      <c r="M291" s="1"/>
      <c r="N291" s="1"/>
      <c r="O291" s="1"/>
      <c r="P291" s="1"/>
      <c r="Q291" s="1"/>
    </row>
    <row r="292" spans="1:17" ht="15.75" customHeight="1">
      <c r="A292" s="1705"/>
      <c r="B292" s="1703" t="s">
        <v>149</v>
      </c>
      <c r="C292" s="1705" t="s">
        <v>270</v>
      </c>
      <c r="D292" s="1705" t="s">
        <v>272</v>
      </c>
      <c r="E292" s="1705"/>
      <c r="F292" s="1"/>
      <c r="G292" s="1"/>
      <c r="H292" s="1"/>
      <c r="I292" s="1"/>
      <c r="J292" s="1" t="s">
        <v>2475</v>
      </c>
      <c r="K292" s="1"/>
      <c r="L292" s="1"/>
      <c r="M292" s="1"/>
      <c r="N292" s="1"/>
      <c r="O292" s="1"/>
      <c r="P292" s="1"/>
      <c r="Q292" s="1"/>
    </row>
    <row r="293" spans="1:17" ht="15.75" customHeight="1">
      <c r="A293" s="1705"/>
      <c r="B293" s="1703" t="s">
        <v>149</v>
      </c>
      <c r="C293" s="1705" t="s">
        <v>273</v>
      </c>
      <c r="D293" s="1705"/>
      <c r="E293" s="1705"/>
      <c r="F293" s="1"/>
      <c r="G293" s="1"/>
      <c r="H293" s="1"/>
      <c r="I293" s="1"/>
      <c r="J293" s="1"/>
      <c r="K293" s="1"/>
      <c r="L293" s="1"/>
      <c r="M293" s="1"/>
      <c r="N293" s="1"/>
      <c r="O293" s="1"/>
      <c r="P293" s="1"/>
      <c r="Q293" s="1"/>
    </row>
    <row r="294" spans="1:17" ht="15.75" customHeight="1">
      <c r="A294" s="1705"/>
      <c r="B294" s="1703" t="s">
        <v>149</v>
      </c>
      <c r="C294" s="1705" t="s">
        <v>274</v>
      </c>
      <c r="D294" s="1705"/>
      <c r="E294" s="1705"/>
      <c r="F294" s="1"/>
      <c r="G294" s="1"/>
      <c r="H294" s="1"/>
      <c r="I294" s="1"/>
      <c r="J294" s="1"/>
      <c r="K294" s="1"/>
      <c r="L294" s="1"/>
      <c r="M294" s="1"/>
      <c r="N294" s="1"/>
      <c r="O294" s="1"/>
      <c r="P294" s="1"/>
      <c r="Q294" s="1"/>
    </row>
    <row r="295" spans="1:17" ht="15.75" customHeight="1">
      <c r="A295" s="1705"/>
      <c r="B295" s="1703" t="s">
        <v>149</v>
      </c>
      <c r="C295" s="1705" t="s">
        <v>2932</v>
      </c>
      <c r="D295" s="1705"/>
      <c r="E295" s="1705"/>
      <c r="F295" s="1"/>
      <c r="G295" s="1"/>
      <c r="H295" s="1"/>
      <c r="I295" s="1"/>
      <c r="J295" s="1"/>
      <c r="K295" s="1"/>
      <c r="L295" s="1"/>
      <c r="M295" s="1"/>
      <c r="N295" s="1"/>
      <c r="O295" s="1"/>
      <c r="P295" s="1"/>
      <c r="Q295" s="1"/>
    </row>
    <row r="296" spans="1:17" ht="15.75" customHeight="1">
      <c r="A296" s="1705"/>
      <c r="B296" s="1703" t="s">
        <v>149</v>
      </c>
      <c r="C296" s="1705" t="s">
        <v>275</v>
      </c>
      <c r="D296" s="1705"/>
      <c r="E296" s="1705"/>
      <c r="F296" s="1"/>
      <c r="G296" s="1"/>
      <c r="H296" s="1"/>
      <c r="I296" s="1"/>
      <c r="J296" s="1"/>
      <c r="K296" s="1"/>
      <c r="L296" s="1"/>
      <c r="M296" s="1"/>
      <c r="N296" s="1"/>
      <c r="O296" s="1"/>
      <c r="P296" s="1"/>
      <c r="Q296" s="1"/>
    </row>
    <row r="297" spans="1:17" ht="15.75" customHeight="1">
      <c r="A297" s="1"/>
      <c r="B297" s="1"/>
      <c r="D297" s="1"/>
      <c r="E297" s="1"/>
      <c r="F297" s="1698"/>
      <c r="G297" s="1"/>
      <c r="H297" s="1"/>
      <c r="I297" s="1"/>
      <c r="J297" s="1"/>
      <c r="K297" s="1"/>
      <c r="L297" s="1"/>
      <c r="M297" s="1"/>
      <c r="N297" s="1"/>
      <c r="O297" s="1"/>
      <c r="P297" s="1"/>
      <c r="Q297" s="1"/>
    </row>
    <row r="298" spans="1:17" ht="15" customHeight="1">
      <c r="A298" s="1708"/>
      <c r="B298" s="1709" t="s">
        <v>2476</v>
      </c>
      <c r="C298" s="1709" t="s">
        <v>268</v>
      </c>
      <c r="D298" s="1710" t="s">
        <v>2452</v>
      </c>
      <c r="E298" s="1711" t="s">
        <v>2453</v>
      </c>
      <c r="F298" s="1"/>
      <c r="G298" s="1"/>
      <c r="H298" s="1"/>
      <c r="I298" s="1"/>
      <c r="J298" s="1" t="s">
        <v>2454</v>
      </c>
      <c r="K298" s="1"/>
      <c r="L298" s="1"/>
      <c r="M298" s="1"/>
      <c r="N298" s="1"/>
      <c r="O298" s="1"/>
      <c r="P298" s="1"/>
      <c r="Q298" s="1"/>
    </row>
    <row r="299" spans="1:17" ht="15" customHeight="1">
      <c r="A299" s="1708"/>
      <c r="B299" s="1709" t="s">
        <v>2476</v>
      </c>
      <c r="C299" s="1709" t="s">
        <v>268</v>
      </c>
      <c r="D299" s="1710" t="s">
        <v>2452</v>
      </c>
      <c r="E299" s="1711" t="s">
        <v>2455</v>
      </c>
      <c r="F299" s="1"/>
      <c r="G299" s="1"/>
      <c r="H299" s="1"/>
      <c r="I299" s="1"/>
      <c r="J299" s="1"/>
      <c r="K299" s="1"/>
      <c r="L299" s="1"/>
      <c r="M299" s="1"/>
      <c r="N299" s="1"/>
      <c r="O299" s="1"/>
      <c r="P299" s="1"/>
      <c r="Q299" s="1"/>
    </row>
    <row r="300" spans="1:17" ht="15" customHeight="1">
      <c r="A300" s="1708"/>
      <c r="B300" s="1709" t="s">
        <v>2476</v>
      </c>
      <c r="C300" s="1709" t="s">
        <v>268</v>
      </c>
      <c r="D300" s="1710" t="s">
        <v>2452</v>
      </c>
      <c r="E300" s="1711" t="s">
        <v>2456</v>
      </c>
      <c r="F300" s="1"/>
      <c r="G300" s="1"/>
      <c r="H300" s="1"/>
      <c r="I300" s="1"/>
      <c r="J300" s="1"/>
      <c r="K300" s="1"/>
      <c r="L300" s="1"/>
      <c r="M300" s="1"/>
      <c r="N300" s="1"/>
      <c r="O300" s="1"/>
      <c r="P300" s="1"/>
      <c r="Q300" s="1"/>
    </row>
    <row r="301" spans="1:17" ht="15" customHeight="1">
      <c r="A301" s="1708"/>
      <c r="B301" s="1709" t="s">
        <v>2476</v>
      </c>
      <c r="C301" s="1709" t="s">
        <v>268</v>
      </c>
      <c r="D301" s="1710" t="s">
        <v>2452</v>
      </c>
      <c r="E301" s="1711" t="s">
        <v>2457</v>
      </c>
      <c r="F301" s="1"/>
      <c r="G301" s="1"/>
      <c r="H301" s="1"/>
      <c r="I301" s="1"/>
      <c r="J301" s="1"/>
      <c r="K301" s="1"/>
      <c r="L301" s="1"/>
      <c r="M301" s="1"/>
      <c r="N301" s="1"/>
      <c r="O301" s="1"/>
      <c r="P301" s="1"/>
      <c r="Q301" s="1"/>
    </row>
    <row r="302" spans="1:17" ht="15" customHeight="1">
      <c r="A302" s="1708"/>
      <c r="B302" s="1709" t="s">
        <v>2476</v>
      </c>
      <c r="C302" s="1709" t="s">
        <v>268</v>
      </c>
      <c r="D302" s="1710" t="s">
        <v>2452</v>
      </c>
      <c r="E302" s="1711" t="s">
        <v>2458</v>
      </c>
      <c r="F302" s="1"/>
      <c r="G302" s="1"/>
      <c r="H302" s="1"/>
      <c r="I302" s="1"/>
      <c r="J302" s="1"/>
      <c r="K302" s="1"/>
      <c r="L302" s="1"/>
      <c r="M302" s="1"/>
      <c r="N302" s="1"/>
      <c r="O302" s="1"/>
      <c r="P302" s="1"/>
      <c r="Q302" s="1"/>
    </row>
    <row r="303" spans="1:17" ht="15" customHeight="1">
      <c r="A303" s="1708"/>
      <c r="B303" s="1709" t="s">
        <v>2476</v>
      </c>
      <c r="C303" s="1709" t="s">
        <v>268</v>
      </c>
      <c r="D303" s="1710" t="s">
        <v>2452</v>
      </c>
      <c r="E303" s="1711" t="s">
        <v>2459</v>
      </c>
      <c r="F303" s="1"/>
      <c r="G303" s="1"/>
      <c r="H303" s="1"/>
      <c r="I303" s="1"/>
      <c r="J303" s="1"/>
      <c r="K303" s="1"/>
      <c r="L303" s="1"/>
      <c r="M303" s="1"/>
      <c r="N303" s="1"/>
      <c r="O303" s="1"/>
      <c r="P303" s="1"/>
      <c r="Q303" s="1"/>
    </row>
    <row r="304" spans="1:17" ht="15" customHeight="1">
      <c r="A304" s="1708"/>
      <c r="B304" s="1709" t="s">
        <v>2476</v>
      </c>
      <c r="C304" s="1709" t="s">
        <v>268</v>
      </c>
      <c r="D304" s="1710" t="s">
        <v>2460</v>
      </c>
      <c r="E304" s="1710" t="s">
        <v>2461</v>
      </c>
      <c r="F304" s="1"/>
      <c r="G304" s="1"/>
      <c r="H304" s="1"/>
      <c r="I304" s="1"/>
      <c r="J304" s="26"/>
      <c r="K304" s="1"/>
      <c r="L304" s="1"/>
      <c r="M304" s="1"/>
      <c r="N304" s="1"/>
      <c r="O304" s="1"/>
      <c r="P304" s="1"/>
      <c r="Q304" s="1"/>
    </row>
    <row r="305" spans="1:17" ht="15" customHeight="1">
      <c r="A305" s="1708"/>
      <c r="B305" s="1709" t="s">
        <v>2476</v>
      </c>
      <c r="C305" s="1709" t="s">
        <v>268</v>
      </c>
      <c r="D305" s="1710" t="s">
        <v>2460</v>
      </c>
      <c r="E305" s="1711" t="s">
        <v>2462</v>
      </c>
      <c r="F305" s="1"/>
      <c r="G305" s="1"/>
      <c r="H305" s="1"/>
      <c r="I305" s="1"/>
      <c r="J305" s="26"/>
      <c r="K305" s="1"/>
      <c r="L305" s="1"/>
      <c r="M305" s="1"/>
      <c r="N305" s="1"/>
      <c r="O305" s="1"/>
      <c r="P305" s="1"/>
      <c r="Q305" s="1"/>
    </row>
    <row r="306" spans="1:17" ht="15" customHeight="1">
      <c r="A306" s="1708"/>
      <c r="B306" s="1709" t="s">
        <v>2476</v>
      </c>
      <c r="C306" s="1709" t="s">
        <v>268</v>
      </c>
      <c r="D306" s="1710" t="s">
        <v>2460</v>
      </c>
      <c r="E306" s="1711" t="s">
        <v>2463</v>
      </c>
      <c r="F306" s="1"/>
      <c r="G306" s="1"/>
      <c r="H306" s="1"/>
      <c r="I306" s="1"/>
      <c r="J306" s="26"/>
      <c r="K306" s="1"/>
      <c r="L306" s="1"/>
      <c r="M306" s="1"/>
      <c r="N306" s="1"/>
      <c r="O306" s="1"/>
      <c r="P306" s="1"/>
      <c r="Q306" s="1"/>
    </row>
    <row r="307" spans="1:17" ht="15" customHeight="1">
      <c r="A307" s="1708"/>
      <c r="B307" s="1709" t="s">
        <v>2476</v>
      </c>
      <c r="C307" s="1709" t="s">
        <v>268</v>
      </c>
      <c r="D307" s="1710" t="s">
        <v>2460</v>
      </c>
      <c r="E307" s="1711" t="s">
        <v>2464</v>
      </c>
      <c r="F307" s="1"/>
      <c r="G307" s="1"/>
      <c r="H307" s="1"/>
      <c r="I307" s="1"/>
      <c r="J307" s="26"/>
      <c r="K307" s="1"/>
      <c r="L307" s="1"/>
      <c r="M307" s="1"/>
      <c r="N307" s="1"/>
      <c r="O307" s="1"/>
      <c r="P307" s="1"/>
      <c r="Q307" s="1"/>
    </row>
    <row r="308" spans="1:17" ht="15" customHeight="1">
      <c r="A308" s="1708"/>
      <c r="B308" s="1709" t="s">
        <v>2476</v>
      </c>
      <c r="C308" s="1709" t="s">
        <v>268</v>
      </c>
      <c r="D308" s="1710" t="s">
        <v>269</v>
      </c>
      <c r="E308" s="1710" t="s">
        <v>2465</v>
      </c>
      <c r="F308" s="1"/>
      <c r="G308" s="1"/>
      <c r="H308" s="1"/>
      <c r="I308" s="1"/>
      <c r="J308" s="26" t="s">
        <v>2466</v>
      </c>
      <c r="K308" s="1"/>
      <c r="L308" s="1"/>
      <c r="M308" s="1"/>
      <c r="N308" s="1"/>
      <c r="O308" s="1"/>
      <c r="P308" s="1"/>
      <c r="Q308" s="1"/>
    </row>
    <row r="309" spans="1:17" ht="15.75" customHeight="1">
      <c r="A309" s="1708"/>
      <c r="B309" s="1709" t="s">
        <v>2476</v>
      </c>
      <c r="C309" s="1709" t="s">
        <v>268</v>
      </c>
      <c r="D309" s="1710" t="s">
        <v>269</v>
      </c>
      <c r="E309" s="1711" t="s">
        <v>2467</v>
      </c>
      <c r="F309" s="1"/>
      <c r="G309" s="1"/>
      <c r="H309" s="1"/>
      <c r="I309" s="1"/>
      <c r="J309" s="26"/>
      <c r="K309" s="1"/>
      <c r="L309" s="1"/>
      <c r="M309" s="1"/>
      <c r="N309" s="1"/>
      <c r="O309" s="1"/>
      <c r="P309" s="1"/>
      <c r="Q309" s="1"/>
    </row>
    <row r="310" spans="1:17" ht="15.75" customHeight="1">
      <c r="A310" s="1708"/>
      <c r="B310" s="1709" t="s">
        <v>2476</v>
      </c>
      <c r="C310" s="1709" t="s">
        <v>268</v>
      </c>
      <c r="D310" s="1710" t="s">
        <v>269</v>
      </c>
      <c r="E310" s="1711" t="s">
        <v>2468</v>
      </c>
      <c r="F310" s="1"/>
      <c r="G310" s="1"/>
      <c r="H310" s="1"/>
      <c r="I310" s="1"/>
      <c r="J310" s="26"/>
      <c r="K310" s="1"/>
      <c r="L310" s="1"/>
      <c r="M310" s="1"/>
      <c r="N310" s="1"/>
      <c r="O310" s="1"/>
      <c r="P310" s="1"/>
      <c r="Q310" s="1"/>
    </row>
    <row r="311" spans="1:17" ht="15.75" customHeight="1">
      <c r="A311" s="1708"/>
      <c r="B311" s="1709" t="s">
        <v>2476</v>
      </c>
      <c r="C311" s="1709" t="s">
        <v>268</v>
      </c>
      <c r="D311" s="1710" t="s">
        <v>269</v>
      </c>
      <c r="E311" s="1711" t="s">
        <v>2469</v>
      </c>
      <c r="F311" s="1"/>
      <c r="G311" s="1"/>
      <c r="H311" s="1"/>
      <c r="I311" s="1"/>
      <c r="J311" s="26"/>
      <c r="K311" s="1"/>
      <c r="L311" s="1"/>
      <c r="M311" s="1"/>
      <c r="N311" s="1"/>
      <c r="O311" s="1"/>
      <c r="P311" s="1"/>
      <c r="Q311" s="1"/>
    </row>
    <row r="312" spans="1:17" ht="15.75" customHeight="1">
      <c r="A312" s="1708"/>
      <c r="B312" s="1709" t="s">
        <v>2476</v>
      </c>
      <c r="C312" s="1709" t="s">
        <v>268</v>
      </c>
      <c r="D312" s="1710" t="s">
        <v>269</v>
      </c>
      <c r="E312" s="1711" t="s">
        <v>2470</v>
      </c>
      <c r="F312" s="1"/>
      <c r="G312" s="1"/>
      <c r="H312" s="1"/>
      <c r="I312" s="1"/>
      <c r="J312" s="26" t="s">
        <v>2471</v>
      </c>
      <c r="K312" s="1"/>
      <c r="L312" s="1"/>
      <c r="M312" s="1"/>
      <c r="N312" s="1"/>
      <c r="O312" s="1"/>
      <c r="P312" s="1"/>
      <c r="Q312" s="1"/>
    </row>
    <row r="313" spans="1:17" ht="15.75" customHeight="1">
      <c r="A313" s="1708"/>
      <c r="B313" s="1709" t="s">
        <v>2476</v>
      </c>
      <c r="C313" s="1709" t="s">
        <v>268</v>
      </c>
      <c r="D313" s="1710" t="s">
        <v>269</v>
      </c>
      <c r="E313" s="1711" t="s">
        <v>2472</v>
      </c>
      <c r="F313" s="1"/>
      <c r="G313" s="1"/>
      <c r="H313" s="1"/>
      <c r="I313" s="1"/>
      <c r="J313" s="26"/>
      <c r="K313" s="1"/>
      <c r="L313" s="1"/>
      <c r="M313" s="1"/>
      <c r="N313" s="1"/>
      <c r="O313" s="1"/>
      <c r="P313" s="1"/>
      <c r="Q313" s="1"/>
    </row>
    <row r="314" spans="1:17" ht="15.75" customHeight="1">
      <c r="A314" s="1708"/>
      <c r="B314" s="1709" t="s">
        <v>2476</v>
      </c>
      <c r="C314" s="1709" t="s">
        <v>268</v>
      </c>
      <c r="D314" s="1710" t="s">
        <v>269</v>
      </c>
      <c r="E314" s="1711" t="s">
        <v>2473</v>
      </c>
      <c r="F314" s="1"/>
      <c r="G314" s="1"/>
      <c r="H314" s="1"/>
      <c r="I314" s="1"/>
      <c r="J314" s="26"/>
      <c r="K314" s="1"/>
      <c r="L314" s="1"/>
      <c r="M314" s="1"/>
      <c r="N314" s="1"/>
      <c r="O314" s="1"/>
      <c r="P314" s="1"/>
      <c r="Q314" s="1"/>
    </row>
    <row r="315" spans="1:17" ht="15.75" customHeight="1">
      <c r="A315" s="1708"/>
      <c r="B315" s="1709" t="s">
        <v>2476</v>
      </c>
      <c r="C315" s="1709" t="s">
        <v>268</v>
      </c>
      <c r="D315" s="1710" t="s">
        <v>269</v>
      </c>
      <c r="E315" s="1711"/>
      <c r="F315" s="1"/>
      <c r="G315" s="1"/>
      <c r="H315" s="1"/>
      <c r="I315" s="1"/>
      <c r="J315" s="26"/>
      <c r="K315" s="1"/>
      <c r="L315" s="1"/>
      <c r="M315" s="1"/>
      <c r="N315" s="1"/>
      <c r="O315" s="1"/>
      <c r="P315" s="1"/>
      <c r="Q315" s="1"/>
    </row>
    <row r="316" spans="1:17" ht="15.6" customHeight="1">
      <c r="A316" s="1712"/>
      <c r="B316" s="1709" t="s">
        <v>2476</v>
      </c>
      <c r="C316" s="1708" t="s">
        <v>270</v>
      </c>
      <c r="D316" s="1710" t="s">
        <v>272</v>
      </c>
      <c r="E316" s="1712"/>
      <c r="F316" s="5"/>
      <c r="G316" s="5"/>
      <c r="H316" s="5"/>
      <c r="I316" s="5"/>
      <c r="J316" s="1" t="s">
        <v>2475</v>
      </c>
      <c r="K316" s="5"/>
      <c r="L316" s="5"/>
      <c r="M316" s="5"/>
      <c r="N316" s="5"/>
      <c r="O316" s="5"/>
      <c r="P316" s="5"/>
      <c r="Q316" s="5"/>
    </row>
    <row r="317" spans="1:17" ht="15.6" customHeight="1">
      <c r="A317" s="1712"/>
      <c r="B317" s="1709" t="s">
        <v>2476</v>
      </c>
      <c r="C317" s="1708" t="s">
        <v>270</v>
      </c>
      <c r="D317" s="1710"/>
      <c r="E317" s="1712"/>
      <c r="F317" s="5"/>
      <c r="G317" s="5"/>
      <c r="H317" s="5"/>
      <c r="I317" s="5"/>
      <c r="J317" s="1"/>
      <c r="K317" s="5"/>
      <c r="L317" s="5"/>
      <c r="M317" s="5"/>
      <c r="N317" s="5"/>
      <c r="O317" s="5"/>
      <c r="P317" s="5"/>
      <c r="Q317" s="5"/>
    </row>
    <row r="318" spans="1:17" ht="15.6" customHeight="1">
      <c r="A318" s="1712"/>
      <c r="B318" s="1709" t="s">
        <v>2476</v>
      </c>
      <c r="C318" s="1708" t="s">
        <v>273</v>
      </c>
      <c r="D318" s="1710"/>
      <c r="E318" s="1712"/>
      <c r="F318" s="5"/>
      <c r="G318" s="5"/>
      <c r="H318" s="5"/>
      <c r="I318" s="5"/>
      <c r="J318" s="1"/>
      <c r="K318" s="5"/>
      <c r="L318" s="5"/>
      <c r="M318" s="5"/>
      <c r="N318" s="5"/>
      <c r="O318" s="5"/>
      <c r="P318" s="5"/>
      <c r="Q318" s="5"/>
    </row>
    <row r="319" spans="1:17" ht="15.6" customHeight="1">
      <c r="A319" s="1712"/>
      <c r="B319" s="1709" t="s">
        <v>2476</v>
      </c>
      <c r="C319" s="1708" t="s">
        <v>2932</v>
      </c>
      <c r="D319" s="1710"/>
      <c r="E319" s="1712"/>
      <c r="F319" s="5"/>
      <c r="G319" s="5"/>
      <c r="H319" s="5"/>
      <c r="I319" s="5"/>
      <c r="J319" s="1"/>
      <c r="K319" s="5"/>
      <c r="L319" s="5"/>
      <c r="M319" s="5"/>
      <c r="N319" s="5"/>
      <c r="O319" s="5"/>
      <c r="P319" s="5"/>
      <c r="Q319" s="5"/>
    </row>
    <row r="320" spans="1:17" ht="15.6" customHeight="1">
      <c r="A320" s="1712"/>
      <c r="B320" s="1709" t="s">
        <v>2476</v>
      </c>
      <c r="C320" s="1708" t="s">
        <v>275</v>
      </c>
      <c r="D320" s="1710"/>
      <c r="E320" s="1712"/>
      <c r="F320" s="5"/>
      <c r="G320" s="5"/>
      <c r="H320" s="5"/>
      <c r="I320" s="5"/>
      <c r="J320" s="1"/>
      <c r="K320" s="5"/>
      <c r="L320" s="5"/>
      <c r="M320" s="5"/>
      <c r="N320" s="5"/>
      <c r="O320" s="5"/>
      <c r="P320" s="5"/>
      <c r="Q320" s="5"/>
    </row>
    <row r="321" spans="1:17" ht="15.75" customHeight="1">
      <c r="A321" s="1"/>
      <c r="B321" s="1"/>
      <c r="C321" s="1"/>
      <c r="D321" s="1"/>
      <c r="E321" s="1"/>
      <c r="F321" s="1698"/>
      <c r="G321" s="1"/>
      <c r="H321" s="1"/>
      <c r="I321" s="1"/>
      <c r="J321" s="1"/>
      <c r="K321" s="1"/>
      <c r="L321" s="1"/>
      <c r="M321" s="1"/>
      <c r="N321" s="1"/>
      <c r="O321" s="1"/>
      <c r="P321" s="1"/>
      <c r="Q321" s="1"/>
    </row>
    <row r="322" spans="1:17" ht="16.5" customHeight="1">
      <c r="A322" s="1689"/>
      <c r="B322" s="1689" t="s">
        <v>151</v>
      </c>
      <c r="C322" s="1689" t="s">
        <v>276</v>
      </c>
      <c r="D322" s="1689"/>
      <c r="E322" s="1689"/>
      <c r="F322" s="1698"/>
      <c r="G322" s="1"/>
      <c r="H322" s="1"/>
      <c r="I322" s="1"/>
      <c r="J322" s="1" t="s">
        <v>2477</v>
      </c>
      <c r="K322" s="1"/>
      <c r="L322" s="1"/>
      <c r="M322" s="1"/>
      <c r="N322" s="1"/>
      <c r="O322" s="1"/>
      <c r="P322" s="1"/>
      <c r="Q322" s="1"/>
    </row>
    <row r="323" spans="1:17" ht="15.75" customHeight="1">
      <c r="A323" s="1"/>
      <c r="B323" s="1"/>
      <c r="C323" s="1"/>
      <c r="D323" s="1"/>
      <c r="E323" s="1"/>
      <c r="F323" s="1"/>
      <c r="G323" s="1"/>
      <c r="H323" s="1"/>
      <c r="I323" s="1"/>
      <c r="J323" s="1"/>
      <c r="K323" s="1"/>
      <c r="L323" s="1"/>
      <c r="M323" s="1"/>
      <c r="N323" s="1"/>
      <c r="O323" s="1"/>
      <c r="P323" s="1"/>
      <c r="Q323" s="1"/>
    </row>
    <row r="324" spans="1:17" ht="17.25" customHeight="1">
      <c r="A324" s="1708"/>
      <c r="B324" s="1708" t="s">
        <v>2478</v>
      </c>
      <c r="C324" s="1708" t="s">
        <v>2933</v>
      </c>
      <c r="D324" s="1708"/>
      <c r="E324" s="1708"/>
      <c r="F324" s="1698"/>
      <c r="G324" s="1"/>
      <c r="H324" s="1"/>
      <c r="I324" s="1"/>
      <c r="J324" s="1" t="s">
        <v>2477</v>
      </c>
      <c r="K324" s="1"/>
      <c r="L324" s="1"/>
      <c r="M324" s="1"/>
      <c r="N324" s="1"/>
      <c r="O324" s="1"/>
      <c r="P324" s="1"/>
      <c r="Q324" s="1"/>
    </row>
    <row r="325" spans="1:17" ht="15.75" customHeight="1">
      <c r="A325" s="1"/>
      <c r="B325" s="1"/>
      <c r="C325" s="1"/>
      <c r="D325" s="1"/>
      <c r="E325" s="1"/>
      <c r="F325" s="1"/>
      <c r="G325" s="1"/>
      <c r="H325" s="1"/>
      <c r="I325" s="1"/>
      <c r="J325" s="1"/>
      <c r="K325" s="1"/>
      <c r="L325" s="1"/>
      <c r="M325" s="1"/>
      <c r="N325" s="1"/>
      <c r="O325" s="1"/>
      <c r="P325" s="1"/>
      <c r="Q325" s="1"/>
    </row>
    <row r="326" spans="1:17" ht="15.75" customHeight="1">
      <c r="A326" s="1"/>
      <c r="B326" s="1"/>
      <c r="C326" s="1"/>
      <c r="D326" s="1"/>
      <c r="E326" s="1"/>
      <c r="F326" s="1"/>
      <c r="G326" s="1"/>
      <c r="H326" s="1"/>
      <c r="I326" s="1"/>
      <c r="J326" s="1"/>
      <c r="K326" s="1"/>
      <c r="L326" s="1"/>
      <c r="M326" s="1"/>
      <c r="N326" s="1"/>
      <c r="O326" s="1"/>
      <c r="P326" s="1"/>
      <c r="Q326" s="1"/>
    </row>
    <row r="327" spans="1:17" ht="15.75" customHeight="1">
      <c r="A327" s="1693"/>
      <c r="B327" s="1689" t="s">
        <v>152</v>
      </c>
      <c r="C327" s="1693"/>
      <c r="D327" s="1693"/>
      <c r="E327" s="1693"/>
      <c r="F327" s="5"/>
      <c r="G327" s="5"/>
      <c r="H327" s="5"/>
      <c r="I327" s="5"/>
      <c r="J327" s="5"/>
      <c r="K327" s="5"/>
      <c r="L327" s="5"/>
      <c r="M327" s="5"/>
      <c r="N327" s="5"/>
      <c r="O327" s="5"/>
      <c r="P327" s="5"/>
      <c r="Q327" s="5"/>
    </row>
    <row r="328" spans="1:17" ht="15.75" customHeight="1">
      <c r="A328" s="5"/>
      <c r="B328" s="1"/>
      <c r="C328" s="1"/>
      <c r="D328" s="5"/>
      <c r="E328" s="5"/>
      <c r="F328" s="1713"/>
      <c r="G328" s="5"/>
      <c r="H328" s="5"/>
      <c r="I328" s="5"/>
      <c r="J328" s="5"/>
      <c r="K328" s="5"/>
      <c r="L328" s="5"/>
      <c r="M328" s="5"/>
      <c r="N328" s="5"/>
      <c r="O328" s="5"/>
      <c r="P328" s="5"/>
      <c r="Q328" s="5"/>
    </row>
    <row r="329" spans="1:17" ht="15.75" customHeight="1">
      <c r="A329" s="1693"/>
      <c r="B329" s="1689" t="s">
        <v>147</v>
      </c>
      <c r="C329" s="1689" t="s">
        <v>277</v>
      </c>
      <c r="D329" s="1693"/>
      <c r="E329" s="1693"/>
      <c r="F329" s="1713"/>
      <c r="G329" s="5"/>
      <c r="H329" s="5"/>
      <c r="I329" s="5"/>
      <c r="J329" s="5" t="s">
        <v>2479</v>
      </c>
      <c r="K329" s="5"/>
      <c r="L329" s="5"/>
      <c r="M329" s="5"/>
      <c r="N329" s="5"/>
      <c r="O329" s="5"/>
      <c r="P329" s="5"/>
      <c r="Q329" s="5"/>
    </row>
    <row r="330" spans="1:17" ht="15.75" customHeight="1">
      <c r="A330" s="1693"/>
      <c r="B330" s="1689" t="s">
        <v>147</v>
      </c>
      <c r="C330" s="1689" t="s">
        <v>2480</v>
      </c>
      <c r="D330" s="1693"/>
      <c r="E330" s="1693"/>
      <c r="F330" s="1713"/>
      <c r="G330" s="5"/>
      <c r="H330" s="5"/>
      <c r="I330" s="5"/>
      <c r="J330" s="5"/>
      <c r="K330" s="5"/>
      <c r="L330" s="5"/>
      <c r="M330" s="5"/>
      <c r="N330" s="5"/>
      <c r="O330" s="5"/>
      <c r="P330" s="5"/>
      <c r="Q330" s="5"/>
    </row>
    <row r="331" spans="1:17" ht="15.75" customHeight="1">
      <c r="A331" s="1"/>
      <c r="B331" s="1"/>
      <c r="C331" s="1"/>
      <c r="D331" s="1"/>
      <c r="E331" s="1"/>
      <c r="F331" s="1"/>
      <c r="G331" s="1"/>
      <c r="H331" s="1"/>
      <c r="I331" s="1"/>
      <c r="J331" s="1"/>
      <c r="K331" s="1"/>
      <c r="L331" s="1"/>
      <c r="M331" s="1"/>
      <c r="N331" s="1"/>
      <c r="O331" s="1"/>
      <c r="P331" s="1"/>
      <c r="Q331" s="1"/>
    </row>
    <row r="332" spans="1:17" ht="15.75" customHeight="1">
      <c r="A332" s="1689"/>
      <c r="B332" s="1689" t="s">
        <v>154</v>
      </c>
      <c r="C332" s="1689" t="s">
        <v>278</v>
      </c>
      <c r="D332" s="1689"/>
      <c r="E332" s="1689"/>
      <c r="F332" s="1"/>
      <c r="G332" s="1"/>
      <c r="H332" s="1"/>
      <c r="I332" s="1"/>
      <c r="J332" s="1"/>
      <c r="K332" s="1"/>
      <c r="L332" s="1"/>
      <c r="M332" s="1"/>
      <c r="N332" s="1"/>
      <c r="O332" s="1"/>
      <c r="P332" s="1"/>
      <c r="Q332" s="1"/>
    </row>
    <row r="333" spans="1:17" ht="15.75" customHeight="1">
      <c r="A333" s="1689"/>
      <c r="B333" s="1689" t="s">
        <v>154</v>
      </c>
      <c r="C333" s="1689" t="s">
        <v>279</v>
      </c>
      <c r="D333" s="1689"/>
      <c r="E333" s="1689"/>
      <c r="F333" s="1"/>
      <c r="G333" s="1"/>
      <c r="H333" s="1"/>
      <c r="I333" s="1"/>
      <c r="J333" s="1"/>
      <c r="K333" s="1"/>
      <c r="L333" s="1"/>
      <c r="M333" s="1"/>
      <c r="N333" s="1"/>
      <c r="O333" s="1"/>
      <c r="P333" s="1"/>
      <c r="Q333" s="1"/>
    </row>
    <row r="334" spans="1:17" ht="15.75" customHeight="1">
      <c r="A334" s="1689"/>
      <c r="B334" s="1689" t="s">
        <v>154</v>
      </c>
      <c r="C334" s="1689" t="s">
        <v>2481</v>
      </c>
      <c r="D334" s="1689"/>
      <c r="E334" s="1689"/>
      <c r="F334" s="1"/>
      <c r="G334" s="1"/>
      <c r="H334" s="1"/>
      <c r="I334" s="1"/>
      <c r="J334" s="1"/>
      <c r="K334" s="1"/>
      <c r="L334" s="1"/>
      <c r="M334" s="1"/>
      <c r="N334" s="1"/>
      <c r="O334" s="1"/>
      <c r="P334" s="1"/>
      <c r="Q334" s="1"/>
    </row>
    <row r="335" spans="1:17" ht="15.75" customHeight="1">
      <c r="A335" s="1689"/>
      <c r="B335" s="1689" t="s">
        <v>154</v>
      </c>
      <c r="C335" s="1689" t="s">
        <v>280</v>
      </c>
      <c r="D335" s="1689"/>
      <c r="E335" s="1689"/>
      <c r="F335" s="1"/>
      <c r="G335" s="1"/>
      <c r="H335" s="1"/>
      <c r="I335" s="1"/>
      <c r="J335" s="1"/>
      <c r="K335" s="1"/>
      <c r="L335" s="1"/>
      <c r="M335" s="1"/>
      <c r="N335" s="1"/>
      <c r="O335" s="1"/>
      <c r="P335" s="1"/>
      <c r="Q335" s="1"/>
    </row>
    <row r="336" spans="1:17" ht="15.75" customHeight="1">
      <c r="A336" s="1"/>
      <c r="B336" s="1"/>
      <c r="C336" s="1"/>
      <c r="D336" s="1"/>
      <c r="E336" s="1"/>
      <c r="F336" s="1"/>
      <c r="G336" s="1"/>
      <c r="H336" s="1"/>
      <c r="I336" s="1"/>
      <c r="J336" s="1"/>
      <c r="K336" s="1"/>
      <c r="L336" s="1"/>
      <c r="M336" s="1"/>
      <c r="N336" s="1"/>
      <c r="O336" s="1"/>
      <c r="P336" s="1"/>
      <c r="Q336" s="1"/>
    </row>
    <row r="337" spans="1:17" ht="15.75" customHeight="1">
      <c r="A337" s="1708"/>
      <c r="B337" s="1708" t="s">
        <v>2482</v>
      </c>
      <c r="C337" s="1708" t="s">
        <v>278</v>
      </c>
      <c r="D337" s="1708"/>
      <c r="E337" s="1708"/>
      <c r="F337" s="1"/>
      <c r="G337" s="1"/>
      <c r="H337" s="1"/>
      <c r="I337" s="1"/>
      <c r="J337" s="1"/>
      <c r="K337" s="1"/>
      <c r="L337" s="1"/>
      <c r="M337" s="1"/>
      <c r="N337" s="1"/>
      <c r="O337" s="1"/>
      <c r="P337" s="1"/>
      <c r="Q337" s="1"/>
    </row>
    <row r="338" spans="1:17" ht="15.75" customHeight="1">
      <c r="A338" s="1708"/>
      <c r="B338" s="1708" t="s">
        <v>2482</v>
      </c>
      <c r="C338" s="1708" t="s">
        <v>279</v>
      </c>
      <c r="D338" s="1708"/>
      <c r="E338" s="1708"/>
      <c r="F338" s="1"/>
      <c r="G338" s="1"/>
      <c r="H338" s="1"/>
      <c r="I338" s="1"/>
      <c r="J338" s="1"/>
      <c r="K338" s="1"/>
      <c r="L338" s="1"/>
      <c r="M338" s="1"/>
      <c r="N338" s="1"/>
      <c r="O338" s="1"/>
      <c r="P338" s="1"/>
      <c r="Q338" s="1"/>
    </row>
    <row r="339" spans="1:17" ht="15.75" customHeight="1">
      <c r="A339" s="1"/>
      <c r="B339" s="1"/>
      <c r="C339" s="1"/>
      <c r="D339" s="1"/>
      <c r="E339" s="1"/>
      <c r="F339" s="1"/>
      <c r="G339" s="1"/>
      <c r="H339" s="1"/>
      <c r="I339" s="1"/>
      <c r="J339" s="1"/>
      <c r="K339" s="1"/>
      <c r="L339" s="1"/>
      <c r="M339" s="1"/>
      <c r="N339" s="1"/>
      <c r="O339" s="1"/>
      <c r="P339" s="1"/>
      <c r="Q339" s="1"/>
    </row>
    <row r="340" spans="1:17" ht="15.75" customHeight="1">
      <c r="A340" s="1708"/>
      <c r="B340" s="1714" t="s">
        <v>158</v>
      </c>
      <c r="C340" s="1714"/>
      <c r="D340" s="1714"/>
      <c r="E340" s="1714"/>
      <c r="F340" s="1"/>
      <c r="G340" s="1"/>
      <c r="H340" s="1"/>
      <c r="I340" s="1"/>
      <c r="J340" s="4"/>
      <c r="K340" s="1"/>
      <c r="L340" s="1"/>
      <c r="M340" s="1"/>
      <c r="N340" s="1"/>
      <c r="O340" s="1"/>
      <c r="P340" s="1"/>
      <c r="Q340" s="1"/>
    </row>
    <row r="341" spans="1:17" ht="15.75" customHeight="1">
      <c r="A341" s="1708"/>
      <c r="B341" s="1712" t="s">
        <v>159</v>
      </c>
      <c r="C341" s="1712"/>
      <c r="D341" s="1712"/>
      <c r="E341" s="1712"/>
      <c r="F341" s="1"/>
      <c r="G341" s="1"/>
      <c r="H341" s="1"/>
      <c r="I341" s="1"/>
      <c r="J341" s="5"/>
      <c r="K341" s="1"/>
      <c r="L341" s="1"/>
      <c r="M341" s="1"/>
      <c r="N341" s="1"/>
      <c r="O341" s="1"/>
      <c r="P341" s="1"/>
      <c r="Q341" s="1"/>
    </row>
    <row r="342" spans="1:17" ht="15.75" customHeight="1">
      <c r="A342" s="1708"/>
      <c r="B342" s="1708" t="s">
        <v>2483</v>
      </c>
      <c r="C342" s="1708" t="s">
        <v>281</v>
      </c>
      <c r="D342" s="1708" t="s">
        <v>2484</v>
      </c>
      <c r="E342" s="1708"/>
      <c r="F342" s="1"/>
      <c r="G342" s="1"/>
      <c r="H342" s="1"/>
      <c r="I342" s="1"/>
      <c r="J342" s="1"/>
      <c r="K342" s="1"/>
      <c r="L342" s="1"/>
      <c r="M342" s="1"/>
      <c r="N342" s="1"/>
      <c r="O342" s="1"/>
      <c r="P342" s="1"/>
      <c r="Q342" s="1"/>
    </row>
    <row r="343" spans="1:17" ht="15.75" customHeight="1">
      <c r="A343" s="1708"/>
      <c r="B343" s="1708" t="s">
        <v>2483</v>
      </c>
      <c r="C343" s="1708" t="s">
        <v>281</v>
      </c>
      <c r="D343" s="1708" t="s">
        <v>2485</v>
      </c>
      <c r="E343" s="1708"/>
      <c r="F343" s="1"/>
      <c r="G343" s="1"/>
      <c r="H343" s="1"/>
      <c r="I343" s="1"/>
      <c r="J343" s="1"/>
      <c r="K343" s="1"/>
      <c r="L343" s="1"/>
      <c r="M343" s="1"/>
      <c r="N343" s="1"/>
      <c r="O343" s="1"/>
      <c r="P343" s="1"/>
      <c r="Q343" s="1"/>
    </row>
    <row r="344" spans="1:17" ht="15.75" customHeight="1">
      <c r="A344" s="1708"/>
      <c r="B344" s="1708" t="s">
        <v>2483</v>
      </c>
      <c r="C344" s="1708" t="s">
        <v>281</v>
      </c>
      <c r="D344" s="1708" t="s">
        <v>2486</v>
      </c>
      <c r="E344" s="1708"/>
      <c r="F344" s="1"/>
      <c r="G344" s="1"/>
      <c r="H344" s="1"/>
      <c r="I344" s="1"/>
      <c r="J344" s="1" t="s">
        <v>2487</v>
      </c>
      <c r="K344" s="1"/>
      <c r="L344" s="1"/>
      <c r="M344" s="1"/>
      <c r="N344" s="1"/>
      <c r="O344" s="1"/>
      <c r="P344" s="1"/>
      <c r="Q344" s="1"/>
    </row>
    <row r="345" spans="1:17" ht="15.75" customHeight="1">
      <c r="A345" s="1708"/>
      <c r="B345" s="1708" t="s">
        <v>2483</v>
      </c>
      <c r="C345" s="1708" t="s">
        <v>282</v>
      </c>
      <c r="D345" s="1708" t="s">
        <v>2488</v>
      </c>
      <c r="E345" s="1708"/>
      <c r="F345" s="1"/>
      <c r="G345" s="1"/>
      <c r="H345" s="1"/>
      <c r="I345" s="1"/>
      <c r="J345" s="1" t="s">
        <v>2489</v>
      </c>
      <c r="K345" s="1"/>
      <c r="L345" s="1"/>
      <c r="M345" s="1"/>
      <c r="N345" s="1"/>
      <c r="O345" s="1"/>
      <c r="P345" s="1"/>
      <c r="Q345" s="1"/>
    </row>
    <row r="346" spans="1:17" ht="15.75" customHeight="1">
      <c r="A346" s="1708"/>
      <c r="B346" s="1708" t="s">
        <v>2483</v>
      </c>
      <c r="C346" s="1708" t="s">
        <v>282</v>
      </c>
      <c r="D346" s="1715" t="s">
        <v>2490</v>
      </c>
      <c r="E346" s="1708"/>
      <c r="F346" s="1"/>
      <c r="G346" s="1"/>
      <c r="H346" s="1"/>
      <c r="I346" s="1"/>
      <c r="J346" s="1"/>
      <c r="K346" s="1"/>
      <c r="L346" s="1"/>
      <c r="M346" s="1"/>
      <c r="N346" s="1"/>
      <c r="O346" s="1"/>
      <c r="P346" s="1"/>
      <c r="Q346" s="1"/>
    </row>
    <row r="347" spans="1:17" ht="15.75" customHeight="1">
      <c r="A347" s="1708"/>
      <c r="B347" s="1708" t="s">
        <v>2483</v>
      </c>
      <c r="C347" s="1708" t="s">
        <v>282</v>
      </c>
      <c r="D347" s="1708" t="s">
        <v>2491</v>
      </c>
      <c r="E347" s="1708"/>
      <c r="F347" s="1"/>
      <c r="G347" s="1"/>
      <c r="H347" s="1"/>
      <c r="I347" s="1"/>
      <c r="J347" s="1"/>
      <c r="K347" s="1"/>
      <c r="L347" s="1"/>
      <c r="M347" s="1"/>
      <c r="N347" s="1"/>
      <c r="O347" s="1"/>
      <c r="P347" s="1"/>
      <c r="Q347" s="1"/>
    </row>
    <row r="348" spans="1:17" ht="15.75" customHeight="1">
      <c r="A348" s="1708"/>
      <c r="B348" s="1708" t="s">
        <v>2483</v>
      </c>
      <c r="C348" s="1708" t="s">
        <v>282</v>
      </c>
      <c r="D348" s="1708" t="s">
        <v>2492</v>
      </c>
      <c r="E348" s="1708"/>
      <c r="F348" s="1"/>
      <c r="G348" s="1"/>
      <c r="H348" s="1"/>
      <c r="I348" s="1"/>
      <c r="J348" s="1"/>
      <c r="K348" s="1"/>
      <c r="L348" s="1"/>
      <c r="M348" s="1"/>
      <c r="N348" s="1"/>
      <c r="O348" s="1"/>
      <c r="P348" s="1"/>
      <c r="Q348" s="1"/>
    </row>
    <row r="349" spans="1:17" ht="15.75" customHeight="1">
      <c r="A349" s="1708"/>
      <c r="B349" s="1708" t="s">
        <v>2483</v>
      </c>
      <c r="C349" s="1708" t="s">
        <v>283</v>
      </c>
      <c r="D349" s="1708"/>
      <c r="E349" s="1708"/>
      <c r="F349" s="1"/>
      <c r="G349" s="1"/>
      <c r="H349" s="1"/>
      <c r="I349" s="1"/>
      <c r="J349" s="1"/>
      <c r="K349" s="1"/>
      <c r="L349" s="1"/>
      <c r="M349" s="1"/>
      <c r="N349" s="1"/>
      <c r="O349" s="1"/>
      <c r="P349" s="1"/>
      <c r="Q349" s="1"/>
    </row>
    <row r="350" spans="1:17" ht="15.75" customHeight="1">
      <c r="A350" s="1708"/>
      <c r="B350" s="1708" t="s">
        <v>2483</v>
      </c>
      <c r="C350" s="1708" t="s">
        <v>284</v>
      </c>
      <c r="D350" s="1708"/>
      <c r="E350" s="1708"/>
      <c r="F350" s="1"/>
      <c r="G350" s="1"/>
      <c r="H350" s="1"/>
      <c r="I350" s="1"/>
      <c r="J350" s="1"/>
      <c r="K350" s="1"/>
      <c r="L350" s="1"/>
      <c r="M350" s="1"/>
      <c r="N350" s="1"/>
      <c r="O350" s="1"/>
      <c r="P350" s="1"/>
      <c r="Q350" s="1"/>
    </row>
    <row r="351" spans="1:17" ht="15.75" customHeight="1">
      <c r="A351" s="1"/>
      <c r="B351" s="1"/>
      <c r="C351" s="1"/>
      <c r="D351" s="1"/>
      <c r="E351" s="1"/>
      <c r="F351" s="1"/>
      <c r="G351" s="1"/>
      <c r="H351" s="1"/>
      <c r="I351" s="1"/>
      <c r="J351" s="1"/>
      <c r="K351" s="1"/>
      <c r="L351" s="1"/>
      <c r="M351" s="1"/>
      <c r="N351" s="1"/>
      <c r="O351" s="1"/>
      <c r="P351" s="1"/>
      <c r="Q351" s="1"/>
    </row>
    <row r="352" spans="1:17" ht="15.75" customHeight="1">
      <c r="A352" s="1708"/>
      <c r="B352" s="1708" t="s">
        <v>117</v>
      </c>
      <c r="C352" s="1708" t="s">
        <v>160</v>
      </c>
      <c r="D352" s="1708"/>
      <c r="E352" s="1708"/>
      <c r="F352" s="1"/>
      <c r="G352" s="1"/>
      <c r="H352" s="1"/>
      <c r="I352" s="1"/>
      <c r="J352" s="1"/>
      <c r="K352" s="1"/>
      <c r="L352" s="1"/>
      <c r="M352" s="1"/>
      <c r="N352" s="1"/>
      <c r="O352" s="1"/>
      <c r="P352" s="1"/>
      <c r="Q352" s="1"/>
    </row>
    <row r="353" spans="1:17" ht="15.75" customHeight="1">
      <c r="A353" s="1"/>
      <c r="B353" s="1"/>
      <c r="C353" s="1"/>
      <c r="D353" s="1"/>
      <c r="E353" s="1"/>
      <c r="F353" s="1"/>
      <c r="G353" s="1"/>
      <c r="H353" s="1"/>
      <c r="I353" s="1"/>
      <c r="J353" s="1"/>
      <c r="K353" s="1"/>
      <c r="L353" s="1"/>
      <c r="M353" s="1"/>
      <c r="N353" s="1"/>
      <c r="O353" s="1"/>
      <c r="P353" s="1"/>
      <c r="Q353" s="1"/>
    </row>
    <row r="354" spans="1:17" ht="15.75" customHeight="1">
      <c r="A354" s="1708"/>
      <c r="B354" s="1708" t="s">
        <v>161</v>
      </c>
      <c r="C354" s="1708" t="s">
        <v>285</v>
      </c>
      <c r="D354" s="1708" t="s">
        <v>2493</v>
      </c>
      <c r="E354" s="1708"/>
      <c r="F354" s="1"/>
      <c r="G354" s="1"/>
      <c r="H354" s="1"/>
      <c r="I354" s="1"/>
      <c r="J354" s="1"/>
      <c r="K354" s="1"/>
      <c r="L354" s="1"/>
      <c r="M354" s="1"/>
      <c r="N354" s="1"/>
      <c r="O354" s="1"/>
      <c r="P354" s="1"/>
      <c r="Q354" s="1"/>
    </row>
    <row r="355" spans="1:17" ht="15.75" customHeight="1">
      <c r="A355" s="1708"/>
      <c r="B355" s="1708" t="s">
        <v>161</v>
      </c>
      <c r="C355" s="1708" t="s">
        <v>285</v>
      </c>
      <c r="D355" s="1708" t="s">
        <v>2494</v>
      </c>
      <c r="E355" s="1708"/>
      <c r="F355" s="1"/>
      <c r="G355" s="1"/>
      <c r="H355" s="1"/>
      <c r="I355" s="1"/>
      <c r="J355" s="1"/>
      <c r="K355" s="1"/>
      <c r="L355" s="1"/>
      <c r="M355" s="1"/>
      <c r="N355" s="1"/>
      <c r="O355" s="1"/>
      <c r="P355" s="1"/>
      <c r="Q355" s="1"/>
    </row>
    <row r="356" spans="1:17" ht="15.75" customHeight="1">
      <c r="A356" s="1708"/>
      <c r="B356" s="1708" t="s">
        <v>161</v>
      </c>
      <c r="C356" s="1708" t="s">
        <v>285</v>
      </c>
      <c r="D356" s="1708" t="s">
        <v>2495</v>
      </c>
      <c r="E356" s="1708"/>
      <c r="F356" s="1"/>
      <c r="G356" s="1"/>
      <c r="H356" s="1"/>
      <c r="I356" s="1"/>
      <c r="J356" s="1"/>
      <c r="K356" s="1"/>
      <c r="L356" s="1"/>
      <c r="M356" s="1"/>
      <c r="N356" s="1"/>
      <c r="O356" s="1"/>
      <c r="P356" s="1"/>
      <c r="Q356" s="1"/>
    </row>
    <row r="357" spans="1:17" ht="15.75" customHeight="1">
      <c r="A357" s="1708"/>
      <c r="B357" s="1708" t="s">
        <v>161</v>
      </c>
      <c r="C357" s="1708" t="s">
        <v>285</v>
      </c>
      <c r="D357" s="1708" t="s">
        <v>2496</v>
      </c>
      <c r="E357" s="1708"/>
      <c r="F357" s="1"/>
      <c r="G357" s="1"/>
      <c r="H357" s="1"/>
      <c r="I357" s="1"/>
      <c r="J357" s="1"/>
      <c r="K357" s="1"/>
      <c r="L357" s="1"/>
      <c r="M357" s="1"/>
      <c r="N357" s="1"/>
      <c r="O357" s="1"/>
      <c r="P357" s="1"/>
      <c r="Q357" s="1"/>
    </row>
    <row r="358" spans="1:17" ht="15.75" customHeight="1">
      <c r="A358" s="1708"/>
      <c r="B358" s="1708" t="s">
        <v>161</v>
      </c>
      <c r="C358" s="1708" t="s">
        <v>285</v>
      </c>
      <c r="D358" s="1708" t="s">
        <v>2497</v>
      </c>
      <c r="E358" s="1708"/>
      <c r="F358" s="1"/>
      <c r="G358" s="1"/>
      <c r="H358" s="1"/>
      <c r="I358" s="1"/>
      <c r="J358" s="1"/>
      <c r="K358" s="1"/>
      <c r="L358" s="1"/>
      <c r="M358" s="1"/>
      <c r="N358" s="1"/>
      <c r="O358" s="1"/>
      <c r="P358" s="1"/>
      <c r="Q358" s="1"/>
    </row>
    <row r="359" spans="1:17" ht="15.75" customHeight="1">
      <c r="A359" s="1708"/>
      <c r="B359" s="1708" t="s">
        <v>161</v>
      </c>
      <c r="C359" s="1708" t="s">
        <v>285</v>
      </c>
      <c r="D359" s="1708" t="s">
        <v>2498</v>
      </c>
      <c r="E359" s="1708"/>
      <c r="F359" s="1"/>
      <c r="G359" s="1"/>
      <c r="H359" s="1"/>
      <c r="I359" s="1"/>
      <c r="J359" s="1"/>
      <c r="K359" s="1"/>
      <c r="L359" s="1"/>
      <c r="M359" s="1"/>
      <c r="N359" s="1"/>
      <c r="O359" s="1"/>
      <c r="P359" s="1"/>
      <c r="Q359" s="1"/>
    </row>
    <row r="360" spans="1:17" ht="15.75" customHeight="1">
      <c r="A360" s="1708"/>
      <c r="B360" s="1708" t="s">
        <v>161</v>
      </c>
      <c r="C360" s="1708" t="s">
        <v>285</v>
      </c>
      <c r="D360" s="1708" t="s">
        <v>2499</v>
      </c>
      <c r="E360" s="1708"/>
      <c r="F360" s="1"/>
      <c r="G360" s="1"/>
      <c r="H360" s="1"/>
      <c r="I360" s="1"/>
      <c r="J360" s="1"/>
      <c r="K360" s="1"/>
      <c r="L360" s="1"/>
      <c r="M360" s="1"/>
      <c r="N360" s="1"/>
      <c r="O360" s="1"/>
      <c r="P360" s="1"/>
      <c r="Q360" s="1"/>
    </row>
    <row r="361" spans="1:17" ht="15.75" customHeight="1">
      <c r="A361" s="1708"/>
      <c r="B361" s="1708" t="s">
        <v>161</v>
      </c>
      <c r="C361" s="1708" t="s">
        <v>285</v>
      </c>
      <c r="D361" s="1708" t="s">
        <v>2500</v>
      </c>
      <c r="E361" s="1708"/>
      <c r="F361" s="1"/>
      <c r="G361" s="1"/>
      <c r="H361" s="1"/>
      <c r="I361" s="1"/>
      <c r="J361" s="1"/>
      <c r="K361" s="1"/>
      <c r="L361" s="1"/>
      <c r="M361" s="1"/>
      <c r="N361" s="1"/>
      <c r="O361" s="1"/>
      <c r="P361" s="1"/>
      <c r="Q361" s="1"/>
    </row>
    <row r="362" spans="1:17" ht="15.75" customHeight="1">
      <c r="A362" s="1708"/>
      <c r="B362" s="1708" t="s">
        <v>161</v>
      </c>
      <c r="C362" s="1708" t="s">
        <v>285</v>
      </c>
      <c r="D362" s="1708" t="s">
        <v>2501</v>
      </c>
      <c r="E362" s="1711" t="s">
        <v>2502</v>
      </c>
      <c r="F362" s="1"/>
      <c r="G362" s="1"/>
      <c r="H362" s="1"/>
      <c r="I362" s="1"/>
      <c r="J362" s="1"/>
      <c r="K362" s="1"/>
      <c r="L362" s="1"/>
      <c r="M362" s="1"/>
      <c r="N362" s="1"/>
      <c r="O362" s="1"/>
      <c r="P362" s="1"/>
      <c r="Q362" s="1"/>
    </row>
    <row r="363" spans="1:17" ht="15.75" customHeight="1">
      <c r="A363" s="1708"/>
      <c r="B363" s="1708" t="s">
        <v>161</v>
      </c>
      <c r="C363" s="1708" t="s">
        <v>285</v>
      </c>
      <c r="D363" s="1708" t="s">
        <v>2501</v>
      </c>
      <c r="E363" s="1711" t="s">
        <v>2503</v>
      </c>
      <c r="F363" s="1"/>
      <c r="G363" s="1"/>
      <c r="H363" s="1"/>
      <c r="I363" s="1"/>
      <c r="J363" s="1914" t="s">
        <v>2504</v>
      </c>
      <c r="K363" s="1"/>
      <c r="L363" s="1"/>
      <c r="M363" s="1"/>
      <c r="N363" s="1"/>
      <c r="O363" s="1"/>
      <c r="P363" s="1"/>
      <c r="Q363" s="1"/>
    </row>
    <row r="364" spans="1:17" ht="15.75" customHeight="1">
      <c r="A364" s="1708"/>
      <c r="B364" s="1708" t="s">
        <v>161</v>
      </c>
      <c r="C364" s="1708" t="s">
        <v>285</v>
      </c>
      <c r="D364" s="1708" t="s">
        <v>2501</v>
      </c>
      <c r="E364" s="1711" t="s">
        <v>2505</v>
      </c>
      <c r="F364" s="1"/>
      <c r="G364" s="1"/>
      <c r="H364" s="1"/>
      <c r="I364" s="1"/>
      <c r="J364" s="1900"/>
      <c r="K364" s="1"/>
      <c r="L364" s="1"/>
      <c r="M364" s="1"/>
      <c r="N364" s="1"/>
      <c r="O364" s="1"/>
      <c r="P364" s="1"/>
      <c r="Q364" s="1"/>
    </row>
    <row r="365" spans="1:17" ht="15.75" customHeight="1">
      <c r="A365" s="1708"/>
      <c r="B365" s="1708" t="s">
        <v>161</v>
      </c>
      <c r="C365" s="1708" t="s">
        <v>285</v>
      </c>
      <c r="D365" s="1708" t="s">
        <v>2501</v>
      </c>
      <c r="E365" s="1708" t="s">
        <v>2506</v>
      </c>
      <c r="F365" s="1"/>
      <c r="G365" s="1"/>
      <c r="H365" s="1"/>
      <c r="I365" s="1"/>
      <c r="J365" s="1900"/>
      <c r="K365" s="1"/>
      <c r="L365" s="1"/>
      <c r="M365" s="1"/>
      <c r="N365" s="1"/>
      <c r="O365" s="1"/>
      <c r="P365" s="1"/>
      <c r="Q365" s="1"/>
    </row>
    <row r="366" spans="1:17" ht="15.75" customHeight="1">
      <c r="A366" s="1"/>
      <c r="B366" s="1"/>
      <c r="C366" s="1"/>
      <c r="D366" s="1"/>
      <c r="E366" s="1"/>
      <c r="F366" s="1"/>
      <c r="G366" s="1"/>
      <c r="H366" s="1"/>
      <c r="I366" s="1"/>
      <c r="J366" s="1"/>
      <c r="K366" s="1"/>
      <c r="L366" s="1"/>
      <c r="M366" s="1"/>
      <c r="N366" s="1"/>
      <c r="O366" s="1"/>
      <c r="P366" s="1"/>
      <c r="Q366" s="1"/>
    </row>
    <row r="367" spans="1:17" ht="15.75" customHeight="1">
      <c r="A367" s="1708"/>
      <c r="B367" s="1708" t="s">
        <v>161</v>
      </c>
      <c r="C367" s="1708" t="s">
        <v>286</v>
      </c>
      <c r="D367" s="1708"/>
      <c r="E367" s="1708"/>
      <c r="F367" s="1"/>
      <c r="G367" s="1"/>
      <c r="H367" s="1"/>
      <c r="I367" s="1"/>
      <c r="K367" s="1"/>
      <c r="L367" s="1"/>
      <c r="M367" s="1"/>
      <c r="N367" s="1"/>
      <c r="O367" s="1"/>
      <c r="P367" s="1"/>
      <c r="Q367" s="1"/>
    </row>
    <row r="368" spans="1:17" ht="15.75" customHeight="1">
      <c r="A368" s="1"/>
      <c r="B368" s="1"/>
      <c r="C368" s="1"/>
      <c r="D368" s="1"/>
      <c r="E368" s="1"/>
      <c r="F368" s="1"/>
      <c r="G368" s="1"/>
      <c r="H368" s="1"/>
      <c r="I368" s="1"/>
      <c r="J368" s="1"/>
      <c r="K368" s="1"/>
      <c r="L368" s="1"/>
      <c r="M368" s="1"/>
      <c r="N368" s="1"/>
      <c r="O368" s="1"/>
      <c r="P368" s="1"/>
      <c r="Q368" s="1"/>
    </row>
    <row r="369" spans="1:17" ht="15.75" customHeight="1">
      <c r="A369" s="1"/>
      <c r="B369" s="1708" t="s">
        <v>163</v>
      </c>
      <c r="C369" s="1"/>
      <c r="D369" s="1"/>
      <c r="E369" s="1"/>
      <c r="F369" s="1"/>
      <c r="G369" s="1"/>
      <c r="H369" s="1"/>
      <c r="I369" s="1"/>
      <c r="J369" s="1"/>
      <c r="K369" s="1"/>
      <c r="L369" s="1"/>
      <c r="M369" s="1"/>
      <c r="N369" s="1"/>
      <c r="O369" s="1"/>
      <c r="P369" s="1"/>
      <c r="Q369" s="1"/>
    </row>
    <row r="370" spans="1:17" ht="15.75" customHeight="1">
      <c r="A370" s="1"/>
      <c r="B370" s="1"/>
      <c r="C370" s="1"/>
      <c r="D370" s="1"/>
      <c r="E370" s="1"/>
      <c r="F370" s="1"/>
      <c r="G370" s="1"/>
      <c r="H370" s="1"/>
      <c r="I370" s="1"/>
      <c r="J370" s="1"/>
      <c r="K370" s="1"/>
      <c r="L370" s="1"/>
      <c r="M370" s="1"/>
      <c r="N370" s="1"/>
      <c r="O370" s="1"/>
      <c r="P370" s="1"/>
      <c r="Q370" s="1"/>
    </row>
    <row r="371" spans="1:17" ht="15.75" customHeight="1">
      <c r="A371" s="1"/>
      <c r="B371" s="1708" t="s">
        <v>164</v>
      </c>
      <c r="C371" s="1"/>
      <c r="D371" s="1"/>
      <c r="E371" s="1"/>
      <c r="F371" s="1"/>
      <c r="G371" s="1"/>
      <c r="H371" s="1"/>
      <c r="I371" s="1"/>
      <c r="J371" s="1"/>
      <c r="K371" s="1"/>
      <c r="L371" s="1"/>
      <c r="M371" s="1"/>
      <c r="N371" s="1"/>
      <c r="O371" s="1"/>
      <c r="P371" s="1"/>
      <c r="Q371" s="1"/>
    </row>
    <row r="372" spans="1:17" ht="15.75" customHeight="1">
      <c r="A372" s="1"/>
      <c r="B372" s="1726"/>
      <c r="C372" s="1"/>
      <c r="D372" s="1"/>
      <c r="E372" s="1"/>
      <c r="F372" s="1"/>
      <c r="G372" s="1"/>
      <c r="H372" s="1"/>
      <c r="I372" s="1"/>
      <c r="J372" s="1"/>
      <c r="K372" s="1"/>
      <c r="L372" s="1"/>
      <c r="M372" s="1"/>
      <c r="N372" s="1"/>
      <c r="O372" s="1"/>
      <c r="P372" s="1"/>
      <c r="Q372" s="1"/>
    </row>
    <row r="373" spans="1:17" ht="15.75" customHeight="1">
      <c r="A373" s="1"/>
      <c r="B373" s="1708" t="s">
        <v>2934</v>
      </c>
      <c r="C373" s="1"/>
      <c r="D373" s="1"/>
      <c r="E373" s="1"/>
      <c r="F373" s="1"/>
      <c r="G373" s="1"/>
      <c r="H373" s="1"/>
      <c r="I373" s="1"/>
      <c r="J373" s="1"/>
      <c r="K373" s="1"/>
      <c r="L373" s="1"/>
      <c r="M373" s="1"/>
      <c r="N373" s="1"/>
      <c r="O373" s="1"/>
      <c r="P373" s="1"/>
      <c r="Q373" s="1"/>
    </row>
    <row r="374" spans="1:17" ht="15.75" customHeight="1">
      <c r="A374" s="1"/>
      <c r="B374" s="1"/>
      <c r="C374" s="1"/>
      <c r="D374" s="1"/>
      <c r="E374" s="1"/>
      <c r="F374" s="1"/>
      <c r="G374" s="1"/>
      <c r="H374" s="1"/>
      <c r="I374" s="1"/>
      <c r="J374" s="1"/>
      <c r="K374" s="1"/>
      <c r="L374" s="1"/>
      <c r="M374" s="1"/>
      <c r="N374" s="1"/>
      <c r="O374" s="1"/>
      <c r="P374" s="1"/>
      <c r="Q374" s="1"/>
    </row>
    <row r="375" spans="1:17" ht="15.75" customHeight="1">
      <c r="A375" s="1"/>
      <c r="B375" s="1708" t="s">
        <v>168</v>
      </c>
      <c r="C375" s="1"/>
      <c r="D375" s="1"/>
      <c r="E375" s="1"/>
      <c r="F375" s="1"/>
      <c r="G375" s="1"/>
      <c r="H375" s="1"/>
      <c r="I375" s="1"/>
      <c r="J375" s="1"/>
      <c r="K375" s="1"/>
      <c r="L375" s="1"/>
      <c r="M375" s="1"/>
      <c r="N375" s="1"/>
      <c r="O375" s="1"/>
      <c r="P375" s="1"/>
      <c r="Q375" s="1"/>
    </row>
    <row r="376" spans="1:17" ht="15.75" customHeight="1">
      <c r="A376" s="1"/>
      <c r="B376" s="1"/>
      <c r="C376" s="1"/>
      <c r="D376" s="1"/>
      <c r="E376" s="1"/>
      <c r="F376" s="1"/>
      <c r="G376" s="1"/>
      <c r="H376" s="1"/>
      <c r="I376" s="1"/>
      <c r="J376" s="1"/>
      <c r="K376" s="1"/>
      <c r="L376" s="1"/>
      <c r="M376" s="1"/>
      <c r="N376" s="1"/>
      <c r="O376" s="1"/>
      <c r="P376" s="1"/>
      <c r="Q376" s="1"/>
    </row>
    <row r="377" spans="1:17" ht="15.75" customHeight="1">
      <c r="A377" s="1708"/>
      <c r="B377" s="1708" t="s">
        <v>170</v>
      </c>
      <c r="C377" s="1708" t="s">
        <v>2507</v>
      </c>
      <c r="D377" s="1708" t="s">
        <v>2508</v>
      </c>
      <c r="E377" s="1708"/>
      <c r="F377" s="1"/>
      <c r="G377" s="1"/>
      <c r="H377" s="1"/>
      <c r="I377" s="1"/>
      <c r="J377" s="1"/>
      <c r="K377" s="1"/>
      <c r="L377" s="1"/>
      <c r="M377" s="1"/>
      <c r="N377" s="1"/>
      <c r="O377" s="1"/>
      <c r="P377" s="1"/>
      <c r="Q377" s="1"/>
    </row>
    <row r="378" spans="1:17" ht="15.75" customHeight="1">
      <c r="A378" s="1708"/>
      <c r="B378" s="1708" t="s">
        <v>170</v>
      </c>
      <c r="C378" s="1708" t="s">
        <v>2507</v>
      </c>
      <c r="D378" s="1708" t="s">
        <v>287</v>
      </c>
      <c r="E378" s="1708"/>
      <c r="F378" s="1"/>
      <c r="G378" s="1"/>
      <c r="H378" s="1"/>
      <c r="I378" s="1"/>
      <c r="J378" s="1"/>
      <c r="K378" s="1"/>
      <c r="L378" s="1"/>
      <c r="M378" s="1"/>
      <c r="N378" s="1"/>
      <c r="O378" s="1"/>
      <c r="P378" s="1"/>
      <c r="Q378" s="1"/>
    </row>
    <row r="379" spans="1:17" ht="15.75" customHeight="1">
      <c r="A379" s="1708"/>
      <c r="B379" s="1708" t="s">
        <v>170</v>
      </c>
      <c r="C379" s="1708" t="s">
        <v>288</v>
      </c>
      <c r="D379" s="1708"/>
      <c r="E379" s="1708"/>
      <c r="F379" s="1"/>
      <c r="G379" s="1"/>
      <c r="H379" s="1"/>
      <c r="I379" s="1"/>
      <c r="J379" s="1"/>
      <c r="K379" s="1"/>
      <c r="L379" s="1"/>
      <c r="M379" s="1"/>
      <c r="N379" s="1"/>
      <c r="O379" s="1"/>
      <c r="P379" s="1"/>
      <c r="Q379" s="1"/>
    </row>
    <row r="380" spans="1:17" ht="15.75" customHeight="1">
      <c r="A380" s="1708"/>
      <c r="B380" s="1708" t="s">
        <v>170</v>
      </c>
      <c r="C380" s="1708" t="s">
        <v>289</v>
      </c>
      <c r="D380" s="1708"/>
      <c r="E380" s="1708"/>
      <c r="F380" s="1"/>
      <c r="G380" s="1"/>
      <c r="H380" s="1"/>
      <c r="I380" s="1"/>
      <c r="J380" s="1"/>
      <c r="K380" s="1"/>
      <c r="L380" s="1"/>
      <c r="M380" s="1"/>
      <c r="N380" s="1"/>
      <c r="O380" s="1"/>
      <c r="P380" s="1"/>
      <c r="Q380" s="1"/>
    </row>
    <row r="381" spans="1:17" ht="15.75" customHeight="1">
      <c r="A381" s="1708"/>
      <c r="B381" s="1708" t="s">
        <v>170</v>
      </c>
      <c r="C381" s="1708" t="s">
        <v>290</v>
      </c>
      <c r="D381" s="1708"/>
      <c r="E381" s="1708"/>
      <c r="F381" s="1"/>
      <c r="G381" s="1"/>
      <c r="H381" s="1"/>
      <c r="I381" s="1"/>
      <c r="J381" s="1"/>
      <c r="K381" s="1"/>
      <c r="L381" s="1"/>
      <c r="M381" s="1"/>
      <c r="N381" s="1"/>
      <c r="O381" s="1"/>
      <c r="P381" s="1"/>
      <c r="Q381" s="1"/>
    </row>
    <row r="382" spans="1:17" ht="15.75" customHeight="1">
      <c r="A382" s="1708"/>
      <c r="B382" s="1708" t="s">
        <v>170</v>
      </c>
      <c r="C382" s="1708" t="s">
        <v>291</v>
      </c>
      <c r="D382" s="1708"/>
      <c r="E382" s="1708"/>
      <c r="F382" s="1"/>
      <c r="G382" s="1"/>
      <c r="H382" s="1"/>
      <c r="I382" s="1"/>
      <c r="J382" s="1"/>
      <c r="K382" s="1"/>
      <c r="L382" s="1"/>
      <c r="M382" s="1"/>
      <c r="N382" s="1"/>
      <c r="O382" s="1"/>
      <c r="P382" s="1"/>
      <c r="Q382" s="1"/>
    </row>
    <row r="383" spans="1:17" ht="15.75" customHeight="1">
      <c r="A383" s="1708"/>
      <c r="B383" s="1708" t="s">
        <v>170</v>
      </c>
      <c r="C383" s="1708" t="s">
        <v>292</v>
      </c>
      <c r="D383" s="1708"/>
      <c r="E383" s="1708"/>
      <c r="F383" s="1"/>
      <c r="G383" s="1"/>
      <c r="H383" s="1"/>
      <c r="I383" s="1"/>
      <c r="J383" s="1"/>
      <c r="K383" s="1"/>
      <c r="L383" s="1"/>
      <c r="M383" s="1"/>
      <c r="N383" s="1"/>
      <c r="O383" s="1"/>
      <c r="P383" s="1"/>
      <c r="Q383" s="1"/>
    </row>
    <row r="384" spans="1:17" ht="15.75" customHeight="1">
      <c r="A384" s="1708"/>
      <c r="B384" s="1708" t="s">
        <v>170</v>
      </c>
      <c r="C384" s="1708" t="s">
        <v>293</v>
      </c>
      <c r="D384" s="1708"/>
      <c r="E384" s="1708"/>
      <c r="F384" s="1"/>
      <c r="G384" s="1"/>
      <c r="H384" s="1"/>
      <c r="I384" s="1"/>
      <c r="J384" s="1"/>
      <c r="K384" s="1"/>
      <c r="L384" s="1"/>
      <c r="M384" s="1"/>
      <c r="N384" s="1"/>
      <c r="O384" s="1"/>
      <c r="P384" s="1"/>
      <c r="Q384" s="1"/>
    </row>
    <row r="385" spans="1:17" ht="15.75" customHeight="1">
      <c r="A385" s="1"/>
      <c r="B385" s="1"/>
      <c r="C385" s="1"/>
      <c r="D385" s="1"/>
      <c r="E385" s="1"/>
      <c r="F385" s="1"/>
      <c r="G385" s="1"/>
      <c r="H385" s="1"/>
      <c r="I385" s="1"/>
      <c r="J385" s="1"/>
      <c r="K385" s="1"/>
      <c r="L385" s="1"/>
      <c r="M385" s="1"/>
      <c r="N385" s="1"/>
      <c r="O385" s="1"/>
      <c r="P385" s="1"/>
      <c r="Q385" s="1"/>
    </row>
    <row r="386" spans="1:17" ht="15.75" customHeight="1">
      <c r="A386" s="1708"/>
      <c r="B386" s="1708" t="s">
        <v>172</v>
      </c>
      <c r="C386" s="1708" t="s">
        <v>258</v>
      </c>
      <c r="D386" s="1708"/>
      <c r="E386" s="1708"/>
      <c r="F386" s="1"/>
      <c r="G386" s="1"/>
      <c r="H386" s="1"/>
      <c r="I386" s="1"/>
      <c r="J386" s="1" t="s">
        <v>2509</v>
      </c>
      <c r="K386" s="1"/>
      <c r="L386" s="1"/>
      <c r="M386" s="1"/>
      <c r="N386" s="1"/>
      <c r="O386" s="1"/>
      <c r="P386" s="1"/>
      <c r="Q386" s="1"/>
    </row>
    <row r="387" spans="1:17" ht="15.75" customHeight="1">
      <c r="A387" s="1708"/>
      <c r="B387" s="1708" t="s">
        <v>172</v>
      </c>
      <c r="C387" s="1708" t="s">
        <v>259</v>
      </c>
      <c r="D387" s="1708"/>
      <c r="E387" s="1708"/>
      <c r="F387" s="1"/>
      <c r="G387" s="1"/>
      <c r="H387" s="1"/>
      <c r="I387" s="1"/>
      <c r="J387" s="1"/>
      <c r="K387" s="1"/>
      <c r="L387" s="1"/>
      <c r="M387" s="1"/>
      <c r="N387" s="1"/>
      <c r="O387" s="1"/>
      <c r="P387" s="1"/>
      <c r="Q387" s="1"/>
    </row>
    <row r="388" spans="1:17" ht="15.75" customHeight="1">
      <c r="A388" s="1708"/>
      <c r="B388" s="1708" t="s">
        <v>172</v>
      </c>
      <c r="C388" s="1708" t="s">
        <v>260</v>
      </c>
      <c r="D388" s="1708"/>
      <c r="E388" s="1708"/>
      <c r="F388" s="1"/>
      <c r="G388" s="1"/>
      <c r="H388" s="1"/>
      <c r="I388" s="1"/>
      <c r="J388" s="1"/>
      <c r="K388" s="1"/>
      <c r="L388" s="1"/>
      <c r="M388" s="1"/>
      <c r="N388" s="1"/>
      <c r="O388" s="1"/>
      <c r="P388" s="1"/>
      <c r="Q388" s="1"/>
    </row>
    <row r="389" spans="1:17" ht="15.75" customHeight="1">
      <c r="A389" s="1"/>
      <c r="B389" s="1"/>
      <c r="C389" s="1"/>
      <c r="D389" s="1"/>
      <c r="E389" s="1"/>
      <c r="F389" s="1"/>
      <c r="G389" s="1"/>
      <c r="H389" s="1"/>
      <c r="I389" s="1"/>
      <c r="J389" s="1"/>
      <c r="K389" s="1"/>
      <c r="L389" s="1"/>
      <c r="M389" s="1"/>
      <c r="N389" s="1"/>
      <c r="O389" s="1"/>
      <c r="P389" s="1"/>
      <c r="Q389" s="1"/>
    </row>
    <row r="390" spans="1:17" ht="15.6" customHeight="1">
      <c r="A390" s="1708"/>
      <c r="B390" s="1708" t="s">
        <v>175</v>
      </c>
      <c r="C390" s="1716" t="s">
        <v>258</v>
      </c>
      <c r="D390" s="1708"/>
      <c r="E390" s="1708"/>
      <c r="F390" s="1"/>
      <c r="G390" s="1"/>
      <c r="H390" s="1"/>
      <c r="I390" s="1"/>
      <c r="J390" s="1"/>
      <c r="K390" s="1"/>
      <c r="L390" s="1"/>
      <c r="M390" s="1"/>
      <c r="N390" s="1"/>
      <c r="O390" s="1"/>
      <c r="P390" s="1"/>
      <c r="Q390" s="1"/>
    </row>
    <row r="391" spans="1:17" ht="15.6" customHeight="1">
      <c r="A391" s="1708"/>
      <c r="B391" s="1708" t="s">
        <v>175</v>
      </c>
      <c r="C391" s="1708" t="s">
        <v>259</v>
      </c>
      <c r="D391" s="1708"/>
      <c r="E391" s="1708"/>
      <c r="F391" s="1"/>
      <c r="G391" s="1"/>
      <c r="H391" s="1"/>
      <c r="I391" s="1"/>
      <c r="J391" s="1"/>
      <c r="K391" s="1"/>
      <c r="L391" s="1"/>
      <c r="M391" s="1"/>
      <c r="N391" s="1"/>
      <c r="O391" s="1"/>
      <c r="P391" s="1"/>
      <c r="Q391" s="1"/>
    </row>
    <row r="392" spans="1:17" ht="15.6" customHeight="1">
      <c r="A392" s="1708"/>
      <c r="B392" s="1708" t="s">
        <v>175</v>
      </c>
      <c r="C392" s="1708" t="s">
        <v>260</v>
      </c>
      <c r="D392" s="1708"/>
      <c r="E392" s="1708"/>
      <c r="F392" s="1"/>
      <c r="G392" s="1"/>
      <c r="H392" s="1"/>
      <c r="I392" s="1"/>
      <c r="J392" s="1"/>
      <c r="K392" s="1"/>
      <c r="L392" s="1"/>
      <c r="M392" s="1"/>
      <c r="N392" s="1"/>
      <c r="O392" s="1"/>
      <c r="P392" s="1"/>
      <c r="Q392" s="1"/>
    </row>
    <row r="393" spans="1:17" ht="18" customHeight="1">
      <c r="A393" s="22"/>
      <c r="B393" s="22"/>
      <c r="C393" s="22"/>
      <c r="D393" s="1694"/>
      <c r="E393" s="1694"/>
      <c r="F393" s="22"/>
      <c r="G393" s="22"/>
      <c r="H393" s="22"/>
      <c r="I393" s="22"/>
      <c r="J393" s="22"/>
      <c r="K393" s="22"/>
      <c r="L393" s="22"/>
      <c r="M393" s="22"/>
      <c r="N393" s="22"/>
      <c r="O393" s="22"/>
      <c r="P393" s="22"/>
      <c r="Q393" s="22"/>
    </row>
    <row r="394" spans="1:17" ht="18" customHeight="1">
      <c r="A394" s="1709"/>
      <c r="B394" s="1708" t="s">
        <v>176</v>
      </c>
      <c r="C394" s="1709"/>
      <c r="D394" s="1710"/>
      <c r="E394" s="1710"/>
      <c r="F394" s="22"/>
      <c r="G394" s="22"/>
      <c r="H394" s="22"/>
      <c r="I394" s="22"/>
      <c r="J394" s="22"/>
      <c r="K394" s="22"/>
      <c r="L394" s="22"/>
      <c r="M394" s="22"/>
      <c r="N394" s="22"/>
      <c r="O394" s="22"/>
      <c r="P394" s="22"/>
      <c r="Q394" s="22"/>
    </row>
    <row r="395" spans="1:17" ht="18" customHeight="1">
      <c r="A395" s="22"/>
      <c r="B395" s="22"/>
      <c r="C395" s="22"/>
      <c r="D395" s="1694"/>
      <c r="E395" s="1694"/>
      <c r="F395" s="22"/>
      <c r="G395" s="22"/>
      <c r="H395" s="22"/>
      <c r="I395" s="22"/>
      <c r="J395" s="22"/>
      <c r="K395" s="22"/>
      <c r="L395" s="22"/>
      <c r="M395" s="22"/>
      <c r="N395" s="22"/>
      <c r="O395" s="22"/>
      <c r="P395" s="22"/>
      <c r="Q395" s="22"/>
    </row>
    <row r="396" spans="1:17" ht="18" customHeight="1">
      <c r="A396" s="1709"/>
      <c r="B396" s="1709" t="s">
        <v>177</v>
      </c>
      <c r="C396" s="1709" t="s">
        <v>294</v>
      </c>
      <c r="D396" s="1710" t="s">
        <v>2510</v>
      </c>
      <c r="E396" s="1710"/>
      <c r="F396" s="22"/>
      <c r="G396" s="22"/>
      <c r="H396" s="22"/>
      <c r="I396" s="22"/>
      <c r="J396" s="22" t="s">
        <v>2511</v>
      </c>
      <c r="K396" s="22"/>
      <c r="L396" s="22"/>
      <c r="M396" s="22"/>
      <c r="N396" s="22"/>
      <c r="O396" s="22"/>
      <c r="P396" s="22"/>
      <c r="Q396" s="22"/>
    </row>
    <row r="397" spans="1:17" ht="18" customHeight="1">
      <c r="A397" s="1709"/>
      <c r="B397" s="1709" t="s">
        <v>177</v>
      </c>
      <c r="C397" s="1709" t="s">
        <v>294</v>
      </c>
      <c r="D397" s="1708" t="s">
        <v>2512</v>
      </c>
      <c r="E397" s="1710"/>
      <c r="F397" s="22"/>
      <c r="G397" s="22"/>
      <c r="H397" s="22"/>
      <c r="I397" s="22"/>
      <c r="J397" s="22"/>
      <c r="K397" s="22"/>
      <c r="L397" s="22"/>
      <c r="M397" s="22"/>
      <c r="N397" s="22"/>
      <c r="O397" s="22"/>
      <c r="P397" s="22"/>
      <c r="Q397" s="22"/>
    </row>
    <row r="398" spans="1:17" ht="18" customHeight="1">
      <c r="A398" s="1709"/>
      <c r="B398" s="1709" t="s">
        <v>177</v>
      </c>
      <c r="C398" s="1709" t="s">
        <v>295</v>
      </c>
      <c r="D398" s="1708"/>
      <c r="E398" s="1710"/>
      <c r="F398" s="22"/>
      <c r="G398" s="22"/>
      <c r="H398" s="22"/>
      <c r="I398" s="22"/>
      <c r="J398" s="22"/>
      <c r="K398" s="22"/>
      <c r="L398" s="22"/>
      <c r="M398" s="22"/>
      <c r="N398" s="22"/>
      <c r="O398" s="22"/>
      <c r="P398" s="22"/>
      <c r="Q398" s="22"/>
    </row>
    <row r="399" spans="1:17" ht="18" customHeight="1">
      <c r="A399" s="1709"/>
      <c r="B399" s="1709" t="s">
        <v>177</v>
      </c>
      <c r="C399" s="1709" t="s">
        <v>296</v>
      </c>
      <c r="D399" s="1708" t="s">
        <v>297</v>
      </c>
      <c r="E399" s="1710"/>
      <c r="F399" s="22"/>
      <c r="G399" s="22"/>
      <c r="H399" s="22"/>
      <c r="I399" s="22"/>
      <c r="J399" s="22"/>
      <c r="K399" s="22"/>
      <c r="L399" s="22"/>
      <c r="M399" s="22"/>
      <c r="N399" s="22"/>
      <c r="O399" s="22"/>
      <c r="P399" s="22"/>
      <c r="Q399" s="22"/>
    </row>
    <row r="400" spans="1:17" ht="15.75" customHeight="1">
      <c r="A400" s="1708"/>
      <c r="B400" s="1709" t="s">
        <v>177</v>
      </c>
      <c r="C400" s="1708" t="s">
        <v>296</v>
      </c>
      <c r="D400" s="1708" t="s">
        <v>298</v>
      </c>
      <c r="E400" s="1708" t="s">
        <v>2513</v>
      </c>
      <c r="F400" s="1"/>
      <c r="G400" s="1"/>
      <c r="H400" s="1"/>
      <c r="I400" s="1"/>
      <c r="J400" s="1"/>
      <c r="K400" s="1"/>
      <c r="L400" s="1"/>
      <c r="M400" s="1"/>
      <c r="N400" s="1"/>
      <c r="O400" s="1"/>
      <c r="P400" s="1"/>
      <c r="Q400" s="1"/>
    </row>
    <row r="401" spans="1:17" ht="15.75" customHeight="1">
      <c r="A401" s="1708"/>
      <c r="B401" s="1709" t="s">
        <v>177</v>
      </c>
      <c r="C401" s="1708" t="s">
        <v>296</v>
      </c>
      <c r="D401" s="1708" t="s">
        <v>298</v>
      </c>
      <c r="E401" s="1708" t="s">
        <v>2514</v>
      </c>
      <c r="F401" s="1"/>
      <c r="G401" s="1"/>
      <c r="H401" s="1"/>
      <c r="I401" s="1"/>
      <c r="J401" s="1"/>
      <c r="K401" s="1"/>
      <c r="L401" s="1"/>
      <c r="M401" s="1"/>
      <c r="N401" s="1"/>
      <c r="O401" s="1"/>
      <c r="P401" s="1"/>
      <c r="Q401" s="1"/>
    </row>
    <row r="402" spans="1:17" ht="15.75" customHeight="1">
      <c r="A402" s="1708"/>
      <c r="B402" s="1709" t="s">
        <v>177</v>
      </c>
      <c r="C402" s="1708" t="s">
        <v>296</v>
      </c>
      <c r="D402" s="1708" t="s">
        <v>298</v>
      </c>
      <c r="E402" s="1708" t="s">
        <v>2515</v>
      </c>
      <c r="F402" s="1"/>
      <c r="G402" s="1"/>
      <c r="H402" s="1"/>
      <c r="I402" s="1"/>
      <c r="J402" s="1"/>
      <c r="K402" s="1"/>
      <c r="L402" s="1"/>
      <c r="M402" s="1"/>
      <c r="N402" s="1"/>
      <c r="O402" s="1"/>
      <c r="P402" s="1"/>
      <c r="Q402" s="1"/>
    </row>
    <row r="403" spans="1:17" s="708" customFormat="1" ht="34.5" customHeight="1">
      <c r="A403" s="1709"/>
      <c r="B403" s="1709" t="s">
        <v>177</v>
      </c>
      <c r="C403" s="1709" t="s">
        <v>296</v>
      </c>
      <c r="D403" s="1709" t="s">
        <v>298</v>
      </c>
      <c r="E403" s="1710" t="s">
        <v>2516</v>
      </c>
      <c r="F403" s="22"/>
      <c r="G403" s="22"/>
      <c r="H403" s="22"/>
      <c r="I403" s="22"/>
      <c r="J403" s="22"/>
      <c r="K403" s="22"/>
      <c r="L403" s="22"/>
      <c r="M403" s="22"/>
      <c r="N403" s="22"/>
      <c r="O403" s="22"/>
      <c r="P403" s="22"/>
      <c r="Q403" s="22"/>
    </row>
    <row r="404" spans="1:17" s="708" customFormat="1" ht="15.75" customHeight="1">
      <c r="A404" s="1709"/>
      <c r="B404" s="1709" t="s">
        <v>177</v>
      </c>
      <c r="C404" s="1708" t="s">
        <v>299</v>
      </c>
      <c r="D404" s="1709"/>
      <c r="E404" s="1710"/>
      <c r="F404" s="22"/>
      <c r="G404" s="22"/>
      <c r="H404" s="22"/>
      <c r="I404" s="22"/>
      <c r="J404" s="22"/>
      <c r="K404" s="22"/>
      <c r="L404" s="22"/>
      <c r="M404" s="22"/>
      <c r="N404" s="22"/>
      <c r="O404" s="22"/>
      <c r="P404" s="22"/>
      <c r="Q404" s="22"/>
    </row>
    <row r="405" spans="1:17" ht="15.75" customHeight="1">
      <c r="A405" s="1"/>
      <c r="B405" s="1"/>
      <c r="C405" s="22"/>
      <c r="D405" s="1"/>
      <c r="E405" s="1"/>
      <c r="F405" s="1"/>
      <c r="G405" s="1"/>
      <c r="H405" s="1"/>
      <c r="I405" s="1"/>
      <c r="J405" s="1"/>
      <c r="K405" s="1"/>
      <c r="L405" s="1"/>
      <c r="M405" s="1"/>
      <c r="N405" s="1"/>
      <c r="O405" s="1"/>
      <c r="P405" s="1"/>
      <c r="Q405" s="1"/>
    </row>
    <row r="406" spans="1:17" ht="15.75" customHeight="1">
      <c r="A406" s="1"/>
      <c r="B406" s="5" t="s">
        <v>178</v>
      </c>
      <c r="C406" s="5"/>
      <c r="D406" s="5"/>
      <c r="E406" s="5"/>
      <c r="F406" s="1"/>
      <c r="G406" s="1"/>
      <c r="H406" s="1"/>
      <c r="I406" s="1"/>
      <c r="J406" s="5"/>
      <c r="K406" s="1"/>
      <c r="L406" s="1"/>
      <c r="M406" s="1"/>
      <c r="N406" s="1"/>
      <c r="O406" s="1"/>
      <c r="P406" s="1"/>
      <c r="Q406" s="1"/>
    </row>
    <row r="407" spans="1:17" ht="15.75" customHeight="1">
      <c r="A407" s="1708"/>
      <c r="B407" s="1708" t="s">
        <v>2483</v>
      </c>
      <c r="C407" s="1708" t="s">
        <v>281</v>
      </c>
      <c r="D407" s="1708" t="s">
        <v>2484</v>
      </c>
      <c r="E407" s="1708"/>
      <c r="F407" s="1"/>
      <c r="G407" s="1"/>
      <c r="H407" s="1"/>
      <c r="I407" s="1"/>
      <c r="J407" s="1"/>
      <c r="K407" s="1"/>
      <c r="L407" s="1"/>
      <c r="M407" s="1"/>
      <c r="N407" s="1"/>
      <c r="O407" s="1"/>
      <c r="P407" s="1"/>
      <c r="Q407" s="1"/>
    </row>
    <row r="408" spans="1:17" ht="15.75" customHeight="1">
      <c r="A408" s="1708"/>
      <c r="B408" s="1708" t="s">
        <v>2483</v>
      </c>
      <c r="C408" s="1708" t="s">
        <v>281</v>
      </c>
      <c r="D408" s="1708" t="s">
        <v>2485</v>
      </c>
      <c r="E408" s="1708"/>
      <c r="F408" s="1"/>
      <c r="G408" s="1"/>
      <c r="H408" s="1"/>
      <c r="I408" s="1"/>
      <c r="J408" s="1"/>
      <c r="K408" s="1"/>
      <c r="L408" s="1"/>
      <c r="M408" s="1"/>
      <c r="N408" s="1"/>
      <c r="O408" s="1"/>
      <c r="P408" s="1"/>
      <c r="Q408" s="1"/>
    </row>
    <row r="409" spans="1:17" ht="15.75" customHeight="1">
      <c r="A409" s="1708"/>
      <c r="B409" s="1708" t="s">
        <v>2483</v>
      </c>
      <c r="C409" s="1708" t="s">
        <v>281</v>
      </c>
      <c r="D409" s="1708" t="s">
        <v>2486</v>
      </c>
      <c r="E409" s="1708"/>
      <c r="F409" s="1"/>
      <c r="G409" s="1"/>
      <c r="H409" s="1"/>
      <c r="I409" s="1"/>
      <c r="J409" s="1" t="s">
        <v>2487</v>
      </c>
      <c r="K409" s="1"/>
      <c r="L409" s="1"/>
      <c r="M409" s="1"/>
      <c r="N409" s="1"/>
      <c r="O409" s="1"/>
      <c r="P409" s="1"/>
      <c r="Q409" s="1"/>
    </row>
    <row r="410" spans="1:17" ht="15.75" customHeight="1">
      <c r="A410" s="1708"/>
      <c r="B410" s="1708" t="s">
        <v>2483</v>
      </c>
      <c r="C410" s="1708" t="s">
        <v>282</v>
      </c>
      <c r="D410" s="1708" t="s">
        <v>2488</v>
      </c>
      <c r="E410" s="1708"/>
      <c r="F410" s="1"/>
      <c r="G410" s="1"/>
      <c r="H410" s="1"/>
      <c r="I410" s="1"/>
      <c r="J410" s="1" t="s">
        <v>2489</v>
      </c>
      <c r="K410" s="1"/>
      <c r="L410" s="1"/>
      <c r="M410" s="1"/>
      <c r="N410" s="1"/>
      <c r="O410" s="1"/>
      <c r="P410" s="1"/>
      <c r="Q410" s="1"/>
    </row>
    <row r="411" spans="1:17" ht="15.75" customHeight="1">
      <c r="A411" s="1708"/>
      <c r="B411" s="1708" t="s">
        <v>2483</v>
      </c>
      <c r="C411" s="1708" t="s">
        <v>282</v>
      </c>
      <c r="D411" s="1715" t="s">
        <v>2490</v>
      </c>
      <c r="E411" s="1708"/>
      <c r="F411" s="1"/>
      <c r="G411" s="1"/>
      <c r="H411" s="1"/>
      <c r="I411" s="1"/>
      <c r="J411" s="1"/>
      <c r="K411" s="1"/>
      <c r="L411" s="1"/>
      <c r="M411" s="1"/>
      <c r="N411" s="1"/>
      <c r="O411" s="1"/>
      <c r="P411" s="1"/>
      <c r="Q411" s="1"/>
    </row>
    <row r="412" spans="1:17" ht="15.75" customHeight="1">
      <c r="A412" s="1708"/>
      <c r="B412" s="1708" t="s">
        <v>2483</v>
      </c>
      <c r="C412" s="1708" t="s">
        <v>282</v>
      </c>
      <c r="D412" s="1708" t="s">
        <v>2491</v>
      </c>
      <c r="E412" s="1708"/>
      <c r="F412" s="1"/>
      <c r="G412" s="1"/>
      <c r="H412" s="1"/>
      <c r="I412" s="1"/>
      <c r="J412" s="1"/>
      <c r="K412" s="1"/>
      <c r="L412" s="1"/>
      <c r="M412" s="1"/>
      <c r="N412" s="1"/>
      <c r="O412" s="1"/>
      <c r="P412" s="1"/>
      <c r="Q412" s="1"/>
    </row>
    <row r="413" spans="1:17" ht="15.75" customHeight="1">
      <c r="A413" s="1708"/>
      <c r="B413" s="1708" t="s">
        <v>2483</v>
      </c>
      <c r="C413" s="1708" t="s">
        <v>282</v>
      </c>
      <c r="D413" s="1708" t="s">
        <v>2492</v>
      </c>
      <c r="E413" s="1708"/>
      <c r="F413" s="1"/>
      <c r="G413" s="1"/>
      <c r="H413" s="1"/>
      <c r="I413" s="1"/>
      <c r="J413" s="1"/>
      <c r="K413" s="1"/>
      <c r="L413" s="1"/>
      <c r="M413" s="1"/>
      <c r="N413" s="1"/>
      <c r="O413" s="1"/>
      <c r="P413" s="1"/>
      <c r="Q413" s="1"/>
    </row>
    <row r="414" spans="1:17" ht="15.75" customHeight="1">
      <c r="A414" s="1708"/>
      <c r="B414" s="1708" t="s">
        <v>2483</v>
      </c>
      <c r="C414" s="1708" t="s">
        <v>283</v>
      </c>
      <c r="D414" s="1708"/>
      <c r="E414" s="1708"/>
      <c r="F414" s="1"/>
      <c r="G414" s="1"/>
      <c r="H414" s="1"/>
      <c r="I414" s="1"/>
      <c r="J414" s="1"/>
      <c r="K414" s="1"/>
      <c r="L414" s="1"/>
      <c r="M414" s="1"/>
      <c r="N414" s="1"/>
      <c r="O414" s="1"/>
      <c r="P414" s="1"/>
      <c r="Q414" s="1"/>
    </row>
    <row r="415" spans="1:17" ht="15.75" customHeight="1">
      <c r="A415" s="1708"/>
      <c r="B415" s="1708" t="s">
        <v>2483</v>
      </c>
      <c r="C415" s="1708" t="s">
        <v>284</v>
      </c>
      <c r="D415" s="1708"/>
      <c r="E415" s="1708"/>
      <c r="F415" s="1"/>
      <c r="G415" s="1"/>
      <c r="H415" s="1"/>
      <c r="I415" s="1"/>
      <c r="J415" s="1"/>
      <c r="K415" s="1"/>
      <c r="L415" s="1"/>
      <c r="M415" s="1"/>
      <c r="N415" s="1"/>
      <c r="O415" s="1"/>
      <c r="P415" s="1"/>
      <c r="Q415" s="1"/>
    </row>
    <row r="416" spans="1:17" ht="15.75" customHeight="1">
      <c r="A416" s="1"/>
      <c r="B416" s="1"/>
      <c r="C416" s="1"/>
      <c r="D416" s="1"/>
      <c r="E416" s="1"/>
      <c r="F416" s="1"/>
      <c r="G416" s="1"/>
      <c r="H416" s="1"/>
      <c r="I416" s="1"/>
      <c r="J416" s="1"/>
      <c r="K416" s="1"/>
      <c r="L416" s="1"/>
      <c r="M416" s="1"/>
      <c r="N416" s="1"/>
      <c r="O416" s="1"/>
      <c r="P416" s="1"/>
      <c r="Q416" s="1"/>
    </row>
    <row r="417" spans="1:17" ht="15.75" customHeight="1">
      <c r="A417" s="1708"/>
      <c r="B417" s="1708" t="s">
        <v>161</v>
      </c>
      <c r="C417" s="1708" t="s">
        <v>285</v>
      </c>
      <c r="D417" s="1708" t="s">
        <v>2493</v>
      </c>
      <c r="E417" s="1708"/>
      <c r="F417" s="1"/>
      <c r="G417" s="1"/>
      <c r="H417" s="1"/>
      <c r="I417" s="1"/>
      <c r="J417" s="1"/>
      <c r="K417" s="1"/>
      <c r="L417" s="1"/>
      <c r="M417" s="1"/>
      <c r="N417" s="1"/>
      <c r="O417" s="1"/>
      <c r="P417" s="1"/>
      <c r="Q417" s="1"/>
    </row>
    <row r="418" spans="1:17" ht="15.75" customHeight="1">
      <c r="A418" s="1708"/>
      <c r="B418" s="1708" t="s">
        <v>161</v>
      </c>
      <c r="C418" s="1708" t="s">
        <v>285</v>
      </c>
      <c r="D418" s="1708" t="s">
        <v>2494</v>
      </c>
      <c r="E418" s="1708"/>
      <c r="F418" s="1"/>
      <c r="G418" s="1"/>
      <c r="H418" s="1"/>
      <c r="I418" s="1"/>
      <c r="J418" s="1"/>
      <c r="K418" s="1"/>
      <c r="L418" s="1"/>
      <c r="M418" s="1"/>
      <c r="N418" s="1"/>
      <c r="O418" s="1"/>
      <c r="P418" s="1"/>
      <c r="Q418" s="1"/>
    </row>
    <row r="419" spans="1:17" ht="15.75" customHeight="1">
      <c r="A419" s="1708"/>
      <c r="B419" s="1708" t="s">
        <v>161</v>
      </c>
      <c r="C419" s="1708" t="s">
        <v>285</v>
      </c>
      <c r="D419" s="1708" t="s">
        <v>2495</v>
      </c>
      <c r="E419" s="1708"/>
      <c r="F419" s="1"/>
      <c r="G419" s="1"/>
      <c r="H419" s="1"/>
      <c r="I419" s="1"/>
      <c r="J419" s="1"/>
      <c r="K419" s="1"/>
      <c r="L419" s="1"/>
      <c r="M419" s="1"/>
      <c r="N419" s="1"/>
      <c r="O419" s="1"/>
      <c r="P419" s="1"/>
      <c r="Q419" s="1"/>
    </row>
    <row r="420" spans="1:17" ht="15.75" customHeight="1">
      <c r="A420" s="1708"/>
      <c r="B420" s="1708" t="s">
        <v>161</v>
      </c>
      <c r="C420" s="1708" t="s">
        <v>285</v>
      </c>
      <c r="D420" s="1708" t="s">
        <v>2496</v>
      </c>
      <c r="E420" s="1708"/>
      <c r="F420" s="1"/>
      <c r="G420" s="1"/>
      <c r="H420" s="1"/>
      <c r="I420" s="1"/>
      <c r="J420" s="1"/>
      <c r="K420" s="1"/>
      <c r="L420" s="1"/>
      <c r="M420" s="1"/>
      <c r="N420" s="1"/>
      <c r="O420" s="1"/>
      <c r="P420" s="1"/>
      <c r="Q420" s="1"/>
    </row>
    <row r="421" spans="1:17" ht="15.75" customHeight="1">
      <c r="A421" s="1708"/>
      <c r="B421" s="1708" t="s">
        <v>161</v>
      </c>
      <c r="C421" s="1708" t="s">
        <v>285</v>
      </c>
      <c r="D421" s="1708" t="s">
        <v>2497</v>
      </c>
      <c r="E421" s="1708"/>
      <c r="F421" s="1"/>
      <c r="G421" s="1"/>
      <c r="H421" s="1"/>
      <c r="I421" s="1"/>
      <c r="J421" s="1"/>
      <c r="K421" s="1"/>
      <c r="L421" s="1"/>
      <c r="M421" s="1"/>
      <c r="N421" s="1"/>
      <c r="O421" s="1"/>
      <c r="P421" s="1"/>
      <c r="Q421" s="1"/>
    </row>
    <row r="422" spans="1:17" ht="15.75" customHeight="1">
      <c r="A422" s="1708"/>
      <c r="B422" s="1708" t="s">
        <v>161</v>
      </c>
      <c r="C422" s="1708" t="s">
        <v>285</v>
      </c>
      <c r="D422" s="1708" t="s">
        <v>2498</v>
      </c>
      <c r="E422" s="1708"/>
      <c r="F422" s="1"/>
      <c r="G422" s="1"/>
      <c r="H422" s="1"/>
      <c r="I422" s="1"/>
      <c r="J422" s="1"/>
      <c r="K422" s="1"/>
      <c r="L422" s="1"/>
      <c r="M422" s="1"/>
      <c r="N422" s="1"/>
      <c r="O422" s="1"/>
      <c r="P422" s="1"/>
      <c r="Q422" s="1"/>
    </row>
    <row r="423" spans="1:17" ht="15.75" customHeight="1">
      <c r="A423" s="1708"/>
      <c r="B423" s="1708" t="s">
        <v>161</v>
      </c>
      <c r="C423" s="1708" t="s">
        <v>285</v>
      </c>
      <c r="D423" s="1708" t="s">
        <v>2499</v>
      </c>
      <c r="E423" s="1708"/>
      <c r="F423" s="1"/>
      <c r="G423" s="1"/>
      <c r="H423" s="1"/>
      <c r="I423" s="1"/>
      <c r="J423" s="1"/>
      <c r="K423" s="1"/>
      <c r="L423" s="1"/>
      <c r="M423" s="1"/>
      <c r="N423" s="1"/>
      <c r="O423" s="1"/>
      <c r="P423" s="1"/>
      <c r="Q423" s="1"/>
    </row>
    <row r="424" spans="1:17" ht="15.75" customHeight="1">
      <c r="A424" s="1708"/>
      <c r="B424" s="1708" t="s">
        <v>161</v>
      </c>
      <c r="C424" s="1708" t="s">
        <v>285</v>
      </c>
      <c r="D424" s="1708" t="s">
        <v>2500</v>
      </c>
      <c r="E424" s="1708"/>
      <c r="F424" s="1"/>
      <c r="G424" s="1"/>
      <c r="H424" s="1"/>
      <c r="I424" s="1"/>
      <c r="J424" s="1"/>
      <c r="K424" s="1"/>
      <c r="L424" s="1"/>
      <c r="M424" s="1"/>
      <c r="N424" s="1"/>
      <c r="O424" s="1"/>
      <c r="P424" s="1"/>
      <c r="Q424" s="1"/>
    </row>
    <row r="425" spans="1:17" ht="15.75" customHeight="1">
      <c r="A425" s="1708"/>
      <c r="B425" s="1708" t="s">
        <v>161</v>
      </c>
      <c r="C425" s="1708" t="s">
        <v>285</v>
      </c>
      <c r="D425" s="1708" t="s">
        <v>2501</v>
      </c>
      <c r="E425" s="1711" t="s">
        <v>2502</v>
      </c>
      <c r="F425" s="1"/>
      <c r="G425" s="1"/>
      <c r="H425" s="1"/>
      <c r="I425" s="1"/>
      <c r="J425" s="1717"/>
      <c r="K425" s="1"/>
      <c r="L425" s="1"/>
      <c r="M425" s="1"/>
      <c r="N425" s="1"/>
      <c r="O425" s="1"/>
      <c r="P425" s="1"/>
      <c r="Q425" s="1"/>
    </row>
    <row r="426" spans="1:17" ht="15.75" customHeight="1">
      <c r="A426" s="1708"/>
      <c r="B426" s="1708" t="s">
        <v>161</v>
      </c>
      <c r="C426" s="1708" t="s">
        <v>285</v>
      </c>
      <c r="D426" s="1708" t="s">
        <v>2501</v>
      </c>
      <c r="E426" s="1711" t="s">
        <v>2503</v>
      </c>
      <c r="F426" s="1"/>
      <c r="G426" s="1"/>
      <c r="H426" s="1"/>
      <c r="I426" s="1"/>
      <c r="J426" s="2102" t="s">
        <v>2504</v>
      </c>
      <c r="K426" s="1"/>
      <c r="L426" s="1"/>
      <c r="M426" s="1"/>
      <c r="N426" s="1"/>
      <c r="O426" s="1"/>
      <c r="P426" s="1"/>
      <c r="Q426" s="1"/>
    </row>
    <row r="427" spans="1:17" ht="15.75" customHeight="1">
      <c r="A427" s="1708"/>
      <c r="B427" s="1708" t="s">
        <v>161</v>
      </c>
      <c r="C427" s="1708" t="s">
        <v>285</v>
      </c>
      <c r="D427" s="1708" t="s">
        <v>2501</v>
      </c>
      <c r="E427" s="1711" t="s">
        <v>2505</v>
      </c>
      <c r="F427" s="1"/>
      <c r="G427" s="1"/>
      <c r="H427" s="1"/>
      <c r="I427" s="1"/>
      <c r="J427" s="2102"/>
      <c r="K427" s="1"/>
      <c r="L427" s="1"/>
      <c r="M427" s="1"/>
      <c r="N427" s="1"/>
      <c r="O427" s="1"/>
      <c r="P427" s="1"/>
      <c r="Q427" s="1"/>
    </row>
    <row r="428" spans="1:17" ht="15.75" customHeight="1">
      <c r="A428" s="1708"/>
      <c r="B428" s="1708" t="s">
        <v>161</v>
      </c>
      <c r="C428" s="1708" t="s">
        <v>285</v>
      </c>
      <c r="D428" s="1708" t="s">
        <v>2501</v>
      </c>
      <c r="E428" s="1708" t="s">
        <v>2506</v>
      </c>
      <c r="F428" s="1"/>
      <c r="G428" s="1"/>
      <c r="H428" s="1"/>
      <c r="I428" s="1"/>
      <c r="J428" s="2102"/>
      <c r="K428" s="1"/>
      <c r="L428" s="1"/>
      <c r="M428" s="1"/>
      <c r="N428" s="1"/>
      <c r="O428" s="1"/>
      <c r="P428" s="1"/>
      <c r="Q428" s="1"/>
    </row>
    <row r="429" spans="1:17" ht="15.75" customHeight="1">
      <c r="A429" s="1708"/>
      <c r="B429" s="1708" t="s">
        <v>161</v>
      </c>
      <c r="C429" s="1708" t="s">
        <v>285</v>
      </c>
      <c r="D429" s="1708"/>
      <c r="E429" s="1708"/>
      <c r="F429" s="1"/>
      <c r="G429" s="1"/>
      <c r="H429" s="1"/>
      <c r="I429" s="1"/>
      <c r="K429" s="1"/>
      <c r="L429" s="1"/>
      <c r="M429" s="1"/>
      <c r="N429" s="1"/>
      <c r="O429" s="1"/>
      <c r="P429" s="1"/>
      <c r="Q429" s="1"/>
    </row>
    <row r="430" spans="1:17" ht="15.75" customHeight="1">
      <c r="A430" s="1708"/>
      <c r="B430" s="1708" t="s">
        <v>161</v>
      </c>
      <c r="C430" s="1708" t="s">
        <v>286</v>
      </c>
      <c r="D430" s="1708"/>
      <c r="E430" s="1708"/>
      <c r="F430" s="1"/>
      <c r="G430" s="1"/>
      <c r="H430" s="1"/>
      <c r="I430" s="1"/>
      <c r="K430" s="1"/>
      <c r="L430" s="1"/>
      <c r="M430" s="1"/>
      <c r="N430" s="1"/>
      <c r="O430" s="1"/>
      <c r="P430" s="1"/>
      <c r="Q430" s="1"/>
    </row>
    <row r="431" spans="1:17" ht="20.25" customHeight="1">
      <c r="A431" s="1"/>
      <c r="B431" s="1"/>
      <c r="C431" s="1694"/>
      <c r="D431" s="1"/>
      <c r="E431" s="1694"/>
      <c r="F431" s="1"/>
      <c r="G431" s="1"/>
      <c r="H431" s="1"/>
      <c r="I431" s="1"/>
      <c r="J431" s="1694"/>
      <c r="K431" s="1"/>
      <c r="L431" s="1"/>
      <c r="M431" s="1"/>
      <c r="N431" s="1"/>
      <c r="O431" s="1"/>
      <c r="P431" s="1"/>
      <c r="Q431" s="1"/>
    </row>
    <row r="432" spans="1:17" ht="20.25" customHeight="1">
      <c r="A432" s="1708"/>
      <c r="B432" s="1708" t="s">
        <v>140</v>
      </c>
      <c r="C432" s="1710" t="s">
        <v>2446</v>
      </c>
      <c r="D432" s="1708"/>
      <c r="E432" s="1710"/>
      <c r="F432" s="1"/>
      <c r="G432" s="1"/>
      <c r="H432" s="1"/>
      <c r="I432" s="1"/>
      <c r="J432" s="1694" t="s">
        <v>2517</v>
      </c>
      <c r="K432" s="1"/>
      <c r="L432" s="1"/>
      <c r="M432" s="1"/>
      <c r="N432" s="1"/>
      <c r="O432" s="1"/>
      <c r="P432" s="1"/>
      <c r="Q432" s="1"/>
    </row>
    <row r="433" spans="1:17" ht="20.25" customHeight="1">
      <c r="A433" s="1708"/>
      <c r="B433" s="1708" t="s">
        <v>140</v>
      </c>
      <c r="C433" s="1710" t="s">
        <v>261</v>
      </c>
      <c r="D433" s="1708"/>
      <c r="E433" s="1710"/>
      <c r="F433" s="1"/>
      <c r="G433" s="1"/>
      <c r="H433" s="1"/>
      <c r="I433" s="1"/>
      <c r="J433" s="1694"/>
      <c r="K433" s="1"/>
      <c r="L433" s="1"/>
      <c r="M433" s="1"/>
      <c r="N433" s="1"/>
      <c r="O433" s="1"/>
      <c r="P433" s="1"/>
      <c r="Q433" s="1"/>
    </row>
    <row r="434" spans="1:17" ht="20.25" customHeight="1">
      <c r="A434" s="1708"/>
      <c r="B434" s="1708" t="s">
        <v>140</v>
      </c>
      <c r="C434" s="1710" t="s">
        <v>262</v>
      </c>
      <c r="D434" s="1708"/>
      <c r="E434" s="1710"/>
      <c r="F434" s="1"/>
      <c r="G434" s="1"/>
      <c r="H434" s="1"/>
      <c r="I434" s="1"/>
      <c r="J434" s="1694"/>
      <c r="K434" s="1"/>
      <c r="L434" s="1"/>
      <c r="M434" s="1"/>
      <c r="N434" s="1"/>
      <c r="O434" s="1"/>
      <c r="P434" s="1"/>
      <c r="Q434" s="1"/>
    </row>
    <row r="435" spans="1:17" ht="20.25" customHeight="1">
      <c r="A435" s="1708"/>
      <c r="B435" s="1708" t="s">
        <v>140</v>
      </c>
      <c r="C435" s="1710" t="s">
        <v>2518</v>
      </c>
      <c r="D435" s="1708"/>
      <c r="E435" s="1710"/>
      <c r="F435" s="1"/>
      <c r="G435" s="1"/>
      <c r="H435" s="1"/>
      <c r="I435" s="1"/>
      <c r="J435" s="1694"/>
      <c r="K435" s="1"/>
      <c r="L435" s="1"/>
      <c r="M435" s="1"/>
      <c r="N435" s="1"/>
      <c r="O435" s="1"/>
      <c r="P435" s="1"/>
      <c r="Q435" s="1"/>
    </row>
    <row r="436" spans="1:17" ht="15.75" customHeight="1">
      <c r="A436" s="1"/>
      <c r="B436" s="1"/>
      <c r="C436" s="1"/>
      <c r="D436" s="1"/>
      <c r="E436" s="1"/>
      <c r="F436" s="1"/>
      <c r="G436" s="1"/>
      <c r="H436" s="1"/>
      <c r="I436" s="1"/>
      <c r="J436" s="1"/>
      <c r="K436" s="1"/>
      <c r="L436" s="1"/>
      <c r="M436" s="1"/>
      <c r="N436" s="1"/>
      <c r="O436" s="1"/>
      <c r="P436" s="1"/>
      <c r="Q436" s="1"/>
    </row>
    <row r="437" spans="1:17" ht="20.25" customHeight="1">
      <c r="A437" s="1708"/>
      <c r="B437" s="1708" t="s">
        <v>163</v>
      </c>
      <c r="C437" s="1710"/>
      <c r="D437" s="1708"/>
      <c r="E437" s="1710"/>
      <c r="F437" s="1"/>
      <c r="G437" s="1"/>
      <c r="H437" s="1"/>
      <c r="I437" s="1"/>
      <c r="J437" s="1694"/>
      <c r="K437" s="1"/>
      <c r="L437" s="1"/>
      <c r="M437" s="1"/>
      <c r="N437" s="1"/>
      <c r="O437" s="1"/>
      <c r="P437" s="1"/>
      <c r="Q437" s="1"/>
    </row>
    <row r="438" spans="1:17" ht="15.75" customHeight="1">
      <c r="A438" s="1"/>
      <c r="B438" s="1"/>
      <c r="C438" s="1"/>
      <c r="D438" s="1"/>
      <c r="E438" s="1"/>
      <c r="F438" s="1"/>
      <c r="G438" s="1"/>
      <c r="H438" s="1"/>
      <c r="I438" s="1"/>
      <c r="J438" s="1"/>
      <c r="K438" s="1"/>
      <c r="L438" s="1"/>
      <c r="M438" s="1"/>
      <c r="N438" s="1"/>
      <c r="O438" s="1"/>
      <c r="P438" s="1"/>
      <c r="Q438" s="1"/>
    </row>
    <row r="439" spans="1:17" ht="20.25" customHeight="1">
      <c r="A439" s="1708"/>
      <c r="B439" s="1708" t="s">
        <v>164</v>
      </c>
      <c r="C439" s="1710"/>
      <c r="D439" s="1708"/>
      <c r="E439" s="1710"/>
      <c r="F439" s="1"/>
      <c r="G439" s="1"/>
      <c r="H439" s="1"/>
      <c r="I439" s="1"/>
      <c r="J439" s="1694"/>
      <c r="K439" s="1"/>
      <c r="L439" s="1"/>
      <c r="M439" s="1"/>
      <c r="N439" s="1"/>
      <c r="O439" s="1"/>
      <c r="P439" s="1"/>
      <c r="Q439" s="1"/>
    </row>
    <row r="440" spans="1:17" ht="15.75" customHeight="1">
      <c r="A440" s="1"/>
      <c r="B440" s="1"/>
      <c r="C440" s="1"/>
      <c r="D440" s="1"/>
      <c r="E440" s="1"/>
      <c r="F440" s="1"/>
      <c r="G440" s="1"/>
      <c r="H440" s="1"/>
      <c r="I440" s="1"/>
      <c r="J440" s="1"/>
      <c r="K440" s="1"/>
      <c r="L440" s="1"/>
      <c r="M440" s="1"/>
      <c r="N440" s="1"/>
      <c r="O440" s="1"/>
      <c r="P440" s="1"/>
      <c r="Q440" s="1"/>
    </row>
    <row r="441" spans="1:17" ht="20.25" customHeight="1">
      <c r="A441" s="1708"/>
      <c r="B441" s="1708" t="s">
        <v>165</v>
      </c>
      <c r="C441" s="1710"/>
      <c r="D441" s="1708"/>
      <c r="E441" s="1710"/>
      <c r="F441" s="1"/>
      <c r="G441" s="1"/>
      <c r="H441" s="1"/>
      <c r="I441" s="1"/>
      <c r="J441" s="1694"/>
      <c r="K441" s="1"/>
      <c r="L441" s="1"/>
      <c r="M441" s="1"/>
      <c r="N441" s="1"/>
      <c r="O441" s="1"/>
      <c r="P441" s="1"/>
      <c r="Q441" s="1"/>
    </row>
    <row r="442" spans="1:17" ht="15.75" customHeight="1">
      <c r="A442" s="1"/>
      <c r="B442" s="1"/>
      <c r="C442" s="1"/>
      <c r="D442" s="1"/>
      <c r="E442" s="1"/>
      <c r="F442" s="1"/>
      <c r="G442" s="1"/>
      <c r="H442" s="1"/>
      <c r="I442" s="1"/>
      <c r="J442" s="1"/>
      <c r="K442" s="1"/>
      <c r="L442" s="1"/>
      <c r="M442" s="1"/>
      <c r="N442" s="1"/>
      <c r="O442" s="1"/>
      <c r="P442" s="1"/>
      <c r="Q442" s="1"/>
    </row>
    <row r="443" spans="1:17" ht="20.25" customHeight="1">
      <c r="A443" s="1708"/>
      <c r="B443" s="1708" t="s">
        <v>168</v>
      </c>
      <c r="C443" s="1710"/>
      <c r="D443" s="1708"/>
      <c r="E443" s="1710"/>
      <c r="F443" s="1"/>
      <c r="G443" s="1"/>
      <c r="H443" s="1"/>
      <c r="I443" s="1"/>
      <c r="J443" s="1694"/>
      <c r="K443" s="1"/>
      <c r="L443" s="1"/>
      <c r="M443" s="1"/>
      <c r="N443" s="1"/>
      <c r="O443" s="1"/>
      <c r="P443" s="1"/>
      <c r="Q443" s="1"/>
    </row>
    <row r="444" spans="1:17" ht="15.75" customHeight="1">
      <c r="A444" s="1"/>
      <c r="B444" s="1"/>
      <c r="C444" s="1"/>
      <c r="D444" s="1"/>
      <c r="E444" s="1"/>
      <c r="F444" s="1"/>
      <c r="G444" s="1"/>
      <c r="H444" s="1"/>
      <c r="I444" s="1"/>
      <c r="J444" s="1"/>
      <c r="K444" s="1"/>
      <c r="L444" s="1"/>
      <c r="M444" s="1"/>
      <c r="N444" s="1"/>
      <c r="O444" s="1"/>
      <c r="P444" s="1"/>
      <c r="Q444" s="1"/>
    </row>
    <row r="445" spans="1:17" ht="15.75" customHeight="1">
      <c r="A445" s="1708"/>
      <c r="B445" s="1708" t="s">
        <v>170</v>
      </c>
      <c r="C445" s="1708" t="s">
        <v>2507</v>
      </c>
      <c r="D445" s="1708" t="s">
        <v>2519</v>
      </c>
      <c r="E445" s="1708"/>
      <c r="F445" s="1"/>
      <c r="G445" s="1"/>
      <c r="H445" s="1"/>
      <c r="I445" s="1"/>
      <c r="J445" s="1"/>
      <c r="K445" s="1"/>
      <c r="L445" s="1"/>
      <c r="M445" s="1"/>
      <c r="N445" s="1"/>
      <c r="O445" s="1"/>
      <c r="P445" s="1"/>
      <c r="Q445" s="1"/>
    </row>
    <row r="446" spans="1:17" ht="15.75" customHeight="1">
      <c r="A446" s="1708"/>
      <c r="B446" s="1708" t="s">
        <v>170</v>
      </c>
      <c r="C446" s="1708" t="s">
        <v>2507</v>
      </c>
      <c r="D446" s="1708" t="s">
        <v>287</v>
      </c>
      <c r="E446" s="1708"/>
      <c r="F446" s="1"/>
      <c r="G446" s="1"/>
      <c r="H446" s="1"/>
      <c r="I446" s="1"/>
      <c r="J446" s="1"/>
      <c r="K446" s="1"/>
      <c r="L446" s="1"/>
      <c r="M446" s="1"/>
      <c r="N446" s="1"/>
      <c r="O446" s="1"/>
      <c r="P446" s="1"/>
      <c r="Q446" s="1"/>
    </row>
    <row r="447" spans="1:17" ht="15.75" customHeight="1">
      <c r="A447" s="1708"/>
      <c r="B447" s="1708" t="s">
        <v>170</v>
      </c>
      <c r="C447" s="1708" t="s">
        <v>288</v>
      </c>
      <c r="D447" s="1708"/>
      <c r="E447" s="1708"/>
      <c r="F447" s="1"/>
      <c r="G447" s="1"/>
      <c r="H447" s="1"/>
      <c r="I447" s="1"/>
      <c r="J447" s="1"/>
      <c r="K447" s="1"/>
      <c r="L447" s="1"/>
      <c r="M447" s="1"/>
      <c r="N447" s="1"/>
      <c r="O447" s="1"/>
      <c r="P447" s="1"/>
      <c r="Q447" s="1"/>
    </row>
    <row r="448" spans="1:17" ht="15.75" customHeight="1">
      <c r="A448" s="1708"/>
      <c r="B448" s="1708" t="s">
        <v>170</v>
      </c>
      <c r="C448" s="1708" t="s">
        <v>289</v>
      </c>
      <c r="D448" s="1708"/>
      <c r="E448" s="1708"/>
      <c r="F448" s="1"/>
      <c r="G448" s="1"/>
      <c r="H448" s="1"/>
      <c r="I448" s="1"/>
      <c r="J448" s="1"/>
      <c r="K448" s="1"/>
      <c r="L448" s="1"/>
      <c r="M448" s="1"/>
      <c r="N448" s="1"/>
      <c r="O448" s="1"/>
      <c r="P448" s="1"/>
      <c r="Q448" s="1"/>
    </row>
    <row r="449" spans="1:17" ht="15.75" customHeight="1">
      <c r="A449" s="1708"/>
      <c r="B449" s="1708" t="s">
        <v>170</v>
      </c>
      <c r="C449" s="1708" t="s">
        <v>290</v>
      </c>
      <c r="D449" s="1708"/>
      <c r="E449" s="1708"/>
      <c r="F449" s="1"/>
      <c r="G449" s="1"/>
      <c r="H449" s="1"/>
      <c r="I449" s="1"/>
      <c r="J449" s="1"/>
      <c r="K449" s="1"/>
      <c r="L449" s="1"/>
      <c r="M449" s="1"/>
      <c r="N449" s="1"/>
      <c r="O449" s="1"/>
      <c r="P449" s="1"/>
      <c r="Q449" s="1"/>
    </row>
    <row r="450" spans="1:17" ht="15.75" customHeight="1">
      <c r="A450" s="1708"/>
      <c r="B450" s="1708" t="s">
        <v>170</v>
      </c>
      <c r="C450" s="1708" t="s">
        <v>291</v>
      </c>
      <c r="D450" s="1708"/>
      <c r="E450" s="1708"/>
      <c r="F450" s="1"/>
      <c r="G450" s="1"/>
      <c r="H450" s="1"/>
      <c r="I450" s="1"/>
      <c r="J450" s="1"/>
      <c r="K450" s="1"/>
      <c r="L450" s="1"/>
      <c r="M450" s="1"/>
      <c r="N450" s="1"/>
      <c r="O450" s="1"/>
      <c r="P450" s="1"/>
      <c r="Q450" s="1"/>
    </row>
    <row r="451" spans="1:17" ht="15.75" customHeight="1">
      <c r="A451" s="1708"/>
      <c r="B451" s="1708" t="s">
        <v>170</v>
      </c>
      <c r="C451" s="1708" t="s">
        <v>292</v>
      </c>
      <c r="D451" s="1708"/>
      <c r="E451" s="1708"/>
      <c r="F451" s="1"/>
      <c r="G451" s="1"/>
      <c r="H451" s="1"/>
      <c r="I451" s="1"/>
      <c r="J451" s="1"/>
      <c r="K451" s="1"/>
      <c r="L451" s="1"/>
      <c r="M451" s="1"/>
      <c r="N451" s="1"/>
      <c r="O451" s="1"/>
      <c r="P451" s="1"/>
      <c r="Q451" s="1"/>
    </row>
    <row r="452" spans="1:17" ht="15.75" customHeight="1">
      <c r="A452" s="1708"/>
      <c r="B452" s="1708" t="s">
        <v>170</v>
      </c>
      <c r="C452" s="1708" t="s">
        <v>293</v>
      </c>
      <c r="D452" s="1708"/>
      <c r="E452" s="1708"/>
      <c r="F452" s="1"/>
      <c r="G452" s="1"/>
      <c r="H452" s="1"/>
      <c r="I452" s="1"/>
      <c r="J452" s="1"/>
      <c r="K452" s="1"/>
      <c r="L452" s="1"/>
      <c r="M452" s="1"/>
      <c r="N452" s="1"/>
      <c r="O452" s="1"/>
      <c r="P452" s="1"/>
      <c r="Q452" s="1"/>
    </row>
    <row r="453" spans="1:17" ht="15.75" customHeight="1">
      <c r="A453" s="1"/>
      <c r="B453" s="1"/>
      <c r="C453" s="1"/>
      <c r="D453" s="26"/>
      <c r="E453" s="26"/>
      <c r="F453" s="1"/>
      <c r="G453" s="1"/>
      <c r="H453" s="1"/>
      <c r="I453" s="1"/>
      <c r="J453" s="1"/>
      <c r="K453" s="1"/>
      <c r="L453" s="1"/>
      <c r="M453" s="1"/>
      <c r="N453" s="1"/>
      <c r="O453" s="1"/>
      <c r="P453" s="1"/>
      <c r="Q453" s="1"/>
    </row>
    <row r="454" spans="1:17" ht="18" customHeight="1">
      <c r="A454" s="1709"/>
      <c r="B454" s="1709" t="s">
        <v>177</v>
      </c>
      <c r="C454" s="1709" t="s">
        <v>294</v>
      </c>
      <c r="D454" s="1710" t="s">
        <v>2510</v>
      </c>
      <c r="E454" s="1710"/>
      <c r="F454" s="22"/>
      <c r="G454" s="22"/>
      <c r="H454" s="22"/>
      <c r="I454" s="22"/>
      <c r="J454" s="22" t="s">
        <v>2511</v>
      </c>
      <c r="K454" s="22"/>
      <c r="L454" s="22"/>
      <c r="M454" s="22"/>
      <c r="N454" s="22"/>
      <c r="O454" s="22"/>
      <c r="P454" s="22"/>
      <c r="Q454" s="22"/>
    </row>
    <row r="455" spans="1:17" ht="18" customHeight="1">
      <c r="A455" s="1709"/>
      <c r="B455" s="1709" t="s">
        <v>177</v>
      </c>
      <c r="C455" s="1709" t="s">
        <v>294</v>
      </c>
      <c r="D455" s="1708" t="s">
        <v>2512</v>
      </c>
      <c r="E455" s="1710"/>
      <c r="F455" s="22"/>
      <c r="G455" s="22"/>
      <c r="H455" s="22"/>
      <c r="I455" s="22"/>
      <c r="J455" s="22"/>
      <c r="K455" s="22"/>
      <c r="L455" s="22"/>
      <c r="M455" s="22"/>
      <c r="N455" s="22"/>
      <c r="O455" s="22"/>
      <c r="P455" s="22"/>
      <c r="Q455" s="22"/>
    </row>
    <row r="456" spans="1:17" ht="18" customHeight="1">
      <c r="A456" s="1709"/>
      <c r="B456" s="1709" t="s">
        <v>177</v>
      </c>
      <c r="C456" s="1709" t="s">
        <v>295</v>
      </c>
      <c r="D456" s="1708"/>
      <c r="E456" s="1710"/>
      <c r="F456" s="22"/>
      <c r="G456" s="22"/>
      <c r="H456" s="22"/>
      <c r="I456" s="22"/>
      <c r="J456" s="22"/>
      <c r="K456" s="22"/>
      <c r="L456" s="22"/>
      <c r="M456" s="22"/>
      <c r="N456" s="22"/>
      <c r="O456" s="22"/>
      <c r="P456" s="22"/>
      <c r="Q456" s="22"/>
    </row>
    <row r="457" spans="1:17" ht="18" customHeight="1">
      <c r="A457" s="1709"/>
      <c r="B457" s="1709" t="s">
        <v>177</v>
      </c>
      <c r="C457" s="1709" t="s">
        <v>296</v>
      </c>
      <c r="D457" s="1708" t="s">
        <v>297</v>
      </c>
      <c r="E457" s="1710"/>
      <c r="F457" s="22"/>
      <c r="G457" s="22"/>
      <c r="H457" s="22"/>
      <c r="I457" s="22"/>
      <c r="J457" s="22"/>
      <c r="K457" s="22"/>
      <c r="L457" s="22"/>
      <c r="M457" s="22"/>
      <c r="N457" s="22"/>
      <c r="O457" s="22"/>
      <c r="P457" s="22"/>
      <c r="Q457" s="22"/>
    </row>
    <row r="458" spans="1:17" ht="15.75" customHeight="1">
      <c r="A458" s="1708"/>
      <c r="B458" s="1709" t="s">
        <v>177</v>
      </c>
      <c r="C458" s="1708" t="s">
        <v>296</v>
      </c>
      <c r="D458" s="1708" t="s">
        <v>298</v>
      </c>
      <c r="E458" s="1708" t="s">
        <v>2513</v>
      </c>
      <c r="F458" s="1"/>
      <c r="G458" s="1"/>
      <c r="H458" s="1"/>
      <c r="I458" s="1"/>
      <c r="J458" s="1"/>
      <c r="K458" s="1"/>
      <c r="L458" s="1"/>
      <c r="M458" s="1"/>
      <c r="N458" s="1"/>
      <c r="O458" s="1"/>
      <c r="P458" s="1"/>
      <c r="Q458" s="1"/>
    </row>
    <row r="459" spans="1:17" ht="15.75" customHeight="1">
      <c r="A459" s="1708"/>
      <c r="B459" s="1709" t="s">
        <v>177</v>
      </c>
      <c r="C459" s="1708" t="s">
        <v>296</v>
      </c>
      <c r="D459" s="1708" t="s">
        <v>298</v>
      </c>
      <c r="E459" s="1708" t="s">
        <v>2514</v>
      </c>
      <c r="F459" s="1"/>
      <c r="G459" s="1"/>
      <c r="H459" s="1"/>
      <c r="I459" s="1"/>
      <c r="J459" s="1"/>
      <c r="K459" s="1"/>
      <c r="L459" s="1"/>
      <c r="M459" s="1"/>
      <c r="N459" s="1"/>
      <c r="O459" s="1"/>
      <c r="P459" s="1"/>
      <c r="Q459" s="1"/>
    </row>
    <row r="460" spans="1:17" ht="15.75" customHeight="1">
      <c r="A460" s="1708"/>
      <c r="B460" s="1709" t="s">
        <v>177</v>
      </c>
      <c r="C460" s="1708" t="s">
        <v>296</v>
      </c>
      <c r="D460" s="1708" t="s">
        <v>298</v>
      </c>
      <c r="E460" s="1708" t="s">
        <v>2515</v>
      </c>
      <c r="F460" s="1"/>
      <c r="G460" s="1"/>
      <c r="H460" s="1"/>
      <c r="I460" s="1"/>
      <c r="J460" s="1"/>
      <c r="K460" s="1"/>
      <c r="L460" s="1"/>
      <c r="M460" s="1"/>
      <c r="N460" s="1"/>
      <c r="O460" s="1"/>
      <c r="P460" s="1"/>
      <c r="Q460" s="1"/>
    </row>
    <row r="461" spans="1:17" ht="18" customHeight="1">
      <c r="A461" s="1708"/>
      <c r="B461" s="1709" t="s">
        <v>177</v>
      </c>
      <c r="C461" s="1708" t="s">
        <v>296</v>
      </c>
      <c r="D461" s="1708" t="s">
        <v>298</v>
      </c>
      <c r="E461" s="1711" t="s">
        <v>2516</v>
      </c>
      <c r="F461" s="1"/>
      <c r="G461" s="1"/>
      <c r="H461" s="1"/>
      <c r="I461" s="1"/>
      <c r="J461" s="1"/>
      <c r="K461" s="1"/>
      <c r="L461" s="1"/>
      <c r="M461" s="1"/>
      <c r="N461" s="1"/>
      <c r="O461" s="1"/>
      <c r="P461" s="1"/>
      <c r="Q461" s="1"/>
    </row>
    <row r="462" spans="1:17" ht="18" customHeight="1">
      <c r="A462" s="1708"/>
      <c r="B462" s="1709" t="s">
        <v>177</v>
      </c>
      <c r="C462" s="1708" t="s">
        <v>299</v>
      </c>
      <c r="D462" s="1708"/>
      <c r="E462" s="1711"/>
      <c r="F462" s="1"/>
      <c r="G462" s="1"/>
      <c r="H462" s="1"/>
      <c r="I462" s="1"/>
      <c r="J462" s="1"/>
      <c r="K462" s="1"/>
      <c r="L462" s="1"/>
      <c r="M462" s="1"/>
      <c r="N462" s="1"/>
      <c r="O462" s="1"/>
      <c r="P462" s="1"/>
      <c r="Q462" s="1"/>
    </row>
    <row r="463" spans="1:17" ht="15.75" customHeight="1">
      <c r="A463" s="1"/>
      <c r="B463" s="1"/>
      <c r="C463" s="1"/>
      <c r="D463" s="1"/>
      <c r="E463" s="1"/>
      <c r="F463" s="1"/>
      <c r="G463" s="1"/>
      <c r="H463" s="1"/>
      <c r="I463" s="1"/>
      <c r="J463" s="1"/>
      <c r="K463" s="1"/>
      <c r="L463" s="1"/>
      <c r="M463" s="1"/>
      <c r="N463" s="1"/>
      <c r="O463" s="1"/>
      <c r="P463" s="1"/>
      <c r="Q463" s="1"/>
    </row>
    <row r="464" spans="1:17" ht="15.75" customHeight="1">
      <c r="A464" s="1708"/>
      <c r="B464" s="1712" t="s">
        <v>184</v>
      </c>
      <c r="C464" s="1712"/>
      <c r="D464" s="1712"/>
      <c r="E464" s="1712"/>
      <c r="F464" s="1"/>
      <c r="G464" s="1"/>
      <c r="H464" s="1"/>
      <c r="I464" s="1"/>
      <c r="J464" s="5"/>
      <c r="K464" s="1"/>
      <c r="L464" s="1"/>
      <c r="M464" s="1"/>
      <c r="N464" s="1"/>
      <c r="O464" s="1"/>
      <c r="P464" s="1"/>
      <c r="Q464" s="1"/>
    </row>
    <row r="465" spans="1:17" ht="15.75" customHeight="1">
      <c r="A465" s="1708"/>
      <c r="B465" s="1712" t="s">
        <v>61</v>
      </c>
      <c r="C465" s="1712"/>
      <c r="D465" s="1712"/>
      <c r="E465" s="1712"/>
      <c r="F465" s="1"/>
      <c r="G465" s="1"/>
      <c r="H465" s="1"/>
      <c r="I465" s="1"/>
      <c r="J465" s="5"/>
      <c r="K465" s="1"/>
      <c r="L465" s="1"/>
      <c r="M465" s="1"/>
      <c r="N465" s="1"/>
      <c r="O465" s="1"/>
      <c r="P465" s="1"/>
      <c r="Q465" s="1"/>
    </row>
    <row r="466" spans="1:17" ht="15.75" customHeight="1">
      <c r="A466" s="1708"/>
      <c r="B466" s="1708" t="s">
        <v>185</v>
      </c>
      <c r="C466" s="1712"/>
      <c r="D466" s="1712"/>
      <c r="E466" s="1712"/>
      <c r="F466" s="1"/>
      <c r="G466" s="1"/>
      <c r="H466" s="1"/>
      <c r="I466" s="1"/>
      <c r="J466" s="5"/>
      <c r="K466" s="1"/>
      <c r="L466" s="1"/>
      <c r="M466" s="1"/>
      <c r="N466" s="1"/>
      <c r="O466" s="1"/>
      <c r="P466" s="1"/>
      <c r="Q466" s="1"/>
    </row>
    <row r="467" spans="1:17" ht="15.75" customHeight="1">
      <c r="A467" s="1708"/>
      <c r="B467" s="1708" t="s">
        <v>186</v>
      </c>
      <c r="C467" s="1712"/>
      <c r="D467" s="1712"/>
      <c r="E467" s="1712"/>
      <c r="F467" s="1"/>
      <c r="G467" s="1"/>
      <c r="H467" s="1"/>
      <c r="I467" s="1"/>
      <c r="J467" s="1" t="s">
        <v>2520</v>
      </c>
      <c r="K467" s="1"/>
      <c r="L467" s="1"/>
      <c r="M467" s="1"/>
      <c r="N467" s="1"/>
      <c r="O467" s="1"/>
      <c r="P467" s="1"/>
      <c r="Q467" s="1"/>
    </row>
    <row r="468" spans="1:17" ht="18.75" customHeight="1">
      <c r="A468" s="1708"/>
      <c r="B468" s="1708" t="s">
        <v>2521</v>
      </c>
      <c r="C468" s="1708" t="s">
        <v>2522</v>
      </c>
      <c r="D468" s="1712"/>
      <c r="E468" s="1712"/>
      <c r="F468" s="1"/>
      <c r="G468" s="1"/>
      <c r="H468" s="1"/>
      <c r="I468" s="1"/>
      <c r="J468" s="26" t="s">
        <v>2523</v>
      </c>
      <c r="K468" s="1"/>
      <c r="L468" s="1"/>
      <c r="M468" s="1"/>
      <c r="N468" s="1"/>
      <c r="O468" s="1"/>
      <c r="P468" s="1"/>
      <c r="Q468" s="1"/>
    </row>
    <row r="469" spans="1:17" ht="15.6" customHeight="1">
      <c r="A469" s="1708"/>
      <c r="B469" s="1708" t="s">
        <v>2521</v>
      </c>
      <c r="C469" s="1709" t="s">
        <v>2524</v>
      </c>
      <c r="D469" s="1712"/>
      <c r="E469" s="1712"/>
      <c r="F469" s="1"/>
      <c r="G469" s="1"/>
      <c r="H469" s="1"/>
      <c r="I469" s="1"/>
      <c r="J469" s="26"/>
      <c r="K469" s="1"/>
      <c r="L469" s="1"/>
      <c r="M469" s="1"/>
      <c r="N469" s="1"/>
      <c r="O469" s="1"/>
      <c r="P469" s="1"/>
      <c r="Q469" s="1"/>
    </row>
    <row r="470" spans="1:17" ht="15.6" customHeight="1">
      <c r="A470" s="1708"/>
      <c r="B470" s="1708" t="s">
        <v>2525</v>
      </c>
      <c r="C470" s="1712"/>
      <c r="D470" s="1712"/>
      <c r="E470" s="1712"/>
      <c r="F470" s="1"/>
      <c r="G470" s="1"/>
      <c r="H470" s="1"/>
      <c r="I470" s="1"/>
      <c r="J470" s="5"/>
      <c r="K470" s="1"/>
      <c r="L470" s="1"/>
      <c r="M470" s="1"/>
      <c r="N470" s="1"/>
      <c r="O470" s="1"/>
      <c r="P470" s="1"/>
      <c r="Q470" s="1"/>
    </row>
    <row r="471" spans="1:17" ht="15.6" customHeight="1">
      <c r="A471" s="1708"/>
      <c r="B471" s="1708" t="s">
        <v>2935</v>
      </c>
      <c r="C471" s="1712"/>
      <c r="D471" s="1712"/>
      <c r="E471" s="1712"/>
      <c r="F471" s="1"/>
      <c r="G471" s="1"/>
      <c r="H471" s="1"/>
      <c r="I471" s="1"/>
      <c r="J471" s="5"/>
      <c r="K471" s="1"/>
      <c r="L471" s="1"/>
      <c r="M471" s="1"/>
      <c r="N471" s="1"/>
      <c r="O471" s="1"/>
      <c r="P471" s="1"/>
      <c r="Q471" s="1"/>
    </row>
    <row r="472" spans="1:17" ht="15.75" customHeight="1">
      <c r="A472" s="1708"/>
      <c r="B472" s="1708" t="s">
        <v>190</v>
      </c>
      <c r="C472" s="1712"/>
      <c r="D472" s="1712"/>
      <c r="E472" s="1712"/>
      <c r="F472" s="1"/>
      <c r="G472" s="1"/>
      <c r="H472" s="1"/>
      <c r="I472" s="1"/>
      <c r="J472" s="1" t="s">
        <v>2526</v>
      </c>
      <c r="K472" s="1"/>
      <c r="L472" s="1"/>
      <c r="M472" s="1"/>
      <c r="N472" s="1"/>
      <c r="O472" s="1"/>
      <c r="P472" s="1"/>
      <c r="Q472" s="1"/>
    </row>
    <row r="473" spans="1:17" ht="16.5" customHeight="1">
      <c r="A473" s="1708"/>
      <c r="B473" s="1711" t="s">
        <v>192</v>
      </c>
      <c r="C473" s="1712"/>
      <c r="D473" s="1712"/>
      <c r="E473" s="1712"/>
      <c r="F473" s="1"/>
      <c r="G473" s="1"/>
      <c r="H473" s="1"/>
      <c r="I473" s="1"/>
      <c r="J473" s="26" t="s">
        <v>2527</v>
      </c>
      <c r="K473" s="1"/>
      <c r="L473" s="1"/>
      <c r="M473" s="1"/>
      <c r="N473" s="1"/>
      <c r="O473" s="1"/>
      <c r="P473" s="1"/>
      <c r="Q473" s="1"/>
    </row>
    <row r="474" spans="1:17" ht="15.6" customHeight="1">
      <c r="A474" s="1708"/>
      <c r="B474" s="1708" t="s">
        <v>193</v>
      </c>
      <c r="C474" s="1708"/>
      <c r="D474" s="1708"/>
      <c r="E474" s="1708"/>
      <c r="F474" s="1"/>
      <c r="G474" s="1"/>
      <c r="H474" s="1"/>
      <c r="I474" s="1"/>
      <c r="J474" s="1"/>
      <c r="K474" s="1"/>
      <c r="L474" s="1"/>
      <c r="M474" s="1"/>
      <c r="N474" s="1"/>
      <c r="O474" s="1"/>
      <c r="P474" s="1"/>
      <c r="Q474" s="1"/>
    </row>
    <row r="475" spans="1:17" ht="15.6" customHeight="1">
      <c r="A475" s="1708"/>
      <c r="B475" s="1708" t="s">
        <v>2936</v>
      </c>
      <c r="C475" s="1712"/>
      <c r="D475" s="1712"/>
      <c r="E475" s="1712"/>
      <c r="F475" s="1"/>
      <c r="G475" s="1"/>
      <c r="H475" s="1"/>
      <c r="I475" s="1"/>
      <c r="J475" s="5"/>
      <c r="K475" s="1"/>
      <c r="L475" s="1"/>
      <c r="M475" s="1"/>
      <c r="N475" s="1"/>
      <c r="O475" s="1"/>
      <c r="P475" s="1"/>
      <c r="Q475" s="1"/>
    </row>
    <row r="476" spans="1:17" ht="15.75" customHeight="1">
      <c r="A476" s="1"/>
      <c r="B476" s="5"/>
      <c r="C476" s="5"/>
      <c r="D476" s="5"/>
      <c r="E476" s="5"/>
      <c r="F476" s="1"/>
      <c r="G476" s="1"/>
      <c r="H476" s="1"/>
      <c r="I476" s="1"/>
      <c r="J476" s="5"/>
      <c r="K476" s="1"/>
      <c r="L476" s="1"/>
      <c r="M476" s="1"/>
      <c r="N476" s="1"/>
      <c r="O476" s="1"/>
      <c r="P476" s="1"/>
      <c r="Q476" s="1"/>
    </row>
    <row r="477" spans="1:17" ht="15.75" customHeight="1">
      <c r="A477" s="1"/>
      <c r="B477" s="5"/>
      <c r="C477" s="5"/>
      <c r="D477" s="5"/>
      <c r="E477" s="5"/>
      <c r="F477" s="1"/>
      <c r="G477" s="1"/>
      <c r="H477" s="1"/>
      <c r="I477" s="1"/>
      <c r="J477" s="5"/>
      <c r="K477" s="1"/>
      <c r="L477" s="1"/>
      <c r="M477" s="1"/>
      <c r="N477" s="1"/>
      <c r="O477" s="1"/>
      <c r="P477" s="1"/>
      <c r="Q477" s="1"/>
    </row>
    <row r="478" spans="1:17" ht="16.5" customHeight="1">
      <c r="A478" s="1"/>
      <c r="B478" s="1694" t="s">
        <v>196</v>
      </c>
      <c r="C478" s="5"/>
      <c r="D478" s="5"/>
      <c r="E478" s="5"/>
      <c r="F478" s="1"/>
      <c r="G478" s="1"/>
      <c r="H478" s="1"/>
      <c r="I478" s="1"/>
      <c r="J478" s="1694"/>
      <c r="K478" s="1"/>
      <c r="L478" s="1"/>
      <c r="M478" s="1"/>
      <c r="N478" s="1"/>
      <c r="O478" s="1"/>
      <c r="P478" s="1"/>
      <c r="Q478" s="1"/>
    </row>
    <row r="479" spans="1:17" ht="15" customHeight="1">
      <c r="A479" s="1"/>
      <c r="B479" s="1"/>
      <c r="C479" s="1"/>
      <c r="D479" s="1"/>
      <c r="E479" s="1"/>
      <c r="F479" s="1"/>
      <c r="G479" s="1"/>
      <c r="H479" s="1"/>
      <c r="I479" s="1"/>
      <c r="J479" s="1"/>
      <c r="K479" s="1"/>
      <c r="L479" s="1"/>
      <c r="M479" s="1"/>
      <c r="N479" s="1"/>
      <c r="O479" s="1"/>
      <c r="P479" s="1"/>
      <c r="Q479" s="1"/>
    </row>
    <row r="480" spans="1:17" ht="15" customHeight="1">
      <c r="A480" s="1"/>
      <c r="B480" s="1"/>
      <c r="C480" s="1"/>
      <c r="D480" s="1"/>
      <c r="E480" s="1"/>
      <c r="F480" s="1"/>
      <c r="G480" s="1"/>
      <c r="H480" s="1"/>
      <c r="I480" s="1"/>
      <c r="J480" s="1"/>
      <c r="K480" s="1"/>
      <c r="L480" s="1"/>
      <c r="M480" s="1"/>
      <c r="N480" s="1"/>
      <c r="O480" s="1"/>
      <c r="P480" s="1"/>
      <c r="Q480" s="1"/>
    </row>
    <row r="481" spans="1:17" ht="15" customHeight="1">
      <c r="A481" s="1"/>
      <c r="B481" s="1"/>
      <c r="C481" s="1"/>
      <c r="D481" s="1"/>
      <c r="E481" s="1"/>
      <c r="F481" s="1"/>
      <c r="G481" s="1"/>
      <c r="H481" s="1"/>
      <c r="I481" s="1"/>
      <c r="J481" s="1"/>
      <c r="K481" s="1"/>
      <c r="L481" s="1"/>
      <c r="M481" s="1"/>
      <c r="N481" s="1"/>
      <c r="O481" s="1"/>
      <c r="P481" s="1"/>
      <c r="Q481" s="1"/>
    </row>
    <row r="482" spans="1:17" ht="15.75" customHeight="1">
      <c r="A482" s="1"/>
      <c r="B482" s="1"/>
      <c r="C482" s="1"/>
      <c r="D482" s="1"/>
      <c r="E482" s="1"/>
      <c r="F482" s="1"/>
      <c r="G482" s="1"/>
      <c r="H482" s="1"/>
      <c r="I482" s="1"/>
      <c r="J482" s="1"/>
      <c r="K482" s="1"/>
      <c r="L482" s="1"/>
      <c r="M482" s="1"/>
      <c r="N482" s="1"/>
      <c r="O482" s="1"/>
      <c r="P482" s="1"/>
      <c r="Q482" s="1"/>
    </row>
    <row r="483" spans="1:17" ht="15.75" customHeight="1">
      <c r="A483" s="1"/>
      <c r="B483" s="27"/>
      <c r="C483" s="1"/>
      <c r="D483" s="1"/>
      <c r="E483" s="1"/>
      <c r="F483" s="1"/>
      <c r="G483" s="1"/>
      <c r="H483" s="1"/>
      <c r="I483" s="1"/>
      <c r="J483" s="1"/>
      <c r="K483" s="1"/>
      <c r="L483" s="1"/>
      <c r="M483" s="1"/>
      <c r="N483" s="1"/>
      <c r="O483" s="1"/>
      <c r="P483" s="1"/>
      <c r="Q483" s="1"/>
    </row>
    <row r="484" spans="1:17" ht="15.75" customHeight="1">
      <c r="A484" s="1"/>
      <c r="B484" s="1"/>
      <c r="C484" s="1"/>
      <c r="D484" s="1"/>
      <c r="E484" s="1"/>
      <c r="F484" s="1"/>
      <c r="G484" s="1"/>
      <c r="H484" s="1"/>
      <c r="I484" s="1"/>
      <c r="J484" s="1"/>
      <c r="K484" s="1"/>
      <c r="L484" s="1"/>
      <c r="M484" s="1"/>
      <c r="N484" s="1"/>
      <c r="O484" s="1"/>
      <c r="P484" s="1"/>
      <c r="Q484" s="1"/>
    </row>
    <row r="485" spans="1:17" ht="15.75" customHeight="1">
      <c r="A485" s="1"/>
      <c r="B485" s="1"/>
      <c r="C485" s="1"/>
      <c r="D485" s="1"/>
      <c r="E485" s="1"/>
      <c r="F485" s="1"/>
      <c r="G485" s="1"/>
      <c r="H485" s="1"/>
      <c r="I485" s="1"/>
      <c r="J485" s="1"/>
      <c r="K485" s="1"/>
      <c r="L485" s="1"/>
      <c r="M485" s="1"/>
      <c r="N485" s="1"/>
      <c r="O485" s="1"/>
      <c r="P485" s="1"/>
      <c r="Q485" s="1"/>
    </row>
    <row r="486" spans="1:17" ht="15.75" customHeight="1">
      <c r="A486" s="1"/>
      <c r="B486" s="5" t="s">
        <v>2099</v>
      </c>
      <c r="C486" s="1"/>
      <c r="D486" s="1"/>
      <c r="E486" s="1"/>
      <c r="F486" s="1"/>
      <c r="G486" s="1"/>
      <c r="H486" s="1"/>
      <c r="I486" s="1"/>
      <c r="J486" s="1"/>
      <c r="K486" s="1"/>
      <c r="L486" s="1"/>
      <c r="M486" s="1"/>
      <c r="N486" s="1"/>
      <c r="O486" s="1"/>
      <c r="P486" s="1"/>
      <c r="Q486" s="1"/>
    </row>
    <row r="487" spans="1:17" ht="15.75" customHeight="1">
      <c r="A487" s="1"/>
      <c r="B487" s="1" t="s">
        <v>2528</v>
      </c>
      <c r="C487" s="1"/>
      <c r="D487" s="1"/>
      <c r="E487" s="1"/>
      <c r="F487" s="1"/>
      <c r="G487" s="1"/>
      <c r="H487" s="1"/>
      <c r="I487" s="1"/>
      <c r="J487" s="1"/>
      <c r="K487" s="1"/>
      <c r="L487" s="1"/>
      <c r="M487" s="1"/>
      <c r="N487" s="1"/>
      <c r="O487" s="1"/>
      <c r="P487" s="1"/>
      <c r="Q487" s="1"/>
    </row>
    <row r="488" spans="1:17" ht="15.75" customHeight="1">
      <c r="A488" s="1"/>
      <c r="B488" s="1"/>
      <c r="C488" s="1"/>
      <c r="D488" s="1"/>
      <c r="E488" s="1"/>
      <c r="F488" s="1"/>
      <c r="G488" s="1"/>
      <c r="H488" s="1"/>
      <c r="I488" s="1"/>
      <c r="J488" s="1"/>
      <c r="K488" s="1"/>
      <c r="L488" s="1"/>
      <c r="M488" s="1"/>
      <c r="N488" s="1"/>
      <c r="O488" s="1"/>
      <c r="P488" s="1"/>
      <c r="Q488" s="1"/>
    </row>
    <row r="489" spans="1:17" ht="15.75" customHeight="1">
      <c r="A489" s="1"/>
      <c r="B489" s="1"/>
      <c r="C489" s="1"/>
      <c r="D489" s="1"/>
      <c r="E489" s="1"/>
      <c r="F489" s="1"/>
      <c r="G489" s="1"/>
      <c r="H489" s="1"/>
      <c r="I489" s="1"/>
      <c r="J489" s="1"/>
      <c r="K489" s="1"/>
      <c r="L489" s="1"/>
      <c r="M489" s="1"/>
      <c r="N489" s="1"/>
      <c r="O489" s="1"/>
      <c r="P489" s="1"/>
      <c r="Q489" s="1"/>
    </row>
    <row r="490" spans="1:17" ht="15.75" customHeight="1">
      <c r="A490" s="1"/>
      <c r="B490" s="1"/>
      <c r="C490" s="1"/>
      <c r="D490" s="1"/>
      <c r="E490" s="1"/>
      <c r="F490" s="1"/>
      <c r="G490" s="1"/>
      <c r="H490" s="1"/>
      <c r="I490" s="1"/>
      <c r="J490" s="1"/>
      <c r="K490" s="1"/>
      <c r="L490" s="1"/>
      <c r="M490" s="1"/>
      <c r="N490" s="1"/>
      <c r="O490" s="1"/>
      <c r="P490" s="1"/>
      <c r="Q490" s="1"/>
    </row>
    <row r="491" spans="1:17" ht="15.75" customHeight="1">
      <c r="A491" s="1"/>
      <c r="B491" s="1"/>
      <c r="C491" s="1"/>
      <c r="D491" s="1"/>
      <c r="E491" s="1"/>
      <c r="F491" s="1"/>
      <c r="G491" s="1"/>
      <c r="H491" s="1"/>
      <c r="I491" s="1"/>
      <c r="J491" s="1"/>
      <c r="K491" s="1"/>
      <c r="L491" s="1"/>
      <c r="M491" s="1"/>
      <c r="N491" s="1"/>
      <c r="O491" s="1"/>
      <c r="P491" s="1"/>
      <c r="Q491" s="1"/>
    </row>
    <row r="492" spans="1:17" ht="15.75" customHeight="1">
      <c r="A492" s="1"/>
      <c r="B492" s="1"/>
      <c r="C492" s="1"/>
      <c r="D492" s="1"/>
      <c r="E492" s="1"/>
      <c r="F492" s="1"/>
      <c r="G492" s="1"/>
      <c r="H492" s="1"/>
      <c r="I492" s="1"/>
      <c r="J492" s="1"/>
      <c r="K492" s="1"/>
      <c r="L492" s="1"/>
      <c r="M492" s="1"/>
      <c r="N492" s="1"/>
      <c r="O492" s="1"/>
      <c r="P492" s="1"/>
      <c r="Q492" s="1"/>
    </row>
    <row r="493" spans="1:17" ht="15.75" customHeight="1">
      <c r="A493" s="1"/>
      <c r="B493" s="1"/>
      <c r="C493" s="1"/>
      <c r="D493" s="1"/>
      <c r="E493" s="1"/>
      <c r="F493" s="1"/>
      <c r="G493" s="1"/>
      <c r="H493" s="1"/>
      <c r="I493" s="1"/>
      <c r="J493" s="1"/>
      <c r="K493" s="1"/>
      <c r="L493" s="1"/>
      <c r="M493" s="1"/>
      <c r="N493" s="1"/>
      <c r="O493" s="1"/>
      <c r="P493" s="1"/>
      <c r="Q493" s="1"/>
    </row>
    <row r="494" spans="1:17" ht="15.75" customHeight="1">
      <c r="A494" s="1"/>
      <c r="B494" s="1"/>
      <c r="C494" s="1"/>
      <c r="D494" s="1"/>
      <c r="E494" s="1"/>
      <c r="F494" s="1"/>
      <c r="G494" s="1"/>
      <c r="H494" s="1"/>
      <c r="I494" s="1"/>
      <c r="J494" s="1"/>
      <c r="K494" s="1"/>
      <c r="L494" s="1"/>
      <c r="M494" s="1"/>
      <c r="N494" s="1"/>
      <c r="O494" s="1"/>
      <c r="P494" s="1"/>
      <c r="Q494" s="1"/>
    </row>
    <row r="495" spans="1:17" ht="15.75" customHeight="1">
      <c r="A495" s="1"/>
      <c r="B495" s="1"/>
      <c r="C495" s="1"/>
      <c r="D495" s="1"/>
      <c r="E495" s="1"/>
      <c r="F495" s="1"/>
      <c r="G495" s="1"/>
      <c r="H495" s="1"/>
      <c r="I495" s="1"/>
      <c r="J495" s="1"/>
      <c r="K495" s="1"/>
      <c r="L495" s="1"/>
      <c r="M495" s="1"/>
      <c r="N495" s="1"/>
      <c r="O495" s="1"/>
      <c r="P495" s="1"/>
      <c r="Q495" s="1"/>
    </row>
    <row r="496" spans="1:17" ht="15.75" customHeight="1">
      <c r="A496" s="1"/>
      <c r="B496" s="1"/>
      <c r="C496" s="1"/>
      <c r="D496" s="1"/>
      <c r="E496" s="1"/>
      <c r="F496" s="1"/>
      <c r="G496" s="1"/>
      <c r="H496" s="1"/>
      <c r="I496" s="1"/>
      <c r="J496" s="1"/>
      <c r="K496" s="1"/>
      <c r="L496" s="1"/>
      <c r="M496" s="1"/>
      <c r="N496" s="1"/>
      <c r="O496" s="1"/>
      <c r="P496" s="1"/>
      <c r="Q496" s="1"/>
    </row>
    <row r="497" spans="1:17" ht="15.75" customHeight="1">
      <c r="A497" s="1"/>
      <c r="B497" s="1"/>
      <c r="C497" s="1"/>
      <c r="D497" s="1"/>
      <c r="E497" s="1"/>
      <c r="F497" s="1"/>
      <c r="G497" s="1"/>
      <c r="H497" s="1"/>
      <c r="I497" s="1"/>
      <c r="J497" s="1"/>
      <c r="K497" s="1"/>
      <c r="L497" s="1"/>
      <c r="M497" s="1"/>
      <c r="N497" s="1"/>
      <c r="O497" s="1"/>
      <c r="P497" s="1"/>
      <c r="Q497" s="1"/>
    </row>
    <row r="498" spans="1:17" ht="15.75" customHeight="1">
      <c r="A498" s="1"/>
      <c r="B498" s="1"/>
      <c r="C498" s="1"/>
      <c r="D498" s="1"/>
      <c r="E498" s="1"/>
      <c r="F498" s="1"/>
      <c r="G498" s="1"/>
      <c r="H498" s="1"/>
      <c r="I498" s="1"/>
      <c r="J498" s="1"/>
      <c r="K498" s="1"/>
      <c r="L498" s="1"/>
      <c r="M498" s="1"/>
      <c r="N498" s="1"/>
      <c r="O498" s="1"/>
      <c r="P498" s="1"/>
      <c r="Q498" s="1"/>
    </row>
    <row r="499" spans="1:17" ht="15.75" customHeight="1">
      <c r="A499" s="1"/>
      <c r="B499" s="1"/>
      <c r="C499" s="1"/>
      <c r="D499" s="1"/>
      <c r="E499" s="1"/>
      <c r="F499" s="1"/>
      <c r="G499" s="1"/>
      <c r="H499" s="1"/>
      <c r="I499" s="1"/>
      <c r="J499" s="1"/>
      <c r="K499" s="1"/>
      <c r="L499" s="1"/>
      <c r="M499" s="1"/>
      <c r="N499" s="1"/>
      <c r="O499" s="1"/>
      <c r="P499" s="1"/>
      <c r="Q499" s="1"/>
    </row>
    <row r="500" spans="1:17" ht="15.75" customHeight="1">
      <c r="A500" s="1"/>
      <c r="B500" s="1"/>
      <c r="C500" s="1"/>
      <c r="D500" s="1"/>
      <c r="E500" s="1"/>
      <c r="F500" s="1"/>
      <c r="G500" s="1"/>
      <c r="H500" s="1"/>
      <c r="I500" s="1"/>
      <c r="J500" s="1"/>
      <c r="K500" s="1"/>
      <c r="L500" s="1"/>
      <c r="M500" s="1"/>
      <c r="N500" s="1"/>
      <c r="O500" s="1"/>
      <c r="P500" s="1"/>
      <c r="Q500" s="1"/>
    </row>
    <row r="501" spans="1:17" ht="15.75" customHeight="1">
      <c r="A501" s="1"/>
      <c r="B501" s="1"/>
      <c r="C501" s="1"/>
      <c r="D501" s="1"/>
      <c r="E501" s="1"/>
      <c r="F501" s="1"/>
      <c r="G501" s="1"/>
      <c r="H501" s="1"/>
      <c r="I501" s="1"/>
      <c r="J501" s="1"/>
      <c r="K501" s="1"/>
      <c r="L501" s="1"/>
      <c r="M501" s="1"/>
      <c r="N501" s="1"/>
      <c r="O501" s="1"/>
      <c r="P501" s="1"/>
      <c r="Q501" s="1"/>
    </row>
    <row r="502" spans="1:17" ht="15.75" customHeight="1">
      <c r="A502" s="1"/>
      <c r="B502" s="1"/>
      <c r="C502" s="1"/>
      <c r="D502" s="1"/>
      <c r="E502" s="1"/>
      <c r="F502" s="1"/>
      <c r="G502" s="1"/>
      <c r="H502" s="1"/>
      <c r="I502" s="1"/>
      <c r="J502" s="1"/>
      <c r="K502" s="1"/>
      <c r="L502" s="1"/>
      <c r="M502" s="1"/>
      <c r="N502" s="1"/>
      <c r="O502" s="1"/>
      <c r="P502" s="1"/>
      <c r="Q502" s="1"/>
    </row>
    <row r="503" spans="1:17" ht="15.75" customHeight="1">
      <c r="A503" s="1"/>
      <c r="B503" s="1"/>
      <c r="C503" s="1"/>
      <c r="D503" s="1"/>
      <c r="E503" s="1"/>
      <c r="F503" s="1"/>
      <c r="G503" s="1"/>
      <c r="H503" s="1"/>
      <c r="I503" s="1"/>
      <c r="J503" s="1"/>
      <c r="K503" s="1"/>
      <c r="L503" s="1"/>
      <c r="M503" s="1"/>
      <c r="N503" s="1"/>
      <c r="O503" s="1"/>
      <c r="P503" s="1"/>
      <c r="Q503" s="1"/>
    </row>
    <row r="504" spans="1:17" ht="15.75" customHeight="1">
      <c r="A504" s="1"/>
      <c r="B504" s="1"/>
      <c r="C504" s="1"/>
      <c r="D504" s="1"/>
      <c r="E504" s="1"/>
      <c r="F504" s="1"/>
      <c r="G504" s="1"/>
      <c r="H504" s="1"/>
      <c r="I504" s="1"/>
      <c r="J504" s="1"/>
      <c r="K504" s="1"/>
      <c r="L504" s="1"/>
      <c r="M504" s="1"/>
      <c r="N504" s="1"/>
      <c r="O504" s="1"/>
      <c r="P504" s="1"/>
      <c r="Q504" s="1"/>
    </row>
    <row r="505" spans="1:17" ht="15.75" customHeight="1">
      <c r="A505" s="1"/>
      <c r="B505" s="1"/>
      <c r="C505" s="1"/>
      <c r="D505" s="1"/>
      <c r="E505" s="1"/>
      <c r="F505" s="1"/>
      <c r="G505" s="1"/>
      <c r="H505" s="1"/>
      <c r="I505" s="1"/>
      <c r="J505" s="1"/>
      <c r="K505" s="1"/>
      <c r="L505" s="1"/>
      <c r="M505" s="1"/>
      <c r="N505" s="1"/>
      <c r="O505" s="1"/>
      <c r="P505" s="1"/>
      <c r="Q505" s="1"/>
    </row>
    <row r="506" spans="1:17" ht="15.75" customHeight="1">
      <c r="A506" s="1"/>
      <c r="B506" s="1"/>
      <c r="C506" s="1"/>
      <c r="D506" s="1"/>
      <c r="E506" s="1"/>
      <c r="F506" s="1"/>
      <c r="G506" s="1"/>
      <c r="H506" s="1"/>
      <c r="I506" s="1"/>
      <c r="J506" s="1"/>
      <c r="K506" s="1"/>
      <c r="L506" s="1"/>
      <c r="M506" s="1"/>
      <c r="N506" s="1"/>
      <c r="O506" s="1"/>
      <c r="P506" s="1"/>
      <c r="Q506" s="1"/>
    </row>
    <row r="507" spans="1:17" ht="15.75" customHeight="1">
      <c r="A507" s="1"/>
      <c r="B507" s="1"/>
      <c r="C507" s="1"/>
      <c r="D507" s="1"/>
      <c r="E507" s="1"/>
      <c r="F507" s="1"/>
      <c r="G507" s="1"/>
      <c r="H507" s="1"/>
      <c r="I507" s="1"/>
      <c r="J507" s="1"/>
      <c r="K507" s="1"/>
      <c r="L507" s="1"/>
      <c r="M507" s="1"/>
      <c r="N507" s="1"/>
      <c r="O507" s="1"/>
      <c r="P507" s="1"/>
      <c r="Q507" s="1"/>
    </row>
    <row r="508" spans="1:17" ht="15.75" customHeight="1">
      <c r="A508" s="1"/>
      <c r="B508" s="1"/>
      <c r="C508" s="1"/>
      <c r="D508" s="1"/>
      <c r="E508" s="1"/>
      <c r="F508" s="1"/>
      <c r="G508" s="1"/>
      <c r="H508" s="1"/>
      <c r="I508" s="1"/>
      <c r="J508" s="1"/>
      <c r="K508" s="1"/>
      <c r="L508" s="1"/>
      <c r="M508" s="1"/>
      <c r="N508" s="1"/>
      <c r="O508" s="1"/>
      <c r="P508" s="1"/>
      <c r="Q508" s="1"/>
    </row>
    <row r="509" spans="1:17" ht="15.75" customHeight="1">
      <c r="A509" s="1"/>
      <c r="B509" s="1"/>
      <c r="C509" s="1"/>
      <c r="D509" s="1"/>
      <c r="E509" s="1"/>
      <c r="F509" s="1"/>
      <c r="G509" s="1"/>
      <c r="H509" s="1"/>
      <c r="I509" s="1"/>
      <c r="J509" s="1"/>
      <c r="K509" s="1"/>
      <c r="L509" s="1"/>
      <c r="M509" s="1"/>
      <c r="N509" s="1"/>
      <c r="O509" s="1"/>
      <c r="P509" s="1"/>
      <c r="Q509" s="1"/>
    </row>
    <row r="510" spans="1:17" ht="15.75" customHeight="1">
      <c r="A510" s="1"/>
      <c r="B510" s="1"/>
      <c r="C510" s="1"/>
      <c r="D510" s="1"/>
      <c r="E510" s="1"/>
      <c r="F510" s="1"/>
      <c r="G510" s="1"/>
      <c r="H510" s="1"/>
      <c r="I510" s="1"/>
      <c r="J510" s="1"/>
      <c r="K510" s="1"/>
      <c r="L510" s="1"/>
      <c r="M510" s="1"/>
      <c r="N510" s="1"/>
      <c r="O510" s="1"/>
      <c r="P510" s="1"/>
      <c r="Q510" s="1"/>
    </row>
    <row r="511" spans="1:17" ht="15.75" customHeight="1">
      <c r="A511" s="1"/>
      <c r="B511" s="1"/>
      <c r="C511" s="1"/>
      <c r="D511" s="1"/>
      <c r="E511" s="1"/>
      <c r="F511" s="1"/>
      <c r="G511" s="1"/>
      <c r="H511" s="1"/>
      <c r="I511" s="1"/>
      <c r="J511" s="1"/>
      <c r="K511" s="1"/>
      <c r="L511" s="1"/>
      <c r="M511" s="1"/>
      <c r="N511" s="1"/>
      <c r="O511" s="1"/>
      <c r="P511" s="1"/>
      <c r="Q511" s="1"/>
    </row>
    <row r="512" spans="1:17" ht="15.75" customHeight="1">
      <c r="A512" s="1"/>
      <c r="B512" s="1"/>
      <c r="C512" s="1"/>
      <c r="D512" s="1"/>
      <c r="E512" s="1"/>
      <c r="F512" s="1"/>
      <c r="G512" s="1"/>
      <c r="H512" s="1"/>
      <c r="I512" s="1"/>
      <c r="J512" s="1"/>
      <c r="K512" s="1"/>
      <c r="L512" s="1"/>
      <c r="M512" s="1"/>
      <c r="N512" s="1"/>
      <c r="O512" s="1"/>
      <c r="P512" s="1"/>
      <c r="Q512" s="1"/>
    </row>
    <row r="513" spans="1:17" ht="15.75" customHeight="1">
      <c r="A513" s="1"/>
      <c r="B513" s="1"/>
      <c r="C513" s="1"/>
      <c r="D513" s="1"/>
      <c r="E513" s="1"/>
      <c r="F513" s="1"/>
      <c r="G513" s="1"/>
      <c r="H513" s="1"/>
      <c r="I513" s="1"/>
      <c r="J513" s="1"/>
      <c r="K513" s="1"/>
      <c r="L513" s="1"/>
      <c r="M513" s="1"/>
      <c r="N513" s="1"/>
      <c r="O513" s="1"/>
      <c r="P513" s="1"/>
      <c r="Q513" s="1"/>
    </row>
    <row r="514" spans="1:17" ht="15.75" customHeight="1">
      <c r="A514" s="1"/>
      <c r="B514" s="1"/>
      <c r="C514" s="1"/>
      <c r="D514" s="1"/>
      <c r="E514" s="1"/>
      <c r="F514" s="1"/>
      <c r="G514" s="1"/>
      <c r="H514" s="1"/>
      <c r="I514" s="1"/>
      <c r="J514" s="1"/>
      <c r="K514" s="1"/>
      <c r="L514" s="1"/>
      <c r="M514" s="1"/>
      <c r="N514" s="1"/>
      <c r="O514" s="1"/>
      <c r="P514" s="1"/>
      <c r="Q514" s="1"/>
    </row>
    <row r="515" spans="1:17" ht="15.75" customHeight="1">
      <c r="A515" s="1"/>
      <c r="B515" s="1"/>
      <c r="C515" s="1"/>
      <c r="D515" s="1"/>
      <c r="E515" s="1"/>
      <c r="F515" s="1"/>
      <c r="G515" s="1"/>
      <c r="H515" s="1"/>
      <c r="I515" s="1"/>
      <c r="J515" s="1"/>
      <c r="K515" s="1"/>
      <c r="L515" s="1"/>
      <c r="M515" s="1"/>
      <c r="N515" s="1"/>
      <c r="O515" s="1"/>
      <c r="P515" s="1"/>
      <c r="Q515" s="1"/>
    </row>
    <row r="516" spans="1:17" ht="15.75" customHeight="1">
      <c r="A516" s="1"/>
      <c r="B516" s="1"/>
      <c r="C516" s="1"/>
      <c r="D516" s="1"/>
      <c r="E516" s="1"/>
      <c r="F516" s="1"/>
      <c r="G516" s="1"/>
      <c r="H516" s="1"/>
      <c r="I516" s="1"/>
      <c r="J516" s="1"/>
      <c r="K516" s="1"/>
      <c r="L516" s="1"/>
      <c r="M516" s="1"/>
      <c r="N516" s="1"/>
      <c r="O516" s="1"/>
      <c r="P516" s="1"/>
      <c r="Q516" s="1"/>
    </row>
    <row r="517" spans="1:17" ht="15.75" customHeight="1">
      <c r="A517" s="1"/>
      <c r="B517" s="1"/>
      <c r="C517" s="1"/>
      <c r="D517" s="1"/>
      <c r="E517" s="1"/>
      <c r="F517" s="1"/>
      <c r="G517" s="1"/>
      <c r="H517" s="1"/>
      <c r="I517" s="1"/>
      <c r="J517" s="1"/>
      <c r="K517" s="1"/>
      <c r="L517" s="1"/>
      <c r="M517" s="1"/>
      <c r="N517" s="1"/>
      <c r="O517" s="1"/>
      <c r="P517" s="1"/>
      <c r="Q517" s="1"/>
    </row>
    <row r="518" spans="1:17" ht="15.75" customHeight="1">
      <c r="A518" s="1"/>
      <c r="B518" s="1"/>
      <c r="C518" s="1"/>
      <c r="D518" s="1"/>
      <c r="E518" s="1"/>
      <c r="F518" s="1"/>
      <c r="G518" s="1"/>
      <c r="H518" s="1"/>
      <c r="I518" s="1"/>
      <c r="J518" s="1"/>
      <c r="K518" s="1"/>
      <c r="L518" s="1"/>
      <c r="M518" s="1"/>
      <c r="N518" s="1"/>
      <c r="O518" s="1"/>
      <c r="P518" s="1"/>
      <c r="Q518" s="1"/>
    </row>
    <row r="519" spans="1:17" ht="15.75" customHeight="1">
      <c r="A519" s="1"/>
      <c r="B519" s="1"/>
      <c r="C519" s="1"/>
      <c r="D519" s="1"/>
      <c r="E519" s="1"/>
      <c r="F519" s="1"/>
      <c r="G519" s="1"/>
      <c r="H519" s="1"/>
      <c r="I519" s="1"/>
      <c r="J519" s="1"/>
      <c r="K519" s="1"/>
      <c r="L519" s="1"/>
      <c r="M519" s="1"/>
      <c r="N519" s="1"/>
      <c r="O519" s="1"/>
      <c r="P519" s="1"/>
      <c r="Q519" s="1"/>
    </row>
    <row r="520" spans="1:17" ht="15.75" customHeight="1">
      <c r="A520" s="1"/>
      <c r="B520" s="1"/>
      <c r="C520" s="1"/>
      <c r="D520" s="1"/>
      <c r="E520" s="1"/>
      <c r="F520" s="1"/>
      <c r="G520" s="1"/>
      <c r="H520" s="1"/>
      <c r="I520" s="1"/>
      <c r="J520" s="1"/>
      <c r="K520" s="1"/>
      <c r="L520" s="1"/>
      <c r="M520" s="1"/>
      <c r="N520" s="1"/>
      <c r="O520" s="1"/>
      <c r="P520" s="1"/>
      <c r="Q520" s="1"/>
    </row>
    <row r="521" spans="1:17" ht="15.75" customHeight="1">
      <c r="A521" s="1"/>
      <c r="B521" s="1"/>
      <c r="C521" s="1"/>
      <c r="D521" s="1"/>
      <c r="E521" s="1"/>
      <c r="F521" s="1"/>
      <c r="G521" s="1"/>
      <c r="H521" s="1"/>
      <c r="I521" s="1"/>
      <c r="J521" s="1"/>
      <c r="K521" s="1"/>
      <c r="L521" s="1"/>
      <c r="M521" s="1"/>
      <c r="N521" s="1"/>
      <c r="O521" s="1"/>
      <c r="P521" s="1"/>
      <c r="Q521" s="1"/>
    </row>
    <row r="522" spans="1:17" ht="15.75" customHeight="1">
      <c r="A522" s="1"/>
      <c r="B522" s="1"/>
      <c r="C522" s="1"/>
      <c r="D522" s="1"/>
      <c r="E522" s="1"/>
      <c r="F522" s="1"/>
      <c r="G522" s="1"/>
      <c r="H522" s="1"/>
      <c r="I522" s="1"/>
      <c r="J522" s="1"/>
      <c r="K522" s="1"/>
      <c r="L522" s="1"/>
      <c r="M522" s="1"/>
      <c r="N522" s="1"/>
      <c r="O522" s="1"/>
      <c r="P522" s="1"/>
      <c r="Q522" s="1"/>
    </row>
    <row r="523" spans="1:17" ht="15.75" customHeight="1">
      <c r="A523" s="1"/>
      <c r="B523" s="1"/>
      <c r="C523" s="1"/>
      <c r="D523" s="1"/>
      <c r="E523" s="1"/>
      <c r="F523" s="1"/>
      <c r="G523" s="1"/>
      <c r="H523" s="1"/>
      <c r="I523" s="1"/>
      <c r="J523" s="1"/>
      <c r="K523" s="1"/>
      <c r="L523" s="1"/>
      <c r="M523" s="1"/>
      <c r="N523" s="1"/>
      <c r="O523" s="1"/>
      <c r="P523" s="1"/>
      <c r="Q523" s="1"/>
    </row>
    <row r="524" spans="1:17" ht="15.75" customHeight="1">
      <c r="A524" s="1"/>
      <c r="B524" s="1"/>
      <c r="C524" s="1"/>
      <c r="D524" s="1"/>
      <c r="E524" s="1"/>
      <c r="F524" s="1"/>
      <c r="G524" s="1"/>
      <c r="H524" s="1"/>
      <c r="I524" s="1"/>
      <c r="J524" s="1"/>
      <c r="K524" s="1"/>
      <c r="L524" s="1"/>
      <c r="M524" s="1"/>
      <c r="N524" s="1"/>
      <c r="O524" s="1"/>
      <c r="P524" s="1"/>
      <c r="Q524" s="1"/>
    </row>
    <row r="525" spans="1:17" ht="15.75" customHeight="1">
      <c r="A525" s="1"/>
      <c r="B525" s="1"/>
      <c r="C525" s="1"/>
      <c r="D525" s="1"/>
      <c r="E525" s="1"/>
      <c r="F525" s="1"/>
      <c r="G525" s="1"/>
      <c r="H525" s="1"/>
      <c r="I525" s="1"/>
      <c r="J525" s="1"/>
      <c r="K525" s="1"/>
      <c r="L525" s="1"/>
      <c r="M525" s="1"/>
      <c r="N525" s="1"/>
      <c r="O525" s="1"/>
      <c r="P525" s="1"/>
      <c r="Q525" s="1"/>
    </row>
    <row r="526" spans="1:17" ht="15.75" customHeight="1">
      <c r="A526" s="1"/>
      <c r="B526" s="1"/>
      <c r="C526" s="1"/>
      <c r="D526" s="1"/>
      <c r="E526" s="1"/>
      <c r="F526" s="1"/>
      <c r="G526" s="1"/>
      <c r="H526" s="1"/>
      <c r="I526" s="1"/>
      <c r="J526" s="1"/>
      <c r="K526" s="1"/>
      <c r="L526" s="1"/>
      <c r="M526" s="1"/>
      <c r="N526" s="1"/>
      <c r="O526" s="1"/>
      <c r="P526" s="1"/>
      <c r="Q526" s="1"/>
    </row>
    <row r="527" spans="1:17" ht="15.75" customHeight="1">
      <c r="A527" s="1"/>
      <c r="B527" s="1"/>
      <c r="C527" s="1"/>
      <c r="D527" s="1"/>
      <c r="E527" s="1"/>
      <c r="F527" s="1"/>
      <c r="G527" s="1"/>
      <c r="H527" s="1"/>
      <c r="I527" s="1"/>
      <c r="J527" s="1"/>
      <c r="K527" s="1"/>
      <c r="L527" s="1"/>
      <c r="M527" s="1"/>
      <c r="N527" s="1"/>
      <c r="O527" s="1"/>
      <c r="P527" s="1"/>
      <c r="Q527" s="1"/>
    </row>
    <row r="528" spans="1:17" ht="15.75" customHeight="1">
      <c r="A528" s="1"/>
      <c r="B528" s="1"/>
      <c r="C528" s="1"/>
      <c r="D528" s="1"/>
      <c r="E528" s="1"/>
      <c r="F528" s="1"/>
      <c r="G528" s="1"/>
      <c r="H528" s="1"/>
      <c r="I528" s="1"/>
      <c r="J528" s="1"/>
      <c r="K528" s="1"/>
      <c r="L528" s="1"/>
      <c r="M528" s="1"/>
      <c r="N528" s="1"/>
      <c r="O528" s="1"/>
      <c r="P528" s="1"/>
      <c r="Q528" s="1"/>
    </row>
    <row r="529" spans="1:17" ht="15.75" customHeight="1">
      <c r="A529" s="1"/>
      <c r="B529" s="1"/>
      <c r="C529" s="1"/>
      <c r="D529" s="1"/>
      <c r="E529" s="1"/>
      <c r="F529" s="1"/>
      <c r="G529" s="1"/>
      <c r="H529" s="1"/>
      <c r="I529" s="1"/>
      <c r="J529" s="1"/>
      <c r="K529" s="1"/>
      <c r="L529" s="1"/>
      <c r="M529" s="1"/>
      <c r="N529" s="1"/>
      <c r="O529" s="1"/>
      <c r="P529" s="1"/>
      <c r="Q529" s="1"/>
    </row>
    <row r="530" spans="1:17" ht="15.75" customHeight="1">
      <c r="A530" s="1"/>
      <c r="B530" s="1"/>
      <c r="C530" s="1"/>
      <c r="D530" s="1"/>
      <c r="E530" s="1"/>
      <c r="F530" s="1"/>
      <c r="G530" s="1"/>
      <c r="H530" s="1"/>
      <c r="I530" s="1"/>
      <c r="J530" s="1"/>
      <c r="K530" s="1"/>
      <c r="L530" s="1"/>
      <c r="M530" s="1"/>
      <c r="N530" s="1"/>
      <c r="O530" s="1"/>
      <c r="P530" s="1"/>
      <c r="Q530" s="1"/>
    </row>
    <row r="531" spans="1:17" ht="15.75" customHeight="1">
      <c r="A531" s="1"/>
      <c r="B531" s="1"/>
      <c r="C531" s="1"/>
      <c r="D531" s="1"/>
      <c r="E531" s="1"/>
      <c r="F531" s="1"/>
      <c r="G531" s="1"/>
      <c r="H531" s="1"/>
      <c r="I531" s="1"/>
      <c r="J531" s="1"/>
      <c r="K531" s="1"/>
      <c r="L531" s="1"/>
      <c r="M531" s="1"/>
      <c r="N531" s="1"/>
      <c r="O531" s="1"/>
      <c r="P531" s="1"/>
      <c r="Q531" s="1"/>
    </row>
    <row r="532" spans="1:17" ht="15.75" customHeight="1">
      <c r="A532" s="1"/>
      <c r="B532" s="1"/>
      <c r="C532" s="1"/>
      <c r="D532" s="1"/>
      <c r="E532" s="1"/>
      <c r="F532" s="1"/>
      <c r="G532" s="1"/>
      <c r="H532" s="1"/>
      <c r="I532" s="1"/>
      <c r="J532" s="1"/>
      <c r="K532" s="1"/>
      <c r="L532" s="1"/>
      <c r="M532" s="1"/>
      <c r="N532" s="1"/>
      <c r="O532" s="1"/>
      <c r="P532" s="1"/>
      <c r="Q532" s="1"/>
    </row>
    <row r="533" spans="1:17" ht="15.75" customHeight="1">
      <c r="A533" s="1"/>
      <c r="B533" s="1"/>
      <c r="C533" s="1"/>
      <c r="D533" s="1"/>
      <c r="E533" s="1"/>
      <c r="F533" s="1"/>
      <c r="G533" s="1"/>
      <c r="H533" s="1"/>
      <c r="I533" s="1"/>
      <c r="J533" s="1"/>
      <c r="K533" s="1"/>
      <c r="L533" s="1"/>
      <c r="M533" s="1"/>
      <c r="N533" s="1"/>
      <c r="O533" s="1"/>
      <c r="P533" s="1"/>
      <c r="Q533" s="1"/>
    </row>
    <row r="534" spans="1:17" ht="15.75" customHeight="1">
      <c r="A534" s="1"/>
      <c r="B534" s="1"/>
      <c r="C534" s="1"/>
      <c r="D534" s="1"/>
      <c r="E534" s="1"/>
      <c r="F534" s="1"/>
      <c r="G534" s="1"/>
      <c r="H534" s="1"/>
      <c r="I534" s="1"/>
      <c r="J534" s="1"/>
      <c r="K534" s="1"/>
      <c r="L534" s="1"/>
      <c r="M534" s="1"/>
      <c r="N534" s="1"/>
      <c r="O534" s="1"/>
      <c r="P534" s="1"/>
      <c r="Q534" s="1"/>
    </row>
    <row r="535" spans="1:17" ht="15.75" customHeight="1">
      <c r="A535" s="1"/>
      <c r="B535" s="1"/>
      <c r="C535" s="1"/>
      <c r="D535" s="1"/>
      <c r="E535" s="1"/>
      <c r="F535" s="1"/>
      <c r="G535" s="1"/>
      <c r="H535" s="1"/>
      <c r="I535" s="1"/>
      <c r="J535" s="1"/>
      <c r="K535" s="1"/>
      <c r="L535" s="1"/>
      <c r="M535" s="1"/>
      <c r="N535" s="1"/>
      <c r="O535" s="1"/>
      <c r="P535" s="1"/>
      <c r="Q535" s="1"/>
    </row>
    <row r="536" spans="1:17" ht="15.75" customHeight="1">
      <c r="A536" s="1"/>
      <c r="B536" s="1"/>
      <c r="C536" s="1"/>
      <c r="D536" s="1"/>
      <c r="E536" s="1"/>
      <c r="F536" s="1"/>
      <c r="G536" s="1"/>
      <c r="H536" s="1"/>
      <c r="I536" s="1"/>
      <c r="J536" s="1"/>
      <c r="K536" s="1"/>
      <c r="L536" s="1"/>
      <c r="M536" s="1"/>
      <c r="N536" s="1"/>
      <c r="O536" s="1"/>
      <c r="P536" s="1"/>
      <c r="Q536" s="1"/>
    </row>
    <row r="537" spans="1:17" ht="15.75" customHeight="1">
      <c r="A537" s="1"/>
      <c r="B537" s="1"/>
      <c r="C537" s="1"/>
      <c r="D537" s="1"/>
      <c r="E537" s="1"/>
      <c r="F537" s="1"/>
      <c r="G537" s="1"/>
      <c r="H537" s="1"/>
      <c r="I537" s="1"/>
      <c r="J537" s="1"/>
      <c r="K537" s="1"/>
      <c r="L537" s="1"/>
      <c r="M537" s="1"/>
      <c r="N537" s="1"/>
      <c r="O537" s="1"/>
      <c r="P537" s="1"/>
      <c r="Q537" s="1"/>
    </row>
    <row r="538" spans="1:17" ht="15.75" customHeight="1">
      <c r="A538" s="1"/>
      <c r="B538" s="1"/>
      <c r="C538" s="1"/>
      <c r="D538" s="1"/>
      <c r="E538" s="1"/>
      <c r="F538" s="1"/>
      <c r="G538" s="1"/>
      <c r="H538" s="1"/>
      <c r="I538" s="1"/>
      <c r="J538" s="1"/>
      <c r="K538" s="1"/>
      <c r="L538" s="1"/>
      <c r="M538" s="1"/>
      <c r="N538" s="1"/>
      <c r="O538" s="1"/>
      <c r="P538" s="1"/>
      <c r="Q538" s="1"/>
    </row>
    <row r="539" spans="1:17" ht="15.75" customHeight="1">
      <c r="A539" s="1"/>
      <c r="B539" s="1"/>
      <c r="C539" s="1"/>
      <c r="D539" s="1"/>
      <c r="E539" s="1"/>
      <c r="F539" s="1"/>
      <c r="G539" s="1"/>
      <c r="H539" s="1"/>
      <c r="I539" s="1"/>
      <c r="J539" s="1"/>
      <c r="K539" s="1"/>
      <c r="L539" s="1"/>
      <c r="M539" s="1"/>
      <c r="N539" s="1"/>
      <c r="O539" s="1"/>
      <c r="P539" s="1"/>
      <c r="Q539" s="1"/>
    </row>
    <row r="540" spans="1:17" ht="15.75" customHeight="1">
      <c r="A540" s="1"/>
      <c r="B540" s="1"/>
      <c r="C540" s="1"/>
      <c r="D540" s="1"/>
      <c r="E540" s="1"/>
      <c r="F540" s="1"/>
      <c r="G540" s="1"/>
      <c r="H540" s="1"/>
      <c r="I540" s="1"/>
      <c r="J540" s="1"/>
      <c r="K540" s="1"/>
      <c r="L540" s="1"/>
      <c r="M540" s="1"/>
      <c r="N540" s="1"/>
      <c r="O540" s="1"/>
      <c r="P540" s="1"/>
      <c r="Q540" s="1"/>
    </row>
    <row r="541" spans="1:17" ht="15.75" customHeight="1">
      <c r="A541" s="1"/>
      <c r="B541" s="1"/>
      <c r="C541" s="1"/>
      <c r="D541" s="1"/>
      <c r="E541" s="1"/>
      <c r="F541" s="1"/>
      <c r="G541" s="1"/>
      <c r="H541" s="1"/>
      <c r="I541" s="1"/>
      <c r="J541" s="1"/>
      <c r="K541" s="1"/>
      <c r="L541" s="1"/>
      <c r="M541" s="1"/>
      <c r="N541" s="1"/>
      <c r="O541" s="1"/>
      <c r="P541" s="1"/>
      <c r="Q541" s="1"/>
    </row>
    <row r="542" spans="1:17" ht="15.75" customHeight="1">
      <c r="A542" s="1"/>
      <c r="B542" s="1"/>
      <c r="C542" s="1"/>
      <c r="D542" s="1"/>
      <c r="E542" s="1"/>
      <c r="F542" s="1"/>
      <c r="G542" s="1"/>
      <c r="H542" s="1"/>
      <c r="I542" s="1"/>
      <c r="J542" s="1"/>
      <c r="K542" s="1"/>
      <c r="L542" s="1"/>
      <c r="M542" s="1"/>
      <c r="N542" s="1"/>
      <c r="O542" s="1"/>
      <c r="P542" s="1"/>
      <c r="Q542" s="1"/>
    </row>
    <row r="543" spans="1:17" ht="15.75" customHeight="1">
      <c r="A543" s="1"/>
      <c r="B543" s="1"/>
      <c r="C543" s="1"/>
      <c r="D543" s="1"/>
      <c r="E543" s="1"/>
      <c r="F543" s="1"/>
      <c r="G543" s="1"/>
      <c r="H543" s="1"/>
      <c r="I543" s="1"/>
      <c r="J543" s="1"/>
      <c r="K543" s="1"/>
      <c r="L543" s="1"/>
      <c r="M543" s="1"/>
      <c r="N543" s="1"/>
      <c r="O543" s="1"/>
      <c r="P543" s="1"/>
      <c r="Q543" s="1"/>
    </row>
    <row r="544" spans="1:17" ht="15.75" customHeight="1">
      <c r="A544" s="1"/>
      <c r="B544" s="1"/>
      <c r="C544" s="1"/>
      <c r="D544" s="1"/>
      <c r="E544" s="1"/>
      <c r="F544" s="1"/>
      <c r="G544" s="1"/>
      <c r="H544" s="1"/>
      <c r="I544" s="1"/>
      <c r="J544" s="1"/>
      <c r="K544" s="1"/>
      <c r="L544" s="1"/>
      <c r="M544" s="1"/>
      <c r="N544" s="1"/>
      <c r="O544" s="1"/>
      <c r="P544" s="1"/>
      <c r="Q544" s="1"/>
    </row>
    <row r="545" spans="1:17" ht="15.75" customHeight="1">
      <c r="A545" s="1"/>
      <c r="B545" s="1"/>
      <c r="C545" s="1"/>
      <c r="D545" s="1"/>
      <c r="E545" s="1"/>
      <c r="F545" s="1"/>
      <c r="G545" s="1"/>
      <c r="H545" s="1"/>
      <c r="I545" s="1"/>
      <c r="J545" s="1"/>
      <c r="K545" s="1"/>
      <c r="L545" s="1"/>
      <c r="M545" s="1"/>
      <c r="N545" s="1"/>
      <c r="O545" s="1"/>
      <c r="P545" s="1"/>
      <c r="Q545" s="1"/>
    </row>
    <row r="546" spans="1:17" ht="15.75" customHeight="1">
      <c r="A546" s="1"/>
      <c r="B546" s="1"/>
      <c r="C546" s="1"/>
      <c r="D546" s="1"/>
      <c r="E546" s="1"/>
      <c r="F546" s="1"/>
      <c r="G546" s="1"/>
      <c r="H546" s="1"/>
      <c r="I546" s="1"/>
      <c r="J546" s="1"/>
      <c r="K546" s="1"/>
      <c r="L546" s="1"/>
      <c r="M546" s="1"/>
      <c r="N546" s="1"/>
      <c r="O546" s="1"/>
      <c r="P546" s="1"/>
      <c r="Q546" s="1"/>
    </row>
    <row r="547" spans="1:17" ht="15.75" customHeight="1">
      <c r="A547" s="1"/>
      <c r="B547" s="1"/>
      <c r="C547" s="1"/>
      <c r="D547" s="1"/>
      <c r="E547" s="1"/>
      <c r="F547" s="1"/>
      <c r="G547" s="1"/>
      <c r="H547" s="1"/>
      <c r="I547" s="1"/>
      <c r="J547" s="1"/>
      <c r="K547" s="1"/>
      <c r="L547" s="1"/>
      <c r="M547" s="1"/>
      <c r="N547" s="1"/>
      <c r="O547" s="1"/>
      <c r="P547" s="1"/>
      <c r="Q547" s="1"/>
    </row>
    <row r="548" spans="1:17" ht="15.75" customHeight="1">
      <c r="A548" s="1"/>
      <c r="B548" s="1"/>
      <c r="C548" s="1"/>
      <c r="D548" s="1"/>
      <c r="E548" s="1"/>
      <c r="F548" s="1"/>
      <c r="G548" s="1"/>
      <c r="H548" s="1"/>
      <c r="I548" s="1"/>
      <c r="J548" s="1"/>
      <c r="K548" s="1"/>
      <c r="L548" s="1"/>
      <c r="M548" s="1"/>
      <c r="N548" s="1"/>
      <c r="O548" s="1"/>
      <c r="P548" s="1"/>
      <c r="Q548" s="1"/>
    </row>
    <row r="549" spans="1:17" ht="15.75" customHeight="1">
      <c r="A549" s="1"/>
      <c r="B549" s="1"/>
      <c r="C549" s="1"/>
      <c r="D549" s="1"/>
      <c r="E549" s="1"/>
      <c r="F549" s="1"/>
      <c r="G549" s="1"/>
      <c r="H549" s="1"/>
      <c r="I549" s="1"/>
      <c r="J549" s="1"/>
      <c r="K549" s="1"/>
      <c r="L549" s="1"/>
      <c r="M549" s="1"/>
      <c r="N549" s="1"/>
      <c r="O549" s="1"/>
      <c r="P549" s="1"/>
      <c r="Q549" s="1"/>
    </row>
    <row r="550" spans="1:17" ht="15.75" customHeight="1">
      <c r="A550" s="1"/>
      <c r="B550" s="1"/>
      <c r="C550" s="1"/>
      <c r="D550" s="1"/>
      <c r="E550" s="1"/>
      <c r="F550" s="1"/>
      <c r="G550" s="1"/>
      <c r="H550" s="1"/>
      <c r="I550" s="1"/>
      <c r="J550" s="1"/>
      <c r="K550" s="1"/>
      <c r="L550" s="1"/>
      <c r="M550" s="1"/>
      <c r="N550" s="1"/>
      <c r="O550" s="1"/>
      <c r="P550" s="1"/>
      <c r="Q550" s="1"/>
    </row>
    <row r="551" spans="1:17" ht="15.75" customHeight="1">
      <c r="A551" s="1"/>
      <c r="B551" s="1"/>
      <c r="C551" s="1"/>
      <c r="D551" s="1"/>
      <c r="E551" s="1"/>
      <c r="F551" s="1"/>
      <c r="G551" s="1"/>
      <c r="H551" s="1"/>
      <c r="I551" s="1"/>
      <c r="J551" s="1"/>
      <c r="K551" s="1"/>
      <c r="L551" s="1"/>
      <c r="M551" s="1"/>
      <c r="N551" s="1"/>
      <c r="O551" s="1"/>
      <c r="P551" s="1"/>
      <c r="Q551" s="1"/>
    </row>
    <row r="552" spans="1:17" ht="15.75" customHeight="1">
      <c r="A552" s="1"/>
      <c r="B552" s="1"/>
      <c r="C552" s="1"/>
      <c r="D552" s="1"/>
      <c r="E552" s="1"/>
      <c r="F552" s="1"/>
      <c r="G552" s="1"/>
      <c r="H552" s="1"/>
      <c r="I552" s="1"/>
      <c r="J552" s="1"/>
      <c r="K552" s="1"/>
      <c r="L552" s="1"/>
      <c r="M552" s="1"/>
      <c r="N552" s="1"/>
      <c r="O552" s="1"/>
      <c r="P552" s="1"/>
      <c r="Q552" s="1"/>
    </row>
    <row r="553" spans="1:17" ht="15.75" customHeight="1">
      <c r="A553" s="1"/>
      <c r="B553" s="1"/>
      <c r="C553" s="1"/>
      <c r="D553" s="1"/>
      <c r="E553" s="1"/>
      <c r="F553" s="1"/>
      <c r="G553" s="1"/>
      <c r="H553" s="1"/>
      <c r="I553" s="1"/>
      <c r="J553" s="1"/>
      <c r="K553" s="1"/>
      <c r="L553" s="1"/>
      <c r="M553" s="1"/>
      <c r="N553" s="1"/>
      <c r="O553" s="1"/>
      <c r="P553" s="1"/>
      <c r="Q553" s="1"/>
    </row>
    <row r="554" spans="1:17" ht="15.75" customHeight="1">
      <c r="A554" s="1"/>
      <c r="B554" s="1"/>
      <c r="C554" s="1"/>
      <c r="D554" s="1"/>
      <c r="E554" s="1"/>
      <c r="F554" s="1"/>
      <c r="G554" s="1"/>
      <c r="H554" s="1"/>
      <c r="I554" s="1"/>
      <c r="J554" s="1"/>
      <c r="K554" s="1"/>
      <c r="L554" s="1"/>
      <c r="M554" s="1"/>
      <c r="N554" s="1"/>
      <c r="O554" s="1"/>
      <c r="P554" s="1"/>
      <c r="Q554" s="1"/>
    </row>
    <row r="555" spans="1:17" ht="15.75" customHeight="1">
      <c r="A555" s="1"/>
      <c r="B555" s="1"/>
      <c r="C555" s="1"/>
      <c r="D555" s="1"/>
      <c r="E555" s="1"/>
      <c r="F555" s="1"/>
      <c r="G555" s="1"/>
      <c r="H555" s="1"/>
      <c r="I555" s="1"/>
      <c r="J555" s="1"/>
      <c r="K555" s="1"/>
      <c r="L555" s="1"/>
      <c r="M555" s="1"/>
      <c r="N555" s="1"/>
      <c r="O555" s="1"/>
      <c r="P555" s="1"/>
      <c r="Q555" s="1"/>
    </row>
    <row r="556" spans="1:17" ht="15.75" customHeight="1">
      <c r="A556" s="1"/>
      <c r="B556" s="1"/>
      <c r="C556" s="1"/>
      <c r="D556" s="1"/>
      <c r="E556" s="1"/>
      <c r="F556" s="1"/>
      <c r="G556" s="1"/>
      <c r="H556" s="1"/>
      <c r="I556" s="1"/>
      <c r="J556" s="1"/>
      <c r="K556" s="1"/>
      <c r="L556" s="1"/>
      <c r="M556" s="1"/>
      <c r="N556" s="1"/>
      <c r="O556" s="1"/>
      <c r="P556" s="1"/>
      <c r="Q556" s="1"/>
    </row>
    <row r="557" spans="1:17" ht="15.75" customHeight="1">
      <c r="A557" s="1"/>
      <c r="B557" s="1"/>
      <c r="C557" s="1"/>
      <c r="D557" s="1"/>
      <c r="E557" s="1"/>
      <c r="F557" s="1"/>
      <c r="G557" s="1"/>
      <c r="H557" s="1"/>
      <c r="I557" s="1"/>
      <c r="J557" s="1"/>
      <c r="K557" s="1"/>
      <c r="L557" s="1"/>
      <c r="M557" s="1"/>
      <c r="N557" s="1"/>
      <c r="O557" s="1"/>
      <c r="P557" s="1"/>
      <c r="Q557" s="1"/>
    </row>
    <row r="558" spans="1:17" ht="15.75" customHeight="1">
      <c r="A558" s="1"/>
      <c r="B558" s="1"/>
      <c r="C558" s="1"/>
      <c r="D558" s="1"/>
      <c r="E558" s="1"/>
      <c r="F558" s="1"/>
      <c r="G558" s="1"/>
      <c r="H558" s="1"/>
      <c r="I558" s="1"/>
      <c r="J558" s="1"/>
      <c r="K558" s="1"/>
      <c r="L558" s="1"/>
      <c r="M558" s="1"/>
      <c r="N558" s="1"/>
      <c r="O558" s="1"/>
      <c r="P558" s="1"/>
      <c r="Q558" s="1"/>
    </row>
    <row r="559" spans="1:17" ht="15.75" customHeight="1">
      <c r="A559" s="1"/>
      <c r="B559" s="1"/>
      <c r="C559" s="1"/>
      <c r="D559" s="1"/>
      <c r="E559" s="1"/>
      <c r="F559" s="1"/>
      <c r="G559" s="1"/>
      <c r="H559" s="1"/>
      <c r="I559" s="1"/>
      <c r="J559" s="1"/>
      <c r="K559" s="1"/>
      <c r="L559" s="1"/>
      <c r="M559" s="1"/>
      <c r="N559" s="1"/>
      <c r="O559" s="1"/>
      <c r="P559" s="1"/>
      <c r="Q559" s="1"/>
    </row>
    <row r="560" spans="1:17" ht="15.75" customHeight="1">
      <c r="A560" s="1"/>
      <c r="B560" s="1"/>
      <c r="C560" s="1"/>
      <c r="D560" s="1"/>
      <c r="E560" s="1"/>
      <c r="F560" s="1"/>
      <c r="G560" s="1"/>
      <c r="H560" s="1"/>
      <c r="I560" s="1"/>
      <c r="J560" s="1"/>
      <c r="K560" s="1"/>
      <c r="L560" s="1"/>
      <c r="M560" s="1"/>
      <c r="N560" s="1"/>
      <c r="O560" s="1"/>
      <c r="P560" s="1"/>
      <c r="Q560" s="1"/>
    </row>
    <row r="561" spans="1:17" ht="15.75" customHeight="1">
      <c r="A561" s="1"/>
      <c r="B561" s="1"/>
      <c r="C561" s="1"/>
      <c r="D561" s="1"/>
      <c r="E561" s="1"/>
      <c r="F561" s="1"/>
      <c r="G561" s="1"/>
      <c r="H561" s="1"/>
      <c r="I561" s="1"/>
      <c r="J561" s="1"/>
      <c r="K561" s="1"/>
      <c r="L561" s="1"/>
      <c r="M561" s="1"/>
      <c r="N561" s="1"/>
      <c r="O561" s="1"/>
      <c r="P561" s="1"/>
      <c r="Q561" s="1"/>
    </row>
    <row r="562" spans="1:17" ht="15.75" customHeight="1">
      <c r="A562" s="1"/>
      <c r="B562" s="1"/>
      <c r="C562" s="1"/>
      <c r="D562" s="1"/>
      <c r="E562" s="1"/>
      <c r="F562" s="1"/>
      <c r="G562" s="1"/>
      <c r="H562" s="1"/>
      <c r="I562" s="1"/>
      <c r="J562" s="1"/>
      <c r="K562" s="1"/>
      <c r="L562" s="1"/>
      <c r="M562" s="1"/>
      <c r="N562" s="1"/>
      <c r="O562" s="1"/>
      <c r="P562" s="1"/>
      <c r="Q562" s="1"/>
    </row>
    <row r="563" spans="1:17" ht="15.75" customHeight="1">
      <c r="A563" s="1"/>
      <c r="B563" s="1"/>
      <c r="C563" s="1"/>
      <c r="D563" s="1"/>
      <c r="E563" s="1"/>
      <c r="F563" s="1"/>
      <c r="G563" s="1"/>
      <c r="H563" s="1"/>
      <c r="I563" s="1"/>
      <c r="J563" s="1"/>
      <c r="K563" s="1"/>
      <c r="L563" s="1"/>
      <c r="M563" s="1"/>
      <c r="N563" s="1"/>
      <c r="O563" s="1"/>
      <c r="P563" s="1"/>
      <c r="Q563" s="1"/>
    </row>
    <row r="564" spans="1:17" ht="15.75" customHeight="1">
      <c r="A564" s="1"/>
      <c r="B564" s="1"/>
      <c r="C564" s="1"/>
      <c r="D564" s="1"/>
      <c r="E564" s="1"/>
      <c r="F564" s="1"/>
      <c r="G564" s="1"/>
      <c r="H564" s="1"/>
      <c r="I564" s="1"/>
      <c r="J564" s="1"/>
      <c r="K564" s="1"/>
      <c r="L564" s="1"/>
      <c r="M564" s="1"/>
      <c r="N564" s="1"/>
      <c r="O564" s="1"/>
      <c r="P564" s="1"/>
      <c r="Q564" s="1"/>
    </row>
    <row r="565" spans="1:17" ht="15.75" customHeight="1">
      <c r="A565" s="1"/>
      <c r="B565" s="1"/>
      <c r="C565" s="1"/>
      <c r="D565" s="1"/>
      <c r="E565" s="1"/>
      <c r="F565" s="1"/>
      <c r="G565" s="1"/>
      <c r="H565" s="1"/>
      <c r="I565" s="1"/>
      <c r="J565" s="1"/>
      <c r="K565" s="1"/>
      <c r="L565" s="1"/>
      <c r="M565" s="1"/>
      <c r="N565" s="1"/>
      <c r="O565" s="1"/>
      <c r="P565" s="1"/>
      <c r="Q565" s="1"/>
    </row>
    <row r="566" spans="1:17" ht="15.75" customHeight="1">
      <c r="A566" s="1"/>
      <c r="B566" s="1"/>
      <c r="C566" s="1"/>
      <c r="D566" s="1"/>
      <c r="E566" s="1"/>
      <c r="F566" s="1"/>
      <c r="G566" s="1"/>
      <c r="H566" s="1"/>
      <c r="I566" s="1"/>
      <c r="J566" s="1"/>
      <c r="K566" s="1"/>
      <c r="L566" s="1"/>
      <c r="M566" s="1"/>
      <c r="N566" s="1"/>
      <c r="O566" s="1"/>
      <c r="P566" s="1"/>
      <c r="Q566" s="1"/>
    </row>
    <row r="567" spans="1:17" ht="15.75" customHeight="1">
      <c r="A567" s="1"/>
      <c r="B567" s="1"/>
      <c r="C567" s="1"/>
      <c r="D567" s="1"/>
      <c r="E567" s="1"/>
      <c r="F567" s="1"/>
      <c r="G567" s="1"/>
      <c r="H567" s="1"/>
      <c r="I567" s="1"/>
      <c r="J567" s="1"/>
      <c r="K567" s="1"/>
      <c r="L567" s="1"/>
      <c r="M567" s="1"/>
      <c r="N567" s="1"/>
      <c r="O567" s="1"/>
      <c r="P567" s="1"/>
      <c r="Q567" s="1"/>
    </row>
    <row r="568" spans="1:17" ht="15.75" customHeight="1">
      <c r="A568" s="1"/>
      <c r="B568" s="1"/>
      <c r="C568" s="1"/>
      <c r="D568" s="1"/>
      <c r="E568" s="1"/>
      <c r="F568" s="1"/>
      <c r="G568" s="1"/>
      <c r="H568" s="1"/>
      <c r="I568" s="1"/>
      <c r="J568" s="1"/>
      <c r="K568" s="1"/>
      <c r="L568" s="1"/>
      <c r="M568" s="1"/>
      <c r="N568" s="1"/>
      <c r="O568" s="1"/>
      <c r="P568" s="1"/>
      <c r="Q568" s="1"/>
    </row>
    <row r="569" spans="1:17" ht="15.75" customHeight="1">
      <c r="A569" s="1"/>
      <c r="B569" s="1"/>
      <c r="C569" s="1"/>
      <c r="D569" s="1"/>
      <c r="E569" s="1"/>
      <c r="F569" s="1"/>
      <c r="G569" s="1"/>
      <c r="H569" s="1"/>
      <c r="I569" s="1"/>
      <c r="J569" s="1"/>
      <c r="K569" s="1"/>
      <c r="L569" s="1"/>
      <c r="M569" s="1"/>
      <c r="N569" s="1"/>
      <c r="O569" s="1"/>
      <c r="P569" s="1"/>
      <c r="Q569" s="1"/>
    </row>
    <row r="570" spans="1:17" ht="15.75" customHeight="1">
      <c r="A570" s="1"/>
      <c r="B570" s="1"/>
      <c r="C570" s="1"/>
      <c r="D570" s="1"/>
      <c r="E570" s="1"/>
      <c r="F570" s="1"/>
      <c r="G570" s="1"/>
      <c r="H570" s="1"/>
      <c r="I570" s="1"/>
      <c r="J570" s="1"/>
      <c r="K570" s="1"/>
      <c r="L570" s="1"/>
      <c r="M570" s="1"/>
      <c r="N570" s="1"/>
      <c r="O570" s="1"/>
      <c r="P570" s="1"/>
      <c r="Q570" s="1"/>
    </row>
    <row r="571" spans="1:17" ht="15.75" customHeight="1">
      <c r="A571" s="1"/>
      <c r="B571" s="1"/>
      <c r="C571" s="1"/>
      <c r="D571" s="1"/>
      <c r="E571" s="1"/>
      <c r="F571" s="1"/>
      <c r="G571" s="1"/>
      <c r="H571" s="1"/>
      <c r="I571" s="1"/>
      <c r="J571" s="1"/>
      <c r="K571" s="1"/>
      <c r="L571" s="1"/>
      <c r="M571" s="1"/>
      <c r="N571" s="1"/>
      <c r="O571" s="1"/>
      <c r="P571" s="1"/>
      <c r="Q571" s="1"/>
    </row>
    <row r="572" spans="1:17" ht="15.75" customHeight="1">
      <c r="A572" s="1"/>
      <c r="B572" s="1"/>
      <c r="C572" s="1"/>
      <c r="D572" s="1"/>
      <c r="E572" s="1"/>
      <c r="F572" s="1"/>
      <c r="G572" s="1"/>
      <c r="H572" s="1"/>
      <c r="I572" s="1"/>
      <c r="J572" s="1"/>
      <c r="K572" s="1"/>
      <c r="L572" s="1"/>
      <c r="M572" s="1"/>
      <c r="N572" s="1"/>
      <c r="O572" s="1"/>
      <c r="P572" s="1"/>
      <c r="Q572" s="1"/>
    </row>
    <row r="573" spans="1:17" ht="15.75" customHeight="1">
      <c r="A573" s="1"/>
      <c r="B573" s="1"/>
      <c r="C573" s="1"/>
      <c r="D573" s="1"/>
      <c r="E573" s="1"/>
      <c r="F573" s="1"/>
      <c r="G573" s="1"/>
      <c r="H573" s="1"/>
      <c r="I573" s="1"/>
      <c r="J573" s="1"/>
      <c r="K573" s="1"/>
      <c r="L573" s="1"/>
      <c r="M573" s="1"/>
      <c r="N573" s="1"/>
      <c r="O573" s="1"/>
      <c r="P573" s="1"/>
      <c r="Q573" s="1"/>
    </row>
    <row r="574" spans="1:17" ht="15.75" customHeight="1">
      <c r="A574" s="1"/>
      <c r="B574" s="1"/>
      <c r="C574" s="1"/>
      <c r="D574" s="1"/>
      <c r="E574" s="1"/>
      <c r="F574" s="1"/>
      <c r="G574" s="1"/>
      <c r="H574" s="1"/>
      <c r="I574" s="1"/>
      <c r="J574" s="1"/>
      <c r="K574" s="1"/>
      <c r="L574" s="1"/>
      <c r="M574" s="1"/>
      <c r="N574" s="1"/>
      <c r="O574" s="1"/>
      <c r="P574" s="1"/>
      <c r="Q574" s="1"/>
    </row>
    <row r="575" spans="1:17" ht="15.75" customHeight="1">
      <c r="A575" s="1"/>
      <c r="B575" s="1"/>
      <c r="C575" s="1"/>
      <c r="D575" s="1"/>
      <c r="E575" s="1"/>
      <c r="F575" s="1"/>
      <c r="G575" s="1"/>
      <c r="H575" s="1"/>
      <c r="I575" s="1"/>
      <c r="J575" s="1"/>
      <c r="K575" s="1"/>
      <c r="L575" s="1"/>
      <c r="M575" s="1"/>
      <c r="N575" s="1"/>
      <c r="O575" s="1"/>
      <c r="P575" s="1"/>
      <c r="Q575" s="1"/>
    </row>
    <row r="576" spans="1:17" ht="15.75" customHeight="1">
      <c r="A576" s="1"/>
      <c r="B576" s="1"/>
      <c r="C576" s="1"/>
      <c r="D576" s="1"/>
      <c r="E576" s="1"/>
      <c r="F576" s="1"/>
      <c r="G576" s="1"/>
      <c r="H576" s="1"/>
      <c r="I576" s="1"/>
      <c r="J576" s="1"/>
      <c r="K576" s="1"/>
      <c r="L576" s="1"/>
      <c r="M576" s="1"/>
      <c r="N576" s="1"/>
      <c r="O576" s="1"/>
      <c r="P576" s="1"/>
      <c r="Q576" s="1"/>
    </row>
    <row r="577" spans="1:17" ht="15.75" customHeight="1">
      <c r="A577" s="1"/>
      <c r="B577" s="1"/>
      <c r="C577" s="1"/>
      <c r="D577" s="1"/>
      <c r="E577" s="1"/>
      <c r="F577" s="1"/>
      <c r="G577" s="1"/>
      <c r="H577" s="1"/>
      <c r="I577" s="1"/>
      <c r="J577" s="1"/>
      <c r="K577" s="1"/>
      <c r="L577" s="1"/>
      <c r="M577" s="1"/>
      <c r="N577" s="1"/>
      <c r="O577" s="1"/>
      <c r="P577" s="1"/>
      <c r="Q577" s="1"/>
    </row>
    <row r="578" spans="1:17" ht="15.75" customHeight="1">
      <c r="A578" s="1"/>
      <c r="B578" s="1"/>
      <c r="C578" s="1"/>
      <c r="D578" s="1"/>
      <c r="E578" s="1"/>
      <c r="F578" s="1"/>
      <c r="G578" s="1"/>
      <c r="H578" s="1"/>
      <c r="I578" s="1"/>
      <c r="J578" s="1"/>
      <c r="K578" s="1"/>
      <c r="L578" s="1"/>
      <c r="M578" s="1"/>
      <c r="N578" s="1"/>
      <c r="O578" s="1"/>
      <c r="P578" s="1"/>
      <c r="Q578" s="1"/>
    </row>
    <row r="579" spans="1:17" ht="15.75" customHeight="1">
      <c r="A579" s="1"/>
      <c r="B579" s="1"/>
      <c r="C579" s="1"/>
      <c r="D579" s="1"/>
      <c r="E579" s="1"/>
      <c r="F579" s="1"/>
      <c r="G579" s="1"/>
      <c r="H579" s="1"/>
      <c r="I579" s="1"/>
      <c r="J579" s="1"/>
      <c r="K579" s="1"/>
      <c r="L579" s="1"/>
      <c r="M579" s="1"/>
      <c r="N579" s="1"/>
      <c r="O579" s="1"/>
      <c r="P579" s="1"/>
      <c r="Q579" s="1"/>
    </row>
    <row r="580" spans="1:17" ht="15.75" customHeight="1">
      <c r="A580" s="1"/>
      <c r="B580" s="1"/>
      <c r="C580" s="1"/>
      <c r="D580" s="1"/>
      <c r="E580" s="1"/>
      <c r="F580" s="1"/>
      <c r="G580" s="1"/>
      <c r="H580" s="1"/>
      <c r="I580" s="1"/>
      <c r="J580" s="1"/>
      <c r="K580" s="1"/>
      <c r="L580" s="1"/>
      <c r="M580" s="1"/>
      <c r="N580" s="1"/>
      <c r="O580" s="1"/>
      <c r="P580" s="1"/>
      <c r="Q580" s="1"/>
    </row>
    <row r="581" spans="1:17" ht="15.75" customHeight="1">
      <c r="A581" s="1"/>
      <c r="B581" s="1"/>
      <c r="C581" s="1"/>
      <c r="D581" s="1"/>
      <c r="E581" s="1"/>
      <c r="F581" s="1"/>
      <c r="G581" s="1"/>
      <c r="H581" s="1"/>
      <c r="I581" s="1"/>
      <c r="J581" s="1"/>
      <c r="K581" s="1"/>
      <c r="L581" s="1"/>
      <c r="M581" s="1"/>
      <c r="N581" s="1"/>
      <c r="O581" s="1"/>
      <c r="P581" s="1"/>
      <c r="Q581" s="1"/>
    </row>
    <row r="582" spans="1:17" ht="15.75" customHeight="1">
      <c r="A582" s="1"/>
      <c r="B582" s="1"/>
      <c r="C582" s="1"/>
      <c r="D582" s="1"/>
      <c r="E582" s="1"/>
      <c r="F582" s="1"/>
      <c r="G582" s="1"/>
      <c r="H582" s="1"/>
      <c r="I582" s="1"/>
      <c r="J582" s="1"/>
      <c r="K582" s="1"/>
      <c r="L582" s="1"/>
      <c r="M582" s="1"/>
      <c r="N582" s="1"/>
      <c r="O582" s="1"/>
      <c r="P582" s="1"/>
      <c r="Q582" s="1"/>
    </row>
    <row r="583" spans="1:17" ht="15.75" customHeight="1">
      <c r="A583" s="1"/>
      <c r="B583" s="1"/>
      <c r="C583" s="1"/>
      <c r="D583" s="1"/>
      <c r="E583" s="1"/>
      <c r="F583" s="1"/>
      <c r="G583" s="1"/>
      <c r="H583" s="1"/>
      <c r="I583" s="1"/>
      <c r="J583" s="1"/>
      <c r="K583" s="1"/>
      <c r="L583" s="1"/>
      <c r="M583" s="1"/>
      <c r="N583" s="1"/>
      <c r="O583" s="1"/>
      <c r="P583" s="1"/>
      <c r="Q583" s="1"/>
    </row>
    <row r="584" spans="1:17" ht="15.75" customHeight="1">
      <c r="A584" s="1"/>
      <c r="B584" s="1"/>
      <c r="C584" s="1"/>
      <c r="D584" s="1"/>
      <c r="E584" s="1"/>
      <c r="F584" s="1"/>
      <c r="G584" s="1"/>
      <c r="H584" s="1"/>
      <c r="I584" s="1"/>
      <c r="J584" s="1"/>
      <c r="K584" s="1"/>
      <c r="L584" s="1"/>
      <c r="M584" s="1"/>
      <c r="N584" s="1"/>
      <c r="O584" s="1"/>
      <c r="P584" s="1"/>
      <c r="Q584" s="1"/>
    </row>
    <row r="585" spans="1:17" ht="15.75" customHeight="1">
      <c r="A585" s="1"/>
      <c r="B585" s="1"/>
      <c r="C585" s="1"/>
      <c r="D585" s="1"/>
      <c r="E585" s="1"/>
      <c r="F585" s="1"/>
      <c r="G585" s="1"/>
      <c r="H585" s="1"/>
      <c r="I585" s="1"/>
      <c r="J585" s="1"/>
      <c r="K585" s="1"/>
      <c r="L585" s="1"/>
      <c r="M585" s="1"/>
      <c r="N585" s="1"/>
      <c r="O585" s="1"/>
      <c r="P585" s="1"/>
      <c r="Q585" s="1"/>
    </row>
    <row r="586" spans="1:17" ht="15.75" customHeight="1">
      <c r="A586" s="1"/>
      <c r="B586" s="1"/>
      <c r="C586" s="1"/>
      <c r="D586" s="1"/>
      <c r="E586" s="1"/>
      <c r="F586" s="1"/>
      <c r="G586" s="1"/>
      <c r="H586" s="1"/>
      <c r="I586" s="1"/>
      <c r="J586" s="1"/>
      <c r="K586" s="1"/>
      <c r="L586" s="1"/>
      <c r="M586" s="1"/>
      <c r="N586" s="1"/>
      <c r="O586" s="1"/>
      <c r="P586" s="1"/>
      <c r="Q586" s="1"/>
    </row>
    <row r="587" spans="1:17" ht="15.75" customHeight="1">
      <c r="A587" s="1"/>
      <c r="B587" s="1"/>
      <c r="C587" s="1"/>
      <c r="D587" s="1"/>
      <c r="E587" s="1"/>
      <c r="F587" s="1"/>
      <c r="G587" s="1"/>
      <c r="H587" s="1"/>
      <c r="I587" s="1"/>
      <c r="J587" s="1"/>
      <c r="K587" s="1"/>
      <c r="L587" s="1"/>
      <c r="M587" s="1"/>
      <c r="N587" s="1"/>
      <c r="O587" s="1"/>
      <c r="P587" s="1"/>
      <c r="Q587" s="1"/>
    </row>
    <row r="588" spans="1:17" ht="15.75" customHeight="1">
      <c r="A588" s="1"/>
      <c r="B588" s="1"/>
      <c r="C588" s="1"/>
      <c r="D588" s="1"/>
      <c r="E588" s="1"/>
      <c r="F588" s="1"/>
      <c r="G588" s="1"/>
      <c r="H588" s="1"/>
      <c r="I588" s="1"/>
      <c r="J588" s="1"/>
      <c r="K588" s="1"/>
      <c r="L588" s="1"/>
      <c r="M588" s="1"/>
      <c r="N588" s="1"/>
      <c r="O588" s="1"/>
      <c r="P588" s="1"/>
      <c r="Q588" s="1"/>
    </row>
    <row r="589" spans="1:17" ht="15.75" customHeight="1">
      <c r="A589" s="1"/>
      <c r="B589" s="1"/>
      <c r="C589" s="1"/>
      <c r="D589" s="1"/>
      <c r="E589" s="1"/>
      <c r="F589" s="1"/>
      <c r="G589" s="1"/>
      <c r="H589" s="1"/>
      <c r="I589" s="1"/>
      <c r="J589" s="1"/>
      <c r="K589" s="1"/>
      <c r="L589" s="1"/>
      <c r="M589" s="1"/>
      <c r="N589" s="1"/>
      <c r="O589" s="1"/>
      <c r="P589" s="1"/>
      <c r="Q589" s="1"/>
    </row>
    <row r="590" spans="1:17" ht="15.75" customHeight="1">
      <c r="A590" s="1"/>
      <c r="B590" s="1"/>
      <c r="C590" s="1"/>
      <c r="D590" s="1"/>
      <c r="E590" s="1"/>
      <c r="F590" s="1"/>
      <c r="G590" s="1"/>
      <c r="H590" s="1"/>
      <c r="I590" s="1"/>
      <c r="J590" s="1"/>
      <c r="K590" s="1"/>
      <c r="L590" s="1"/>
      <c r="M590" s="1"/>
      <c r="N590" s="1"/>
      <c r="O590" s="1"/>
      <c r="P590" s="1"/>
      <c r="Q590" s="1"/>
    </row>
    <row r="591" spans="1:17" ht="15.75" customHeight="1">
      <c r="A591" s="1"/>
      <c r="B591" s="1"/>
      <c r="C591" s="1"/>
      <c r="D591" s="1"/>
      <c r="E591" s="1"/>
      <c r="F591" s="1"/>
      <c r="G591" s="1"/>
      <c r="H591" s="1"/>
      <c r="I591" s="1"/>
      <c r="J591" s="1"/>
      <c r="K591" s="1"/>
      <c r="L591" s="1"/>
      <c r="M591" s="1"/>
      <c r="N591" s="1"/>
      <c r="O591" s="1"/>
      <c r="P591" s="1"/>
      <c r="Q591" s="1"/>
    </row>
    <row r="592" spans="1:17" ht="15.75" customHeight="1">
      <c r="A592" s="1"/>
      <c r="B592" s="1"/>
      <c r="C592" s="1"/>
      <c r="D592" s="1"/>
      <c r="E592" s="1"/>
      <c r="F592" s="1"/>
      <c r="G592" s="1"/>
      <c r="H592" s="1"/>
      <c r="I592" s="1"/>
      <c r="J592" s="1"/>
      <c r="K592" s="1"/>
      <c r="L592" s="1"/>
      <c r="M592" s="1"/>
      <c r="N592" s="1"/>
      <c r="O592" s="1"/>
      <c r="P592" s="1"/>
      <c r="Q592" s="1"/>
    </row>
    <row r="593" spans="1:17" ht="15.75" customHeight="1">
      <c r="A593" s="1"/>
      <c r="B593" s="1"/>
      <c r="C593" s="1"/>
      <c r="D593" s="1"/>
      <c r="E593" s="1"/>
      <c r="F593" s="1"/>
      <c r="G593" s="1"/>
      <c r="H593" s="1"/>
      <c r="I593" s="1"/>
      <c r="J593" s="1"/>
      <c r="K593" s="1"/>
      <c r="L593" s="1"/>
      <c r="M593" s="1"/>
      <c r="N593" s="1"/>
      <c r="O593" s="1"/>
      <c r="P593" s="1"/>
      <c r="Q593" s="1"/>
    </row>
    <row r="594" spans="1:17" ht="15.75" customHeight="1">
      <c r="A594" s="1"/>
      <c r="B594" s="1"/>
      <c r="C594" s="1"/>
      <c r="D594" s="1"/>
      <c r="E594" s="1"/>
      <c r="F594" s="1"/>
      <c r="G594" s="1"/>
      <c r="H594" s="1"/>
      <c r="I594" s="1"/>
      <c r="J594" s="1"/>
      <c r="K594" s="1"/>
      <c r="L594" s="1"/>
      <c r="M594" s="1"/>
      <c r="N594" s="1"/>
      <c r="O594" s="1"/>
      <c r="P594" s="1"/>
      <c r="Q594" s="1"/>
    </row>
    <row r="595" spans="1:17" ht="15.75" customHeight="1">
      <c r="A595" s="1"/>
      <c r="B595" s="1"/>
      <c r="C595" s="1"/>
      <c r="D595" s="1"/>
      <c r="E595" s="1"/>
      <c r="F595" s="1"/>
      <c r="G595" s="1"/>
      <c r="H595" s="1"/>
      <c r="I595" s="1"/>
      <c r="J595" s="1"/>
      <c r="K595" s="1"/>
      <c r="L595" s="1"/>
      <c r="M595" s="1"/>
      <c r="N595" s="1"/>
      <c r="O595" s="1"/>
      <c r="P595" s="1"/>
      <c r="Q595" s="1"/>
    </row>
    <row r="596" spans="1:17" ht="15.75" customHeight="1">
      <c r="A596" s="1"/>
      <c r="B596" s="1"/>
      <c r="C596" s="1"/>
      <c r="D596" s="1"/>
      <c r="E596" s="1"/>
      <c r="F596" s="1"/>
      <c r="G596" s="1"/>
      <c r="H596" s="1"/>
      <c r="I596" s="1"/>
      <c r="J596" s="1"/>
      <c r="K596" s="1"/>
      <c r="L596" s="1"/>
      <c r="M596" s="1"/>
      <c r="N596" s="1"/>
      <c r="O596" s="1"/>
      <c r="P596" s="1"/>
      <c r="Q596" s="1"/>
    </row>
    <row r="597" spans="1:17" ht="15.75" customHeight="1">
      <c r="A597" s="1"/>
      <c r="B597" s="1"/>
      <c r="C597" s="1"/>
      <c r="D597" s="1"/>
      <c r="E597" s="1"/>
      <c r="F597" s="1"/>
      <c r="G597" s="1"/>
      <c r="H597" s="1"/>
      <c r="I597" s="1"/>
      <c r="J597" s="1"/>
      <c r="K597" s="1"/>
      <c r="L597" s="1"/>
      <c r="M597" s="1"/>
      <c r="N597" s="1"/>
      <c r="O597" s="1"/>
      <c r="P597" s="1"/>
      <c r="Q597" s="1"/>
    </row>
    <row r="598" spans="1:17" ht="15.75" customHeight="1">
      <c r="A598" s="1"/>
      <c r="B598" s="1"/>
      <c r="C598" s="1"/>
      <c r="D598" s="1"/>
      <c r="E598" s="1"/>
      <c r="F598" s="1"/>
      <c r="G598" s="1"/>
      <c r="H598" s="1"/>
      <c r="I598" s="1"/>
      <c r="J598" s="1"/>
      <c r="K598" s="1"/>
      <c r="L598" s="1"/>
      <c r="M598" s="1"/>
      <c r="N598" s="1"/>
      <c r="O598" s="1"/>
      <c r="P598" s="1"/>
      <c r="Q598" s="1"/>
    </row>
    <row r="599" spans="1:17" ht="15.75" customHeight="1">
      <c r="A599" s="1"/>
      <c r="B599" s="1"/>
      <c r="C599" s="1"/>
      <c r="D599" s="1"/>
      <c r="E599" s="1"/>
      <c r="F599" s="1"/>
      <c r="G599" s="1"/>
      <c r="H599" s="1"/>
      <c r="I599" s="1"/>
      <c r="J599" s="1"/>
      <c r="K599" s="1"/>
      <c r="L599" s="1"/>
      <c r="M599" s="1"/>
      <c r="N599" s="1"/>
      <c r="O599" s="1"/>
      <c r="P599" s="1"/>
      <c r="Q599" s="1"/>
    </row>
    <row r="600" spans="1:17" ht="15.75" customHeight="1">
      <c r="A600" s="1"/>
      <c r="B600" s="1"/>
      <c r="C600" s="1"/>
      <c r="D600" s="1"/>
      <c r="E600" s="1"/>
      <c r="F600" s="1"/>
      <c r="G600" s="1"/>
      <c r="H600" s="1"/>
      <c r="I600" s="1"/>
      <c r="J600" s="1"/>
      <c r="K600" s="1"/>
      <c r="L600" s="1"/>
      <c r="M600" s="1"/>
      <c r="N600" s="1"/>
      <c r="O600" s="1"/>
      <c r="P600" s="1"/>
      <c r="Q600" s="1"/>
    </row>
    <row r="601" spans="1:17" ht="15.75" customHeight="1">
      <c r="A601" s="1"/>
      <c r="B601" s="1"/>
      <c r="C601" s="1"/>
      <c r="D601" s="1"/>
      <c r="E601" s="1"/>
      <c r="F601" s="1"/>
      <c r="G601" s="1"/>
      <c r="H601" s="1"/>
      <c r="I601" s="1"/>
      <c r="J601" s="1"/>
      <c r="K601" s="1"/>
      <c r="L601" s="1"/>
      <c r="M601" s="1"/>
      <c r="N601" s="1"/>
      <c r="O601" s="1"/>
      <c r="P601" s="1"/>
      <c r="Q601" s="1"/>
    </row>
    <row r="602" spans="1:17" ht="15.75" customHeight="1">
      <c r="A602" s="1"/>
      <c r="B602" s="1"/>
      <c r="C602" s="1"/>
      <c r="D602" s="1"/>
      <c r="E602" s="1"/>
      <c r="F602" s="1"/>
      <c r="G602" s="1"/>
      <c r="H602" s="1"/>
      <c r="I602" s="1"/>
      <c r="J602" s="1"/>
      <c r="K602" s="1"/>
      <c r="L602" s="1"/>
      <c r="M602" s="1"/>
      <c r="N602" s="1"/>
      <c r="O602" s="1"/>
      <c r="P602" s="1"/>
      <c r="Q602" s="1"/>
    </row>
    <row r="603" spans="1:17" ht="15.75" customHeight="1">
      <c r="A603" s="1"/>
      <c r="B603" s="1"/>
      <c r="C603" s="1"/>
      <c r="D603" s="1"/>
      <c r="E603" s="1"/>
      <c r="F603" s="1"/>
      <c r="G603" s="1"/>
      <c r="H603" s="1"/>
      <c r="I603" s="1"/>
      <c r="J603" s="1"/>
      <c r="K603" s="1"/>
      <c r="L603" s="1"/>
      <c r="M603" s="1"/>
      <c r="N603" s="1"/>
      <c r="O603" s="1"/>
      <c r="P603" s="1"/>
      <c r="Q603" s="1"/>
    </row>
    <row r="604" spans="1:17" ht="15.75" customHeight="1">
      <c r="A604" s="1"/>
      <c r="B604" s="1"/>
      <c r="C604" s="1"/>
      <c r="D604" s="1"/>
      <c r="E604" s="1"/>
      <c r="F604" s="1"/>
      <c r="G604" s="1"/>
      <c r="H604" s="1"/>
      <c r="I604" s="1"/>
      <c r="J604" s="1"/>
      <c r="K604" s="1"/>
      <c r="L604" s="1"/>
      <c r="M604" s="1"/>
      <c r="N604" s="1"/>
      <c r="O604" s="1"/>
      <c r="P604" s="1"/>
      <c r="Q604" s="1"/>
    </row>
    <row r="605" spans="1:17" ht="15.75" customHeight="1">
      <c r="A605" s="1"/>
      <c r="B605" s="1"/>
      <c r="C605" s="1"/>
      <c r="D605" s="1"/>
      <c r="E605" s="1"/>
      <c r="F605" s="1"/>
      <c r="G605" s="1"/>
      <c r="H605" s="1"/>
      <c r="I605" s="1"/>
      <c r="J605" s="1"/>
      <c r="K605" s="1"/>
      <c r="L605" s="1"/>
      <c r="M605" s="1"/>
      <c r="N605" s="1"/>
      <c r="O605" s="1"/>
      <c r="P605" s="1"/>
      <c r="Q605" s="1"/>
    </row>
    <row r="606" spans="1:17" ht="15.75" customHeight="1">
      <c r="A606" s="1"/>
      <c r="B606" s="1"/>
      <c r="C606" s="1"/>
      <c r="D606" s="1"/>
      <c r="E606" s="1"/>
      <c r="F606" s="1"/>
      <c r="G606" s="1"/>
      <c r="H606" s="1"/>
      <c r="I606" s="1"/>
      <c r="J606" s="1"/>
      <c r="K606" s="1"/>
      <c r="L606" s="1"/>
      <c r="M606" s="1"/>
      <c r="N606" s="1"/>
      <c r="O606" s="1"/>
      <c r="P606" s="1"/>
      <c r="Q606" s="1"/>
    </row>
    <row r="607" spans="1:17" ht="15.75" customHeight="1">
      <c r="A607" s="1"/>
      <c r="B607" s="1"/>
      <c r="C607" s="1"/>
      <c r="D607" s="1"/>
      <c r="E607" s="1"/>
      <c r="F607" s="1"/>
      <c r="G607" s="1"/>
      <c r="H607" s="1"/>
      <c r="I607" s="1"/>
      <c r="J607" s="1"/>
      <c r="K607" s="1"/>
      <c r="L607" s="1"/>
      <c r="M607" s="1"/>
      <c r="N607" s="1"/>
      <c r="O607" s="1"/>
      <c r="P607" s="1"/>
      <c r="Q607" s="1"/>
    </row>
    <row r="608" spans="1:17" ht="15.75" customHeight="1">
      <c r="A608" s="1"/>
      <c r="B608" s="1"/>
      <c r="C608" s="1"/>
      <c r="D608" s="1"/>
      <c r="E608" s="1"/>
      <c r="F608" s="1"/>
      <c r="G608" s="1"/>
      <c r="H608" s="1"/>
      <c r="I608" s="1"/>
      <c r="J608" s="1"/>
      <c r="K608" s="1"/>
      <c r="L608" s="1"/>
      <c r="M608" s="1"/>
      <c r="N608" s="1"/>
      <c r="O608" s="1"/>
      <c r="P608" s="1"/>
      <c r="Q608" s="1"/>
    </row>
    <row r="609" spans="1:17" ht="15.75" customHeight="1">
      <c r="A609" s="1"/>
      <c r="B609" s="1"/>
      <c r="C609" s="1"/>
      <c r="D609" s="1"/>
      <c r="E609" s="1"/>
      <c r="F609" s="1"/>
      <c r="G609" s="1"/>
      <c r="H609" s="1"/>
      <c r="I609" s="1"/>
      <c r="J609" s="1"/>
      <c r="K609" s="1"/>
      <c r="L609" s="1"/>
      <c r="M609" s="1"/>
      <c r="N609" s="1"/>
      <c r="O609" s="1"/>
      <c r="P609" s="1"/>
      <c r="Q609" s="1"/>
    </row>
    <row r="610" spans="1:17" ht="15.75" customHeight="1">
      <c r="A610" s="1"/>
      <c r="B610" s="1"/>
      <c r="C610" s="1"/>
      <c r="D610" s="1"/>
      <c r="E610" s="1"/>
      <c r="F610" s="1"/>
      <c r="G610" s="1"/>
      <c r="H610" s="1"/>
      <c r="I610" s="1"/>
      <c r="J610" s="1"/>
      <c r="K610" s="1"/>
      <c r="L610" s="1"/>
      <c r="M610" s="1"/>
      <c r="N610" s="1"/>
      <c r="O610" s="1"/>
      <c r="P610" s="1"/>
      <c r="Q610" s="1"/>
    </row>
    <row r="611" spans="1:17" ht="15.75" customHeight="1">
      <c r="A611" s="1"/>
      <c r="B611" s="1"/>
      <c r="C611" s="1"/>
      <c r="D611" s="1"/>
      <c r="E611" s="1"/>
      <c r="F611" s="1"/>
      <c r="G611" s="1"/>
      <c r="H611" s="1"/>
      <c r="I611" s="1"/>
      <c r="J611" s="1"/>
      <c r="K611" s="1"/>
      <c r="L611" s="1"/>
      <c r="M611" s="1"/>
      <c r="N611" s="1"/>
      <c r="O611" s="1"/>
      <c r="P611" s="1"/>
      <c r="Q611" s="1"/>
    </row>
    <row r="612" spans="1:17" ht="15.75" customHeight="1">
      <c r="A612" s="1"/>
      <c r="B612" s="1"/>
      <c r="C612" s="1"/>
      <c r="D612" s="1"/>
      <c r="E612" s="1"/>
      <c r="F612" s="1"/>
      <c r="G612" s="1"/>
      <c r="H612" s="1"/>
      <c r="I612" s="1"/>
      <c r="J612" s="1"/>
      <c r="K612" s="1"/>
      <c r="L612" s="1"/>
      <c r="M612" s="1"/>
      <c r="N612" s="1"/>
      <c r="O612" s="1"/>
      <c r="P612" s="1"/>
      <c r="Q612" s="1"/>
    </row>
    <row r="613" spans="1:17" ht="15.75" customHeight="1">
      <c r="A613" s="1"/>
      <c r="B613" s="1"/>
      <c r="C613" s="1"/>
      <c r="D613" s="1"/>
      <c r="E613" s="1"/>
      <c r="F613" s="1"/>
      <c r="G613" s="1"/>
      <c r="H613" s="1"/>
      <c r="I613" s="1"/>
      <c r="J613" s="1"/>
      <c r="K613" s="1"/>
      <c r="L613" s="1"/>
      <c r="M613" s="1"/>
      <c r="N613" s="1"/>
      <c r="O613" s="1"/>
      <c r="P613" s="1"/>
      <c r="Q613" s="1"/>
    </row>
    <row r="614" spans="1:17" ht="15.75" customHeight="1">
      <c r="A614" s="1"/>
      <c r="B614" s="1"/>
      <c r="C614" s="1"/>
      <c r="D614" s="1"/>
      <c r="E614" s="1"/>
      <c r="F614" s="1"/>
      <c r="G614" s="1"/>
      <c r="H614" s="1"/>
      <c r="I614" s="1"/>
      <c r="J614" s="1"/>
      <c r="K614" s="1"/>
      <c r="L614" s="1"/>
      <c r="M614" s="1"/>
      <c r="N614" s="1"/>
      <c r="O614" s="1"/>
      <c r="P614" s="1"/>
      <c r="Q614" s="1"/>
    </row>
    <row r="615" spans="1:17" ht="15.75" customHeight="1">
      <c r="A615" s="1"/>
      <c r="B615" s="1"/>
      <c r="C615" s="1"/>
      <c r="D615" s="1"/>
      <c r="E615" s="1"/>
      <c r="F615" s="1"/>
      <c r="G615" s="1"/>
      <c r="H615" s="1"/>
      <c r="I615" s="1"/>
      <c r="J615" s="1"/>
      <c r="K615" s="1"/>
      <c r="L615" s="1"/>
      <c r="M615" s="1"/>
      <c r="N615" s="1"/>
      <c r="O615" s="1"/>
      <c r="P615" s="1"/>
      <c r="Q615" s="1"/>
    </row>
    <row r="616" spans="1:17" ht="15.75" customHeight="1">
      <c r="A616" s="1"/>
      <c r="B616" s="1"/>
      <c r="C616" s="1"/>
      <c r="D616" s="1"/>
      <c r="E616" s="1"/>
      <c r="F616" s="1"/>
      <c r="G616" s="1"/>
      <c r="H616" s="1"/>
      <c r="I616" s="1"/>
      <c r="J616" s="1"/>
      <c r="K616" s="1"/>
      <c r="L616" s="1"/>
      <c r="M616" s="1"/>
      <c r="N616" s="1"/>
      <c r="O616" s="1"/>
      <c r="P616" s="1"/>
      <c r="Q616" s="1"/>
    </row>
    <row r="617" spans="1:17" ht="15.75" customHeight="1">
      <c r="A617" s="1"/>
      <c r="B617" s="1"/>
      <c r="C617" s="1"/>
      <c r="D617" s="1"/>
      <c r="E617" s="1"/>
      <c r="F617" s="1"/>
      <c r="G617" s="1"/>
      <c r="H617" s="1"/>
      <c r="I617" s="1"/>
      <c r="J617" s="1"/>
      <c r="K617" s="1"/>
      <c r="L617" s="1"/>
      <c r="M617" s="1"/>
      <c r="N617" s="1"/>
      <c r="O617" s="1"/>
      <c r="P617" s="1"/>
      <c r="Q617" s="1"/>
    </row>
    <row r="618" spans="1:17" ht="15.75" customHeight="1">
      <c r="A618" s="1"/>
      <c r="B618" s="1"/>
      <c r="C618" s="1"/>
      <c r="D618" s="1"/>
      <c r="E618" s="1"/>
      <c r="F618" s="1"/>
      <c r="G618" s="1"/>
      <c r="H618" s="1"/>
      <c r="I618" s="1"/>
      <c r="J618" s="1"/>
      <c r="K618" s="1"/>
      <c r="L618" s="1"/>
      <c r="M618" s="1"/>
      <c r="N618" s="1"/>
      <c r="O618" s="1"/>
      <c r="P618" s="1"/>
      <c r="Q618" s="1"/>
    </row>
    <row r="619" spans="1:17" ht="15.75" customHeight="1">
      <c r="A619" s="1"/>
      <c r="B619" s="1"/>
      <c r="C619" s="1"/>
      <c r="D619" s="1"/>
      <c r="E619" s="1"/>
      <c r="F619" s="1"/>
      <c r="G619" s="1"/>
      <c r="H619" s="1"/>
      <c r="I619" s="1"/>
      <c r="J619" s="1"/>
      <c r="K619" s="1"/>
      <c r="L619" s="1"/>
      <c r="M619" s="1"/>
      <c r="N619" s="1"/>
      <c r="O619" s="1"/>
      <c r="P619" s="1"/>
      <c r="Q619" s="1"/>
    </row>
    <row r="620" spans="1:17" ht="15.75" customHeight="1">
      <c r="A620" s="1"/>
      <c r="B620" s="1"/>
      <c r="C620" s="1"/>
      <c r="D620" s="1"/>
      <c r="E620" s="1"/>
      <c r="F620" s="1"/>
      <c r="G620" s="1"/>
      <c r="H620" s="1"/>
      <c r="I620" s="1"/>
      <c r="J620" s="1"/>
      <c r="K620" s="1"/>
      <c r="L620" s="1"/>
      <c r="M620" s="1"/>
      <c r="N620" s="1"/>
      <c r="O620" s="1"/>
      <c r="P620" s="1"/>
      <c r="Q620" s="1"/>
    </row>
    <row r="621" spans="1:17" ht="15.75" customHeight="1">
      <c r="A621" s="1"/>
      <c r="B621" s="1"/>
      <c r="C621" s="1"/>
      <c r="D621" s="1"/>
      <c r="E621" s="1"/>
      <c r="F621" s="1"/>
      <c r="G621" s="1"/>
      <c r="H621" s="1"/>
      <c r="I621" s="1"/>
      <c r="J621" s="1"/>
      <c r="K621" s="1"/>
      <c r="L621" s="1"/>
      <c r="M621" s="1"/>
      <c r="N621" s="1"/>
      <c r="O621" s="1"/>
      <c r="P621" s="1"/>
      <c r="Q621" s="1"/>
    </row>
    <row r="622" spans="1:17" ht="15.75" customHeight="1">
      <c r="A622" s="1"/>
      <c r="B622" s="1"/>
      <c r="C622" s="1"/>
      <c r="D622" s="1"/>
      <c r="E622" s="1"/>
      <c r="F622" s="1"/>
      <c r="G622" s="1"/>
      <c r="H622" s="1"/>
      <c r="I622" s="1"/>
      <c r="J622" s="1"/>
      <c r="K622" s="1"/>
      <c r="L622" s="1"/>
      <c r="M622" s="1"/>
      <c r="N622" s="1"/>
      <c r="O622" s="1"/>
      <c r="P622" s="1"/>
      <c r="Q622" s="1"/>
    </row>
    <row r="623" spans="1:17" ht="15.75" customHeight="1">
      <c r="A623" s="1"/>
      <c r="B623" s="1"/>
      <c r="C623" s="1"/>
      <c r="D623" s="1"/>
      <c r="E623" s="1"/>
      <c r="F623" s="1"/>
      <c r="G623" s="1"/>
      <c r="H623" s="1"/>
      <c r="I623" s="1"/>
      <c r="J623" s="1"/>
      <c r="K623" s="1"/>
      <c r="L623" s="1"/>
      <c r="M623" s="1"/>
      <c r="N623" s="1"/>
      <c r="O623" s="1"/>
      <c r="P623" s="1"/>
      <c r="Q623" s="1"/>
    </row>
    <row r="624" spans="1:17" ht="15.75" customHeight="1">
      <c r="A624" s="1"/>
      <c r="B624" s="1"/>
      <c r="C624" s="1"/>
      <c r="D624" s="1"/>
      <c r="E624" s="1"/>
      <c r="F624" s="1"/>
      <c r="G624" s="1"/>
      <c r="H624" s="1"/>
      <c r="I624" s="1"/>
      <c r="J624" s="1"/>
      <c r="K624" s="1"/>
      <c r="L624" s="1"/>
      <c r="M624" s="1"/>
      <c r="N624" s="1"/>
      <c r="O624" s="1"/>
      <c r="P624" s="1"/>
      <c r="Q624" s="1"/>
    </row>
    <row r="625" spans="1:17" ht="15.75" customHeight="1">
      <c r="A625" s="1"/>
      <c r="B625" s="1"/>
      <c r="C625" s="1"/>
      <c r="D625" s="1"/>
      <c r="E625" s="1"/>
      <c r="F625" s="1"/>
      <c r="G625" s="1"/>
      <c r="H625" s="1"/>
      <c r="I625" s="1"/>
      <c r="J625" s="1"/>
      <c r="K625" s="1"/>
      <c r="L625" s="1"/>
      <c r="M625" s="1"/>
      <c r="N625" s="1"/>
      <c r="O625" s="1"/>
      <c r="P625" s="1"/>
      <c r="Q625" s="1"/>
    </row>
    <row r="626" spans="1:17" ht="15.75" customHeight="1">
      <c r="A626" s="1"/>
      <c r="B626" s="1"/>
      <c r="C626" s="1"/>
      <c r="D626" s="1"/>
      <c r="E626" s="1"/>
      <c r="F626" s="1"/>
      <c r="G626" s="1"/>
      <c r="H626" s="1"/>
      <c r="I626" s="1"/>
      <c r="J626" s="1"/>
      <c r="K626" s="1"/>
      <c r="L626" s="1"/>
      <c r="M626" s="1"/>
      <c r="N626" s="1"/>
      <c r="O626" s="1"/>
      <c r="P626" s="1"/>
      <c r="Q626" s="1"/>
    </row>
    <row r="627" spans="1:17" ht="15.75" customHeight="1">
      <c r="A627" s="1"/>
      <c r="B627" s="1"/>
      <c r="C627" s="1"/>
      <c r="D627" s="1"/>
      <c r="E627" s="1"/>
      <c r="F627" s="1"/>
      <c r="G627" s="1"/>
      <c r="H627" s="1"/>
      <c r="I627" s="1"/>
      <c r="J627" s="1"/>
      <c r="K627" s="1"/>
      <c r="L627" s="1"/>
      <c r="M627" s="1"/>
      <c r="N627" s="1"/>
      <c r="O627" s="1"/>
      <c r="P627" s="1"/>
      <c r="Q627" s="1"/>
    </row>
    <row r="628" spans="1:17" ht="15.75" customHeight="1">
      <c r="A628" s="1"/>
      <c r="B628" s="1"/>
      <c r="C628" s="1"/>
      <c r="D628" s="1"/>
      <c r="E628" s="1"/>
      <c r="F628" s="1"/>
      <c r="G628" s="1"/>
      <c r="H628" s="1"/>
      <c r="I628" s="1"/>
      <c r="J628" s="1"/>
      <c r="K628" s="1"/>
      <c r="L628" s="1"/>
      <c r="M628" s="1"/>
      <c r="N628" s="1"/>
      <c r="O628" s="1"/>
      <c r="P628" s="1"/>
      <c r="Q628" s="1"/>
    </row>
    <row r="629" spans="1:17" ht="15.75" customHeight="1">
      <c r="A629" s="1"/>
      <c r="B629" s="1"/>
      <c r="C629" s="1"/>
      <c r="D629" s="1"/>
      <c r="E629" s="1"/>
      <c r="F629" s="1"/>
      <c r="G629" s="1"/>
      <c r="H629" s="1"/>
      <c r="I629" s="1"/>
      <c r="J629" s="1"/>
      <c r="K629" s="1"/>
      <c r="L629" s="1"/>
      <c r="M629" s="1"/>
      <c r="N629" s="1"/>
      <c r="O629" s="1"/>
      <c r="P629" s="1"/>
      <c r="Q629" s="1"/>
    </row>
    <row r="630" spans="1:17" ht="15.75" customHeight="1">
      <c r="A630" s="1"/>
      <c r="B630" s="1"/>
      <c r="C630" s="1"/>
      <c r="D630" s="1"/>
      <c r="E630" s="1"/>
      <c r="F630" s="1"/>
      <c r="G630" s="1"/>
      <c r="H630" s="1"/>
      <c r="I630" s="1"/>
      <c r="J630" s="1"/>
      <c r="K630" s="1"/>
      <c r="L630" s="1"/>
      <c r="M630" s="1"/>
      <c r="N630" s="1"/>
      <c r="O630" s="1"/>
      <c r="P630" s="1"/>
      <c r="Q630" s="1"/>
    </row>
    <row r="631" spans="1:17" ht="15.75" customHeight="1">
      <c r="A631" s="1"/>
      <c r="B631" s="1"/>
      <c r="C631" s="1"/>
      <c r="D631" s="1"/>
      <c r="E631" s="1"/>
      <c r="F631" s="1"/>
      <c r="G631" s="1"/>
      <c r="H631" s="1"/>
      <c r="I631" s="1"/>
      <c r="J631" s="1"/>
      <c r="K631" s="1"/>
      <c r="L631" s="1"/>
      <c r="M631" s="1"/>
      <c r="N631" s="1"/>
      <c r="O631" s="1"/>
      <c r="P631" s="1"/>
      <c r="Q631" s="1"/>
    </row>
    <row r="632" spans="1:17" ht="15.75" customHeight="1">
      <c r="A632" s="1"/>
      <c r="B632" s="1"/>
      <c r="C632" s="1"/>
      <c r="D632" s="1"/>
      <c r="E632" s="1"/>
      <c r="F632" s="1"/>
      <c r="G632" s="1"/>
      <c r="H632" s="1"/>
      <c r="I632" s="1"/>
      <c r="J632" s="1"/>
      <c r="K632" s="1"/>
      <c r="L632" s="1"/>
      <c r="M632" s="1"/>
      <c r="N632" s="1"/>
      <c r="O632" s="1"/>
      <c r="P632" s="1"/>
      <c r="Q632" s="1"/>
    </row>
    <row r="633" spans="1:17" ht="15.75" customHeight="1">
      <c r="A633" s="1"/>
      <c r="B633" s="1"/>
      <c r="C633" s="1"/>
      <c r="D633" s="1"/>
      <c r="E633" s="1"/>
      <c r="F633" s="1"/>
      <c r="G633" s="1"/>
      <c r="H633" s="1"/>
      <c r="I633" s="1"/>
      <c r="J633" s="1"/>
      <c r="K633" s="1"/>
      <c r="L633" s="1"/>
      <c r="M633" s="1"/>
      <c r="N633" s="1"/>
      <c r="O633" s="1"/>
      <c r="P633" s="1"/>
      <c r="Q633" s="1"/>
    </row>
    <row r="634" spans="1:17" ht="15.75" customHeight="1">
      <c r="A634" s="1"/>
      <c r="B634" s="1"/>
      <c r="C634" s="1"/>
      <c r="D634" s="1"/>
      <c r="E634" s="1"/>
      <c r="F634" s="1"/>
      <c r="G634" s="1"/>
      <c r="H634" s="1"/>
      <c r="I634" s="1"/>
      <c r="J634" s="1"/>
      <c r="K634" s="1"/>
      <c r="L634" s="1"/>
      <c r="M634" s="1"/>
      <c r="N634" s="1"/>
      <c r="O634" s="1"/>
      <c r="P634" s="1"/>
      <c r="Q634" s="1"/>
    </row>
    <row r="635" spans="1:17" ht="15.75" customHeight="1">
      <c r="A635" s="1"/>
      <c r="B635" s="1"/>
      <c r="C635" s="1"/>
      <c r="D635" s="1"/>
      <c r="E635" s="1"/>
      <c r="F635" s="1"/>
      <c r="G635" s="1"/>
      <c r="H635" s="1"/>
      <c r="I635" s="1"/>
      <c r="J635" s="1"/>
      <c r="K635" s="1"/>
      <c r="L635" s="1"/>
      <c r="M635" s="1"/>
      <c r="N635" s="1"/>
      <c r="O635" s="1"/>
      <c r="P635" s="1"/>
      <c r="Q635" s="1"/>
    </row>
    <row r="636" spans="1:17" ht="15.75" customHeight="1">
      <c r="A636" s="1"/>
      <c r="B636" s="1"/>
      <c r="C636" s="1"/>
      <c r="D636" s="1"/>
      <c r="E636" s="1"/>
      <c r="F636" s="1"/>
      <c r="G636" s="1"/>
      <c r="H636" s="1"/>
      <c r="I636" s="1"/>
      <c r="J636" s="1"/>
      <c r="K636" s="1"/>
      <c r="L636" s="1"/>
      <c r="M636" s="1"/>
      <c r="N636" s="1"/>
      <c r="O636" s="1"/>
      <c r="P636" s="1"/>
      <c r="Q636" s="1"/>
    </row>
    <row r="637" spans="1:17" ht="15.75" customHeight="1">
      <c r="A637" s="1"/>
      <c r="B637" s="1"/>
      <c r="C637" s="1"/>
      <c r="D637" s="1"/>
      <c r="E637" s="1"/>
      <c r="F637" s="1"/>
      <c r="G637" s="1"/>
      <c r="H637" s="1"/>
      <c r="I637" s="1"/>
      <c r="J637" s="1"/>
      <c r="K637" s="1"/>
      <c r="L637" s="1"/>
      <c r="M637" s="1"/>
      <c r="N637" s="1"/>
      <c r="O637" s="1"/>
      <c r="P637" s="1"/>
      <c r="Q637" s="1"/>
    </row>
    <row r="638" spans="1:17" ht="15.75" customHeight="1">
      <c r="A638" s="1"/>
      <c r="B638" s="1"/>
      <c r="C638" s="1"/>
      <c r="D638" s="1"/>
      <c r="E638" s="1"/>
      <c r="F638" s="1"/>
      <c r="G638" s="1"/>
      <c r="H638" s="1"/>
      <c r="I638" s="1"/>
      <c r="J638" s="1"/>
      <c r="K638" s="1"/>
      <c r="L638" s="1"/>
      <c r="M638" s="1"/>
      <c r="N638" s="1"/>
      <c r="O638" s="1"/>
      <c r="P638" s="1"/>
      <c r="Q638" s="1"/>
    </row>
    <row r="639" spans="1:17" ht="15.75" customHeight="1">
      <c r="A639" s="1"/>
      <c r="B639" s="1"/>
      <c r="C639" s="1"/>
      <c r="D639" s="1"/>
      <c r="E639" s="1"/>
      <c r="F639" s="1"/>
      <c r="G639" s="1"/>
      <c r="H639" s="1"/>
      <c r="I639" s="1"/>
      <c r="J639" s="1"/>
      <c r="K639" s="1"/>
      <c r="L639" s="1"/>
      <c r="M639" s="1"/>
      <c r="N639" s="1"/>
      <c r="O639" s="1"/>
      <c r="P639" s="1"/>
      <c r="Q639" s="1"/>
    </row>
    <row r="640" spans="1:17" ht="15.75" customHeight="1">
      <c r="A640" s="1"/>
      <c r="B640" s="1"/>
      <c r="C640" s="1"/>
      <c r="D640" s="1"/>
      <c r="E640" s="1"/>
      <c r="F640" s="1"/>
      <c r="G640" s="1"/>
      <c r="H640" s="1"/>
      <c r="I640" s="1"/>
      <c r="J640" s="1"/>
      <c r="K640" s="1"/>
      <c r="L640" s="1"/>
      <c r="M640" s="1"/>
      <c r="N640" s="1"/>
      <c r="O640" s="1"/>
      <c r="P640" s="1"/>
      <c r="Q640" s="1"/>
    </row>
    <row r="641" spans="1:17" ht="15.75" customHeight="1">
      <c r="A641" s="1"/>
      <c r="B641" s="1"/>
      <c r="C641" s="1"/>
      <c r="D641" s="1"/>
      <c r="E641" s="1"/>
      <c r="F641" s="1"/>
      <c r="G641" s="1"/>
      <c r="H641" s="1"/>
      <c r="I641" s="1"/>
      <c r="J641" s="1"/>
      <c r="K641" s="1"/>
      <c r="L641" s="1"/>
      <c r="M641" s="1"/>
      <c r="N641" s="1"/>
      <c r="O641" s="1"/>
      <c r="P641" s="1"/>
      <c r="Q641" s="1"/>
    </row>
    <row r="642" spans="1:17" ht="15.75" customHeight="1">
      <c r="A642" s="1"/>
      <c r="B642" s="1"/>
      <c r="C642" s="1"/>
      <c r="D642" s="1"/>
      <c r="E642" s="1"/>
      <c r="F642" s="1"/>
      <c r="G642" s="1"/>
      <c r="H642" s="1"/>
      <c r="I642" s="1"/>
      <c r="J642" s="1"/>
      <c r="K642" s="1"/>
      <c r="L642" s="1"/>
      <c r="M642" s="1"/>
      <c r="N642" s="1"/>
      <c r="O642" s="1"/>
      <c r="P642" s="1"/>
      <c r="Q642" s="1"/>
    </row>
    <row r="643" spans="1:17" ht="15.75" customHeight="1">
      <c r="A643" s="1"/>
      <c r="B643" s="1"/>
      <c r="C643" s="1"/>
      <c r="D643" s="1"/>
      <c r="E643" s="1"/>
      <c r="F643" s="1"/>
      <c r="G643" s="1"/>
      <c r="H643" s="1"/>
      <c r="I643" s="1"/>
      <c r="J643" s="1"/>
      <c r="K643" s="1"/>
      <c r="L643" s="1"/>
      <c r="M643" s="1"/>
      <c r="N643" s="1"/>
      <c r="O643" s="1"/>
      <c r="P643" s="1"/>
      <c r="Q643" s="1"/>
    </row>
    <row r="644" spans="1:17" ht="15.75" customHeight="1">
      <c r="A644" s="1"/>
      <c r="B644" s="1"/>
      <c r="C644" s="1"/>
      <c r="D644" s="1"/>
      <c r="E644" s="1"/>
      <c r="F644" s="1"/>
      <c r="G644" s="1"/>
      <c r="H644" s="1"/>
      <c r="I644" s="1"/>
      <c r="J644" s="1"/>
      <c r="K644" s="1"/>
      <c r="L644" s="1"/>
      <c r="M644" s="1"/>
      <c r="N644" s="1"/>
      <c r="O644" s="1"/>
      <c r="P644" s="1"/>
      <c r="Q644" s="1"/>
    </row>
    <row r="645" spans="1:17" ht="15.75" customHeight="1">
      <c r="A645" s="1"/>
      <c r="B645" s="1"/>
      <c r="C645" s="1"/>
      <c r="D645" s="1"/>
      <c r="E645" s="1"/>
      <c r="F645" s="1"/>
      <c r="G645" s="1"/>
      <c r="H645" s="1"/>
      <c r="I645" s="1"/>
      <c r="J645" s="1"/>
      <c r="K645" s="1"/>
      <c r="L645" s="1"/>
      <c r="M645" s="1"/>
      <c r="N645" s="1"/>
      <c r="O645" s="1"/>
      <c r="P645" s="1"/>
      <c r="Q645" s="1"/>
    </row>
    <row r="646" spans="1:17" ht="15.75" customHeight="1">
      <c r="A646" s="1"/>
      <c r="B646" s="1"/>
      <c r="C646" s="1"/>
      <c r="D646" s="1"/>
      <c r="E646" s="1"/>
      <c r="F646" s="1"/>
      <c r="G646" s="1"/>
      <c r="H646" s="1"/>
      <c r="I646" s="1"/>
      <c r="J646" s="1"/>
      <c r="K646" s="1"/>
      <c r="L646" s="1"/>
      <c r="M646" s="1"/>
      <c r="N646" s="1"/>
      <c r="O646" s="1"/>
      <c r="P646" s="1"/>
      <c r="Q646" s="1"/>
    </row>
    <row r="647" spans="1:17" ht="15.75" customHeight="1">
      <c r="A647" s="1"/>
      <c r="B647" s="1"/>
      <c r="C647" s="1"/>
      <c r="D647" s="1"/>
      <c r="E647" s="1"/>
      <c r="F647" s="1"/>
      <c r="G647" s="1"/>
      <c r="H647" s="1"/>
      <c r="I647" s="1"/>
      <c r="J647" s="1"/>
      <c r="K647" s="1"/>
      <c r="L647" s="1"/>
      <c r="M647" s="1"/>
      <c r="N647" s="1"/>
      <c r="O647" s="1"/>
      <c r="P647" s="1"/>
      <c r="Q647" s="1"/>
    </row>
    <row r="648" spans="1:17" ht="15.75" customHeight="1">
      <c r="A648" s="1"/>
      <c r="B648" s="1"/>
      <c r="C648" s="1"/>
      <c r="D648" s="1"/>
      <c r="E648" s="1"/>
      <c r="F648" s="1"/>
      <c r="G648" s="1"/>
      <c r="H648" s="1"/>
      <c r="I648" s="1"/>
      <c r="J648" s="1"/>
      <c r="K648" s="1"/>
      <c r="L648" s="1"/>
      <c r="M648" s="1"/>
      <c r="N648" s="1"/>
      <c r="O648" s="1"/>
      <c r="P648" s="1"/>
      <c r="Q648" s="1"/>
    </row>
    <row r="649" spans="1:17" ht="15.75" customHeight="1">
      <c r="A649" s="1"/>
      <c r="B649" s="1"/>
      <c r="C649" s="1"/>
      <c r="D649" s="1"/>
      <c r="E649" s="1"/>
      <c r="F649" s="1"/>
      <c r="G649" s="1"/>
      <c r="H649" s="1"/>
      <c r="I649" s="1"/>
      <c r="J649" s="1"/>
      <c r="K649" s="1"/>
      <c r="L649" s="1"/>
      <c r="M649" s="1"/>
      <c r="N649" s="1"/>
      <c r="O649" s="1"/>
      <c r="P649" s="1"/>
      <c r="Q649" s="1"/>
    </row>
    <row r="650" spans="1:17" ht="15.75" customHeight="1">
      <c r="A650" s="1"/>
      <c r="B650" s="1"/>
      <c r="C650" s="1"/>
      <c r="D650" s="1"/>
      <c r="E650" s="1"/>
      <c r="F650" s="1"/>
      <c r="G650" s="1"/>
      <c r="H650" s="1"/>
      <c r="I650" s="1"/>
      <c r="J650" s="1"/>
      <c r="K650" s="1"/>
      <c r="L650" s="1"/>
      <c r="M650" s="1"/>
      <c r="N650" s="1"/>
      <c r="O650" s="1"/>
      <c r="P650" s="1"/>
      <c r="Q650" s="1"/>
    </row>
    <row r="651" spans="1:17" ht="15.75" customHeight="1">
      <c r="A651" s="1"/>
      <c r="B651" s="1"/>
      <c r="C651" s="1"/>
      <c r="D651" s="1"/>
      <c r="E651" s="1"/>
      <c r="F651" s="1"/>
      <c r="G651" s="1"/>
      <c r="H651" s="1"/>
      <c r="I651" s="1"/>
      <c r="J651" s="1"/>
      <c r="K651" s="1"/>
      <c r="L651" s="1"/>
      <c r="M651" s="1"/>
      <c r="N651" s="1"/>
      <c r="O651" s="1"/>
      <c r="P651" s="1"/>
      <c r="Q651" s="1"/>
    </row>
    <row r="652" spans="1:17" ht="15.75" customHeight="1">
      <c r="A652" s="1"/>
      <c r="B652" s="1"/>
      <c r="C652" s="1"/>
      <c r="D652" s="1"/>
      <c r="E652" s="1"/>
      <c r="F652" s="1"/>
      <c r="G652" s="1"/>
      <c r="H652" s="1"/>
      <c r="I652" s="1"/>
      <c r="J652" s="1"/>
      <c r="K652" s="1"/>
      <c r="L652" s="1"/>
      <c r="M652" s="1"/>
      <c r="N652" s="1"/>
      <c r="O652" s="1"/>
      <c r="P652" s="1"/>
      <c r="Q652" s="1"/>
    </row>
    <row r="653" spans="1:17" ht="15.75" customHeight="1">
      <c r="A653" s="1"/>
      <c r="B653" s="1"/>
      <c r="C653" s="1"/>
      <c r="D653" s="1"/>
      <c r="E653" s="1"/>
      <c r="F653" s="1"/>
      <c r="G653" s="1"/>
      <c r="H653" s="1"/>
      <c r="I653" s="1"/>
      <c r="J653" s="1"/>
      <c r="K653" s="1"/>
      <c r="L653" s="1"/>
      <c r="M653" s="1"/>
      <c r="N653" s="1"/>
      <c r="O653" s="1"/>
      <c r="P653" s="1"/>
      <c r="Q653" s="1"/>
    </row>
    <row r="654" spans="1:17" ht="15.75" customHeight="1">
      <c r="A654" s="1"/>
      <c r="B654" s="1"/>
      <c r="C654" s="1"/>
      <c r="D654" s="1"/>
      <c r="E654" s="1"/>
      <c r="F654" s="1"/>
      <c r="G654" s="1"/>
      <c r="H654" s="1"/>
      <c r="I654" s="1"/>
      <c r="J654" s="1"/>
      <c r="K654" s="1"/>
      <c r="L654" s="1"/>
      <c r="M654" s="1"/>
      <c r="N654" s="1"/>
      <c r="O654" s="1"/>
      <c r="P654" s="1"/>
      <c r="Q654" s="1"/>
    </row>
    <row r="655" spans="1:17" ht="15.75" customHeight="1">
      <c r="A655" s="1"/>
      <c r="B655" s="1"/>
      <c r="C655" s="1"/>
      <c r="D655" s="1"/>
      <c r="E655" s="1"/>
      <c r="F655" s="1"/>
      <c r="G655" s="1"/>
      <c r="H655" s="1"/>
      <c r="I655" s="1"/>
      <c r="J655" s="1"/>
      <c r="K655" s="1"/>
      <c r="L655" s="1"/>
      <c r="M655" s="1"/>
      <c r="N655" s="1"/>
      <c r="O655" s="1"/>
      <c r="P655" s="1"/>
      <c r="Q655" s="1"/>
    </row>
    <row r="656" spans="1:17" ht="15.75" customHeight="1">
      <c r="A656" s="1"/>
      <c r="B656" s="1"/>
      <c r="C656" s="1"/>
      <c r="D656" s="1"/>
      <c r="E656" s="1"/>
      <c r="F656" s="1"/>
      <c r="G656" s="1"/>
      <c r="H656" s="1"/>
      <c r="I656" s="1"/>
      <c r="J656" s="1"/>
      <c r="K656" s="1"/>
      <c r="L656" s="1"/>
      <c r="M656" s="1"/>
      <c r="N656" s="1"/>
      <c r="O656" s="1"/>
      <c r="P656" s="1"/>
      <c r="Q656" s="1"/>
    </row>
    <row r="657" spans="1:17" ht="15.75" customHeight="1">
      <c r="A657" s="1"/>
      <c r="B657" s="1"/>
      <c r="C657" s="1"/>
      <c r="D657" s="1"/>
      <c r="E657" s="1"/>
      <c r="F657" s="1"/>
      <c r="G657" s="1"/>
      <c r="H657" s="1"/>
      <c r="I657" s="1"/>
      <c r="J657" s="1"/>
      <c r="K657" s="1"/>
      <c r="L657" s="1"/>
      <c r="M657" s="1"/>
      <c r="N657" s="1"/>
      <c r="O657" s="1"/>
      <c r="P657" s="1"/>
      <c r="Q657" s="1"/>
    </row>
    <row r="658" spans="1:17" ht="15.75" customHeight="1">
      <c r="A658" s="1"/>
      <c r="B658" s="1"/>
      <c r="C658" s="1"/>
      <c r="D658" s="1"/>
      <c r="E658" s="1"/>
      <c r="F658" s="1"/>
      <c r="G658" s="1"/>
      <c r="H658" s="1"/>
      <c r="I658" s="1"/>
      <c r="J658" s="1"/>
      <c r="K658" s="1"/>
      <c r="L658" s="1"/>
      <c r="M658" s="1"/>
      <c r="N658" s="1"/>
      <c r="O658" s="1"/>
      <c r="P658" s="1"/>
      <c r="Q658" s="1"/>
    </row>
    <row r="659" spans="1:17" ht="15.75" customHeight="1">
      <c r="A659" s="1"/>
      <c r="B659" s="1"/>
      <c r="C659" s="1"/>
      <c r="D659" s="1"/>
      <c r="E659" s="1"/>
      <c r="F659" s="1"/>
      <c r="G659" s="1"/>
      <c r="H659" s="1"/>
      <c r="I659" s="1"/>
      <c r="J659" s="1"/>
      <c r="K659" s="1"/>
      <c r="L659" s="1"/>
      <c r="M659" s="1"/>
      <c r="N659" s="1"/>
      <c r="O659" s="1"/>
      <c r="P659" s="1"/>
      <c r="Q659" s="1"/>
    </row>
    <row r="660" spans="1:17" ht="15.75" customHeight="1">
      <c r="A660" s="1"/>
      <c r="B660" s="1"/>
      <c r="C660" s="1"/>
      <c r="D660" s="1"/>
      <c r="E660" s="1"/>
      <c r="F660" s="1"/>
      <c r="G660" s="1"/>
      <c r="H660" s="1"/>
      <c r="I660" s="1"/>
      <c r="J660" s="1"/>
      <c r="K660" s="1"/>
      <c r="L660" s="1"/>
      <c r="M660" s="1"/>
      <c r="N660" s="1"/>
      <c r="O660" s="1"/>
      <c r="P660" s="1"/>
      <c r="Q660" s="1"/>
    </row>
    <row r="661" spans="1:17" ht="15.75" customHeight="1">
      <c r="A661" s="1"/>
      <c r="B661" s="1"/>
      <c r="C661" s="1"/>
      <c r="D661" s="1"/>
      <c r="E661" s="1"/>
      <c r="F661" s="1"/>
      <c r="G661" s="1"/>
      <c r="H661" s="1"/>
      <c r="I661" s="1"/>
      <c r="J661" s="1"/>
      <c r="K661" s="1"/>
      <c r="L661" s="1"/>
      <c r="M661" s="1"/>
      <c r="N661" s="1"/>
      <c r="O661" s="1"/>
      <c r="P661" s="1"/>
      <c r="Q661" s="1"/>
    </row>
    <row r="662" spans="1:17" ht="15.75" customHeight="1">
      <c r="A662" s="1"/>
      <c r="B662" s="1"/>
      <c r="C662" s="1"/>
      <c r="D662" s="1"/>
      <c r="E662" s="1"/>
      <c r="F662" s="1"/>
      <c r="G662" s="1"/>
      <c r="H662" s="1"/>
      <c r="I662" s="1"/>
      <c r="J662" s="1"/>
      <c r="K662" s="1"/>
      <c r="L662" s="1"/>
      <c r="M662" s="1"/>
      <c r="N662" s="1"/>
      <c r="O662" s="1"/>
      <c r="P662" s="1"/>
      <c r="Q662" s="1"/>
    </row>
    <row r="663" spans="1:17" ht="15.75" customHeight="1">
      <c r="A663" s="1"/>
      <c r="B663" s="1"/>
      <c r="C663" s="1"/>
      <c r="D663" s="1"/>
      <c r="E663" s="1"/>
      <c r="F663" s="1"/>
      <c r="G663" s="1"/>
      <c r="H663" s="1"/>
      <c r="I663" s="1"/>
      <c r="J663" s="1"/>
      <c r="K663" s="1"/>
      <c r="L663" s="1"/>
      <c r="M663" s="1"/>
      <c r="N663" s="1"/>
      <c r="O663" s="1"/>
      <c r="P663" s="1"/>
      <c r="Q663" s="1"/>
    </row>
    <row r="664" spans="1:17" ht="15.75" customHeight="1">
      <c r="A664" s="1"/>
      <c r="B664" s="1"/>
      <c r="C664" s="1"/>
      <c r="D664" s="1"/>
      <c r="E664" s="1"/>
      <c r="F664" s="1"/>
      <c r="G664" s="1"/>
      <c r="H664" s="1"/>
      <c r="I664" s="1"/>
      <c r="J664" s="1"/>
      <c r="K664" s="1"/>
      <c r="L664" s="1"/>
      <c r="M664" s="1"/>
      <c r="N664" s="1"/>
      <c r="O664" s="1"/>
      <c r="P664" s="1"/>
      <c r="Q664" s="1"/>
    </row>
    <row r="665" spans="1:17" ht="15.75" customHeight="1">
      <c r="A665" s="1"/>
      <c r="B665" s="1"/>
      <c r="C665" s="1"/>
      <c r="D665" s="1"/>
      <c r="E665" s="1"/>
      <c r="F665" s="1"/>
      <c r="G665" s="1"/>
      <c r="H665" s="1"/>
      <c r="I665" s="1"/>
      <c r="J665" s="1"/>
      <c r="K665" s="1"/>
      <c r="L665" s="1"/>
      <c r="M665" s="1"/>
      <c r="N665" s="1"/>
      <c r="O665" s="1"/>
      <c r="P665" s="1"/>
      <c r="Q665" s="1"/>
    </row>
    <row r="666" spans="1:17" ht="15.75" customHeight="1">
      <c r="A666" s="1"/>
      <c r="B666" s="1"/>
      <c r="C666" s="1"/>
      <c r="D666" s="1"/>
      <c r="E666" s="1"/>
      <c r="F666" s="1"/>
      <c r="G666" s="1"/>
      <c r="H666" s="1"/>
      <c r="I666" s="1"/>
      <c r="J666" s="1"/>
      <c r="K666" s="1"/>
      <c r="L666" s="1"/>
      <c r="M666" s="1"/>
      <c r="N666" s="1"/>
      <c r="O666" s="1"/>
      <c r="P666" s="1"/>
      <c r="Q666" s="1"/>
    </row>
    <row r="667" spans="1:17" ht="15.75" customHeight="1">
      <c r="A667" s="1"/>
      <c r="B667" s="1"/>
      <c r="C667" s="1"/>
      <c r="D667" s="1"/>
      <c r="E667" s="1"/>
      <c r="F667" s="1"/>
      <c r="G667" s="1"/>
      <c r="H667" s="1"/>
      <c r="I667" s="1"/>
      <c r="J667" s="1"/>
      <c r="K667" s="1"/>
      <c r="L667" s="1"/>
      <c r="M667" s="1"/>
      <c r="N667" s="1"/>
      <c r="O667" s="1"/>
      <c r="P667" s="1"/>
      <c r="Q667" s="1"/>
    </row>
    <row r="668" spans="1:17" ht="15.75" customHeight="1">
      <c r="A668" s="1"/>
      <c r="B668" s="1"/>
      <c r="C668" s="1"/>
      <c r="D668" s="1"/>
      <c r="E668" s="1"/>
      <c r="F668" s="1"/>
      <c r="G668" s="1"/>
      <c r="H668" s="1"/>
      <c r="I668" s="1"/>
      <c r="J668" s="1"/>
      <c r="K668" s="1"/>
      <c r="L668" s="1"/>
      <c r="M668" s="1"/>
      <c r="N668" s="1"/>
      <c r="O668" s="1"/>
      <c r="P668" s="1"/>
      <c r="Q668" s="1"/>
    </row>
    <row r="669" spans="1:17" ht="15.75" customHeight="1">
      <c r="A669" s="1"/>
      <c r="B669" s="1"/>
      <c r="C669" s="1"/>
      <c r="D669" s="1"/>
      <c r="E669" s="1"/>
      <c r="F669" s="1"/>
      <c r="G669" s="1"/>
      <c r="H669" s="1"/>
      <c r="I669" s="1"/>
      <c r="J669" s="1"/>
      <c r="K669" s="1"/>
      <c r="L669" s="1"/>
      <c r="M669" s="1"/>
      <c r="N669" s="1"/>
      <c r="O669" s="1"/>
      <c r="P669" s="1"/>
      <c r="Q669" s="1"/>
    </row>
    <row r="670" spans="1:17" ht="15.75" customHeight="1">
      <c r="A670" s="1"/>
      <c r="B670" s="1"/>
      <c r="C670" s="1"/>
      <c r="D670" s="1"/>
      <c r="E670" s="1"/>
      <c r="F670" s="1"/>
      <c r="G670" s="1"/>
      <c r="H670" s="1"/>
      <c r="I670" s="1"/>
      <c r="J670" s="1"/>
      <c r="K670" s="1"/>
      <c r="L670" s="1"/>
      <c r="M670" s="1"/>
      <c r="N670" s="1"/>
      <c r="O670" s="1"/>
      <c r="P670" s="1"/>
      <c r="Q670" s="1"/>
    </row>
    <row r="671" spans="1:17" ht="15.75" customHeight="1">
      <c r="A671" s="1"/>
      <c r="B671" s="1"/>
      <c r="C671" s="1"/>
      <c r="D671" s="1"/>
      <c r="E671" s="1"/>
      <c r="F671" s="1"/>
      <c r="G671" s="1"/>
      <c r="H671" s="1"/>
      <c r="I671" s="1"/>
      <c r="J671" s="1"/>
      <c r="K671" s="1"/>
      <c r="L671" s="1"/>
      <c r="M671" s="1"/>
      <c r="N671" s="1"/>
      <c r="O671" s="1"/>
      <c r="P671" s="1"/>
      <c r="Q671" s="1"/>
    </row>
    <row r="672" spans="1:17" ht="15.75" customHeight="1">
      <c r="A672" s="1"/>
      <c r="B672" s="1"/>
      <c r="C672" s="1"/>
      <c r="D672" s="1"/>
      <c r="E672" s="1"/>
      <c r="F672" s="1"/>
      <c r="G672" s="1"/>
      <c r="H672" s="1"/>
      <c r="I672" s="1"/>
      <c r="J672" s="1"/>
      <c r="K672" s="1"/>
      <c r="L672" s="1"/>
      <c r="M672" s="1"/>
      <c r="N672" s="1"/>
      <c r="O672" s="1"/>
      <c r="P672" s="1"/>
      <c r="Q672" s="1"/>
    </row>
    <row r="673" spans="1:17" ht="15.75" customHeight="1">
      <c r="A673" s="1"/>
      <c r="B673" s="1"/>
      <c r="C673" s="1"/>
      <c r="D673" s="1"/>
      <c r="E673" s="1"/>
      <c r="F673" s="1"/>
      <c r="G673" s="1"/>
      <c r="H673" s="1"/>
      <c r="I673" s="1"/>
      <c r="J673" s="1"/>
      <c r="K673" s="1"/>
      <c r="L673" s="1"/>
      <c r="M673" s="1"/>
      <c r="N673" s="1"/>
      <c r="O673" s="1"/>
      <c r="P673" s="1"/>
      <c r="Q673" s="1"/>
    </row>
    <row r="674" spans="1:17" ht="15.75" customHeight="1">
      <c r="A674" s="1"/>
      <c r="B674" s="1"/>
      <c r="C674" s="1"/>
      <c r="D674" s="1"/>
      <c r="E674" s="1"/>
      <c r="F674" s="1"/>
      <c r="G674" s="1"/>
      <c r="H674" s="1"/>
      <c r="I674" s="1"/>
      <c r="J674" s="1"/>
      <c r="K674" s="1"/>
      <c r="L674" s="1"/>
      <c r="M674" s="1"/>
      <c r="N674" s="1"/>
      <c r="O674" s="1"/>
      <c r="P674" s="1"/>
      <c r="Q674" s="1"/>
    </row>
    <row r="675" spans="1:17" ht="15.75" customHeight="1">
      <c r="A675" s="1"/>
      <c r="B675" s="1"/>
      <c r="C675" s="1"/>
      <c r="D675" s="1"/>
      <c r="E675" s="1"/>
      <c r="F675" s="1"/>
      <c r="G675" s="1"/>
      <c r="H675" s="1"/>
      <c r="I675" s="1"/>
      <c r="J675" s="1"/>
      <c r="K675" s="1"/>
      <c r="L675" s="1"/>
      <c r="M675" s="1"/>
      <c r="N675" s="1"/>
      <c r="O675" s="1"/>
      <c r="P675" s="1"/>
      <c r="Q675" s="1"/>
    </row>
    <row r="676" spans="1:17" ht="15.75" customHeight="1">
      <c r="A676" s="1"/>
      <c r="B676" s="1"/>
      <c r="C676" s="1"/>
      <c r="D676" s="1"/>
      <c r="E676" s="1"/>
      <c r="F676" s="1"/>
      <c r="G676" s="1"/>
      <c r="H676" s="1"/>
      <c r="I676" s="1"/>
      <c r="J676" s="1"/>
      <c r="K676" s="1"/>
      <c r="L676" s="1"/>
      <c r="M676" s="1"/>
      <c r="N676" s="1"/>
      <c r="O676" s="1"/>
      <c r="P676" s="1"/>
      <c r="Q676" s="1"/>
    </row>
    <row r="677" spans="1:17" ht="15.75" customHeight="1">
      <c r="A677" s="1"/>
      <c r="B677" s="1"/>
      <c r="C677" s="1"/>
      <c r="D677" s="1"/>
      <c r="E677" s="1"/>
      <c r="F677" s="1"/>
      <c r="G677" s="1"/>
      <c r="H677" s="1"/>
      <c r="I677" s="1"/>
      <c r="J677" s="1"/>
      <c r="K677" s="1"/>
      <c r="L677" s="1"/>
      <c r="M677" s="1"/>
      <c r="N677" s="1"/>
      <c r="O677" s="1"/>
      <c r="P677" s="1"/>
      <c r="Q677" s="1"/>
    </row>
    <row r="678" spans="1:17" ht="15.75" customHeight="1">
      <c r="A678" s="1"/>
      <c r="B678" s="1"/>
      <c r="C678" s="1"/>
      <c r="D678" s="1"/>
      <c r="E678" s="1"/>
      <c r="F678" s="1"/>
      <c r="G678" s="1"/>
      <c r="H678" s="1"/>
      <c r="I678" s="1"/>
      <c r="J678" s="1"/>
      <c r="K678" s="1"/>
      <c r="L678" s="1"/>
      <c r="M678" s="1"/>
      <c r="N678" s="1"/>
      <c r="O678" s="1"/>
      <c r="P678" s="1"/>
      <c r="Q678" s="1"/>
    </row>
    <row r="679" spans="1:17" ht="15.75" customHeight="1">
      <c r="A679" s="1"/>
      <c r="B679" s="1"/>
      <c r="C679" s="1"/>
      <c r="D679" s="1"/>
      <c r="E679" s="1"/>
      <c r="F679" s="1"/>
      <c r="G679" s="1"/>
      <c r="H679" s="1"/>
      <c r="I679" s="1"/>
      <c r="J679" s="1"/>
      <c r="K679" s="1"/>
      <c r="L679" s="1"/>
      <c r="M679" s="1"/>
      <c r="N679" s="1"/>
      <c r="O679" s="1"/>
      <c r="P679" s="1"/>
      <c r="Q679" s="1"/>
    </row>
    <row r="680" spans="1:17" ht="15.75" customHeight="1">
      <c r="A680" s="1"/>
      <c r="B680" s="1"/>
      <c r="C680" s="1"/>
      <c r="D680" s="1"/>
      <c r="E680" s="1"/>
      <c r="F680" s="1"/>
      <c r="G680" s="1"/>
      <c r="H680" s="1"/>
      <c r="I680" s="1"/>
      <c r="J680" s="1"/>
      <c r="K680" s="1"/>
      <c r="L680" s="1"/>
      <c r="M680" s="1"/>
      <c r="N680" s="1"/>
      <c r="O680" s="1"/>
      <c r="P680" s="1"/>
      <c r="Q680" s="1"/>
    </row>
    <row r="681" spans="1:17" ht="15.75" customHeight="1">
      <c r="A681" s="1"/>
      <c r="B681" s="1"/>
      <c r="C681" s="1"/>
      <c r="D681" s="1"/>
      <c r="E681" s="1"/>
      <c r="F681" s="1"/>
      <c r="G681" s="1"/>
      <c r="H681" s="1"/>
      <c r="I681" s="1"/>
      <c r="J681" s="1"/>
      <c r="K681" s="1"/>
      <c r="L681" s="1"/>
      <c r="M681" s="1"/>
      <c r="N681" s="1"/>
      <c r="O681" s="1"/>
      <c r="P681" s="1"/>
      <c r="Q681" s="1"/>
    </row>
    <row r="682" spans="1:17" ht="15.75" customHeight="1">
      <c r="A682" s="1"/>
      <c r="B682" s="1"/>
      <c r="C682" s="1"/>
      <c r="D682" s="1"/>
      <c r="E682" s="1"/>
      <c r="F682" s="1"/>
      <c r="G682" s="1"/>
      <c r="H682" s="1"/>
      <c r="I682" s="1"/>
      <c r="J682" s="1"/>
      <c r="K682" s="1"/>
      <c r="L682" s="1"/>
      <c r="M682" s="1"/>
      <c r="N682" s="1"/>
      <c r="O682" s="1"/>
      <c r="P682" s="1"/>
      <c r="Q682" s="1"/>
    </row>
    <row r="683" spans="1:17" ht="15.75" customHeight="1">
      <c r="A683" s="1"/>
      <c r="B683" s="1"/>
      <c r="C683" s="1"/>
      <c r="D683" s="1"/>
      <c r="E683" s="1"/>
      <c r="F683" s="1"/>
      <c r="G683" s="1"/>
      <c r="H683" s="1"/>
      <c r="I683" s="1"/>
      <c r="J683" s="1"/>
      <c r="K683" s="1"/>
      <c r="L683" s="1"/>
      <c r="M683" s="1"/>
      <c r="N683" s="1"/>
      <c r="O683" s="1"/>
      <c r="P683" s="1"/>
      <c r="Q683" s="1"/>
    </row>
    <row r="684" spans="1:17" ht="15.75" customHeight="1">
      <c r="A684" s="1"/>
      <c r="B684" s="1"/>
      <c r="C684" s="1"/>
      <c r="D684" s="1"/>
      <c r="E684" s="1"/>
      <c r="F684" s="1"/>
      <c r="G684" s="1"/>
      <c r="H684" s="1"/>
      <c r="I684" s="1"/>
      <c r="J684" s="1"/>
      <c r="K684" s="1"/>
      <c r="L684" s="1"/>
      <c r="M684" s="1"/>
      <c r="N684" s="1"/>
      <c r="O684" s="1"/>
      <c r="P684" s="1"/>
      <c r="Q684" s="1"/>
    </row>
    <row r="685" spans="1:17" ht="15.75" customHeight="1">
      <c r="A685" s="1"/>
      <c r="B685" s="1"/>
      <c r="C685" s="1"/>
      <c r="D685" s="1"/>
      <c r="E685" s="1"/>
      <c r="F685" s="1"/>
      <c r="G685" s="1"/>
      <c r="H685" s="1"/>
      <c r="I685" s="1"/>
      <c r="J685" s="1"/>
      <c r="K685" s="1"/>
      <c r="L685" s="1"/>
      <c r="M685" s="1"/>
      <c r="N685" s="1"/>
      <c r="O685" s="1"/>
      <c r="P685" s="1"/>
      <c r="Q685" s="1"/>
    </row>
    <row r="686" spans="1:17" ht="15.75" customHeight="1">
      <c r="A686" s="1"/>
      <c r="B686" s="1"/>
      <c r="C686" s="1"/>
      <c r="D686" s="1"/>
      <c r="E686" s="1"/>
      <c r="F686" s="1"/>
      <c r="G686" s="1"/>
      <c r="H686" s="1"/>
      <c r="I686" s="1"/>
      <c r="J686" s="1"/>
      <c r="K686" s="1"/>
      <c r="L686" s="1"/>
      <c r="M686" s="1"/>
      <c r="N686" s="1"/>
      <c r="O686" s="1"/>
      <c r="P686" s="1"/>
      <c r="Q686" s="1"/>
    </row>
    <row r="687" spans="1:17" ht="15.75" customHeight="1">
      <c r="A687" s="1"/>
      <c r="B687" s="1"/>
      <c r="C687" s="1"/>
      <c r="D687" s="1"/>
      <c r="E687" s="1"/>
      <c r="F687" s="1"/>
      <c r="G687" s="1"/>
      <c r="H687" s="1"/>
      <c r="I687" s="1"/>
      <c r="J687" s="1"/>
      <c r="K687" s="1"/>
      <c r="L687" s="1"/>
      <c r="M687" s="1"/>
      <c r="N687" s="1"/>
      <c r="O687" s="1"/>
      <c r="P687" s="1"/>
      <c r="Q687" s="1"/>
    </row>
    <row r="688" spans="1:17" ht="15.75" customHeight="1">
      <c r="A688" s="1"/>
      <c r="B688" s="1"/>
      <c r="C688" s="1"/>
      <c r="D688" s="1"/>
      <c r="E688" s="1"/>
      <c r="F688" s="1"/>
      <c r="G688" s="1"/>
      <c r="H688" s="1"/>
      <c r="I688" s="1"/>
      <c r="J688" s="1"/>
      <c r="K688" s="1"/>
      <c r="L688" s="1"/>
      <c r="M688" s="1"/>
      <c r="N688" s="1"/>
      <c r="O688" s="1"/>
      <c r="P688" s="1"/>
      <c r="Q688" s="1"/>
    </row>
    <row r="689" spans="1:17" ht="15.75" customHeight="1">
      <c r="A689" s="1"/>
      <c r="B689" s="1"/>
      <c r="C689" s="1"/>
      <c r="D689" s="1"/>
      <c r="E689" s="1"/>
      <c r="F689" s="1"/>
      <c r="G689" s="1"/>
      <c r="H689" s="1"/>
      <c r="I689" s="1"/>
      <c r="J689" s="1"/>
      <c r="K689" s="1"/>
      <c r="L689" s="1"/>
      <c r="M689" s="1"/>
      <c r="N689" s="1"/>
      <c r="O689" s="1"/>
      <c r="P689" s="1"/>
      <c r="Q689" s="1"/>
    </row>
    <row r="690" spans="1:17" ht="15.75" customHeight="1">
      <c r="A690" s="1"/>
      <c r="B690" s="1"/>
      <c r="C690" s="1"/>
      <c r="D690" s="1"/>
      <c r="E690" s="1"/>
      <c r="F690" s="1"/>
      <c r="G690" s="1"/>
      <c r="H690" s="1"/>
      <c r="I690" s="1"/>
      <c r="J690" s="1"/>
      <c r="K690" s="1"/>
      <c r="L690" s="1"/>
      <c r="M690" s="1"/>
      <c r="N690" s="1"/>
      <c r="O690" s="1"/>
      <c r="P690" s="1"/>
      <c r="Q690" s="1"/>
    </row>
    <row r="691" spans="1:17" ht="15.75" customHeight="1">
      <c r="A691" s="1"/>
      <c r="B691" s="1"/>
      <c r="C691" s="1"/>
      <c r="D691" s="1"/>
      <c r="E691" s="1"/>
      <c r="F691" s="1"/>
      <c r="G691" s="1"/>
      <c r="H691" s="1"/>
      <c r="I691" s="1"/>
      <c r="J691" s="1"/>
      <c r="K691" s="1"/>
      <c r="L691" s="1"/>
      <c r="M691" s="1"/>
      <c r="N691" s="1"/>
      <c r="O691" s="1"/>
      <c r="P691" s="1"/>
      <c r="Q691" s="1"/>
    </row>
    <row r="692" spans="1:17" ht="15.75" customHeight="1">
      <c r="A692" s="1"/>
      <c r="B692" s="1"/>
      <c r="C692" s="1"/>
      <c r="D692" s="1"/>
      <c r="E692" s="1"/>
      <c r="F692" s="1"/>
      <c r="G692" s="1"/>
      <c r="H692" s="1"/>
      <c r="I692" s="1"/>
      <c r="J692" s="1"/>
      <c r="K692" s="1"/>
      <c r="L692" s="1"/>
      <c r="M692" s="1"/>
      <c r="N692" s="1"/>
      <c r="O692" s="1"/>
      <c r="P692" s="1"/>
      <c r="Q692" s="1"/>
    </row>
    <row r="693" spans="1:17" ht="15.75" customHeight="1">
      <c r="A693" s="1"/>
      <c r="B693" s="1"/>
      <c r="C693" s="1"/>
      <c r="D693" s="1"/>
      <c r="E693" s="1"/>
      <c r="F693" s="1"/>
      <c r="G693" s="1"/>
      <c r="H693" s="1"/>
      <c r="I693" s="1"/>
      <c r="J693" s="1"/>
      <c r="K693" s="1"/>
      <c r="L693" s="1"/>
      <c r="M693" s="1"/>
      <c r="N693" s="1"/>
      <c r="O693" s="1"/>
      <c r="P693" s="1"/>
      <c r="Q693" s="1"/>
    </row>
    <row r="694" spans="1:17" ht="15.75" customHeight="1">
      <c r="A694" s="1"/>
      <c r="B694" s="1"/>
      <c r="C694" s="1"/>
      <c r="D694" s="1"/>
      <c r="E694" s="1"/>
      <c r="F694" s="1"/>
      <c r="G694" s="1"/>
      <c r="H694" s="1"/>
      <c r="I694" s="1"/>
      <c r="J694" s="1"/>
      <c r="K694" s="1"/>
      <c r="L694" s="1"/>
      <c r="M694" s="1"/>
      <c r="N694" s="1"/>
      <c r="O694" s="1"/>
      <c r="P694" s="1"/>
      <c r="Q694" s="1"/>
    </row>
    <row r="695" spans="1:17" ht="15.75" customHeight="1">
      <c r="A695" s="1"/>
      <c r="B695" s="1"/>
      <c r="C695" s="1"/>
      <c r="D695" s="1"/>
      <c r="E695" s="1"/>
      <c r="F695" s="1"/>
      <c r="G695" s="1"/>
      <c r="H695" s="1"/>
      <c r="I695" s="1"/>
      <c r="J695" s="1"/>
      <c r="K695" s="1"/>
      <c r="L695" s="1"/>
      <c r="M695" s="1"/>
      <c r="N695" s="1"/>
      <c r="O695" s="1"/>
      <c r="P695" s="1"/>
      <c r="Q695" s="1"/>
    </row>
    <row r="696" spans="1:17" ht="15.75" customHeight="1">
      <c r="A696" s="1"/>
      <c r="B696" s="1"/>
      <c r="C696" s="1"/>
      <c r="D696" s="1"/>
      <c r="E696" s="1"/>
      <c r="F696" s="1"/>
      <c r="G696" s="1"/>
      <c r="H696" s="1"/>
      <c r="I696" s="1"/>
      <c r="J696" s="1"/>
      <c r="K696" s="1"/>
      <c r="L696" s="1"/>
      <c r="M696" s="1"/>
      <c r="N696" s="1"/>
      <c r="O696" s="1"/>
      <c r="P696" s="1"/>
      <c r="Q696" s="1"/>
    </row>
    <row r="697" spans="1:17" ht="15.75" customHeight="1">
      <c r="A697" s="1"/>
      <c r="B697" s="1"/>
      <c r="C697" s="1"/>
      <c r="D697" s="1"/>
      <c r="E697" s="1"/>
      <c r="F697" s="1"/>
      <c r="G697" s="1"/>
      <c r="H697" s="1"/>
      <c r="I697" s="1"/>
      <c r="J697" s="1"/>
      <c r="K697" s="1"/>
      <c r="L697" s="1"/>
      <c r="M697" s="1"/>
      <c r="N697" s="1"/>
      <c r="O697" s="1"/>
      <c r="P697" s="1"/>
      <c r="Q697" s="1"/>
    </row>
    <row r="698" spans="1:17" ht="15.75" customHeight="1">
      <c r="A698" s="1"/>
      <c r="B698" s="1"/>
      <c r="C698" s="1"/>
      <c r="D698" s="1"/>
      <c r="E698" s="1"/>
      <c r="F698" s="1"/>
      <c r="G698" s="1"/>
      <c r="H698" s="1"/>
      <c r="I698" s="1"/>
      <c r="J698" s="1"/>
      <c r="K698" s="1"/>
      <c r="L698" s="1"/>
      <c r="M698" s="1"/>
      <c r="N698" s="1"/>
      <c r="O698" s="1"/>
      <c r="P698" s="1"/>
      <c r="Q698" s="1"/>
    </row>
    <row r="699" spans="1:17" ht="15.75" customHeight="1">
      <c r="A699" s="1"/>
      <c r="B699" s="1"/>
      <c r="C699" s="1"/>
      <c r="D699" s="1"/>
      <c r="E699" s="1"/>
      <c r="F699" s="1"/>
      <c r="G699" s="1"/>
      <c r="H699" s="1"/>
      <c r="I699" s="1"/>
      <c r="J699" s="1"/>
      <c r="K699" s="1"/>
      <c r="L699" s="1"/>
      <c r="M699" s="1"/>
      <c r="N699" s="1"/>
      <c r="O699" s="1"/>
      <c r="P699" s="1"/>
      <c r="Q699" s="1"/>
    </row>
    <row r="700" spans="1:17" ht="15.75" customHeight="1">
      <c r="A700" s="1"/>
      <c r="B700" s="1"/>
      <c r="C700" s="1"/>
      <c r="D700" s="1"/>
      <c r="E700" s="1"/>
      <c r="F700" s="1"/>
      <c r="G700" s="1"/>
      <c r="H700" s="1"/>
      <c r="I700" s="1"/>
      <c r="J700" s="1"/>
      <c r="K700" s="1"/>
      <c r="L700" s="1"/>
      <c r="M700" s="1"/>
      <c r="N700" s="1"/>
      <c r="O700" s="1"/>
      <c r="P700" s="1"/>
      <c r="Q700" s="1"/>
    </row>
    <row r="701" spans="1:17" ht="15.75" customHeight="1">
      <c r="A701" s="1"/>
      <c r="B701" s="1"/>
      <c r="C701" s="1"/>
      <c r="D701" s="1"/>
      <c r="E701" s="1"/>
      <c r="F701" s="1"/>
      <c r="G701" s="1"/>
      <c r="H701" s="1"/>
      <c r="I701" s="1"/>
      <c r="J701" s="1"/>
      <c r="K701" s="1"/>
      <c r="L701" s="1"/>
      <c r="M701" s="1"/>
      <c r="N701" s="1"/>
      <c r="O701" s="1"/>
      <c r="P701" s="1"/>
      <c r="Q701" s="1"/>
    </row>
    <row r="702" spans="1:17" ht="15.75" customHeight="1">
      <c r="A702" s="1"/>
      <c r="B702" s="1"/>
      <c r="C702" s="1"/>
      <c r="D702" s="1"/>
      <c r="E702" s="1"/>
      <c r="F702" s="1"/>
      <c r="G702" s="1"/>
      <c r="H702" s="1"/>
      <c r="I702" s="1"/>
      <c r="J702" s="1"/>
      <c r="K702" s="1"/>
      <c r="L702" s="1"/>
      <c r="M702" s="1"/>
      <c r="N702" s="1"/>
      <c r="O702" s="1"/>
      <c r="P702" s="1"/>
      <c r="Q702" s="1"/>
    </row>
    <row r="703" spans="1:17" ht="15.75" customHeight="1">
      <c r="A703" s="1"/>
      <c r="B703" s="1"/>
      <c r="C703" s="1"/>
      <c r="D703" s="1"/>
      <c r="E703" s="1"/>
      <c r="F703" s="1"/>
      <c r="G703" s="1"/>
      <c r="H703" s="1"/>
      <c r="I703" s="1"/>
      <c r="J703" s="1"/>
      <c r="K703" s="1"/>
      <c r="L703" s="1"/>
      <c r="M703" s="1"/>
      <c r="N703" s="1"/>
      <c r="O703" s="1"/>
      <c r="P703" s="1"/>
      <c r="Q703" s="1"/>
    </row>
    <row r="704" spans="1:17" ht="15.75" customHeight="1">
      <c r="A704" s="1"/>
      <c r="B704" s="1"/>
      <c r="C704" s="1"/>
      <c r="D704" s="1"/>
      <c r="E704" s="1"/>
      <c r="F704" s="1"/>
      <c r="G704" s="1"/>
      <c r="H704" s="1"/>
      <c r="I704" s="1"/>
      <c r="J704" s="1"/>
      <c r="K704" s="1"/>
      <c r="L704" s="1"/>
      <c r="M704" s="1"/>
      <c r="N704" s="1"/>
      <c r="O704" s="1"/>
      <c r="P704" s="1"/>
      <c r="Q704" s="1"/>
    </row>
    <row r="705" spans="1:17" ht="15.75" customHeight="1">
      <c r="A705" s="1"/>
      <c r="B705" s="1"/>
      <c r="C705" s="1"/>
      <c r="D705" s="1"/>
      <c r="E705" s="1"/>
      <c r="F705" s="1"/>
      <c r="G705" s="1"/>
      <c r="H705" s="1"/>
      <c r="I705" s="1"/>
      <c r="J705" s="1"/>
      <c r="K705" s="1"/>
      <c r="L705" s="1"/>
      <c r="M705" s="1"/>
      <c r="N705" s="1"/>
      <c r="O705" s="1"/>
      <c r="P705" s="1"/>
      <c r="Q705" s="1"/>
    </row>
    <row r="706" spans="1:17" ht="15.75" customHeight="1">
      <c r="A706" s="1"/>
      <c r="B706" s="1"/>
      <c r="C706" s="1"/>
      <c r="D706" s="1"/>
      <c r="E706" s="1"/>
      <c r="F706" s="1"/>
      <c r="G706" s="1"/>
      <c r="H706" s="1"/>
      <c r="I706" s="1"/>
      <c r="J706" s="1"/>
      <c r="K706" s="1"/>
      <c r="L706" s="1"/>
      <c r="M706" s="1"/>
      <c r="N706" s="1"/>
      <c r="O706" s="1"/>
      <c r="P706" s="1"/>
      <c r="Q706" s="1"/>
    </row>
    <row r="707" spans="1:17" ht="15.75" customHeight="1">
      <c r="A707" s="1"/>
      <c r="B707" s="1"/>
      <c r="C707" s="1"/>
      <c r="D707" s="1"/>
      <c r="E707" s="1"/>
      <c r="F707" s="1"/>
      <c r="G707" s="1"/>
      <c r="H707" s="1"/>
      <c r="I707" s="1"/>
      <c r="J707" s="1"/>
      <c r="K707" s="1"/>
      <c r="L707" s="1"/>
      <c r="M707" s="1"/>
      <c r="N707" s="1"/>
      <c r="O707" s="1"/>
      <c r="P707" s="1"/>
      <c r="Q707" s="1"/>
    </row>
    <row r="708" spans="1:17" ht="15.75" customHeight="1">
      <c r="A708" s="1"/>
      <c r="B708" s="1"/>
      <c r="C708" s="1"/>
      <c r="D708" s="1"/>
      <c r="E708" s="1"/>
      <c r="F708" s="1"/>
      <c r="G708" s="1"/>
      <c r="H708" s="1"/>
      <c r="I708" s="1"/>
      <c r="J708" s="1"/>
      <c r="K708" s="1"/>
      <c r="L708" s="1"/>
      <c r="M708" s="1"/>
      <c r="N708" s="1"/>
      <c r="O708" s="1"/>
      <c r="P708" s="1"/>
      <c r="Q708" s="1"/>
    </row>
    <row r="709" spans="1:17" ht="15.75" customHeight="1">
      <c r="A709" s="1"/>
      <c r="B709" s="1"/>
      <c r="C709" s="1"/>
      <c r="D709" s="1"/>
      <c r="E709" s="1"/>
      <c r="F709" s="1"/>
      <c r="G709" s="1"/>
      <c r="H709" s="1"/>
      <c r="I709" s="1"/>
      <c r="J709" s="1"/>
      <c r="K709" s="1"/>
      <c r="L709" s="1"/>
      <c r="M709" s="1"/>
      <c r="N709" s="1"/>
      <c r="O709" s="1"/>
      <c r="P709" s="1"/>
      <c r="Q709" s="1"/>
    </row>
    <row r="710" spans="1:17" ht="15.75" customHeight="1">
      <c r="A710" s="1"/>
      <c r="B710" s="1"/>
      <c r="C710" s="1"/>
      <c r="D710" s="1"/>
      <c r="E710" s="1"/>
      <c r="F710" s="1"/>
      <c r="G710" s="1"/>
      <c r="H710" s="1"/>
      <c r="I710" s="1"/>
      <c r="J710" s="1"/>
      <c r="K710" s="1"/>
      <c r="L710" s="1"/>
      <c r="M710" s="1"/>
      <c r="N710" s="1"/>
      <c r="O710" s="1"/>
      <c r="P710" s="1"/>
      <c r="Q710" s="1"/>
    </row>
    <row r="711" spans="1:17" ht="15.75" customHeight="1">
      <c r="A711" s="1"/>
      <c r="B711" s="1"/>
      <c r="C711" s="1"/>
      <c r="D711" s="1"/>
      <c r="E711" s="1"/>
      <c r="F711" s="1"/>
      <c r="G711" s="1"/>
      <c r="H711" s="1"/>
      <c r="I711" s="1"/>
      <c r="J711" s="1"/>
      <c r="K711" s="1"/>
      <c r="L711" s="1"/>
      <c r="M711" s="1"/>
      <c r="N711" s="1"/>
      <c r="O711" s="1"/>
      <c r="P711" s="1"/>
      <c r="Q711" s="1"/>
    </row>
    <row r="712" spans="1:17" ht="15.75" customHeight="1">
      <c r="A712" s="1"/>
      <c r="B712" s="1"/>
      <c r="C712" s="1"/>
      <c r="D712" s="1"/>
      <c r="E712" s="1"/>
      <c r="F712" s="1"/>
      <c r="G712" s="1"/>
      <c r="H712" s="1"/>
      <c r="I712" s="1"/>
      <c r="J712" s="1"/>
      <c r="K712" s="1"/>
      <c r="L712" s="1"/>
      <c r="M712" s="1"/>
      <c r="N712" s="1"/>
      <c r="O712" s="1"/>
      <c r="P712" s="1"/>
      <c r="Q712" s="1"/>
    </row>
    <row r="713" spans="1:17" ht="15.75" customHeight="1">
      <c r="A713" s="1"/>
      <c r="B713" s="1"/>
      <c r="C713" s="1"/>
      <c r="D713" s="1"/>
      <c r="E713" s="1"/>
      <c r="F713" s="1"/>
      <c r="G713" s="1"/>
      <c r="H713" s="1"/>
      <c r="I713" s="1"/>
      <c r="J713" s="1"/>
      <c r="K713" s="1"/>
      <c r="L713" s="1"/>
      <c r="M713" s="1"/>
      <c r="N713" s="1"/>
      <c r="O713" s="1"/>
      <c r="P713" s="1"/>
      <c r="Q713" s="1"/>
    </row>
    <row r="714" spans="1:17" ht="15.75" customHeight="1">
      <c r="A714" s="1"/>
      <c r="B714" s="1"/>
      <c r="C714" s="1"/>
      <c r="D714" s="1"/>
      <c r="E714" s="1"/>
      <c r="F714" s="1"/>
      <c r="G714" s="1"/>
      <c r="H714" s="1"/>
      <c r="I714" s="1"/>
      <c r="J714" s="1"/>
      <c r="K714" s="1"/>
      <c r="L714" s="1"/>
      <c r="M714" s="1"/>
      <c r="N714" s="1"/>
      <c r="O714" s="1"/>
      <c r="P714" s="1"/>
      <c r="Q714" s="1"/>
    </row>
    <row r="715" spans="1:17" ht="15.75" customHeight="1">
      <c r="A715" s="1"/>
      <c r="B715" s="1"/>
      <c r="C715" s="1"/>
      <c r="D715" s="1"/>
      <c r="E715" s="1"/>
      <c r="F715" s="1"/>
      <c r="G715" s="1"/>
      <c r="H715" s="1"/>
      <c r="I715" s="1"/>
      <c r="J715" s="1"/>
      <c r="K715" s="1"/>
      <c r="L715" s="1"/>
      <c r="M715" s="1"/>
      <c r="N715" s="1"/>
      <c r="O715" s="1"/>
      <c r="P715" s="1"/>
      <c r="Q715" s="1"/>
    </row>
    <row r="716" spans="1:17" ht="15.75" customHeight="1">
      <c r="A716" s="1"/>
      <c r="B716" s="1"/>
      <c r="C716" s="1"/>
      <c r="D716" s="1"/>
      <c r="E716" s="1"/>
      <c r="F716" s="1"/>
      <c r="G716" s="1"/>
      <c r="H716" s="1"/>
      <c r="I716" s="1"/>
      <c r="J716" s="1"/>
      <c r="K716" s="1"/>
      <c r="L716" s="1"/>
      <c r="M716" s="1"/>
      <c r="N716" s="1"/>
      <c r="O716" s="1"/>
      <c r="P716" s="1"/>
      <c r="Q716" s="1"/>
    </row>
    <row r="717" spans="1:17" ht="15.75" customHeight="1">
      <c r="A717" s="1"/>
      <c r="B717" s="1"/>
      <c r="C717" s="1"/>
      <c r="D717" s="1"/>
      <c r="E717" s="1"/>
      <c r="F717" s="1"/>
      <c r="G717" s="1"/>
      <c r="H717" s="1"/>
      <c r="I717" s="1"/>
      <c r="J717" s="1"/>
      <c r="K717" s="1"/>
      <c r="L717" s="1"/>
      <c r="M717" s="1"/>
      <c r="N717" s="1"/>
      <c r="O717" s="1"/>
      <c r="P717" s="1"/>
      <c r="Q717" s="1"/>
    </row>
    <row r="718" spans="1:17" ht="15.75" customHeight="1">
      <c r="A718" s="1"/>
      <c r="B718" s="1"/>
      <c r="C718" s="1"/>
      <c r="D718" s="1"/>
      <c r="E718" s="1"/>
      <c r="F718" s="1"/>
      <c r="G718" s="1"/>
      <c r="H718" s="1"/>
      <c r="I718" s="1"/>
      <c r="J718" s="1"/>
      <c r="K718" s="1"/>
      <c r="L718" s="1"/>
      <c r="M718" s="1"/>
      <c r="N718" s="1"/>
      <c r="O718" s="1"/>
      <c r="P718" s="1"/>
      <c r="Q718" s="1"/>
    </row>
    <row r="719" spans="1:17" ht="15.75" customHeight="1">
      <c r="A719" s="1"/>
      <c r="B719" s="1"/>
      <c r="C719" s="1"/>
      <c r="D719" s="1"/>
      <c r="E719" s="1"/>
      <c r="F719" s="1"/>
      <c r="G719" s="1"/>
      <c r="H719" s="1"/>
      <c r="I719" s="1"/>
      <c r="J719" s="1"/>
      <c r="K719" s="1"/>
      <c r="L719" s="1"/>
      <c r="M719" s="1"/>
      <c r="N719" s="1"/>
      <c r="O719" s="1"/>
      <c r="P719" s="1"/>
      <c r="Q719" s="1"/>
    </row>
    <row r="720" spans="1:17" ht="15.75" customHeight="1">
      <c r="A720" s="1"/>
      <c r="B720" s="1"/>
      <c r="C720" s="1"/>
      <c r="D720" s="1"/>
      <c r="E720" s="1"/>
      <c r="F720" s="1"/>
      <c r="G720" s="1"/>
      <c r="H720" s="1"/>
      <c r="I720" s="1"/>
      <c r="J720" s="1"/>
      <c r="K720" s="1"/>
      <c r="L720" s="1"/>
      <c r="M720" s="1"/>
      <c r="N720" s="1"/>
      <c r="O720" s="1"/>
      <c r="P720" s="1"/>
      <c r="Q720" s="1"/>
    </row>
    <row r="721" spans="1:17" ht="15.75" customHeight="1">
      <c r="A721" s="1"/>
      <c r="B721" s="1"/>
      <c r="C721" s="1"/>
      <c r="D721" s="1"/>
      <c r="E721" s="1"/>
      <c r="F721" s="1"/>
      <c r="G721" s="1"/>
      <c r="H721" s="1"/>
      <c r="I721" s="1"/>
      <c r="J721" s="1"/>
      <c r="K721" s="1"/>
      <c r="L721" s="1"/>
      <c r="M721" s="1"/>
      <c r="N721" s="1"/>
      <c r="O721" s="1"/>
      <c r="P721" s="1"/>
      <c r="Q721" s="1"/>
    </row>
    <row r="722" spans="1:17" ht="15.75" customHeight="1">
      <c r="A722" s="1"/>
      <c r="B722" s="1"/>
      <c r="C722" s="1"/>
      <c r="D722" s="1"/>
      <c r="E722" s="1"/>
      <c r="F722" s="1"/>
      <c r="G722" s="1"/>
      <c r="H722" s="1"/>
      <c r="I722" s="1"/>
      <c r="J722" s="1"/>
      <c r="K722" s="1"/>
      <c r="L722" s="1"/>
      <c r="M722" s="1"/>
      <c r="N722" s="1"/>
      <c r="O722" s="1"/>
      <c r="P722" s="1"/>
      <c r="Q722" s="1"/>
    </row>
    <row r="723" spans="1:17" ht="15.75" customHeight="1">
      <c r="A723" s="1"/>
      <c r="B723" s="1"/>
      <c r="C723" s="1"/>
      <c r="D723" s="1"/>
      <c r="E723" s="1"/>
      <c r="F723" s="1"/>
      <c r="G723" s="1"/>
      <c r="H723" s="1"/>
      <c r="I723" s="1"/>
      <c r="J723" s="1"/>
      <c r="K723" s="1"/>
      <c r="L723" s="1"/>
      <c r="M723" s="1"/>
      <c r="N723" s="1"/>
      <c r="O723" s="1"/>
      <c r="P723" s="1"/>
      <c r="Q723" s="1"/>
    </row>
    <row r="724" spans="1:17" ht="15.75" customHeight="1">
      <c r="A724" s="1"/>
      <c r="B724" s="1"/>
      <c r="C724" s="1"/>
      <c r="D724" s="1"/>
      <c r="E724" s="1"/>
      <c r="F724" s="1"/>
      <c r="G724" s="1"/>
      <c r="H724" s="1"/>
      <c r="I724" s="1"/>
      <c r="J724" s="1"/>
      <c r="K724" s="1"/>
      <c r="L724" s="1"/>
      <c r="M724" s="1"/>
      <c r="N724" s="1"/>
      <c r="O724" s="1"/>
      <c r="P724" s="1"/>
      <c r="Q724" s="1"/>
    </row>
    <row r="725" spans="1:17" ht="15.75" customHeight="1">
      <c r="A725" s="1"/>
      <c r="B725" s="1"/>
      <c r="C725" s="1"/>
      <c r="D725" s="1"/>
      <c r="E725" s="1"/>
      <c r="F725" s="1"/>
      <c r="G725" s="1"/>
      <c r="H725" s="1"/>
      <c r="I725" s="1"/>
      <c r="J725" s="1"/>
      <c r="K725" s="1"/>
      <c r="L725" s="1"/>
      <c r="M725" s="1"/>
      <c r="N725" s="1"/>
      <c r="O725" s="1"/>
      <c r="P725" s="1"/>
      <c r="Q725" s="1"/>
    </row>
    <row r="726" spans="1:17" ht="15.75" customHeight="1">
      <c r="A726" s="1"/>
      <c r="B726" s="1"/>
      <c r="C726" s="1"/>
      <c r="D726" s="1"/>
      <c r="E726" s="1"/>
      <c r="F726" s="1"/>
      <c r="G726" s="1"/>
      <c r="H726" s="1"/>
      <c r="I726" s="1"/>
      <c r="J726" s="1"/>
      <c r="K726" s="1"/>
      <c r="L726" s="1"/>
      <c r="M726" s="1"/>
      <c r="N726" s="1"/>
      <c r="O726" s="1"/>
      <c r="P726" s="1"/>
      <c r="Q726" s="1"/>
    </row>
    <row r="727" spans="1:17" ht="15.75" customHeight="1">
      <c r="A727" s="1"/>
      <c r="B727" s="1"/>
      <c r="C727" s="1"/>
      <c r="D727" s="1"/>
      <c r="E727" s="1"/>
      <c r="F727" s="1"/>
      <c r="G727" s="1"/>
      <c r="H727" s="1"/>
      <c r="I727" s="1"/>
      <c r="J727" s="1"/>
      <c r="K727" s="1"/>
      <c r="L727" s="1"/>
      <c r="M727" s="1"/>
      <c r="N727" s="1"/>
      <c r="O727" s="1"/>
      <c r="P727" s="1"/>
      <c r="Q727" s="1"/>
    </row>
    <row r="728" spans="1:17" ht="15.75" customHeight="1">
      <c r="A728" s="1"/>
      <c r="B728" s="1"/>
      <c r="C728" s="1"/>
      <c r="D728" s="1"/>
      <c r="E728" s="1"/>
      <c r="F728" s="1"/>
      <c r="G728" s="1"/>
      <c r="H728" s="1"/>
      <c r="I728" s="1"/>
      <c r="J728" s="1"/>
      <c r="K728" s="1"/>
      <c r="L728" s="1"/>
      <c r="M728" s="1"/>
      <c r="N728" s="1"/>
      <c r="O728" s="1"/>
      <c r="P728" s="1"/>
      <c r="Q728" s="1"/>
    </row>
    <row r="729" spans="1:17" ht="15.75" customHeight="1">
      <c r="A729" s="1"/>
      <c r="B729" s="1"/>
      <c r="C729" s="1"/>
      <c r="D729" s="1"/>
      <c r="E729" s="1"/>
      <c r="F729" s="1"/>
      <c r="G729" s="1"/>
      <c r="H729" s="1"/>
      <c r="I729" s="1"/>
      <c r="J729" s="1"/>
      <c r="K729" s="1"/>
      <c r="L729" s="1"/>
      <c r="M729" s="1"/>
      <c r="N729" s="1"/>
      <c r="O729" s="1"/>
      <c r="P729" s="1"/>
      <c r="Q729" s="1"/>
    </row>
    <row r="730" spans="1:17" ht="15.75" customHeight="1">
      <c r="A730" s="1"/>
      <c r="B730" s="1"/>
      <c r="C730" s="1"/>
      <c r="D730" s="1"/>
      <c r="E730" s="1"/>
      <c r="F730" s="1"/>
      <c r="G730" s="1"/>
      <c r="H730" s="1"/>
      <c r="I730" s="1"/>
      <c r="J730" s="1"/>
      <c r="K730" s="1"/>
      <c r="L730" s="1"/>
      <c r="M730" s="1"/>
      <c r="N730" s="1"/>
      <c r="O730" s="1"/>
      <c r="P730" s="1"/>
      <c r="Q730" s="1"/>
    </row>
    <row r="731" spans="1:17" ht="15.75" customHeight="1">
      <c r="A731" s="1"/>
      <c r="B731" s="1"/>
      <c r="C731" s="1"/>
      <c r="D731" s="1"/>
      <c r="E731" s="1"/>
      <c r="F731" s="1"/>
      <c r="G731" s="1"/>
      <c r="H731" s="1"/>
      <c r="I731" s="1"/>
      <c r="J731" s="1"/>
      <c r="K731" s="1"/>
      <c r="L731" s="1"/>
      <c r="M731" s="1"/>
      <c r="N731" s="1"/>
      <c r="O731" s="1"/>
      <c r="P731" s="1"/>
      <c r="Q731" s="1"/>
    </row>
    <row r="732" spans="1:17" ht="15.75" customHeight="1">
      <c r="A732" s="1"/>
      <c r="B732" s="1"/>
      <c r="C732" s="1"/>
      <c r="D732" s="1"/>
      <c r="E732" s="1"/>
      <c r="F732" s="1"/>
      <c r="G732" s="1"/>
      <c r="H732" s="1"/>
      <c r="I732" s="1"/>
      <c r="J732" s="1"/>
      <c r="K732" s="1"/>
      <c r="L732" s="1"/>
      <c r="M732" s="1"/>
      <c r="N732" s="1"/>
      <c r="O732" s="1"/>
      <c r="P732" s="1"/>
      <c r="Q732" s="1"/>
    </row>
    <row r="733" spans="1:17" ht="15.75" customHeight="1">
      <c r="A733" s="1"/>
      <c r="B733" s="1"/>
      <c r="C733" s="1"/>
      <c r="D733" s="1"/>
      <c r="E733" s="1"/>
      <c r="F733" s="1"/>
      <c r="G733" s="1"/>
      <c r="H733" s="1"/>
      <c r="I733" s="1"/>
      <c r="J733" s="1"/>
      <c r="K733" s="1"/>
      <c r="L733" s="1"/>
      <c r="M733" s="1"/>
      <c r="N733" s="1"/>
      <c r="O733" s="1"/>
      <c r="P733" s="1"/>
      <c r="Q733" s="1"/>
    </row>
    <row r="734" spans="1:17" ht="15.75" customHeight="1">
      <c r="A734" s="1"/>
      <c r="B734" s="1"/>
      <c r="C734" s="1"/>
      <c r="D734" s="1"/>
      <c r="E734" s="1"/>
      <c r="F734" s="1"/>
      <c r="G734" s="1"/>
      <c r="H734" s="1"/>
      <c r="I734" s="1"/>
      <c r="J734" s="1"/>
      <c r="K734" s="1"/>
      <c r="L734" s="1"/>
      <c r="M734" s="1"/>
      <c r="N734" s="1"/>
      <c r="O734" s="1"/>
      <c r="P734" s="1"/>
      <c r="Q734" s="1"/>
    </row>
    <row r="735" spans="1:17" ht="15.75" customHeight="1">
      <c r="A735" s="1"/>
      <c r="B735" s="1"/>
      <c r="C735" s="1"/>
      <c r="D735" s="1"/>
      <c r="E735" s="1"/>
      <c r="F735" s="1"/>
      <c r="G735" s="1"/>
      <c r="H735" s="1"/>
      <c r="I735" s="1"/>
      <c r="J735" s="1"/>
      <c r="K735" s="1"/>
      <c r="L735" s="1"/>
      <c r="M735" s="1"/>
      <c r="N735" s="1"/>
      <c r="O735" s="1"/>
      <c r="P735" s="1"/>
      <c r="Q735" s="1"/>
    </row>
    <row r="736" spans="1:17" ht="15.75" customHeight="1">
      <c r="A736" s="1"/>
      <c r="B736" s="1"/>
      <c r="C736" s="1"/>
      <c r="D736" s="1"/>
      <c r="E736" s="1"/>
      <c r="F736" s="1"/>
      <c r="G736" s="1"/>
      <c r="H736" s="1"/>
      <c r="I736" s="1"/>
      <c r="J736" s="1"/>
      <c r="K736" s="1"/>
      <c r="L736" s="1"/>
      <c r="M736" s="1"/>
      <c r="N736" s="1"/>
      <c r="O736" s="1"/>
      <c r="P736" s="1"/>
      <c r="Q736" s="1"/>
    </row>
    <row r="737" spans="1:17" ht="15.75" customHeight="1">
      <c r="A737" s="1"/>
      <c r="B737" s="1"/>
      <c r="C737" s="1"/>
      <c r="D737" s="1"/>
      <c r="E737" s="1"/>
      <c r="F737" s="1"/>
      <c r="G737" s="1"/>
      <c r="H737" s="1"/>
      <c r="I737" s="1"/>
      <c r="J737" s="1"/>
      <c r="K737" s="1"/>
      <c r="L737" s="1"/>
      <c r="M737" s="1"/>
      <c r="N737" s="1"/>
      <c r="O737" s="1"/>
      <c r="P737" s="1"/>
      <c r="Q737" s="1"/>
    </row>
    <row r="738" spans="1:17" ht="15.75" customHeight="1">
      <c r="A738" s="1"/>
      <c r="B738" s="1"/>
      <c r="C738" s="1"/>
      <c r="D738" s="1"/>
      <c r="E738" s="1"/>
      <c r="F738" s="1"/>
      <c r="G738" s="1"/>
      <c r="H738" s="1"/>
      <c r="I738" s="1"/>
      <c r="J738" s="1"/>
      <c r="K738" s="1"/>
      <c r="L738" s="1"/>
      <c r="M738" s="1"/>
      <c r="N738" s="1"/>
      <c r="O738" s="1"/>
      <c r="P738" s="1"/>
      <c r="Q738" s="1"/>
    </row>
    <row r="739" spans="1:17" ht="15.75" customHeight="1">
      <c r="A739" s="1"/>
      <c r="B739" s="1"/>
      <c r="C739" s="1"/>
      <c r="D739" s="1"/>
      <c r="E739" s="1"/>
      <c r="F739" s="1"/>
      <c r="G739" s="1"/>
      <c r="H739" s="1"/>
      <c r="I739" s="1"/>
      <c r="J739" s="1"/>
      <c r="K739" s="1"/>
      <c r="L739" s="1"/>
      <c r="M739" s="1"/>
      <c r="N739" s="1"/>
      <c r="O739" s="1"/>
      <c r="P739" s="1"/>
      <c r="Q739" s="1"/>
    </row>
    <row r="740" spans="1:17" ht="15.75" customHeight="1">
      <c r="A740" s="1"/>
      <c r="B740" s="1"/>
      <c r="C740" s="1"/>
      <c r="D740" s="1"/>
      <c r="E740" s="1"/>
      <c r="F740" s="1"/>
      <c r="G740" s="1"/>
      <c r="H740" s="1"/>
      <c r="I740" s="1"/>
      <c r="J740" s="1"/>
      <c r="K740" s="1"/>
      <c r="L740" s="1"/>
      <c r="M740" s="1"/>
      <c r="N740" s="1"/>
      <c r="O740" s="1"/>
      <c r="P740" s="1"/>
      <c r="Q740" s="1"/>
    </row>
    <row r="741" spans="1:17" ht="15.75" customHeight="1">
      <c r="A741" s="1"/>
      <c r="B741" s="1"/>
      <c r="C741" s="1"/>
      <c r="D741" s="1"/>
      <c r="E741" s="1"/>
      <c r="F741" s="1"/>
      <c r="G741" s="1"/>
      <c r="H741" s="1"/>
      <c r="I741" s="1"/>
      <c r="J741" s="1"/>
      <c r="K741" s="1"/>
      <c r="L741" s="1"/>
      <c r="M741" s="1"/>
      <c r="N741" s="1"/>
      <c r="O741" s="1"/>
      <c r="P741" s="1"/>
      <c r="Q741" s="1"/>
    </row>
    <row r="742" spans="1:17" ht="15.75" customHeight="1">
      <c r="A742" s="1"/>
      <c r="B742" s="1"/>
      <c r="C742" s="1"/>
      <c r="D742" s="1"/>
      <c r="E742" s="1"/>
      <c r="F742" s="1"/>
      <c r="G742" s="1"/>
      <c r="H742" s="1"/>
      <c r="I742" s="1"/>
      <c r="J742" s="1"/>
      <c r="K742" s="1"/>
      <c r="L742" s="1"/>
      <c r="M742" s="1"/>
      <c r="N742" s="1"/>
      <c r="O742" s="1"/>
      <c r="P742" s="1"/>
      <c r="Q742" s="1"/>
    </row>
    <row r="743" spans="1:17" ht="15.75" customHeight="1">
      <c r="A743" s="1"/>
      <c r="B743" s="1"/>
      <c r="C743" s="1"/>
      <c r="D743" s="1"/>
      <c r="E743" s="1"/>
      <c r="F743" s="1"/>
      <c r="G743" s="1"/>
      <c r="H743" s="1"/>
      <c r="I743" s="1"/>
      <c r="J743" s="1"/>
      <c r="K743" s="1"/>
      <c r="L743" s="1"/>
      <c r="M743" s="1"/>
      <c r="N743" s="1"/>
      <c r="O743" s="1"/>
      <c r="P743" s="1"/>
      <c r="Q743" s="1"/>
    </row>
    <row r="744" spans="1:17" ht="15.75" customHeight="1">
      <c r="A744" s="1"/>
      <c r="B744" s="1"/>
      <c r="C744" s="1"/>
      <c r="D744" s="1"/>
      <c r="E744" s="1"/>
      <c r="F744" s="1"/>
      <c r="G744" s="1"/>
      <c r="H744" s="1"/>
      <c r="I744" s="1"/>
      <c r="J744" s="1"/>
      <c r="K744" s="1"/>
      <c r="L744" s="1"/>
      <c r="M744" s="1"/>
      <c r="N744" s="1"/>
      <c r="O744" s="1"/>
      <c r="P744" s="1"/>
      <c r="Q744" s="1"/>
    </row>
    <row r="745" spans="1:17" ht="15.75" customHeight="1">
      <c r="A745" s="1"/>
      <c r="B745" s="1"/>
      <c r="C745" s="1"/>
      <c r="D745" s="1"/>
      <c r="E745" s="1"/>
      <c r="F745" s="1"/>
      <c r="G745" s="1"/>
      <c r="H745" s="1"/>
      <c r="I745" s="1"/>
      <c r="J745" s="1"/>
      <c r="K745" s="1"/>
      <c r="L745" s="1"/>
      <c r="M745" s="1"/>
      <c r="N745" s="1"/>
      <c r="O745" s="1"/>
      <c r="P745" s="1"/>
      <c r="Q745" s="1"/>
    </row>
    <row r="746" spans="1:17" ht="15.75" customHeight="1">
      <c r="A746" s="1"/>
      <c r="B746" s="1"/>
      <c r="C746" s="1"/>
      <c r="D746" s="1"/>
      <c r="E746" s="1"/>
      <c r="F746" s="1"/>
      <c r="G746" s="1"/>
      <c r="H746" s="1"/>
      <c r="I746" s="1"/>
      <c r="J746" s="1"/>
      <c r="K746" s="1"/>
      <c r="L746" s="1"/>
      <c r="M746" s="1"/>
      <c r="N746" s="1"/>
      <c r="O746" s="1"/>
      <c r="P746" s="1"/>
      <c r="Q746" s="1"/>
    </row>
    <row r="747" spans="1:17" ht="15.75" customHeight="1">
      <c r="A747" s="1"/>
      <c r="B747" s="1"/>
      <c r="C747" s="1"/>
      <c r="D747" s="1"/>
      <c r="E747" s="1"/>
      <c r="F747" s="1"/>
      <c r="G747" s="1"/>
      <c r="H747" s="1"/>
      <c r="I747" s="1"/>
      <c r="J747" s="1"/>
      <c r="K747" s="1"/>
      <c r="L747" s="1"/>
      <c r="M747" s="1"/>
      <c r="N747" s="1"/>
      <c r="O747" s="1"/>
      <c r="P747" s="1"/>
      <c r="Q747" s="1"/>
    </row>
    <row r="748" spans="1:17" ht="15.75" customHeight="1">
      <c r="A748" s="1"/>
      <c r="B748" s="1"/>
      <c r="C748" s="1"/>
      <c r="D748" s="1"/>
      <c r="E748" s="1"/>
      <c r="F748" s="1"/>
      <c r="G748" s="1"/>
      <c r="H748" s="1"/>
      <c r="I748" s="1"/>
      <c r="J748" s="1"/>
      <c r="K748" s="1"/>
      <c r="L748" s="1"/>
      <c r="M748" s="1"/>
      <c r="N748" s="1"/>
      <c r="O748" s="1"/>
      <c r="P748" s="1"/>
      <c r="Q748" s="1"/>
    </row>
    <row r="749" spans="1:17" ht="15.75" customHeight="1">
      <c r="A749" s="1"/>
      <c r="B749" s="1"/>
      <c r="C749" s="1"/>
      <c r="D749" s="1"/>
      <c r="E749" s="1"/>
      <c r="F749" s="1"/>
      <c r="G749" s="1"/>
      <c r="H749" s="1"/>
      <c r="I749" s="1"/>
      <c r="J749" s="1"/>
      <c r="K749" s="1"/>
      <c r="L749" s="1"/>
      <c r="M749" s="1"/>
      <c r="N749" s="1"/>
      <c r="O749" s="1"/>
      <c r="P749" s="1"/>
      <c r="Q749" s="1"/>
    </row>
    <row r="750" spans="1:17" ht="15.75" customHeight="1">
      <c r="A750" s="1"/>
      <c r="B750" s="1"/>
      <c r="C750" s="1"/>
      <c r="D750" s="1"/>
      <c r="E750" s="1"/>
      <c r="F750" s="1"/>
      <c r="G750" s="1"/>
      <c r="H750" s="1"/>
      <c r="I750" s="1"/>
      <c r="J750" s="1"/>
      <c r="K750" s="1"/>
      <c r="L750" s="1"/>
      <c r="M750" s="1"/>
      <c r="N750" s="1"/>
      <c r="O750" s="1"/>
      <c r="P750" s="1"/>
      <c r="Q750" s="1"/>
    </row>
    <row r="751" spans="1:17" ht="15.75" customHeight="1">
      <c r="A751" s="1"/>
      <c r="B751" s="1"/>
      <c r="C751" s="1"/>
      <c r="D751" s="1"/>
      <c r="E751" s="1"/>
      <c r="F751" s="1"/>
      <c r="G751" s="1"/>
      <c r="H751" s="1"/>
      <c r="I751" s="1"/>
      <c r="J751" s="1"/>
      <c r="K751" s="1"/>
      <c r="L751" s="1"/>
      <c r="M751" s="1"/>
      <c r="N751" s="1"/>
      <c r="O751" s="1"/>
      <c r="P751" s="1"/>
      <c r="Q751" s="1"/>
    </row>
    <row r="752" spans="1:17" ht="15.75" customHeight="1">
      <c r="A752" s="1"/>
      <c r="B752" s="1"/>
      <c r="C752" s="1"/>
      <c r="D752" s="1"/>
      <c r="E752" s="1"/>
      <c r="F752" s="1"/>
      <c r="G752" s="1"/>
      <c r="H752" s="1"/>
      <c r="I752" s="1"/>
      <c r="J752" s="1"/>
      <c r="K752" s="1"/>
      <c r="L752" s="1"/>
      <c r="M752" s="1"/>
      <c r="N752" s="1"/>
      <c r="O752" s="1"/>
      <c r="P752" s="1"/>
      <c r="Q752" s="1"/>
    </row>
    <row r="753" spans="1:17" ht="15.75" customHeight="1">
      <c r="A753" s="1"/>
      <c r="B753" s="1"/>
      <c r="C753" s="1"/>
      <c r="D753" s="1"/>
      <c r="E753" s="1"/>
      <c r="F753" s="1"/>
      <c r="G753" s="1"/>
      <c r="H753" s="1"/>
      <c r="I753" s="1"/>
      <c r="J753" s="1"/>
      <c r="K753" s="1"/>
      <c r="L753" s="1"/>
      <c r="M753" s="1"/>
      <c r="N753" s="1"/>
      <c r="O753" s="1"/>
      <c r="P753" s="1"/>
      <c r="Q753" s="1"/>
    </row>
    <row r="754" spans="1:17" ht="15.75" customHeight="1">
      <c r="A754" s="1"/>
      <c r="B754" s="1"/>
      <c r="C754" s="1"/>
      <c r="D754" s="1"/>
      <c r="E754" s="1"/>
      <c r="F754" s="1"/>
      <c r="G754" s="1"/>
      <c r="H754" s="1"/>
      <c r="I754" s="1"/>
      <c r="J754" s="1"/>
      <c r="K754" s="1"/>
      <c r="L754" s="1"/>
      <c r="M754" s="1"/>
      <c r="N754" s="1"/>
      <c r="O754" s="1"/>
      <c r="P754" s="1"/>
      <c r="Q754" s="1"/>
    </row>
    <row r="755" spans="1:17" ht="15.75" customHeight="1">
      <c r="A755" s="1"/>
      <c r="B755" s="1"/>
      <c r="C755" s="1"/>
      <c r="D755" s="1"/>
      <c r="E755" s="1"/>
      <c r="F755" s="1"/>
      <c r="G755" s="1"/>
      <c r="H755" s="1"/>
      <c r="I755" s="1"/>
      <c r="J755" s="1"/>
      <c r="K755" s="1"/>
      <c r="L755" s="1"/>
      <c r="M755" s="1"/>
      <c r="N755" s="1"/>
      <c r="O755" s="1"/>
      <c r="P755" s="1"/>
      <c r="Q755" s="1"/>
    </row>
    <row r="756" spans="1:17" ht="15.75" customHeight="1">
      <c r="A756" s="1"/>
      <c r="B756" s="1"/>
      <c r="C756" s="1"/>
      <c r="D756" s="1"/>
      <c r="E756" s="1"/>
      <c r="F756" s="1"/>
      <c r="G756" s="1"/>
      <c r="H756" s="1"/>
      <c r="I756" s="1"/>
      <c r="J756" s="1"/>
      <c r="K756" s="1"/>
      <c r="L756" s="1"/>
      <c r="M756" s="1"/>
      <c r="N756" s="1"/>
      <c r="O756" s="1"/>
      <c r="P756" s="1"/>
      <c r="Q756" s="1"/>
    </row>
    <row r="757" spans="1:17" ht="15.75" customHeight="1">
      <c r="A757" s="1"/>
      <c r="B757" s="1"/>
      <c r="C757" s="1"/>
      <c r="D757" s="1"/>
      <c r="E757" s="1"/>
      <c r="F757" s="1"/>
      <c r="G757" s="1"/>
      <c r="H757" s="1"/>
      <c r="I757" s="1"/>
      <c r="J757" s="1"/>
      <c r="K757" s="1"/>
      <c r="L757" s="1"/>
      <c r="M757" s="1"/>
      <c r="N757" s="1"/>
      <c r="O757" s="1"/>
      <c r="P757" s="1"/>
      <c r="Q757" s="1"/>
    </row>
    <row r="758" spans="1:17" ht="15.75" customHeight="1">
      <c r="A758" s="1"/>
      <c r="B758" s="1"/>
      <c r="C758" s="1"/>
      <c r="D758" s="1"/>
      <c r="E758" s="1"/>
      <c r="F758" s="1"/>
      <c r="G758" s="1"/>
      <c r="H758" s="1"/>
      <c r="I758" s="1"/>
      <c r="J758" s="1"/>
      <c r="K758" s="1"/>
      <c r="L758" s="1"/>
      <c r="M758" s="1"/>
      <c r="N758" s="1"/>
      <c r="O758" s="1"/>
      <c r="P758" s="1"/>
      <c r="Q758" s="1"/>
    </row>
    <row r="759" spans="1:17" ht="15.75" customHeight="1">
      <c r="A759" s="1"/>
      <c r="B759" s="1"/>
      <c r="C759" s="1"/>
      <c r="D759" s="1"/>
      <c r="E759" s="1"/>
      <c r="F759" s="1"/>
      <c r="G759" s="1"/>
      <c r="H759" s="1"/>
      <c r="I759" s="1"/>
      <c r="J759" s="1"/>
      <c r="K759" s="1"/>
      <c r="L759" s="1"/>
      <c r="M759" s="1"/>
      <c r="N759" s="1"/>
      <c r="O759" s="1"/>
      <c r="P759" s="1"/>
      <c r="Q759" s="1"/>
    </row>
    <row r="760" spans="1:17" ht="15.75" customHeight="1">
      <c r="A760" s="1"/>
      <c r="B760" s="1"/>
      <c r="C760" s="1"/>
      <c r="D760" s="1"/>
      <c r="E760" s="1"/>
      <c r="F760" s="1"/>
      <c r="G760" s="1"/>
      <c r="H760" s="1"/>
      <c r="I760" s="1"/>
      <c r="J760" s="1"/>
      <c r="K760" s="1"/>
      <c r="L760" s="1"/>
      <c r="M760" s="1"/>
      <c r="N760" s="1"/>
      <c r="O760" s="1"/>
      <c r="P760" s="1"/>
      <c r="Q760" s="1"/>
    </row>
    <row r="761" spans="1:17" ht="15.75" customHeight="1">
      <c r="A761" s="1"/>
      <c r="B761" s="1"/>
      <c r="C761" s="1"/>
      <c r="D761" s="1"/>
      <c r="E761" s="1"/>
      <c r="F761" s="1"/>
      <c r="G761" s="1"/>
      <c r="H761" s="1"/>
      <c r="I761" s="1"/>
      <c r="J761" s="1"/>
      <c r="K761" s="1"/>
      <c r="L761" s="1"/>
      <c r="M761" s="1"/>
      <c r="N761" s="1"/>
      <c r="O761" s="1"/>
      <c r="P761" s="1"/>
      <c r="Q761" s="1"/>
    </row>
    <row r="762" spans="1:17" ht="15.75" customHeight="1">
      <c r="A762" s="1"/>
      <c r="B762" s="1"/>
      <c r="C762" s="1"/>
      <c r="D762" s="1"/>
      <c r="E762" s="1"/>
      <c r="F762" s="1"/>
      <c r="G762" s="1"/>
      <c r="H762" s="1"/>
      <c r="I762" s="1"/>
      <c r="J762" s="1"/>
      <c r="K762" s="1"/>
      <c r="L762" s="1"/>
      <c r="M762" s="1"/>
      <c r="N762" s="1"/>
      <c r="O762" s="1"/>
      <c r="P762" s="1"/>
      <c r="Q762" s="1"/>
    </row>
    <row r="763" spans="1:17" ht="15.75" customHeight="1">
      <c r="A763" s="1"/>
      <c r="B763" s="1"/>
      <c r="C763" s="1"/>
      <c r="D763" s="1"/>
      <c r="E763" s="1"/>
      <c r="F763" s="1"/>
      <c r="G763" s="1"/>
      <c r="H763" s="1"/>
      <c r="I763" s="1"/>
      <c r="J763" s="1"/>
      <c r="K763" s="1"/>
      <c r="L763" s="1"/>
      <c r="M763" s="1"/>
      <c r="N763" s="1"/>
      <c r="O763" s="1"/>
      <c r="P763" s="1"/>
      <c r="Q763" s="1"/>
    </row>
    <row r="764" spans="1:17" ht="15.75" customHeight="1">
      <c r="A764" s="1"/>
      <c r="B764" s="1"/>
      <c r="C764" s="1"/>
      <c r="D764" s="1"/>
      <c r="E764" s="1"/>
      <c r="F764" s="1"/>
      <c r="G764" s="1"/>
      <c r="H764" s="1"/>
      <c r="I764" s="1"/>
      <c r="J764" s="1"/>
      <c r="K764" s="1"/>
      <c r="L764" s="1"/>
      <c r="M764" s="1"/>
      <c r="N764" s="1"/>
      <c r="O764" s="1"/>
      <c r="P764" s="1"/>
      <c r="Q764" s="1"/>
    </row>
    <row r="765" spans="1:17" ht="15.75" customHeight="1">
      <c r="A765" s="1"/>
      <c r="B765" s="1"/>
      <c r="C765" s="1"/>
      <c r="D765" s="1"/>
      <c r="E765" s="1"/>
      <c r="F765" s="1"/>
      <c r="G765" s="1"/>
      <c r="H765" s="1"/>
      <c r="I765" s="1"/>
      <c r="J765" s="1"/>
      <c r="K765" s="1"/>
      <c r="L765" s="1"/>
      <c r="M765" s="1"/>
      <c r="N765" s="1"/>
      <c r="O765" s="1"/>
      <c r="P765" s="1"/>
      <c r="Q765" s="1"/>
    </row>
    <row r="766" spans="1:17" ht="15.75" customHeight="1">
      <c r="A766" s="1"/>
      <c r="B766" s="1"/>
      <c r="C766" s="1"/>
      <c r="D766" s="1"/>
      <c r="E766" s="1"/>
      <c r="F766" s="1"/>
      <c r="G766" s="1"/>
      <c r="H766" s="1"/>
      <c r="I766" s="1"/>
      <c r="J766" s="1"/>
      <c r="K766" s="1"/>
      <c r="L766" s="1"/>
      <c r="M766" s="1"/>
      <c r="N766" s="1"/>
      <c r="O766" s="1"/>
      <c r="P766" s="1"/>
      <c r="Q766" s="1"/>
    </row>
    <row r="767" spans="1:17" ht="15.75" customHeight="1">
      <c r="A767" s="1"/>
      <c r="B767" s="1"/>
      <c r="C767" s="1"/>
      <c r="D767" s="1"/>
      <c r="E767" s="1"/>
      <c r="F767" s="1"/>
      <c r="G767" s="1"/>
      <c r="H767" s="1"/>
      <c r="I767" s="1"/>
      <c r="J767" s="1"/>
      <c r="K767" s="1"/>
      <c r="L767" s="1"/>
      <c r="M767" s="1"/>
      <c r="N767" s="1"/>
      <c r="O767" s="1"/>
      <c r="P767" s="1"/>
      <c r="Q767" s="1"/>
    </row>
    <row r="768" spans="1:17" ht="15.75" customHeight="1">
      <c r="A768" s="1"/>
      <c r="B768" s="1"/>
      <c r="C768" s="1"/>
      <c r="D768" s="1"/>
      <c r="E768" s="1"/>
      <c r="F768" s="1"/>
      <c r="G768" s="1"/>
      <c r="H768" s="1"/>
      <c r="I768" s="1"/>
      <c r="J768" s="1"/>
      <c r="K768" s="1"/>
      <c r="L768" s="1"/>
      <c r="M768" s="1"/>
      <c r="N768" s="1"/>
      <c r="O768" s="1"/>
      <c r="P768" s="1"/>
      <c r="Q768" s="1"/>
    </row>
    <row r="769" spans="1:17" ht="15.75" customHeight="1">
      <c r="A769" s="1"/>
      <c r="B769" s="1"/>
      <c r="C769" s="1"/>
      <c r="D769" s="1"/>
      <c r="E769" s="1"/>
      <c r="F769" s="1"/>
      <c r="G769" s="1"/>
      <c r="H769" s="1"/>
      <c r="I769" s="1"/>
      <c r="J769" s="1"/>
      <c r="K769" s="1"/>
      <c r="L769" s="1"/>
      <c r="M769" s="1"/>
      <c r="N769" s="1"/>
      <c r="O769" s="1"/>
      <c r="P769" s="1"/>
      <c r="Q769" s="1"/>
    </row>
    <row r="770" spans="1:17" ht="15.75" customHeight="1">
      <c r="A770" s="1"/>
      <c r="B770" s="1"/>
      <c r="C770" s="1"/>
      <c r="D770" s="1"/>
      <c r="E770" s="1"/>
      <c r="F770" s="1"/>
      <c r="G770" s="1"/>
      <c r="H770" s="1"/>
      <c r="I770" s="1"/>
      <c r="J770" s="1"/>
      <c r="K770" s="1"/>
      <c r="L770" s="1"/>
      <c r="M770" s="1"/>
      <c r="N770" s="1"/>
      <c r="O770" s="1"/>
      <c r="P770" s="1"/>
      <c r="Q770" s="1"/>
    </row>
    <row r="771" spans="1:17" ht="15.75" customHeight="1">
      <c r="A771" s="1"/>
      <c r="B771" s="1"/>
      <c r="C771" s="1"/>
      <c r="D771" s="1"/>
      <c r="E771" s="1"/>
      <c r="F771" s="1"/>
      <c r="G771" s="1"/>
      <c r="H771" s="1"/>
      <c r="I771" s="1"/>
      <c r="J771" s="1"/>
      <c r="K771" s="1"/>
      <c r="L771" s="1"/>
      <c r="M771" s="1"/>
      <c r="N771" s="1"/>
      <c r="O771" s="1"/>
      <c r="P771" s="1"/>
      <c r="Q771" s="1"/>
    </row>
    <row r="772" spans="1:17" ht="15.75" customHeight="1">
      <c r="A772" s="1"/>
      <c r="B772" s="1"/>
      <c r="C772" s="1"/>
      <c r="D772" s="1"/>
      <c r="E772" s="1"/>
      <c r="F772" s="1"/>
      <c r="G772" s="1"/>
      <c r="H772" s="1"/>
      <c r="I772" s="1"/>
      <c r="J772" s="1"/>
      <c r="K772" s="1"/>
      <c r="L772" s="1"/>
      <c r="M772" s="1"/>
      <c r="N772" s="1"/>
      <c r="O772" s="1"/>
      <c r="P772" s="1"/>
      <c r="Q772" s="1"/>
    </row>
    <row r="773" spans="1:17" ht="15.75" customHeight="1">
      <c r="A773" s="1"/>
      <c r="B773" s="1"/>
      <c r="C773" s="1"/>
      <c r="D773" s="1"/>
      <c r="E773" s="1"/>
      <c r="F773" s="1"/>
      <c r="G773" s="1"/>
      <c r="H773" s="1"/>
      <c r="I773" s="1"/>
      <c r="J773" s="1"/>
      <c r="K773" s="1"/>
      <c r="L773" s="1"/>
      <c r="M773" s="1"/>
      <c r="N773" s="1"/>
      <c r="O773" s="1"/>
      <c r="P773" s="1"/>
      <c r="Q773" s="1"/>
    </row>
    <row r="774" spans="1:17" ht="15.75" customHeight="1">
      <c r="A774" s="1"/>
      <c r="B774" s="1"/>
      <c r="C774" s="1"/>
      <c r="D774" s="1"/>
      <c r="E774" s="1"/>
      <c r="F774" s="1"/>
      <c r="G774" s="1"/>
      <c r="H774" s="1"/>
      <c r="I774" s="1"/>
      <c r="J774" s="1"/>
      <c r="K774" s="1"/>
      <c r="L774" s="1"/>
      <c r="M774" s="1"/>
      <c r="N774" s="1"/>
      <c r="O774" s="1"/>
      <c r="P774" s="1"/>
      <c r="Q774" s="1"/>
    </row>
    <row r="775" spans="1:17" ht="15.75" customHeight="1">
      <c r="A775" s="1"/>
      <c r="B775" s="1"/>
      <c r="C775" s="1"/>
      <c r="D775" s="1"/>
      <c r="E775" s="1"/>
      <c r="F775" s="1"/>
      <c r="G775" s="1"/>
      <c r="H775" s="1"/>
      <c r="I775" s="1"/>
      <c r="J775" s="1"/>
      <c r="K775" s="1"/>
      <c r="L775" s="1"/>
      <c r="M775" s="1"/>
      <c r="N775" s="1"/>
      <c r="O775" s="1"/>
      <c r="P775" s="1"/>
      <c r="Q775" s="1"/>
    </row>
    <row r="776" spans="1:17" ht="15.75" customHeight="1">
      <c r="A776" s="1"/>
      <c r="B776" s="1"/>
      <c r="C776" s="1"/>
      <c r="D776" s="1"/>
      <c r="E776" s="1"/>
      <c r="F776" s="1"/>
      <c r="G776" s="1"/>
      <c r="H776" s="1"/>
      <c r="I776" s="1"/>
      <c r="J776" s="1"/>
      <c r="K776" s="1"/>
      <c r="L776" s="1"/>
      <c r="M776" s="1"/>
      <c r="N776" s="1"/>
      <c r="O776" s="1"/>
      <c r="P776" s="1"/>
      <c r="Q776" s="1"/>
    </row>
    <row r="777" spans="1:17" ht="15.75" customHeight="1">
      <c r="A777" s="1"/>
      <c r="B777" s="1"/>
      <c r="C777" s="1"/>
      <c r="D777" s="1"/>
      <c r="E777" s="1"/>
      <c r="F777" s="1"/>
      <c r="G777" s="1"/>
      <c r="H777" s="1"/>
      <c r="I777" s="1"/>
      <c r="J777" s="1"/>
      <c r="K777" s="1"/>
      <c r="L777" s="1"/>
      <c r="M777" s="1"/>
      <c r="N777" s="1"/>
      <c r="O777" s="1"/>
      <c r="P777" s="1"/>
      <c r="Q777" s="1"/>
    </row>
    <row r="778" spans="1:17" ht="15.75" customHeight="1">
      <c r="A778" s="1"/>
      <c r="B778" s="1"/>
      <c r="C778" s="1"/>
      <c r="D778" s="1"/>
      <c r="E778" s="1"/>
      <c r="F778" s="1"/>
      <c r="G778" s="1"/>
      <c r="H778" s="1"/>
      <c r="I778" s="1"/>
      <c r="J778" s="1"/>
      <c r="K778" s="1"/>
      <c r="L778" s="1"/>
      <c r="M778" s="1"/>
      <c r="N778" s="1"/>
      <c r="O778" s="1"/>
      <c r="P778" s="1"/>
      <c r="Q778" s="1"/>
    </row>
    <row r="779" spans="1:17" ht="15.75" customHeight="1">
      <c r="A779" s="1"/>
      <c r="B779" s="1"/>
      <c r="C779" s="1"/>
      <c r="D779" s="1"/>
      <c r="E779" s="1"/>
      <c r="F779" s="1"/>
      <c r="G779" s="1"/>
      <c r="H779" s="1"/>
      <c r="I779" s="1"/>
      <c r="J779" s="1"/>
      <c r="K779" s="1"/>
      <c r="L779" s="1"/>
      <c r="M779" s="1"/>
      <c r="N779" s="1"/>
      <c r="O779" s="1"/>
      <c r="P779" s="1"/>
      <c r="Q779" s="1"/>
    </row>
    <row r="780" spans="1:17" ht="15.75" customHeight="1">
      <c r="A780" s="1"/>
      <c r="B780" s="1"/>
      <c r="C780" s="1"/>
      <c r="D780" s="1"/>
      <c r="E780" s="1"/>
      <c r="F780" s="1"/>
      <c r="G780" s="1"/>
      <c r="H780" s="1"/>
      <c r="I780" s="1"/>
      <c r="J780" s="1"/>
      <c r="K780" s="1"/>
      <c r="L780" s="1"/>
      <c r="M780" s="1"/>
      <c r="N780" s="1"/>
      <c r="O780" s="1"/>
      <c r="P780" s="1"/>
      <c r="Q780" s="1"/>
    </row>
    <row r="781" spans="1:17" ht="15.75" customHeight="1">
      <c r="A781" s="1"/>
      <c r="B781" s="1"/>
      <c r="C781" s="1"/>
      <c r="D781" s="1"/>
      <c r="E781" s="1"/>
      <c r="F781" s="1"/>
      <c r="G781" s="1"/>
      <c r="H781" s="1"/>
      <c r="I781" s="1"/>
      <c r="J781" s="1"/>
      <c r="K781" s="1"/>
      <c r="L781" s="1"/>
      <c r="M781" s="1"/>
      <c r="N781" s="1"/>
      <c r="O781" s="1"/>
      <c r="P781" s="1"/>
      <c r="Q781" s="1"/>
    </row>
    <row r="782" spans="1:17" ht="15.75" customHeight="1">
      <c r="A782" s="1"/>
      <c r="B782" s="1"/>
      <c r="C782" s="1"/>
      <c r="D782" s="1"/>
      <c r="E782" s="1"/>
      <c r="F782" s="1"/>
      <c r="G782" s="1"/>
      <c r="H782" s="1"/>
      <c r="I782" s="1"/>
      <c r="J782" s="1"/>
      <c r="K782" s="1"/>
      <c r="L782" s="1"/>
      <c r="M782" s="1"/>
      <c r="N782" s="1"/>
      <c r="O782" s="1"/>
      <c r="P782" s="1"/>
      <c r="Q782" s="1"/>
    </row>
    <row r="783" spans="1:17" ht="15.75" customHeight="1">
      <c r="A783" s="1"/>
      <c r="B783" s="1"/>
      <c r="C783" s="1"/>
      <c r="D783" s="1"/>
      <c r="E783" s="1"/>
      <c r="F783" s="1"/>
      <c r="G783" s="1"/>
      <c r="H783" s="1"/>
      <c r="I783" s="1"/>
      <c r="J783" s="1"/>
      <c r="K783" s="1"/>
      <c r="L783" s="1"/>
      <c r="M783" s="1"/>
      <c r="N783" s="1"/>
      <c r="O783" s="1"/>
      <c r="P783" s="1"/>
      <c r="Q783" s="1"/>
    </row>
    <row r="784" spans="1:17" ht="15.75" customHeight="1">
      <c r="A784" s="1"/>
      <c r="B784" s="1"/>
      <c r="C784" s="1"/>
      <c r="D784" s="1"/>
      <c r="E784" s="1"/>
      <c r="F784" s="1"/>
      <c r="G784" s="1"/>
      <c r="H784" s="1"/>
      <c r="I784" s="1"/>
      <c r="J784" s="1"/>
      <c r="K784" s="1"/>
      <c r="L784" s="1"/>
      <c r="M784" s="1"/>
      <c r="N784" s="1"/>
      <c r="O784" s="1"/>
      <c r="P784" s="1"/>
      <c r="Q784" s="1"/>
    </row>
    <row r="785" spans="1:17" ht="15.75" customHeight="1">
      <c r="A785" s="1"/>
      <c r="B785" s="1"/>
      <c r="C785" s="1"/>
      <c r="D785" s="1"/>
      <c r="E785" s="1"/>
      <c r="F785" s="1"/>
      <c r="G785" s="1"/>
      <c r="H785" s="1"/>
      <c r="I785" s="1"/>
      <c r="J785" s="1"/>
      <c r="K785" s="1"/>
      <c r="L785" s="1"/>
      <c r="M785" s="1"/>
      <c r="N785" s="1"/>
      <c r="O785" s="1"/>
      <c r="P785" s="1"/>
      <c r="Q785" s="1"/>
    </row>
    <row r="786" spans="1:17" ht="15.75" customHeight="1">
      <c r="A786" s="1"/>
      <c r="B786" s="1"/>
      <c r="C786" s="1"/>
      <c r="D786" s="1"/>
      <c r="E786" s="1"/>
      <c r="F786" s="1"/>
      <c r="G786" s="1"/>
      <c r="H786" s="1"/>
      <c r="I786" s="1"/>
      <c r="J786" s="1"/>
      <c r="K786" s="1"/>
      <c r="L786" s="1"/>
      <c r="M786" s="1"/>
      <c r="N786" s="1"/>
      <c r="O786" s="1"/>
      <c r="P786" s="1"/>
      <c r="Q786" s="1"/>
    </row>
    <row r="787" spans="1:17" ht="15.75" customHeight="1">
      <c r="A787" s="1"/>
      <c r="B787" s="1"/>
      <c r="C787" s="1"/>
      <c r="D787" s="1"/>
      <c r="E787" s="1"/>
      <c r="F787" s="1"/>
      <c r="G787" s="1"/>
      <c r="H787" s="1"/>
      <c r="I787" s="1"/>
      <c r="J787" s="1"/>
      <c r="K787" s="1"/>
      <c r="L787" s="1"/>
      <c r="M787" s="1"/>
      <c r="N787" s="1"/>
      <c r="O787" s="1"/>
      <c r="P787" s="1"/>
      <c r="Q787" s="1"/>
    </row>
    <row r="788" spans="1:17" ht="15.75" customHeight="1">
      <c r="A788" s="1"/>
      <c r="B788" s="1"/>
      <c r="C788" s="1"/>
      <c r="D788" s="1"/>
      <c r="E788" s="1"/>
      <c r="F788" s="1"/>
      <c r="G788" s="1"/>
      <c r="H788" s="1"/>
      <c r="I788" s="1"/>
      <c r="J788" s="1"/>
      <c r="K788" s="1"/>
      <c r="L788" s="1"/>
      <c r="M788" s="1"/>
      <c r="N788" s="1"/>
      <c r="O788" s="1"/>
      <c r="P788" s="1"/>
      <c r="Q788" s="1"/>
    </row>
    <row r="789" spans="1:17" ht="15.75" customHeight="1">
      <c r="A789" s="1"/>
      <c r="B789" s="1"/>
      <c r="C789" s="1"/>
      <c r="D789" s="1"/>
      <c r="E789" s="1"/>
      <c r="F789" s="1"/>
      <c r="G789" s="1"/>
      <c r="H789" s="1"/>
      <c r="I789" s="1"/>
      <c r="J789" s="1"/>
      <c r="K789" s="1"/>
      <c r="L789" s="1"/>
      <c r="M789" s="1"/>
      <c r="N789" s="1"/>
      <c r="O789" s="1"/>
      <c r="P789" s="1"/>
      <c r="Q789" s="1"/>
    </row>
    <row r="790" spans="1:17" ht="15.75" customHeight="1">
      <c r="A790" s="1"/>
      <c r="B790" s="1"/>
      <c r="C790" s="1"/>
      <c r="D790" s="1"/>
      <c r="E790" s="1"/>
      <c r="F790" s="1"/>
      <c r="G790" s="1"/>
      <c r="H790" s="1"/>
      <c r="I790" s="1"/>
      <c r="J790" s="1"/>
      <c r="K790" s="1"/>
      <c r="L790" s="1"/>
      <c r="M790" s="1"/>
      <c r="N790" s="1"/>
      <c r="O790" s="1"/>
      <c r="P790" s="1"/>
      <c r="Q790" s="1"/>
    </row>
    <row r="791" spans="1:17" ht="15.75" customHeight="1">
      <c r="A791" s="1"/>
      <c r="B791" s="1"/>
      <c r="C791" s="1"/>
      <c r="D791" s="1"/>
      <c r="E791" s="1"/>
      <c r="F791" s="1"/>
      <c r="G791" s="1"/>
      <c r="H791" s="1"/>
      <c r="I791" s="1"/>
      <c r="J791" s="1"/>
      <c r="K791" s="1"/>
      <c r="L791" s="1"/>
      <c r="M791" s="1"/>
      <c r="N791" s="1"/>
      <c r="O791" s="1"/>
      <c r="P791" s="1"/>
      <c r="Q791" s="1"/>
    </row>
    <row r="792" spans="1:17" ht="15.75" customHeight="1">
      <c r="A792" s="1"/>
      <c r="B792" s="1"/>
      <c r="C792" s="1"/>
      <c r="D792" s="1"/>
      <c r="E792" s="1"/>
      <c r="F792" s="1"/>
      <c r="G792" s="1"/>
      <c r="H792" s="1"/>
      <c r="I792" s="1"/>
      <c r="J792" s="1"/>
      <c r="K792" s="1"/>
      <c r="L792" s="1"/>
      <c r="M792" s="1"/>
      <c r="N792" s="1"/>
      <c r="O792" s="1"/>
      <c r="P792" s="1"/>
      <c r="Q792" s="1"/>
    </row>
    <row r="793" spans="1:17" ht="15.75" customHeight="1">
      <c r="A793" s="1"/>
      <c r="B793" s="1"/>
      <c r="C793" s="1"/>
      <c r="D793" s="1"/>
      <c r="E793" s="1"/>
      <c r="F793" s="1"/>
      <c r="G793" s="1"/>
      <c r="H793" s="1"/>
      <c r="I793" s="1"/>
      <c r="J793" s="1"/>
      <c r="K793" s="1"/>
      <c r="L793" s="1"/>
      <c r="M793" s="1"/>
      <c r="N793" s="1"/>
      <c r="O793" s="1"/>
      <c r="P793" s="1"/>
      <c r="Q793" s="1"/>
    </row>
    <row r="794" spans="1:17" ht="15.75" customHeight="1">
      <c r="A794" s="1"/>
      <c r="B794" s="1"/>
      <c r="C794" s="1"/>
      <c r="D794" s="1"/>
      <c r="E794" s="1"/>
      <c r="F794" s="1"/>
      <c r="G794" s="1"/>
      <c r="H794" s="1"/>
      <c r="I794" s="1"/>
      <c r="J794" s="1"/>
      <c r="K794" s="1"/>
      <c r="L794" s="1"/>
      <c r="M794" s="1"/>
      <c r="N794" s="1"/>
      <c r="O794" s="1"/>
      <c r="P794" s="1"/>
      <c r="Q794" s="1"/>
    </row>
    <row r="795" spans="1:17" ht="15.75" customHeight="1">
      <c r="A795" s="1"/>
      <c r="B795" s="1"/>
      <c r="C795" s="1"/>
      <c r="D795" s="1"/>
      <c r="E795" s="1"/>
      <c r="F795" s="1"/>
      <c r="G795" s="1"/>
      <c r="H795" s="1"/>
      <c r="I795" s="1"/>
      <c r="J795" s="1"/>
      <c r="K795" s="1"/>
      <c r="L795" s="1"/>
      <c r="M795" s="1"/>
      <c r="N795" s="1"/>
      <c r="O795" s="1"/>
      <c r="P795" s="1"/>
      <c r="Q795" s="1"/>
    </row>
    <row r="796" spans="1:17" ht="15.75" customHeight="1">
      <c r="A796" s="1"/>
      <c r="B796" s="1"/>
      <c r="C796" s="1"/>
      <c r="D796" s="1"/>
      <c r="E796" s="1"/>
      <c r="F796" s="1"/>
      <c r="G796" s="1"/>
      <c r="H796" s="1"/>
      <c r="I796" s="1"/>
      <c r="J796" s="1"/>
      <c r="K796" s="1"/>
      <c r="L796" s="1"/>
      <c r="M796" s="1"/>
      <c r="N796" s="1"/>
      <c r="O796" s="1"/>
      <c r="P796" s="1"/>
      <c r="Q796" s="1"/>
    </row>
    <row r="797" spans="1:17" ht="15.75" customHeight="1">
      <c r="A797" s="1"/>
      <c r="B797" s="1"/>
      <c r="C797" s="1"/>
      <c r="D797" s="1"/>
      <c r="E797" s="1"/>
      <c r="F797" s="1"/>
      <c r="G797" s="1"/>
      <c r="H797" s="1"/>
      <c r="I797" s="1"/>
      <c r="J797" s="1"/>
      <c r="K797" s="1"/>
      <c r="L797" s="1"/>
      <c r="M797" s="1"/>
      <c r="N797" s="1"/>
      <c r="O797" s="1"/>
      <c r="P797" s="1"/>
      <c r="Q797" s="1"/>
    </row>
    <row r="798" spans="1:17" ht="15.75" customHeight="1">
      <c r="A798" s="1"/>
      <c r="B798" s="1"/>
      <c r="C798" s="1"/>
      <c r="D798" s="1"/>
      <c r="E798" s="1"/>
      <c r="F798" s="1"/>
      <c r="G798" s="1"/>
      <c r="H798" s="1"/>
      <c r="I798" s="1"/>
      <c r="J798" s="1"/>
      <c r="K798" s="1"/>
      <c r="L798" s="1"/>
      <c r="M798" s="1"/>
      <c r="N798" s="1"/>
      <c r="O798" s="1"/>
      <c r="P798" s="1"/>
      <c r="Q798" s="1"/>
    </row>
    <row r="799" spans="1:17" ht="15.75" customHeight="1">
      <c r="A799" s="1"/>
      <c r="B799" s="1"/>
      <c r="C799" s="1"/>
      <c r="D799" s="1"/>
      <c r="E799" s="1"/>
      <c r="F799" s="1"/>
      <c r="G799" s="1"/>
      <c r="H799" s="1"/>
      <c r="I799" s="1"/>
      <c r="J799" s="1"/>
      <c r="K799" s="1"/>
      <c r="L799" s="1"/>
      <c r="M799" s="1"/>
      <c r="N799" s="1"/>
      <c r="O799" s="1"/>
      <c r="P799" s="1"/>
      <c r="Q799" s="1"/>
    </row>
    <row r="800" spans="1:17" ht="15.75" customHeight="1">
      <c r="A800" s="1"/>
      <c r="B800" s="1"/>
      <c r="C800" s="1"/>
      <c r="D800" s="1"/>
      <c r="E800" s="1"/>
      <c r="F800" s="1"/>
      <c r="G800" s="1"/>
      <c r="H800" s="1"/>
      <c r="I800" s="1"/>
      <c r="J800" s="1"/>
      <c r="K800" s="1"/>
      <c r="L800" s="1"/>
      <c r="M800" s="1"/>
      <c r="N800" s="1"/>
      <c r="O800" s="1"/>
      <c r="P800" s="1"/>
      <c r="Q800" s="1"/>
    </row>
    <row r="801" spans="1:17" ht="15.75" customHeight="1">
      <c r="A801" s="1"/>
      <c r="B801" s="1"/>
      <c r="C801" s="1"/>
      <c r="D801" s="1"/>
      <c r="E801" s="1"/>
      <c r="F801" s="1"/>
      <c r="G801" s="1"/>
      <c r="H801" s="1"/>
      <c r="I801" s="1"/>
      <c r="J801" s="1"/>
      <c r="K801" s="1"/>
      <c r="L801" s="1"/>
      <c r="M801" s="1"/>
      <c r="N801" s="1"/>
      <c r="O801" s="1"/>
      <c r="P801" s="1"/>
      <c r="Q801" s="1"/>
    </row>
    <row r="802" spans="1:17" ht="15.75" customHeight="1">
      <c r="A802" s="1"/>
      <c r="B802" s="1"/>
      <c r="C802" s="1"/>
      <c r="D802" s="1"/>
      <c r="E802" s="1"/>
      <c r="F802" s="1"/>
      <c r="G802" s="1"/>
      <c r="H802" s="1"/>
      <c r="I802" s="1"/>
      <c r="J802" s="1"/>
      <c r="K802" s="1"/>
      <c r="L802" s="1"/>
      <c r="M802" s="1"/>
      <c r="N802" s="1"/>
      <c r="O802" s="1"/>
      <c r="P802" s="1"/>
      <c r="Q802" s="1"/>
    </row>
    <row r="803" spans="1:17" ht="15.75" customHeight="1">
      <c r="A803" s="1"/>
      <c r="B803" s="1"/>
      <c r="C803" s="1"/>
      <c r="D803" s="1"/>
      <c r="E803" s="1"/>
      <c r="F803" s="1"/>
      <c r="G803" s="1"/>
      <c r="H803" s="1"/>
      <c r="I803" s="1"/>
      <c r="J803" s="1"/>
      <c r="K803" s="1"/>
      <c r="L803" s="1"/>
      <c r="M803" s="1"/>
      <c r="N803" s="1"/>
      <c r="O803" s="1"/>
      <c r="P803" s="1"/>
      <c r="Q803" s="1"/>
    </row>
    <row r="804" spans="1:17" ht="15.75" customHeight="1">
      <c r="A804" s="1"/>
      <c r="B804" s="1"/>
      <c r="C804" s="1"/>
      <c r="D804" s="1"/>
      <c r="E804" s="1"/>
      <c r="F804" s="1"/>
      <c r="G804" s="1"/>
      <c r="H804" s="1"/>
      <c r="I804" s="1"/>
      <c r="J804" s="1"/>
      <c r="K804" s="1"/>
      <c r="L804" s="1"/>
      <c r="M804" s="1"/>
      <c r="N804" s="1"/>
      <c r="O804" s="1"/>
      <c r="P804" s="1"/>
      <c r="Q804" s="1"/>
    </row>
    <row r="805" spans="1:17" ht="15.75" customHeight="1">
      <c r="A805" s="1"/>
      <c r="B805" s="1"/>
      <c r="C805" s="1"/>
      <c r="D805" s="1"/>
      <c r="E805" s="1"/>
      <c r="F805" s="1"/>
      <c r="G805" s="1"/>
      <c r="H805" s="1"/>
      <c r="I805" s="1"/>
      <c r="J805" s="1"/>
      <c r="K805" s="1"/>
      <c r="L805" s="1"/>
      <c r="M805" s="1"/>
      <c r="N805" s="1"/>
      <c r="O805" s="1"/>
      <c r="P805" s="1"/>
      <c r="Q805" s="1"/>
    </row>
    <row r="806" spans="1:17" ht="15.75" customHeight="1">
      <c r="A806" s="1"/>
      <c r="B806" s="1"/>
      <c r="C806" s="1"/>
      <c r="D806" s="1"/>
      <c r="E806" s="1"/>
      <c r="F806" s="1"/>
      <c r="G806" s="1"/>
      <c r="H806" s="1"/>
      <c r="I806" s="1"/>
      <c r="J806" s="1"/>
      <c r="K806" s="1"/>
      <c r="L806" s="1"/>
      <c r="M806" s="1"/>
      <c r="N806" s="1"/>
      <c r="O806" s="1"/>
      <c r="P806" s="1"/>
      <c r="Q806" s="1"/>
    </row>
    <row r="807" spans="1:17" ht="15.75" customHeight="1">
      <c r="A807" s="1"/>
      <c r="B807" s="1"/>
      <c r="C807" s="1"/>
      <c r="D807" s="1"/>
      <c r="E807" s="1"/>
      <c r="F807" s="1"/>
      <c r="G807" s="1"/>
      <c r="H807" s="1"/>
      <c r="I807" s="1"/>
      <c r="J807" s="1"/>
      <c r="K807" s="1"/>
      <c r="L807" s="1"/>
      <c r="M807" s="1"/>
      <c r="N807" s="1"/>
      <c r="O807" s="1"/>
      <c r="P807" s="1"/>
      <c r="Q807" s="1"/>
    </row>
    <row r="808" spans="1:17" ht="15.75" customHeight="1">
      <c r="A808" s="1"/>
      <c r="B808" s="1"/>
      <c r="C808" s="1"/>
      <c r="D808" s="1"/>
      <c r="E808" s="1"/>
      <c r="F808" s="1"/>
      <c r="G808" s="1"/>
      <c r="H808" s="1"/>
      <c r="I808" s="1"/>
      <c r="J808" s="1"/>
      <c r="K808" s="1"/>
      <c r="L808" s="1"/>
      <c r="M808" s="1"/>
      <c r="N808" s="1"/>
      <c r="O808" s="1"/>
      <c r="P808" s="1"/>
      <c r="Q808" s="1"/>
    </row>
    <row r="809" spans="1:17" ht="15.75" customHeight="1">
      <c r="A809" s="1"/>
      <c r="B809" s="1"/>
      <c r="C809" s="1"/>
      <c r="D809" s="1"/>
      <c r="E809" s="1"/>
      <c r="F809" s="1"/>
      <c r="G809" s="1"/>
      <c r="H809" s="1"/>
      <c r="I809" s="1"/>
      <c r="J809" s="1"/>
      <c r="K809" s="1"/>
      <c r="L809" s="1"/>
      <c r="M809" s="1"/>
      <c r="N809" s="1"/>
      <c r="O809" s="1"/>
      <c r="P809" s="1"/>
      <c r="Q809" s="1"/>
    </row>
    <row r="810" spans="1:17" ht="15.75" customHeight="1">
      <c r="A810" s="1"/>
      <c r="B810" s="1"/>
      <c r="C810" s="1"/>
      <c r="D810" s="1"/>
      <c r="E810" s="1"/>
      <c r="F810" s="1"/>
      <c r="G810" s="1"/>
      <c r="H810" s="1"/>
      <c r="I810" s="1"/>
      <c r="J810" s="1"/>
      <c r="K810" s="1"/>
      <c r="L810" s="1"/>
      <c r="M810" s="1"/>
      <c r="N810" s="1"/>
      <c r="O810" s="1"/>
      <c r="P810" s="1"/>
      <c r="Q810" s="1"/>
    </row>
    <row r="811" spans="1:17" ht="15.75" customHeight="1">
      <c r="A811" s="1"/>
      <c r="B811" s="1"/>
      <c r="C811" s="1"/>
      <c r="D811" s="1"/>
      <c r="E811" s="1"/>
      <c r="F811" s="1"/>
      <c r="G811" s="1"/>
      <c r="H811" s="1"/>
      <c r="I811" s="1"/>
      <c r="J811" s="1"/>
      <c r="K811" s="1"/>
      <c r="L811" s="1"/>
      <c r="M811" s="1"/>
      <c r="N811" s="1"/>
      <c r="O811" s="1"/>
      <c r="P811" s="1"/>
      <c r="Q811" s="1"/>
    </row>
    <row r="812" spans="1:17" ht="15.75" customHeight="1">
      <c r="A812" s="1"/>
      <c r="B812" s="1"/>
      <c r="C812" s="1"/>
      <c r="D812" s="1"/>
      <c r="E812" s="1"/>
      <c r="F812" s="1"/>
      <c r="G812" s="1"/>
      <c r="H812" s="1"/>
      <c r="I812" s="1"/>
      <c r="J812" s="1"/>
      <c r="K812" s="1"/>
      <c r="L812" s="1"/>
      <c r="M812" s="1"/>
      <c r="N812" s="1"/>
      <c r="O812" s="1"/>
      <c r="P812" s="1"/>
      <c r="Q812" s="1"/>
    </row>
    <row r="813" spans="1:17" ht="15.75" customHeight="1">
      <c r="A813" s="1"/>
      <c r="B813" s="1"/>
      <c r="C813" s="1"/>
      <c r="D813" s="1"/>
      <c r="E813" s="1"/>
      <c r="F813" s="1"/>
      <c r="G813" s="1"/>
      <c r="H813" s="1"/>
      <c r="I813" s="1"/>
      <c r="J813" s="1"/>
      <c r="K813" s="1"/>
      <c r="L813" s="1"/>
      <c r="M813" s="1"/>
      <c r="N813" s="1"/>
      <c r="O813" s="1"/>
      <c r="P813" s="1"/>
      <c r="Q813" s="1"/>
    </row>
    <row r="814" spans="1:17" ht="15.75" customHeight="1">
      <c r="A814" s="1"/>
      <c r="B814" s="1"/>
      <c r="C814" s="1"/>
      <c r="D814" s="1"/>
      <c r="E814" s="1"/>
      <c r="F814" s="1"/>
      <c r="G814" s="1"/>
      <c r="H814" s="1"/>
      <c r="I814" s="1"/>
      <c r="J814" s="1"/>
      <c r="K814" s="1"/>
      <c r="L814" s="1"/>
      <c r="M814" s="1"/>
      <c r="N814" s="1"/>
      <c r="O814" s="1"/>
      <c r="P814" s="1"/>
      <c r="Q814" s="1"/>
    </row>
    <row r="815" spans="1:17" ht="15.75" customHeight="1">
      <c r="A815" s="1"/>
      <c r="B815" s="1"/>
      <c r="C815" s="1"/>
      <c r="D815" s="1"/>
      <c r="E815" s="1"/>
      <c r="F815" s="1"/>
      <c r="G815" s="1"/>
      <c r="H815" s="1"/>
      <c r="I815" s="1"/>
      <c r="J815" s="1"/>
      <c r="K815" s="1"/>
      <c r="L815" s="1"/>
      <c r="M815" s="1"/>
      <c r="N815" s="1"/>
      <c r="O815" s="1"/>
      <c r="P815" s="1"/>
      <c r="Q815" s="1"/>
    </row>
    <row r="816" spans="1:17" ht="15.75" customHeight="1">
      <c r="A816" s="1"/>
      <c r="B816" s="1"/>
      <c r="C816" s="1"/>
      <c r="D816" s="1"/>
      <c r="E816" s="1"/>
      <c r="F816" s="1"/>
      <c r="G816" s="1"/>
      <c r="H816" s="1"/>
      <c r="I816" s="1"/>
      <c r="J816" s="1"/>
      <c r="K816" s="1"/>
      <c r="L816" s="1"/>
      <c r="M816" s="1"/>
      <c r="N816" s="1"/>
      <c r="O816" s="1"/>
      <c r="P816" s="1"/>
      <c r="Q816" s="1"/>
    </row>
    <row r="817" spans="1:17" ht="15.75" customHeight="1">
      <c r="A817" s="1"/>
      <c r="B817" s="1"/>
      <c r="C817" s="1"/>
      <c r="D817" s="1"/>
      <c r="E817" s="1"/>
      <c r="F817" s="1"/>
      <c r="G817" s="1"/>
      <c r="H817" s="1"/>
      <c r="I817" s="1"/>
      <c r="J817" s="1"/>
      <c r="K817" s="1"/>
      <c r="L817" s="1"/>
      <c r="M817" s="1"/>
      <c r="N817" s="1"/>
      <c r="O817" s="1"/>
      <c r="P817" s="1"/>
      <c r="Q817" s="1"/>
    </row>
    <row r="818" spans="1:17" ht="15.75" customHeight="1">
      <c r="A818" s="1"/>
      <c r="B818" s="1"/>
      <c r="C818" s="1"/>
      <c r="D818" s="1"/>
      <c r="E818" s="1"/>
      <c r="F818" s="1"/>
      <c r="G818" s="1"/>
      <c r="H818" s="1"/>
      <c r="I818" s="1"/>
      <c r="J818" s="1"/>
      <c r="K818" s="1"/>
      <c r="L818" s="1"/>
      <c r="M818" s="1"/>
      <c r="N818" s="1"/>
      <c r="O818" s="1"/>
      <c r="P818" s="1"/>
      <c r="Q818" s="1"/>
    </row>
    <row r="819" spans="1:17" ht="15.75" customHeight="1">
      <c r="A819" s="1"/>
      <c r="B819" s="1"/>
      <c r="C819" s="1"/>
      <c r="D819" s="1"/>
      <c r="E819" s="1"/>
      <c r="F819" s="1"/>
      <c r="G819" s="1"/>
      <c r="H819" s="1"/>
      <c r="I819" s="1"/>
      <c r="J819" s="1"/>
      <c r="K819" s="1"/>
      <c r="L819" s="1"/>
      <c r="M819" s="1"/>
      <c r="N819" s="1"/>
      <c r="O819" s="1"/>
      <c r="P819" s="1"/>
      <c r="Q819" s="1"/>
    </row>
    <row r="820" spans="1:17" ht="15.75" customHeight="1">
      <c r="A820" s="1"/>
      <c r="B820" s="1"/>
      <c r="C820" s="1"/>
      <c r="D820" s="1"/>
      <c r="E820" s="1"/>
      <c r="F820" s="1"/>
      <c r="G820" s="1"/>
      <c r="H820" s="1"/>
      <c r="I820" s="1"/>
      <c r="J820" s="1"/>
      <c r="K820" s="1"/>
      <c r="L820" s="1"/>
      <c r="M820" s="1"/>
      <c r="N820" s="1"/>
      <c r="O820" s="1"/>
      <c r="P820" s="1"/>
      <c r="Q820" s="1"/>
    </row>
    <row r="821" spans="1:17" ht="15.75" customHeight="1">
      <c r="A821" s="1"/>
      <c r="B821" s="1"/>
      <c r="C821" s="1"/>
      <c r="D821" s="1"/>
      <c r="E821" s="1"/>
      <c r="F821" s="1"/>
      <c r="G821" s="1"/>
      <c r="H821" s="1"/>
      <c r="I821" s="1"/>
      <c r="J821" s="1"/>
      <c r="K821" s="1"/>
      <c r="L821" s="1"/>
      <c r="M821" s="1"/>
      <c r="N821" s="1"/>
      <c r="O821" s="1"/>
      <c r="P821" s="1"/>
      <c r="Q821" s="1"/>
    </row>
    <row r="822" spans="1:17" ht="15.75" customHeight="1">
      <c r="A822" s="1"/>
      <c r="B822" s="1"/>
      <c r="C822" s="1"/>
      <c r="D822" s="1"/>
      <c r="E822" s="1"/>
      <c r="F822" s="1"/>
      <c r="G822" s="1"/>
      <c r="H822" s="1"/>
      <c r="I822" s="1"/>
      <c r="J822" s="1"/>
      <c r="K822" s="1"/>
      <c r="L822" s="1"/>
      <c r="M822" s="1"/>
      <c r="N822" s="1"/>
      <c r="O822" s="1"/>
      <c r="P822" s="1"/>
      <c r="Q822" s="1"/>
    </row>
    <row r="823" spans="1:17" ht="15.75" customHeight="1">
      <c r="A823" s="1"/>
      <c r="B823" s="1"/>
      <c r="C823" s="1"/>
      <c r="D823" s="1"/>
      <c r="E823" s="1"/>
      <c r="F823" s="1"/>
      <c r="G823" s="1"/>
      <c r="H823" s="1"/>
      <c r="I823" s="1"/>
      <c r="J823" s="1"/>
      <c r="K823" s="1"/>
      <c r="L823" s="1"/>
      <c r="M823" s="1"/>
      <c r="N823" s="1"/>
      <c r="O823" s="1"/>
      <c r="P823" s="1"/>
      <c r="Q823" s="1"/>
    </row>
    <row r="824" spans="1:17" ht="15.75" customHeight="1">
      <c r="A824" s="1"/>
      <c r="B824" s="1"/>
      <c r="C824" s="1"/>
      <c r="D824" s="1"/>
      <c r="E824" s="1"/>
      <c r="F824" s="1"/>
      <c r="G824" s="1"/>
      <c r="H824" s="1"/>
      <c r="I824" s="1"/>
      <c r="J824" s="1"/>
      <c r="K824" s="1"/>
      <c r="L824" s="1"/>
      <c r="M824" s="1"/>
      <c r="N824" s="1"/>
      <c r="O824" s="1"/>
      <c r="P824" s="1"/>
      <c r="Q824" s="1"/>
    </row>
    <row r="825" spans="1:17" ht="15.75" customHeight="1">
      <c r="A825" s="1"/>
      <c r="B825" s="1"/>
      <c r="C825" s="1"/>
      <c r="D825" s="1"/>
      <c r="E825" s="1"/>
      <c r="F825" s="1"/>
      <c r="G825" s="1"/>
      <c r="H825" s="1"/>
      <c r="I825" s="1"/>
      <c r="J825" s="1"/>
      <c r="K825" s="1"/>
      <c r="L825" s="1"/>
      <c r="M825" s="1"/>
      <c r="N825" s="1"/>
      <c r="O825" s="1"/>
      <c r="P825" s="1"/>
      <c r="Q825" s="1"/>
    </row>
    <row r="826" spans="1:17" ht="15.75" customHeight="1">
      <c r="A826" s="1"/>
      <c r="B826" s="1"/>
      <c r="C826" s="1"/>
      <c r="D826" s="1"/>
      <c r="E826" s="1"/>
      <c r="F826" s="1"/>
      <c r="G826" s="1"/>
      <c r="H826" s="1"/>
      <c r="I826" s="1"/>
      <c r="J826" s="1"/>
      <c r="K826" s="1"/>
      <c r="L826" s="1"/>
      <c r="M826" s="1"/>
      <c r="N826" s="1"/>
      <c r="O826" s="1"/>
      <c r="P826" s="1"/>
      <c r="Q826" s="1"/>
    </row>
    <row r="827" spans="1:17" ht="15.75" customHeight="1">
      <c r="A827" s="1"/>
      <c r="B827" s="1"/>
      <c r="C827" s="1"/>
      <c r="D827" s="1"/>
      <c r="E827" s="1"/>
      <c r="F827" s="1"/>
      <c r="G827" s="1"/>
      <c r="H827" s="1"/>
      <c r="I827" s="1"/>
      <c r="J827" s="1"/>
      <c r="K827" s="1"/>
      <c r="L827" s="1"/>
      <c r="M827" s="1"/>
      <c r="N827" s="1"/>
      <c r="O827" s="1"/>
      <c r="P827" s="1"/>
      <c r="Q827" s="1"/>
    </row>
    <row r="828" spans="1:17" ht="15.75" customHeight="1">
      <c r="A828" s="1"/>
      <c r="B828" s="1"/>
      <c r="C828" s="1"/>
      <c r="D828" s="1"/>
      <c r="E828" s="1"/>
      <c r="F828" s="1"/>
      <c r="G828" s="1"/>
      <c r="H828" s="1"/>
      <c r="I828" s="1"/>
      <c r="J828" s="1"/>
      <c r="K828" s="1"/>
      <c r="L828" s="1"/>
      <c r="M828" s="1"/>
      <c r="N828" s="1"/>
      <c r="O828" s="1"/>
      <c r="P828" s="1"/>
      <c r="Q828" s="1"/>
    </row>
    <row r="829" spans="1:17" ht="15.75" customHeight="1">
      <c r="A829" s="1"/>
      <c r="B829" s="1"/>
      <c r="C829" s="1"/>
      <c r="D829" s="1"/>
      <c r="E829" s="1"/>
      <c r="F829" s="1"/>
      <c r="G829" s="1"/>
      <c r="H829" s="1"/>
      <c r="I829" s="1"/>
      <c r="J829" s="1"/>
      <c r="K829" s="1"/>
      <c r="L829" s="1"/>
      <c r="M829" s="1"/>
      <c r="N829" s="1"/>
      <c r="O829" s="1"/>
      <c r="P829" s="1"/>
      <c r="Q829" s="1"/>
    </row>
    <row r="830" spans="1:17" ht="15.75" customHeight="1">
      <c r="A830" s="1"/>
      <c r="B830" s="1"/>
      <c r="C830" s="1"/>
      <c r="D830" s="1"/>
      <c r="E830" s="1"/>
      <c r="F830" s="1"/>
      <c r="G830" s="1"/>
      <c r="H830" s="1"/>
      <c r="I830" s="1"/>
      <c r="J830" s="1"/>
      <c r="K830" s="1"/>
      <c r="L830" s="1"/>
      <c r="M830" s="1"/>
      <c r="N830" s="1"/>
      <c r="O830" s="1"/>
      <c r="P830" s="1"/>
      <c r="Q830" s="1"/>
    </row>
    <row r="831" spans="1:17" ht="15.75" customHeight="1">
      <c r="A831" s="1"/>
      <c r="B831" s="1"/>
      <c r="C831" s="1"/>
      <c r="D831" s="1"/>
      <c r="E831" s="1"/>
      <c r="F831" s="1"/>
      <c r="G831" s="1"/>
      <c r="H831" s="1"/>
      <c r="I831" s="1"/>
      <c r="J831" s="1"/>
      <c r="K831" s="1"/>
      <c r="L831" s="1"/>
      <c r="M831" s="1"/>
      <c r="N831" s="1"/>
      <c r="O831" s="1"/>
      <c r="P831" s="1"/>
      <c r="Q831" s="1"/>
    </row>
    <row r="832" spans="1:17" ht="15.75" customHeight="1">
      <c r="A832" s="1"/>
      <c r="B832" s="1"/>
      <c r="C832" s="1"/>
      <c r="D832" s="1"/>
      <c r="E832" s="1"/>
      <c r="F832" s="1"/>
      <c r="G832" s="1"/>
      <c r="H832" s="1"/>
      <c r="I832" s="1"/>
      <c r="J832" s="1"/>
      <c r="K832" s="1"/>
      <c r="L832" s="1"/>
      <c r="M832" s="1"/>
      <c r="N832" s="1"/>
      <c r="O832" s="1"/>
      <c r="P832" s="1"/>
      <c r="Q832" s="1"/>
    </row>
    <row r="833" spans="1:17" ht="15.75" customHeight="1">
      <c r="A833" s="1"/>
      <c r="B833" s="1"/>
      <c r="C833" s="1"/>
      <c r="D833" s="1"/>
      <c r="E833" s="1"/>
      <c r="F833" s="1"/>
      <c r="G833" s="1"/>
      <c r="H833" s="1"/>
      <c r="I833" s="1"/>
      <c r="J833" s="1"/>
      <c r="K833" s="1"/>
      <c r="L833" s="1"/>
      <c r="M833" s="1"/>
      <c r="N833" s="1"/>
      <c r="O833" s="1"/>
      <c r="P833" s="1"/>
      <c r="Q833" s="1"/>
    </row>
    <row r="834" spans="1:17" ht="15.75" customHeight="1">
      <c r="A834" s="1"/>
      <c r="B834" s="1"/>
      <c r="C834" s="1"/>
      <c r="D834" s="1"/>
      <c r="E834" s="1"/>
      <c r="F834" s="1"/>
      <c r="G834" s="1"/>
      <c r="H834" s="1"/>
      <c r="I834" s="1"/>
      <c r="J834" s="1"/>
      <c r="K834" s="1"/>
      <c r="L834" s="1"/>
      <c r="M834" s="1"/>
      <c r="N834" s="1"/>
      <c r="O834" s="1"/>
      <c r="P834" s="1"/>
      <c r="Q834" s="1"/>
    </row>
    <row r="835" spans="1:17" ht="15.75" customHeight="1">
      <c r="A835" s="1"/>
      <c r="B835" s="1"/>
      <c r="C835" s="1"/>
      <c r="D835" s="1"/>
      <c r="E835" s="1"/>
      <c r="F835" s="1"/>
      <c r="G835" s="1"/>
      <c r="H835" s="1"/>
      <c r="I835" s="1"/>
      <c r="J835" s="1"/>
      <c r="K835" s="1"/>
      <c r="L835" s="1"/>
      <c r="M835" s="1"/>
      <c r="N835" s="1"/>
      <c r="O835" s="1"/>
      <c r="P835" s="1"/>
      <c r="Q835" s="1"/>
    </row>
    <row r="836" spans="1:17" ht="15.75" customHeight="1">
      <c r="A836" s="1"/>
      <c r="B836" s="1"/>
      <c r="C836" s="1"/>
      <c r="D836" s="1"/>
      <c r="E836" s="1"/>
      <c r="F836" s="1"/>
      <c r="G836" s="1"/>
      <c r="H836" s="1"/>
      <c r="I836" s="1"/>
      <c r="J836" s="1"/>
      <c r="K836" s="1"/>
      <c r="L836" s="1"/>
      <c r="M836" s="1"/>
      <c r="N836" s="1"/>
      <c r="O836" s="1"/>
      <c r="P836" s="1"/>
      <c r="Q836" s="1"/>
    </row>
    <row r="837" spans="1:17" ht="15.75" customHeight="1">
      <c r="A837" s="1"/>
      <c r="B837" s="1"/>
      <c r="C837" s="1"/>
      <c r="D837" s="1"/>
      <c r="E837" s="1"/>
      <c r="F837" s="1"/>
      <c r="G837" s="1"/>
      <c r="H837" s="1"/>
      <c r="I837" s="1"/>
      <c r="J837" s="1"/>
      <c r="K837" s="1"/>
      <c r="L837" s="1"/>
      <c r="M837" s="1"/>
      <c r="N837" s="1"/>
      <c r="O837" s="1"/>
      <c r="P837" s="1"/>
      <c r="Q837" s="1"/>
    </row>
    <row r="838" spans="1:17" ht="15.75" customHeight="1">
      <c r="A838" s="1"/>
      <c r="B838" s="1"/>
      <c r="C838" s="1"/>
      <c r="D838" s="1"/>
      <c r="E838" s="1"/>
      <c r="F838" s="1"/>
      <c r="G838" s="1"/>
      <c r="H838" s="1"/>
      <c r="I838" s="1"/>
      <c r="J838" s="1"/>
      <c r="K838" s="1"/>
      <c r="L838" s="1"/>
      <c r="M838" s="1"/>
      <c r="N838" s="1"/>
      <c r="O838" s="1"/>
      <c r="P838" s="1"/>
      <c r="Q838" s="1"/>
    </row>
    <row r="839" spans="1:17" ht="15.75" customHeight="1">
      <c r="A839" s="1"/>
      <c r="B839" s="1"/>
      <c r="C839" s="1"/>
      <c r="D839" s="1"/>
      <c r="E839" s="1"/>
      <c r="F839" s="1"/>
      <c r="G839" s="1"/>
      <c r="H839" s="1"/>
      <c r="I839" s="1"/>
      <c r="J839" s="1"/>
      <c r="K839" s="1"/>
      <c r="L839" s="1"/>
      <c r="M839" s="1"/>
      <c r="N839" s="1"/>
      <c r="O839" s="1"/>
      <c r="P839" s="1"/>
      <c r="Q839" s="1"/>
    </row>
    <row r="840" spans="1:17" ht="15.75" customHeight="1">
      <c r="A840" s="1"/>
      <c r="B840" s="1"/>
      <c r="C840" s="1"/>
      <c r="D840" s="1"/>
      <c r="E840" s="1"/>
      <c r="F840" s="1"/>
      <c r="G840" s="1"/>
      <c r="H840" s="1"/>
      <c r="I840" s="1"/>
      <c r="J840" s="1"/>
      <c r="K840" s="1"/>
      <c r="L840" s="1"/>
      <c r="M840" s="1"/>
      <c r="N840" s="1"/>
      <c r="O840" s="1"/>
      <c r="P840" s="1"/>
      <c r="Q840" s="1"/>
    </row>
    <row r="841" spans="1:17" ht="15.75" customHeight="1">
      <c r="A841" s="1"/>
      <c r="B841" s="1"/>
      <c r="C841" s="1"/>
      <c r="D841" s="1"/>
      <c r="E841" s="1"/>
      <c r="F841" s="1"/>
      <c r="G841" s="1"/>
      <c r="H841" s="1"/>
      <c r="I841" s="1"/>
      <c r="J841" s="1"/>
      <c r="K841" s="1"/>
      <c r="L841" s="1"/>
      <c r="M841" s="1"/>
      <c r="N841" s="1"/>
      <c r="O841" s="1"/>
      <c r="P841" s="1"/>
      <c r="Q841" s="1"/>
    </row>
    <row r="842" spans="1:17" ht="15.75" customHeight="1">
      <c r="A842" s="1"/>
      <c r="B842" s="1"/>
      <c r="C842" s="1"/>
      <c r="D842" s="1"/>
      <c r="E842" s="1"/>
      <c r="F842" s="1"/>
      <c r="G842" s="1"/>
      <c r="H842" s="1"/>
      <c r="I842" s="1"/>
      <c r="J842" s="1"/>
      <c r="K842" s="1"/>
      <c r="L842" s="1"/>
      <c r="M842" s="1"/>
      <c r="N842" s="1"/>
      <c r="O842" s="1"/>
      <c r="P842" s="1"/>
      <c r="Q842" s="1"/>
    </row>
    <row r="843" spans="1:17" ht="15.75" customHeight="1">
      <c r="A843" s="1"/>
      <c r="B843" s="1"/>
      <c r="C843" s="1"/>
      <c r="D843" s="1"/>
      <c r="E843" s="1"/>
      <c r="F843" s="1"/>
      <c r="G843" s="1"/>
      <c r="H843" s="1"/>
      <c r="I843" s="1"/>
      <c r="J843" s="1"/>
      <c r="K843" s="1"/>
      <c r="L843" s="1"/>
      <c r="M843" s="1"/>
      <c r="N843" s="1"/>
      <c r="O843" s="1"/>
      <c r="P843" s="1"/>
      <c r="Q843" s="1"/>
    </row>
    <row r="844" spans="1:17" ht="15.75" customHeight="1">
      <c r="A844" s="1"/>
      <c r="B844" s="1"/>
      <c r="C844" s="1"/>
      <c r="D844" s="1"/>
      <c r="E844" s="1"/>
      <c r="F844" s="1"/>
      <c r="G844" s="1"/>
      <c r="H844" s="1"/>
      <c r="I844" s="1"/>
      <c r="J844" s="1"/>
      <c r="K844" s="1"/>
      <c r="L844" s="1"/>
      <c r="M844" s="1"/>
      <c r="N844" s="1"/>
      <c r="O844" s="1"/>
      <c r="P844" s="1"/>
      <c r="Q844" s="1"/>
    </row>
    <row r="845" spans="1:17" ht="15.75" customHeight="1">
      <c r="A845" s="1"/>
      <c r="B845" s="1"/>
      <c r="C845" s="1"/>
      <c r="D845" s="1"/>
      <c r="E845" s="1"/>
      <c r="F845" s="1"/>
      <c r="G845" s="1"/>
      <c r="H845" s="1"/>
      <c r="I845" s="1"/>
      <c r="J845" s="1"/>
      <c r="K845" s="1"/>
      <c r="L845" s="1"/>
      <c r="M845" s="1"/>
      <c r="N845" s="1"/>
      <c r="O845" s="1"/>
      <c r="P845" s="1"/>
      <c r="Q845" s="1"/>
    </row>
    <row r="846" spans="1:17" ht="15.75" customHeight="1">
      <c r="A846" s="1"/>
      <c r="B846" s="1"/>
      <c r="C846" s="1"/>
      <c r="D846" s="1"/>
      <c r="E846" s="1"/>
      <c r="F846" s="1"/>
      <c r="G846" s="1"/>
      <c r="H846" s="1"/>
      <c r="I846" s="1"/>
      <c r="J846" s="1"/>
      <c r="K846" s="1"/>
      <c r="L846" s="1"/>
      <c r="M846" s="1"/>
      <c r="N846" s="1"/>
      <c r="O846" s="1"/>
      <c r="P846" s="1"/>
      <c r="Q846" s="1"/>
    </row>
    <row r="847" spans="1:17" ht="15.75" customHeight="1">
      <c r="A847" s="1"/>
      <c r="B847" s="1"/>
      <c r="C847" s="1"/>
      <c r="D847" s="1"/>
      <c r="E847" s="1"/>
      <c r="F847" s="1"/>
      <c r="G847" s="1"/>
      <c r="H847" s="1"/>
      <c r="I847" s="1"/>
      <c r="J847" s="1"/>
      <c r="K847" s="1"/>
      <c r="L847" s="1"/>
      <c r="M847" s="1"/>
      <c r="N847" s="1"/>
      <c r="O847" s="1"/>
      <c r="P847" s="1"/>
      <c r="Q847" s="1"/>
    </row>
    <row r="848" spans="1:17" ht="15.75" customHeight="1">
      <c r="A848" s="1"/>
      <c r="B848" s="1"/>
      <c r="C848" s="1"/>
      <c r="D848" s="1"/>
      <c r="E848" s="1"/>
      <c r="F848" s="1"/>
      <c r="G848" s="1"/>
      <c r="H848" s="1"/>
      <c r="I848" s="1"/>
      <c r="J848" s="1"/>
      <c r="K848" s="1"/>
      <c r="L848" s="1"/>
      <c r="M848" s="1"/>
      <c r="N848" s="1"/>
      <c r="O848" s="1"/>
      <c r="P848" s="1"/>
      <c r="Q848" s="1"/>
    </row>
    <row r="849" spans="1:17" ht="15.75" customHeight="1">
      <c r="A849" s="1"/>
      <c r="B849" s="1"/>
      <c r="C849" s="1"/>
      <c r="D849" s="1"/>
      <c r="E849" s="1"/>
      <c r="F849" s="1"/>
      <c r="G849" s="1"/>
      <c r="H849" s="1"/>
      <c r="I849" s="1"/>
      <c r="J849" s="1"/>
      <c r="K849" s="1"/>
      <c r="L849" s="1"/>
      <c r="M849" s="1"/>
      <c r="N849" s="1"/>
      <c r="O849" s="1"/>
      <c r="P849" s="1"/>
      <c r="Q849" s="1"/>
    </row>
    <row r="850" spans="1:17" ht="15.75" customHeight="1">
      <c r="A850" s="1"/>
      <c r="B850" s="1"/>
      <c r="C850" s="1"/>
      <c r="D850" s="1"/>
      <c r="E850" s="1"/>
      <c r="F850" s="1"/>
      <c r="G850" s="1"/>
      <c r="H850" s="1"/>
      <c r="I850" s="1"/>
      <c r="J850" s="1"/>
      <c r="K850" s="1"/>
      <c r="L850" s="1"/>
      <c r="M850" s="1"/>
      <c r="N850" s="1"/>
      <c r="O850" s="1"/>
      <c r="P850" s="1"/>
      <c r="Q850" s="1"/>
    </row>
    <row r="851" spans="1:17" ht="15.75" customHeight="1">
      <c r="A851" s="1"/>
      <c r="B851" s="1"/>
      <c r="C851" s="1"/>
      <c r="D851" s="1"/>
      <c r="E851" s="1"/>
      <c r="F851" s="1"/>
      <c r="G851" s="1"/>
      <c r="H851" s="1"/>
      <c r="I851" s="1"/>
      <c r="J851" s="1"/>
      <c r="K851" s="1"/>
      <c r="L851" s="1"/>
      <c r="M851" s="1"/>
      <c r="N851" s="1"/>
      <c r="O851" s="1"/>
      <c r="P851" s="1"/>
      <c r="Q851" s="1"/>
    </row>
    <row r="852" spans="1:17" ht="15.75" customHeight="1">
      <c r="A852" s="1"/>
      <c r="B852" s="1"/>
      <c r="C852" s="1"/>
      <c r="D852" s="1"/>
      <c r="E852" s="1"/>
      <c r="F852" s="1"/>
      <c r="G852" s="1"/>
      <c r="H852" s="1"/>
      <c r="I852" s="1"/>
      <c r="J852" s="1"/>
      <c r="K852" s="1"/>
      <c r="L852" s="1"/>
      <c r="M852" s="1"/>
      <c r="N852" s="1"/>
      <c r="O852" s="1"/>
      <c r="P852" s="1"/>
      <c r="Q852" s="1"/>
    </row>
    <row r="853" spans="1:17" ht="15.75" customHeight="1">
      <c r="A853" s="1"/>
      <c r="B853" s="1"/>
      <c r="C853" s="1"/>
      <c r="D853" s="1"/>
      <c r="E853" s="1"/>
      <c r="F853" s="1"/>
      <c r="G853" s="1"/>
      <c r="H853" s="1"/>
      <c r="I853" s="1"/>
      <c r="J853" s="1"/>
      <c r="K853" s="1"/>
      <c r="L853" s="1"/>
      <c r="M853" s="1"/>
      <c r="N853" s="1"/>
      <c r="O853" s="1"/>
      <c r="P853" s="1"/>
      <c r="Q853" s="1"/>
    </row>
    <row r="854" spans="1:17" ht="15.75" customHeight="1">
      <c r="A854" s="1"/>
      <c r="B854" s="1"/>
      <c r="C854" s="1"/>
      <c r="D854" s="1"/>
      <c r="E854" s="1"/>
      <c r="F854" s="1"/>
      <c r="G854" s="1"/>
      <c r="H854" s="1"/>
      <c r="I854" s="1"/>
      <c r="J854" s="1"/>
      <c r="K854" s="1"/>
      <c r="L854" s="1"/>
      <c r="M854" s="1"/>
      <c r="N854" s="1"/>
      <c r="O854" s="1"/>
      <c r="P854" s="1"/>
      <c r="Q854" s="1"/>
    </row>
    <row r="855" spans="1:17" ht="15.75" customHeight="1">
      <c r="A855" s="1"/>
      <c r="B855" s="1"/>
      <c r="C855" s="1"/>
      <c r="D855" s="1"/>
      <c r="E855" s="1"/>
      <c r="F855" s="1"/>
      <c r="G855" s="1"/>
      <c r="H855" s="1"/>
      <c r="I855" s="1"/>
      <c r="J855" s="1"/>
      <c r="K855" s="1"/>
      <c r="L855" s="1"/>
      <c r="M855" s="1"/>
      <c r="N855" s="1"/>
      <c r="O855" s="1"/>
      <c r="P855" s="1"/>
      <c r="Q855" s="1"/>
    </row>
    <row r="856" spans="1:17" ht="15.75" customHeight="1">
      <c r="A856" s="1"/>
      <c r="B856" s="1"/>
      <c r="C856" s="1"/>
      <c r="D856" s="1"/>
      <c r="E856" s="1"/>
      <c r="F856" s="1"/>
      <c r="G856" s="1"/>
      <c r="H856" s="1"/>
      <c r="I856" s="1"/>
      <c r="J856" s="1"/>
      <c r="K856" s="1"/>
      <c r="L856" s="1"/>
      <c r="M856" s="1"/>
      <c r="N856" s="1"/>
      <c r="O856" s="1"/>
      <c r="P856" s="1"/>
      <c r="Q856" s="1"/>
    </row>
    <row r="857" spans="1:17" ht="15.75" customHeight="1">
      <c r="A857" s="1"/>
      <c r="B857" s="1"/>
      <c r="C857" s="1"/>
      <c r="D857" s="1"/>
      <c r="E857" s="1"/>
      <c r="F857" s="1"/>
      <c r="G857" s="1"/>
      <c r="H857" s="1"/>
      <c r="I857" s="1"/>
      <c r="J857" s="1"/>
      <c r="K857" s="1"/>
      <c r="L857" s="1"/>
      <c r="M857" s="1"/>
      <c r="N857" s="1"/>
      <c r="O857" s="1"/>
      <c r="P857" s="1"/>
      <c r="Q857" s="1"/>
    </row>
    <row r="858" spans="1:17" ht="15.75" customHeight="1">
      <c r="A858" s="1"/>
      <c r="B858" s="1"/>
      <c r="C858" s="1"/>
      <c r="D858" s="1"/>
      <c r="E858" s="1"/>
      <c r="F858" s="1"/>
      <c r="G858" s="1"/>
      <c r="H858" s="1"/>
      <c r="I858" s="1"/>
      <c r="J858" s="1"/>
      <c r="K858" s="1"/>
      <c r="L858" s="1"/>
      <c r="M858" s="1"/>
      <c r="N858" s="1"/>
      <c r="O858" s="1"/>
      <c r="P858" s="1"/>
      <c r="Q858" s="1"/>
    </row>
    <row r="859" spans="1:17" ht="15.75" customHeight="1">
      <c r="A859" s="1"/>
      <c r="B859" s="1"/>
      <c r="C859" s="1"/>
      <c r="D859" s="1"/>
      <c r="E859" s="1"/>
      <c r="F859" s="1"/>
      <c r="G859" s="1"/>
      <c r="H859" s="1"/>
      <c r="I859" s="1"/>
      <c r="J859" s="1"/>
      <c r="K859" s="1"/>
      <c r="L859" s="1"/>
      <c r="M859" s="1"/>
      <c r="N859" s="1"/>
      <c r="O859" s="1"/>
      <c r="P859" s="1"/>
      <c r="Q859" s="1"/>
    </row>
    <row r="860" spans="1:17" ht="15.75" customHeight="1">
      <c r="A860" s="1"/>
      <c r="B860" s="1"/>
      <c r="C860" s="1"/>
      <c r="D860" s="1"/>
      <c r="E860" s="1"/>
      <c r="F860" s="1"/>
      <c r="G860" s="1"/>
      <c r="H860" s="1"/>
      <c r="I860" s="1"/>
      <c r="J860" s="1"/>
      <c r="K860" s="1"/>
      <c r="L860" s="1"/>
      <c r="M860" s="1"/>
      <c r="N860" s="1"/>
      <c r="O860" s="1"/>
      <c r="P860" s="1"/>
      <c r="Q860" s="1"/>
    </row>
    <row r="861" spans="1:17" ht="15.75" customHeight="1">
      <c r="A861" s="1"/>
      <c r="B861" s="1"/>
      <c r="C861" s="1"/>
      <c r="D861" s="1"/>
      <c r="E861" s="1"/>
      <c r="F861" s="1"/>
      <c r="G861" s="1"/>
      <c r="H861" s="1"/>
      <c r="I861" s="1"/>
      <c r="J861" s="1"/>
      <c r="K861" s="1"/>
      <c r="L861" s="1"/>
      <c r="M861" s="1"/>
      <c r="N861" s="1"/>
      <c r="O861" s="1"/>
      <c r="P861" s="1"/>
      <c r="Q861" s="1"/>
    </row>
    <row r="862" spans="1:17" ht="15.75" customHeight="1">
      <c r="A862" s="1"/>
      <c r="B862" s="1"/>
      <c r="C862" s="1"/>
      <c r="D862" s="1"/>
      <c r="E862" s="1"/>
      <c r="F862" s="1"/>
      <c r="G862" s="1"/>
      <c r="H862" s="1"/>
      <c r="I862" s="1"/>
      <c r="J862" s="1"/>
      <c r="K862" s="1"/>
      <c r="L862" s="1"/>
      <c r="M862" s="1"/>
      <c r="N862" s="1"/>
      <c r="O862" s="1"/>
      <c r="P862" s="1"/>
      <c r="Q862" s="1"/>
    </row>
    <row r="863" spans="1:17" ht="15.75" customHeight="1">
      <c r="A863" s="1"/>
      <c r="B863" s="1"/>
      <c r="C863" s="1"/>
      <c r="D863" s="1"/>
      <c r="E863" s="1"/>
      <c r="F863" s="1"/>
      <c r="G863" s="1"/>
      <c r="H863" s="1"/>
      <c r="I863" s="1"/>
      <c r="J863" s="1"/>
      <c r="K863" s="1"/>
      <c r="L863" s="1"/>
      <c r="M863" s="1"/>
      <c r="N863" s="1"/>
      <c r="O863" s="1"/>
      <c r="P863" s="1"/>
      <c r="Q863" s="1"/>
    </row>
    <row r="864" spans="1:17" ht="15.75" customHeight="1">
      <c r="A864" s="1"/>
      <c r="B864" s="1"/>
      <c r="C864" s="1"/>
      <c r="D864" s="1"/>
      <c r="E864" s="1"/>
      <c r="F864" s="1"/>
      <c r="G864" s="1"/>
      <c r="H864" s="1"/>
      <c r="I864" s="1"/>
      <c r="J864" s="1"/>
      <c r="K864" s="1"/>
      <c r="L864" s="1"/>
      <c r="M864" s="1"/>
      <c r="N864" s="1"/>
      <c r="O864" s="1"/>
      <c r="P864" s="1"/>
      <c r="Q864" s="1"/>
    </row>
    <row r="865" spans="1:17" ht="15.75" customHeight="1">
      <c r="A865" s="1"/>
      <c r="B865" s="1"/>
      <c r="C865" s="1"/>
      <c r="D865" s="1"/>
      <c r="E865" s="1"/>
      <c r="F865" s="1"/>
      <c r="G865" s="1"/>
      <c r="H865" s="1"/>
      <c r="I865" s="1"/>
      <c r="J865" s="1"/>
      <c r="K865" s="1"/>
      <c r="L865" s="1"/>
      <c r="M865" s="1"/>
      <c r="N865" s="1"/>
      <c r="O865" s="1"/>
      <c r="P865" s="1"/>
      <c r="Q865" s="1"/>
    </row>
    <row r="866" spans="1:17" ht="15.75" customHeight="1">
      <c r="A866" s="1"/>
      <c r="B866" s="1"/>
      <c r="C866" s="1"/>
      <c r="D866" s="1"/>
      <c r="E866" s="1"/>
      <c r="F866" s="1"/>
      <c r="G866" s="1"/>
      <c r="H866" s="1"/>
      <c r="I866" s="1"/>
      <c r="J866" s="1"/>
      <c r="K866" s="1"/>
      <c r="L866" s="1"/>
      <c r="M866" s="1"/>
      <c r="N866" s="1"/>
      <c r="O866" s="1"/>
      <c r="P866" s="1"/>
      <c r="Q866" s="1"/>
    </row>
    <row r="867" spans="1:17" ht="15.75" customHeight="1">
      <c r="A867" s="1"/>
      <c r="B867" s="1"/>
      <c r="C867" s="1"/>
      <c r="D867" s="1"/>
      <c r="E867" s="1"/>
      <c r="F867" s="1"/>
      <c r="G867" s="1"/>
      <c r="H867" s="1"/>
      <c r="I867" s="1"/>
      <c r="J867" s="1"/>
      <c r="K867" s="1"/>
      <c r="L867" s="1"/>
      <c r="M867" s="1"/>
      <c r="N867" s="1"/>
      <c r="O867" s="1"/>
      <c r="P867" s="1"/>
      <c r="Q867" s="1"/>
    </row>
    <row r="868" spans="1:17" ht="15.75" customHeight="1">
      <c r="A868" s="1"/>
      <c r="B868" s="1"/>
      <c r="C868" s="1"/>
      <c r="D868" s="1"/>
      <c r="E868" s="1"/>
      <c r="F868" s="1"/>
      <c r="G868" s="1"/>
      <c r="H868" s="1"/>
      <c r="I868" s="1"/>
      <c r="J868" s="1"/>
      <c r="K868" s="1"/>
      <c r="L868" s="1"/>
      <c r="M868" s="1"/>
      <c r="N868" s="1"/>
      <c r="O868" s="1"/>
      <c r="P868" s="1"/>
      <c r="Q868" s="1"/>
    </row>
    <row r="869" spans="1:17" ht="15.75" customHeight="1">
      <c r="A869" s="1"/>
      <c r="B869" s="1"/>
      <c r="C869" s="1"/>
      <c r="D869" s="1"/>
      <c r="E869" s="1"/>
      <c r="F869" s="1"/>
      <c r="G869" s="1"/>
      <c r="H869" s="1"/>
      <c r="I869" s="1"/>
      <c r="J869" s="1"/>
      <c r="K869" s="1"/>
      <c r="L869" s="1"/>
      <c r="M869" s="1"/>
      <c r="N869" s="1"/>
      <c r="O869" s="1"/>
      <c r="P869" s="1"/>
      <c r="Q869" s="1"/>
    </row>
    <row r="870" spans="1:17" ht="15.75" customHeight="1">
      <c r="A870" s="1"/>
      <c r="B870" s="1"/>
      <c r="C870" s="1"/>
      <c r="D870" s="1"/>
      <c r="E870" s="1"/>
      <c r="F870" s="1"/>
      <c r="G870" s="1"/>
      <c r="H870" s="1"/>
      <c r="I870" s="1"/>
      <c r="J870" s="1"/>
      <c r="K870" s="1"/>
      <c r="L870" s="1"/>
      <c r="M870" s="1"/>
      <c r="N870" s="1"/>
      <c r="O870" s="1"/>
      <c r="P870" s="1"/>
      <c r="Q870" s="1"/>
    </row>
    <row r="871" spans="1:17" ht="15.75" customHeight="1">
      <c r="A871" s="1"/>
      <c r="B871" s="1"/>
      <c r="C871" s="1"/>
      <c r="D871" s="1"/>
      <c r="E871" s="1"/>
      <c r="F871" s="1"/>
      <c r="G871" s="1"/>
      <c r="H871" s="1"/>
      <c r="I871" s="1"/>
      <c r="J871" s="1"/>
      <c r="K871" s="1"/>
      <c r="L871" s="1"/>
      <c r="M871" s="1"/>
      <c r="N871" s="1"/>
      <c r="O871" s="1"/>
      <c r="P871" s="1"/>
      <c r="Q871" s="1"/>
    </row>
    <row r="872" spans="1:17" ht="15.75" customHeight="1">
      <c r="A872" s="1"/>
      <c r="B872" s="1"/>
      <c r="C872" s="1"/>
      <c r="D872" s="1"/>
      <c r="E872" s="1"/>
      <c r="F872" s="1"/>
      <c r="G872" s="1"/>
      <c r="H872" s="1"/>
      <c r="I872" s="1"/>
      <c r="J872" s="1"/>
      <c r="K872" s="1"/>
      <c r="L872" s="1"/>
      <c r="M872" s="1"/>
      <c r="N872" s="1"/>
      <c r="O872" s="1"/>
      <c r="P872" s="1"/>
      <c r="Q872" s="1"/>
    </row>
    <row r="873" spans="1:17" ht="15.75" customHeight="1">
      <c r="A873" s="1"/>
      <c r="B873" s="1"/>
      <c r="C873" s="1"/>
      <c r="D873" s="1"/>
      <c r="E873" s="1"/>
      <c r="F873" s="1"/>
      <c r="G873" s="1"/>
      <c r="H873" s="1"/>
      <c r="I873" s="1"/>
      <c r="J873" s="1"/>
      <c r="K873" s="1"/>
      <c r="L873" s="1"/>
      <c r="M873" s="1"/>
      <c r="N873" s="1"/>
      <c r="O873" s="1"/>
      <c r="P873" s="1"/>
      <c r="Q873" s="1"/>
    </row>
    <row r="874" spans="1:17" ht="15.75" customHeight="1">
      <c r="A874" s="1"/>
      <c r="B874" s="1"/>
      <c r="C874" s="1"/>
      <c r="D874" s="1"/>
      <c r="E874" s="1"/>
      <c r="F874" s="1"/>
      <c r="G874" s="1"/>
      <c r="H874" s="1"/>
      <c r="I874" s="1"/>
      <c r="J874" s="1"/>
      <c r="K874" s="1"/>
      <c r="L874" s="1"/>
      <c r="M874" s="1"/>
      <c r="N874" s="1"/>
      <c r="O874" s="1"/>
      <c r="P874" s="1"/>
      <c r="Q874" s="1"/>
    </row>
    <row r="875" spans="1:17" ht="15.75" customHeight="1">
      <c r="A875" s="1"/>
      <c r="B875" s="1"/>
      <c r="C875" s="1"/>
      <c r="D875" s="1"/>
      <c r="E875" s="1"/>
      <c r="F875" s="1"/>
      <c r="G875" s="1"/>
      <c r="H875" s="1"/>
      <c r="I875" s="1"/>
      <c r="J875" s="1"/>
      <c r="K875" s="1"/>
      <c r="L875" s="1"/>
      <c r="M875" s="1"/>
      <c r="N875" s="1"/>
      <c r="O875" s="1"/>
      <c r="P875" s="1"/>
      <c r="Q875" s="1"/>
    </row>
    <row r="876" spans="1:17" ht="15.75" customHeight="1">
      <c r="A876" s="1"/>
      <c r="B876" s="1"/>
      <c r="C876" s="1"/>
      <c r="D876" s="1"/>
      <c r="E876" s="1"/>
      <c r="F876" s="1"/>
      <c r="G876" s="1"/>
      <c r="H876" s="1"/>
      <c r="I876" s="1"/>
      <c r="J876" s="1"/>
      <c r="K876" s="1"/>
      <c r="L876" s="1"/>
      <c r="M876" s="1"/>
      <c r="N876" s="1"/>
      <c r="O876" s="1"/>
      <c r="P876" s="1"/>
      <c r="Q876" s="1"/>
    </row>
    <row r="877" spans="1:17" ht="15.75" customHeight="1">
      <c r="A877" s="1"/>
      <c r="B877" s="1"/>
      <c r="C877" s="1"/>
      <c r="D877" s="1"/>
      <c r="E877" s="1"/>
      <c r="F877" s="1"/>
      <c r="G877" s="1"/>
      <c r="H877" s="1"/>
      <c r="I877" s="1"/>
      <c r="J877" s="1"/>
      <c r="K877" s="1"/>
      <c r="L877" s="1"/>
      <c r="M877" s="1"/>
      <c r="N877" s="1"/>
      <c r="O877" s="1"/>
      <c r="P877" s="1"/>
      <c r="Q877" s="1"/>
    </row>
    <row r="878" spans="1:17" ht="15.75" customHeight="1">
      <c r="A878" s="1"/>
      <c r="B878" s="1"/>
      <c r="C878" s="1"/>
      <c r="D878" s="1"/>
      <c r="E878" s="1"/>
      <c r="F878" s="1"/>
      <c r="G878" s="1"/>
      <c r="H878" s="1"/>
      <c r="I878" s="1"/>
      <c r="J878" s="1"/>
      <c r="K878" s="1"/>
      <c r="L878" s="1"/>
      <c r="M878" s="1"/>
      <c r="N878" s="1"/>
      <c r="O878" s="1"/>
      <c r="P878" s="1"/>
      <c r="Q878" s="1"/>
    </row>
    <row r="879" spans="1:17" ht="15.75" customHeight="1">
      <c r="A879" s="1"/>
      <c r="B879" s="1"/>
      <c r="C879" s="1"/>
      <c r="D879" s="1"/>
      <c r="E879" s="1"/>
      <c r="F879" s="1"/>
      <c r="G879" s="1"/>
      <c r="H879" s="1"/>
      <c r="I879" s="1"/>
      <c r="J879" s="1"/>
      <c r="K879" s="1"/>
      <c r="L879" s="1"/>
      <c r="M879" s="1"/>
      <c r="N879" s="1"/>
      <c r="O879" s="1"/>
      <c r="P879" s="1"/>
      <c r="Q879" s="1"/>
    </row>
    <row r="880" spans="1:17" ht="15.75" customHeight="1">
      <c r="A880" s="1"/>
      <c r="B880" s="1"/>
      <c r="C880" s="1"/>
      <c r="D880" s="1"/>
      <c r="E880" s="1"/>
      <c r="F880" s="1"/>
      <c r="G880" s="1"/>
      <c r="H880" s="1"/>
      <c r="I880" s="1"/>
      <c r="J880" s="1"/>
      <c r="K880" s="1"/>
      <c r="L880" s="1"/>
      <c r="M880" s="1"/>
      <c r="N880" s="1"/>
      <c r="O880" s="1"/>
      <c r="P880" s="1"/>
      <c r="Q880" s="1"/>
    </row>
    <row r="881" spans="1:17" ht="15.75" customHeight="1">
      <c r="A881" s="1"/>
      <c r="B881" s="1"/>
      <c r="C881" s="1"/>
      <c r="D881" s="1"/>
      <c r="E881" s="1"/>
      <c r="F881" s="1"/>
      <c r="G881" s="1"/>
      <c r="H881" s="1"/>
      <c r="I881" s="1"/>
      <c r="J881" s="1"/>
      <c r="K881" s="1"/>
      <c r="L881" s="1"/>
      <c r="M881" s="1"/>
      <c r="N881" s="1"/>
      <c r="O881" s="1"/>
      <c r="P881" s="1"/>
      <c r="Q881" s="1"/>
    </row>
    <row r="882" spans="1:17" ht="15.75" customHeight="1">
      <c r="A882" s="1"/>
      <c r="B882" s="1"/>
      <c r="C882" s="1"/>
      <c r="D882" s="1"/>
      <c r="E882" s="1"/>
      <c r="F882" s="1"/>
      <c r="G882" s="1"/>
      <c r="H882" s="1"/>
      <c r="I882" s="1"/>
      <c r="J882" s="1"/>
      <c r="K882" s="1"/>
      <c r="L882" s="1"/>
      <c r="M882" s="1"/>
      <c r="N882" s="1"/>
      <c r="O882" s="1"/>
      <c r="P882" s="1"/>
      <c r="Q882" s="1"/>
    </row>
    <row r="883" spans="1:17" ht="15.75" customHeight="1">
      <c r="A883" s="1"/>
      <c r="B883" s="1"/>
      <c r="C883" s="1"/>
      <c r="D883" s="1"/>
      <c r="E883" s="1"/>
      <c r="F883" s="1"/>
      <c r="G883" s="1"/>
      <c r="H883" s="1"/>
      <c r="I883" s="1"/>
      <c r="J883" s="1"/>
      <c r="K883" s="1"/>
      <c r="L883" s="1"/>
      <c r="M883" s="1"/>
      <c r="N883" s="1"/>
      <c r="O883" s="1"/>
      <c r="P883" s="1"/>
      <c r="Q883" s="1"/>
    </row>
    <row r="884" spans="1:17" ht="15.75" customHeight="1">
      <c r="A884" s="1"/>
      <c r="B884" s="1"/>
      <c r="C884" s="1"/>
      <c r="D884" s="1"/>
      <c r="E884" s="1"/>
      <c r="F884" s="1"/>
      <c r="G884" s="1"/>
      <c r="H884" s="1"/>
      <c r="I884" s="1"/>
      <c r="J884" s="1"/>
      <c r="K884" s="1"/>
      <c r="L884" s="1"/>
      <c r="M884" s="1"/>
      <c r="N884" s="1"/>
      <c r="O884" s="1"/>
      <c r="P884" s="1"/>
      <c r="Q884" s="1"/>
    </row>
    <row r="885" spans="1:17" ht="15.75" customHeight="1">
      <c r="A885" s="1"/>
      <c r="B885" s="1"/>
      <c r="C885" s="1"/>
      <c r="D885" s="1"/>
      <c r="E885" s="1"/>
      <c r="F885" s="1"/>
      <c r="G885" s="1"/>
      <c r="H885" s="1"/>
      <c r="I885" s="1"/>
      <c r="J885" s="1"/>
      <c r="K885" s="1"/>
      <c r="L885" s="1"/>
      <c r="M885" s="1"/>
      <c r="N885" s="1"/>
      <c r="O885" s="1"/>
      <c r="P885" s="1"/>
      <c r="Q885" s="1"/>
    </row>
    <row r="886" spans="1:17" ht="15.75" customHeight="1">
      <c r="A886" s="1"/>
      <c r="B886" s="1"/>
      <c r="C886" s="1"/>
      <c r="D886" s="1"/>
      <c r="E886" s="1"/>
      <c r="F886" s="1"/>
      <c r="G886" s="1"/>
      <c r="H886" s="1"/>
      <c r="I886" s="1"/>
      <c r="J886" s="1"/>
      <c r="K886" s="1"/>
      <c r="L886" s="1"/>
      <c r="M886" s="1"/>
      <c r="N886" s="1"/>
      <c r="O886" s="1"/>
      <c r="P886" s="1"/>
      <c r="Q886" s="1"/>
    </row>
    <row r="887" spans="1:17" ht="15.75" customHeight="1">
      <c r="A887" s="1"/>
      <c r="B887" s="1"/>
      <c r="C887" s="1"/>
      <c r="D887" s="1"/>
      <c r="E887" s="1"/>
      <c r="F887" s="1"/>
      <c r="G887" s="1"/>
      <c r="H887" s="1"/>
      <c r="I887" s="1"/>
      <c r="J887" s="1"/>
      <c r="K887" s="1"/>
      <c r="L887" s="1"/>
      <c r="M887" s="1"/>
      <c r="N887" s="1"/>
      <c r="O887" s="1"/>
      <c r="P887" s="1"/>
      <c r="Q887" s="1"/>
    </row>
    <row r="888" spans="1:17" ht="15.75" customHeight="1">
      <c r="A888" s="1"/>
      <c r="B888" s="1"/>
      <c r="C888" s="1"/>
      <c r="D888" s="1"/>
      <c r="E888" s="1"/>
      <c r="F888" s="1"/>
      <c r="G888" s="1"/>
      <c r="H888" s="1"/>
      <c r="I888" s="1"/>
      <c r="J888" s="1"/>
      <c r="K888" s="1"/>
      <c r="L888" s="1"/>
      <c r="M888" s="1"/>
      <c r="N888" s="1"/>
      <c r="O888" s="1"/>
      <c r="P888" s="1"/>
      <c r="Q888" s="1"/>
    </row>
    <row r="889" spans="1:17" ht="15.75" customHeight="1">
      <c r="A889" s="1"/>
      <c r="B889" s="1"/>
      <c r="C889" s="1"/>
      <c r="D889" s="1"/>
      <c r="E889" s="1"/>
      <c r="F889" s="1"/>
      <c r="G889" s="1"/>
      <c r="H889" s="1"/>
      <c r="I889" s="1"/>
      <c r="J889" s="1"/>
      <c r="K889" s="1"/>
      <c r="L889" s="1"/>
      <c r="M889" s="1"/>
      <c r="N889" s="1"/>
      <c r="O889" s="1"/>
      <c r="P889" s="1"/>
      <c r="Q889" s="1"/>
    </row>
    <row r="890" spans="1:17" ht="15.75" customHeight="1">
      <c r="A890" s="1"/>
      <c r="B890" s="1"/>
      <c r="C890" s="1"/>
      <c r="D890" s="1"/>
      <c r="E890" s="1"/>
      <c r="F890" s="1"/>
      <c r="G890" s="1"/>
      <c r="H890" s="1"/>
      <c r="I890" s="1"/>
      <c r="J890" s="1"/>
      <c r="K890" s="1"/>
      <c r="L890" s="1"/>
      <c r="M890" s="1"/>
      <c r="N890" s="1"/>
      <c r="O890" s="1"/>
      <c r="P890" s="1"/>
      <c r="Q890" s="1"/>
    </row>
    <row r="891" spans="1:17" ht="15.75" customHeight="1">
      <c r="A891" s="1"/>
      <c r="B891" s="1"/>
      <c r="C891" s="1"/>
      <c r="D891" s="1"/>
      <c r="E891" s="1"/>
      <c r="F891" s="1"/>
      <c r="G891" s="1"/>
      <c r="H891" s="1"/>
      <c r="I891" s="1"/>
      <c r="J891" s="1"/>
      <c r="K891" s="1"/>
      <c r="L891" s="1"/>
      <c r="M891" s="1"/>
      <c r="N891" s="1"/>
      <c r="O891" s="1"/>
      <c r="P891" s="1"/>
      <c r="Q891" s="1"/>
    </row>
    <row r="892" spans="1:17" ht="15.75" customHeight="1">
      <c r="A892" s="1"/>
      <c r="B892" s="1"/>
      <c r="C892" s="1"/>
      <c r="D892" s="1"/>
      <c r="E892" s="1"/>
      <c r="F892" s="1"/>
      <c r="G892" s="1"/>
      <c r="H892" s="1"/>
      <c r="I892" s="1"/>
      <c r="J892" s="1"/>
      <c r="K892" s="1"/>
      <c r="L892" s="1"/>
      <c r="M892" s="1"/>
      <c r="N892" s="1"/>
      <c r="O892" s="1"/>
      <c r="P892" s="1"/>
      <c r="Q892" s="1"/>
    </row>
    <row r="893" spans="1:17" ht="15.75" customHeight="1">
      <c r="A893" s="1"/>
      <c r="B893" s="1"/>
      <c r="C893" s="1"/>
      <c r="D893" s="1"/>
      <c r="E893" s="1"/>
      <c r="F893" s="1"/>
      <c r="G893" s="1"/>
      <c r="H893" s="1"/>
      <c r="I893" s="1"/>
      <c r="J893" s="1"/>
      <c r="K893" s="1"/>
      <c r="L893" s="1"/>
      <c r="M893" s="1"/>
      <c r="N893" s="1"/>
      <c r="O893" s="1"/>
      <c r="P893" s="1"/>
      <c r="Q893" s="1"/>
    </row>
    <row r="894" spans="1:17" ht="15.75" customHeight="1">
      <c r="A894" s="1"/>
      <c r="B894" s="1"/>
      <c r="C894" s="1"/>
      <c r="D894" s="1"/>
      <c r="E894" s="1"/>
      <c r="F894" s="1"/>
      <c r="G894" s="1"/>
      <c r="H894" s="1"/>
      <c r="I894" s="1"/>
      <c r="J894" s="1"/>
      <c r="K894" s="1"/>
      <c r="L894" s="1"/>
      <c r="M894" s="1"/>
      <c r="N894" s="1"/>
      <c r="O894" s="1"/>
      <c r="P894" s="1"/>
      <c r="Q894" s="1"/>
    </row>
    <row r="895" spans="1:17" ht="15.75" customHeight="1">
      <c r="A895" s="1"/>
      <c r="B895" s="1"/>
      <c r="C895" s="1"/>
      <c r="D895" s="1"/>
      <c r="E895" s="1"/>
      <c r="F895" s="1"/>
      <c r="G895" s="1"/>
      <c r="H895" s="1"/>
      <c r="I895" s="1"/>
      <c r="J895" s="1"/>
      <c r="K895" s="1"/>
      <c r="L895" s="1"/>
      <c r="M895" s="1"/>
      <c r="N895" s="1"/>
      <c r="O895" s="1"/>
      <c r="P895" s="1"/>
      <c r="Q895" s="1"/>
    </row>
    <row r="896" spans="1:17" ht="15.75" customHeight="1">
      <c r="A896" s="1"/>
      <c r="B896" s="1"/>
      <c r="C896" s="1"/>
      <c r="D896" s="1"/>
      <c r="E896" s="1"/>
      <c r="F896" s="1"/>
      <c r="G896" s="1"/>
      <c r="H896" s="1"/>
      <c r="I896" s="1"/>
      <c r="J896" s="1"/>
      <c r="K896" s="1"/>
      <c r="L896" s="1"/>
      <c r="M896" s="1"/>
      <c r="N896" s="1"/>
      <c r="O896" s="1"/>
      <c r="P896" s="1"/>
      <c r="Q896" s="1"/>
    </row>
    <row r="897" spans="1:17" ht="15.75" customHeight="1">
      <c r="A897" s="1"/>
      <c r="B897" s="1"/>
      <c r="C897" s="1"/>
      <c r="D897" s="1"/>
      <c r="E897" s="1"/>
      <c r="F897" s="1"/>
      <c r="G897" s="1"/>
      <c r="H897" s="1"/>
      <c r="I897" s="1"/>
      <c r="J897" s="1"/>
      <c r="K897" s="1"/>
      <c r="L897" s="1"/>
      <c r="M897" s="1"/>
      <c r="N897" s="1"/>
      <c r="O897" s="1"/>
      <c r="P897" s="1"/>
      <c r="Q897" s="1"/>
    </row>
    <row r="898" spans="1:17" ht="15.75" customHeight="1">
      <c r="A898" s="1"/>
      <c r="B898" s="1"/>
      <c r="C898" s="1"/>
      <c r="D898" s="1"/>
      <c r="E898" s="1"/>
      <c r="F898" s="1"/>
      <c r="G898" s="1"/>
      <c r="H898" s="1"/>
      <c r="I898" s="1"/>
      <c r="J898" s="1"/>
      <c r="K898" s="1"/>
      <c r="L898" s="1"/>
      <c r="M898" s="1"/>
      <c r="N898" s="1"/>
      <c r="O898" s="1"/>
      <c r="P898" s="1"/>
      <c r="Q898" s="1"/>
    </row>
    <row r="899" spans="1:17" ht="15.75" customHeight="1">
      <c r="A899" s="1"/>
      <c r="B899" s="1"/>
      <c r="C899" s="1"/>
      <c r="D899" s="1"/>
      <c r="E899" s="1"/>
      <c r="F899" s="1"/>
      <c r="G899" s="1"/>
      <c r="H899" s="1"/>
      <c r="I899" s="1"/>
      <c r="J899" s="1"/>
      <c r="K899" s="1"/>
      <c r="L899" s="1"/>
      <c r="M899" s="1"/>
      <c r="N899" s="1"/>
      <c r="O899" s="1"/>
      <c r="P899" s="1"/>
      <c r="Q899" s="1"/>
    </row>
    <row r="900" spans="1:17" ht="15.75" customHeight="1">
      <c r="A900" s="1"/>
      <c r="B900" s="1"/>
      <c r="C900" s="1"/>
      <c r="D900" s="1"/>
      <c r="E900" s="1"/>
      <c r="F900" s="1"/>
      <c r="G900" s="1"/>
      <c r="H900" s="1"/>
      <c r="I900" s="1"/>
      <c r="J900" s="1"/>
      <c r="K900" s="1"/>
      <c r="L900" s="1"/>
      <c r="M900" s="1"/>
      <c r="N900" s="1"/>
      <c r="O900" s="1"/>
      <c r="P900" s="1"/>
      <c r="Q900" s="1"/>
    </row>
    <row r="901" spans="1:17" ht="15.75" customHeight="1">
      <c r="A901" s="1"/>
      <c r="B901" s="1"/>
      <c r="C901" s="1"/>
      <c r="D901" s="1"/>
      <c r="E901" s="1"/>
      <c r="F901" s="1"/>
      <c r="G901" s="1"/>
      <c r="H901" s="1"/>
      <c r="I901" s="1"/>
      <c r="J901" s="1"/>
      <c r="K901" s="1"/>
      <c r="L901" s="1"/>
      <c r="M901" s="1"/>
      <c r="N901" s="1"/>
      <c r="O901" s="1"/>
      <c r="P901" s="1"/>
      <c r="Q901" s="1"/>
    </row>
    <row r="902" spans="1:17" ht="15.75" customHeight="1">
      <c r="A902" s="1"/>
      <c r="B902" s="1"/>
      <c r="C902" s="1"/>
      <c r="D902" s="1"/>
      <c r="E902" s="1"/>
      <c r="F902" s="1"/>
      <c r="G902" s="1"/>
      <c r="H902" s="1"/>
      <c r="I902" s="1"/>
      <c r="J902" s="1"/>
      <c r="K902" s="1"/>
      <c r="L902" s="1"/>
      <c r="M902" s="1"/>
      <c r="N902" s="1"/>
      <c r="O902" s="1"/>
      <c r="P902" s="1"/>
      <c r="Q902" s="1"/>
    </row>
    <row r="903" spans="1:17" ht="15.75" customHeight="1">
      <c r="A903" s="1"/>
      <c r="B903" s="1"/>
      <c r="C903" s="1"/>
      <c r="D903" s="1"/>
      <c r="E903" s="1"/>
      <c r="F903" s="1"/>
      <c r="G903" s="1"/>
      <c r="H903" s="1"/>
      <c r="I903" s="1"/>
      <c r="J903" s="1"/>
      <c r="K903" s="1"/>
      <c r="L903" s="1"/>
      <c r="M903" s="1"/>
      <c r="N903" s="1"/>
      <c r="O903" s="1"/>
      <c r="P903" s="1"/>
      <c r="Q903" s="1"/>
    </row>
    <row r="904" spans="1:17" ht="15.75" customHeight="1">
      <c r="A904" s="1"/>
      <c r="B904" s="1"/>
      <c r="C904" s="1"/>
      <c r="D904" s="1"/>
      <c r="E904" s="1"/>
      <c r="F904" s="1"/>
      <c r="G904" s="1"/>
      <c r="H904" s="1"/>
      <c r="I904" s="1"/>
      <c r="J904" s="1"/>
      <c r="K904" s="1"/>
      <c r="L904" s="1"/>
      <c r="M904" s="1"/>
      <c r="N904" s="1"/>
      <c r="O904" s="1"/>
      <c r="P904" s="1"/>
      <c r="Q904" s="1"/>
    </row>
    <row r="905" spans="1:17" ht="15.75" customHeight="1">
      <c r="A905" s="1"/>
      <c r="B905" s="1"/>
      <c r="C905" s="1"/>
      <c r="D905" s="1"/>
      <c r="E905" s="1"/>
      <c r="F905" s="1"/>
      <c r="G905" s="1"/>
      <c r="H905" s="1"/>
      <c r="I905" s="1"/>
      <c r="J905" s="1"/>
      <c r="K905" s="1"/>
      <c r="L905" s="1"/>
      <c r="M905" s="1"/>
      <c r="N905" s="1"/>
      <c r="O905" s="1"/>
      <c r="P905" s="1"/>
      <c r="Q905" s="1"/>
    </row>
    <row r="906" spans="1:17" ht="15.75" customHeight="1">
      <c r="A906" s="1"/>
      <c r="B906" s="1"/>
      <c r="C906" s="1"/>
      <c r="D906" s="1"/>
      <c r="E906" s="1"/>
      <c r="F906" s="1"/>
      <c r="G906" s="1"/>
      <c r="H906" s="1"/>
      <c r="I906" s="1"/>
      <c r="J906" s="1"/>
      <c r="K906" s="1"/>
      <c r="L906" s="1"/>
      <c r="M906" s="1"/>
      <c r="N906" s="1"/>
      <c r="O906" s="1"/>
      <c r="P906" s="1"/>
      <c r="Q906" s="1"/>
    </row>
    <row r="907" spans="1:17" ht="15.75" customHeight="1">
      <c r="A907" s="1"/>
      <c r="B907" s="1"/>
      <c r="C907" s="1"/>
      <c r="D907" s="1"/>
      <c r="E907" s="1"/>
      <c r="F907" s="1"/>
      <c r="G907" s="1"/>
      <c r="H907" s="1"/>
      <c r="I907" s="1"/>
      <c r="J907" s="1"/>
      <c r="K907" s="1"/>
      <c r="L907" s="1"/>
      <c r="M907" s="1"/>
      <c r="N907" s="1"/>
      <c r="O907" s="1"/>
      <c r="P907" s="1"/>
      <c r="Q907" s="1"/>
    </row>
    <row r="908" spans="1:17" ht="15.75" customHeight="1">
      <c r="A908" s="1"/>
      <c r="B908" s="1"/>
      <c r="C908" s="1"/>
      <c r="D908" s="1"/>
      <c r="E908" s="1"/>
      <c r="F908" s="1"/>
      <c r="G908" s="1"/>
      <c r="H908" s="1"/>
      <c r="I908" s="1"/>
      <c r="J908" s="1"/>
      <c r="K908" s="1"/>
      <c r="L908" s="1"/>
      <c r="M908" s="1"/>
      <c r="N908" s="1"/>
      <c r="O908" s="1"/>
      <c r="P908" s="1"/>
      <c r="Q908" s="1"/>
    </row>
    <row r="909" spans="1:17" ht="15.75" customHeight="1">
      <c r="A909" s="1"/>
      <c r="B909" s="1"/>
      <c r="C909" s="1"/>
      <c r="D909" s="1"/>
      <c r="E909" s="1"/>
      <c r="F909" s="1"/>
      <c r="G909" s="1"/>
      <c r="H909" s="1"/>
      <c r="I909" s="1"/>
      <c r="J909" s="1"/>
      <c r="K909" s="1"/>
      <c r="L909" s="1"/>
      <c r="M909" s="1"/>
      <c r="N909" s="1"/>
      <c r="O909" s="1"/>
      <c r="P909" s="1"/>
      <c r="Q909" s="1"/>
    </row>
    <row r="910" spans="1:17" ht="15.75" customHeight="1">
      <c r="A910" s="1"/>
      <c r="B910" s="1"/>
      <c r="C910" s="1"/>
      <c r="D910" s="1"/>
      <c r="E910" s="1"/>
      <c r="F910" s="1"/>
      <c r="G910" s="1"/>
      <c r="H910" s="1"/>
      <c r="I910" s="1"/>
      <c r="J910" s="1"/>
      <c r="K910" s="1"/>
      <c r="L910" s="1"/>
      <c r="M910" s="1"/>
      <c r="N910" s="1"/>
      <c r="O910" s="1"/>
      <c r="P910" s="1"/>
      <c r="Q910" s="1"/>
    </row>
    <row r="911" spans="1:17" ht="15.75" customHeight="1">
      <c r="A911" s="1"/>
      <c r="B911" s="1"/>
      <c r="C911" s="1"/>
      <c r="D911" s="1"/>
      <c r="E911" s="1"/>
      <c r="F911" s="1"/>
      <c r="G911" s="1"/>
      <c r="H911" s="1"/>
      <c r="I911" s="1"/>
      <c r="J911" s="1"/>
      <c r="K911" s="1"/>
      <c r="L911" s="1"/>
      <c r="M911" s="1"/>
      <c r="N911" s="1"/>
      <c r="O911" s="1"/>
      <c r="P911" s="1"/>
      <c r="Q911" s="1"/>
    </row>
    <row r="912" spans="1:17" ht="15.75" customHeight="1">
      <c r="A912" s="1"/>
      <c r="B912" s="1"/>
      <c r="C912" s="1"/>
      <c r="D912" s="1"/>
      <c r="E912" s="1"/>
      <c r="F912" s="1"/>
      <c r="G912" s="1"/>
      <c r="H912" s="1"/>
      <c r="I912" s="1"/>
      <c r="J912" s="1"/>
      <c r="K912" s="1"/>
      <c r="L912" s="1"/>
      <c r="M912" s="1"/>
      <c r="N912" s="1"/>
      <c r="O912" s="1"/>
      <c r="P912" s="1"/>
      <c r="Q912" s="1"/>
    </row>
    <row r="913" spans="1:17" ht="15.75" customHeight="1">
      <c r="A913" s="1"/>
      <c r="B913" s="1"/>
      <c r="C913" s="1"/>
      <c r="D913" s="1"/>
      <c r="E913" s="1"/>
      <c r="F913" s="1"/>
      <c r="G913" s="1"/>
      <c r="H913" s="1"/>
      <c r="I913" s="1"/>
      <c r="J913" s="1"/>
      <c r="K913" s="1"/>
      <c r="L913" s="1"/>
      <c r="M913" s="1"/>
      <c r="N913" s="1"/>
      <c r="O913" s="1"/>
      <c r="P913" s="1"/>
      <c r="Q913" s="1"/>
    </row>
    <row r="914" spans="1:17" ht="15.75" customHeight="1">
      <c r="A914" s="1"/>
      <c r="B914" s="1"/>
      <c r="C914" s="1"/>
      <c r="D914" s="1"/>
      <c r="E914" s="1"/>
      <c r="F914" s="1"/>
      <c r="G914" s="1"/>
      <c r="H914" s="1"/>
      <c r="I914" s="1"/>
      <c r="J914" s="1"/>
      <c r="K914" s="1"/>
      <c r="L914" s="1"/>
      <c r="M914" s="1"/>
      <c r="N914" s="1"/>
      <c r="O914" s="1"/>
      <c r="P914" s="1"/>
      <c r="Q914" s="1"/>
    </row>
    <row r="915" spans="1:17" ht="15.75" customHeight="1">
      <c r="A915" s="1"/>
      <c r="B915" s="1"/>
      <c r="C915" s="1"/>
      <c r="D915" s="1"/>
      <c r="E915" s="1"/>
      <c r="F915" s="1"/>
      <c r="G915" s="1"/>
      <c r="H915" s="1"/>
      <c r="I915" s="1"/>
      <c r="J915" s="1"/>
      <c r="K915" s="1"/>
      <c r="L915" s="1"/>
      <c r="M915" s="1"/>
      <c r="N915" s="1"/>
      <c r="O915" s="1"/>
      <c r="P915" s="1"/>
      <c r="Q915" s="1"/>
    </row>
    <row r="916" spans="1:17" ht="15.75" customHeight="1">
      <c r="A916" s="1"/>
      <c r="B916" s="1"/>
      <c r="C916" s="1"/>
      <c r="D916" s="1"/>
      <c r="E916" s="1"/>
      <c r="F916" s="1"/>
      <c r="G916" s="1"/>
      <c r="H916" s="1"/>
      <c r="I916" s="1"/>
      <c r="J916" s="1"/>
      <c r="K916" s="1"/>
      <c r="L916" s="1"/>
      <c r="M916" s="1"/>
      <c r="N916" s="1"/>
      <c r="O916" s="1"/>
      <c r="P916" s="1"/>
      <c r="Q916" s="1"/>
    </row>
    <row r="917" spans="1:17" ht="15.75" customHeight="1">
      <c r="A917" s="1"/>
      <c r="B917" s="1"/>
      <c r="C917" s="1"/>
      <c r="D917" s="1"/>
      <c r="E917" s="1"/>
      <c r="F917" s="1"/>
      <c r="G917" s="1"/>
      <c r="H917" s="1"/>
      <c r="I917" s="1"/>
      <c r="J917" s="1"/>
      <c r="K917" s="1"/>
      <c r="L917" s="1"/>
      <c r="M917" s="1"/>
      <c r="N917" s="1"/>
      <c r="O917" s="1"/>
      <c r="P917" s="1"/>
      <c r="Q917" s="1"/>
    </row>
    <row r="918" spans="1:17" ht="15.75" customHeight="1">
      <c r="A918" s="1"/>
      <c r="B918" s="1"/>
      <c r="C918" s="1"/>
      <c r="D918" s="1"/>
      <c r="E918" s="1"/>
      <c r="F918" s="1"/>
      <c r="G918" s="1"/>
      <c r="H918" s="1"/>
      <c r="I918" s="1"/>
      <c r="J918" s="1"/>
      <c r="K918" s="1"/>
      <c r="L918" s="1"/>
      <c r="M918" s="1"/>
      <c r="N918" s="1"/>
      <c r="O918" s="1"/>
      <c r="P918" s="1"/>
      <c r="Q918" s="1"/>
    </row>
    <row r="919" spans="1:17" ht="15.75" customHeight="1">
      <c r="A919" s="1"/>
      <c r="B919" s="1"/>
      <c r="C919" s="1"/>
      <c r="D919" s="1"/>
      <c r="E919" s="1"/>
      <c r="F919" s="1"/>
      <c r="G919" s="1"/>
      <c r="H919" s="1"/>
      <c r="I919" s="1"/>
      <c r="J919" s="1"/>
      <c r="K919" s="1"/>
      <c r="L919" s="1"/>
      <c r="M919" s="1"/>
      <c r="N919" s="1"/>
      <c r="O919" s="1"/>
      <c r="P919" s="1"/>
      <c r="Q919" s="1"/>
    </row>
    <row r="920" spans="1:17" ht="15.75" customHeight="1">
      <c r="A920" s="1"/>
      <c r="B920" s="1"/>
      <c r="C920" s="1"/>
      <c r="D920" s="1"/>
      <c r="E920" s="1"/>
      <c r="F920" s="1"/>
      <c r="G920" s="1"/>
      <c r="H920" s="1"/>
      <c r="I920" s="1"/>
      <c r="J920" s="1"/>
      <c r="K920" s="1"/>
      <c r="L920" s="1"/>
      <c r="M920" s="1"/>
      <c r="N920" s="1"/>
      <c r="O920" s="1"/>
      <c r="P920" s="1"/>
      <c r="Q920" s="1"/>
    </row>
    <row r="921" spans="1:17" ht="15.75" customHeight="1">
      <c r="A921" s="1"/>
      <c r="B921" s="1"/>
      <c r="C921" s="1"/>
      <c r="D921" s="1"/>
      <c r="E921" s="1"/>
      <c r="F921" s="1"/>
      <c r="G921" s="1"/>
      <c r="H921" s="1"/>
      <c r="I921" s="1"/>
      <c r="J921" s="1"/>
      <c r="K921" s="1"/>
      <c r="L921" s="1"/>
      <c r="M921" s="1"/>
      <c r="N921" s="1"/>
      <c r="O921" s="1"/>
      <c r="P921" s="1"/>
      <c r="Q921" s="1"/>
    </row>
    <row r="922" spans="1:17" ht="15.75" customHeight="1">
      <c r="A922" s="1"/>
      <c r="B922" s="1"/>
      <c r="C922" s="1"/>
      <c r="D922" s="1"/>
      <c r="E922" s="1"/>
      <c r="F922" s="1"/>
      <c r="G922" s="1"/>
      <c r="H922" s="1"/>
      <c r="I922" s="1"/>
      <c r="J922" s="1"/>
      <c r="K922" s="1"/>
      <c r="L922" s="1"/>
      <c r="M922" s="1"/>
      <c r="N922" s="1"/>
      <c r="O922" s="1"/>
      <c r="P922" s="1"/>
      <c r="Q922" s="1"/>
    </row>
    <row r="923" spans="1:17" ht="15.75" customHeight="1">
      <c r="A923" s="1"/>
      <c r="B923" s="1"/>
      <c r="C923" s="1"/>
      <c r="D923" s="1"/>
      <c r="E923" s="1"/>
      <c r="F923" s="1"/>
      <c r="G923" s="1"/>
      <c r="H923" s="1"/>
      <c r="I923" s="1"/>
      <c r="J923" s="1"/>
      <c r="K923" s="1"/>
      <c r="L923" s="1"/>
      <c r="M923" s="1"/>
      <c r="N923" s="1"/>
      <c r="O923" s="1"/>
      <c r="P923" s="1"/>
      <c r="Q923" s="1"/>
    </row>
    <row r="924" spans="1:17" ht="15.75" customHeight="1">
      <c r="A924" s="1"/>
      <c r="B924" s="1"/>
      <c r="C924" s="1"/>
      <c r="D924" s="1"/>
      <c r="E924" s="1"/>
      <c r="F924" s="1"/>
      <c r="G924" s="1"/>
      <c r="H924" s="1"/>
      <c r="I924" s="1"/>
      <c r="J924" s="1"/>
      <c r="K924" s="1"/>
      <c r="L924" s="1"/>
      <c r="M924" s="1"/>
      <c r="N924" s="1"/>
      <c r="O924" s="1"/>
      <c r="P924" s="1"/>
      <c r="Q924" s="1"/>
    </row>
    <row r="925" spans="1:17" ht="15.75" customHeight="1">
      <c r="A925" s="1"/>
      <c r="B925" s="1"/>
      <c r="C925" s="1"/>
      <c r="D925" s="1"/>
      <c r="E925" s="1"/>
      <c r="F925" s="1"/>
      <c r="G925" s="1"/>
      <c r="H925" s="1"/>
      <c r="I925" s="1"/>
      <c r="J925" s="1"/>
      <c r="K925" s="1"/>
      <c r="L925" s="1"/>
      <c r="M925" s="1"/>
      <c r="N925" s="1"/>
      <c r="O925" s="1"/>
      <c r="P925" s="1"/>
      <c r="Q925" s="1"/>
    </row>
    <row r="926" spans="1:17" ht="15.75" customHeight="1">
      <c r="A926" s="1"/>
      <c r="B926" s="1"/>
      <c r="C926" s="1"/>
      <c r="D926" s="1"/>
      <c r="E926" s="1"/>
      <c r="F926" s="1"/>
      <c r="G926" s="1"/>
      <c r="H926" s="1"/>
      <c r="I926" s="1"/>
      <c r="J926" s="1"/>
      <c r="K926" s="1"/>
      <c r="L926" s="1"/>
      <c r="M926" s="1"/>
      <c r="N926" s="1"/>
      <c r="O926" s="1"/>
      <c r="P926" s="1"/>
      <c r="Q926" s="1"/>
    </row>
    <row r="927" spans="1:17" ht="15.75" customHeight="1">
      <c r="A927" s="1"/>
      <c r="B927" s="1"/>
      <c r="C927" s="1"/>
      <c r="D927" s="1"/>
      <c r="E927" s="1"/>
      <c r="F927" s="1"/>
      <c r="G927" s="1"/>
      <c r="H927" s="1"/>
      <c r="I927" s="1"/>
      <c r="J927" s="1"/>
      <c r="K927" s="1"/>
      <c r="L927" s="1"/>
      <c r="M927" s="1"/>
      <c r="N927" s="1"/>
      <c r="O927" s="1"/>
      <c r="P927" s="1"/>
      <c r="Q927" s="1"/>
    </row>
    <row r="928" spans="1:17" ht="15.75" customHeight="1">
      <c r="A928" s="1"/>
      <c r="B928" s="1"/>
      <c r="C928" s="1"/>
      <c r="D928" s="1"/>
      <c r="E928" s="1"/>
      <c r="F928" s="1"/>
      <c r="G928" s="1"/>
      <c r="H928" s="1"/>
      <c r="I928" s="1"/>
      <c r="J928" s="1"/>
      <c r="K928" s="1"/>
      <c r="L928" s="1"/>
      <c r="M928" s="1"/>
      <c r="N928" s="1"/>
      <c r="O928" s="1"/>
      <c r="P928" s="1"/>
      <c r="Q928" s="1"/>
    </row>
    <row r="929" spans="1:17" ht="15.75" customHeight="1">
      <c r="A929" s="1"/>
      <c r="B929" s="1"/>
      <c r="C929" s="1"/>
      <c r="D929" s="1"/>
      <c r="E929" s="1"/>
      <c r="F929" s="1"/>
      <c r="G929" s="1"/>
      <c r="H929" s="1"/>
      <c r="I929" s="1"/>
      <c r="J929" s="1"/>
      <c r="K929" s="1"/>
      <c r="L929" s="1"/>
      <c r="M929" s="1"/>
      <c r="N929" s="1"/>
      <c r="O929" s="1"/>
      <c r="P929" s="1"/>
      <c r="Q929" s="1"/>
    </row>
    <row r="930" spans="1:17" ht="15.75" customHeight="1">
      <c r="A930" s="1"/>
      <c r="B930" s="1"/>
      <c r="C930" s="1"/>
      <c r="D930" s="1"/>
      <c r="E930" s="1"/>
      <c r="F930" s="1"/>
      <c r="G930" s="1"/>
      <c r="H930" s="1"/>
      <c r="I930" s="1"/>
      <c r="J930" s="1"/>
      <c r="K930" s="1"/>
      <c r="L930" s="1"/>
      <c r="M930" s="1"/>
      <c r="N930" s="1"/>
      <c r="O930" s="1"/>
      <c r="P930" s="1"/>
      <c r="Q930" s="1"/>
    </row>
    <row r="931" spans="1:17" ht="15.75" customHeight="1">
      <c r="A931" s="1"/>
      <c r="B931" s="1"/>
      <c r="C931" s="1"/>
      <c r="D931" s="1"/>
      <c r="E931" s="1"/>
      <c r="F931" s="1"/>
      <c r="G931" s="1"/>
      <c r="H931" s="1"/>
      <c r="I931" s="1"/>
      <c r="J931" s="1"/>
      <c r="K931" s="1"/>
      <c r="L931" s="1"/>
      <c r="M931" s="1"/>
      <c r="N931" s="1"/>
      <c r="O931" s="1"/>
      <c r="P931" s="1"/>
      <c r="Q931" s="1"/>
    </row>
    <row r="932" spans="1:17" ht="15.75" customHeight="1">
      <c r="A932" s="1"/>
      <c r="B932" s="1"/>
      <c r="C932" s="1"/>
      <c r="D932" s="1"/>
      <c r="E932" s="1"/>
      <c r="F932" s="1"/>
      <c r="G932" s="1"/>
      <c r="H932" s="1"/>
      <c r="I932" s="1"/>
      <c r="J932" s="1"/>
      <c r="K932" s="1"/>
      <c r="L932" s="1"/>
      <c r="M932" s="1"/>
      <c r="N932" s="1"/>
      <c r="O932" s="1"/>
      <c r="P932" s="1"/>
      <c r="Q932" s="1"/>
    </row>
    <row r="933" spans="1:17" ht="15.75" customHeight="1">
      <c r="A933" s="1"/>
      <c r="B933" s="1"/>
      <c r="C933" s="1"/>
      <c r="D933" s="1"/>
      <c r="E933" s="1"/>
      <c r="F933" s="1"/>
      <c r="G933" s="1"/>
      <c r="H933" s="1"/>
      <c r="I933" s="1"/>
      <c r="J933" s="1"/>
      <c r="K933" s="1"/>
      <c r="L933" s="1"/>
      <c r="M933" s="1"/>
      <c r="N933" s="1"/>
      <c r="O933" s="1"/>
      <c r="P933" s="1"/>
      <c r="Q933" s="1"/>
    </row>
    <row r="934" spans="1:17" ht="15.75" customHeight="1">
      <c r="A934" s="1"/>
      <c r="B934" s="1"/>
      <c r="C934" s="1"/>
      <c r="D934" s="1"/>
      <c r="E934" s="1"/>
      <c r="F934" s="1"/>
      <c r="G934" s="1"/>
      <c r="H934" s="1"/>
      <c r="I934" s="1"/>
      <c r="J934" s="1"/>
      <c r="K934" s="1"/>
      <c r="L934" s="1"/>
      <c r="M934" s="1"/>
      <c r="N934" s="1"/>
      <c r="O934" s="1"/>
      <c r="P934" s="1"/>
      <c r="Q934" s="1"/>
    </row>
    <row r="935" spans="1:17" ht="15.75" customHeight="1">
      <c r="A935" s="1"/>
      <c r="B935" s="1"/>
      <c r="C935" s="1"/>
      <c r="D935" s="1"/>
      <c r="E935" s="1"/>
      <c r="F935" s="1"/>
      <c r="G935" s="1"/>
      <c r="H935" s="1"/>
      <c r="I935" s="1"/>
      <c r="J935" s="1"/>
      <c r="K935" s="1"/>
      <c r="L935" s="1"/>
      <c r="M935" s="1"/>
      <c r="N935" s="1"/>
      <c r="O935" s="1"/>
      <c r="P935" s="1"/>
      <c r="Q935" s="1"/>
    </row>
    <row r="936" spans="1:17" ht="15.75" customHeight="1">
      <c r="A936" s="1"/>
      <c r="B936" s="1"/>
      <c r="C936" s="1"/>
      <c r="D936" s="1"/>
      <c r="E936" s="1"/>
      <c r="F936" s="1"/>
      <c r="G936" s="1"/>
      <c r="H936" s="1"/>
      <c r="I936" s="1"/>
      <c r="J936" s="1"/>
      <c r="K936" s="1"/>
      <c r="L936" s="1"/>
      <c r="M936" s="1"/>
      <c r="N936" s="1"/>
      <c r="O936" s="1"/>
      <c r="P936" s="1"/>
      <c r="Q936" s="1"/>
    </row>
    <row r="937" spans="1:17" ht="15.75" customHeight="1">
      <c r="A937" s="1"/>
      <c r="B937" s="1"/>
      <c r="C937" s="1"/>
      <c r="D937" s="1"/>
      <c r="E937" s="1"/>
      <c r="F937" s="1"/>
      <c r="G937" s="1"/>
      <c r="H937" s="1"/>
      <c r="I937" s="1"/>
      <c r="J937" s="1"/>
      <c r="K937" s="1"/>
      <c r="L937" s="1"/>
      <c r="M937" s="1"/>
      <c r="N937" s="1"/>
      <c r="O937" s="1"/>
      <c r="P937" s="1"/>
      <c r="Q937" s="1"/>
    </row>
    <row r="938" spans="1:17" ht="15.75" customHeight="1">
      <c r="A938" s="1"/>
      <c r="B938" s="1"/>
      <c r="C938" s="1"/>
      <c r="D938" s="1"/>
      <c r="E938" s="1"/>
      <c r="F938" s="1"/>
      <c r="G938" s="1"/>
      <c r="H938" s="1"/>
      <c r="I938" s="1"/>
      <c r="J938" s="1"/>
      <c r="K938" s="1"/>
      <c r="L938" s="1"/>
      <c r="M938" s="1"/>
      <c r="N938" s="1"/>
      <c r="O938" s="1"/>
      <c r="P938" s="1"/>
      <c r="Q938" s="1"/>
    </row>
    <row r="939" spans="1:17" ht="15.75" customHeight="1">
      <c r="A939" s="1"/>
      <c r="B939" s="1"/>
      <c r="C939" s="1"/>
      <c r="D939" s="1"/>
      <c r="E939" s="1"/>
      <c r="F939" s="1"/>
      <c r="G939" s="1"/>
      <c r="H939" s="1"/>
      <c r="I939" s="1"/>
      <c r="J939" s="1"/>
      <c r="K939" s="1"/>
      <c r="L939" s="1"/>
      <c r="M939" s="1"/>
      <c r="N939" s="1"/>
      <c r="O939" s="1"/>
      <c r="P939" s="1"/>
      <c r="Q939" s="1"/>
    </row>
    <row r="940" spans="1:17" ht="15.75" customHeight="1">
      <c r="A940" s="1"/>
      <c r="B940" s="1"/>
      <c r="C940" s="1"/>
      <c r="D940" s="1"/>
      <c r="E940" s="1"/>
      <c r="F940" s="1"/>
      <c r="G940" s="1"/>
      <c r="H940" s="1"/>
      <c r="I940" s="1"/>
      <c r="J940" s="1"/>
      <c r="K940" s="1"/>
      <c r="L940" s="1"/>
      <c r="M940" s="1"/>
      <c r="N940" s="1"/>
      <c r="O940" s="1"/>
      <c r="P940" s="1"/>
      <c r="Q940" s="1"/>
    </row>
    <row r="941" spans="1:17" ht="15.75" customHeight="1">
      <c r="A941" s="1"/>
      <c r="B941" s="1"/>
      <c r="C941" s="1"/>
      <c r="D941" s="1"/>
      <c r="E941" s="1"/>
      <c r="F941" s="1"/>
      <c r="G941" s="1"/>
      <c r="H941" s="1"/>
      <c r="I941" s="1"/>
      <c r="J941" s="1"/>
      <c r="K941" s="1"/>
      <c r="L941" s="1"/>
      <c r="M941" s="1"/>
      <c r="N941" s="1"/>
      <c r="O941" s="1"/>
      <c r="P941" s="1"/>
      <c r="Q941" s="1"/>
    </row>
    <row r="942" spans="1:17" ht="15.75" customHeight="1">
      <c r="A942" s="1"/>
      <c r="B942" s="1"/>
      <c r="C942" s="1"/>
      <c r="D942" s="1"/>
      <c r="E942" s="1"/>
      <c r="F942" s="1"/>
      <c r="G942" s="1"/>
      <c r="H942" s="1"/>
      <c r="I942" s="1"/>
      <c r="J942" s="1"/>
      <c r="K942" s="1"/>
      <c r="L942" s="1"/>
      <c r="M942" s="1"/>
      <c r="N942" s="1"/>
      <c r="O942" s="1"/>
      <c r="P942" s="1"/>
      <c r="Q942" s="1"/>
    </row>
    <row r="943" spans="1:17" ht="15.75" customHeight="1">
      <c r="A943" s="1"/>
      <c r="B943" s="1"/>
      <c r="C943" s="1"/>
      <c r="D943" s="1"/>
      <c r="E943" s="1"/>
      <c r="F943" s="1"/>
      <c r="G943" s="1"/>
      <c r="H943" s="1"/>
      <c r="I943" s="1"/>
      <c r="J943" s="1"/>
      <c r="K943" s="1"/>
      <c r="L943" s="1"/>
      <c r="M943" s="1"/>
      <c r="N943" s="1"/>
      <c r="O943" s="1"/>
      <c r="P943" s="1"/>
      <c r="Q943" s="1"/>
    </row>
    <row r="944" spans="1:17" ht="15.75" customHeight="1">
      <c r="A944" s="1"/>
      <c r="B944" s="1"/>
      <c r="C944" s="1"/>
      <c r="D944" s="1"/>
      <c r="E944" s="1"/>
      <c r="F944" s="1"/>
      <c r="G944" s="1"/>
      <c r="H944" s="1"/>
      <c r="I944" s="1"/>
      <c r="J944" s="1"/>
      <c r="K944" s="1"/>
      <c r="L944" s="1"/>
      <c r="M944" s="1"/>
      <c r="N944" s="1"/>
      <c r="O944" s="1"/>
      <c r="P944" s="1"/>
      <c r="Q944" s="1"/>
    </row>
    <row r="945" spans="1:17" ht="15.75" customHeight="1">
      <c r="A945" s="1"/>
      <c r="B945" s="1"/>
      <c r="C945" s="1"/>
      <c r="D945" s="1"/>
      <c r="E945" s="1"/>
      <c r="F945" s="1"/>
      <c r="G945" s="1"/>
      <c r="H945" s="1"/>
      <c r="I945" s="1"/>
      <c r="J945" s="1"/>
      <c r="K945" s="1"/>
      <c r="L945" s="1"/>
      <c r="M945" s="1"/>
      <c r="N945" s="1"/>
      <c r="O945" s="1"/>
      <c r="P945" s="1"/>
      <c r="Q945" s="1"/>
    </row>
    <row r="946" spans="1:17" ht="15.75" customHeight="1">
      <c r="A946" s="1"/>
      <c r="B946" s="1"/>
      <c r="C946" s="1"/>
      <c r="D946" s="1"/>
      <c r="E946" s="1"/>
      <c r="F946" s="1"/>
      <c r="G946" s="1"/>
      <c r="H946" s="1"/>
      <c r="I946" s="1"/>
      <c r="J946" s="1"/>
      <c r="K946" s="1"/>
      <c r="L946" s="1"/>
      <c r="M946" s="1"/>
      <c r="N946" s="1"/>
      <c r="O946" s="1"/>
      <c r="P946" s="1"/>
      <c r="Q946" s="1"/>
    </row>
    <row r="947" spans="1:17" ht="15.75" customHeight="1">
      <c r="A947" s="1"/>
      <c r="B947" s="1"/>
      <c r="C947" s="1"/>
      <c r="D947" s="1"/>
      <c r="E947" s="1"/>
      <c r="F947" s="1"/>
      <c r="G947" s="1"/>
      <c r="H947" s="1"/>
      <c r="I947" s="1"/>
      <c r="J947" s="1"/>
      <c r="K947" s="1"/>
      <c r="L947" s="1"/>
      <c r="M947" s="1"/>
      <c r="N947" s="1"/>
      <c r="O947" s="1"/>
      <c r="P947" s="1"/>
      <c r="Q947" s="1"/>
    </row>
    <row r="948" spans="1:17" ht="15.75" customHeight="1">
      <c r="A948" s="1"/>
      <c r="B948" s="1"/>
      <c r="C948" s="1"/>
      <c r="D948" s="1"/>
      <c r="E948" s="1"/>
      <c r="F948" s="1"/>
      <c r="G948" s="1"/>
      <c r="H948" s="1"/>
      <c r="I948" s="1"/>
      <c r="J948" s="1"/>
      <c r="K948" s="1"/>
      <c r="L948" s="1"/>
      <c r="M948" s="1"/>
      <c r="N948" s="1"/>
      <c r="O948" s="1"/>
      <c r="P948" s="1"/>
      <c r="Q948" s="1"/>
    </row>
    <row r="949" spans="1:17" ht="15.75" customHeight="1">
      <c r="A949" s="1"/>
      <c r="B949" s="1"/>
      <c r="C949" s="1"/>
      <c r="D949" s="1"/>
      <c r="E949" s="1"/>
      <c r="F949" s="1"/>
      <c r="G949" s="1"/>
      <c r="H949" s="1"/>
      <c r="I949" s="1"/>
      <c r="J949" s="1"/>
      <c r="K949" s="1"/>
      <c r="L949" s="1"/>
      <c r="M949" s="1"/>
      <c r="N949" s="1"/>
      <c r="O949" s="1"/>
      <c r="P949" s="1"/>
      <c r="Q949" s="1"/>
    </row>
    <row r="950" spans="1:17" ht="15.75" customHeight="1">
      <c r="A950" s="1"/>
      <c r="B950" s="1"/>
      <c r="C950" s="1"/>
      <c r="D950" s="1"/>
      <c r="E950" s="1"/>
      <c r="F950" s="1"/>
      <c r="G950" s="1"/>
      <c r="H950" s="1"/>
      <c r="I950" s="1"/>
      <c r="J950" s="1"/>
      <c r="K950" s="1"/>
      <c r="L950" s="1"/>
      <c r="M950" s="1"/>
      <c r="N950" s="1"/>
      <c r="O950" s="1"/>
      <c r="P950" s="1"/>
      <c r="Q950" s="1"/>
    </row>
    <row r="951" spans="1:17" ht="15.75" customHeight="1">
      <c r="A951" s="1"/>
      <c r="B951" s="1"/>
      <c r="C951" s="1"/>
      <c r="D951" s="1"/>
      <c r="E951" s="1"/>
      <c r="F951" s="1"/>
      <c r="G951" s="1"/>
      <c r="H951" s="1"/>
      <c r="I951" s="1"/>
      <c r="J951" s="1"/>
      <c r="K951" s="1"/>
      <c r="L951" s="1"/>
      <c r="M951" s="1"/>
      <c r="N951" s="1"/>
      <c r="O951" s="1"/>
      <c r="P951" s="1"/>
      <c r="Q951" s="1"/>
    </row>
    <row r="952" spans="1:17" ht="15.75" customHeight="1">
      <c r="A952" s="1"/>
      <c r="B952" s="1"/>
      <c r="C952" s="1"/>
      <c r="D952" s="1"/>
      <c r="E952" s="1"/>
      <c r="F952" s="1"/>
      <c r="G952" s="1"/>
      <c r="H952" s="1"/>
      <c r="I952" s="1"/>
      <c r="J952" s="1"/>
      <c r="K952" s="1"/>
      <c r="L952" s="1"/>
      <c r="M952" s="1"/>
      <c r="N952" s="1"/>
      <c r="O952" s="1"/>
      <c r="P952" s="1"/>
      <c r="Q952" s="1"/>
    </row>
    <row r="953" spans="1:17" ht="15.75" customHeight="1">
      <c r="A953" s="1"/>
      <c r="B953" s="1"/>
      <c r="C953" s="1"/>
      <c r="D953" s="1"/>
      <c r="E953" s="1"/>
      <c r="F953" s="1"/>
      <c r="G953" s="1"/>
      <c r="H953" s="1"/>
      <c r="I953" s="1"/>
      <c r="J953" s="1"/>
      <c r="K953" s="1"/>
      <c r="L953" s="1"/>
      <c r="M953" s="1"/>
      <c r="N953" s="1"/>
      <c r="O953" s="1"/>
      <c r="P953" s="1"/>
      <c r="Q953" s="1"/>
    </row>
    <row r="954" spans="1:17" ht="15.75" customHeight="1">
      <c r="A954" s="1"/>
      <c r="B954" s="1"/>
      <c r="C954" s="1"/>
      <c r="D954" s="1"/>
      <c r="E954" s="1"/>
      <c r="F954" s="1"/>
      <c r="G954" s="1"/>
      <c r="H954" s="1"/>
      <c r="I954" s="1"/>
      <c r="J954" s="1"/>
      <c r="K954" s="1"/>
      <c r="L954" s="1"/>
      <c r="M954" s="1"/>
      <c r="N954" s="1"/>
      <c r="O954" s="1"/>
      <c r="P954" s="1"/>
      <c r="Q954" s="1"/>
    </row>
    <row r="955" spans="1:17" ht="15.75" customHeight="1">
      <c r="A955" s="1"/>
      <c r="B955" s="1"/>
      <c r="C955" s="1"/>
      <c r="D955" s="1"/>
      <c r="E955" s="1"/>
      <c r="F955" s="1"/>
      <c r="G955" s="1"/>
      <c r="H955" s="1"/>
      <c r="I955" s="1"/>
      <c r="J955" s="1"/>
      <c r="K955" s="1"/>
      <c r="L955" s="1"/>
      <c r="M955" s="1"/>
      <c r="N955" s="1"/>
      <c r="O955" s="1"/>
      <c r="P955" s="1"/>
      <c r="Q955" s="1"/>
    </row>
    <row r="956" spans="1:17" ht="15.75" customHeight="1">
      <c r="A956" s="1"/>
      <c r="B956" s="1"/>
      <c r="C956" s="1"/>
      <c r="D956" s="1"/>
      <c r="E956" s="1"/>
      <c r="F956" s="1"/>
      <c r="G956" s="1"/>
      <c r="H956" s="1"/>
      <c r="I956" s="1"/>
      <c r="J956" s="1"/>
      <c r="K956" s="1"/>
      <c r="L956" s="1"/>
      <c r="M956" s="1"/>
      <c r="N956" s="1"/>
      <c r="O956" s="1"/>
      <c r="P956" s="1"/>
      <c r="Q956" s="1"/>
    </row>
    <row r="957" spans="1:17" ht="15.75" customHeight="1">
      <c r="A957" s="1"/>
      <c r="B957" s="1"/>
      <c r="C957" s="1"/>
      <c r="D957" s="1"/>
      <c r="E957" s="1"/>
      <c r="F957" s="1"/>
      <c r="G957" s="1"/>
      <c r="H957" s="1"/>
      <c r="I957" s="1"/>
      <c r="J957" s="1"/>
      <c r="K957" s="1"/>
      <c r="L957" s="1"/>
      <c r="M957" s="1"/>
      <c r="N957" s="1"/>
      <c r="O957" s="1"/>
      <c r="P957" s="1"/>
      <c r="Q957" s="1"/>
    </row>
    <row r="958" spans="1:17" ht="15.75" customHeight="1">
      <c r="A958" s="1"/>
      <c r="B958" s="1"/>
      <c r="C958" s="1"/>
      <c r="D958" s="1"/>
      <c r="E958" s="1"/>
      <c r="F958" s="1"/>
      <c r="G958" s="1"/>
      <c r="H958" s="1"/>
      <c r="I958" s="1"/>
      <c r="J958" s="1"/>
      <c r="K958" s="1"/>
      <c r="L958" s="1"/>
      <c r="M958" s="1"/>
      <c r="N958" s="1"/>
      <c r="O958" s="1"/>
      <c r="P958" s="1"/>
      <c r="Q958" s="1"/>
    </row>
    <row r="959" spans="1:17" ht="15.75" customHeight="1">
      <c r="A959" s="1"/>
      <c r="B959" s="1"/>
      <c r="C959" s="1"/>
      <c r="D959" s="1"/>
      <c r="E959" s="1"/>
      <c r="F959" s="1"/>
      <c r="G959" s="1"/>
      <c r="H959" s="1"/>
      <c r="I959" s="1"/>
      <c r="J959" s="1"/>
      <c r="K959" s="1"/>
      <c r="L959" s="1"/>
      <c r="M959" s="1"/>
      <c r="N959" s="1"/>
      <c r="O959" s="1"/>
      <c r="P959" s="1"/>
      <c r="Q959" s="1"/>
    </row>
    <row r="960" spans="1:17" ht="15.75" customHeight="1">
      <c r="A960" s="1"/>
      <c r="B960" s="1"/>
      <c r="C960" s="1"/>
      <c r="D960" s="1"/>
      <c r="E960" s="1"/>
      <c r="F960" s="1"/>
      <c r="G960" s="1"/>
      <c r="H960" s="1"/>
      <c r="I960" s="1"/>
      <c r="J960" s="1"/>
      <c r="K960" s="1"/>
      <c r="L960" s="1"/>
      <c r="M960" s="1"/>
      <c r="N960" s="1"/>
      <c r="O960" s="1"/>
      <c r="P960" s="1"/>
      <c r="Q960" s="1"/>
    </row>
    <row r="961" spans="1:17" ht="15.75" customHeight="1">
      <c r="A961" s="1"/>
      <c r="B961" s="1"/>
      <c r="C961" s="1"/>
      <c r="D961" s="1"/>
      <c r="E961" s="1"/>
      <c r="F961" s="1"/>
      <c r="G961" s="1"/>
      <c r="H961" s="1"/>
      <c r="I961" s="1"/>
      <c r="J961" s="1"/>
      <c r="K961" s="1"/>
      <c r="L961" s="1"/>
      <c r="M961" s="1"/>
      <c r="N961" s="1"/>
      <c r="O961" s="1"/>
      <c r="P961" s="1"/>
      <c r="Q961" s="1"/>
    </row>
    <row r="962" spans="1:17" ht="15.75" customHeight="1">
      <c r="A962" s="1"/>
      <c r="B962" s="1"/>
      <c r="C962" s="1"/>
      <c r="D962" s="1"/>
      <c r="E962" s="1"/>
      <c r="F962" s="1"/>
      <c r="G962" s="1"/>
      <c r="H962" s="1"/>
      <c r="I962" s="1"/>
      <c r="J962" s="1"/>
      <c r="K962" s="1"/>
      <c r="L962" s="1"/>
      <c r="M962" s="1"/>
      <c r="N962" s="1"/>
      <c r="O962" s="1"/>
      <c r="P962" s="1"/>
      <c r="Q962" s="1"/>
    </row>
    <row r="963" spans="1:17" ht="15.75" customHeight="1">
      <c r="A963" s="1"/>
      <c r="B963" s="1"/>
      <c r="C963" s="1"/>
      <c r="D963" s="1"/>
      <c r="E963" s="1"/>
      <c r="F963" s="1"/>
      <c r="G963" s="1"/>
      <c r="H963" s="1"/>
      <c r="I963" s="1"/>
      <c r="J963" s="1"/>
      <c r="K963" s="1"/>
      <c r="L963" s="1"/>
      <c r="M963" s="1"/>
      <c r="N963" s="1"/>
      <c r="O963" s="1"/>
      <c r="P963" s="1"/>
      <c r="Q963" s="1"/>
    </row>
    <row r="964" spans="1:17" ht="15.75" customHeight="1">
      <c r="A964" s="1"/>
      <c r="B964" s="1"/>
      <c r="C964" s="1"/>
      <c r="D964" s="1"/>
      <c r="E964" s="1"/>
      <c r="F964" s="1"/>
      <c r="G964" s="1"/>
      <c r="H964" s="1"/>
      <c r="I964" s="1"/>
      <c r="J964" s="1"/>
      <c r="K964" s="1"/>
      <c r="L964" s="1"/>
      <c r="M964" s="1"/>
      <c r="N964" s="1"/>
      <c r="O964" s="1"/>
      <c r="P964" s="1"/>
      <c r="Q964" s="1"/>
    </row>
    <row r="965" spans="1:17" ht="15.75" customHeight="1">
      <c r="A965" s="1"/>
      <c r="B965" s="1"/>
      <c r="C965" s="1"/>
      <c r="D965" s="1"/>
      <c r="E965" s="1"/>
      <c r="F965" s="1"/>
      <c r="G965" s="1"/>
      <c r="H965" s="1"/>
      <c r="I965" s="1"/>
      <c r="J965" s="1"/>
      <c r="K965" s="1"/>
      <c r="L965" s="1"/>
      <c r="M965" s="1"/>
      <c r="N965" s="1"/>
      <c r="O965" s="1"/>
      <c r="P965" s="1"/>
      <c r="Q965" s="1"/>
    </row>
    <row r="966" spans="1:17" ht="15.75" customHeight="1">
      <c r="A966" s="1"/>
      <c r="B966" s="1"/>
      <c r="C966" s="1"/>
      <c r="D966" s="1"/>
      <c r="E966" s="1"/>
      <c r="F966" s="1"/>
      <c r="G966" s="1"/>
      <c r="H966" s="1"/>
      <c r="I966" s="1"/>
      <c r="J966" s="1"/>
      <c r="K966" s="1"/>
      <c r="L966" s="1"/>
      <c r="M966" s="1"/>
      <c r="N966" s="1"/>
      <c r="O966" s="1"/>
      <c r="P966" s="1"/>
      <c r="Q966" s="1"/>
    </row>
    <row r="967" spans="1:17" ht="15.75" customHeight="1">
      <c r="A967" s="1"/>
      <c r="B967" s="1"/>
      <c r="C967" s="1"/>
      <c r="D967" s="1"/>
      <c r="E967" s="1"/>
      <c r="F967" s="1"/>
      <c r="G967" s="1"/>
      <c r="H967" s="1"/>
      <c r="I967" s="1"/>
      <c r="J967" s="1"/>
      <c r="K967" s="1"/>
      <c r="L967" s="1"/>
      <c r="M967" s="1"/>
      <c r="N967" s="1"/>
      <c r="O967" s="1"/>
      <c r="P967" s="1"/>
      <c r="Q967" s="1"/>
    </row>
    <row r="968" spans="1:17" ht="15.75" customHeight="1">
      <c r="A968" s="1"/>
      <c r="B968" s="1"/>
      <c r="C968" s="1"/>
      <c r="D968" s="1"/>
      <c r="E968" s="1"/>
      <c r="F968" s="1"/>
      <c r="G968" s="1"/>
      <c r="H968" s="1"/>
      <c r="I968" s="1"/>
      <c r="J968" s="1"/>
      <c r="K968" s="1"/>
      <c r="L968" s="1"/>
      <c r="M968" s="1"/>
      <c r="N968" s="1"/>
      <c r="O968" s="1"/>
      <c r="P968" s="1"/>
      <c r="Q968" s="1"/>
    </row>
    <row r="969" spans="1:17" ht="15.75" customHeight="1">
      <c r="A969" s="1"/>
      <c r="B969" s="1"/>
      <c r="C969" s="1"/>
      <c r="D969" s="1"/>
      <c r="E969" s="1"/>
      <c r="F969" s="1"/>
      <c r="G969" s="1"/>
      <c r="H969" s="1"/>
      <c r="I969" s="1"/>
      <c r="J969" s="1"/>
      <c r="K969" s="1"/>
      <c r="L969" s="1"/>
      <c r="M969" s="1"/>
      <c r="N969" s="1"/>
      <c r="O969" s="1"/>
      <c r="P969" s="1"/>
      <c r="Q969" s="1"/>
    </row>
    <row r="970" spans="1:17" ht="15.75" customHeight="1">
      <c r="A970" s="1"/>
      <c r="B970" s="1"/>
      <c r="C970" s="1"/>
      <c r="D970" s="1"/>
      <c r="E970" s="1"/>
      <c r="F970" s="1"/>
      <c r="G970" s="1"/>
      <c r="H970" s="1"/>
      <c r="I970" s="1"/>
      <c r="J970" s="1"/>
      <c r="K970" s="1"/>
      <c r="L970" s="1"/>
      <c r="M970" s="1"/>
      <c r="N970" s="1"/>
      <c r="O970" s="1"/>
      <c r="P970" s="1"/>
      <c r="Q970" s="1"/>
    </row>
    <row r="971" spans="1:17" ht="15.75" customHeight="1">
      <c r="A971" s="1"/>
      <c r="B971" s="1"/>
      <c r="C971" s="1"/>
      <c r="D971" s="1"/>
      <c r="E971" s="1"/>
      <c r="F971" s="1"/>
      <c r="G971" s="1"/>
      <c r="H971" s="1"/>
      <c r="I971" s="1"/>
      <c r="J971" s="1"/>
      <c r="K971" s="1"/>
      <c r="L971" s="1"/>
      <c r="M971" s="1"/>
      <c r="N971" s="1"/>
      <c r="O971" s="1"/>
      <c r="P971" s="1"/>
      <c r="Q971" s="1"/>
    </row>
    <row r="972" spans="1:17" ht="15.75" customHeight="1">
      <c r="A972" s="1"/>
      <c r="B972" s="1"/>
      <c r="C972" s="1"/>
      <c r="D972" s="1"/>
      <c r="E972" s="1"/>
      <c r="F972" s="1"/>
      <c r="G972" s="1"/>
      <c r="H972" s="1"/>
      <c r="I972" s="1"/>
      <c r="J972" s="1"/>
      <c r="K972" s="1"/>
      <c r="L972" s="1"/>
      <c r="M972" s="1"/>
      <c r="N972" s="1"/>
      <c r="O972" s="1"/>
      <c r="P972" s="1"/>
      <c r="Q972" s="1"/>
    </row>
    <row r="973" spans="1:17" ht="15.75" customHeight="1">
      <c r="A973" s="1"/>
      <c r="B973" s="1"/>
      <c r="C973" s="1"/>
      <c r="D973" s="1"/>
      <c r="E973" s="1"/>
      <c r="F973" s="1"/>
      <c r="G973" s="1"/>
      <c r="H973" s="1"/>
      <c r="I973" s="1"/>
      <c r="J973" s="1"/>
      <c r="K973" s="1"/>
      <c r="L973" s="1"/>
      <c r="M973" s="1"/>
      <c r="N973" s="1"/>
      <c r="O973" s="1"/>
      <c r="P973" s="1"/>
      <c r="Q973" s="1"/>
    </row>
  </sheetData>
  <sheetProtection algorithmName="SHA-512" hashValue="8x3XXxyiASqljz3tzqLVCC97WWii2m1lmNar63QDcwpNB4cO6QfL8SWcpbzBeqC5IN1CaF8Y2/KOqeSr7IwCeg==" saltValue="zQ128eSStMoUmJPOXnHCNQ==" spinCount="100000" sheet="1" objects="1" scenarios="1"/>
  <mergeCells count="2">
    <mergeCell ref="J363:J365"/>
    <mergeCell ref="J426:J428"/>
  </mergeCell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000"/>
  </sheetPr>
  <dimension ref="A1:J931"/>
  <sheetViews>
    <sheetView workbookViewId="0">
      <selection activeCell="A6" sqref="A6"/>
    </sheetView>
  </sheetViews>
  <sheetFormatPr defaultColWidth="14.44140625" defaultRowHeight="14.4"/>
  <cols>
    <col min="1" max="1" width="4.5546875" customWidth="1"/>
    <col min="2" max="2" width="34" customWidth="1"/>
    <col min="3" max="3" width="58.88671875" customWidth="1"/>
    <col min="4" max="4" width="43.6640625" customWidth="1"/>
    <col min="5" max="5" width="30.88671875" customWidth="1"/>
    <col min="6" max="10" width="8.6640625" customWidth="1"/>
  </cols>
  <sheetData>
    <row r="1" spans="1:10">
      <c r="A1" s="1718" t="s">
        <v>106</v>
      </c>
      <c r="C1" s="1"/>
      <c r="D1" s="1645"/>
      <c r="E1" s="1645"/>
      <c r="F1" s="1645"/>
      <c r="G1" s="1645"/>
      <c r="H1" s="1645"/>
      <c r="I1" s="1645"/>
      <c r="J1" s="1645"/>
    </row>
    <row r="2" spans="1:10">
      <c r="A2" s="1645"/>
      <c r="B2" s="1645"/>
      <c r="C2" s="1645"/>
      <c r="D2" s="1645"/>
      <c r="E2" s="1645"/>
      <c r="F2" s="1645"/>
      <c r="G2" s="1645"/>
      <c r="H2" s="1645"/>
      <c r="I2" s="1645"/>
      <c r="J2" s="1645"/>
    </row>
    <row r="3" spans="1:10">
      <c r="A3" s="719"/>
      <c r="B3" s="719"/>
      <c r="C3" s="719"/>
      <c r="D3" s="719"/>
      <c r="E3" s="719"/>
      <c r="F3" s="1645"/>
      <c r="G3" s="1645"/>
      <c r="H3" s="1645"/>
      <c r="I3" s="1645"/>
      <c r="J3" s="1645"/>
    </row>
    <row r="4" spans="1:10">
      <c r="A4" s="719" t="s">
        <v>3278</v>
      </c>
      <c r="B4" s="719"/>
      <c r="C4" s="719"/>
      <c r="D4" s="719"/>
      <c r="E4" s="719"/>
      <c r="F4" s="1645"/>
      <c r="G4" s="1645"/>
      <c r="H4" s="1645"/>
      <c r="I4" s="1645"/>
      <c r="J4" s="1645"/>
    </row>
    <row r="5" spans="1:10">
      <c r="A5" s="719" t="s">
        <v>3279</v>
      </c>
      <c r="B5" s="719"/>
      <c r="C5" s="719"/>
      <c r="D5" s="719"/>
      <c r="E5" s="719"/>
      <c r="F5" s="1645"/>
      <c r="G5" s="1645"/>
      <c r="H5" s="1645"/>
      <c r="I5" s="1645"/>
      <c r="J5" s="1645"/>
    </row>
    <row r="6" spans="1:10" ht="30.6" customHeight="1">
      <c r="A6" s="1645"/>
      <c r="B6" s="719" t="s">
        <v>2366</v>
      </c>
      <c r="C6" s="719" t="s">
        <v>2367</v>
      </c>
      <c r="D6" s="719" t="s">
        <v>2368</v>
      </c>
      <c r="E6" s="719" t="s">
        <v>2369</v>
      </c>
      <c r="F6" s="1645"/>
      <c r="G6" s="1645"/>
      <c r="H6" s="1645"/>
      <c r="I6" s="1645"/>
      <c r="J6" s="1645"/>
    </row>
    <row r="7" spans="1:10">
      <c r="A7" s="1645"/>
      <c r="B7" s="1645"/>
      <c r="C7" s="1645"/>
      <c r="D7" s="1645"/>
      <c r="E7" s="1645"/>
      <c r="F7" s="1645"/>
      <c r="G7" s="1645"/>
      <c r="H7" s="1645"/>
      <c r="I7" s="1645"/>
      <c r="J7" s="1645"/>
    </row>
    <row r="8" spans="1:10">
      <c r="A8" s="1645"/>
      <c r="B8" s="719" t="s">
        <v>593</v>
      </c>
      <c r="C8" s="719"/>
      <c r="D8" s="719"/>
      <c r="E8" s="719"/>
      <c r="F8" s="1645"/>
      <c r="G8" s="1645"/>
      <c r="H8" s="1645"/>
      <c r="I8" s="1645"/>
      <c r="J8" s="1645"/>
    </row>
    <row r="9" spans="1:10">
      <c r="A9" s="1645"/>
      <c r="B9" s="719" t="s">
        <v>1375</v>
      </c>
      <c r="C9" s="719"/>
      <c r="D9" s="719"/>
      <c r="E9" s="719"/>
      <c r="F9" s="1645"/>
      <c r="G9" s="1645"/>
      <c r="H9" s="1645"/>
      <c r="I9" s="1645"/>
      <c r="J9" s="1645"/>
    </row>
    <row r="10" spans="1:10">
      <c r="A10" s="1708"/>
      <c r="B10" s="1708" t="s">
        <v>1376</v>
      </c>
      <c r="C10" s="1708" t="s">
        <v>207</v>
      </c>
      <c r="D10" s="1708" t="s">
        <v>2373</v>
      </c>
      <c r="E10" s="1708"/>
      <c r="F10" s="1645"/>
      <c r="G10" s="1645"/>
      <c r="H10" s="1645"/>
      <c r="I10" s="1645"/>
      <c r="J10" s="1645"/>
    </row>
    <row r="11" spans="1:10">
      <c r="A11" s="1708"/>
      <c r="B11" s="1708" t="s">
        <v>1376</v>
      </c>
      <c r="C11" s="1708" t="s">
        <v>207</v>
      </c>
      <c r="D11" s="1708" t="s">
        <v>2374</v>
      </c>
      <c r="E11" s="1708"/>
      <c r="F11" s="1645"/>
      <c r="G11" s="1645"/>
      <c r="H11" s="1645"/>
      <c r="I11" s="1645"/>
      <c r="J11" s="1645"/>
    </row>
    <row r="12" spans="1:10">
      <c r="A12" s="1708"/>
      <c r="B12" s="1708" t="s">
        <v>1376</v>
      </c>
      <c r="C12" s="1708" t="s">
        <v>207</v>
      </c>
      <c r="D12" s="1708" t="s">
        <v>2375</v>
      </c>
      <c r="E12" s="1708"/>
      <c r="F12" s="1645"/>
      <c r="G12" s="1645"/>
      <c r="H12" s="1645"/>
      <c r="I12" s="1645"/>
      <c r="J12" s="1645"/>
    </row>
    <row r="13" spans="1:10">
      <c r="A13" s="1708"/>
      <c r="B13" s="1708" t="s">
        <v>1376</v>
      </c>
      <c r="C13" s="1708" t="s">
        <v>208</v>
      </c>
      <c r="D13" s="1708" t="s">
        <v>2376</v>
      </c>
      <c r="E13" s="1708"/>
      <c r="F13" s="1645"/>
      <c r="G13" s="1645"/>
      <c r="H13" s="1645"/>
      <c r="I13" s="1645"/>
      <c r="J13" s="1645"/>
    </row>
    <row r="14" spans="1:10">
      <c r="A14" s="1708"/>
      <c r="B14" s="1708" t="s">
        <v>1376</v>
      </c>
      <c r="C14" s="1708" t="s">
        <v>208</v>
      </c>
      <c r="D14" s="1708" t="s">
        <v>2377</v>
      </c>
      <c r="E14" s="1708"/>
      <c r="F14" s="1645"/>
      <c r="G14" s="1645"/>
      <c r="H14" s="1645"/>
      <c r="I14" s="1645"/>
      <c r="J14" s="1645"/>
    </row>
    <row r="15" spans="1:10">
      <c r="A15" s="1708"/>
      <c r="B15" s="1708" t="s">
        <v>1376</v>
      </c>
      <c r="C15" s="1708" t="s">
        <v>208</v>
      </c>
      <c r="D15" s="1708" t="s">
        <v>2378</v>
      </c>
      <c r="E15" s="1708"/>
      <c r="F15" s="1645"/>
      <c r="G15" s="1645"/>
      <c r="H15" s="1645"/>
      <c r="I15" s="1645"/>
      <c r="J15" s="1645"/>
    </row>
    <row r="16" spans="1:10">
      <c r="A16" s="1708"/>
      <c r="B16" s="1708" t="s">
        <v>1376</v>
      </c>
      <c r="C16" s="1708" t="s">
        <v>208</v>
      </c>
      <c r="D16" s="1708" t="s">
        <v>2379</v>
      </c>
      <c r="E16" s="1708"/>
      <c r="F16" s="1645"/>
      <c r="G16" s="1645"/>
      <c r="H16" s="1645"/>
      <c r="I16" s="1645"/>
      <c r="J16" s="1645"/>
    </row>
    <row r="17" spans="1:10">
      <c r="A17" s="1708"/>
      <c r="B17" s="1708" t="s">
        <v>1376</v>
      </c>
      <c r="C17" s="1708" t="s">
        <v>208</v>
      </c>
      <c r="D17" s="1708" t="s">
        <v>2380</v>
      </c>
      <c r="E17" s="1708"/>
      <c r="F17" s="1645"/>
      <c r="G17" s="1645"/>
      <c r="H17" s="1645"/>
      <c r="I17" s="1645"/>
      <c r="J17" s="1645"/>
    </row>
    <row r="18" spans="1:10">
      <c r="A18" s="1708"/>
      <c r="B18" s="1708" t="s">
        <v>1376</v>
      </c>
      <c r="C18" s="1708" t="s">
        <v>208</v>
      </c>
      <c r="D18" s="1708" t="s">
        <v>2381</v>
      </c>
      <c r="E18" s="1708"/>
      <c r="F18" s="1645"/>
      <c r="G18" s="1645"/>
      <c r="H18" s="1645"/>
      <c r="I18" s="1645"/>
      <c r="J18" s="1645"/>
    </row>
    <row r="19" spans="1:10">
      <c r="A19" s="1708"/>
      <c r="B19" s="1708" t="s">
        <v>1376</v>
      </c>
      <c r="C19" s="1708" t="s">
        <v>208</v>
      </c>
      <c r="D19" s="1708" t="s">
        <v>2382</v>
      </c>
      <c r="E19" s="1708"/>
      <c r="F19" s="1645"/>
      <c r="G19" s="1645"/>
      <c r="H19" s="1645"/>
      <c r="I19" s="1645"/>
      <c r="J19" s="1645"/>
    </row>
    <row r="20" spans="1:10">
      <c r="A20" s="1708"/>
      <c r="B20" s="1708" t="s">
        <v>1376</v>
      </c>
      <c r="C20" s="1708" t="s">
        <v>208</v>
      </c>
      <c r="D20" s="1708" t="s">
        <v>2383</v>
      </c>
      <c r="E20" s="1708"/>
      <c r="F20" s="1645"/>
      <c r="G20" s="1645"/>
      <c r="H20" s="1645"/>
      <c r="I20" s="1645"/>
      <c r="J20" s="1645"/>
    </row>
    <row r="21" spans="1:10">
      <c r="A21" s="1708"/>
      <c r="B21" s="1708" t="s">
        <v>1376</v>
      </c>
      <c r="C21" s="1708" t="s">
        <v>208</v>
      </c>
      <c r="D21" s="1708" t="s">
        <v>2384</v>
      </c>
      <c r="E21" s="1708"/>
      <c r="F21" s="1645"/>
      <c r="G21" s="1645"/>
      <c r="H21" s="1645"/>
      <c r="I21" s="1645"/>
      <c r="J21" s="1645"/>
    </row>
    <row r="22" spans="1:10">
      <c r="A22" s="1708"/>
      <c r="B22" s="1708" t="s">
        <v>1376</v>
      </c>
      <c r="C22" s="1708" t="s">
        <v>208</v>
      </c>
      <c r="D22" s="1708" t="s">
        <v>2385</v>
      </c>
      <c r="E22" s="1708"/>
      <c r="F22" s="1645"/>
      <c r="G22" s="1645"/>
      <c r="H22" s="1645"/>
      <c r="I22" s="1645"/>
      <c r="J22" s="1645"/>
    </row>
    <row r="23" spans="1:10">
      <c r="A23" s="1708"/>
      <c r="B23" s="1708" t="s">
        <v>1376</v>
      </c>
      <c r="C23" s="1708" t="s">
        <v>208</v>
      </c>
      <c r="D23" s="1708" t="s">
        <v>2386</v>
      </c>
      <c r="E23" s="1708"/>
      <c r="F23" s="1645"/>
      <c r="G23" s="1645"/>
      <c r="H23" s="1645"/>
      <c r="I23" s="1645"/>
      <c r="J23" s="1645"/>
    </row>
    <row r="24" spans="1:10" ht="15.75" customHeight="1">
      <c r="A24" s="1708"/>
      <c r="B24" s="1708" t="s">
        <v>1376</v>
      </c>
      <c r="C24" s="1708" t="s">
        <v>209</v>
      </c>
      <c r="D24" s="1708" t="s">
        <v>2387</v>
      </c>
      <c r="E24" s="1708"/>
      <c r="F24" s="1645"/>
      <c r="G24" s="1645"/>
      <c r="H24" s="1645"/>
      <c r="I24" s="1645"/>
      <c r="J24" s="1645"/>
    </row>
    <row r="25" spans="1:10" ht="15.75" customHeight="1">
      <c r="A25" s="1708"/>
      <c r="B25" s="1708" t="s">
        <v>1376</v>
      </c>
      <c r="C25" s="1708" t="s">
        <v>209</v>
      </c>
      <c r="D25" s="1708" t="s">
        <v>2388</v>
      </c>
      <c r="E25" s="1708"/>
      <c r="F25" s="1645"/>
      <c r="G25" s="1645"/>
      <c r="H25" s="1645"/>
      <c r="I25" s="1645"/>
      <c r="J25" s="1645"/>
    </row>
    <row r="26" spans="1:10" ht="15.75" customHeight="1">
      <c r="A26" s="1708"/>
      <c r="B26" s="1708" t="s">
        <v>1376</v>
      </c>
      <c r="C26" s="1708" t="s">
        <v>209</v>
      </c>
      <c r="D26" s="1708" t="s">
        <v>2389</v>
      </c>
      <c r="E26" s="1708"/>
      <c r="F26" s="1645"/>
      <c r="G26" s="1645"/>
      <c r="H26" s="1645"/>
      <c r="I26" s="1645"/>
      <c r="J26" s="1645"/>
    </row>
    <row r="27" spans="1:10" ht="15.75" customHeight="1">
      <c r="A27" s="1708"/>
      <c r="B27" s="1708" t="s">
        <v>1376</v>
      </c>
      <c r="C27" s="1708" t="s">
        <v>209</v>
      </c>
      <c r="D27" s="1708" t="s">
        <v>2390</v>
      </c>
      <c r="E27" s="1708"/>
      <c r="F27" s="1645"/>
      <c r="G27" s="1645"/>
      <c r="H27" s="1645"/>
      <c r="I27" s="1645"/>
      <c r="J27" s="1645"/>
    </row>
    <row r="28" spans="1:10" ht="15.75" customHeight="1">
      <c r="A28" s="1708"/>
      <c r="B28" s="1708" t="s">
        <v>1376</v>
      </c>
      <c r="C28" s="1708" t="s">
        <v>209</v>
      </c>
      <c r="D28" s="1708" t="s">
        <v>2391</v>
      </c>
      <c r="E28" s="1708"/>
      <c r="F28" s="1645"/>
      <c r="G28" s="1645"/>
      <c r="H28" s="1645"/>
      <c r="I28" s="1645"/>
      <c r="J28" s="1645"/>
    </row>
    <row r="29" spans="1:10" ht="15.75" customHeight="1">
      <c r="A29" s="1708"/>
      <c r="B29" s="1708" t="s">
        <v>1376</v>
      </c>
      <c r="C29" s="1708" t="s">
        <v>209</v>
      </c>
      <c r="D29" s="1708" t="s">
        <v>2392</v>
      </c>
      <c r="E29" s="1708"/>
      <c r="F29" s="1645"/>
      <c r="G29" s="1645"/>
      <c r="H29" s="1645"/>
      <c r="I29" s="1645"/>
      <c r="J29" s="1645"/>
    </row>
    <row r="30" spans="1:10" ht="15.75" customHeight="1">
      <c r="A30" s="1708"/>
      <c r="B30" s="1708" t="s">
        <v>1376</v>
      </c>
      <c r="C30" s="1708" t="s">
        <v>209</v>
      </c>
      <c r="D30" s="1708" t="s">
        <v>2393</v>
      </c>
      <c r="E30" s="1708"/>
      <c r="F30" s="1645"/>
      <c r="G30" s="1645"/>
      <c r="H30" s="1645"/>
      <c r="I30" s="1645"/>
      <c r="J30" s="1645"/>
    </row>
    <row r="31" spans="1:10" ht="15.75" customHeight="1">
      <c r="A31" s="1708"/>
      <c r="B31" s="1708" t="s">
        <v>1376</v>
      </c>
      <c r="C31" s="1708" t="s">
        <v>209</v>
      </c>
      <c r="D31" s="1708" t="s">
        <v>2394</v>
      </c>
      <c r="E31" s="1708"/>
      <c r="F31" s="1645"/>
      <c r="G31" s="1645"/>
      <c r="H31" s="1645"/>
      <c r="I31" s="1645"/>
      <c r="J31" s="1645"/>
    </row>
    <row r="32" spans="1:10" ht="15.75" customHeight="1">
      <c r="A32" s="1708"/>
      <c r="B32" s="1708" t="s">
        <v>1376</v>
      </c>
      <c r="C32" s="1708" t="s">
        <v>209</v>
      </c>
      <c r="D32" s="1708" t="s">
        <v>2395</v>
      </c>
      <c r="E32" s="1708"/>
      <c r="F32" s="1645"/>
      <c r="G32" s="1645"/>
      <c r="H32" s="1645"/>
      <c r="I32" s="1645"/>
      <c r="J32" s="1645"/>
    </row>
    <row r="33" spans="1:10" ht="15.75" customHeight="1">
      <c r="A33" s="1708"/>
      <c r="B33" s="1708" t="s">
        <v>1376</v>
      </c>
      <c r="C33" s="1708" t="s">
        <v>209</v>
      </c>
      <c r="D33" s="1708" t="s">
        <v>2396</v>
      </c>
      <c r="E33" s="1708"/>
      <c r="F33" s="1645"/>
      <c r="G33" s="1645"/>
      <c r="H33" s="1645"/>
      <c r="I33" s="1645"/>
      <c r="J33" s="1645"/>
    </row>
    <row r="34" spans="1:10" ht="15.75" customHeight="1">
      <c r="A34" s="1708"/>
      <c r="B34" s="1708" t="s">
        <v>1376</v>
      </c>
      <c r="C34" s="1708" t="s">
        <v>209</v>
      </c>
      <c r="D34" s="1708" t="s">
        <v>2397</v>
      </c>
      <c r="E34" s="1708"/>
      <c r="F34" s="1645"/>
      <c r="G34" s="1645"/>
      <c r="H34" s="1645"/>
      <c r="I34" s="1645"/>
      <c r="J34" s="1645"/>
    </row>
    <row r="35" spans="1:10" ht="15.75" customHeight="1">
      <c r="A35" s="1708"/>
      <c r="B35" s="1708" t="s">
        <v>1376</v>
      </c>
      <c r="C35" s="1708" t="s">
        <v>209</v>
      </c>
      <c r="D35" s="1708" t="s">
        <v>2398</v>
      </c>
      <c r="E35" s="1708"/>
      <c r="F35" s="1645"/>
      <c r="G35" s="1645"/>
      <c r="H35" s="1645"/>
      <c r="I35" s="1645"/>
      <c r="J35" s="1645"/>
    </row>
    <row r="36" spans="1:10" ht="15.75" customHeight="1">
      <c r="A36" s="1708"/>
      <c r="B36" s="1708" t="s">
        <v>1376</v>
      </c>
      <c r="C36" s="1708" t="s">
        <v>209</v>
      </c>
      <c r="D36" s="1708" t="s">
        <v>2399</v>
      </c>
      <c r="E36" s="1708"/>
      <c r="F36" s="1645"/>
      <c r="G36" s="1645"/>
      <c r="H36" s="1645"/>
      <c r="I36" s="1645"/>
      <c r="J36" s="1645"/>
    </row>
    <row r="37" spans="1:10" ht="15.6" customHeight="1">
      <c r="A37" s="1708"/>
      <c r="B37" s="1708" t="s">
        <v>1376</v>
      </c>
      <c r="C37" s="1708" t="s">
        <v>209</v>
      </c>
      <c r="D37" s="1708" t="s">
        <v>2400</v>
      </c>
      <c r="E37" s="1708"/>
      <c r="F37" s="1645"/>
      <c r="G37" s="1645"/>
      <c r="H37" s="1645"/>
      <c r="I37" s="1645"/>
      <c r="J37" s="1645"/>
    </row>
    <row r="38" spans="1:10" ht="15.75" customHeight="1">
      <c r="A38" s="1708"/>
      <c r="B38" s="1708" t="s">
        <v>1376</v>
      </c>
      <c r="C38" s="1708" t="s">
        <v>211</v>
      </c>
      <c r="D38" s="1708" t="s">
        <v>2402</v>
      </c>
      <c r="E38" s="1708"/>
      <c r="F38" s="1645"/>
      <c r="G38" s="1645"/>
      <c r="H38" s="1645"/>
      <c r="I38" s="1645"/>
      <c r="J38" s="1645"/>
    </row>
    <row r="39" spans="1:10" ht="15.75" customHeight="1">
      <c r="A39" s="1708"/>
      <c r="B39" s="1708" t="s">
        <v>1376</v>
      </c>
      <c r="C39" s="1708" t="s">
        <v>211</v>
      </c>
      <c r="D39" s="1708" t="s">
        <v>2403</v>
      </c>
      <c r="E39" s="1708"/>
      <c r="F39" s="1645"/>
      <c r="G39" s="1645"/>
      <c r="H39" s="1645"/>
      <c r="I39" s="1645"/>
      <c r="J39" s="1645"/>
    </row>
    <row r="40" spans="1:10" ht="15.75" customHeight="1">
      <c r="A40" s="1708"/>
      <c r="B40" s="1708" t="s">
        <v>1376</v>
      </c>
      <c r="C40" s="1708" t="s">
        <v>211</v>
      </c>
      <c r="D40" s="1708" t="s">
        <v>2404</v>
      </c>
      <c r="E40" s="1708"/>
      <c r="F40" s="1645"/>
      <c r="G40" s="1645"/>
      <c r="H40" s="1645"/>
      <c r="I40" s="1645"/>
      <c r="J40" s="1645"/>
    </row>
    <row r="41" spans="1:10" ht="15.75" customHeight="1">
      <c r="A41" s="1708"/>
      <c r="B41" s="1708" t="s">
        <v>1376</v>
      </c>
      <c r="C41" s="1708" t="s">
        <v>211</v>
      </c>
      <c r="D41" s="1708" t="s">
        <v>2405</v>
      </c>
      <c r="E41" s="1708"/>
      <c r="F41" s="1645"/>
      <c r="G41" s="1645"/>
      <c r="H41" s="1645"/>
      <c r="I41" s="1645"/>
      <c r="J41" s="1645"/>
    </row>
    <row r="42" spans="1:10" ht="15.75" customHeight="1">
      <c r="A42" s="1708"/>
      <c r="B42" s="1708" t="s">
        <v>1376</v>
      </c>
      <c r="C42" s="1708" t="s">
        <v>211</v>
      </c>
      <c r="D42" s="1711" t="s">
        <v>2406</v>
      </c>
      <c r="E42" s="1708"/>
      <c r="F42" s="1645"/>
      <c r="G42" s="1645"/>
      <c r="H42" s="1645"/>
      <c r="I42" s="1645"/>
      <c r="J42" s="1645"/>
    </row>
    <row r="43" spans="1:10" ht="15.75" customHeight="1">
      <c r="A43" s="1708"/>
      <c r="B43" s="1708" t="s">
        <v>1376</v>
      </c>
      <c r="C43" s="1708" t="s">
        <v>211</v>
      </c>
      <c r="D43" s="1708" t="s">
        <v>2407</v>
      </c>
      <c r="E43" s="1708"/>
      <c r="F43" s="1645"/>
      <c r="G43" s="1645"/>
      <c r="H43" s="1645"/>
      <c r="I43" s="1645"/>
      <c r="J43" s="1645"/>
    </row>
    <row r="44" spans="1:10" ht="15.75" customHeight="1">
      <c r="A44" s="1708"/>
      <c r="B44" s="1708" t="s">
        <v>1376</v>
      </c>
      <c r="C44" s="1708" t="s">
        <v>211</v>
      </c>
      <c r="D44" s="1708" t="s">
        <v>2408</v>
      </c>
      <c r="E44" s="1708"/>
      <c r="F44" s="1645"/>
      <c r="G44" s="1645"/>
      <c r="H44" s="1645"/>
      <c r="I44" s="1645"/>
      <c r="J44" s="1645"/>
    </row>
    <row r="45" spans="1:10" ht="15.75" customHeight="1">
      <c r="A45" s="1708"/>
      <c r="B45" s="1708" t="s">
        <v>1376</v>
      </c>
      <c r="C45" s="1708" t="s">
        <v>211</v>
      </c>
      <c r="D45" s="1708" t="s">
        <v>2409</v>
      </c>
      <c r="E45" s="1708"/>
      <c r="F45" s="1645"/>
      <c r="G45" s="1645"/>
      <c r="H45" s="1645"/>
      <c r="I45" s="1645"/>
      <c r="J45" s="1645"/>
    </row>
    <row r="46" spans="1:10" ht="15.75" customHeight="1">
      <c r="A46" s="1645"/>
      <c r="B46" s="1645"/>
      <c r="C46" s="1645"/>
      <c r="D46" s="1645"/>
      <c r="E46" s="1645"/>
      <c r="F46" s="1645"/>
      <c r="G46" s="1645"/>
      <c r="H46" s="1645"/>
      <c r="I46" s="1645"/>
      <c r="J46" s="1645"/>
    </row>
    <row r="47" spans="1:10" ht="15.75" customHeight="1">
      <c r="A47" s="1708"/>
      <c r="B47" s="1708" t="s">
        <v>212</v>
      </c>
      <c r="C47" s="1708" t="s">
        <v>2529</v>
      </c>
      <c r="D47" s="1708" t="s">
        <v>1411</v>
      </c>
      <c r="E47" s="1708"/>
      <c r="F47" s="1645"/>
      <c r="G47" s="1645"/>
      <c r="H47" s="1645"/>
      <c r="I47" s="1645"/>
      <c r="J47" s="1645"/>
    </row>
    <row r="48" spans="1:10" ht="15.75" customHeight="1">
      <c r="A48" s="1708"/>
      <c r="B48" s="1708" t="s">
        <v>212</v>
      </c>
      <c r="C48" s="1708" t="s">
        <v>2529</v>
      </c>
      <c r="D48" s="1708" t="s">
        <v>1412</v>
      </c>
      <c r="E48" s="1708"/>
      <c r="F48" s="1645"/>
      <c r="G48" s="1645"/>
      <c r="H48" s="1645"/>
      <c r="I48" s="1645"/>
      <c r="J48" s="1645"/>
    </row>
    <row r="49" spans="1:10" ht="15.75" customHeight="1">
      <c r="A49" s="1708"/>
      <c r="B49" s="1708" t="s">
        <v>212</v>
      </c>
      <c r="C49" s="1708" t="s">
        <v>2529</v>
      </c>
      <c r="D49" s="1708" t="s">
        <v>1413</v>
      </c>
      <c r="E49" s="1708"/>
      <c r="F49" s="1645"/>
      <c r="G49" s="1645"/>
      <c r="H49" s="1645"/>
      <c r="I49" s="1645"/>
      <c r="J49" s="1645"/>
    </row>
    <row r="50" spans="1:10" ht="15.75" customHeight="1">
      <c r="A50" s="1708"/>
      <c r="B50" s="1708" t="s">
        <v>212</v>
      </c>
      <c r="C50" s="1708" t="s">
        <v>2529</v>
      </c>
      <c r="D50" s="1708" t="s">
        <v>1414</v>
      </c>
      <c r="E50" s="1708"/>
      <c r="F50" s="1645"/>
      <c r="G50" s="1645"/>
      <c r="H50" s="1645"/>
      <c r="I50" s="1645"/>
      <c r="J50" s="1645"/>
    </row>
    <row r="51" spans="1:10" ht="15.75" customHeight="1">
      <c r="A51" s="1645"/>
      <c r="B51" s="1645"/>
      <c r="C51" s="1645"/>
      <c r="D51" s="1645"/>
      <c r="E51" s="1645"/>
      <c r="F51" s="1645"/>
      <c r="G51" s="1645"/>
      <c r="H51" s="1645"/>
      <c r="I51" s="1645"/>
      <c r="J51" s="1645"/>
    </row>
    <row r="52" spans="1:10" ht="15.75" customHeight="1">
      <c r="A52" s="1708"/>
      <c r="B52" s="1708" t="s">
        <v>213</v>
      </c>
      <c r="C52" s="1708" t="s">
        <v>214</v>
      </c>
      <c r="D52" s="1708"/>
      <c r="E52" s="1708"/>
      <c r="F52" s="1645"/>
      <c r="G52" s="1645"/>
      <c r="H52" s="1645"/>
      <c r="I52" s="1645"/>
      <c r="J52" s="1645"/>
    </row>
    <row r="53" spans="1:10" ht="15.75" customHeight="1">
      <c r="A53" s="1708"/>
      <c r="B53" s="1708" t="s">
        <v>213</v>
      </c>
      <c r="C53" s="1708" t="s">
        <v>215</v>
      </c>
      <c r="D53" s="1708"/>
      <c r="E53" s="1708"/>
      <c r="F53" s="1645"/>
      <c r="G53" s="1645"/>
      <c r="H53" s="1645"/>
      <c r="I53" s="1645"/>
      <c r="J53" s="1645"/>
    </row>
    <row r="54" spans="1:10" ht="15.75" customHeight="1">
      <c r="A54" s="1708"/>
      <c r="B54" s="1708" t="s">
        <v>213</v>
      </c>
      <c r="C54" s="1708" t="s">
        <v>217</v>
      </c>
      <c r="D54" s="1708"/>
      <c r="E54" s="1708"/>
      <c r="F54" s="1645"/>
      <c r="G54" s="1645"/>
      <c r="H54" s="1645"/>
      <c r="I54" s="1645"/>
      <c r="J54" s="1645"/>
    </row>
    <row r="55" spans="1:10" ht="15.75" customHeight="1">
      <c r="A55" s="1708"/>
      <c r="B55" s="1708" t="s">
        <v>213</v>
      </c>
      <c r="C55" s="1708" t="s">
        <v>216</v>
      </c>
      <c r="D55" s="1708"/>
      <c r="E55" s="1708"/>
      <c r="F55" s="1645"/>
      <c r="G55" s="1645"/>
      <c r="H55" s="1645"/>
      <c r="I55" s="1645"/>
      <c r="J55" s="1645"/>
    </row>
    <row r="56" spans="1:10" ht="15.75" customHeight="1">
      <c r="A56" s="1708"/>
      <c r="B56" s="1708" t="s">
        <v>213</v>
      </c>
      <c r="C56" s="1708" t="s">
        <v>2530</v>
      </c>
      <c r="D56" s="1708"/>
      <c r="E56" s="1708"/>
      <c r="F56" s="1645"/>
      <c r="G56" s="1645"/>
      <c r="H56" s="1645"/>
      <c r="I56" s="1645"/>
      <c r="J56" s="1645"/>
    </row>
    <row r="57" spans="1:10" ht="15.75" customHeight="1">
      <c r="A57" s="1708"/>
      <c r="B57" s="1708" t="s">
        <v>213</v>
      </c>
      <c r="C57" s="1708" t="s">
        <v>1415</v>
      </c>
      <c r="D57" s="1708"/>
      <c r="E57" s="1708"/>
      <c r="F57" s="1645"/>
      <c r="G57" s="1645"/>
      <c r="H57" s="1645"/>
      <c r="I57" s="1645"/>
      <c r="J57" s="1645"/>
    </row>
    <row r="58" spans="1:10" ht="15.75" customHeight="1">
      <c r="A58" s="1645"/>
      <c r="B58" s="1645"/>
      <c r="C58" s="1645"/>
      <c r="D58" s="1645"/>
      <c r="E58" s="1645"/>
      <c r="F58" s="1645"/>
      <c r="G58" s="1645"/>
      <c r="H58" s="1645"/>
      <c r="I58" s="1645"/>
      <c r="J58" s="1645"/>
    </row>
    <row r="59" spans="1:10" ht="15.75" customHeight="1">
      <c r="A59" s="1708"/>
      <c r="B59" s="1708" t="s">
        <v>218</v>
      </c>
      <c r="C59" s="1708" t="s">
        <v>219</v>
      </c>
      <c r="D59" s="1708"/>
      <c r="E59" s="1708"/>
      <c r="F59" s="1645"/>
      <c r="G59" s="1645"/>
      <c r="H59" s="1645"/>
      <c r="I59" s="1645"/>
      <c r="J59" s="1645"/>
    </row>
    <row r="60" spans="1:10" ht="15.75" customHeight="1">
      <c r="A60" s="1708"/>
      <c r="B60" s="1708" t="s">
        <v>218</v>
      </c>
      <c r="C60" s="1708" t="s">
        <v>2411</v>
      </c>
      <c r="D60" s="1708"/>
      <c r="E60" s="1708"/>
      <c r="F60" s="1645"/>
      <c r="G60" s="1645"/>
      <c r="H60" s="1645"/>
      <c r="I60" s="1645"/>
      <c r="J60" s="1645"/>
    </row>
    <row r="61" spans="1:10" ht="15.75" customHeight="1">
      <c r="A61" s="1708"/>
      <c r="B61" s="1708" t="s">
        <v>218</v>
      </c>
      <c r="C61" s="1708" t="s">
        <v>220</v>
      </c>
      <c r="D61" s="1708"/>
      <c r="E61" s="1708"/>
      <c r="F61" s="1645"/>
      <c r="G61" s="1645"/>
      <c r="H61" s="1645"/>
      <c r="I61" s="1645"/>
      <c r="J61" s="1645"/>
    </row>
    <row r="62" spans="1:10" ht="15.75" customHeight="1">
      <c r="A62" s="1712"/>
      <c r="B62" s="1708" t="s">
        <v>218</v>
      </c>
      <c r="C62" s="1708" t="s">
        <v>221</v>
      </c>
      <c r="D62" s="1708" t="s">
        <v>161</v>
      </c>
      <c r="E62" s="1712"/>
      <c r="F62" s="719"/>
      <c r="G62" s="719"/>
      <c r="H62" s="719"/>
      <c r="I62" s="719"/>
      <c r="J62" s="719"/>
    </row>
    <row r="63" spans="1:10" ht="15.75" customHeight="1">
      <c r="A63" s="1712"/>
      <c r="B63" s="1708" t="s">
        <v>218</v>
      </c>
      <c r="C63" s="1708" t="s">
        <v>221</v>
      </c>
      <c r="D63" s="1708" t="s">
        <v>2531</v>
      </c>
      <c r="E63" s="1712"/>
      <c r="F63" s="719"/>
      <c r="G63" s="719"/>
      <c r="H63" s="719"/>
      <c r="I63" s="719"/>
      <c r="J63" s="719"/>
    </row>
    <row r="64" spans="1:10" ht="15.75" customHeight="1">
      <c r="A64" s="1712"/>
      <c r="B64" s="1708" t="s">
        <v>218</v>
      </c>
      <c r="C64" s="1708" t="s">
        <v>221</v>
      </c>
      <c r="D64" s="1708" t="s">
        <v>2532</v>
      </c>
      <c r="E64" s="1712"/>
      <c r="F64" s="719"/>
      <c r="G64" s="719"/>
      <c r="H64" s="719"/>
      <c r="I64" s="719"/>
      <c r="J64" s="719"/>
    </row>
    <row r="65" spans="1:10" ht="15.75" customHeight="1">
      <c r="A65" s="1708"/>
      <c r="B65" s="1708" t="s">
        <v>218</v>
      </c>
      <c r="C65" s="1708" t="s">
        <v>222</v>
      </c>
      <c r="D65" s="1708" t="s">
        <v>2533</v>
      </c>
      <c r="E65" s="1708"/>
      <c r="F65" s="1645"/>
      <c r="G65" s="1645"/>
      <c r="H65" s="1645"/>
      <c r="I65" s="1645"/>
      <c r="J65" s="1645"/>
    </row>
    <row r="66" spans="1:10" ht="15.75" customHeight="1">
      <c r="A66" s="1708"/>
      <c r="B66" s="1708" t="s">
        <v>218</v>
      </c>
      <c r="C66" s="1708" t="s">
        <v>222</v>
      </c>
      <c r="D66" s="1708" t="s">
        <v>2534</v>
      </c>
      <c r="E66" s="1708"/>
      <c r="F66" s="1645"/>
      <c r="G66" s="1645"/>
      <c r="H66" s="1645"/>
      <c r="I66" s="1645"/>
      <c r="J66" s="1645"/>
    </row>
    <row r="67" spans="1:10" ht="15.75" customHeight="1">
      <c r="A67" s="1708"/>
      <c r="B67" s="1708" t="s">
        <v>218</v>
      </c>
      <c r="C67" s="1708" t="s">
        <v>223</v>
      </c>
      <c r="D67" s="1708"/>
      <c r="E67" s="1708"/>
      <c r="F67" s="1645"/>
      <c r="G67" s="1645"/>
      <c r="H67" s="1645"/>
      <c r="I67" s="1645"/>
      <c r="J67" s="1645"/>
    </row>
    <row r="68" spans="1:10" ht="15.75" customHeight="1">
      <c r="A68" s="1708"/>
      <c r="B68" s="1708" t="s">
        <v>218</v>
      </c>
      <c r="C68" s="1708" t="s">
        <v>224</v>
      </c>
      <c r="D68" s="1708" t="s">
        <v>2922</v>
      </c>
      <c r="E68" s="1708"/>
      <c r="F68" s="1645"/>
      <c r="G68" s="1645"/>
      <c r="H68" s="1645"/>
      <c r="I68" s="1645"/>
      <c r="J68" s="1645"/>
    </row>
    <row r="69" spans="1:10" ht="15.75" customHeight="1">
      <c r="A69" s="1645"/>
      <c r="B69" s="1645"/>
      <c r="C69" s="1645"/>
      <c r="D69" s="1645"/>
      <c r="E69" s="1645"/>
      <c r="F69" s="1645"/>
      <c r="G69" s="1645"/>
      <c r="H69" s="1645"/>
      <c r="I69" s="1645"/>
      <c r="J69" s="1645"/>
    </row>
    <row r="70" spans="1:10" ht="15.75" customHeight="1">
      <c r="A70" s="1708"/>
      <c r="B70" s="1708" t="s">
        <v>225</v>
      </c>
      <c r="C70" s="1711" t="s">
        <v>2535</v>
      </c>
      <c r="D70" s="1711"/>
      <c r="E70" s="1708"/>
      <c r="F70" s="1645"/>
      <c r="G70" s="1645"/>
      <c r="H70" s="1645"/>
      <c r="I70" s="1645"/>
      <c r="J70" s="1645"/>
    </row>
    <row r="71" spans="1:10" ht="15.75" customHeight="1">
      <c r="A71" s="1645"/>
      <c r="B71" s="1645"/>
      <c r="C71" s="1645"/>
      <c r="D71" s="1719"/>
      <c r="E71" s="1645"/>
      <c r="F71" s="1645"/>
      <c r="G71" s="1645"/>
      <c r="H71" s="1645"/>
      <c r="I71" s="1645"/>
      <c r="J71" s="1645"/>
    </row>
    <row r="72" spans="1:10" ht="15.75" customHeight="1">
      <c r="A72" s="1708"/>
      <c r="B72" s="1711" t="s">
        <v>240</v>
      </c>
      <c r="C72" s="1711" t="s">
        <v>1416</v>
      </c>
      <c r="D72" s="1711"/>
      <c r="E72" s="1711"/>
      <c r="F72" s="1645"/>
      <c r="G72" s="1645"/>
      <c r="H72" s="1645"/>
      <c r="I72" s="1645"/>
      <c r="J72" s="1645"/>
    </row>
    <row r="73" spans="1:10" ht="15.75" customHeight="1">
      <c r="A73" s="1645"/>
      <c r="B73" s="1711" t="s">
        <v>240</v>
      </c>
      <c r="C73" s="1711" t="s">
        <v>1417</v>
      </c>
      <c r="D73" s="1711"/>
      <c r="E73" s="1711"/>
      <c r="F73" s="1645"/>
      <c r="G73" s="1645"/>
      <c r="H73" s="1645"/>
      <c r="I73" s="1645"/>
      <c r="J73" s="1645"/>
    </row>
    <row r="74" spans="1:10" ht="15.75" customHeight="1">
      <c r="A74" s="1645"/>
      <c r="B74" s="719"/>
      <c r="C74" s="719"/>
      <c r="D74" s="719"/>
      <c r="E74" s="719"/>
      <c r="F74" s="1645"/>
      <c r="G74" s="1645"/>
      <c r="H74" s="1645"/>
      <c r="I74" s="1645"/>
      <c r="J74" s="1645"/>
    </row>
    <row r="75" spans="1:10" ht="15.75" customHeight="1">
      <c r="A75" s="1720"/>
      <c r="B75" s="1721" t="s">
        <v>1379</v>
      </c>
      <c r="C75" s="1721"/>
      <c r="D75" s="1721"/>
      <c r="E75" s="1721"/>
      <c r="F75" s="1685"/>
      <c r="G75" s="1685"/>
      <c r="H75" s="1685"/>
      <c r="I75" s="1685"/>
      <c r="J75" s="1685"/>
    </row>
    <row r="76" spans="1:10" ht="15.75" customHeight="1">
      <c r="A76" s="1708"/>
      <c r="B76" s="1708" t="s">
        <v>236</v>
      </c>
      <c r="C76" s="1708" t="s">
        <v>1418</v>
      </c>
      <c r="D76" s="1708" t="s">
        <v>2536</v>
      </c>
      <c r="E76" s="1712"/>
      <c r="F76" s="1645"/>
      <c r="G76" s="1645"/>
      <c r="H76" s="1645"/>
      <c r="I76" s="1645"/>
      <c r="J76" s="1645"/>
    </row>
    <row r="77" spans="1:10" ht="15.75" customHeight="1">
      <c r="A77" s="1708"/>
      <c r="B77" s="1708" t="s">
        <v>236</v>
      </c>
      <c r="C77" s="1708" t="s">
        <v>1418</v>
      </c>
      <c r="D77" s="1708" t="s">
        <v>2537</v>
      </c>
      <c r="E77" s="1712"/>
      <c r="F77" s="1645"/>
      <c r="G77" s="1645"/>
      <c r="H77" s="1645"/>
      <c r="I77" s="1645"/>
      <c r="J77" s="1645"/>
    </row>
    <row r="78" spans="1:10" ht="15.75" customHeight="1">
      <c r="A78" s="1708"/>
      <c r="B78" s="1708" t="s">
        <v>236</v>
      </c>
      <c r="C78" s="1708" t="s">
        <v>1418</v>
      </c>
      <c r="D78" s="1708" t="s">
        <v>2538</v>
      </c>
      <c r="E78" s="1712"/>
      <c r="F78" s="1645"/>
      <c r="G78" s="1645"/>
      <c r="H78" s="1645"/>
      <c r="I78" s="1645"/>
      <c r="J78" s="1645"/>
    </row>
    <row r="79" spans="1:10" ht="15.75" customHeight="1">
      <c r="A79" s="1708"/>
      <c r="B79" s="1708" t="s">
        <v>236</v>
      </c>
      <c r="C79" s="1708" t="s">
        <v>1418</v>
      </c>
      <c r="D79" s="1708" t="s">
        <v>2539</v>
      </c>
      <c r="E79" s="1712"/>
      <c r="F79" s="1645"/>
      <c r="G79" s="1645"/>
      <c r="H79" s="1645"/>
      <c r="I79" s="1645"/>
      <c r="J79" s="1645"/>
    </row>
    <row r="80" spans="1:10" ht="15.75" customHeight="1">
      <c r="A80" s="1708"/>
      <c r="B80" s="1708" t="s">
        <v>236</v>
      </c>
      <c r="C80" s="1708" t="s">
        <v>1418</v>
      </c>
      <c r="D80" s="1708" t="s">
        <v>2540</v>
      </c>
      <c r="E80" s="1712"/>
      <c r="F80" s="1645"/>
      <c r="G80" s="1645"/>
      <c r="H80" s="1645"/>
      <c r="I80" s="1645"/>
      <c r="J80" s="1645"/>
    </row>
    <row r="81" spans="1:10" ht="15.75" customHeight="1">
      <c r="A81" s="1708"/>
      <c r="B81" s="1708" t="s">
        <v>236</v>
      </c>
      <c r="C81" s="1708" t="s">
        <v>1418</v>
      </c>
      <c r="D81" s="1708" t="s">
        <v>2541</v>
      </c>
      <c r="E81" s="1712"/>
      <c r="F81" s="1645"/>
      <c r="G81" s="1645"/>
      <c r="H81" s="1645"/>
      <c r="I81" s="1645"/>
      <c r="J81" s="1645"/>
    </row>
    <row r="82" spans="1:10" ht="15.75" customHeight="1">
      <c r="A82" s="1708"/>
      <c r="B82" s="1708" t="s">
        <v>236</v>
      </c>
      <c r="C82" s="1708" t="s">
        <v>1418</v>
      </c>
      <c r="D82" s="1708" t="s">
        <v>2542</v>
      </c>
      <c r="E82" s="1712"/>
      <c r="F82" s="1645"/>
      <c r="G82" s="1645"/>
      <c r="H82" s="1645"/>
      <c r="I82" s="1645"/>
      <c r="J82" s="1645"/>
    </row>
    <row r="83" spans="1:10" ht="15.75" customHeight="1">
      <c r="A83" s="1708"/>
      <c r="B83" s="1708" t="s">
        <v>236</v>
      </c>
      <c r="C83" s="1708" t="s">
        <v>1418</v>
      </c>
      <c r="D83" s="1708" t="s">
        <v>2543</v>
      </c>
      <c r="E83" s="1712"/>
      <c r="F83" s="1645"/>
      <c r="G83" s="1645"/>
      <c r="H83" s="1645"/>
      <c r="I83" s="1645"/>
      <c r="J83" s="1645"/>
    </row>
    <row r="84" spans="1:10" ht="15.75" customHeight="1">
      <c r="A84" s="1708"/>
      <c r="B84" s="1708" t="s">
        <v>236</v>
      </c>
      <c r="C84" s="1708" t="s">
        <v>1418</v>
      </c>
      <c r="D84" s="1708" t="s">
        <v>2544</v>
      </c>
      <c r="E84" s="1712"/>
      <c r="F84" s="1645"/>
      <c r="G84" s="1645"/>
      <c r="H84" s="1645"/>
      <c r="I84" s="1645"/>
      <c r="J84" s="1645"/>
    </row>
    <row r="85" spans="1:10" ht="15.75" customHeight="1">
      <c r="A85" s="1708"/>
      <c r="B85" s="1708" t="s">
        <v>236</v>
      </c>
      <c r="C85" s="1708" t="s">
        <v>1418</v>
      </c>
      <c r="D85" s="1708" t="s">
        <v>2545</v>
      </c>
      <c r="E85" s="1712"/>
      <c r="F85" s="1645"/>
      <c r="G85" s="1645"/>
      <c r="H85" s="1645"/>
      <c r="I85" s="1645"/>
      <c r="J85" s="1645"/>
    </row>
    <row r="86" spans="1:10" ht="15.75" customHeight="1">
      <c r="A86" s="1708"/>
      <c r="B86" s="1708" t="s">
        <v>236</v>
      </c>
      <c r="C86" s="1708" t="s">
        <v>1418</v>
      </c>
      <c r="D86" s="1708" t="s">
        <v>2546</v>
      </c>
      <c r="E86" s="1712"/>
      <c r="F86" s="1645"/>
      <c r="G86" s="1645"/>
      <c r="H86" s="1645"/>
      <c r="I86" s="1645"/>
      <c r="J86" s="1645"/>
    </row>
    <row r="87" spans="1:10" ht="15.75" customHeight="1">
      <c r="A87" s="1708"/>
      <c r="B87" s="1708" t="s">
        <v>236</v>
      </c>
      <c r="C87" s="1708" t="s">
        <v>1418</v>
      </c>
      <c r="D87" s="1708" t="s">
        <v>2547</v>
      </c>
      <c r="E87" s="1712"/>
      <c r="F87" s="1645"/>
      <c r="G87" s="1645"/>
      <c r="H87" s="1645"/>
      <c r="I87" s="1645"/>
      <c r="J87" s="1645"/>
    </row>
    <row r="88" spans="1:10" ht="15.75" customHeight="1">
      <c r="A88" s="1708"/>
      <c r="B88" s="1708" t="s">
        <v>236</v>
      </c>
      <c r="C88" s="1708" t="s">
        <v>1418</v>
      </c>
      <c r="D88" s="1708" t="s">
        <v>2548</v>
      </c>
      <c r="E88" s="1712"/>
      <c r="F88" s="1645"/>
      <c r="G88" s="1645"/>
      <c r="H88" s="1645"/>
      <c r="I88" s="1645"/>
      <c r="J88" s="1645"/>
    </row>
    <row r="89" spans="1:10" ht="15.75" customHeight="1">
      <c r="A89" s="1708"/>
      <c r="B89" s="1708" t="s">
        <v>236</v>
      </c>
      <c r="C89" s="1708" t="s">
        <v>1418</v>
      </c>
      <c r="D89" s="1708" t="s">
        <v>2549</v>
      </c>
      <c r="E89" s="1712"/>
      <c r="F89" s="1645"/>
      <c r="G89" s="1645"/>
      <c r="H89" s="1645"/>
      <c r="I89" s="1645"/>
      <c r="J89" s="1645"/>
    </row>
    <row r="90" spans="1:10" ht="15.75" customHeight="1">
      <c r="A90" s="1708"/>
      <c r="B90" s="1708" t="s">
        <v>236</v>
      </c>
      <c r="C90" s="1708" t="s">
        <v>1418</v>
      </c>
      <c r="D90" s="1708" t="s">
        <v>2550</v>
      </c>
      <c r="E90" s="1712"/>
      <c r="F90" s="1645"/>
      <c r="G90" s="1645"/>
      <c r="H90" s="1645"/>
      <c r="I90" s="1645"/>
      <c r="J90" s="1645"/>
    </row>
    <row r="91" spans="1:10" ht="15.75" customHeight="1">
      <c r="A91" s="1708"/>
      <c r="B91" s="1708" t="s">
        <v>236</v>
      </c>
      <c r="C91" s="1708" t="s">
        <v>1418</v>
      </c>
      <c r="D91" s="1708" t="s">
        <v>2551</v>
      </c>
      <c r="E91" s="1712"/>
      <c r="F91" s="1645"/>
      <c r="G91" s="1645"/>
      <c r="H91" s="1645"/>
      <c r="I91" s="1645"/>
      <c r="J91" s="1645"/>
    </row>
    <row r="92" spans="1:10" ht="15.75" customHeight="1">
      <c r="A92" s="1708"/>
      <c r="B92" s="1708" t="s">
        <v>236</v>
      </c>
      <c r="C92" s="1708" t="s">
        <v>1418</v>
      </c>
      <c r="D92" s="1711" t="s">
        <v>2552</v>
      </c>
      <c r="E92" s="1712"/>
      <c r="F92" s="1645"/>
      <c r="G92" s="1645"/>
      <c r="H92" s="1645"/>
      <c r="I92" s="1645"/>
      <c r="J92" s="1645"/>
    </row>
    <row r="93" spans="1:10" ht="15.75" customHeight="1">
      <c r="A93" s="1708"/>
      <c r="B93" s="1708" t="s">
        <v>236</v>
      </c>
      <c r="C93" s="1708" t="s">
        <v>1418</v>
      </c>
      <c r="D93" s="1711" t="s">
        <v>2553</v>
      </c>
      <c r="E93" s="1712"/>
      <c r="F93" s="1645"/>
      <c r="G93" s="1645"/>
      <c r="H93" s="1645"/>
      <c r="I93" s="1645"/>
      <c r="J93" s="1645"/>
    </row>
    <row r="94" spans="1:10" ht="15.75" customHeight="1">
      <c r="A94" s="1708"/>
      <c r="B94" s="1708" t="s">
        <v>236</v>
      </c>
      <c r="C94" s="1708" t="s">
        <v>1418</v>
      </c>
      <c r="D94" s="1711" t="s">
        <v>2554</v>
      </c>
      <c r="E94" s="1712"/>
      <c r="F94" s="1645"/>
      <c r="G94" s="1645"/>
      <c r="H94" s="1645"/>
      <c r="I94" s="1645"/>
      <c r="J94" s="1645"/>
    </row>
    <row r="95" spans="1:10" ht="15.75" customHeight="1">
      <c r="A95" s="1708"/>
      <c r="B95" s="1708" t="s">
        <v>236</v>
      </c>
      <c r="C95" s="1708" t="s">
        <v>1418</v>
      </c>
      <c r="D95" s="1708" t="s">
        <v>2555</v>
      </c>
      <c r="E95" s="1712"/>
      <c r="F95" s="1645"/>
      <c r="G95" s="1645"/>
      <c r="H95" s="1645"/>
      <c r="I95" s="1645"/>
      <c r="J95" s="1645"/>
    </row>
    <row r="96" spans="1:10" ht="15.75" customHeight="1">
      <c r="A96" s="1708"/>
      <c r="B96" s="1708" t="s">
        <v>236</v>
      </c>
      <c r="C96" s="1708" t="s">
        <v>1418</v>
      </c>
      <c r="D96" s="1708" t="s">
        <v>2556</v>
      </c>
      <c r="E96" s="1712"/>
      <c r="F96" s="1645"/>
      <c r="G96" s="1645"/>
      <c r="H96" s="1645"/>
      <c r="I96" s="1645"/>
      <c r="J96" s="1645"/>
    </row>
    <row r="97" spans="1:10" ht="15.75" customHeight="1">
      <c r="A97" s="1708"/>
      <c r="B97" s="1708" t="s">
        <v>236</v>
      </c>
      <c r="C97" s="1708" t="s">
        <v>1418</v>
      </c>
      <c r="D97" s="1708" t="s">
        <v>2557</v>
      </c>
      <c r="E97" s="1712"/>
      <c r="F97" s="1645"/>
      <c r="G97" s="1645"/>
      <c r="H97" s="1645"/>
      <c r="I97" s="1645"/>
      <c r="J97" s="1645"/>
    </row>
    <row r="98" spans="1:10" ht="15.75" customHeight="1">
      <c r="A98" s="1708"/>
      <c r="B98" s="1708" t="s">
        <v>236</v>
      </c>
      <c r="C98" s="1708" t="s">
        <v>1418</v>
      </c>
      <c r="D98" s="1708" t="s">
        <v>2558</v>
      </c>
      <c r="E98" s="1712"/>
      <c r="F98" s="1645"/>
      <c r="G98" s="1645"/>
      <c r="H98" s="1645"/>
      <c r="I98" s="1645"/>
      <c r="J98" s="1645"/>
    </row>
    <row r="99" spans="1:10" ht="15.75" customHeight="1">
      <c r="A99" s="1708"/>
      <c r="B99" s="1708" t="s">
        <v>236</v>
      </c>
      <c r="C99" s="1708" t="s">
        <v>1418</v>
      </c>
      <c r="D99" s="1708" t="s">
        <v>2559</v>
      </c>
      <c r="E99" s="1712"/>
      <c r="F99" s="1645"/>
      <c r="G99" s="1645"/>
      <c r="H99" s="1645"/>
      <c r="I99" s="1645"/>
      <c r="J99" s="1645"/>
    </row>
    <row r="100" spans="1:10" ht="15.75" customHeight="1">
      <c r="A100" s="1708"/>
      <c r="B100" s="1708" t="s">
        <v>236</v>
      </c>
      <c r="C100" s="1708" t="s">
        <v>1418</v>
      </c>
      <c r="D100" s="1708" t="s">
        <v>2560</v>
      </c>
      <c r="E100" s="1712"/>
      <c r="F100" s="1645"/>
      <c r="G100" s="1645"/>
      <c r="H100" s="1645"/>
      <c r="I100" s="1645"/>
      <c r="J100" s="1645"/>
    </row>
    <row r="101" spans="1:10" ht="15.75" customHeight="1">
      <c r="A101" s="1708"/>
      <c r="B101" s="1708" t="s">
        <v>236</v>
      </c>
      <c r="C101" s="1708" t="s">
        <v>1418</v>
      </c>
      <c r="D101" s="1708" t="s">
        <v>2561</v>
      </c>
      <c r="E101" s="1712"/>
      <c r="F101" s="1645"/>
      <c r="G101" s="1645"/>
      <c r="H101" s="1645"/>
      <c r="I101" s="1645"/>
      <c r="J101" s="1645"/>
    </row>
    <row r="102" spans="1:10" ht="15.75" customHeight="1">
      <c r="A102" s="1708"/>
      <c r="B102" s="1708" t="s">
        <v>236</v>
      </c>
      <c r="C102" s="1708" t="s">
        <v>1418</v>
      </c>
      <c r="D102" s="1708" t="s">
        <v>2562</v>
      </c>
      <c r="E102" s="1712"/>
      <c r="F102" s="1645"/>
      <c r="G102" s="1645"/>
      <c r="H102" s="1645"/>
      <c r="I102" s="1645"/>
      <c r="J102" s="1645"/>
    </row>
    <row r="103" spans="1:10" ht="15.75" customHeight="1">
      <c r="A103" s="1708"/>
      <c r="B103" s="1708" t="s">
        <v>236</v>
      </c>
      <c r="C103" s="1708" t="s">
        <v>1418</v>
      </c>
      <c r="D103" s="1708" t="s">
        <v>2563</v>
      </c>
      <c r="E103" s="1712"/>
      <c r="F103" s="1645"/>
      <c r="G103" s="1645"/>
      <c r="H103" s="1645"/>
      <c r="I103" s="1645"/>
      <c r="J103" s="1645"/>
    </row>
    <row r="104" spans="1:10" ht="15.75" customHeight="1">
      <c r="A104" s="1708"/>
      <c r="B104" s="1708" t="s">
        <v>236</v>
      </c>
      <c r="C104" s="1708" t="s">
        <v>1418</v>
      </c>
      <c r="D104" s="1708" t="s">
        <v>2564</v>
      </c>
      <c r="E104" s="1712"/>
      <c r="F104" s="1645"/>
      <c r="G104" s="1645"/>
      <c r="H104" s="1645"/>
      <c r="I104" s="1645"/>
      <c r="J104" s="1645"/>
    </row>
    <row r="105" spans="1:10" ht="15.75" customHeight="1">
      <c r="A105" s="1708"/>
      <c r="B105" s="1708" t="s">
        <v>236</v>
      </c>
      <c r="C105" s="1708" t="s">
        <v>1418</v>
      </c>
      <c r="D105" s="1708" t="s">
        <v>2565</v>
      </c>
      <c r="E105" s="1712"/>
      <c r="F105" s="1645"/>
      <c r="G105" s="1645"/>
      <c r="H105" s="1645"/>
      <c r="I105" s="1645"/>
      <c r="J105" s="1645"/>
    </row>
    <row r="106" spans="1:10" ht="15.75" customHeight="1">
      <c r="A106" s="1708"/>
      <c r="B106" s="1708" t="s">
        <v>236</v>
      </c>
      <c r="C106" s="1708" t="s">
        <v>1418</v>
      </c>
      <c r="D106" s="1708" t="s">
        <v>2566</v>
      </c>
      <c r="E106" s="1712"/>
      <c r="F106" s="1645"/>
      <c r="G106" s="1645"/>
      <c r="H106" s="1645"/>
      <c r="I106" s="1645"/>
      <c r="J106" s="1645"/>
    </row>
    <row r="107" spans="1:10" ht="15.75" customHeight="1">
      <c r="A107" s="1708"/>
      <c r="B107" s="1708" t="s">
        <v>236</v>
      </c>
      <c r="C107" s="1708" t="s">
        <v>1418</v>
      </c>
      <c r="D107" s="1708" t="s">
        <v>2567</v>
      </c>
      <c r="E107" s="1712"/>
      <c r="F107" s="1645"/>
      <c r="G107" s="1645"/>
      <c r="H107" s="1645"/>
      <c r="I107" s="1645"/>
      <c r="J107" s="1645"/>
    </row>
    <row r="108" spans="1:10" ht="15.75" customHeight="1">
      <c r="A108" s="1708"/>
      <c r="B108" s="1708" t="s">
        <v>236</v>
      </c>
      <c r="C108" s="1708" t="s">
        <v>1418</v>
      </c>
      <c r="D108" s="1708" t="s">
        <v>2568</v>
      </c>
      <c r="E108" s="1712"/>
      <c r="F108" s="1645"/>
      <c r="G108" s="1645"/>
      <c r="H108" s="1645"/>
      <c r="I108" s="1645"/>
      <c r="J108" s="1645"/>
    </row>
    <row r="109" spans="1:10" ht="15.75" customHeight="1">
      <c r="A109" s="1708"/>
      <c r="B109" s="1708" t="s">
        <v>236</v>
      </c>
      <c r="C109" s="1708" t="s">
        <v>1418</v>
      </c>
      <c r="D109" s="1708" t="s">
        <v>2569</v>
      </c>
      <c r="E109" s="1712"/>
      <c r="F109" s="1645"/>
      <c r="G109" s="1645"/>
      <c r="H109" s="1645"/>
      <c r="I109" s="1645"/>
      <c r="J109" s="1645"/>
    </row>
    <row r="110" spans="1:10" ht="15.75" customHeight="1">
      <c r="A110" s="1708"/>
      <c r="B110" s="1708" t="s">
        <v>236</v>
      </c>
      <c r="C110" s="1708" t="s">
        <v>1418</v>
      </c>
      <c r="D110" s="1708" t="s">
        <v>2570</v>
      </c>
      <c r="E110" s="1712"/>
      <c r="F110" s="1645"/>
      <c r="G110" s="1645"/>
      <c r="H110" s="1645"/>
      <c r="I110" s="1645"/>
      <c r="J110" s="1645"/>
    </row>
    <row r="111" spans="1:10" ht="15.75" customHeight="1">
      <c r="A111" s="1708"/>
      <c r="B111" s="1708" t="s">
        <v>236</v>
      </c>
      <c r="C111" s="1708" t="s">
        <v>1418</v>
      </c>
      <c r="D111" s="1708" t="s">
        <v>2571</v>
      </c>
      <c r="E111" s="1712"/>
      <c r="F111" s="1645"/>
      <c r="G111" s="1645"/>
      <c r="H111" s="1645"/>
      <c r="I111" s="1645"/>
      <c r="J111" s="1645"/>
    </row>
    <row r="112" spans="1:10" ht="15.75" customHeight="1">
      <c r="A112" s="1708"/>
      <c r="B112" s="1708" t="s">
        <v>236</v>
      </c>
      <c r="C112" s="1708" t="s">
        <v>1418</v>
      </c>
      <c r="D112" s="1708" t="s">
        <v>2572</v>
      </c>
      <c r="E112" s="1712"/>
      <c r="F112" s="1645"/>
      <c r="G112" s="1645"/>
      <c r="H112" s="1645"/>
      <c r="I112" s="1645"/>
      <c r="J112" s="1645"/>
    </row>
    <row r="113" spans="1:10" ht="15.75" customHeight="1">
      <c r="A113" s="1708"/>
      <c r="B113" s="1708" t="s">
        <v>236</v>
      </c>
      <c r="C113" s="1708" t="s">
        <v>1418</v>
      </c>
      <c r="D113" s="1708" t="s">
        <v>2573</v>
      </c>
      <c r="E113" s="1712"/>
      <c r="F113" s="1645"/>
      <c r="G113" s="1645"/>
      <c r="H113" s="1645"/>
      <c r="I113" s="1645"/>
      <c r="J113" s="1645"/>
    </row>
    <row r="114" spans="1:10" ht="15.75" customHeight="1">
      <c r="A114" s="1708"/>
      <c r="B114" s="1708" t="s">
        <v>236</v>
      </c>
      <c r="C114" s="1708" t="s">
        <v>1418</v>
      </c>
      <c r="D114" s="1711" t="s">
        <v>2574</v>
      </c>
      <c r="E114" s="1712"/>
      <c r="F114" s="1645"/>
      <c r="G114" s="1645"/>
      <c r="H114" s="1645"/>
      <c r="I114" s="1645"/>
      <c r="J114" s="1645"/>
    </row>
    <row r="115" spans="1:10" ht="15.75" customHeight="1">
      <c r="A115" s="1708"/>
      <c r="B115" s="1708" t="s">
        <v>236</v>
      </c>
      <c r="C115" s="1708" t="s">
        <v>1418</v>
      </c>
      <c r="D115" s="1708" t="s">
        <v>2575</v>
      </c>
      <c r="E115" s="1712"/>
      <c r="F115" s="1645"/>
      <c r="G115" s="1645"/>
      <c r="H115" s="1645"/>
      <c r="I115" s="1645"/>
      <c r="J115" s="1645"/>
    </row>
    <row r="116" spans="1:10" ht="15.75" customHeight="1">
      <c r="A116" s="1708"/>
      <c r="B116" s="1708" t="s">
        <v>236</v>
      </c>
      <c r="C116" s="1708" t="s">
        <v>1418</v>
      </c>
      <c r="D116" s="1708" t="s">
        <v>2576</v>
      </c>
      <c r="E116" s="1712"/>
      <c r="F116" s="1645"/>
      <c r="G116" s="1645"/>
      <c r="H116" s="1645"/>
      <c r="I116" s="1645"/>
      <c r="J116" s="1645"/>
    </row>
    <row r="117" spans="1:10" ht="15.75" customHeight="1">
      <c r="A117" s="1708"/>
      <c r="B117" s="1708" t="s">
        <v>236</v>
      </c>
      <c r="C117" s="1708" t="s">
        <v>1418</v>
      </c>
      <c r="D117" s="1708" t="s">
        <v>2577</v>
      </c>
      <c r="E117" s="1712"/>
      <c r="F117" s="1645"/>
      <c r="G117" s="1645"/>
      <c r="H117" s="1645"/>
      <c r="I117" s="1645"/>
      <c r="J117" s="1645"/>
    </row>
    <row r="118" spans="1:10" ht="15.75" customHeight="1">
      <c r="A118" s="1708"/>
      <c r="B118" s="1708" t="s">
        <v>236</v>
      </c>
      <c r="C118" s="1708" t="s">
        <v>1418</v>
      </c>
      <c r="D118" s="1708" t="s">
        <v>2578</v>
      </c>
      <c r="E118" s="1712"/>
      <c r="F118" s="1645"/>
      <c r="G118" s="1645"/>
      <c r="H118" s="1645"/>
      <c r="I118" s="1645"/>
      <c r="J118" s="1645"/>
    </row>
    <row r="119" spans="1:10" ht="15.75" customHeight="1">
      <c r="A119" s="1708"/>
      <c r="B119" s="1708" t="s">
        <v>236</v>
      </c>
      <c r="C119" s="1708" t="s">
        <v>1418</v>
      </c>
      <c r="D119" s="1708" t="s">
        <v>2579</v>
      </c>
      <c r="E119" s="1712"/>
      <c r="F119" s="1645"/>
      <c r="G119" s="1645"/>
      <c r="H119" s="1645"/>
      <c r="I119" s="1645"/>
      <c r="J119" s="1645"/>
    </row>
    <row r="120" spans="1:10" ht="15.75" customHeight="1">
      <c r="A120" s="1708"/>
      <c r="B120" s="1708" t="s">
        <v>236</v>
      </c>
      <c r="C120" s="1708" t="s">
        <v>1418</v>
      </c>
      <c r="D120" s="1711" t="s">
        <v>2580</v>
      </c>
      <c r="E120" s="1712"/>
      <c r="F120" s="1645"/>
      <c r="G120" s="1645"/>
      <c r="H120" s="1645"/>
      <c r="I120" s="1645"/>
      <c r="J120" s="1645"/>
    </row>
    <row r="121" spans="1:10" ht="15.75" customHeight="1">
      <c r="A121" s="1708"/>
      <c r="B121" s="1708" t="s">
        <v>236</v>
      </c>
      <c r="C121" s="1708" t="s">
        <v>1418</v>
      </c>
      <c r="D121" s="1708" t="s">
        <v>2581</v>
      </c>
      <c r="E121" s="1712"/>
      <c r="F121" s="1645"/>
      <c r="G121" s="1645"/>
      <c r="H121" s="1645"/>
      <c r="I121" s="1645"/>
      <c r="J121" s="1645"/>
    </row>
    <row r="122" spans="1:10" ht="15.75" customHeight="1">
      <c r="A122" s="1708"/>
      <c r="B122" s="1708" t="s">
        <v>236</v>
      </c>
      <c r="C122" s="1708" t="s">
        <v>1418</v>
      </c>
      <c r="D122" s="1708" t="s">
        <v>2582</v>
      </c>
      <c r="E122" s="1712"/>
      <c r="F122" s="1645"/>
      <c r="G122" s="1645"/>
      <c r="H122" s="1645"/>
      <c r="I122" s="1645"/>
      <c r="J122" s="1645"/>
    </row>
    <row r="123" spans="1:10" ht="15.75" customHeight="1">
      <c r="A123" s="1708"/>
      <c r="B123" s="1708" t="s">
        <v>236</v>
      </c>
      <c r="C123" s="1708" t="s">
        <v>1418</v>
      </c>
      <c r="D123" s="1708" t="s">
        <v>2583</v>
      </c>
      <c r="E123" s="1712"/>
      <c r="F123" s="1645"/>
      <c r="G123" s="1645"/>
      <c r="H123" s="1645"/>
      <c r="I123" s="1645"/>
      <c r="J123" s="1645"/>
    </row>
    <row r="124" spans="1:10" ht="15.75" customHeight="1">
      <c r="A124" s="1708"/>
      <c r="B124" s="1708" t="s">
        <v>236</v>
      </c>
      <c r="C124" s="1708" t="s">
        <v>1418</v>
      </c>
      <c r="D124" s="1708" t="s">
        <v>2584</v>
      </c>
      <c r="E124" s="1712"/>
      <c r="F124" s="1645"/>
      <c r="G124" s="1645"/>
      <c r="H124" s="1645"/>
      <c r="I124" s="1645"/>
      <c r="J124" s="1645"/>
    </row>
    <row r="125" spans="1:10" ht="15.75" customHeight="1">
      <c r="A125" s="1708"/>
      <c r="B125" s="1708" t="s">
        <v>236</v>
      </c>
      <c r="C125" s="1708" t="s">
        <v>1418</v>
      </c>
      <c r="D125" s="1708" t="s">
        <v>2585</v>
      </c>
      <c r="E125" s="1712"/>
      <c r="F125" s="1645"/>
      <c r="G125" s="1645"/>
      <c r="H125" s="1645"/>
      <c r="I125" s="1645"/>
      <c r="J125" s="1645"/>
    </row>
    <row r="126" spans="1:10" ht="15.75" customHeight="1">
      <c r="A126" s="1708"/>
      <c r="B126" s="1708" t="s">
        <v>236</v>
      </c>
      <c r="C126" s="1708" t="s">
        <v>1418</v>
      </c>
      <c r="D126" s="1708" t="s">
        <v>2586</v>
      </c>
      <c r="E126" s="1712"/>
      <c r="F126" s="1645"/>
      <c r="G126" s="1645"/>
      <c r="H126" s="1645"/>
      <c r="I126" s="1645"/>
      <c r="J126" s="1645"/>
    </row>
    <row r="127" spans="1:10" ht="15.75" customHeight="1">
      <c r="A127" s="1708"/>
      <c r="B127" s="1708" t="s">
        <v>236</v>
      </c>
      <c r="C127" s="1708" t="s">
        <v>1418</v>
      </c>
      <c r="D127" s="1708" t="s">
        <v>2587</v>
      </c>
      <c r="E127" s="1712"/>
      <c r="F127" s="1645"/>
      <c r="G127" s="1645"/>
      <c r="H127" s="1645"/>
      <c r="I127" s="1645"/>
      <c r="J127" s="1645"/>
    </row>
    <row r="128" spans="1:10" ht="15.75" customHeight="1">
      <c r="A128" s="1708"/>
      <c r="B128" s="1708" t="s">
        <v>236</v>
      </c>
      <c r="C128" s="1708" t="s">
        <v>1418</v>
      </c>
      <c r="D128" s="1708" t="s">
        <v>2588</v>
      </c>
      <c r="E128" s="1712"/>
      <c r="F128" s="1645"/>
      <c r="G128" s="1645"/>
      <c r="H128" s="1645"/>
      <c r="I128" s="1645"/>
      <c r="J128" s="1645"/>
    </row>
    <row r="129" spans="1:10" ht="15.75" customHeight="1">
      <c r="A129" s="1708"/>
      <c r="B129" s="1708" t="s">
        <v>236</v>
      </c>
      <c r="C129" s="1708" t="s">
        <v>1418</v>
      </c>
      <c r="D129" s="1708" t="s">
        <v>2589</v>
      </c>
      <c r="E129" s="1712"/>
      <c r="F129" s="1645"/>
      <c r="G129" s="1645"/>
      <c r="H129" s="1645"/>
      <c r="I129" s="1645"/>
      <c r="J129" s="1645"/>
    </row>
    <row r="130" spans="1:10" ht="15.75" customHeight="1">
      <c r="A130" s="1708"/>
      <c r="B130" s="1708" t="s">
        <v>236</v>
      </c>
      <c r="C130" s="1708" t="s">
        <v>1418</v>
      </c>
      <c r="D130" s="1708" t="s">
        <v>2590</v>
      </c>
      <c r="E130" s="1712"/>
      <c r="F130" s="1645"/>
      <c r="G130" s="1645"/>
      <c r="H130" s="1645"/>
      <c r="I130" s="1645"/>
      <c r="J130" s="1645"/>
    </row>
    <row r="131" spans="1:10" ht="15.75" customHeight="1">
      <c r="A131" s="1708"/>
      <c r="B131" s="1708" t="s">
        <v>236</v>
      </c>
      <c r="C131" s="1708" t="s">
        <v>1418</v>
      </c>
      <c r="D131" s="1708" t="s">
        <v>2591</v>
      </c>
      <c r="E131" s="1712"/>
      <c r="F131" s="1645"/>
      <c r="G131" s="1645"/>
      <c r="H131" s="1645"/>
      <c r="I131" s="1645"/>
      <c r="J131" s="1645"/>
    </row>
    <row r="132" spans="1:10" ht="15.75" customHeight="1">
      <c r="A132" s="1708"/>
      <c r="B132" s="1708" t="s">
        <v>236</v>
      </c>
      <c r="C132" s="1708" t="s">
        <v>1418</v>
      </c>
      <c r="D132" s="1708" t="s">
        <v>2592</v>
      </c>
      <c r="E132" s="1712"/>
      <c r="F132" s="1645"/>
      <c r="G132" s="1645"/>
      <c r="H132" s="1645"/>
      <c r="I132" s="1645"/>
      <c r="J132" s="1645"/>
    </row>
    <row r="133" spans="1:10" ht="15.75" customHeight="1">
      <c r="A133" s="1708"/>
      <c r="B133" s="1708" t="s">
        <v>236</v>
      </c>
      <c r="C133" s="1708" t="s">
        <v>1418</v>
      </c>
      <c r="D133" s="1708" t="s">
        <v>2593</v>
      </c>
      <c r="E133" s="1712"/>
      <c r="F133" s="1645"/>
      <c r="G133" s="1645"/>
      <c r="H133" s="1645"/>
      <c r="I133" s="1645"/>
      <c r="J133" s="1645"/>
    </row>
    <row r="134" spans="1:10" ht="15.75" customHeight="1">
      <c r="A134" s="1708"/>
      <c r="B134" s="1708" t="s">
        <v>236</v>
      </c>
      <c r="C134" s="1708" t="s">
        <v>1418</v>
      </c>
      <c r="D134" s="1708" t="s">
        <v>2594</v>
      </c>
      <c r="E134" s="1712"/>
      <c r="F134" s="1645"/>
      <c r="G134" s="1645"/>
      <c r="H134" s="1645"/>
      <c r="I134" s="1645"/>
      <c r="J134" s="1645"/>
    </row>
    <row r="135" spans="1:10" ht="15.75" customHeight="1">
      <c r="A135" s="1708"/>
      <c r="B135" s="1708" t="s">
        <v>236</v>
      </c>
      <c r="C135" s="1708" t="s">
        <v>1418</v>
      </c>
      <c r="D135" s="1708" t="s">
        <v>2595</v>
      </c>
      <c r="E135" s="1712"/>
      <c r="F135" s="1645"/>
      <c r="G135" s="1645"/>
      <c r="H135" s="1645"/>
      <c r="I135" s="1645"/>
      <c r="J135" s="1645"/>
    </row>
    <row r="136" spans="1:10" ht="15.75" customHeight="1">
      <c r="A136" s="1708"/>
      <c r="B136" s="1708" t="s">
        <v>236</v>
      </c>
      <c r="C136" s="1708" t="s">
        <v>1418</v>
      </c>
      <c r="D136" s="1708" t="s">
        <v>2596</v>
      </c>
      <c r="E136" s="1712"/>
      <c r="F136" s="1645"/>
      <c r="G136" s="1645"/>
      <c r="H136" s="1645"/>
      <c r="I136" s="1645"/>
      <c r="J136" s="1645"/>
    </row>
    <row r="137" spans="1:10" ht="15.75" customHeight="1">
      <c r="A137" s="1708"/>
      <c r="B137" s="1708" t="s">
        <v>236</v>
      </c>
      <c r="C137" s="1708" t="s">
        <v>1418</v>
      </c>
      <c r="D137" s="1708" t="s">
        <v>2597</v>
      </c>
      <c r="E137" s="1712"/>
      <c r="F137" s="1645"/>
      <c r="G137" s="1645"/>
      <c r="H137" s="1645"/>
      <c r="I137" s="1645"/>
      <c r="J137" s="1645"/>
    </row>
    <row r="138" spans="1:10" ht="15.75" customHeight="1">
      <c r="A138" s="1708"/>
      <c r="B138" s="1708" t="s">
        <v>236</v>
      </c>
      <c r="C138" s="1708" t="s">
        <v>1418</v>
      </c>
      <c r="D138" s="1708" t="s">
        <v>2598</v>
      </c>
      <c r="E138" s="1712"/>
      <c r="F138" s="1645"/>
      <c r="G138" s="1645"/>
      <c r="H138" s="1645"/>
      <c r="I138" s="1645"/>
      <c r="J138" s="1645"/>
    </row>
    <row r="139" spans="1:10" ht="15.75" customHeight="1">
      <c r="A139" s="1708"/>
      <c r="B139" s="1708" t="s">
        <v>236</v>
      </c>
      <c r="C139" s="1708" t="s">
        <v>1418</v>
      </c>
      <c r="D139" s="1708" t="s">
        <v>2599</v>
      </c>
      <c r="E139" s="1712"/>
      <c r="F139" s="1645"/>
      <c r="G139" s="1645"/>
      <c r="H139" s="1645"/>
      <c r="I139" s="1645"/>
      <c r="J139" s="1645"/>
    </row>
    <row r="140" spans="1:10" ht="15.75" customHeight="1">
      <c r="A140" s="1708"/>
      <c r="B140" s="1708" t="s">
        <v>236</v>
      </c>
      <c r="C140" s="1708" t="s">
        <v>1418</v>
      </c>
      <c r="D140" s="1708" t="s">
        <v>2600</v>
      </c>
      <c r="E140" s="1712"/>
      <c r="F140" s="1645"/>
      <c r="G140" s="1645"/>
      <c r="H140" s="1645"/>
      <c r="I140" s="1645"/>
      <c r="J140" s="1645"/>
    </row>
    <row r="141" spans="1:10" ht="15.75" customHeight="1">
      <c r="A141" s="1708"/>
      <c r="B141" s="1708" t="s">
        <v>236</v>
      </c>
      <c r="C141" s="1708" t="s">
        <v>1418</v>
      </c>
      <c r="D141" s="1708" t="s">
        <v>2601</v>
      </c>
      <c r="E141" s="1712"/>
      <c r="F141" s="1645"/>
      <c r="G141" s="1645"/>
      <c r="H141" s="1645"/>
      <c r="I141" s="1645"/>
      <c r="J141" s="1645"/>
    </row>
    <row r="142" spans="1:10" ht="15.75" customHeight="1">
      <c r="A142" s="1708"/>
      <c r="B142" s="1708" t="s">
        <v>236</v>
      </c>
      <c r="C142" s="1708" t="s">
        <v>1418</v>
      </c>
      <c r="D142" s="1708" t="s">
        <v>2602</v>
      </c>
      <c r="E142" s="1712"/>
      <c r="F142" s="1645"/>
      <c r="G142" s="1645"/>
      <c r="H142" s="1645"/>
      <c r="I142" s="1645"/>
      <c r="J142" s="1645"/>
    </row>
    <row r="143" spans="1:10" ht="15.75" customHeight="1">
      <c r="A143" s="1708"/>
      <c r="B143" s="1708" t="s">
        <v>236</v>
      </c>
      <c r="C143" s="1708" t="s">
        <v>1418</v>
      </c>
      <c r="D143" s="1708" t="s">
        <v>2603</v>
      </c>
      <c r="E143" s="1712"/>
      <c r="F143" s="1645"/>
      <c r="G143" s="1645"/>
      <c r="H143" s="1645"/>
      <c r="I143" s="1645"/>
      <c r="J143" s="1645"/>
    </row>
    <row r="144" spans="1:10" ht="15.75" customHeight="1">
      <c r="A144" s="1708"/>
      <c r="B144" s="1708" t="s">
        <v>236</v>
      </c>
      <c r="C144" s="1708" t="s">
        <v>1418</v>
      </c>
      <c r="D144" s="1708" t="s">
        <v>2604</v>
      </c>
      <c r="E144" s="1712"/>
      <c r="F144" s="1645"/>
      <c r="G144" s="1645"/>
      <c r="H144" s="1645"/>
      <c r="I144" s="1645"/>
      <c r="J144" s="1645"/>
    </row>
    <row r="145" spans="1:10" ht="15.75" customHeight="1">
      <c r="A145" s="1708"/>
      <c r="B145" s="1708" t="s">
        <v>236</v>
      </c>
      <c r="C145" s="1708" t="s">
        <v>1418</v>
      </c>
      <c r="D145" s="1708" t="s">
        <v>2605</v>
      </c>
      <c r="E145" s="1712"/>
      <c r="F145" s="1645"/>
      <c r="G145" s="1645"/>
      <c r="H145" s="1645"/>
      <c r="I145" s="1645"/>
      <c r="J145" s="1645"/>
    </row>
    <row r="146" spans="1:10" ht="15.75" customHeight="1">
      <c r="A146" s="1708"/>
      <c r="B146" s="1708" t="s">
        <v>236</v>
      </c>
      <c r="C146" s="1708" t="s">
        <v>1418</v>
      </c>
      <c r="D146" s="1711" t="s">
        <v>2606</v>
      </c>
      <c r="E146" s="1712"/>
      <c r="F146" s="1645"/>
      <c r="G146" s="1645"/>
      <c r="H146" s="1645"/>
      <c r="I146" s="1645"/>
      <c r="J146" s="1645"/>
    </row>
    <row r="147" spans="1:10" ht="15.75" customHeight="1">
      <c r="A147" s="1708"/>
      <c r="B147" s="1708" t="s">
        <v>236</v>
      </c>
      <c r="C147" s="1708" t="s">
        <v>1418</v>
      </c>
      <c r="D147" s="1708" t="s">
        <v>2607</v>
      </c>
      <c r="E147" s="1712"/>
      <c r="F147" s="1645"/>
      <c r="G147" s="1645"/>
      <c r="H147" s="1645"/>
      <c r="I147" s="1645"/>
      <c r="J147" s="1645"/>
    </row>
    <row r="148" spans="1:10" ht="15.75" customHeight="1">
      <c r="A148" s="1708"/>
      <c r="B148" s="1708" t="s">
        <v>236</v>
      </c>
      <c r="C148" s="1708" t="s">
        <v>238</v>
      </c>
      <c r="D148" s="1708" t="s">
        <v>2608</v>
      </c>
      <c r="E148" s="1712"/>
      <c r="F148" s="1645"/>
      <c r="G148" s="1645"/>
      <c r="H148" s="1645"/>
      <c r="I148" s="1645"/>
      <c r="J148" s="1645"/>
    </row>
    <row r="149" spans="1:10" ht="15.75" customHeight="1">
      <c r="A149" s="1708"/>
      <c r="B149" s="1708" t="s">
        <v>236</v>
      </c>
      <c r="C149" s="1708" t="s">
        <v>238</v>
      </c>
      <c r="D149" s="1708" t="s">
        <v>2609</v>
      </c>
      <c r="E149" s="1712"/>
      <c r="F149" s="1645"/>
      <c r="G149" s="1645"/>
      <c r="H149" s="1645"/>
      <c r="I149" s="1645"/>
      <c r="J149" s="1645"/>
    </row>
    <row r="150" spans="1:10" ht="15.75" customHeight="1">
      <c r="A150" s="1708"/>
      <c r="B150" s="1708" t="s">
        <v>236</v>
      </c>
      <c r="C150" s="1708" t="s">
        <v>238</v>
      </c>
      <c r="D150" s="1708" t="s">
        <v>2610</v>
      </c>
      <c r="E150" s="1712"/>
      <c r="F150" s="1645"/>
      <c r="G150" s="1645"/>
      <c r="H150" s="1645"/>
      <c r="I150" s="1645"/>
      <c r="J150" s="1645"/>
    </row>
    <row r="151" spans="1:10" ht="15.75" customHeight="1">
      <c r="A151" s="1708"/>
      <c r="B151" s="1708" t="s">
        <v>236</v>
      </c>
      <c r="C151" s="1708" t="s">
        <v>238</v>
      </c>
      <c r="D151" s="1708" t="s">
        <v>2611</v>
      </c>
      <c r="E151" s="1712"/>
      <c r="F151" s="1645"/>
      <c r="G151" s="1645"/>
      <c r="H151" s="1645"/>
      <c r="I151" s="1645"/>
      <c r="J151" s="1645"/>
    </row>
    <row r="152" spans="1:10" ht="15.75" customHeight="1">
      <c r="A152" s="1708"/>
      <c r="B152" s="1708" t="s">
        <v>236</v>
      </c>
      <c r="C152" s="1708" t="s">
        <v>238</v>
      </c>
      <c r="D152" s="1708" t="s">
        <v>2612</v>
      </c>
      <c r="E152" s="1712"/>
      <c r="F152" s="1645"/>
      <c r="G152" s="1645"/>
      <c r="H152" s="1645"/>
      <c r="I152" s="1645"/>
      <c r="J152" s="1645"/>
    </row>
    <row r="153" spans="1:10" ht="15.75" customHeight="1">
      <c r="A153" s="1708"/>
      <c r="B153" s="1708" t="s">
        <v>236</v>
      </c>
      <c r="C153" s="1708" t="s">
        <v>238</v>
      </c>
      <c r="D153" s="1708" t="s">
        <v>2613</v>
      </c>
      <c r="E153" s="1712"/>
      <c r="F153" s="1645"/>
      <c r="G153" s="1645"/>
      <c r="H153" s="1645"/>
      <c r="I153" s="1645"/>
      <c r="J153" s="1645"/>
    </row>
    <row r="154" spans="1:10" ht="15.75" customHeight="1">
      <c r="A154" s="1708"/>
      <c r="B154" s="1708" t="s">
        <v>236</v>
      </c>
      <c r="C154" s="1708" t="s">
        <v>238</v>
      </c>
      <c r="D154" s="1708" t="s">
        <v>2614</v>
      </c>
      <c r="E154" s="1712"/>
      <c r="F154" s="1645"/>
      <c r="G154" s="1645"/>
      <c r="H154" s="1645"/>
      <c r="I154" s="1645"/>
      <c r="J154" s="1645"/>
    </row>
    <row r="155" spans="1:10" ht="15.75" customHeight="1">
      <c r="A155" s="1708"/>
      <c r="B155" s="1708" t="s">
        <v>236</v>
      </c>
      <c r="C155" s="1708" t="s">
        <v>238</v>
      </c>
      <c r="D155" s="1708" t="s">
        <v>2615</v>
      </c>
      <c r="E155" s="1712"/>
      <c r="F155" s="1645"/>
      <c r="G155" s="1645"/>
      <c r="H155" s="1645"/>
      <c r="I155" s="1645"/>
      <c r="J155" s="1645"/>
    </row>
    <row r="156" spans="1:10" ht="15.75" customHeight="1">
      <c r="A156" s="1708"/>
      <c r="B156" s="1708" t="s">
        <v>236</v>
      </c>
      <c r="C156" s="1708" t="s">
        <v>238</v>
      </c>
      <c r="D156" s="1708" t="s">
        <v>2616</v>
      </c>
      <c r="E156" s="1712"/>
      <c r="F156" s="1645"/>
      <c r="G156" s="1645"/>
      <c r="H156" s="1645"/>
      <c r="I156" s="1645"/>
      <c r="J156" s="1645"/>
    </row>
    <row r="157" spans="1:10" ht="15.75" customHeight="1">
      <c r="A157" s="1708"/>
      <c r="B157" s="1708" t="s">
        <v>236</v>
      </c>
      <c r="C157" s="1708" t="s">
        <v>238</v>
      </c>
      <c r="D157" s="1708" t="s">
        <v>2617</v>
      </c>
      <c r="E157" s="1712"/>
      <c r="F157" s="1645"/>
      <c r="G157" s="1645"/>
      <c r="H157" s="1645"/>
      <c r="I157" s="1645"/>
      <c r="J157" s="1645"/>
    </row>
    <row r="158" spans="1:10" ht="15.75" customHeight="1">
      <c r="A158" s="1708"/>
      <c r="B158" s="1708" t="s">
        <v>236</v>
      </c>
      <c r="C158" s="1708" t="s">
        <v>238</v>
      </c>
      <c r="D158" s="1708" t="s">
        <v>2618</v>
      </c>
      <c r="E158" s="1712"/>
      <c r="F158" s="1645"/>
      <c r="G158" s="1645"/>
      <c r="H158" s="1645"/>
      <c r="I158" s="1645"/>
      <c r="J158" s="1645"/>
    </row>
    <row r="159" spans="1:10" ht="15.75" customHeight="1">
      <c r="A159" s="1708"/>
      <c r="B159" s="1708" t="s">
        <v>236</v>
      </c>
      <c r="C159" s="1708" t="s">
        <v>238</v>
      </c>
      <c r="D159" s="1708" t="s">
        <v>2619</v>
      </c>
      <c r="E159" s="1712"/>
      <c r="F159" s="1645"/>
      <c r="G159" s="1645"/>
      <c r="H159" s="1645"/>
      <c r="I159" s="1645"/>
      <c r="J159" s="1645"/>
    </row>
    <row r="160" spans="1:10" ht="15.75" customHeight="1">
      <c r="A160" s="1708"/>
      <c r="B160" s="1708" t="s">
        <v>236</v>
      </c>
      <c r="C160" s="1708" t="s">
        <v>238</v>
      </c>
      <c r="D160" s="1708" t="s">
        <v>2620</v>
      </c>
      <c r="E160" s="1712"/>
      <c r="F160" s="1645"/>
      <c r="G160" s="1645"/>
      <c r="H160" s="1645"/>
      <c r="I160" s="1645"/>
      <c r="J160" s="1645"/>
    </row>
    <row r="161" spans="1:10" ht="15.75" customHeight="1">
      <c r="A161" s="1708"/>
      <c r="B161" s="1708" t="s">
        <v>236</v>
      </c>
      <c r="C161" s="1708" t="s">
        <v>238</v>
      </c>
      <c r="D161" s="1708" t="s">
        <v>2621</v>
      </c>
      <c r="E161" s="1712"/>
      <c r="F161" s="1645"/>
      <c r="G161" s="1645"/>
      <c r="H161" s="1645"/>
      <c r="I161" s="1645"/>
      <c r="J161" s="1645"/>
    </row>
    <row r="162" spans="1:10" ht="15.75" customHeight="1">
      <c r="A162" s="1708"/>
      <c r="B162" s="1708" t="s">
        <v>236</v>
      </c>
      <c r="C162" s="1708" t="s">
        <v>238</v>
      </c>
      <c r="D162" s="1708" t="s">
        <v>2622</v>
      </c>
      <c r="E162" s="1712"/>
      <c r="F162" s="1645"/>
      <c r="G162" s="1645"/>
      <c r="H162" s="1645"/>
      <c r="I162" s="1645"/>
      <c r="J162" s="1645"/>
    </row>
    <row r="163" spans="1:10" ht="15.75" customHeight="1">
      <c r="A163" s="1708"/>
      <c r="B163" s="1708" t="s">
        <v>236</v>
      </c>
      <c r="C163" s="1708" t="s">
        <v>238</v>
      </c>
      <c r="D163" s="1708" t="s">
        <v>2623</v>
      </c>
      <c r="E163" s="1712"/>
      <c r="F163" s="1645"/>
      <c r="G163" s="1645"/>
      <c r="H163" s="1645"/>
      <c r="I163" s="1645"/>
      <c r="J163" s="1645"/>
    </row>
    <row r="164" spans="1:10" ht="15.75" customHeight="1">
      <c r="A164" s="1708"/>
      <c r="B164" s="1708" t="s">
        <v>236</v>
      </c>
      <c r="C164" s="1708" t="s">
        <v>238</v>
      </c>
      <c r="D164" s="1708" t="s">
        <v>2624</v>
      </c>
      <c r="E164" s="1712"/>
      <c r="F164" s="1645"/>
      <c r="G164" s="1645"/>
      <c r="H164" s="1645"/>
      <c r="I164" s="1645"/>
      <c r="J164" s="1645"/>
    </row>
    <row r="165" spans="1:10" ht="15.75" customHeight="1">
      <c r="A165" s="1712"/>
      <c r="B165" s="1708" t="s">
        <v>236</v>
      </c>
      <c r="C165" s="1708" t="s">
        <v>239</v>
      </c>
      <c r="D165" s="1708" t="s">
        <v>2625</v>
      </c>
      <c r="E165" s="1712"/>
      <c r="F165" s="719"/>
      <c r="G165" s="719"/>
      <c r="H165" s="719"/>
      <c r="I165" s="719"/>
      <c r="J165" s="719"/>
    </row>
    <row r="166" spans="1:10" ht="15.75" customHeight="1">
      <c r="A166" s="1712"/>
      <c r="B166" s="1708" t="s">
        <v>236</v>
      </c>
      <c r="C166" s="1708" t="s">
        <v>239</v>
      </c>
      <c r="D166" s="1708" t="s">
        <v>2626</v>
      </c>
      <c r="E166" s="1712"/>
      <c r="F166" s="719"/>
      <c r="G166" s="719"/>
      <c r="H166" s="719"/>
      <c r="I166" s="719"/>
      <c r="J166" s="719"/>
    </row>
    <row r="167" spans="1:10" ht="15.75" customHeight="1">
      <c r="A167" s="1712"/>
      <c r="B167" s="1708" t="s">
        <v>236</v>
      </c>
      <c r="C167" s="1708" t="s">
        <v>239</v>
      </c>
      <c r="D167" s="1708" t="s">
        <v>2627</v>
      </c>
      <c r="E167" s="1712"/>
      <c r="F167" s="719"/>
      <c r="G167" s="719"/>
      <c r="H167" s="719"/>
      <c r="I167" s="719"/>
      <c r="J167" s="719"/>
    </row>
    <row r="168" spans="1:10" ht="15.75" customHeight="1">
      <c r="A168" s="1712"/>
      <c r="B168" s="1708" t="s">
        <v>236</v>
      </c>
      <c r="C168" s="1708" t="s">
        <v>239</v>
      </c>
      <c r="D168" s="1708" t="s">
        <v>2628</v>
      </c>
      <c r="E168" s="1712"/>
      <c r="F168" s="719"/>
      <c r="G168" s="719"/>
      <c r="H168" s="719"/>
      <c r="I168" s="719"/>
      <c r="J168" s="719"/>
    </row>
    <row r="169" spans="1:10" ht="15.75" customHeight="1">
      <c r="A169" s="1645"/>
      <c r="B169" s="1645"/>
      <c r="C169" s="1645"/>
      <c r="D169" s="1645"/>
      <c r="E169" s="1645"/>
      <c r="F169" s="1645"/>
      <c r="G169" s="1645"/>
      <c r="H169" s="1645"/>
      <c r="I169" s="1645"/>
      <c r="J169" s="1645"/>
    </row>
    <row r="170" spans="1:10" ht="15.75" customHeight="1">
      <c r="A170" s="1712"/>
      <c r="B170" s="1708" t="s">
        <v>226</v>
      </c>
      <c r="C170" s="1708" t="s">
        <v>227</v>
      </c>
      <c r="D170" s="1712"/>
      <c r="E170" s="1712"/>
      <c r="F170" s="719"/>
      <c r="G170" s="719"/>
      <c r="H170" s="719"/>
      <c r="I170" s="719"/>
      <c r="J170" s="719"/>
    </row>
    <row r="171" spans="1:10" ht="15.75" customHeight="1">
      <c r="A171" s="1708"/>
      <c r="B171" s="1708" t="s">
        <v>226</v>
      </c>
      <c r="C171" s="1708" t="s">
        <v>228</v>
      </c>
      <c r="D171" s="1708" t="s">
        <v>2412</v>
      </c>
      <c r="E171" s="1708"/>
      <c r="F171" s="1645"/>
      <c r="G171" s="1645"/>
      <c r="H171" s="1645"/>
      <c r="I171" s="1645"/>
      <c r="J171" s="1645"/>
    </row>
    <row r="172" spans="1:10" ht="15.75" customHeight="1">
      <c r="A172" s="1708"/>
      <c r="B172" s="1708" t="s">
        <v>226</v>
      </c>
      <c r="C172" s="1708" t="s">
        <v>228</v>
      </c>
      <c r="D172" s="1708" t="s">
        <v>2629</v>
      </c>
      <c r="E172" s="1708"/>
      <c r="F172" s="1645"/>
      <c r="G172" s="1645"/>
      <c r="H172" s="1645"/>
      <c r="I172" s="1645"/>
      <c r="J172" s="1645"/>
    </row>
    <row r="173" spans="1:10" ht="15.75" customHeight="1">
      <c r="A173" s="1708"/>
      <c r="B173" s="1708" t="s">
        <v>226</v>
      </c>
      <c r="C173" s="1708" t="s">
        <v>228</v>
      </c>
      <c r="D173" s="1708" t="s">
        <v>2630</v>
      </c>
      <c r="E173" s="1708"/>
      <c r="F173" s="1645"/>
      <c r="G173" s="1645"/>
      <c r="H173" s="1645"/>
      <c r="I173" s="1645"/>
      <c r="J173" s="1645"/>
    </row>
    <row r="174" spans="1:10" ht="15.75" customHeight="1">
      <c r="A174" s="1708"/>
      <c r="B174" s="1708" t="s">
        <v>226</v>
      </c>
      <c r="C174" s="1708" t="s">
        <v>228</v>
      </c>
      <c r="D174" s="1708" t="s">
        <v>2631</v>
      </c>
      <c r="E174" s="1708"/>
      <c r="F174" s="1645"/>
      <c r="G174" s="1645"/>
      <c r="H174" s="1645"/>
      <c r="I174" s="1645"/>
      <c r="J174" s="1645"/>
    </row>
    <row r="175" spans="1:10" ht="15.75" customHeight="1">
      <c r="A175" s="1708"/>
      <c r="B175" s="1708" t="s">
        <v>226</v>
      </c>
      <c r="C175" s="1708" t="s">
        <v>228</v>
      </c>
      <c r="D175" s="1708" t="s">
        <v>2632</v>
      </c>
      <c r="E175" s="1708"/>
      <c r="F175" s="1645"/>
      <c r="G175" s="1645"/>
      <c r="H175" s="1645"/>
      <c r="I175" s="1645"/>
      <c r="J175" s="1645"/>
    </row>
    <row r="176" spans="1:10" ht="15.75" customHeight="1">
      <c r="A176" s="1708"/>
      <c r="B176" s="1708" t="s">
        <v>226</v>
      </c>
      <c r="C176" s="1708" t="s">
        <v>228</v>
      </c>
      <c r="D176" s="1708" t="s">
        <v>2633</v>
      </c>
      <c r="E176" s="1708"/>
      <c r="F176" s="1645"/>
      <c r="G176" s="1645"/>
      <c r="H176" s="1645"/>
      <c r="I176" s="1645"/>
      <c r="J176" s="1645"/>
    </row>
    <row r="177" spans="1:10" ht="15.75" customHeight="1">
      <c r="A177" s="1708"/>
      <c r="B177" s="1708" t="s">
        <v>226</v>
      </c>
      <c r="C177" s="1708" t="s">
        <v>228</v>
      </c>
      <c r="D177" s="1708" t="s">
        <v>2634</v>
      </c>
      <c r="E177" s="1708"/>
      <c r="F177" s="1645"/>
      <c r="G177" s="1645"/>
      <c r="H177" s="1645"/>
      <c r="I177" s="1645"/>
      <c r="J177" s="1645"/>
    </row>
    <row r="178" spans="1:10" ht="15.75" customHeight="1">
      <c r="A178" s="1708"/>
      <c r="B178" s="1708" t="s">
        <v>226</v>
      </c>
      <c r="C178" s="1708" t="s">
        <v>228</v>
      </c>
      <c r="D178" s="1708" t="s">
        <v>2635</v>
      </c>
      <c r="E178" s="1708"/>
      <c r="F178" s="1645"/>
      <c r="G178" s="1645"/>
      <c r="H178" s="1645"/>
      <c r="I178" s="1645"/>
      <c r="J178" s="1645"/>
    </row>
    <row r="179" spans="1:10" ht="15.75" customHeight="1">
      <c r="A179" s="1708"/>
      <c r="B179" s="1708" t="s">
        <v>226</v>
      </c>
      <c r="C179" s="1708" t="s">
        <v>228</v>
      </c>
      <c r="D179" s="1708" t="s">
        <v>2636</v>
      </c>
      <c r="E179" s="1708"/>
      <c r="F179" s="1645"/>
      <c r="G179" s="1645"/>
      <c r="H179" s="1645"/>
      <c r="I179" s="1645"/>
      <c r="J179" s="1645"/>
    </row>
    <row r="180" spans="1:10" ht="15.75" customHeight="1">
      <c r="A180" s="1708"/>
      <c r="B180" s="1708" t="s">
        <v>226</v>
      </c>
      <c r="C180" s="1708" t="s">
        <v>228</v>
      </c>
      <c r="D180" s="1708" t="s">
        <v>2637</v>
      </c>
      <c r="E180" s="1708"/>
      <c r="F180" s="1645"/>
      <c r="G180" s="1645"/>
      <c r="H180" s="1645"/>
      <c r="I180" s="1645"/>
      <c r="J180" s="1645"/>
    </row>
    <row r="181" spans="1:10" ht="15.75" customHeight="1">
      <c r="A181" s="1708"/>
      <c r="B181" s="1708" t="s">
        <v>226</v>
      </c>
      <c r="C181" s="1708" t="s">
        <v>228</v>
      </c>
      <c r="D181" s="1708" t="s">
        <v>2638</v>
      </c>
      <c r="E181" s="1708"/>
      <c r="F181" s="1645"/>
      <c r="G181" s="1645"/>
      <c r="H181" s="1645"/>
      <c r="I181" s="1645"/>
      <c r="J181" s="1645"/>
    </row>
    <row r="182" spans="1:10" ht="15.75" customHeight="1">
      <c r="A182" s="1708"/>
      <c r="B182" s="1708" t="s">
        <v>226</v>
      </c>
      <c r="C182" s="1708" t="s">
        <v>228</v>
      </c>
      <c r="D182" s="1708" t="s">
        <v>2639</v>
      </c>
      <c r="E182" s="1708"/>
      <c r="F182" s="1645"/>
      <c r="G182" s="1645"/>
      <c r="H182" s="1645"/>
      <c r="I182" s="1645"/>
      <c r="J182" s="1645"/>
    </row>
    <row r="183" spans="1:10" ht="15.75" customHeight="1">
      <c r="A183" s="1708"/>
      <c r="B183" s="1708" t="s">
        <v>226</v>
      </c>
      <c r="C183" s="1708" t="s">
        <v>228</v>
      </c>
      <c r="D183" s="1708" t="s">
        <v>2640</v>
      </c>
      <c r="E183" s="1708"/>
      <c r="F183" s="1645"/>
      <c r="G183" s="1645"/>
      <c r="H183" s="1645"/>
      <c r="I183" s="1645"/>
      <c r="J183" s="1645"/>
    </row>
    <row r="184" spans="1:10" ht="15.75" customHeight="1">
      <c r="A184" s="1708"/>
      <c r="B184" s="1708" t="s">
        <v>226</v>
      </c>
      <c r="C184" s="1708" t="s">
        <v>228</v>
      </c>
      <c r="D184" s="1708" t="s">
        <v>2641</v>
      </c>
      <c r="E184" s="1708"/>
      <c r="F184" s="1645"/>
      <c r="G184" s="1645"/>
      <c r="H184" s="1645"/>
      <c r="I184" s="1645"/>
      <c r="J184" s="1645"/>
    </row>
    <row r="185" spans="1:10" ht="15.75" customHeight="1">
      <c r="A185" s="1645"/>
      <c r="B185" s="1645"/>
      <c r="C185" s="1645"/>
      <c r="D185" s="1645"/>
      <c r="E185" s="1645"/>
      <c r="F185" s="1645"/>
      <c r="G185" s="1645"/>
      <c r="H185" s="1645"/>
      <c r="I185" s="1645"/>
      <c r="J185" s="1645"/>
    </row>
    <row r="186" spans="1:10" ht="15.75" customHeight="1">
      <c r="A186" s="1708"/>
      <c r="B186" s="1708" t="s">
        <v>229</v>
      </c>
      <c r="C186" s="1708" t="s">
        <v>230</v>
      </c>
      <c r="D186" s="1708" t="s">
        <v>2642</v>
      </c>
      <c r="E186" s="1712"/>
      <c r="F186" s="1645"/>
      <c r="G186" s="1645"/>
      <c r="H186" s="1645"/>
      <c r="I186" s="1645"/>
      <c r="J186" s="1645"/>
    </row>
    <row r="187" spans="1:10" ht="15.75" customHeight="1">
      <c r="A187" s="1708"/>
      <c r="B187" s="1708" t="s">
        <v>229</v>
      </c>
      <c r="C187" s="1708" t="s">
        <v>230</v>
      </c>
      <c r="D187" s="1708" t="s">
        <v>2643</v>
      </c>
      <c r="E187" s="1708"/>
      <c r="F187" s="1645"/>
      <c r="G187" s="1645"/>
      <c r="H187" s="1645"/>
      <c r="I187" s="1645"/>
      <c r="J187" s="1645"/>
    </row>
    <row r="188" spans="1:10" ht="15.75" customHeight="1">
      <c r="A188" s="1708"/>
      <c r="B188" s="1708" t="s">
        <v>229</v>
      </c>
      <c r="C188" s="1708" t="s">
        <v>230</v>
      </c>
      <c r="D188" s="1708" t="s">
        <v>1419</v>
      </c>
      <c r="E188" s="1708"/>
      <c r="F188" s="1645"/>
      <c r="G188" s="1645"/>
      <c r="H188" s="1645"/>
      <c r="I188" s="1645"/>
      <c r="J188" s="1645"/>
    </row>
    <row r="189" spans="1:10" ht="15.75" customHeight="1">
      <c r="A189" s="1708"/>
      <c r="B189" s="1708" t="s">
        <v>229</v>
      </c>
      <c r="C189" s="1708" t="s">
        <v>230</v>
      </c>
      <c r="D189" s="1708" t="s">
        <v>2644</v>
      </c>
      <c r="E189" s="1708"/>
      <c r="F189" s="1645"/>
      <c r="G189" s="1645"/>
      <c r="H189" s="1645"/>
      <c r="I189" s="1645"/>
      <c r="J189" s="1645"/>
    </row>
    <row r="190" spans="1:10" ht="15.75" customHeight="1">
      <c r="A190" s="1708"/>
      <c r="B190" s="1708" t="s">
        <v>229</v>
      </c>
      <c r="C190" s="1708" t="s">
        <v>230</v>
      </c>
      <c r="D190" s="1708" t="s">
        <v>2645</v>
      </c>
      <c r="E190" s="1708"/>
      <c r="F190" s="1645"/>
      <c r="G190" s="1645"/>
      <c r="H190" s="1645"/>
      <c r="I190" s="1645"/>
      <c r="J190" s="1645"/>
    </row>
    <row r="191" spans="1:10" ht="15.75" customHeight="1">
      <c r="A191" s="1708"/>
      <c r="B191" s="1708" t="s">
        <v>229</v>
      </c>
      <c r="C191" s="1708" t="s">
        <v>230</v>
      </c>
      <c r="D191" s="1708" t="s">
        <v>1420</v>
      </c>
      <c r="E191" s="1708"/>
      <c r="F191" s="1645"/>
      <c r="G191" s="1645"/>
      <c r="H191" s="1645"/>
      <c r="I191" s="1645"/>
      <c r="J191" s="1645"/>
    </row>
    <row r="192" spans="1:10" ht="15.75" customHeight="1">
      <c r="A192" s="1708"/>
      <c r="B192" s="1708" t="s">
        <v>229</v>
      </c>
      <c r="C192" s="1708" t="s">
        <v>230</v>
      </c>
      <c r="D192" s="1711" t="s">
        <v>1421</v>
      </c>
      <c r="E192" s="1711"/>
      <c r="F192" s="1645"/>
      <c r="G192" s="1645"/>
      <c r="H192" s="1645"/>
      <c r="I192" s="1645"/>
      <c r="J192" s="1645"/>
    </row>
    <row r="193" spans="1:10" ht="15.75" customHeight="1">
      <c r="A193" s="1708"/>
      <c r="B193" s="1708" t="s">
        <v>229</v>
      </c>
      <c r="C193" s="1708" t="s">
        <v>2413</v>
      </c>
      <c r="D193" s="1708" t="s">
        <v>2646</v>
      </c>
      <c r="E193" s="1708"/>
      <c r="F193" s="1645"/>
      <c r="G193" s="1645"/>
      <c r="H193" s="1645"/>
      <c r="I193" s="1645"/>
      <c r="J193" s="1645"/>
    </row>
    <row r="194" spans="1:10" ht="15.75" customHeight="1">
      <c r="A194" s="1708"/>
      <c r="B194" s="1708" t="s">
        <v>229</v>
      </c>
      <c r="C194" s="1708" t="s">
        <v>2413</v>
      </c>
      <c r="D194" s="1708" t="s">
        <v>2647</v>
      </c>
      <c r="E194" s="1708"/>
      <c r="F194" s="1645"/>
      <c r="G194" s="1645"/>
      <c r="H194" s="1645"/>
      <c r="I194" s="1645"/>
      <c r="J194" s="1645"/>
    </row>
    <row r="195" spans="1:10" ht="15.75" customHeight="1">
      <c r="A195" s="1645"/>
      <c r="B195" s="1645"/>
      <c r="C195" s="1645"/>
      <c r="D195" s="1645"/>
      <c r="E195" s="1645"/>
      <c r="F195" s="1645"/>
      <c r="G195" s="1645"/>
      <c r="H195" s="1645"/>
      <c r="I195" s="1645"/>
      <c r="J195" s="1645"/>
    </row>
    <row r="196" spans="1:10" ht="15.75" customHeight="1">
      <c r="A196" s="1720"/>
      <c r="B196" s="1722" t="s">
        <v>232</v>
      </c>
      <c r="C196" s="1722" t="s">
        <v>233</v>
      </c>
      <c r="D196" s="1722" t="s">
        <v>2648</v>
      </c>
      <c r="E196" s="1720"/>
      <c r="F196" s="1685"/>
      <c r="G196" s="1685"/>
      <c r="H196" s="1685"/>
      <c r="I196" s="1685"/>
      <c r="J196" s="1685"/>
    </row>
    <row r="197" spans="1:10" ht="15.75" customHeight="1">
      <c r="A197" s="1720"/>
      <c r="B197" s="1722" t="s">
        <v>232</v>
      </c>
      <c r="C197" s="1722" t="s">
        <v>233</v>
      </c>
      <c r="D197" s="1722" t="s">
        <v>2649</v>
      </c>
      <c r="E197" s="1720"/>
      <c r="F197" s="1685"/>
      <c r="G197" s="1685"/>
      <c r="H197" s="1685"/>
      <c r="I197" s="1685"/>
      <c r="J197" s="1685"/>
    </row>
    <row r="198" spans="1:10" ht="15.75" customHeight="1">
      <c r="A198" s="1720"/>
      <c r="B198" s="1722" t="s">
        <v>232</v>
      </c>
      <c r="C198" s="1722" t="s">
        <v>233</v>
      </c>
      <c r="D198" s="1722" t="s">
        <v>2650</v>
      </c>
      <c r="E198" s="1720"/>
      <c r="F198" s="1685"/>
      <c r="G198" s="1685"/>
      <c r="H198" s="1685"/>
      <c r="I198" s="1685"/>
      <c r="J198" s="1685"/>
    </row>
    <row r="199" spans="1:10" ht="15.75" customHeight="1">
      <c r="A199" s="1720"/>
      <c r="B199" s="1722" t="s">
        <v>232</v>
      </c>
      <c r="C199" s="1722" t="s">
        <v>234</v>
      </c>
      <c r="D199" s="1722"/>
      <c r="E199" s="1720"/>
      <c r="F199" s="1685"/>
      <c r="G199" s="1685"/>
      <c r="H199" s="1685"/>
      <c r="I199" s="1685"/>
      <c r="J199" s="1685"/>
    </row>
    <row r="200" spans="1:10" ht="15.75" customHeight="1">
      <c r="A200" s="1645"/>
      <c r="B200" s="1645"/>
      <c r="C200" s="1645"/>
      <c r="D200" s="1645"/>
      <c r="E200" s="1645"/>
      <c r="F200" s="1645"/>
      <c r="G200" s="1645"/>
      <c r="H200" s="1645"/>
      <c r="I200" s="1645"/>
      <c r="J200" s="1645"/>
    </row>
    <row r="201" spans="1:10" ht="15.75" customHeight="1">
      <c r="A201" s="1708"/>
      <c r="B201" s="1708" t="s">
        <v>235</v>
      </c>
      <c r="C201" s="1708" t="s">
        <v>2651</v>
      </c>
      <c r="D201" s="1708" t="s">
        <v>1422</v>
      </c>
      <c r="E201" s="1708"/>
      <c r="F201" s="1645"/>
      <c r="G201" s="1645"/>
      <c r="H201" s="1645"/>
      <c r="I201" s="1645"/>
      <c r="J201" s="1645"/>
    </row>
    <row r="202" spans="1:10" ht="15.75" customHeight="1">
      <c r="A202" s="1708"/>
      <c r="B202" s="1708" t="s">
        <v>235</v>
      </c>
      <c r="C202" s="1708" t="s">
        <v>2651</v>
      </c>
      <c r="D202" s="1708" t="s">
        <v>1423</v>
      </c>
      <c r="E202" s="1708"/>
      <c r="F202" s="1645"/>
      <c r="G202" s="1645"/>
      <c r="H202" s="1645"/>
      <c r="I202" s="1645"/>
      <c r="J202" s="1645"/>
    </row>
    <row r="203" spans="1:10" ht="15.75" customHeight="1">
      <c r="A203" s="1708"/>
      <c r="B203" s="1708" t="s">
        <v>235</v>
      </c>
      <c r="C203" s="1708" t="s">
        <v>2651</v>
      </c>
      <c r="D203" s="1708" t="s">
        <v>1424</v>
      </c>
      <c r="E203" s="1708"/>
      <c r="F203" s="1645"/>
      <c r="G203" s="1645"/>
      <c r="H203" s="1645"/>
      <c r="I203" s="1645"/>
      <c r="J203" s="1645"/>
    </row>
    <row r="204" spans="1:10" ht="15.75" customHeight="1">
      <c r="A204" s="1708"/>
      <c r="B204" s="1708" t="s">
        <v>235</v>
      </c>
      <c r="C204" s="1708" t="s">
        <v>2651</v>
      </c>
      <c r="D204" s="1708" t="s">
        <v>1425</v>
      </c>
      <c r="E204" s="1708"/>
      <c r="F204" s="1645"/>
      <c r="G204" s="1645"/>
      <c r="H204" s="1645"/>
      <c r="I204" s="1645"/>
      <c r="J204" s="1645"/>
    </row>
    <row r="205" spans="1:10" ht="15.75" customHeight="1">
      <c r="A205" s="1708"/>
      <c r="B205" s="1708" t="s">
        <v>235</v>
      </c>
      <c r="C205" s="1708" t="s">
        <v>2651</v>
      </c>
      <c r="D205" s="1711" t="s">
        <v>2652</v>
      </c>
      <c r="E205" s="1711"/>
      <c r="F205" s="1645"/>
      <c r="G205" s="1645"/>
      <c r="H205" s="1645"/>
      <c r="I205" s="1645"/>
      <c r="J205" s="1645"/>
    </row>
    <row r="206" spans="1:10" ht="15.75" customHeight="1">
      <c r="A206" s="1708"/>
      <c r="B206" s="1708" t="s">
        <v>235</v>
      </c>
      <c r="C206" s="1708" t="s">
        <v>2651</v>
      </c>
      <c r="D206" s="1711" t="s">
        <v>1426</v>
      </c>
      <c r="E206" s="1711"/>
      <c r="F206" s="1645"/>
      <c r="G206" s="1645"/>
      <c r="H206" s="1645"/>
      <c r="I206" s="1645"/>
      <c r="J206" s="1645"/>
    </row>
    <row r="207" spans="1:10" ht="15.75" customHeight="1">
      <c r="A207" s="1708"/>
      <c r="B207" s="1708" t="s">
        <v>235</v>
      </c>
      <c r="C207" s="1708" t="s">
        <v>2651</v>
      </c>
      <c r="D207" s="1711" t="s">
        <v>1427</v>
      </c>
      <c r="E207" s="1711"/>
      <c r="F207" s="1645"/>
      <c r="G207" s="1645"/>
      <c r="H207" s="1645"/>
      <c r="I207" s="1645"/>
      <c r="J207" s="1645"/>
    </row>
    <row r="208" spans="1:10" ht="15.75" customHeight="1">
      <c r="A208" s="1708"/>
      <c r="B208" s="1708" t="s">
        <v>235</v>
      </c>
      <c r="C208" s="1708" t="s">
        <v>2651</v>
      </c>
      <c r="D208" s="1711" t="s">
        <v>1428</v>
      </c>
      <c r="E208" s="1711"/>
      <c r="F208" s="1645"/>
      <c r="G208" s="1645"/>
      <c r="H208" s="1645"/>
      <c r="I208" s="1645"/>
      <c r="J208" s="1645"/>
    </row>
    <row r="209" spans="1:10" ht="15.75" customHeight="1">
      <c r="A209" s="1708"/>
      <c r="B209" s="1708" t="s">
        <v>235</v>
      </c>
      <c r="C209" s="1708" t="s">
        <v>2651</v>
      </c>
      <c r="D209" s="1711" t="s">
        <v>1429</v>
      </c>
      <c r="E209" s="1711"/>
      <c r="F209" s="1645"/>
      <c r="G209" s="1645"/>
      <c r="H209" s="1645"/>
      <c r="I209" s="1645"/>
      <c r="J209" s="1645"/>
    </row>
    <row r="210" spans="1:10" ht="15.75" customHeight="1">
      <c r="A210" s="1708"/>
      <c r="B210" s="1708" t="s">
        <v>235</v>
      </c>
      <c r="C210" s="1708" t="s">
        <v>2651</v>
      </c>
      <c r="D210" s="1711" t="s">
        <v>1430</v>
      </c>
      <c r="E210" s="1711"/>
      <c r="F210" s="1645"/>
      <c r="G210" s="1645"/>
      <c r="H210" s="1645"/>
      <c r="I210" s="1645"/>
      <c r="J210" s="1645"/>
    </row>
    <row r="211" spans="1:10" ht="15.75" customHeight="1">
      <c r="A211" s="1708"/>
      <c r="B211" s="1708" t="s">
        <v>235</v>
      </c>
      <c r="C211" s="1708" t="s">
        <v>2651</v>
      </c>
      <c r="D211" s="1708" t="s">
        <v>1431</v>
      </c>
      <c r="E211" s="1711"/>
      <c r="F211" s="1645"/>
      <c r="G211" s="1645"/>
      <c r="H211" s="1645"/>
      <c r="I211" s="1645"/>
      <c r="J211" s="1645"/>
    </row>
    <row r="212" spans="1:10" ht="15.75" customHeight="1">
      <c r="A212" s="719"/>
      <c r="B212" s="719"/>
      <c r="C212" s="719"/>
      <c r="D212" s="1723"/>
      <c r="E212" s="1723"/>
      <c r="F212" s="719"/>
      <c r="G212" s="719"/>
      <c r="H212" s="719"/>
      <c r="I212" s="719"/>
      <c r="J212" s="719"/>
    </row>
    <row r="213" spans="1:10" s="3" customFormat="1" ht="15.75" customHeight="1">
      <c r="A213" s="1712"/>
      <c r="B213" s="1712" t="s">
        <v>240</v>
      </c>
      <c r="C213" s="1724" t="s">
        <v>1416</v>
      </c>
      <c r="D213" s="1724"/>
      <c r="E213" s="1724"/>
      <c r="F213" s="719"/>
      <c r="G213" s="719"/>
      <c r="H213" s="719"/>
      <c r="I213" s="719"/>
      <c r="J213" s="719"/>
    </row>
    <row r="214" spans="1:10" s="3" customFormat="1" ht="15.75" customHeight="1">
      <c r="A214" s="1721"/>
      <c r="B214" s="1712" t="s">
        <v>240</v>
      </c>
      <c r="C214" s="1708" t="s">
        <v>1417</v>
      </c>
      <c r="D214" s="1725"/>
      <c r="E214" s="1725"/>
      <c r="F214" s="1726"/>
      <c r="G214" s="1726"/>
      <c r="H214" s="1726"/>
      <c r="I214" s="1726"/>
      <c r="J214" s="1726"/>
    </row>
    <row r="215" spans="1:10" ht="15.75" customHeight="1">
      <c r="A215" s="1645"/>
      <c r="B215" s="1645"/>
      <c r="C215" s="1645"/>
      <c r="D215" s="1645"/>
      <c r="E215" s="1645"/>
      <c r="F215" s="1645"/>
      <c r="G215" s="1645"/>
      <c r="H215" s="1645"/>
      <c r="I215" s="1645"/>
      <c r="J215" s="1645"/>
    </row>
    <row r="216" spans="1:10" ht="15.75" customHeight="1">
      <c r="A216" s="1645"/>
      <c r="B216" s="719" t="s">
        <v>595</v>
      </c>
      <c r="C216" s="719"/>
      <c r="D216" s="719"/>
      <c r="E216" s="719"/>
      <c r="F216" s="1645"/>
      <c r="G216" s="1645"/>
      <c r="H216" s="1645"/>
      <c r="I216" s="1645"/>
      <c r="J216" s="1645"/>
    </row>
    <row r="217" spans="1:10" ht="15.75" customHeight="1">
      <c r="A217" s="1689"/>
      <c r="B217" s="1689" t="s">
        <v>1382</v>
      </c>
      <c r="C217" s="1689" t="s">
        <v>1432</v>
      </c>
      <c r="D217" s="1689" t="s">
        <v>2653</v>
      </c>
      <c r="E217" s="1689"/>
      <c r="F217" s="1645"/>
      <c r="G217" s="1645"/>
      <c r="H217" s="1645"/>
      <c r="I217" s="1645"/>
      <c r="J217" s="1645"/>
    </row>
    <row r="218" spans="1:10" ht="15.75" customHeight="1">
      <c r="A218" s="1689"/>
      <c r="B218" s="1689" t="s">
        <v>1382</v>
      </c>
      <c r="C218" s="1689" t="s">
        <v>1432</v>
      </c>
      <c r="D218" s="1689" t="s">
        <v>2654</v>
      </c>
      <c r="E218" s="1689"/>
      <c r="F218" s="1645"/>
      <c r="G218" s="1645"/>
      <c r="H218" s="1645"/>
      <c r="I218" s="1645"/>
      <c r="J218" s="1645"/>
    </row>
    <row r="219" spans="1:10" ht="15.75" customHeight="1">
      <c r="A219" s="1689"/>
      <c r="B219" s="1689" t="s">
        <v>1382</v>
      </c>
      <c r="C219" s="1689" t="s">
        <v>1432</v>
      </c>
      <c r="D219" s="1689" t="s">
        <v>2655</v>
      </c>
      <c r="E219" s="1689"/>
      <c r="F219" s="1645"/>
      <c r="G219" s="1645"/>
      <c r="H219" s="1645"/>
      <c r="I219" s="1645"/>
      <c r="J219" s="1645"/>
    </row>
    <row r="220" spans="1:10" ht="15.75" customHeight="1">
      <c r="A220" s="1689"/>
      <c r="B220" s="1689" t="s">
        <v>1382</v>
      </c>
      <c r="C220" s="1689" t="s">
        <v>1432</v>
      </c>
      <c r="D220" s="1689" t="s">
        <v>2656</v>
      </c>
      <c r="E220" s="1689"/>
      <c r="F220" s="1645"/>
      <c r="G220" s="1645"/>
      <c r="H220" s="1645"/>
      <c r="I220" s="1645"/>
      <c r="J220" s="1645"/>
    </row>
    <row r="221" spans="1:10" ht="15.75" customHeight="1">
      <c r="A221" s="1689"/>
      <c r="B221" s="1689" t="s">
        <v>1382</v>
      </c>
      <c r="C221" s="1689" t="s">
        <v>1432</v>
      </c>
      <c r="D221" s="1689" t="s">
        <v>2657</v>
      </c>
      <c r="E221" s="1689"/>
      <c r="F221" s="1645"/>
      <c r="G221" s="1645"/>
      <c r="H221" s="1645"/>
      <c r="I221" s="1645"/>
      <c r="J221" s="1645"/>
    </row>
    <row r="222" spans="1:10" ht="15.75" customHeight="1">
      <c r="A222" s="1689"/>
      <c r="B222" s="1689" t="s">
        <v>1382</v>
      </c>
      <c r="C222" s="1689" t="s">
        <v>1432</v>
      </c>
      <c r="D222" s="1689" t="s">
        <v>2658</v>
      </c>
      <c r="E222" s="1689"/>
      <c r="F222" s="1645"/>
      <c r="G222" s="1645"/>
      <c r="H222" s="1645"/>
      <c r="I222" s="1645"/>
      <c r="J222" s="1645"/>
    </row>
    <row r="223" spans="1:10" ht="15.75" customHeight="1">
      <c r="A223" s="1689"/>
      <c r="B223" s="1689" t="s">
        <v>1382</v>
      </c>
      <c r="C223" s="1689" t="s">
        <v>1432</v>
      </c>
      <c r="D223" s="1689" t="s">
        <v>2659</v>
      </c>
      <c r="E223" s="1689"/>
      <c r="F223" s="1645"/>
      <c r="G223" s="1645"/>
      <c r="H223" s="1645"/>
      <c r="I223" s="1645"/>
      <c r="J223" s="1645"/>
    </row>
    <row r="224" spans="1:10" ht="15.75" customHeight="1">
      <c r="A224" s="1689"/>
      <c r="B224" s="1689" t="s">
        <v>1382</v>
      </c>
      <c r="C224" s="1689" t="s">
        <v>1432</v>
      </c>
      <c r="D224" s="1689" t="s">
        <v>2660</v>
      </c>
      <c r="E224" s="1689"/>
      <c r="F224" s="1645"/>
      <c r="G224" s="1645"/>
      <c r="H224" s="1645"/>
      <c r="I224" s="1645"/>
      <c r="J224" s="1645"/>
    </row>
    <row r="225" spans="1:10" ht="15.75" customHeight="1">
      <c r="A225" s="1689"/>
      <c r="B225" s="1689" t="s">
        <v>1382</v>
      </c>
      <c r="C225" s="1689" t="s">
        <v>1432</v>
      </c>
      <c r="D225" s="1689" t="s">
        <v>2661</v>
      </c>
      <c r="E225" s="1689"/>
      <c r="F225" s="1645"/>
      <c r="G225" s="1645"/>
      <c r="H225" s="1645"/>
      <c r="I225" s="1645"/>
      <c r="J225" s="1645"/>
    </row>
    <row r="226" spans="1:10" ht="15.75" customHeight="1">
      <c r="A226" s="1689"/>
      <c r="B226" s="1689" t="s">
        <v>1382</v>
      </c>
      <c r="C226" s="1689" t="s">
        <v>1432</v>
      </c>
      <c r="D226" s="1689" t="s">
        <v>2662</v>
      </c>
      <c r="E226" s="1689"/>
      <c r="F226" s="1645"/>
      <c r="G226" s="1645"/>
      <c r="H226" s="1645"/>
      <c r="I226" s="1645"/>
      <c r="J226" s="1645"/>
    </row>
    <row r="227" spans="1:10" ht="15.75" customHeight="1">
      <c r="A227" s="1689"/>
      <c r="B227" s="1689" t="s">
        <v>1382</v>
      </c>
      <c r="C227" s="1689" t="s">
        <v>1432</v>
      </c>
      <c r="D227" s="1689" t="s">
        <v>2663</v>
      </c>
      <c r="E227" s="1689"/>
      <c r="F227" s="1645"/>
      <c r="G227" s="1645"/>
      <c r="H227" s="1645"/>
      <c r="I227" s="1645"/>
      <c r="J227" s="1645"/>
    </row>
    <row r="228" spans="1:10" ht="15.75" customHeight="1">
      <c r="A228" s="1689"/>
      <c r="B228" s="1689" t="s">
        <v>1382</v>
      </c>
      <c r="C228" s="1689" t="s">
        <v>1432</v>
      </c>
      <c r="D228" s="1689" t="s">
        <v>2664</v>
      </c>
      <c r="E228" s="1689"/>
      <c r="F228" s="1645"/>
      <c r="G228" s="1645"/>
      <c r="H228" s="1645"/>
      <c r="I228" s="1645"/>
      <c r="J228" s="1645"/>
    </row>
    <row r="229" spans="1:10" ht="15.75" customHeight="1">
      <c r="A229" s="1689"/>
      <c r="B229" s="1689" t="s">
        <v>1382</v>
      </c>
      <c r="C229" s="1689" t="s">
        <v>1432</v>
      </c>
      <c r="D229" s="1689" t="s">
        <v>2665</v>
      </c>
      <c r="E229" s="1689"/>
      <c r="F229" s="1645"/>
      <c r="G229" s="1645"/>
      <c r="H229" s="1645"/>
      <c r="I229" s="1645"/>
      <c r="J229" s="1645"/>
    </row>
    <row r="230" spans="1:10" ht="15.75" customHeight="1">
      <c r="A230" s="1689"/>
      <c r="B230" s="1689" t="s">
        <v>1382</v>
      </c>
      <c r="C230" s="1689" t="s">
        <v>1432</v>
      </c>
      <c r="D230" s="1689" t="s">
        <v>2666</v>
      </c>
      <c r="E230" s="1689"/>
      <c r="F230" s="1645"/>
      <c r="G230" s="1645"/>
      <c r="H230" s="1645"/>
      <c r="I230" s="1645"/>
      <c r="J230" s="1645"/>
    </row>
    <row r="231" spans="1:10" ht="15.75" customHeight="1">
      <c r="A231" s="1689"/>
      <c r="B231" s="1689" t="s">
        <v>1382</v>
      </c>
      <c r="C231" s="1689" t="s">
        <v>1432</v>
      </c>
      <c r="D231" s="1689" t="s">
        <v>2667</v>
      </c>
      <c r="E231" s="1689"/>
      <c r="F231" s="1645"/>
      <c r="G231" s="1645"/>
      <c r="H231" s="1645"/>
      <c r="I231" s="1645"/>
      <c r="J231" s="1645"/>
    </row>
    <row r="232" spans="1:10" ht="15.75" customHeight="1">
      <c r="A232" s="1689"/>
      <c r="B232" s="1689" t="s">
        <v>1382</v>
      </c>
      <c r="C232" s="1689" t="s">
        <v>1432</v>
      </c>
      <c r="D232" s="1689" t="s">
        <v>2668</v>
      </c>
      <c r="E232" s="1689"/>
      <c r="F232" s="1645"/>
      <c r="G232" s="1645"/>
      <c r="H232" s="1645"/>
      <c r="I232" s="1645"/>
      <c r="J232" s="1645"/>
    </row>
    <row r="233" spans="1:10" ht="15.75" customHeight="1">
      <c r="A233" s="1693"/>
      <c r="B233" s="1689" t="s">
        <v>1382</v>
      </c>
      <c r="C233" s="1690" t="s">
        <v>2669</v>
      </c>
      <c r="D233" s="1689" t="s">
        <v>2670</v>
      </c>
      <c r="E233" s="1693"/>
      <c r="F233" s="719"/>
      <c r="G233" s="719"/>
      <c r="H233" s="719"/>
      <c r="I233" s="719"/>
      <c r="J233" s="719"/>
    </row>
    <row r="234" spans="1:10" ht="15.75" customHeight="1">
      <c r="A234" s="1693"/>
      <c r="B234" s="1689" t="s">
        <v>1382</v>
      </c>
      <c r="C234" s="1690" t="s">
        <v>2669</v>
      </c>
      <c r="D234" s="1689" t="s">
        <v>2671</v>
      </c>
      <c r="E234" s="1693"/>
      <c r="F234" s="719"/>
      <c r="G234" s="719"/>
      <c r="H234" s="719"/>
      <c r="I234" s="719"/>
      <c r="J234" s="719"/>
    </row>
    <row r="235" spans="1:10" ht="15.75" customHeight="1">
      <c r="A235" s="1693"/>
      <c r="B235" s="1689" t="s">
        <v>1382</v>
      </c>
      <c r="C235" s="1690" t="s">
        <v>2669</v>
      </c>
      <c r="D235" s="1689" t="s">
        <v>1416</v>
      </c>
      <c r="E235" s="1693"/>
      <c r="F235" s="719"/>
      <c r="G235" s="719"/>
      <c r="H235" s="719"/>
      <c r="I235" s="719"/>
      <c r="J235" s="719"/>
    </row>
    <row r="236" spans="1:10" ht="15.75" customHeight="1">
      <c r="A236" s="1693"/>
      <c r="B236" s="1689" t="s">
        <v>1382</v>
      </c>
      <c r="C236" s="1690" t="s">
        <v>2669</v>
      </c>
      <c r="D236" s="1689" t="s">
        <v>2672</v>
      </c>
      <c r="E236" s="1693"/>
      <c r="F236" s="719"/>
      <c r="G236" s="719"/>
      <c r="H236" s="719"/>
      <c r="I236" s="719"/>
      <c r="J236" s="719"/>
    </row>
    <row r="237" spans="1:10" ht="15.75" customHeight="1">
      <c r="A237" s="1693"/>
      <c r="B237" s="1689" t="s">
        <v>1382</v>
      </c>
      <c r="C237" s="1690" t="s">
        <v>2923</v>
      </c>
      <c r="D237" s="1689" t="s">
        <v>2924</v>
      </c>
      <c r="E237" s="1693"/>
      <c r="F237" s="719"/>
      <c r="G237" s="719"/>
      <c r="H237" s="719"/>
      <c r="I237" s="719"/>
      <c r="J237" s="719"/>
    </row>
    <row r="238" spans="1:10" ht="15.75" customHeight="1">
      <c r="A238" s="1689"/>
      <c r="B238" s="1689" t="s">
        <v>1382</v>
      </c>
      <c r="C238" s="1689" t="s">
        <v>1433</v>
      </c>
      <c r="D238" s="1689" t="s">
        <v>2673</v>
      </c>
      <c r="E238" s="1689"/>
      <c r="F238" s="1645"/>
      <c r="G238" s="1645"/>
      <c r="H238" s="1645"/>
      <c r="I238" s="1645"/>
      <c r="J238" s="1645"/>
    </row>
    <row r="239" spans="1:10" ht="15.75" customHeight="1">
      <c r="A239" s="1689"/>
      <c r="B239" s="1689" t="s">
        <v>1382</v>
      </c>
      <c r="C239" s="1689" t="s">
        <v>1433</v>
      </c>
      <c r="D239" s="1689" t="s">
        <v>2674</v>
      </c>
      <c r="E239" s="1689"/>
      <c r="F239" s="1645"/>
      <c r="G239" s="1645"/>
      <c r="H239" s="1645"/>
      <c r="I239" s="1645"/>
      <c r="J239" s="1645"/>
    </row>
    <row r="240" spans="1:10" ht="15.75" customHeight="1">
      <c r="A240" s="1689"/>
      <c r="B240" s="1689" t="s">
        <v>1382</v>
      </c>
      <c r="C240" s="1689" t="s">
        <v>1433</v>
      </c>
      <c r="D240" s="1689" t="s">
        <v>2675</v>
      </c>
      <c r="E240" s="1689"/>
      <c r="F240" s="1645"/>
      <c r="G240" s="1645"/>
      <c r="H240" s="1645"/>
      <c r="I240" s="1645"/>
      <c r="J240" s="1645"/>
    </row>
    <row r="241" spans="1:10" ht="15.75" customHeight="1">
      <c r="A241" s="1689"/>
      <c r="B241" s="1689" t="s">
        <v>1382</v>
      </c>
      <c r="C241" s="1689" t="s">
        <v>1433</v>
      </c>
      <c r="D241" s="1689" t="s">
        <v>2676</v>
      </c>
      <c r="E241" s="1689"/>
      <c r="F241" s="1645"/>
      <c r="G241" s="1645"/>
      <c r="H241" s="1645"/>
      <c r="I241" s="1645"/>
      <c r="J241" s="1645"/>
    </row>
    <row r="242" spans="1:10" ht="15.75" customHeight="1">
      <c r="A242" s="1689"/>
      <c r="B242" s="1689" t="s">
        <v>1382</v>
      </c>
      <c r="C242" s="1689" t="s">
        <v>1433</v>
      </c>
      <c r="D242" s="1689" t="s">
        <v>2677</v>
      </c>
      <c r="E242" s="1689"/>
      <c r="F242" s="1645"/>
      <c r="G242" s="1645"/>
      <c r="H242" s="1645"/>
      <c r="I242" s="1645"/>
      <c r="J242" s="1645"/>
    </row>
    <row r="243" spans="1:10" ht="15.75" customHeight="1">
      <c r="A243" s="1689"/>
      <c r="B243" s="1689" t="s">
        <v>1382</v>
      </c>
      <c r="C243" s="1689" t="s">
        <v>1433</v>
      </c>
      <c r="D243" s="1689" t="s">
        <v>2678</v>
      </c>
      <c r="E243" s="1689"/>
      <c r="F243" s="1645"/>
      <c r="G243" s="1645"/>
      <c r="H243" s="1645"/>
      <c r="I243" s="1645"/>
      <c r="J243" s="1645"/>
    </row>
    <row r="244" spans="1:10" ht="15.75" customHeight="1">
      <c r="A244" s="1689"/>
      <c r="B244" s="1689" t="s">
        <v>1382</v>
      </c>
      <c r="C244" s="1689" t="s">
        <v>1433</v>
      </c>
      <c r="D244" s="1689" t="s">
        <v>2679</v>
      </c>
      <c r="E244" s="1689"/>
      <c r="F244" s="1645"/>
      <c r="G244" s="1645"/>
      <c r="H244" s="1645"/>
      <c r="I244" s="1645"/>
      <c r="J244" s="1645"/>
    </row>
    <row r="245" spans="1:10" ht="15.75" customHeight="1">
      <c r="A245" s="1689"/>
      <c r="B245" s="1689" t="s">
        <v>1382</v>
      </c>
      <c r="C245" s="1689" t="s">
        <v>1433</v>
      </c>
      <c r="D245" s="1689" t="s">
        <v>2680</v>
      </c>
      <c r="E245" s="1689"/>
      <c r="F245" s="1645"/>
      <c r="G245" s="1645"/>
      <c r="H245" s="1645"/>
      <c r="I245" s="1645"/>
      <c r="J245" s="1645"/>
    </row>
    <row r="246" spans="1:10" ht="15.75" customHeight="1">
      <c r="A246" s="1689"/>
      <c r="B246" s="1689" t="s">
        <v>1382</v>
      </c>
      <c r="C246" s="1689" t="s">
        <v>1433</v>
      </c>
      <c r="D246" s="1689" t="s">
        <v>2681</v>
      </c>
      <c r="E246" s="1689"/>
      <c r="F246" s="1645"/>
      <c r="G246" s="1645"/>
      <c r="H246" s="1645"/>
      <c r="I246" s="1645"/>
      <c r="J246" s="1645"/>
    </row>
    <row r="247" spans="1:10" ht="15.75" customHeight="1">
      <c r="A247" s="1689"/>
      <c r="B247" s="1689" t="s">
        <v>1382</v>
      </c>
      <c r="C247" s="1689" t="s">
        <v>1433</v>
      </c>
      <c r="D247" s="1689" t="s">
        <v>2682</v>
      </c>
      <c r="E247" s="1689"/>
      <c r="F247" s="1645"/>
      <c r="G247" s="1645"/>
      <c r="H247" s="1645"/>
      <c r="I247" s="1645"/>
      <c r="J247" s="1645"/>
    </row>
    <row r="248" spans="1:10" ht="15.75" customHeight="1">
      <c r="A248" s="1689"/>
      <c r="B248" s="1689" t="s">
        <v>1382</v>
      </c>
      <c r="C248" s="1689" t="s">
        <v>1433</v>
      </c>
      <c r="D248" s="1689" t="s">
        <v>2683</v>
      </c>
      <c r="E248" s="1689"/>
      <c r="F248" s="1645"/>
      <c r="G248" s="1645"/>
      <c r="H248" s="1645"/>
      <c r="I248" s="1645"/>
      <c r="J248" s="1645"/>
    </row>
    <row r="249" spans="1:10" ht="15.75" customHeight="1">
      <c r="A249" s="1645"/>
      <c r="B249" s="1645"/>
      <c r="C249" s="1645"/>
      <c r="D249" s="1742"/>
      <c r="E249" s="1742"/>
      <c r="F249" s="1645"/>
      <c r="G249" s="1645"/>
      <c r="H249" s="1645"/>
      <c r="I249" s="1645"/>
      <c r="J249" s="1645"/>
    </row>
    <row r="250" spans="1:10" ht="15.75" customHeight="1">
      <c r="A250" s="1689"/>
      <c r="B250" s="1689" t="s">
        <v>1383</v>
      </c>
      <c r="C250" s="1689" t="s">
        <v>2684</v>
      </c>
      <c r="D250" s="1727"/>
      <c r="E250" s="1727"/>
      <c r="F250" s="1645"/>
      <c r="G250" s="1645"/>
      <c r="H250" s="1645"/>
      <c r="I250" s="1645"/>
      <c r="J250" s="1645"/>
    </row>
    <row r="251" spans="1:10" ht="15.75" customHeight="1">
      <c r="A251" s="1689"/>
      <c r="B251" s="1689" t="s">
        <v>1383</v>
      </c>
      <c r="C251" s="1689" t="s">
        <v>2685</v>
      </c>
      <c r="D251" s="1727"/>
      <c r="E251" s="1727"/>
      <c r="F251" s="1645"/>
      <c r="G251" s="1645"/>
      <c r="H251" s="1645"/>
      <c r="I251" s="1645"/>
      <c r="J251" s="1645"/>
    </row>
    <row r="252" spans="1:10" ht="15.75" customHeight="1">
      <c r="A252" s="1645"/>
      <c r="B252" s="1645"/>
      <c r="C252" s="1645"/>
      <c r="D252" s="1645"/>
      <c r="E252" s="1645"/>
      <c r="F252" s="1645"/>
      <c r="G252" s="1645"/>
      <c r="H252" s="1645"/>
      <c r="I252" s="1645"/>
      <c r="J252" s="1645"/>
    </row>
    <row r="253" spans="1:10" ht="15.75" customHeight="1">
      <c r="A253" s="1689"/>
      <c r="B253" s="1689" t="s">
        <v>297</v>
      </c>
      <c r="C253" s="1689" t="s">
        <v>1434</v>
      </c>
      <c r="D253" s="1689"/>
      <c r="E253" s="1689"/>
      <c r="F253" s="1645"/>
      <c r="G253" s="1645"/>
      <c r="H253" s="1645"/>
      <c r="I253" s="1645"/>
      <c r="J253" s="1645"/>
    </row>
    <row r="254" spans="1:10" ht="15.75" customHeight="1">
      <c r="A254" s="1689"/>
      <c r="B254" s="1689" t="s">
        <v>297</v>
      </c>
      <c r="C254" s="1689" t="s">
        <v>1435</v>
      </c>
      <c r="D254" s="1689"/>
      <c r="E254" s="1689"/>
      <c r="F254" s="1645"/>
      <c r="G254" s="1645"/>
      <c r="H254" s="1645"/>
      <c r="I254" s="1645"/>
      <c r="J254" s="1645"/>
    </row>
    <row r="255" spans="1:10" ht="15.6" customHeight="1">
      <c r="A255" s="1689"/>
      <c r="B255" s="1689" t="s">
        <v>297</v>
      </c>
      <c r="C255" s="1689" t="s">
        <v>1436</v>
      </c>
      <c r="D255" s="1689"/>
      <c r="E255" s="1689"/>
      <c r="F255" s="1645"/>
      <c r="G255" s="1645"/>
      <c r="H255" s="1645"/>
      <c r="I255" s="1645"/>
      <c r="J255" s="1645"/>
    </row>
    <row r="256" spans="1:10" ht="15.75" customHeight="1">
      <c r="A256" s="1645"/>
      <c r="B256" s="1645"/>
      <c r="C256" s="1645"/>
      <c r="D256" s="1645"/>
      <c r="E256" s="1645"/>
      <c r="F256" s="1645"/>
      <c r="G256" s="1645"/>
      <c r="H256" s="1645"/>
      <c r="I256" s="1645"/>
      <c r="J256" s="1645"/>
    </row>
    <row r="257" spans="1:10" ht="15.75" customHeight="1">
      <c r="A257" s="1689"/>
      <c r="B257" s="1689" t="s">
        <v>1384</v>
      </c>
      <c r="C257" s="1689" t="s">
        <v>2686</v>
      </c>
      <c r="D257" s="1689" t="s">
        <v>2687</v>
      </c>
      <c r="E257" s="1689"/>
      <c r="F257" s="1645"/>
      <c r="G257" s="1645"/>
      <c r="H257" s="1645"/>
      <c r="I257" s="1645"/>
      <c r="J257" s="1645"/>
    </row>
    <row r="258" spans="1:10" ht="15.75" customHeight="1">
      <c r="A258" s="1689"/>
      <c r="B258" s="1689" t="s">
        <v>1384</v>
      </c>
      <c r="C258" s="1689" t="s">
        <v>2686</v>
      </c>
      <c r="D258" s="1689" t="s">
        <v>2688</v>
      </c>
      <c r="E258" s="1689"/>
      <c r="F258" s="1645"/>
      <c r="G258" s="1645"/>
      <c r="H258" s="1645"/>
      <c r="I258" s="1645"/>
      <c r="J258" s="1645"/>
    </row>
    <row r="259" spans="1:10" ht="15.75" customHeight="1">
      <c r="A259" s="1689"/>
      <c r="B259" s="1689" t="s">
        <v>1384</v>
      </c>
      <c r="C259" s="1689" t="s">
        <v>2686</v>
      </c>
      <c r="D259" s="1689" t="s">
        <v>2689</v>
      </c>
      <c r="E259" s="1689"/>
      <c r="F259" s="1645"/>
      <c r="G259" s="1645"/>
      <c r="H259" s="1645"/>
      <c r="I259" s="1645"/>
      <c r="J259" s="1645"/>
    </row>
    <row r="260" spans="1:10" ht="15.75" customHeight="1">
      <c r="A260" s="1689"/>
      <c r="B260" s="1689" t="s">
        <v>1384</v>
      </c>
      <c r="C260" s="1689" t="s">
        <v>2686</v>
      </c>
      <c r="D260" s="1689" t="s">
        <v>2690</v>
      </c>
      <c r="E260" s="1689"/>
      <c r="F260" s="1645"/>
      <c r="G260" s="1645"/>
      <c r="H260" s="1645"/>
      <c r="I260" s="1645"/>
      <c r="J260" s="1645"/>
    </row>
    <row r="261" spans="1:10" ht="15.75" customHeight="1">
      <c r="A261" s="1689"/>
      <c r="B261" s="1689" t="s">
        <v>1384</v>
      </c>
      <c r="C261" s="1689" t="s">
        <v>2686</v>
      </c>
      <c r="D261" s="1689" t="s">
        <v>2691</v>
      </c>
      <c r="E261" s="1689"/>
      <c r="F261" s="1645"/>
      <c r="G261" s="1645"/>
      <c r="H261" s="1645"/>
      <c r="I261" s="1645"/>
      <c r="J261" s="1645"/>
    </row>
    <row r="262" spans="1:10" ht="15.75" customHeight="1">
      <c r="A262" s="1689"/>
      <c r="B262" s="1689" t="s">
        <v>1384</v>
      </c>
      <c r="C262" s="1689" t="s">
        <v>2686</v>
      </c>
      <c r="D262" s="1689" t="s">
        <v>2692</v>
      </c>
      <c r="E262" s="1689"/>
      <c r="F262" s="1645"/>
      <c r="G262" s="1645"/>
      <c r="H262" s="1645"/>
      <c r="I262" s="1645"/>
      <c r="J262" s="1645"/>
    </row>
    <row r="263" spans="1:10" ht="15.75" customHeight="1">
      <c r="A263" s="1689"/>
      <c r="B263" s="1689" t="s">
        <v>1384</v>
      </c>
      <c r="C263" s="1689" t="s">
        <v>2686</v>
      </c>
      <c r="D263" s="1689" t="s">
        <v>2693</v>
      </c>
      <c r="E263" s="1689"/>
      <c r="F263" s="1645"/>
      <c r="G263" s="1645"/>
      <c r="H263" s="1645"/>
      <c r="I263" s="1645"/>
      <c r="J263" s="1645"/>
    </row>
    <row r="264" spans="1:10" ht="15.75" customHeight="1">
      <c r="A264" s="1689"/>
      <c r="B264" s="1689" t="s">
        <v>1384</v>
      </c>
      <c r="C264" s="1689" t="s">
        <v>2686</v>
      </c>
      <c r="D264" s="1689" t="s">
        <v>2694</v>
      </c>
      <c r="E264" s="1689"/>
      <c r="F264" s="1645"/>
      <c r="G264" s="1645"/>
      <c r="H264" s="1645"/>
      <c r="I264" s="1645"/>
      <c r="J264" s="1645"/>
    </row>
    <row r="265" spans="1:10" ht="15.75" customHeight="1">
      <c r="A265" s="1689"/>
      <c r="B265" s="1689" t="s">
        <v>1384</v>
      </c>
      <c r="C265" s="1689" t="s">
        <v>2686</v>
      </c>
      <c r="D265" s="1689" t="s">
        <v>2695</v>
      </c>
      <c r="E265" s="1689"/>
      <c r="F265" s="1645"/>
      <c r="G265" s="1645"/>
      <c r="H265" s="1645"/>
      <c r="I265" s="1645"/>
      <c r="J265" s="1645"/>
    </row>
    <row r="266" spans="1:10" ht="15.75" customHeight="1">
      <c r="A266" s="1689"/>
      <c r="B266" s="1689" t="s">
        <v>1384</v>
      </c>
      <c r="C266" s="1690" t="s">
        <v>1437</v>
      </c>
      <c r="D266" s="1689" t="s">
        <v>2696</v>
      </c>
      <c r="E266" s="1689"/>
      <c r="F266" s="1645"/>
      <c r="G266" s="1645"/>
      <c r="H266" s="1645"/>
      <c r="I266" s="1645"/>
      <c r="J266" s="1645"/>
    </row>
    <row r="267" spans="1:10" ht="15.75" customHeight="1">
      <c r="A267" s="1689"/>
      <c r="B267" s="1689" t="s">
        <v>1384</v>
      </c>
      <c r="C267" s="1690" t="s">
        <v>1437</v>
      </c>
      <c r="D267" s="1689" t="s">
        <v>2697</v>
      </c>
      <c r="E267" s="1689"/>
      <c r="F267" s="1645"/>
      <c r="G267" s="1645"/>
      <c r="H267" s="1645"/>
      <c r="I267" s="1645"/>
      <c r="J267" s="1645"/>
    </row>
    <row r="268" spans="1:10" ht="15.75" customHeight="1">
      <c r="A268" s="1689"/>
      <c r="B268" s="1689" t="s">
        <v>1384</v>
      </c>
      <c r="C268" s="1690" t="s">
        <v>1437</v>
      </c>
      <c r="D268" s="1689" t="s">
        <v>2698</v>
      </c>
      <c r="E268" s="1689"/>
      <c r="F268" s="1645"/>
      <c r="G268" s="1645"/>
      <c r="H268" s="1645"/>
      <c r="I268" s="1645"/>
      <c r="J268" s="1645"/>
    </row>
    <row r="269" spans="1:10" ht="15.75" customHeight="1">
      <c r="A269" s="1689"/>
      <c r="B269" s="1689" t="s">
        <v>1384</v>
      </c>
      <c r="C269" s="1690" t="s">
        <v>1437</v>
      </c>
      <c r="D269" s="1689" t="s">
        <v>2699</v>
      </c>
      <c r="E269" s="1689"/>
      <c r="F269" s="1645"/>
      <c r="G269" s="1645"/>
      <c r="H269" s="1645"/>
      <c r="I269" s="1645"/>
      <c r="J269" s="1645"/>
    </row>
    <row r="270" spans="1:10" ht="15.75" customHeight="1">
      <c r="A270" s="1689"/>
      <c r="B270" s="1689" t="s">
        <v>1384</v>
      </c>
      <c r="C270" s="1690" t="s">
        <v>1437</v>
      </c>
      <c r="D270" s="1689" t="s">
        <v>2700</v>
      </c>
      <c r="E270" s="1689"/>
      <c r="F270" s="1645"/>
      <c r="G270" s="1645"/>
      <c r="H270" s="1645"/>
      <c r="I270" s="1645"/>
      <c r="J270" s="1645"/>
    </row>
    <row r="271" spans="1:10" ht="15.75" customHeight="1">
      <c r="A271" s="1689"/>
      <c r="B271" s="1689" t="s">
        <v>1384</v>
      </c>
      <c r="C271" s="1690" t="s">
        <v>1437</v>
      </c>
      <c r="D271" s="1689" t="s">
        <v>2701</v>
      </c>
      <c r="E271" s="1689"/>
      <c r="F271" s="1645"/>
      <c r="G271" s="1645"/>
      <c r="H271" s="1645"/>
      <c r="I271" s="1645"/>
      <c r="J271" s="1645"/>
    </row>
    <row r="272" spans="1:10" ht="15.75" customHeight="1">
      <c r="A272" s="1689"/>
      <c r="B272" s="1689" t="s">
        <v>1384</v>
      </c>
      <c r="C272" s="1689" t="s">
        <v>1438</v>
      </c>
      <c r="D272" s="1689" t="s">
        <v>2702</v>
      </c>
      <c r="E272" s="1689"/>
      <c r="F272" s="1645"/>
      <c r="G272" s="1645"/>
      <c r="H272" s="1645"/>
      <c r="I272" s="1645"/>
      <c r="J272" s="1645"/>
    </row>
    <row r="273" spans="1:10" ht="15.75" customHeight="1">
      <c r="A273" s="1689"/>
      <c r="B273" s="1689" t="s">
        <v>1384</v>
      </c>
      <c r="C273" s="1689" t="s">
        <v>1438</v>
      </c>
      <c r="D273" s="1689" t="s">
        <v>2703</v>
      </c>
      <c r="E273" s="1689"/>
      <c r="F273" s="1645"/>
      <c r="G273" s="1645"/>
      <c r="H273" s="1645"/>
      <c r="I273" s="1645"/>
      <c r="J273" s="1645"/>
    </row>
    <row r="274" spans="1:10" ht="15.75" customHeight="1">
      <c r="A274" s="1689"/>
      <c r="B274" s="1689" t="s">
        <v>1384</v>
      </c>
      <c r="C274" s="1689" t="s">
        <v>1438</v>
      </c>
      <c r="D274" s="1689" t="s">
        <v>2704</v>
      </c>
      <c r="E274" s="1689"/>
      <c r="F274" s="1645"/>
      <c r="G274" s="1645"/>
      <c r="H274" s="1645"/>
      <c r="I274" s="1645"/>
      <c r="J274" s="1645"/>
    </row>
    <row r="275" spans="1:10" ht="15.75" customHeight="1">
      <c r="A275" s="1689"/>
      <c r="B275" s="1689" t="s">
        <v>1384</v>
      </c>
      <c r="C275" s="1689" t="s">
        <v>1438</v>
      </c>
      <c r="D275" s="1689" t="s">
        <v>2705</v>
      </c>
      <c r="E275" s="1689"/>
      <c r="F275" s="1645"/>
      <c r="G275" s="1645"/>
      <c r="H275" s="1645"/>
      <c r="I275" s="1645"/>
      <c r="J275" s="1645"/>
    </row>
    <row r="276" spans="1:10" ht="15.75" customHeight="1">
      <c r="A276" s="1689"/>
      <c r="B276" s="1689" t="s">
        <v>1384</v>
      </c>
      <c r="C276" s="1689" t="s">
        <v>1438</v>
      </c>
      <c r="D276" s="1689" t="s">
        <v>2706</v>
      </c>
      <c r="E276" s="1689"/>
      <c r="F276" s="1645"/>
      <c r="G276" s="1645"/>
      <c r="H276" s="1645"/>
      <c r="I276" s="1645"/>
      <c r="J276" s="1645"/>
    </row>
    <row r="277" spans="1:10" ht="15.75" customHeight="1">
      <c r="A277" s="1689"/>
      <c r="B277" s="1689" t="s">
        <v>1384</v>
      </c>
      <c r="C277" s="1689" t="s">
        <v>1438</v>
      </c>
      <c r="D277" s="1689" t="s">
        <v>2707</v>
      </c>
      <c r="E277" s="1689"/>
      <c r="F277" s="1645"/>
      <c r="G277" s="1645"/>
      <c r="H277" s="1645"/>
      <c r="I277" s="1645"/>
      <c r="J277" s="1645"/>
    </row>
    <row r="278" spans="1:10" ht="15.75" customHeight="1">
      <c r="A278" s="1689"/>
      <c r="B278" s="1689" t="s">
        <v>1384</v>
      </c>
      <c r="C278" s="1689" t="s">
        <v>1438</v>
      </c>
      <c r="D278" s="1689" t="s">
        <v>2708</v>
      </c>
      <c r="E278" s="1689"/>
      <c r="F278" s="1645"/>
      <c r="G278" s="1645"/>
      <c r="H278" s="1645"/>
      <c r="I278" s="1645"/>
      <c r="J278" s="1645"/>
    </row>
    <row r="279" spans="1:10" ht="15.75" customHeight="1">
      <c r="A279" s="1689"/>
      <c r="B279" s="1689" t="s">
        <v>1384</v>
      </c>
      <c r="C279" s="1689" t="s">
        <v>1438</v>
      </c>
      <c r="D279" s="1689" t="s">
        <v>2709</v>
      </c>
      <c r="E279" s="1689"/>
      <c r="F279" s="1645"/>
      <c r="G279" s="1645"/>
      <c r="H279" s="1645"/>
      <c r="I279" s="1645"/>
      <c r="J279" s="1645"/>
    </row>
    <row r="280" spans="1:10" ht="15.75" customHeight="1">
      <c r="A280" s="1689"/>
      <c r="B280" s="1689" t="s">
        <v>1384</v>
      </c>
      <c r="C280" s="1689" t="s">
        <v>1438</v>
      </c>
      <c r="D280" s="1727" t="s">
        <v>2710</v>
      </c>
      <c r="E280" s="1727"/>
      <c r="F280" s="1645"/>
      <c r="G280" s="1645"/>
      <c r="H280" s="1645"/>
      <c r="I280" s="1645"/>
      <c r="J280" s="1645"/>
    </row>
    <row r="281" spans="1:10" ht="15.75" customHeight="1">
      <c r="A281" s="1689"/>
      <c r="B281" s="1689" t="s">
        <v>1384</v>
      </c>
      <c r="C281" s="1689" t="s">
        <v>1438</v>
      </c>
      <c r="D281" s="1727" t="s">
        <v>2711</v>
      </c>
      <c r="E281" s="1727"/>
      <c r="F281" s="1645"/>
      <c r="G281" s="1645"/>
      <c r="H281" s="1645"/>
      <c r="I281" s="1645"/>
      <c r="J281" s="1645"/>
    </row>
    <row r="282" spans="1:10" ht="15.75" customHeight="1">
      <c r="A282" s="1689"/>
      <c r="B282" s="1689" t="s">
        <v>1384</v>
      </c>
      <c r="C282" s="1689" t="s">
        <v>1438</v>
      </c>
      <c r="D282" s="1727" t="s">
        <v>2712</v>
      </c>
      <c r="E282" s="1727"/>
      <c r="F282" s="1645"/>
      <c r="G282" s="1645"/>
      <c r="H282" s="1645"/>
      <c r="I282" s="1645"/>
      <c r="J282" s="1645"/>
    </row>
    <row r="283" spans="1:10" ht="15.75" customHeight="1">
      <c r="A283" s="1689"/>
      <c r="B283" s="1689" t="s">
        <v>1384</v>
      </c>
      <c r="C283" s="1689" t="s">
        <v>1438</v>
      </c>
      <c r="D283" s="1728" t="s">
        <v>2713</v>
      </c>
      <c r="E283" s="1727"/>
      <c r="F283" s="1645"/>
      <c r="G283" s="1645"/>
      <c r="H283" s="1645"/>
      <c r="I283" s="1645"/>
      <c r="J283" s="1645"/>
    </row>
    <row r="284" spans="1:10" ht="15.75" customHeight="1">
      <c r="A284" s="1689"/>
      <c r="B284" s="1689" t="s">
        <v>1384</v>
      </c>
      <c r="C284" s="1689" t="s">
        <v>1438</v>
      </c>
      <c r="D284" s="1727" t="s">
        <v>2714</v>
      </c>
      <c r="E284" s="1727"/>
      <c r="F284" s="1645"/>
      <c r="G284" s="1645"/>
      <c r="H284" s="1645"/>
      <c r="I284" s="1645"/>
      <c r="J284" s="1645"/>
    </row>
    <row r="285" spans="1:10" ht="15.75" customHeight="1">
      <c r="A285" s="1689"/>
      <c r="B285" s="1689" t="s">
        <v>1384</v>
      </c>
      <c r="C285" s="1689" t="s">
        <v>1438</v>
      </c>
      <c r="D285" s="1727" t="s">
        <v>2715</v>
      </c>
      <c r="E285" s="1727"/>
      <c r="F285" s="1645"/>
      <c r="G285" s="1645"/>
      <c r="H285" s="1645"/>
      <c r="I285" s="1645"/>
      <c r="J285" s="1645"/>
    </row>
    <row r="286" spans="1:10" ht="15.75" customHeight="1">
      <c r="A286" s="1689"/>
      <c r="B286" s="1689" t="s">
        <v>1384</v>
      </c>
      <c r="C286" s="1689" t="s">
        <v>1438</v>
      </c>
      <c r="D286" s="1728" t="s">
        <v>2716</v>
      </c>
      <c r="E286" s="1727"/>
      <c r="F286" s="1645"/>
      <c r="G286" s="1645"/>
      <c r="H286" s="1645"/>
      <c r="I286" s="1645"/>
      <c r="J286" s="1645"/>
    </row>
    <row r="287" spans="1:10" ht="15.75" customHeight="1">
      <c r="A287" s="1645"/>
      <c r="B287" s="1645"/>
      <c r="C287" s="1645"/>
      <c r="D287" s="1645"/>
      <c r="E287" s="1645"/>
      <c r="F287" s="1645"/>
      <c r="G287" s="1645"/>
      <c r="H287" s="1645"/>
      <c r="I287" s="1645"/>
      <c r="J287" s="1645"/>
    </row>
    <row r="288" spans="1:10" ht="15.75" customHeight="1">
      <c r="A288" s="1689"/>
      <c r="B288" s="1689" t="s">
        <v>1385</v>
      </c>
      <c r="C288" s="1689" t="s">
        <v>1439</v>
      </c>
      <c r="D288" s="1689" t="s">
        <v>2717</v>
      </c>
      <c r="E288" s="1689"/>
      <c r="F288" s="1645"/>
      <c r="G288" s="1645"/>
      <c r="H288" s="1645"/>
      <c r="I288" s="1645"/>
      <c r="J288" s="1645"/>
    </row>
    <row r="289" spans="1:10" ht="15.75" customHeight="1">
      <c r="A289" s="1689"/>
      <c r="B289" s="1689" t="s">
        <v>1385</v>
      </c>
      <c r="C289" s="1689" t="s">
        <v>1439</v>
      </c>
      <c r="D289" s="1689" t="s">
        <v>2718</v>
      </c>
      <c r="E289" s="1689"/>
      <c r="F289" s="1645"/>
      <c r="G289" s="1645"/>
      <c r="H289" s="1645"/>
      <c r="I289" s="1645"/>
      <c r="J289" s="1645"/>
    </row>
    <row r="290" spans="1:10" ht="15.75" customHeight="1">
      <c r="A290" s="1689"/>
      <c r="B290" s="1689" t="s">
        <v>1385</v>
      </c>
      <c r="C290" s="1689" t="s">
        <v>1439</v>
      </c>
      <c r="D290" s="1689" t="s">
        <v>2719</v>
      </c>
      <c r="E290" s="1689"/>
      <c r="F290" s="1645"/>
      <c r="G290" s="1645"/>
      <c r="H290" s="1645"/>
      <c r="I290" s="1645"/>
      <c r="J290" s="1645"/>
    </row>
    <row r="291" spans="1:10" ht="15.75" customHeight="1">
      <c r="A291" s="1689"/>
      <c r="B291" s="1689" t="s">
        <v>1385</v>
      </c>
      <c r="C291" s="1689" t="s">
        <v>1439</v>
      </c>
      <c r="D291" s="1689" t="s">
        <v>2720</v>
      </c>
      <c r="E291" s="1689"/>
      <c r="F291" s="1645"/>
      <c r="G291" s="1645"/>
      <c r="H291" s="1645"/>
      <c r="I291" s="1645"/>
      <c r="J291" s="1645"/>
    </row>
    <row r="292" spans="1:10" ht="15.75" customHeight="1">
      <c r="A292" s="1689"/>
      <c r="B292" s="1689" t="s">
        <v>1385</v>
      </c>
      <c r="C292" s="1689" t="s">
        <v>1439</v>
      </c>
      <c r="D292" s="1689" t="s">
        <v>2721</v>
      </c>
      <c r="E292" s="1689"/>
      <c r="F292" s="1645"/>
      <c r="G292" s="1645"/>
      <c r="H292" s="1645"/>
      <c r="I292" s="1645"/>
      <c r="J292" s="1645"/>
    </row>
    <row r="293" spans="1:10" ht="15.75" customHeight="1">
      <c r="A293" s="1689"/>
      <c r="B293" s="1689" t="s">
        <v>1385</v>
      </c>
      <c r="C293" s="1689" t="s">
        <v>1439</v>
      </c>
      <c r="D293" s="1689" t="s">
        <v>2722</v>
      </c>
      <c r="E293" s="1689"/>
      <c r="F293" s="1645"/>
      <c r="G293" s="1645"/>
      <c r="H293" s="1645"/>
      <c r="I293" s="1645"/>
      <c r="J293" s="1645"/>
    </row>
    <row r="294" spans="1:10" ht="15.75" customHeight="1">
      <c r="A294" s="1689"/>
      <c r="B294" s="1689" t="s">
        <v>1385</v>
      </c>
      <c r="C294" s="1689" t="s">
        <v>1440</v>
      </c>
      <c r="D294" s="1689" t="s">
        <v>2723</v>
      </c>
      <c r="E294" s="1689"/>
      <c r="F294" s="1645"/>
      <c r="G294" s="1645"/>
      <c r="H294" s="1645"/>
      <c r="I294" s="1645"/>
      <c r="J294" s="1645"/>
    </row>
    <row r="295" spans="1:10" ht="15.75" customHeight="1">
      <c r="A295" s="1689"/>
      <c r="B295" s="1689" t="s">
        <v>1385</v>
      </c>
      <c r="C295" s="1689" t="s">
        <v>1440</v>
      </c>
      <c r="D295" s="1689" t="s">
        <v>2724</v>
      </c>
      <c r="E295" s="1689" t="s">
        <v>2725</v>
      </c>
      <c r="F295" s="1645"/>
      <c r="G295" s="1645"/>
      <c r="H295" s="1645"/>
      <c r="I295" s="1645"/>
      <c r="J295" s="1645"/>
    </row>
    <row r="296" spans="1:10" ht="15.75" customHeight="1">
      <c r="A296" s="1689"/>
      <c r="B296" s="1689" t="s">
        <v>1385</v>
      </c>
      <c r="C296" s="1689" t="s">
        <v>1440</v>
      </c>
      <c r="D296" s="1689" t="s">
        <v>2724</v>
      </c>
      <c r="E296" s="1689" t="s">
        <v>2726</v>
      </c>
      <c r="F296" s="1645"/>
      <c r="G296" s="1645"/>
      <c r="H296" s="1645"/>
      <c r="I296" s="1645"/>
      <c r="J296" s="1645"/>
    </row>
    <row r="297" spans="1:10" ht="15.75" customHeight="1">
      <c r="A297" s="1689"/>
      <c r="B297" s="1689" t="s">
        <v>1385</v>
      </c>
      <c r="C297" s="1689" t="s">
        <v>1440</v>
      </c>
      <c r="D297" s="1689" t="s">
        <v>2724</v>
      </c>
      <c r="E297" s="1689" t="s">
        <v>2727</v>
      </c>
      <c r="F297" s="1645"/>
      <c r="G297" s="1645"/>
      <c r="H297" s="1645"/>
      <c r="I297" s="1645"/>
      <c r="J297" s="1645"/>
    </row>
    <row r="298" spans="1:10" ht="15.75" customHeight="1">
      <c r="A298" s="1689"/>
      <c r="B298" s="1689" t="s">
        <v>1385</v>
      </c>
      <c r="C298" s="1689" t="s">
        <v>1440</v>
      </c>
      <c r="D298" s="1689" t="s">
        <v>2728</v>
      </c>
      <c r="E298" s="1689"/>
      <c r="F298" s="1645"/>
      <c r="G298" s="1645"/>
      <c r="H298" s="1645"/>
      <c r="I298" s="1645"/>
      <c r="J298" s="1645"/>
    </row>
    <row r="299" spans="1:10" ht="15.75" customHeight="1">
      <c r="A299" s="1689"/>
      <c r="B299" s="1689" t="s">
        <v>1385</v>
      </c>
      <c r="C299" s="1689" t="s">
        <v>1440</v>
      </c>
      <c r="D299" s="1689" t="s">
        <v>2729</v>
      </c>
      <c r="E299" s="1689" t="s">
        <v>2730</v>
      </c>
      <c r="F299" s="1645"/>
      <c r="G299" s="1645"/>
      <c r="H299" s="1645"/>
      <c r="I299" s="1645"/>
      <c r="J299" s="1645"/>
    </row>
    <row r="300" spans="1:10" ht="15.75" customHeight="1">
      <c r="A300" s="1689"/>
      <c r="B300" s="1689" t="s">
        <v>1385</v>
      </c>
      <c r="C300" s="1689" t="s">
        <v>1440</v>
      </c>
      <c r="D300" s="1689" t="s">
        <v>2729</v>
      </c>
      <c r="E300" s="1689" t="s">
        <v>2731</v>
      </c>
      <c r="F300" s="1645"/>
      <c r="G300" s="1645"/>
      <c r="H300" s="1645"/>
      <c r="I300" s="1645"/>
      <c r="J300" s="1645"/>
    </row>
    <row r="301" spans="1:10" ht="15.75" customHeight="1">
      <c r="A301" s="1689"/>
      <c r="B301" s="1689" t="s">
        <v>1385</v>
      </c>
      <c r="C301" s="1689" t="s">
        <v>1440</v>
      </c>
      <c r="D301" s="1689" t="s">
        <v>2729</v>
      </c>
      <c r="E301" s="1689" t="s">
        <v>2732</v>
      </c>
      <c r="F301" s="1645"/>
      <c r="G301" s="1645"/>
      <c r="H301" s="1645"/>
      <c r="I301" s="1645"/>
      <c r="J301" s="1645"/>
    </row>
    <row r="302" spans="1:10" ht="15.75" customHeight="1">
      <c r="A302" s="1689"/>
      <c r="B302" s="1689" t="s">
        <v>1385</v>
      </c>
      <c r="C302" s="1689" t="s">
        <v>1440</v>
      </c>
      <c r="D302" s="1689" t="s">
        <v>2729</v>
      </c>
      <c r="E302" s="1689" t="s">
        <v>2733</v>
      </c>
      <c r="F302" s="1645"/>
      <c r="G302" s="1645"/>
      <c r="H302" s="1645"/>
      <c r="I302" s="1645"/>
      <c r="J302" s="1645"/>
    </row>
    <row r="303" spans="1:10" ht="15.75" customHeight="1">
      <c r="A303" s="1689"/>
      <c r="B303" s="1689" t="s">
        <v>1385</v>
      </c>
      <c r="C303" s="1689" t="s">
        <v>1440</v>
      </c>
      <c r="D303" s="1689" t="s">
        <v>2729</v>
      </c>
      <c r="E303" s="1689" t="s">
        <v>2734</v>
      </c>
      <c r="F303" s="1645"/>
      <c r="G303" s="1645"/>
      <c r="H303" s="1645"/>
      <c r="I303" s="1645"/>
      <c r="J303" s="1645"/>
    </row>
    <row r="304" spans="1:10" ht="15.75" customHeight="1">
      <c r="A304" s="1689"/>
      <c r="B304" s="1689" t="s">
        <v>1385</v>
      </c>
      <c r="C304" s="1689" t="s">
        <v>1440</v>
      </c>
      <c r="D304" s="1689" t="s">
        <v>2729</v>
      </c>
      <c r="E304" s="1689" t="s">
        <v>2735</v>
      </c>
      <c r="F304" s="1645"/>
      <c r="G304" s="1645"/>
      <c r="H304" s="1645"/>
      <c r="I304" s="1645"/>
      <c r="J304" s="1645"/>
    </row>
    <row r="305" spans="1:10" ht="15.75" customHeight="1">
      <c r="A305" s="1689"/>
      <c r="B305" s="1689" t="s">
        <v>1385</v>
      </c>
      <c r="C305" s="1689" t="s">
        <v>1440</v>
      </c>
      <c r="D305" s="1689" t="s">
        <v>2729</v>
      </c>
      <c r="E305" s="1689" t="s">
        <v>2736</v>
      </c>
      <c r="F305" s="1645"/>
      <c r="G305" s="1645"/>
      <c r="H305" s="1645"/>
      <c r="I305" s="1645"/>
      <c r="J305" s="1645"/>
    </row>
    <row r="306" spans="1:10" ht="15.75" customHeight="1">
      <c r="A306" s="1689"/>
      <c r="B306" s="1689" t="s">
        <v>1385</v>
      </c>
      <c r="C306" s="1689" t="s">
        <v>1440</v>
      </c>
      <c r="D306" s="1689" t="s">
        <v>2729</v>
      </c>
      <c r="E306" s="1689" t="s">
        <v>2737</v>
      </c>
      <c r="F306" s="1645"/>
      <c r="G306" s="1645"/>
      <c r="H306" s="1645"/>
      <c r="I306" s="1645"/>
      <c r="J306" s="1645"/>
    </row>
    <row r="307" spans="1:10" ht="15.75" customHeight="1">
      <c r="A307" s="1689"/>
      <c r="B307" s="1689" t="s">
        <v>1385</v>
      </c>
      <c r="C307" s="1689" t="s">
        <v>1441</v>
      </c>
      <c r="D307" s="1689" t="s">
        <v>2464</v>
      </c>
      <c r="E307" s="1689"/>
      <c r="F307" s="1645"/>
      <c r="G307" s="1645"/>
      <c r="H307" s="1645"/>
      <c r="I307" s="1645"/>
      <c r="J307" s="1645"/>
    </row>
    <row r="308" spans="1:10" ht="15.75" customHeight="1">
      <c r="A308" s="1689"/>
      <c r="B308" s="1689" t="s">
        <v>1385</v>
      </c>
      <c r="C308" s="1689" t="s">
        <v>1441</v>
      </c>
      <c r="D308" s="1689" t="s">
        <v>2458</v>
      </c>
      <c r="E308" s="1689"/>
      <c r="F308" s="1645"/>
      <c r="G308" s="1645"/>
      <c r="H308" s="1645"/>
      <c r="I308" s="1645"/>
      <c r="J308" s="1645"/>
    </row>
    <row r="309" spans="1:10" ht="15.75" customHeight="1">
      <c r="A309" s="1689"/>
      <c r="B309" s="1689" t="s">
        <v>1385</v>
      </c>
      <c r="C309" s="1689" t="s">
        <v>1442</v>
      </c>
      <c r="D309" s="1689" t="s">
        <v>2738</v>
      </c>
      <c r="E309" s="1689"/>
      <c r="F309" s="1645"/>
      <c r="G309" s="1645"/>
      <c r="H309" s="1645"/>
      <c r="I309" s="1645"/>
      <c r="J309" s="1645"/>
    </row>
    <row r="310" spans="1:10" ht="15.75" customHeight="1">
      <c r="A310" s="1689"/>
      <c r="B310" s="1689" t="s">
        <v>1385</v>
      </c>
      <c r="C310" s="1689" t="s">
        <v>1442</v>
      </c>
      <c r="D310" s="1689" t="s">
        <v>2739</v>
      </c>
      <c r="E310" s="1689"/>
      <c r="F310" s="1645"/>
      <c r="G310" s="1645"/>
      <c r="H310" s="1645"/>
      <c r="I310" s="1645"/>
      <c r="J310" s="1645"/>
    </row>
    <row r="311" spans="1:10" ht="15.75" customHeight="1">
      <c r="A311" s="1689"/>
      <c r="B311" s="1689" t="s">
        <v>1385</v>
      </c>
      <c r="C311" s="1689" t="s">
        <v>1442</v>
      </c>
      <c r="D311" s="1689" t="s">
        <v>2740</v>
      </c>
      <c r="E311" s="1689"/>
      <c r="F311" s="1645"/>
      <c r="G311" s="1645"/>
      <c r="H311" s="1645"/>
      <c r="I311" s="1645"/>
      <c r="J311" s="1645"/>
    </row>
    <row r="312" spans="1:10" ht="15.75" customHeight="1">
      <c r="A312" s="1689"/>
      <c r="B312" s="1689" t="s">
        <v>1385</v>
      </c>
      <c r="C312" s="1689" t="s">
        <v>1442</v>
      </c>
      <c r="D312" s="1689" t="s">
        <v>2741</v>
      </c>
      <c r="E312" s="1689"/>
      <c r="F312" s="1645"/>
      <c r="G312" s="1645"/>
      <c r="H312" s="1645"/>
      <c r="I312" s="1645"/>
      <c r="J312" s="1645"/>
    </row>
    <row r="313" spans="1:10" ht="15.75" customHeight="1">
      <c r="A313" s="1689"/>
      <c r="B313" s="1689" t="s">
        <v>1385</v>
      </c>
      <c r="C313" s="1689" t="s">
        <v>1442</v>
      </c>
      <c r="D313" s="1689" t="s">
        <v>2742</v>
      </c>
      <c r="E313" s="1689"/>
      <c r="F313" s="1645"/>
      <c r="G313" s="1645"/>
      <c r="H313" s="1645"/>
      <c r="I313" s="1645"/>
      <c r="J313" s="1645"/>
    </row>
    <row r="314" spans="1:10" ht="15.75" customHeight="1">
      <c r="A314" s="1689"/>
      <c r="B314" s="1689" t="s">
        <v>1385</v>
      </c>
      <c r="C314" s="1689" t="s">
        <v>1442</v>
      </c>
      <c r="D314" s="1689" t="s">
        <v>2743</v>
      </c>
      <c r="E314" s="1689"/>
      <c r="F314" s="1645"/>
      <c r="G314" s="1645"/>
      <c r="H314" s="1645"/>
      <c r="I314" s="1645"/>
      <c r="J314" s="1645"/>
    </row>
    <row r="315" spans="1:10" ht="15.75" customHeight="1">
      <c r="A315" s="1689"/>
      <c r="B315" s="1689" t="s">
        <v>1385</v>
      </c>
      <c r="C315" s="1689" t="s">
        <v>1442</v>
      </c>
      <c r="D315" s="1689" t="s">
        <v>2744</v>
      </c>
      <c r="E315" s="1689"/>
      <c r="F315" s="1645"/>
      <c r="G315" s="1645"/>
      <c r="H315" s="1645"/>
      <c r="I315" s="1645"/>
      <c r="J315" s="1645"/>
    </row>
    <row r="316" spans="1:10" ht="15.75" customHeight="1">
      <c r="A316" s="1689"/>
      <c r="B316" s="1689" t="s">
        <v>1385</v>
      </c>
      <c r="C316" s="1689" t="s">
        <v>1443</v>
      </c>
      <c r="D316" s="1689" t="s">
        <v>2467</v>
      </c>
      <c r="E316" s="1689"/>
      <c r="F316" s="1645"/>
      <c r="G316" s="1645"/>
      <c r="H316" s="1645"/>
      <c r="I316" s="1645"/>
      <c r="J316" s="1645"/>
    </row>
    <row r="317" spans="1:10" ht="15.75" customHeight="1">
      <c r="A317" s="1689"/>
      <c r="B317" s="1689" t="s">
        <v>1385</v>
      </c>
      <c r="C317" s="1689" t="s">
        <v>1443</v>
      </c>
      <c r="D317" s="1689" t="s">
        <v>2745</v>
      </c>
      <c r="E317" s="1689"/>
      <c r="F317" s="1645"/>
      <c r="G317" s="1645"/>
      <c r="H317" s="1645"/>
      <c r="I317" s="1645"/>
      <c r="J317" s="1645"/>
    </row>
    <row r="318" spans="1:10" ht="15.75" customHeight="1">
      <c r="A318" s="1689"/>
      <c r="B318" s="1689" t="s">
        <v>1385</v>
      </c>
      <c r="C318" s="1689" t="s">
        <v>1443</v>
      </c>
      <c r="D318" s="1689" t="s">
        <v>2746</v>
      </c>
      <c r="E318" s="1689"/>
      <c r="F318" s="1645"/>
      <c r="G318" s="1645"/>
      <c r="H318" s="1645"/>
      <c r="I318" s="1645"/>
      <c r="J318" s="1645"/>
    </row>
    <row r="319" spans="1:10" ht="15.75" customHeight="1">
      <c r="A319" s="1689"/>
      <c r="B319" s="1689" t="s">
        <v>1385</v>
      </c>
      <c r="C319" s="1689" t="s">
        <v>1443</v>
      </c>
      <c r="D319" s="1689" t="s">
        <v>2747</v>
      </c>
      <c r="E319" s="1689"/>
      <c r="F319" s="1645"/>
      <c r="G319" s="1645"/>
      <c r="H319" s="1645"/>
      <c r="I319" s="1645"/>
      <c r="J319" s="1645"/>
    </row>
    <row r="320" spans="1:10" ht="15.75" customHeight="1">
      <c r="A320" s="1689"/>
      <c r="B320" s="1689" t="s">
        <v>1385</v>
      </c>
      <c r="C320" s="1689" t="s">
        <v>1443</v>
      </c>
      <c r="D320" s="1689" t="s">
        <v>2748</v>
      </c>
      <c r="E320" s="1689"/>
      <c r="F320" s="1645"/>
      <c r="G320" s="1645"/>
      <c r="H320" s="1645"/>
      <c r="I320" s="1645"/>
      <c r="J320" s="1645"/>
    </row>
    <row r="321" spans="1:10" ht="15.75" customHeight="1">
      <c r="A321" s="1690"/>
      <c r="B321" s="1689" t="s">
        <v>1385</v>
      </c>
      <c r="C321" s="1690" t="s">
        <v>1444</v>
      </c>
      <c r="D321" s="1690" t="s">
        <v>272</v>
      </c>
      <c r="E321" s="1690"/>
      <c r="F321" s="1719"/>
      <c r="G321" s="1719"/>
      <c r="H321" s="1719"/>
      <c r="I321" s="1719"/>
      <c r="J321" s="1719"/>
    </row>
    <row r="322" spans="1:10" ht="15.75" customHeight="1">
      <c r="A322" s="1690"/>
      <c r="B322" s="1689" t="s">
        <v>1385</v>
      </c>
      <c r="C322" s="1690" t="s">
        <v>1444</v>
      </c>
      <c r="D322" s="1690" t="s">
        <v>2749</v>
      </c>
      <c r="E322" s="1690"/>
      <c r="F322" s="1719"/>
      <c r="G322" s="1719"/>
      <c r="H322" s="1719"/>
      <c r="I322" s="1719"/>
      <c r="J322" s="1719"/>
    </row>
    <row r="323" spans="1:10" ht="15.75" customHeight="1">
      <c r="A323" s="1690"/>
      <c r="B323" s="1689" t="s">
        <v>1385</v>
      </c>
      <c r="C323" s="1690" t="s">
        <v>1444</v>
      </c>
      <c r="D323" s="1690" t="s">
        <v>2459</v>
      </c>
      <c r="E323" s="1690"/>
      <c r="F323" s="1719"/>
      <c r="G323" s="1719"/>
      <c r="H323" s="1719"/>
      <c r="I323" s="1719"/>
      <c r="J323" s="1719"/>
    </row>
    <row r="324" spans="1:10" ht="15.75" customHeight="1">
      <c r="A324" s="1690"/>
      <c r="B324" s="1689" t="s">
        <v>1385</v>
      </c>
      <c r="C324" s="1690" t="s">
        <v>1444</v>
      </c>
      <c r="D324" s="1689" t="s">
        <v>2464</v>
      </c>
      <c r="E324" s="1689"/>
      <c r="F324" s="1719"/>
      <c r="G324" s="1719"/>
      <c r="H324" s="1719"/>
      <c r="I324" s="1719"/>
      <c r="J324" s="1719"/>
    </row>
    <row r="325" spans="1:10" ht="15.75" customHeight="1">
      <c r="A325" s="1690"/>
      <c r="B325" s="1689" t="s">
        <v>1385</v>
      </c>
      <c r="C325" s="1690" t="s">
        <v>1444</v>
      </c>
      <c r="D325" s="1690" t="s">
        <v>2750</v>
      </c>
      <c r="E325" s="1689"/>
      <c r="F325" s="1719"/>
      <c r="G325" s="1719"/>
      <c r="H325" s="1719"/>
      <c r="I325" s="1719"/>
      <c r="J325" s="1719"/>
    </row>
    <row r="326" spans="1:10" ht="15.75" customHeight="1">
      <c r="A326" s="1690"/>
      <c r="B326" s="1689" t="s">
        <v>1385</v>
      </c>
      <c r="C326" s="1690" t="s">
        <v>1444</v>
      </c>
      <c r="D326" s="1690" t="s">
        <v>2751</v>
      </c>
      <c r="E326" s="1689"/>
      <c r="F326" s="1719"/>
      <c r="G326" s="1719"/>
      <c r="H326" s="1719"/>
      <c r="I326" s="1719"/>
      <c r="J326" s="1719"/>
    </row>
    <row r="327" spans="1:10" ht="15.75" customHeight="1">
      <c r="A327" s="1690"/>
      <c r="B327" s="1689" t="s">
        <v>1385</v>
      </c>
      <c r="C327" s="1690" t="s">
        <v>1444</v>
      </c>
      <c r="D327" s="1690" t="s">
        <v>2752</v>
      </c>
      <c r="E327" s="1689"/>
      <c r="F327" s="1719"/>
      <c r="G327" s="1719"/>
      <c r="H327" s="1719"/>
      <c r="I327" s="1719"/>
      <c r="J327" s="1719"/>
    </row>
    <row r="328" spans="1:10" ht="15.75" customHeight="1">
      <c r="A328" s="1690"/>
      <c r="B328" s="1689" t="s">
        <v>1385</v>
      </c>
      <c r="C328" s="1690" t="s">
        <v>1444</v>
      </c>
      <c r="D328" s="1690" t="s">
        <v>2753</v>
      </c>
      <c r="E328" s="1689"/>
      <c r="F328" s="1719"/>
      <c r="G328" s="1719"/>
      <c r="H328" s="1719"/>
      <c r="I328" s="1719"/>
      <c r="J328" s="1719"/>
    </row>
    <row r="329" spans="1:10" ht="15.75" customHeight="1">
      <c r="A329" s="1690"/>
      <c r="B329" s="1689" t="s">
        <v>1385</v>
      </c>
      <c r="C329" s="1690" t="s">
        <v>1445</v>
      </c>
      <c r="D329" s="1690"/>
      <c r="E329" s="1689"/>
      <c r="F329" s="1719"/>
      <c r="G329" s="1719"/>
      <c r="H329" s="1719"/>
      <c r="I329" s="1719"/>
      <c r="J329" s="1719"/>
    </row>
    <row r="330" spans="1:10" ht="15.75" customHeight="1">
      <c r="A330" s="1689"/>
      <c r="B330" s="1689" t="s">
        <v>1385</v>
      </c>
      <c r="C330" s="1689" t="s">
        <v>1446</v>
      </c>
      <c r="D330" s="1689" t="s">
        <v>2754</v>
      </c>
      <c r="E330" s="1689"/>
      <c r="F330" s="1645"/>
      <c r="G330" s="1645"/>
      <c r="H330" s="1645"/>
      <c r="I330" s="1645"/>
      <c r="J330" s="1645"/>
    </row>
    <row r="331" spans="1:10" ht="15.75" customHeight="1">
      <c r="A331" s="1689"/>
      <c r="B331" s="1689" t="s">
        <v>1385</v>
      </c>
      <c r="C331" s="1689" t="s">
        <v>1446</v>
      </c>
      <c r="D331" s="1689" t="s">
        <v>2755</v>
      </c>
      <c r="E331" s="1689"/>
      <c r="F331" s="1645"/>
      <c r="G331" s="1645"/>
      <c r="H331" s="1645"/>
      <c r="I331" s="1645"/>
      <c r="J331" s="1645"/>
    </row>
    <row r="332" spans="1:10" ht="15.75" customHeight="1">
      <c r="A332" s="1689"/>
      <c r="B332" s="1689" t="s">
        <v>1385</v>
      </c>
      <c r="C332" s="1689" t="s">
        <v>1446</v>
      </c>
      <c r="D332" s="1689" t="s">
        <v>2756</v>
      </c>
      <c r="E332" s="1689"/>
      <c r="F332" s="1645"/>
      <c r="G332" s="1645"/>
      <c r="H332" s="1645"/>
      <c r="I332" s="1645"/>
      <c r="J332" s="1645"/>
    </row>
    <row r="333" spans="1:10" ht="15.75" customHeight="1">
      <c r="A333" s="1689"/>
      <c r="B333" s="1689" t="s">
        <v>1385</v>
      </c>
      <c r="C333" s="1689" t="s">
        <v>1446</v>
      </c>
      <c r="D333" s="1689" t="s">
        <v>2757</v>
      </c>
      <c r="E333" s="1689"/>
      <c r="F333" s="1645"/>
      <c r="G333" s="1645"/>
      <c r="H333" s="1645"/>
      <c r="I333" s="1645"/>
      <c r="J333" s="1645"/>
    </row>
    <row r="334" spans="1:10" ht="15.75" customHeight="1">
      <c r="A334" s="1689"/>
      <c r="B334" s="1689" t="s">
        <v>1385</v>
      </c>
      <c r="C334" s="1689" t="s">
        <v>1446</v>
      </c>
      <c r="D334" s="1689" t="s">
        <v>1390</v>
      </c>
      <c r="E334" s="1689" t="s">
        <v>2758</v>
      </c>
      <c r="F334" s="1645"/>
      <c r="G334" s="1645"/>
      <c r="H334" s="1645"/>
      <c r="I334" s="1645"/>
      <c r="J334" s="1645"/>
    </row>
    <row r="335" spans="1:10" ht="15.75" customHeight="1">
      <c r="A335" s="1689"/>
      <c r="B335" s="1689" t="s">
        <v>1385</v>
      </c>
      <c r="C335" s="1689" t="s">
        <v>1446</v>
      </c>
      <c r="D335" s="1689" t="s">
        <v>1390</v>
      </c>
      <c r="E335" s="1689" t="s">
        <v>2759</v>
      </c>
      <c r="F335" s="1645"/>
      <c r="G335" s="1645"/>
      <c r="H335" s="1645"/>
      <c r="I335" s="1645"/>
      <c r="J335" s="1645"/>
    </row>
    <row r="336" spans="1:10" ht="15.75" customHeight="1">
      <c r="A336" s="1689"/>
      <c r="B336" s="1689" t="s">
        <v>1385</v>
      </c>
      <c r="C336" s="1689" t="s">
        <v>1446</v>
      </c>
      <c r="D336" s="1689" t="s">
        <v>1390</v>
      </c>
      <c r="E336" s="1689" t="s">
        <v>2760</v>
      </c>
      <c r="F336" s="1645"/>
      <c r="G336" s="1645"/>
      <c r="H336" s="1645"/>
      <c r="I336" s="1645"/>
      <c r="J336" s="1645"/>
    </row>
    <row r="337" spans="1:10" ht="15.75" customHeight="1">
      <c r="A337" s="1689"/>
      <c r="B337" s="1689" t="s">
        <v>1385</v>
      </c>
      <c r="C337" s="1689" t="s">
        <v>1446</v>
      </c>
      <c r="D337" s="1689" t="s">
        <v>1390</v>
      </c>
      <c r="E337" s="1689" t="s">
        <v>2761</v>
      </c>
      <c r="F337" s="1645"/>
      <c r="G337" s="1645"/>
      <c r="H337" s="1645"/>
      <c r="I337" s="1645"/>
      <c r="J337" s="1645"/>
    </row>
    <row r="338" spans="1:10" ht="15.75" customHeight="1">
      <c r="A338" s="1689"/>
      <c r="B338" s="1689" t="s">
        <v>1385</v>
      </c>
      <c r="C338" s="1689" t="s">
        <v>1446</v>
      </c>
      <c r="D338" s="1689" t="s">
        <v>2762</v>
      </c>
      <c r="E338" s="1689"/>
      <c r="F338" s="1645"/>
      <c r="G338" s="1645"/>
      <c r="H338" s="1645"/>
      <c r="I338" s="1645"/>
      <c r="J338" s="1645"/>
    </row>
    <row r="339" spans="1:10" ht="15.75" customHeight="1">
      <c r="A339" s="1689"/>
      <c r="B339" s="1689" t="s">
        <v>1385</v>
      </c>
      <c r="C339" s="1689" t="s">
        <v>1447</v>
      </c>
      <c r="D339" s="1689" t="s">
        <v>2763</v>
      </c>
      <c r="E339" s="1689"/>
      <c r="F339" s="1645"/>
      <c r="G339" s="1645"/>
      <c r="H339" s="1645"/>
      <c r="I339" s="1645"/>
      <c r="J339" s="1645"/>
    </row>
    <row r="340" spans="1:10" ht="15.75" customHeight="1">
      <c r="A340" s="1689"/>
      <c r="B340" s="1689" t="s">
        <v>1385</v>
      </c>
      <c r="C340" s="1689" t="s">
        <v>1447</v>
      </c>
      <c r="D340" s="1689" t="s">
        <v>2764</v>
      </c>
      <c r="E340" s="1689" t="s">
        <v>2765</v>
      </c>
      <c r="F340" s="1645"/>
      <c r="G340" s="1645"/>
      <c r="H340" s="1645"/>
      <c r="I340" s="1645"/>
      <c r="J340" s="1645"/>
    </row>
    <row r="341" spans="1:10" ht="15.75" customHeight="1">
      <c r="A341" s="1689"/>
      <c r="B341" s="1689" t="s">
        <v>1385</v>
      </c>
      <c r="C341" s="1689" t="s">
        <v>1447</v>
      </c>
      <c r="D341" s="1689" t="s">
        <v>2764</v>
      </c>
      <c r="E341" s="1689" t="s">
        <v>2766</v>
      </c>
      <c r="F341" s="1645"/>
      <c r="G341" s="1645"/>
      <c r="H341" s="1645"/>
      <c r="I341" s="1645"/>
      <c r="J341" s="1645"/>
    </row>
    <row r="342" spans="1:10" ht="15.75" customHeight="1">
      <c r="A342" s="1689"/>
      <c r="B342" s="1689" t="s">
        <v>1385</v>
      </c>
      <c r="C342" s="1689" t="s">
        <v>1447</v>
      </c>
      <c r="D342" s="1689" t="s">
        <v>2764</v>
      </c>
      <c r="E342" s="1689" t="s">
        <v>2767</v>
      </c>
      <c r="F342" s="1645"/>
      <c r="G342" s="1645"/>
      <c r="H342" s="1645"/>
      <c r="I342" s="1645"/>
      <c r="J342" s="1645"/>
    </row>
    <row r="343" spans="1:10" ht="15.75" customHeight="1">
      <c r="A343" s="1689"/>
      <c r="B343" s="1689" t="s">
        <v>1385</v>
      </c>
      <c r="C343" s="1689" t="s">
        <v>1447</v>
      </c>
      <c r="D343" s="1689" t="s">
        <v>2764</v>
      </c>
      <c r="E343" s="1689" t="s">
        <v>2768</v>
      </c>
      <c r="F343" s="1645"/>
      <c r="G343" s="1645"/>
      <c r="H343" s="1645"/>
      <c r="I343" s="1645"/>
      <c r="J343" s="1645"/>
    </row>
    <row r="344" spans="1:10" ht="15.75" customHeight="1">
      <c r="A344" s="1689"/>
      <c r="B344" s="1689" t="s">
        <v>1385</v>
      </c>
      <c r="C344" s="1689" t="s">
        <v>1447</v>
      </c>
      <c r="D344" s="1689" t="s">
        <v>2764</v>
      </c>
      <c r="E344" s="1689" t="s">
        <v>2769</v>
      </c>
      <c r="F344" s="1645"/>
      <c r="G344" s="1645"/>
      <c r="H344" s="1645"/>
      <c r="I344" s="1645"/>
      <c r="J344" s="1645"/>
    </row>
    <row r="345" spans="1:10" ht="15.75" customHeight="1">
      <c r="A345" s="1689"/>
      <c r="B345" s="1689" t="s">
        <v>1385</v>
      </c>
      <c r="C345" s="1689" t="s">
        <v>1447</v>
      </c>
      <c r="D345" s="1689" t="s">
        <v>2764</v>
      </c>
      <c r="E345" s="1689" t="s">
        <v>2770</v>
      </c>
      <c r="F345" s="1645"/>
      <c r="G345" s="1645"/>
      <c r="H345" s="1645"/>
      <c r="I345" s="1645"/>
      <c r="J345" s="1645"/>
    </row>
    <row r="346" spans="1:10" ht="15.75" customHeight="1">
      <c r="A346" s="1689"/>
      <c r="B346" s="1689" t="s">
        <v>1385</v>
      </c>
      <c r="C346" s="1689" t="s">
        <v>1447</v>
      </c>
      <c r="D346" s="1689" t="s">
        <v>2764</v>
      </c>
      <c r="E346" s="1689" t="s">
        <v>2771</v>
      </c>
      <c r="F346" s="1645"/>
      <c r="G346" s="1645"/>
      <c r="H346" s="1645"/>
      <c r="I346" s="1645"/>
      <c r="J346" s="1645"/>
    </row>
    <row r="347" spans="1:10" ht="15.75" customHeight="1">
      <c r="A347" s="1689"/>
      <c r="B347" s="1689" t="s">
        <v>1385</v>
      </c>
      <c r="C347" s="1689" t="s">
        <v>1447</v>
      </c>
      <c r="D347" s="1689" t="s">
        <v>2764</v>
      </c>
      <c r="E347" s="1689" t="s">
        <v>2772</v>
      </c>
      <c r="F347" s="1645"/>
      <c r="G347" s="1645"/>
      <c r="H347" s="1645"/>
      <c r="I347" s="1645"/>
      <c r="J347" s="1645"/>
    </row>
    <row r="348" spans="1:10" ht="15.75" customHeight="1">
      <c r="A348" s="1689"/>
      <c r="B348" s="1689" t="s">
        <v>1385</v>
      </c>
      <c r="C348" s="1689" t="s">
        <v>1447</v>
      </c>
      <c r="D348" s="1689" t="s">
        <v>2764</v>
      </c>
      <c r="E348" s="1689" t="s">
        <v>2773</v>
      </c>
      <c r="F348" s="1645"/>
      <c r="G348" s="1645"/>
      <c r="H348" s="1645"/>
      <c r="I348" s="1645"/>
      <c r="J348" s="1645"/>
    </row>
    <row r="349" spans="1:10" ht="15.75" customHeight="1">
      <c r="A349" s="1689"/>
      <c r="B349" s="1689" t="s">
        <v>1385</v>
      </c>
      <c r="C349" s="1689" t="s">
        <v>1447</v>
      </c>
      <c r="D349" s="1691" t="s">
        <v>2774</v>
      </c>
      <c r="E349" s="1689" t="s">
        <v>2775</v>
      </c>
      <c r="F349" s="1645"/>
      <c r="G349" s="1645"/>
      <c r="H349" s="1645"/>
      <c r="I349" s="1645"/>
      <c r="J349" s="1645"/>
    </row>
    <row r="350" spans="1:10" ht="15.75" customHeight="1">
      <c r="A350" s="1689"/>
      <c r="B350" s="1689" t="s">
        <v>1385</v>
      </c>
      <c r="C350" s="1689" t="s">
        <v>1447</v>
      </c>
      <c r="D350" s="1691" t="s">
        <v>2774</v>
      </c>
      <c r="E350" s="1689" t="s">
        <v>2553</v>
      </c>
      <c r="F350" s="1645"/>
      <c r="G350" s="1645"/>
      <c r="H350" s="1645"/>
      <c r="I350" s="1645"/>
      <c r="J350" s="1645"/>
    </row>
    <row r="351" spans="1:10" ht="15.75" customHeight="1">
      <c r="A351" s="1689"/>
      <c r="B351" s="1689" t="s">
        <v>1385</v>
      </c>
      <c r="C351" s="1689" t="s">
        <v>1447</v>
      </c>
      <c r="D351" s="1691" t="s">
        <v>2774</v>
      </c>
      <c r="E351" s="1689" t="s">
        <v>2776</v>
      </c>
      <c r="F351" s="1645"/>
      <c r="G351" s="1645"/>
      <c r="H351" s="1645"/>
      <c r="I351" s="1645"/>
      <c r="J351" s="1645"/>
    </row>
    <row r="352" spans="1:10" ht="15.75" customHeight="1">
      <c r="A352" s="1689"/>
      <c r="B352" s="1689" t="s">
        <v>1385</v>
      </c>
      <c r="C352" s="1689" t="s">
        <v>1447</v>
      </c>
      <c r="D352" s="1691" t="s">
        <v>2774</v>
      </c>
      <c r="E352" s="1689" t="s">
        <v>2777</v>
      </c>
      <c r="F352" s="1645"/>
      <c r="G352" s="1645"/>
      <c r="H352" s="1645"/>
      <c r="I352" s="1645"/>
      <c r="J352" s="1645"/>
    </row>
    <row r="353" spans="1:10" ht="15.75" customHeight="1">
      <c r="A353" s="1689"/>
      <c r="B353" s="1689" t="s">
        <v>1385</v>
      </c>
      <c r="C353" s="1689" t="s">
        <v>1447</v>
      </c>
      <c r="D353" s="1691" t="s">
        <v>2774</v>
      </c>
      <c r="E353" s="1689" t="s">
        <v>2778</v>
      </c>
      <c r="F353" s="1645"/>
      <c r="G353" s="1645"/>
      <c r="H353" s="1645"/>
      <c r="I353" s="1645"/>
      <c r="J353" s="1645"/>
    </row>
    <row r="354" spans="1:10" ht="15.75" customHeight="1">
      <c r="A354" s="1689"/>
      <c r="B354" s="1689" t="s">
        <v>1385</v>
      </c>
      <c r="C354" s="1689" t="s">
        <v>1447</v>
      </c>
      <c r="D354" s="1691" t="s">
        <v>2774</v>
      </c>
      <c r="E354" s="1689" t="s">
        <v>2779</v>
      </c>
      <c r="F354" s="1645"/>
      <c r="G354" s="1645"/>
      <c r="H354" s="1645"/>
      <c r="I354" s="1645"/>
      <c r="J354" s="1645"/>
    </row>
    <row r="355" spans="1:10" ht="15.75" customHeight="1">
      <c r="A355" s="1689"/>
      <c r="B355" s="1689" t="s">
        <v>1385</v>
      </c>
      <c r="C355" s="1689" t="s">
        <v>1447</v>
      </c>
      <c r="D355" s="1691" t="s">
        <v>2774</v>
      </c>
      <c r="E355" s="1689" t="s">
        <v>2780</v>
      </c>
      <c r="F355" s="1645"/>
      <c r="G355" s="1645"/>
      <c r="H355" s="1645"/>
      <c r="I355" s="1645"/>
      <c r="J355" s="1645"/>
    </row>
    <row r="356" spans="1:10" ht="15.75" customHeight="1">
      <c r="A356" s="1689"/>
      <c r="B356" s="1689" t="s">
        <v>1385</v>
      </c>
      <c r="C356" s="1689" t="s">
        <v>1447</v>
      </c>
      <c r="D356" s="1691" t="s">
        <v>2774</v>
      </c>
      <c r="E356" s="1689" t="s">
        <v>2781</v>
      </c>
      <c r="F356" s="1645"/>
      <c r="G356" s="1645"/>
      <c r="H356" s="1645"/>
      <c r="I356" s="1645"/>
      <c r="J356" s="1645"/>
    </row>
    <row r="357" spans="1:10" ht="15.75" customHeight="1">
      <c r="A357" s="1689"/>
      <c r="B357" s="1689" t="s">
        <v>1385</v>
      </c>
      <c r="C357" s="1689" t="s">
        <v>1447</v>
      </c>
      <c r="D357" s="1691" t="s">
        <v>2774</v>
      </c>
      <c r="E357" s="1689" t="s">
        <v>2782</v>
      </c>
      <c r="F357" s="1645"/>
      <c r="G357" s="1645"/>
      <c r="H357" s="1645"/>
      <c r="I357" s="1645"/>
      <c r="J357" s="1645"/>
    </row>
    <row r="358" spans="1:10" ht="15.75" customHeight="1">
      <c r="A358" s="1689"/>
      <c r="B358" s="1689" t="s">
        <v>1385</v>
      </c>
      <c r="C358" s="1689" t="s">
        <v>1447</v>
      </c>
      <c r="D358" s="1691" t="s">
        <v>2774</v>
      </c>
      <c r="E358" s="1689" t="s">
        <v>2783</v>
      </c>
      <c r="F358" s="1645"/>
      <c r="G358" s="1645"/>
      <c r="H358" s="1645"/>
      <c r="I358" s="1645"/>
      <c r="J358" s="1645"/>
    </row>
    <row r="359" spans="1:10" ht="15.75" customHeight="1">
      <c r="A359" s="1689"/>
      <c r="B359" s="1689" t="s">
        <v>1385</v>
      </c>
      <c r="C359" s="1689" t="s">
        <v>1447</v>
      </c>
      <c r="D359" s="1691" t="s">
        <v>2774</v>
      </c>
      <c r="E359" s="1689" t="s">
        <v>2784</v>
      </c>
      <c r="F359" s="1645"/>
      <c r="G359" s="1645"/>
      <c r="H359" s="1645"/>
      <c r="I359" s="1645"/>
      <c r="J359" s="1645"/>
    </row>
    <row r="360" spans="1:10" ht="15.75" customHeight="1">
      <c r="A360" s="1689"/>
      <c r="B360" s="1689" t="s">
        <v>1385</v>
      </c>
      <c r="C360" s="1689" t="s">
        <v>1447</v>
      </c>
      <c r="D360" s="1691" t="s">
        <v>2774</v>
      </c>
      <c r="E360" s="1689" t="s">
        <v>2785</v>
      </c>
      <c r="F360" s="1645"/>
      <c r="G360" s="1645"/>
      <c r="H360" s="1645"/>
      <c r="I360" s="1645"/>
      <c r="J360" s="1645"/>
    </row>
    <row r="361" spans="1:10" ht="15.75" customHeight="1">
      <c r="A361" s="1689"/>
      <c r="B361" s="1689" t="s">
        <v>1385</v>
      </c>
      <c r="C361" s="1689" t="s">
        <v>1447</v>
      </c>
      <c r="D361" s="1691" t="s">
        <v>2774</v>
      </c>
      <c r="E361" s="1689" t="s">
        <v>2786</v>
      </c>
      <c r="F361" s="1645"/>
      <c r="G361" s="1645"/>
      <c r="H361" s="1645"/>
      <c r="I361" s="1645"/>
      <c r="J361" s="1645"/>
    </row>
    <row r="362" spans="1:10" ht="15.75" customHeight="1">
      <c r="A362" s="1689"/>
      <c r="B362" s="1689" t="s">
        <v>1385</v>
      </c>
      <c r="C362" s="1689" t="s">
        <v>1447</v>
      </c>
      <c r="D362" s="1691" t="s">
        <v>2774</v>
      </c>
      <c r="E362" s="1689" t="s">
        <v>2787</v>
      </c>
      <c r="F362" s="1645"/>
      <c r="G362" s="1645"/>
      <c r="H362" s="1645"/>
      <c r="I362" s="1645"/>
      <c r="J362" s="1645"/>
    </row>
    <row r="363" spans="1:10" ht="15.75" customHeight="1">
      <c r="A363" s="1689"/>
      <c r="B363" s="1689" t="s">
        <v>1385</v>
      </c>
      <c r="C363" s="1689" t="s">
        <v>1447</v>
      </c>
      <c r="D363" s="1691" t="s">
        <v>2774</v>
      </c>
      <c r="E363" s="1689" t="s">
        <v>2788</v>
      </c>
      <c r="F363" s="1645"/>
      <c r="G363" s="1645"/>
      <c r="H363" s="1645"/>
      <c r="I363" s="1645"/>
      <c r="J363" s="1645"/>
    </row>
    <row r="364" spans="1:10" ht="15.75" customHeight="1">
      <c r="A364" s="1689"/>
      <c r="B364" s="1689" t="s">
        <v>1385</v>
      </c>
      <c r="C364" s="1689" t="s">
        <v>1447</v>
      </c>
      <c r="D364" s="1691" t="s">
        <v>2774</v>
      </c>
      <c r="E364" s="1689" t="s">
        <v>2789</v>
      </c>
      <c r="F364" s="1645"/>
      <c r="G364" s="1645"/>
      <c r="H364" s="1645"/>
      <c r="I364" s="1645"/>
      <c r="J364" s="1645"/>
    </row>
    <row r="365" spans="1:10" ht="15.75" customHeight="1">
      <c r="A365" s="1689"/>
      <c r="B365" s="1689" t="s">
        <v>1385</v>
      </c>
      <c r="C365" s="1689" t="s">
        <v>1447</v>
      </c>
      <c r="D365" s="1691" t="s">
        <v>2774</v>
      </c>
      <c r="E365" s="1689" t="s">
        <v>2790</v>
      </c>
      <c r="F365" s="1645"/>
      <c r="G365" s="1645"/>
      <c r="H365" s="1645"/>
      <c r="I365" s="1645"/>
      <c r="J365" s="1645"/>
    </row>
    <row r="366" spans="1:10" ht="15.75" customHeight="1">
      <c r="A366" s="1689"/>
      <c r="B366" s="1689" t="s">
        <v>1385</v>
      </c>
      <c r="C366" s="1689" t="s">
        <v>1447</v>
      </c>
      <c r="D366" s="1691" t="s">
        <v>2774</v>
      </c>
      <c r="E366" s="1689" t="s">
        <v>2791</v>
      </c>
      <c r="F366" s="1645"/>
      <c r="G366" s="1645"/>
      <c r="H366" s="1645"/>
      <c r="I366" s="1645"/>
      <c r="J366" s="1645"/>
    </row>
    <row r="367" spans="1:10" ht="15.75" customHeight="1">
      <c r="A367" s="1689"/>
      <c r="B367" s="1689" t="s">
        <v>1385</v>
      </c>
      <c r="C367" s="1689" t="s">
        <v>1447</v>
      </c>
      <c r="D367" s="1691" t="s">
        <v>2774</v>
      </c>
      <c r="E367" s="1689" t="s">
        <v>2792</v>
      </c>
      <c r="F367" s="1645"/>
      <c r="G367" s="1645"/>
      <c r="H367" s="1645"/>
      <c r="I367" s="1645"/>
      <c r="J367" s="1645"/>
    </row>
    <row r="368" spans="1:10" ht="15.75" customHeight="1">
      <c r="A368" s="1689"/>
      <c r="B368" s="1689" t="s">
        <v>1385</v>
      </c>
      <c r="C368" s="1689" t="s">
        <v>1447</v>
      </c>
      <c r="D368" s="1691" t="s">
        <v>2774</v>
      </c>
      <c r="E368" s="1689" t="s">
        <v>2793</v>
      </c>
      <c r="F368" s="1645"/>
      <c r="G368" s="1645"/>
      <c r="H368" s="1645"/>
      <c r="I368" s="1645"/>
      <c r="J368" s="1645"/>
    </row>
    <row r="369" spans="1:10" ht="15.75" customHeight="1">
      <c r="A369" s="1689"/>
      <c r="B369" s="1689" t="s">
        <v>1385</v>
      </c>
      <c r="C369" s="1689" t="s">
        <v>1447</v>
      </c>
      <c r="D369" s="1691" t="s">
        <v>2774</v>
      </c>
      <c r="E369" s="1689" t="s">
        <v>2794</v>
      </c>
      <c r="F369" s="1645"/>
      <c r="G369" s="1645"/>
      <c r="H369" s="1645"/>
      <c r="I369" s="1645"/>
      <c r="J369" s="1645"/>
    </row>
    <row r="370" spans="1:10" ht="15.75" customHeight="1">
      <c r="A370" s="1689"/>
      <c r="B370" s="1689" t="s">
        <v>1385</v>
      </c>
      <c r="C370" s="1689" t="s">
        <v>1447</v>
      </c>
      <c r="D370" s="1691" t="s">
        <v>2774</v>
      </c>
      <c r="E370" s="1689" t="s">
        <v>2795</v>
      </c>
      <c r="F370" s="1645"/>
      <c r="G370" s="1645"/>
      <c r="H370" s="1645"/>
      <c r="I370" s="1645"/>
      <c r="J370" s="1645"/>
    </row>
    <row r="371" spans="1:10" ht="15.75" customHeight="1">
      <c r="A371" s="1689"/>
      <c r="B371" s="1689" t="s">
        <v>1385</v>
      </c>
      <c r="C371" s="1689" t="s">
        <v>1447</v>
      </c>
      <c r="D371" s="1691" t="s">
        <v>2774</v>
      </c>
      <c r="E371" s="1689" t="s">
        <v>2796</v>
      </c>
      <c r="F371" s="1645"/>
      <c r="G371" s="1645"/>
      <c r="H371" s="1645"/>
      <c r="I371" s="1645"/>
      <c r="J371" s="1645"/>
    </row>
    <row r="372" spans="1:10" ht="15.75" customHeight="1">
      <c r="A372" s="1689"/>
      <c r="B372" s="1689" t="s">
        <v>1385</v>
      </c>
      <c r="C372" s="1689" t="s">
        <v>1447</v>
      </c>
      <c r="D372" s="1691" t="s">
        <v>2774</v>
      </c>
      <c r="E372" s="1689" t="s">
        <v>2797</v>
      </c>
      <c r="F372" s="1645"/>
      <c r="G372" s="1645"/>
      <c r="H372" s="1645"/>
      <c r="I372" s="1645"/>
      <c r="J372" s="1645"/>
    </row>
    <row r="373" spans="1:10" ht="15.75" customHeight="1">
      <c r="A373" s="1689"/>
      <c r="B373" s="1689" t="s">
        <v>1385</v>
      </c>
      <c r="C373" s="1689" t="s">
        <v>1447</v>
      </c>
      <c r="D373" s="1691" t="s">
        <v>2774</v>
      </c>
      <c r="E373" s="1689" t="s">
        <v>2798</v>
      </c>
      <c r="F373" s="1645"/>
      <c r="G373" s="1645"/>
      <c r="H373" s="1645"/>
      <c r="I373" s="1645"/>
      <c r="J373" s="1645"/>
    </row>
    <row r="374" spans="1:10" ht="15.75" customHeight="1">
      <c r="A374" s="1689"/>
      <c r="B374" s="1689" t="s">
        <v>1385</v>
      </c>
      <c r="C374" s="1689" t="s">
        <v>1447</v>
      </c>
      <c r="D374" s="1691" t="s">
        <v>2774</v>
      </c>
      <c r="E374" s="1689" t="s">
        <v>2799</v>
      </c>
      <c r="F374" s="1645"/>
      <c r="G374" s="1645"/>
      <c r="H374" s="1645"/>
      <c r="I374" s="1645"/>
      <c r="J374" s="1645"/>
    </row>
    <row r="375" spans="1:10" ht="15.75" customHeight="1">
      <c r="A375" s="1689"/>
      <c r="B375" s="1689" t="s">
        <v>1385</v>
      </c>
      <c r="C375" s="1689" t="s">
        <v>1447</v>
      </c>
      <c r="D375" s="1691" t="s">
        <v>2774</v>
      </c>
      <c r="E375" s="1689" t="s">
        <v>2800</v>
      </c>
      <c r="F375" s="1645"/>
      <c r="G375" s="1645"/>
      <c r="H375" s="1645"/>
      <c r="I375" s="1645"/>
      <c r="J375" s="1645"/>
    </row>
    <row r="376" spans="1:10" ht="15.75" customHeight="1">
      <c r="A376" s="1689"/>
      <c r="B376" s="1689" t="s">
        <v>1385</v>
      </c>
      <c r="C376" s="1689" t="s">
        <v>1447</v>
      </c>
      <c r="D376" s="1691" t="s">
        <v>2774</v>
      </c>
      <c r="E376" s="1689" t="s">
        <v>2801</v>
      </c>
      <c r="F376" s="1645"/>
      <c r="G376" s="1645"/>
      <c r="H376" s="1645"/>
      <c r="I376" s="1645"/>
      <c r="J376" s="1645"/>
    </row>
    <row r="377" spans="1:10" ht="15.75" customHeight="1">
      <c r="A377" s="1689"/>
      <c r="B377" s="1689" t="s">
        <v>1385</v>
      </c>
      <c r="C377" s="1689" t="s">
        <v>1447</v>
      </c>
      <c r="D377" s="1691" t="s">
        <v>2774</v>
      </c>
      <c r="E377" s="1689" t="s">
        <v>2802</v>
      </c>
      <c r="F377" s="1645"/>
      <c r="G377" s="1645"/>
      <c r="H377" s="1645"/>
      <c r="I377" s="1645"/>
      <c r="J377" s="1645"/>
    </row>
    <row r="378" spans="1:10" ht="15.75" customHeight="1">
      <c r="A378" s="1689"/>
      <c r="B378" s="1689" t="s">
        <v>1385</v>
      </c>
      <c r="C378" s="1689" t="s">
        <v>1447</v>
      </c>
      <c r="D378" s="1691" t="s">
        <v>2774</v>
      </c>
      <c r="E378" s="1689" t="s">
        <v>2803</v>
      </c>
      <c r="F378" s="1645"/>
      <c r="G378" s="1645"/>
      <c r="H378" s="1645"/>
      <c r="I378" s="1645"/>
      <c r="J378" s="1645"/>
    </row>
    <row r="379" spans="1:10" ht="15.75" customHeight="1">
      <c r="A379" s="1689"/>
      <c r="B379" s="1689" t="s">
        <v>1385</v>
      </c>
      <c r="C379" s="1689" t="s">
        <v>1447</v>
      </c>
      <c r="D379" s="1691" t="s">
        <v>2774</v>
      </c>
      <c r="E379" s="1689" t="s">
        <v>2804</v>
      </c>
      <c r="F379" s="1645"/>
      <c r="G379" s="1645"/>
      <c r="H379" s="1645"/>
      <c r="I379" s="1645"/>
      <c r="J379" s="1645"/>
    </row>
    <row r="380" spans="1:10" ht="15.75" customHeight="1">
      <c r="A380" s="1689"/>
      <c r="B380" s="1689" t="s">
        <v>1385</v>
      </c>
      <c r="C380" s="1689" t="s">
        <v>1447</v>
      </c>
      <c r="D380" s="1691" t="s">
        <v>2774</v>
      </c>
      <c r="E380" s="1689" t="s">
        <v>2805</v>
      </c>
      <c r="F380" s="1645"/>
      <c r="G380" s="1645"/>
      <c r="H380" s="1645"/>
      <c r="I380" s="1645"/>
      <c r="J380" s="1645"/>
    </row>
    <row r="381" spans="1:10" ht="15.75" customHeight="1">
      <c r="A381" s="1689"/>
      <c r="B381" s="1689" t="s">
        <v>1385</v>
      </c>
      <c r="C381" s="1689" t="s">
        <v>1447</v>
      </c>
      <c r="D381" s="1691" t="s">
        <v>2774</v>
      </c>
      <c r="E381" s="1689" t="s">
        <v>2806</v>
      </c>
      <c r="F381" s="1645"/>
      <c r="G381" s="1645"/>
      <c r="H381" s="1645"/>
      <c r="I381" s="1645"/>
      <c r="J381" s="1645"/>
    </row>
    <row r="382" spans="1:10" ht="15.75" customHeight="1">
      <c r="A382" s="1689"/>
      <c r="B382" s="1689" t="s">
        <v>1385</v>
      </c>
      <c r="C382" s="1689" t="s">
        <v>1447</v>
      </c>
      <c r="D382" s="1691" t="s">
        <v>2774</v>
      </c>
      <c r="E382" s="1689" t="s">
        <v>2807</v>
      </c>
      <c r="F382" s="1645"/>
      <c r="G382" s="1645"/>
      <c r="H382" s="1645"/>
      <c r="I382" s="1645"/>
      <c r="J382" s="1645"/>
    </row>
    <row r="383" spans="1:10" ht="15.75" customHeight="1">
      <c r="A383" s="1689"/>
      <c r="B383" s="1689" t="s">
        <v>1385</v>
      </c>
      <c r="C383" s="1689" t="s">
        <v>1447</v>
      </c>
      <c r="D383" s="1691" t="s">
        <v>2774</v>
      </c>
      <c r="E383" s="1689" t="s">
        <v>2808</v>
      </c>
      <c r="F383" s="1645"/>
      <c r="G383" s="1645"/>
      <c r="H383" s="1645"/>
      <c r="I383" s="1645"/>
      <c r="J383" s="1645"/>
    </row>
    <row r="384" spans="1:10" ht="15.75" customHeight="1">
      <c r="A384" s="1689"/>
      <c r="B384" s="1689" t="s">
        <v>1385</v>
      </c>
      <c r="C384" s="1689" t="s">
        <v>1447</v>
      </c>
      <c r="D384" s="1691" t="s">
        <v>2774</v>
      </c>
      <c r="E384" s="1689" t="s">
        <v>2809</v>
      </c>
      <c r="F384" s="1645"/>
      <c r="G384" s="1645"/>
      <c r="H384" s="1645"/>
      <c r="I384" s="1645"/>
      <c r="J384" s="1645"/>
    </row>
    <row r="385" spans="1:10" ht="15.75" customHeight="1">
      <c r="A385" s="1689"/>
      <c r="B385" s="1689" t="s">
        <v>1385</v>
      </c>
      <c r="C385" s="1689" t="s">
        <v>1447</v>
      </c>
      <c r="D385" s="1691" t="s">
        <v>2774</v>
      </c>
      <c r="E385" s="1689" t="s">
        <v>2810</v>
      </c>
      <c r="F385" s="1645"/>
      <c r="G385" s="1645"/>
      <c r="H385" s="1645"/>
      <c r="I385" s="1645"/>
      <c r="J385" s="1645"/>
    </row>
    <row r="386" spans="1:10" ht="15.75" customHeight="1">
      <c r="A386" s="1689"/>
      <c r="B386" s="1689" t="s">
        <v>1385</v>
      </c>
      <c r="C386" s="1689" t="s">
        <v>1447</v>
      </c>
      <c r="D386" s="1691" t="s">
        <v>2774</v>
      </c>
      <c r="E386" s="1689" t="s">
        <v>2811</v>
      </c>
      <c r="F386" s="1645"/>
      <c r="G386" s="1645"/>
      <c r="H386" s="1645"/>
      <c r="I386" s="1645"/>
      <c r="J386" s="1645"/>
    </row>
    <row r="387" spans="1:10" ht="15.75" customHeight="1">
      <c r="A387" s="1689"/>
      <c r="B387" s="1689" t="s">
        <v>1385</v>
      </c>
      <c r="C387" s="1689" t="s">
        <v>1447</v>
      </c>
      <c r="D387" s="1691" t="s">
        <v>2774</v>
      </c>
      <c r="E387" s="1689" t="s">
        <v>2812</v>
      </c>
      <c r="F387" s="1645"/>
      <c r="G387" s="1645"/>
      <c r="H387" s="1645"/>
      <c r="I387" s="1645"/>
      <c r="J387" s="1645"/>
    </row>
    <row r="388" spans="1:10" ht="15.75" customHeight="1">
      <c r="A388" s="1689"/>
      <c r="B388" s="1689" t="s">
        <v>1385</v>
      </c>
      <c r="C388" s="1689" t="s">
        <v>1447</v>
      </c>
      <c r="D388" s="1691" t="s">
        <v>2774</v>
      </c>
      <c r="E388" s="1689" t="s">
        <v>2813</v>
      </c>
      <c r="F388" s="1645"/>
      <c r="G388" s="1645"/>
      <c r="H388" s="1645"/>
      <c r="I388" s="1645"/>
      <c r="J388" s="1645"/>
    </row>
    <row r="389" spans="1:10" ht="15.75" customHeight="1">
      <c r="A389" s="1689"/>
      <c r="B389" s="1689" t="s">
        <v>1385</v>
      </c>
      <c r="C389" s="1689" t="s">
        <v>1447</v>
      </c>
      <c r="D389" s="1691" t="s">
        <v>2774</v>
      </c>
      <c r="E389" s="1689" t="s">
        <v>2814</v>
      </c>
      <c r="F389" s="1645"/>
      <c r="G389" s="1645"/>
      <c r="H389" s="1645"/>
      <c r="I389" s="1645"/>
      <c r="J389" s="1645"/>
    </row>
    <row r="390" spans="1:10" ht="15.75" customHeight="1">
      <c r="A390" s="1689"/>
      <c r="B390" s="1689" t="s">
        <v>1385</v>
      </c>
      <c r="C390" s="1689" t="s">
        <v>1447</v>
      </c>
      <c r="D390" s="1691" t="s">
        <v>2774</v>
      </c>
      <c r="E390" s="1689" t="s">
        <v>2815</v>
      </c>
      <c r="F390" s="1645"/>
      <c r="G390" s="1645"/>
      <c r="H390" s="1645"/>
      <c r="I390" s="1645"/>
      <c r="J390" s="1645"/>
    </row>
    <row r="391" spans="1:10" ht="15.75" customHeight="1">
      <c r="A391" s="1689"/>
      <c r="B391" s="1689" t="s">
        <v>1385</v>
      </c>
      <c r="C391" s="1689" t="s">
        <v>1447</v>
      </c>
      <c r="D391" s="1691" t="s">
        <v>2774</v>
      </c>
      <c r="E391" s="1689" t="s">
        <v>2773</v>
      </c>
      <c r="F391" s="1645"/>
      <c r="G391" s="1645"/>
      <c r="H391" s="1645"/>
      <c r="I391" s="1645"/>
      <c r="J391" s="1645"/>
    </row>
    <row r="392" spans="1:10" ht="15.75" customHeight="1">
      <c r="A392" s="1689"/>
      <c r="B392" s="1689" t="s">
        <v>1385</v>
      </c>
      <c r="C392" s="1689" t="s">
        <v>1447</v>
      </c>
      <c r="D392" s="1689" t="s">
        <v>2816</v>
      </c>
      <c r="E392" s="1689" t="s">
        <v>2817</v>
      </c>
      <c r="F392" s="1645"/>
      <c r="G392" s="1645"/>
      <c r="H392" s="1645"/>
      <c r="I392" s="1645"/>
      <c r="J392" s="1645"/>
    </row>
    <row r="393" spans="1:10" ht="15.75" customHeight="1">
      <c r="A393" s="1689"/>
      <c r="B393" s="1689" t="s">
        <v>1385</v>
      </c>
      <c r="C393" s="1689" t="s">
        <v>1447</v>
      </c>
      <c r="D393" s="1689" t="s">
        <v>2816</v>
      </c>
      <c r="E393" s="1689" t="s">
        <v>2818</v>
      </c>
      <c r="F393" s="1645"/>
      <c r="G393" s="1645"/>
      <c r="H393" s="1645"/>
      <c r="I393" s="1645"/>
      <c r="J393" s="1645"/>
    </row>
    <row r="394" spans="1:10" ht="15.75" customHeight="1">
      <c r="A394" s="1689"/>
      <c r="B394" s="1689" t="s">
        <v>1385</v>
      </c>
      <c r="C394" s="1689" t="s">
        <v>1447</v>
      </c>
      <c r="D394" s="1689" t="s">
        <v>2816</v>
      </c>
      <c r="E394" s="1689" t="s">
        <v>2819</v>
      </c>
      <c r="F394" s="1645"/>
      <c r="G394" s="1645"/>
      <c r="H394" s="1645"/>
      <c r="I394" s="1645"/>
      <c r="J394" s="1645"/>
    </row>
    <row r="395" spans="1:10" ht="15.75" customHeight="1">
      <c r="A395" s="1689"/>
      <c r="B395" s="1689" t="s">
        <v>1385</v>
      </c>
      <c r="C395" s="1689" t="s">
        <v>1447</v>
      </c>
      <c r="D395" s="1689" t="s">
        <v>2816</v>
      </c>
      <c r="E395" s="1689" t="s">
        <v>2820</v>
      </c>
      <c r="F395" s="1645"/>
      <c r="G395" s="1645"/>
      <c r="H395" s="1645"/>
      <c r="I395" s="1645"/>
      <c r="J395" s="1645"/>
    </row>
    <row r="396" spans="1:10" ht="15.75" customHeight="1">
      <c r="A396" s="1689"/>
      <c r="B396" s="1689" t="s">
        <v>1385</v>
      </c>
      <c r="C396" s="1689" t="s">
        <v>1447</v>
      </c>
      <c r="D396" s="1689" t="s">
        <v>2816</v>
      </c>
      <c r="E396" s="1689" t="s">
        <v>2821</v>
      </c>
      <c r="F396" s="1645"/>
      <c r="G396" s="1645"/>
      <c r="H396" s="1645"/>
      <c r="I396" s="1645"/>
      <c r="J396" s="1645"/>
    </row>
    <row r="397" spans="1:10" ht="15.75" customHeight="1">
      <c r="A397" s="1689"/>
      <c r="B397" s="1689" t="s">
        <v>1385</v>
      </c>
      <c r="C397" s="1689" t="s">
        <v>1447</v>
      </c>
      <c r="D397" s="1689" t="s">
        <v>2816</v>
      </c>
      <c r="E397" s="1689" t="s">
        <v>2822</v>
      </c>
      <c r="F397" s="1645"/>
      <c r="G397" s="1645"/>
      <c r="H397" s="1645"/>
      <c r="I397" s="1645"/>
      <c r="J397" s="1645"/>
    </row>
    <row r="398" spans="1:10" ht="15.75" customHeight="1">
      <c r="A398" s="1689"/>
      <c r="B398" s="1689" t="s">
        <v>1385</v>
      </c>
      <c r="C398" s="1689" t="s">
        <v>1447</v>
      </c>
      <c r="D398" s="1689" t="s">
        <v>2816</v>
      </c>
      <c r="E398" s="1689" t="s">
        <v>2823</v>
      </c>
      <c r="F398" s="1645"/>
      <c r="G398" s="1645"/>
      <c r="H398" s="1645"/>
      <c r="I398" s="1645"/>
      <c r="J398" s="1645"/>
    </row>
    <row r="399" spans="1:10" ht="15.75" customHeight="1">
      <c r="A399" s="1689"/>
      <c r="B399" s="1689" t="s">
        <v>1385</v>
      </c>
      <c r="C399" s="1689" t="s">
        <v>1447</v>
      </c>
      <c r="D399" s="1689" t="s">
        <v>2816</v>
      </c>
      <c r="E399" s="1689" t="s">
        <v>2773</v>
      </c>
      <c r="F399" s="1645"/>
      <c r="G399" s="1645"/>
      <c r="H399" s="1645"/>
      <c r="I399" s="1645"/>
      <c r="J399" s="1645"/>
    </row>
    <row r="400" spans="1:10" ht="12.75" customHeight="1">
      <c r="A400" s="1689"/>
      <c r="B400" s="1689" t="s">
        <v>1385</v>
      </c>
      <c r="C400" s="1689" t="s">
        <v>1447</v>
      </c>
      <c r="D400" s="1691" t="s">
        <v>2824</v>
      </c>
      <c r="E400" s="1689" t="s">
        <v>2825</v>
      </c>
      <c r="F400" s="1645"/>
      <c r="G400" s="1645"/>
      <c r="H400" s="1645"/>
      <c r="I400" s="1645"/>
      <c r="J400" s="1645"/>
    </row>
    <row r="401" spans="1:10" ht="15.75" customHeight="1">
      <c r="A401" s="1689"/>
      <c r="B401" s="1689" t="s">
        <v>1385</v>
      </c>
      <c r="C401" s="1689" t="s">
        <v>1447</v>
      </c>
      <c r="D401" s="1691" t="s">
        <v>2824</v>
      </c>
      <c r="E401" s="1689" t="s">
        <v>2755</v>
      </c>
      <c r="F401" s="1645"/>
      <c r="G401" s="1645"/>
      <c r="H401" s="1645"/>
      <c r="I401" s="1645"/>
      <c r="J401" s="1645"/>
    </row>
    <row r="402" spans="1:10" ht="15.75" customHeight="1">
      <c r="A402" s="1689"/>
      <c r="B402" s="1689" t="s">
        <v>1385</v>
      </c>
      <c r="C402" s="1689" t="s">
        <v>1447</v>
      </c>
      <c r="D402" s="1691" t="s">
        <v>2824</v>
      </c>
      <c r="E402" s="1689" t="s">
        <v>2826</v>
      </c>
      <c r="F402" s="1645"/>
      <c r="G402" s="1645"/>
      <c r="H402" s="1645"/>
      <c r="I402" s="1645"/>
      <c r="J402" s="1645"/>
    </row>
    <row r="403" spans="1:10" ht="15.75" customHeight="1">
      <c r="A403" s="1689"/>
      <c r="B403" s="1689" t="s">
        <v>1385</v>
      </c>
      <c r="C403" s="1689" t="s">
        <v>1447</v>
      </c>
      <c r="D403" s="1691" t="s">
        <v>2824</v>
      </c>
      <c r="E403" s="1689" t="s">
        <v>2827</v>
      </c>
      <c r="F403" s="1645"/>
      <c r="G403" s="1645"/>
      <c r="H403" s="1645"/>
      <c r="I403" s="1645"/>
      <c r="J403" s="1645"/>
    </row>
    <row r="404" spans="1:10" ht="15.75" customHeight="1">
      <c r="A404" s="1689"/>
      <c r="B404" s="1689" t="s">
        <v>1385</v>
      </c>
      <c r="C404" s="1689" t="s">
        <v>1447</v>
      </c>
      <c r="D404" s="1691" t="s">
        <v>2824</v>
      </c>
      <c r="E404" s="1689" t="s">
        <v>2828</v>
      </c>
      <c r="F404" s="1645"/>
      <c r="G404" s="1645"/>
      <c r="H404" s="1645"/>
      <c r="I404" s="1645"/>
      <c r="J404" s="1645"/>
    </row>
    <row r="405" spans="1:10" ht="15.75" customHeight="1">
      <c r="A405" s="1689"/>
      <c r="B405" s="1689" t="s">
        <v>1385</v>
      </c>
      <c r="C405" s="1689" t="s">
        <v>1447</v>
      </c>
      <c r="D405" s="1691" t="s">
        <v>2824</v>
      </c>
      <c r="E405" s="1689" t="s">
        <v>2829</v>
      </c>
      <c r="F405" s="1645"/>
      <c r="G405" s="1645"/>
      <c r="H405" s="1645"/>
      <c r="I405" s="1645"/>
      <c r="J405" s="1645"/>
    </row>
    <row r="406" spans="1:10" ht="15.75" customHeight="1">
      <c r="A406" s="1689"/>
      <c r="B406" s="1689" t="s">
        <v>1385</v>
      </c>
      <c r="C406" s="1689" t="s">
        <v>1447</v>
      </c>
      <c r="D406" s="1691" t="s">
        <v>2824</v>
      </c>
      <c r="E406" s="1689" t="s">
        <v>2830</v>
      </c>
      <c r="F406" s="1645"/>
      <c r="G406" s="1645"/>
      <c r="H406" s="1645"/>
      <c r="I406" s="1645"/>
      <c r="J406" s="1645"/>
    </row>
    <row r="407" spans="1:10" ht="15.75" customHeight="1">
      <c r="A407" s="1689"/>
      <c r="B407" s="1689" t="s">
        <v>1385</v>
      </c>
      <c r="C407" s="1689" t="s">
        <v>1447</v>
      </c>
      <c r="D407" s="1691" t="s">
        <v>2824</v>
      </c>
      <c r="E407" s="1689" t="s">
        <v>2831</v>
      </c>
      <c r="F407" s="1645"/>
      <c r="G407" s="1645"/>
      <c r="H407" s="1645"/>
      <c r="I407" s="1645"/>
      <c r="J407" s="1645"/>
    </row>
    <row r="408" spans="1:10" ht="15.75" customHeight="1">
      <c r="A408" s="1689"/>
      <c r="B408" s="1689" t="s">
        <v>1385</v>
      </c>
      <c r="C408" s="1689" t="s">
        <v>1447</v>
      </c>
      <c r="D408" s="1691" t="s">
        <v>2824</v>
      </c>
      <c r="E408" s="1689" t="s">
        <v>2832</v>
      </c>
      <c r="F408" s="1645"/>
      <c r="G408" s="1645"/>
      <c r="H408" s="1645"/>
      <c r="I408" s="1645"/>
      <c r="J408" s="1645"/>
    </row>
    <row r="409" spans="1:10" ht="15.75" customHeight="1">
      <c r="A409" s="1689"/>
      <c r="B409" s="1689" t="s">
        <v>1385</v>
      </c>
      <c r="C409" s="1689" t="s">
        <v>1447</v>
      </c>
      <c r="D409" s="1691" t="s">
        <v>2824</v>
      </c>
      <c r="E409" s="1689" t="s">
        <v>2833</v>
      </c>
      <c r="F409" s="1645"/>
      <c r="G409" s="1645"/>
      <c r="H409" s="1645"/>
      <c r="I409" s="1645"/>
      <c r="J409" s="1645"/>
    </row>
    <row r="410" spans="1:10" ht="15.75" customHeight="1">
      <c r="A410" s="1689"/>
      <c r="B410" s="1689" t="s">
        <v>1385</v>
      </c>
      <c r="C410" s="1689" t="s">
        <v>1447</v>
      </c>
      <c r="D410" s="1691" t="s">
        <v>2824</v>
      </c>
      <c r="E410" s="1689" t="s">
        <v>2834</v>
      </c>
      <c r="F410" s="1645"/>
      <c r="G410" s="1645"/>
      <c r="H410" s="1645"/>
      <c r="I410" s="1645"/>
      <c r="J410" s="1645"/>
    </row>
    <row r="411" spans="1:10" ht="15.75" customHeight="1">
      <c r="A411" s="1689"/>
      <c r="B411" s="1689" t="s">
        <v>1385</v>
      </c>
      <c r="C411" s="1689" t="s">
        <v>1447</v>
      </c>
      <c r="D411" s="1691" t="s">
        <v>2824</v>
      </c>
      <c r="E411" s="1689" t="s">
        <v>2835</v>
      </c>
      <c r="F411" s="1645"/>
      <c r="G411" s="1645"/>
      <c r="H411" s="1645"/>
      <c r="I411" s="1645"/>
      <c r="J411" s="1645"/>
    </row>
    <row r="412" spans="1:10" ht="15.75" customHeight="1">
      <c r="A412" s="1689"/>
      <c r="B412" s="1689" t="s">
        <v>1385</v>
      </c>
      <c r="C412" s="1689" t="s">
        <v>1447</v>
      </c>
      <c r="D412" s="1691" t="s">
        <v>2824</v>
      </c>
      <c r="E412" s="1689" t="s">
        <v>2836</v>
      </c>
      <c r="F412" s="1645"/>
      <c r="G412" s="1645"/>
      <c r="H412" s="1645"/>
      <c r="I412" s="1645"/>
      <c r="J412" s="1645"/>
    </row>
    <row r="413" spans="1:10" ht="15.75" customHeight="1">
      <c r="A413" s="1689"/>
      <c r="B413" s="1689" t="s">
        <v>1385</v>
      </c>
      <c r="C413" s="1689" t="s">
        <v>1447</v>
      </c>
      <c r="D413" s="1691" t="s">
        <v>2824</v>
      </c>
      <c r="E413" s="1689" t="s">
        <v>2837</v>
      </c>
      <c r="F413" s="1645"/>
      <c r="G413" s="1645"/>
      <c r="H413" s="1645"/>
      <c r="I413" s="1645"/>
      <c r="J413" s="1645"/>
    </row>
    <row r="414" spans="1:10" ht="15.75" customHeight="1">
      <c r="A414" s="1689"/>
      <c r="B414" s="1689" t="s">
        <v>1385</v>
      </c>
      <c r="C414" s="1689" t="s">
        <v>1447</v>
      </c>
      <c r="D414" s="1691" t="s">
        <v>2824</v>
      </c>
      <c r="E414" s="1689" t="s">
        <v>2838</v>
      </c>
      <c r="F414" s="1645"/>
      <c r="G414" s="1645"/>
      <c r="H414" s="1645"/>
      <c r="I414" s="1645"/>
      <c r="J414" s="1645"/>
    </row>
    <row r="415" spans="1:10" ht="15.75" customHeight="1">
      <c r="A415" s="1689"/>
      <c r="B415" s="1689" t="s">
        <v>1385</v>
      </c>
      <c r="C415" s="1689" t="s">
        <v>1447</v>
      </c>
      <c r="D415" s="1691" t="s">
        <v>2824</v>
      </c>
      <c r="E415" s="1689" t="s">
        <v>2839</v>
      </c>
      <c r="F415" s="1645"/>
      <c r="G415" s="1645"/>
      <c r="H415" s="1645"/>
      <c r="I415" s="1645"/>
      <c r="J415" s="1645"/>
    </row>
    <row r="416" spans="1:10" ht="15.75" customHeight="1">
      <c r="A416" s="1689"/>
      <c r="B416" s="1689" t="s">
        <v>1385</v>
      </c>
      <c r="C416" s="1689" t="s">
        <v>1447</v>
      </c>
      <c r="D416" s="1691" t="s">
        <v>2824</v>
      </c>
      <c r="E416" s="1689" t="s">
        <v>2840</v>
      </c>
      <c r="F416" s="1645"/>
      <c r="G416" s="1645"/>
      <c r="H416" s="1645"/>
      <c r="I416" s="1645"/>
      <c r="J416" s="1645"/>
    </row>
    <row r="417" spans="1:10" ht="15.75" customHeight="1">
      <c r="A417" s="1689"/>
      <c r="B417" s="1689" t="s">
        <v>1385</v>
      </c>
      <c r="C417" s="1689" t="s">
        <v>1447</v>
      </c>
      <c r="D417" s="1691" t="s">
        <v>2824</v>
      </c>
      <c r="E417" s="1689" t="s">
        <v>2841</v>
      </c>
      <c r="F417" s="1645"/>
      <c r="G417" s="1645"/>
      <c r="H417" s="1645"/>
      <c r="I417" s="1645"/>
      <c r="J417" s="1645"/>
    </row>
    <row r="418" spans="1:10" ht="15.75" customHeight="1">
      <c r="A418" s="1689"/>
      <c r="B418" s="1689" t="s">
        <v>1385</v>
      </c>
      <c r="C418" s="1689" t="s">
        <v>1447</v>
      </c>
      <c r="D418" s="1691" t="s">
        <v>2824</v>
      </c>
      <c r="E418" s="1689" t="s">
        <v>2842</v>
      </c>
      <c r="F418" s="1645"/>
      <c r="G418" s="1645"/>
      <c r="H418" s="1645"/>
      <c r="I418" s="1645"/>
      <c r="J418" s="1645"/>
    </row>
    <row r="419" spans="1:10" ht="15.75" customHeight="1">
      <c r="A419" s="1689"/>
      <c r="B419" s="1689" t="s">
        <v>1385</v>
      </c>
      <c r="C419" s="1689" t="s">
        <v>1447</v>
      </c>
      <c r="D419" s="1691" t="s">
        <v>2824</v>
      </c>
      <c r="E419" s="1689" t="s">
        <v>2843</v>
      </c>
      <c r="F419" s="1645"/>
      <c r="G419" s="1645"/>
      <c r="H419" s="1645"/>
      <c r="I419" s="1645"/>
      <c r="J419" s="1645"/>
    </row>
    <row r="420" spans="1:10" ht="15.75" customHeight="1">
      <c r="A420" s="1689"/>
      <c r="B420" s="1689" t="s">
        <v>1385</v>
      </c>
      <c r="C420" s="1689" t="s">
        <v>1447</v>
      </c>
      <c r="D420" s="1691" t="s">
        <v>2824</v>
      </c>
      <c r="E420" s="1689" t="s">
        <v>2844</v>
      </c>
      <c r="F420" s="1645"/>
      <c r="G420" s="1645"/>
      <c r="H420" s="1645"/>
      <c r="I420" s="1645"/>
      <c r="J420" s="1645"/>
    </row>
    <row r="421" spans="1:10" ht="15.75" customHeight="1">
      <c r="A421" s="1689"/>
      <c r="B421" s="1689" t="s">
        <v>1385</v>
      </c>
      <c r="C421" s="1689" t="s">
        <v>1447</v>
      </c>
      <c r="D421" s="1691" t="s">
        <v>2824</v>
      </c>
      <c r="E421" s="1689" t="s">
        <v>2845</v>
      </c>
      <c r="F421" s="1645"/>
      <c r="G421" s="1645"/>
      <c r="H421" s="1645"/>
      <c r="I421" s="1645"/>
      <c r="J421" s="1645"/>
    </row>
    <row r="422" spans="1:10" ht="15.75" customHeight="1">
      <c r="A422" s="1689"/>
      <c r="B422" s="1689" t="s">
        <v>1385</v>
      </c>
      <c r="C422" s="1689" t="s">
        <v>1447</v>
      </c>
      <c r="D422" s="1691" t="s">
        <v>2824</v>
      </c>
      <c r="E422" s="1689" t="s">
        <v>2846</v>
      </c>
      <c r="F422" s="1645"/>
      <c r="G422" s="1645"/>
      <c r="H422" s="1645"/>
      <c r="I422" s="1645"/>
      <c r="J422" s="1645"/>
    </row>
    <row r="423" spans="1:10" ht="15.75" customHeight="1">
      <c r="A423" s="1689"/>
      <c r="B423" s="1689" t="s">
        <v>1385</v>
      </c>
      <c r="C423" s="1689" t="s">
        <v>1447</v>
      </c>
      <c r="D423" s="1691" t="s">
        <v>2824</v>
      </c>
      <c r="E423" s="1689" t="s">
        <v>2847</v>
      </c>
      <c r="F423" s="1645"/>
      <c r="G423" s="1645"/>
      <c r="H423" s="1645"/>
      <c r="I423" s="1645"/>
      <c r="J423" s="1645"/>
    </row>
    <row r="424" spans="1:10" ht="15.75" customHeight="1">
      <c r="A424" s="1689"/>
      <c r="B424" s="1689" t="s">
        <v>1385</v>
      </c>
      <c r="C424" s="1689" t="s">
        <v>1447</v>
      </c>
      <c r="D424" s="1691" t="s">
        <v>2824</v>
      </c>
      <c r="E424" s="1689" t="s">
        <v>2848</v>
      </c>
      <c r="F424" s="1645"/>
      <c r="G424" s="1645"/>
      <c r="H424" s="1645"/>
      <c r="I424" s="1645"/>
      <c r="J424" s="1645"/>
    </row>
    <row r="425" spans="1:10" ht="15.75" customHeight="1">
      <c r="A425" s="1689"/>
      <c r="B425" s="1689" t="s">
        <v>1385</v>
      </c>
      <c r="C425" s="1689" t="s">
        <v>1447</v>
      </c>
      <c r="D425" s="1691" t="s">
        <v>2824</v>
      </c>
      <c r="E425" s="1689" t="s">
        <v>2849</v>
      </c>
      <c r="F425" s="1645"/>
      <c r="G425" s="1645"/>
      <c r="H425" s="1645"/>
      <c r="I425" s="1645"/>
      <c r="J425" s="1645"/>
    </row>
    <row r="426" spans="1:10" ht="15.75" customHeight="1">
      <c r="A426" s="1645"/>
      <c r="B426" s="1645"/>
      <c r="C426" s="1645"/>
      <c r="D426" s="1645"/>
      <c r="E426" s="1645"/>
      <c r="F426" s="1645"/>
      <c r="G426" s="1645"/>
      <c r="H426" s="1645"/>
      <c r="I426" s="1645"/>
      <c r="J426" s="1645"/>
    </row>
    <row r="427" spans="1:10" ht="15.75" customHeight="1">
      <c r="A427" s="1689"/>
      <c r="B427" s="1689" t="s">
        <v>1386</v>
      </c>
      <c r="C427" s="1689" t="s">
        <v>2850</v>
      </c>
      <c r="D427" s="1689"/>
      <c r="E427" s="1689"/>
      <c r="F427" s="1645"/>
      <c r="G427" s="1645"/>
      <c r="H427" s="1645"/>
      <c r="I427" s="1645"/>
      <c r="J427" s="1645"/>
    </row>
    <row r="428" spans="1:10" ht="15.75" customHeight="1">
      <c r="A428" s="1689"/>
      <c r="B428" s="1689" t="s">
        <v>1386</v>
      </c>
      <c r="C428" s="1689" t="s">
        <v>2851</v>
      </c>
      <c r="D428" s="1689"/>
      <c r="E428" s="1689"/>
      <c r="F428" s="1645"/>
      <c r="G428" s="1645"/>
      <c r="H428" s="1645"/>
      <c r="I428" s="1645"/>
      <c r="J428" s="1645"/>
    </row>
    <row r="429" spans="1:10" ht="15.75" customHeight="1">
      <c r="A429" s="1689"/>
      <c r="B429" s="1689" t="s">
        <v>1386</v>
      </c>
      <c r="C429" s="1689" t="s">
        <v>2852</v>
      </c>
      <c r="D429" s="1689"/>
      <c r="E429" s="1689"/>
      <c r="F429" s="1645"/>
      <c r="G429" s="1645"/>
      <c r="H429" s="1645"/>
      <c r="I429" s="1645"/>
      <c r="J429" s="1645"/>
    </row>
    <row r="430" spans="1:10" ht="15.75" customHeight="1">
      <c r="A430" s="1689"/>
      <c r="B430" s="1689" t="s">
        <v>1386</v>
      </c>
      <c r="C430" s="1689" t="s">
        <v>2853</v>
      </c>
      <c r="D430" s="1689"/>
      <c r="E430" s="1689"/>
      <c r="F430" s="1645"/>
      <c r="G430" s="1645"/>
      <c r="H430" s="1645"/>
      <c r="I430" s="1645"/>
      <c r="J430" s="1645"/>
    </row>
    <row r="431" spans="1:10" ht="15.75" customHeight="1">
      <c r="A431" s="1645"/>
      <c r="B431" s="1645"/>
      <c r="C431" s="1645"/>
      <c r="D431" s="1645"/>
      <c r="E431" s="1645"/>
      <c r="F431" s="1645"/>
      <c r="G431" s="1645"/>
      <c r="H431" s="1645"/>
      <c r="I431" s="1645"/>
      <c r="J431" s="1645"/>
    </row>
    <row r="432" spans="1:10" ht="15.75" customHeight="1">
      <c r="A432" s="1729"/>
      <c r="B432" s="1689" t="s">
        <v>1387</v>
      </c>
      <c r="C432" s="1729"/>
      <c r="D432" s="1729"/>
      <c r="E432" s="1729"/>
      <c r="F432" s="1685"/>
      <c r="G432" s="1685"/>
      <c r="H432" s="1685"/>
      <c r="I432" s="1685"/>
      <c r="J432" s="1685"/>
    </row>
    <row r="433" spans="1:10" ht="15.75" customHeight="1">
      <c r="A433" s="1645"/>
      <c r="B433" s="1719"/>
      <c r="C433" s="1645"/>
      <c r="D433" s="1645"/>
      <c r="E433" s="1645"/>
      <c r="F433" s="1645"/>
      <c r="G433" s="1645"/>
      <c r="H433" s="1645"/>
      <c r="I433" s="1645"/>
      <c r="J433" s="1645"/>
    </row>
    <row r="434" spans="1:10" ht="47.25" customHeight="1">
      <c r="A434" s="1689"/>
      <c r="B434" s="1690" t="s">
        <v>1389</v>
      </c>
      <c r="C434" s="1689"/>
      <c r="D434" s="1689"/>
      <c r="E434" s="1689"/>
      <c r="F434" s="1645"/>
      <c r="G434" s="1645"/>
      <c r="H434" s="1645"/>
      <c r="I434" s="1645"/>
      <c r="J434" s="1645"/>
    </row>
    <row r="435" spans="1:10" ht="15.75" customHeight="1">
      <c r="A435" s="1645"/>
      <c r="B435" s="1719"/>
      <c r="C435" s="1645"/>
      <c r="D435" s="1645"/>
      <c r="E435" s="1645"/>
      <c r="F435" s="1645"/>
      <c r="G435" s="1645"/>
      <c r="H435" s="1645"/>
      <c r="I435" s="1645"/>
      <c r="J435" s="1645"/>
    </row>
    <row r="436" spans="1:10" ht="15.75" customHeight="1">
      <c r="A436" s="1689"/>
      <c r="B436" s="1689" t="s">
        <v>1390</v>
      </c>
      <c r="C436" s="1689" t="s">
        <v>1448</v>
      </c>
      <c r="D436" s="1689" t="s">
        <v>2854</v>
      </c>
      <c r="E436" s="1689"/>
      <c r="F436" s="1645"/>
      <c r="G436" s="1645"/>
      <c r="H436" s="1645"/>
      <c r="I436" s="1645"/>
      <c r="J436" s="1645"/>
    </row>
    <row r="437" spans="1:10" ht="15.75" customHeight="1">
      <c r="A437" s="1689"/>
      <c r="B437" s="1689" t="s">
        <v>1390</v>
      </c>
      <c r="C437" s="1689" t="s">
        <v>1448</v>
      </c>
      <c r="D437" s="1689" t="s">
        <v>2855</v>
      </c>
      <c r="E437" s="1689"/>
      <c r="F437" s="1645"/>
      <c r="G437" s="1645"/>
      <c r="H437" s="1645"/>
      <c r="I437" s="1645"/>
      <c r="J437" s="1645"/>
    </row>
    <row r="438" spans="1:10" ht="15.75" customHeight="1">
      <c r="A438" s="1689"/>
      <c r="B438" s="1689" t="s">
        <v>1390</v>
      </c>
      <c r="C438" s="1689" t="s">
        <v>1448</v>
      </c>
      <c r="D438" s="1689" t="s">
        <v>2856</v>
      </c>
      <c r="E438" s="1689"/>
      <c r="F438" s="1645"/>
      <c r="G438" s="1645"/>
      <c r="H438" s="1645"/>
      <c r="I438" s="1645"/>
      <c r="J438" s="1645"/>
    </row>
    <row r="439" spans="1:10" ht="15.75" customHeight="1">
      <c r="A439" s="1689"/>
      <c r="B439" s="1689" t="s">
        <v>1390</v>
      </c>
      <c r="C439" s="1689" t="s">
        <v>1448</v>
      </c>
      <c r="D439" s="1689" t="s">
        <v>2857</v>
      </c>
      <c r="E439" s="1689"/>
      <c r="F439" s="1645"/>
      <c r="G439" s="1645"/>
      <c r="H439" s="1645"/>
      <c r="I439" s="1645"/>
      <c r="J439" s="1645"/>
    </row>
    <row r="440" spans="1:10" ht="15.75" customHeight="1">
      <c r="A440" s="1689"/>
      <c r="B440" s="1689" t="s">
        <v>1390</v>
      </c>
      <c r="C440" s="1689" t="s">
        <v>1448</v>
      </c>
      <c r="D440" s="1689" t="s">
        <v>2858</v>
      </c>
      <c r="E440" s="1689"/>
      <c r="F440" s="1645"/>
      <c r="G440" s="1645"/>
      <c r="H440" s="1645"/>
      <c r="I440" s="1645"/>
      <c r="J440" s="1645"/>
    </row>
    <row r="441" spans="1:10" ht="15.75" customHeight="1">
      <c r="A441" s="1689"/>
      <c r="B441" s="1689" t="s">
        <v>1390</v>
      </c>
      <c r="C441" s="1689" t="s">
        <v>1448</v>
      </c>
      <c r="D441" s="1689" t="s">
        <v>2859</v>
      </c>
      <c r="E441" s="1689"/>
      <c r="F441" s="1645"/>
      <c r="G441" s="1645"/>
      <c r="H441" s="1645"/>
      <c r="I441" s="1645"/>
      <c r="J441" s="1645"/>
    </row>
    <row r="442" spans="1:10" ht="15.75" customHeight="1">
      <c r="A442" s="1689"/>
      <c r="B442" s="1689" t="s">
        <v>1390</v>
      </c>
      <c r="C442" s="1689" t="s">
        <v>1449</v>
      </c>
      <c r="D442" s="1689" t="s">
        <v>2860</v>
      </c>
      <c r="E442" s="1689"/>
      <c r="F442" s="1645"/>
      <c r="G442" s="1645"/>
      <c r="H442" s="1645"/>
      <c r="I442" s="1645"/>
      <c r="J442" s="1645"/>
    </row>
    <row r="443" spans="1:10" ht="15.75" customHeight="1">
      <c r="A443" s="1689"/>
      <c r="B443" s="1689" t="s">
        <v>1390</v>
      </c>
      <c r="C443" s="1689" t="s">
        <v>1449</v>
      </c>
      <c r="D443" s="1689" t="s">
        <v>272</v>
      </c>
      <c r="E443" s="1689"/>
      <c r="F443" s="1645"/>
      <c r="G443" s="1645"/>
      <c r="H443" s="1645"/>
      <c r="I443" s="1645"/>
      <c r="J443" s="1645"/>
    </row>
    <row r="444" spans="1:10" ht="15.75" customHeight="1">
      <c r="A444" s="1689"/>
      <c r="B444" s="1689" t="s">
        <v>1390</v>
      </c>
      <c r="C444" s="1689" t="s">
        <v>1449</v>
      </c>
      <c r="D444" s="1689" t="s">
        <v>2458</v>
      </c>
      <c r="E444" s="1689"/>
      <c r="F444" s="1645"/>
      <c r="G444" s="1645"/>
      <c r="H444" s="1645"/>
      <c r="I444" s="1645"/>
      <c r="J444" s="1645"/>
    </row>
    <row r="445" spans="1:10" ht="15.75" customHeight="1">
      <c r="A445" s="1689"/>
      <c r="B445" s="1689" t="s">
        <v>1390</v>
      </c>
      <c r="C445" s="1689" t="s">
        <v>1449</v>
      </c>
      <c r="D445" s="1689" t="s">
        <v>2464</v>
      </c>
      <c r="E445" s="1689"/>
      <c r="F445" s="1645"/>
      <c r="G445" s="1645"/>
      <c r="H445" s="1645"/>
      <c r="I445" s="1645"/>
      <c r="J445" s="1645"/>
    </row>
    <row r="446" spans="1:10" ht="15.75" customHeight="1">
      <c r="A446" s="1689"/>
      <c r="B446" s="1689" t="s">
        <v>1390</v>
      </c>
      <c r="C446" s="1689" t="s">
        <v>1449</v>
      </c>
      <c r="D446" s="1689" t="s">
        <v>2861</v>
      </c>
      <c r="E446" s="1689"/>
      <c r="F446" s="1645"/>
      <c r="G446" s="1645"/>
      <c r="H446" s="1645"/>
      <c r="I446" s="1645"/>
      <c r="J446" s="1645"/>
    </row>
    <row r="447" spans="1:10" ht="16.5" customHeight="1">
      <c r="A447" s="1689"/>
      <c r="B447" s="1689" t="s">
        <v>1390</v>
      </c>
      <c r="C447" s="1689" t="s">
        <v>1450</v>
      </c>
      <c r="D447" s="1689" t="s">
        <v>2862</v>
      </c>
      <c r="E447" s="1689"/>
      <c r="F447" s="1645"/>
      <c r="G447" s="1645"/>
      <c r="H447" s="1645"/>
      <c r="I447" s="1645"/>
      <c r="J447" s="1645"/>
    </row>
    <row r="448" spans="1:10" ht="16.5" customHeight="1">
      <c r="A448" s="1689"/>
      <c r="B448" s="1689" t="s">
        <v>1390</v>
      </c>
      <c r="C448" s="1689" t="s">
        <v>1450</v>
      </c>
      <c r="D448" s="1689" t="s">
        <v>2863</v>
      </c>
      <c r="E448" s="1689"/>
      <c r="F448" s="1645"/>
      <c r="G448" s="1645"/>
      <c r="H448" s="1645"/>
      <c r="I448" s="1645"/>
      <c r="J448" s="1645"/>
    </row>
    <row r="449" spans="1:10" ht="16.5" customHeight="1">
      <c r="A449" s="1689"/>
      <c r="B449" s="1689" t="s">
        <v>1390</v>
      </c>
      <c r="C449" s="1689" t="s">
        <v>1450</v>
      </c>
      <c r="D449" s="1689" t="s">
        <v>2864</v>
      </c>
      <c r="E449" s="1689"/>
      <c r="F449" s="1645"/>
      <c r="G449" s="1645"/>
      <c r="H449" s="1645"/>
      <c r="I449" s="1645"/>
      <c r="J449" s="1645"/>
    </row>
    <row r="450" spans="1:10" ht="15.75" customHeight="1">
      <c r="A450" s="1689"/>
      <c r="B450" s="1689" t="s">
        <v>1390</v>
      </c>
      <c r="C450" s="1690" t="s">
        <v>1451</v>
      </c>
      <c r="D450" s="1689" t="s">
        <v>2865</v>
      </c>
      <c r="E450" s="1689"/>
      <c r="F450" s="1645"/>
      <c r="G450" s="1645"/>
      <c r="H450" s="1645"/>
      <c r="I450" s="1645"/>
      <c r="J450" s="1645"/>
    </row>
    <row r="451" spans="1:10" ht="15.75" customHeight="1">
      <c r="A451" s="1689"/>
      <c r="B451" s="1689" t="s">
        <v>1390</v>
      </c>
      <c r="C451" s="1690" t="s">
        <v>1451</v>
      </c>
      <c r="D451" s="1689" t="s">
        <v>2866</v>
      </c>
      <c r="E451" s="1689"/>
      <c r="F451" s="1645"/>
      <c r="G451" s="1645"/>
      <c r="H451" s="1645"/>
      <c r="I451" s="1645"/>
      <c r="J451" s="1645"/>
    </row>
    <row r="452" spans="1:10" ht="15.75" customHeight="1">
      <c r="A452" s="1689"/>
      <c r="B452" s="1689" t="s">
        <v>1390</v>
      </c>
      <c r="C452" s="1690" t="s">
        <v>1451</v>
      </c>
      <c r="D452" s="1689" t="s">
        <v>2867</v>
      </c>
      <c r="E452" s="1689"/>
      <c r="F452" s="1645"/>
      <c r="G452" s="1645"/>
      <c r="H452" s="1645"/>
      <c r="I452" s="1645"/>
      <c r="J452" s="1645"/>
    </row>
    <row r="453" spans="1:10" ht="33" customHeight="1">
      <c r="A453" s="1689"/>
      <c r="B453" s="1689" t="s">
        <v>1390</v>
      </c>
      <c r="C453" s="1690" t="s">
        <v>1452</v>
      </c>
      <c r="D453" s="1689"/>
      <c r="E453" s="1689"/>
      <c r="F453" s="1645"/>
      <c r="G453" s="1645"/>
      <c r="H453" s="1645"/>
      <c r="I453" s="1645"/>
      <c r="J453" s="1645"/>
    </row>
    <row r="454" spans="1:10" ht="15.75" customHeight="1">
      <c r="A454" s="1689"/>
      <c r="B454" s="1689" t="s">
        <v>1390</v>
      </c>
      <c r="C454" s="1690" t="s">
        <v>1453</v>
      </c>
      <c r="D454" s="1689"/>
      <c r="E454" s="1689"/>
      <c r="F454" s="1645"/>
      <c r="G454" s="1645"/>
      <c r="H454" s="1645"/>
      <c r="I454" s="1645"/>
      <c r="J454" s="1645"/>
    </row>
    <row r="455" spans="1:10" ht="15.75" customHeight="1">
      <c r="A455" s="1689"/>
      <c r="B455" s="1689" t="s">
        <v>1390</v>
      </c>
      <c r="C455" s="1690" t="s">
        <v>1454</v>
      </c>
      <c r="D455" s="1689"/>
      <c r="E455" s="1689"/>
      <c r="F455" s="1645"/>
      <c r="G455" s="1645"/>
      <c r="H455" s="1645"/>
      <c r="I455" s="1645"/>
      <c r="J455" s="1645"/>
    </row>
    <row r="456" spans="1:10" ht="15.75" customHeight="1">
      <c r="A456" s="1689"/>
      <c r="B456" s="1689" t="s">
        <v>1390</v>
      </c>
      <c r="C456" s="1690" t="s">
        <v>1455</v>
      </c>
      <c r="D456" s="1689"/>
      <c r="E456" s="1689"/>
      <c r="F456" s="1645"/>
      <c r="G456" s="1645"/>
      <c r="H456" s="1645"/>
      <c r="I456" s="1645"/>
      <c r="J456" s="1645"/>
    </row>
    <row r="457" spans="1:10" ht="15.75" customHeight="1">
      <c r="A457" s="1689"/>
      <c r="B457" s="1689" t="s">
        <v>1390</v>
      </c>
      <c r="C457" s="1690" t="s">
        <v>1456</v>
      </c>
      <c r="D457" s="1689"/>
      <c r="E457" s="1689"/>
      <c r="F457" s="1645"/>
      <c r="G457" s="1645"/>
      <c r="H457" s="1645"/>
      <c r="I457" s="1645"/>
      <c r="J457" s="1645"/>
    </row>
    <row r="458" spans="1:10" ht="15.75" customHeight="1">
      <c r="A458" s="1689"/>
      <c r="B458" s="1689" t="s">
        <v>1390</v>
      </c>
      <c r="C458" s="1690" t="s">
        <v>1457</v>
      </c>
      <c r="D458" s="1689"/>
      <c r="E458" s="1689"/>
      <c r="F458" s="1645"/>
      <c r="G458" s="1645"/>
      <c r="H458" s="1645"/>
      <c r="I458" s="1645"/>
      <c r="J458" s="1645"/>
    </row>
    <row r="459" spans="1:10" ht="15.75" customHeight="1">
      <c r="A459" s="1693"/>
      <c r="B459" s="1689" t="s">
        <v>1390</v>
      </c>
      <c r="C459" s="1689" t="s">
        <v>224</v>
      </c>
      <c r="D459" s="1689" t="s">
        <v>2868</v>
      </c>
      <c r="E459" s="1693"/>
      <c r="F459" s="719"/>
      <c r="G459" s="719"/>
      <c r="H459" s="719"/>
      <c r="I459" s="719"/>
      <c r="J459" s="719"/>
    </row>
    <row r="460" spans="1:10" ht="15.75" customHeight="1">
      <c r="A460" s="1693"/>
      <c r="B460" s="1689" t="s">
        <v>1390</v>
      </c>
      <c r="C460" s="1689" t="s">
        <v>224</v>
      </c>
      <c r="D460" s="1689" t="s">
        <v>2869</v>
      </c>
      <c r="E460" s="1693"/>
      <c r="F460" s="719"/>
      <c r="G460" s="719"/>
      <c r="H460" s="719"/>
      <c r="I460" s="719"/>
      <c r="J460" s="719"/>
    </row>
    <row r="461" spans="1:10" ht="15.75" customHeight="1">
      <c r="A461" s="1645"/>
      <c r="B461" s="1645"/>
      <c r="C461" s="1645"/>
      <c r="D461" s="1730"/>
      <c r="E461" s="1645"/>
      <c r="F461" s="1645"/>
      <c r="G461" s="1645"/>
      <c r="H461" s="1645"/>
      <c r="I461" s="1645"/>
      <c r="J461" s="1645"/>
    </row>
    <row r="462" spans="1:10" ht="15.75" customHeight="1">
      <c r="A462" s="1689"/>
      <c r="B462" s="1689" t="s">
        <v>1391</v>
      </c>
      <c r="C462" s="1690" t="s">
        <v>1458</v>
      </c>
      <c r="D462" s="1731" t="s">
        <v>2870</v>
      </c>
      <c r="E462" s="1689"/>
      <c r="F462" s="1645"/>
      <c r="G462" s="1645"/>
      <c r="H462" s="1645"/>
      <c r="I462" s="1645"/>
      <c r="J462" s="1645"/>
    </row>
    <row r="463" spans="1:10" ht="15.75" customHeight="1">
      <c r="A463" s="1689"/>
      <c r="B463" s="1689" t="s">
        <v>1391</v>
      </c>
      <c r="C463" s="1690" t="s">
        <v>1458</v>
      </c>
      <c r="D463" s="1731" t="s">
        <v>2871</v>
      </c>
      <c r="E463" s="1689"/>
      <c r="F463" s="1645"/>
      <c r="G463" s="1645"/>
      <c r="H463" s="1645"/>
      <c r="I463" s="1645"/>
      <c r="J463" s="1645"/>
    </row>
    <row r="464" spans="1:10" ht="15.75" customHeight="1">
      <c r="A464" s="1689"/>
      <c r="B464" s="1689" t="s">
        <v>1391</v>
      </c>
      <c r="C464" s="1690" t="s">
        <v>1458</v>
      </c>
      <c r="D464" s="1731" t="s">
        <v>2872</v>
      </c>
      <c r="E464" s="1689"/>
      <c r="F464" s="1645"/>
      <c r="G464" s="1645"/>
      <c r="H464" s="1645"/>
      <c r="I464" s="1645"/>
      <c r="J464" s="1645"/>
    </row>
    <row r="465" spans="1:10" ht="15.75" customHeight="1">
      <c r="A465" s="1689"/>
      <c r="B465" s="1689" t="s">
        <v>1391</v>
      </c>
      <c r="C465" s="1690" t="s">
        <v>1458</v>
      </c>
      <c r="D465" s="1731" t="s">
        <v>2873</v>
      </c>
      <c r="E465" s="1689"/>
      <c r="F465" s="1645"/>
      <c r="G465" s="1645"/>
      <c r="H465" s="1645"/>
      <c r="I465" s="1645"/>
      <c r="J465" s="1645"/>
    </row>
    <row r="466" spans="1:10" ht="15.75" customHeight="1">
      <c r="A466" s="1689"/>
      <c r="B466" s="1689" t="s">
        <v>1391</v>
      </c>
      <c r="C466" s="1690" t="s">
        <v>1458</v>
      </c>
      <c r="D466" s="1731" t="s">
        <v>2874</v>
      </c>
      <c r="E466" s="1689"/>
      <c r="F466" s="1645"/>
      <c r="G466" s="1645"/>
      <c r="H466" s="1645"/>
      <c r="I466" s="1645"/>
      <c r="J466" s="1645"/>
    </row>
    <row r="467" spans="1:10" ht="15.75" customHeight="1">
      <c r="A467" s="1689"/>
      <c r="B467" s="1689" t="s">
        <v>1391</v>
      </c>
      <c r="C467" s="1690" t="s">
        <v>1458</v>
      </c>
      <c r="D467" s="1731" t="s">
        <v>2875</v>
      </c>
      <c r="E467" s="1689"/>
      <c r="F467" s="1645"/>
      <c r="G467" s="1645"/>
      <c r="H467" s="1645"/>
      <c r="I467" s="1645"/>
      <c r="J467" s="1645"/>
    </row>
    <row r="468" spans="1:10" ht="15.75" customHeight="1">
      <c r="A468" s="1689"/>
      <c r="B468" s="1689" t="s">
        <v>1391</v>
      </c>
      <c r="C468" s="1690" t="s">
        <v>1458</v>
      </c>
      <c r="D468" s="1731" t="s">
        <v>2876</v>
      </c>
      <c r="E468" s="1689"/>
      <c r="F468" s="1645"/>
      <c r="G468" s="1645"/>
      <c r="H468" s="1645"/>
      <c r="I468" s="1645"/>
      <c r="J468" s="1645"/>
    </row>
    <row r="469" spans="1:10" ht="15.75" customHeight="1">
      <c r="A469" s="1689"/>
      <c r="B469" s="1689" t="s">
        <v>1391</v>
      </c>
      <c r="C469" s="1689" t="s">
        <v>1458</v>
      </c>
      <c r="D469" s="1731" t="s">
        <v>2877</v>
      </c>
      <c r="E469" s="1689"/>
      <c r="F469" s="1645"/>
      <c r="G469" s="1645"/>
      <c r="H469" s="1645"/>
      <c r="I469" s="1645"/>
      <c r="J469" s="1645"/>
    </row>
    <row r="470" spans="1:10" ht="15.75" customHeight="1">
      <c r="A470" s="1689"/>
      <c r="B470" s="1689" t="s">
        <v>1391</v>
      </c>
      <c r="C470" s="1689" t="s">
        <v>1459</v>
      </c>
      <c r="D470" s="1731"/>
      <c r="E470" s="1689"/>
      <c r="F470" s="1645"/>
      <c r="G470" s="1645"/>
      <c r="H470" s="1645"/>
      <c r="I470" s="1645"/>
      <c r="J470" s="1645"/>
    </row>
    <row r="471" spans="1:10" ht="15.75" customHeight="1">
      <c r="A471" s="1689"/>
      <c r="B471" s="1689" t="s">
        <v>1391</v>
      </c>
      <c r="C471" s="1689" t="s">
        <v>1460</v>
      </c>
      <c r="D471" s="1731"/>
      <c r="E471" s="1689"/>
      <c r="F471" s="1645"/>
      <c r="G471" s="1645"/>
      <c r="H471" s="1645"/>
      <c r="I471" s="1645"/>
      <c r="J471" s="1645"/>
    </row>
    <row r="472" spans="1:10" ht="15.75" customHeight="1">
      <c r="A472" s="1689"/>
      <c r="B472" s="1689" t="s">
        <v>1391</v>
      </c>
      <c r="C472" s="1689" t="s">
        <v>1461</v>
      </c>
      <c r="D472" s="1731"/>
      <c r="E472" s="1689"/>
      <c r="F472" s="1645"/>
      <c r="G472" s="1645"/>
      <c r="H472" s="1645"/>
      <c r="I472" s="1645"/>
      <c r="J472" s="1645"/>
    </row>
    <row r="473" spans="1:10" ht="15.75" customHeight="1">
      <c r="A473" s="1689"/>
      <c r="B473" s="1689" t="s">
        <v>1391</v>
      </c>
      <c r="C473" s="1689" t="s">
        <v>1462</v>
      </c>
      <c r="D473" s="1731"/>
      <c r="E473" s="1689"/>
      <c r="F473" s="1645"/>
      <c r="G473" s="1645"/>
      <c r="H473" s="1645"/>
      <c r="I473" s="1645"/>
      <c r="J473" s="1645"/>
    </row>
    <row r="474" spans="1:10" ht="15.75" customHeight="1">
      <c r="A474" s="1689"/>
      <c r="B474" s="1689" t="s">
        <v>1391</v>
      </c>
      <c r="C474" s="1689" t="s">
        <v>1463</v>
      </c>
      <c r="D474" s="1731"/>
      <c r="E474" s="1689"/>
      <c r="F474" s="1645"/>
      <c r="G474" s="1645"/>
      <c r="H474" s="1645"/>
      <c r="I474" s="1645"/>
      <c r="J474" s="1645"/>
    </row>
    <row r="475" spans="1:10" ht="15.75" customHeight="1">
      <c r="A475" s="1689"/>
      <c r="B475" s="1689" t="s">
        <v>1391</v>
      </c>
      <c r="C475" s="1689" t="s">
        <v>1464</v>
      </c>
      <c r="D475" s="1731"/>
      <c r="E475" s="1689"/>
      <c r="F475" s="1645"/>
      <c r="G475" s="1645"/>
      <c r="H475" s="1645"/>
      <c r="I475" s="1645"/>
      <c r="J475" s="1645"/>
    </row>
    <row r="476" spans="1:10" ht="15.75" customHeight="1">
      <c r="A476" s="1689"/>
      <c r="B476" s="1689" t="s">
        <v>1391</v>
      </c>
      <c r="C476" s="1689" t="s">
        <v>1465</v>
      </c>
      <c r="D476" s="1731"/>
      <c r="E476" s="1689"/>
      <c r="F476" s="1645"/>
      <c r="G476" s="1645"/>
      <c r="H476" s="1645"/>
      <c r="I476" s="1645"/>
      <c r="J476" s="1645"/>
    </row>
    <row r="477" spans="1:10" ht="15.75" customHeight="1">
      <c r="A477" s="1689"/>
      <c r="B477" s="1689" t="s">
        <v>1391</v>
      </c>
      <c r="C477" s="1689" t="s">
        <v>2925</v>
      </c>
      <c r="D477" s="1731"/>
      <c r="E477" s="1689"/>
      <c r="F477" s="1645"/>
      <c r="G477" s="1645"/>
      <c r="H477" s="1645"/>
      <c r="I477" s="1645"/>
      <c r="J477" s="1645"/>
    </row>
    <row r="478" spans="1:10" ht="15.75" customHeight="1">
      <c r="A478" s="1689"/>
      <c r="B478" s="1689"/>
      <c r="C478" s="1689"/>
      <c r="D478" s="1731"/>
      <c r="E478" s="1689"/>
      <c r="F478" s="1645"/>
      <c r="G478" s="1645"/>
      <c r="H478" s="1645"/>
      <c r="I478" s="1645"/>
      <c r="J478" s="1645"/>
    </row>
    <row r="479" spans="1:10" ht="15.75" customHeight="1">
      <c r="A479" s="1645"/>
      <c r="B479" s="1645"/>
      <c r="C479" s="1645"/>
      <c r="D479" s="1645"/>
      <c r="E479" s="1645"/>
      <c r="F479" s="1645"/>
      <c r="G479" s="1645"/>
      <c r="H479" s="1645"/>
      <c r="I479" s="1645"/>
      <c r="J479" s="1645"/>
    </row>
    <row r="480" spans="1:10" ht="15.75" customHeight="1">
      <c r="A480" s="1689"/>
      <c r="B480" s="1689" t="s">
        <v>730</v>
      </c>
      <c r="C480" s="1689" t="s">
        <v>258</v>
      </c>
      <c r="D480" s="1689"/>
      <c r="E480" s="1689"/>
      <c r="F480" s="1645"/>
      <c r="G480" s="1645"/>
      <c r="H480" s="1645"/>
      <c r="I480" s="1645"/>
      <c r="J480" s="1645"/>
    </row>
    <row r="481" spans="1:10" ht="15.75" customHeight="1">
      <c r="A481" s="1689"/>
      <c r="B481" s="1689" t="s">
        <v>730</v>
      </c>
      <c r="C481" s="1689" t="s">
        <v>259</v>
      </c>
      <c r="D481" s="1689"/>
      <c r="E481" s="1689"/>
      <c r="F481" s="1645"/>
      <c r="G481" s="1645"/>
      <c r="H481" s="1645"/>
      <c r="I481" s="1645"/>
      <c r="J481" s="1645"/>
    </row>
    <row r="482" spans="1:10" ht="15.75" customHeight="1">
      <c r="A482" s="1689"/>
      <c r="B482" s="1689" t="s">
        <v>730</v>
      </c>
      <c r="C482" s="1689" t="s">
        <v>260</v>
      </c>
      <c r="D482" s="1689"/>
      <c r="E482" s="1689"/>
      <c r="F482" s="1645"/>
      <c r="G482" s="1645"/>
      <c r="H482" s="1645"/>
      <c r="I482" s="1645"/>
      <c r="J482" s="1645"/>
    </row>
    <row r="483" spans="1:10" ht="15.75" customHeight="1">
      <c r="A483" s="1645"/>
      <c r="B483" s="719"/>
      <c r="C483" s="719"/>
      <c r="D483" s="719"/>
      <c r="E483" s="719"/>
      <c r="F483" s="1645"/>
      <c r="G483" s="1645"/>
      <c r="H483" s="1645"/>
      <c r="I483" s="1645"/>
      <c r="J483" s="1645"/>
    </row>
    <row r="484" spans="1:10" ht="15.75" customHeight="1">
      <c r="A484" s="1645"/>
      <c r="B484" s="5" t="s">
        <v>2927</v>
      </c>
      <c r="C484" s="1645"/>
      <c r="D484" s="1645"/>
      <c r="E484" s="1645"/>
      <c r="F484" s="1645"/>
      <c r="G484" s="1645"/>
      <c r="H484" s="1645"/>
      <c r="I484" s="1645"/>
      <c r="J484" s="1645"/>
    </row>
    <row r="485" spans="1:10" ht="15.75" customHeight="1">
      <c r="A485" s="1645"/>
      <c r="B485" s="1645" t="s">
        <v>2878</v>
      </c>
      <c r="C485" s="1645"/>
      <c r="D485" s="1645"/>
      <c r="E485" s="1645"/>
      <c r="F485" s="1645"/>
      <c r="G485" s="1645"/>
      <c r="H485" s="1645"/>
      <c r="I485" s="1645"/>
      <c r="J485" s="1645"/>
    </row>
    <row r="486" spans="1:10" ht="15.75" customHeight="1">
      <c r="A486" s="1645"/>
      <c r="B486" s="1645" t="s">
        <v>2879</v>
      </c>
      <c r="C486" s="1645"/>
      <c r="D486" s="1645"/>
      <c r="E486" s="1645"/>
      <c r="F486" s="1645"/>
      <c r="G486" s="1645"/>
      <c r="H486" s="1645"/>
      <c r="I486" s="1645"/>
      <c r="J486" s="1645"/>
    </row>
    <row r="487" spans="1:10" ht="15.75" customHeight="1">
      <c r="A487" s="1645"/>
      <c r="B487" s="1645" t="s">
        <v>2880</v>
      </c>
      <c r="C487" s="1645"/>
      <c r="D487" s="1645"/>
      <c r="E487" s="1645"/>
      <c r="F487" s="1645"/>
      <c r="G487" s="1645"/>
      <c r="H487" s="1645"/>
      <c r="I487" s="1645"/>
      <c r="J487" s="1645"/>
    </row>
    <row r="488" spans="1:10" ht="18" customHeight="1">
      <c r="A488" s="1645"/>
      <c r="B488" s="1645" t="s">
        <v>2881</v>
      </c>
      <c r="C488" s="1645"/>
      <c r="D488" s="1645"/>
      <c r="E488" s="1645"/>
      <c r="F488" s="1645"/>
      <c r="G488" s="1645"/>
      <c r="H488" s="1645"/>
      <c r="I488" s="1645"/>
      <c r="J488" s="1645"/>
    </row>
    <row r="489" spans="1:10" ht="15.75" customHeight="1">
      <c r="A489" s="1645"/>
      <c r="B489" s="1645" t="s">
        <v>2882</v>
      </c>
      <c r="C489" s="1645"/>
      <c r="D489" s="1645"/>
      <c r="E489" s="1645"/>
      <c r="F489" s="1645"/>
      <c r="G489" s="1645"/>
      <c r="H489" s="1645"/>
      <c r="I489" s="1645"/>
      <c r="J489" s="1645"/>
    </row>
    <row r="490" spans="1:10" ht="15.75" customHeight="1">
      <c r="A490" s="1645"/>
      <c r="B490" s="1645" t="s">
        <v>1400</v>
      </c>
      <c r="C490" s="1645"/>
      <c r="D490" s="1645"/>
      <c r="E490" s="1645"/>
      <c r="F490" s="1645"/>
      <c r="G490" s="1645"/>
      <c r="H490" s="1645"/>
      <c r="I490" s="1645"/>
      <c r="J490" s="1645"/>
    </row>
    <row r="491" spans="1:10" ht="15.75" customHeight="1">
      <c r="A491" s="1645"/>
      <c r="B491" s="1645" t="s">
        <v>2883</v>
      </c>
      <c r="C491" s="1645"/>
      <c r="D491" s="1645"/>
      <c r="E491" s="1645"/>
      <c r="F491" s="1645"/>
      <c r="G491" s="1645"/>
      <c r="H491" s="1645"/>
      <c r="I491" s="1645"/>
      <c r="J491" s="1645"/>
    </row>
    <row r="492" spans="1:10" ht="15.75" customHeight="1">
      <c r="A492" s="1645"/>
      <c r="B492" s="1645" t="s">
        <v>2884</v>
      </c>
      <c r="C492" s="1645"/>
      <c r="D492" s="1645"/>
      <c r="E492" s="1645"/>
      <c r="F492" s="1645"/>
      <c r="G492" s="1645"/>
      <c r="H492" s="1645"/>
      <c r="I492" s="1645"/>
      <c r="J492" s="1645"/>
    </row>
    <row r="493" spans="1:10" ht="15.75" customHeight="1">
      <c r="A493" s="1645"/>
      <c r="B493" s="1645" t="s">
        <v>2885</v>
      </c>
      <c r="C493" s="1645"/>
      <c r="D493" s="1645"/>
      <c r="E493" s="1645"/>
      <c r="F493" s="1645"/>
      <c r="G493" s="1645"/>
      <c r="H493" s="1645"/>
      <c r="I493" s="1645"/>
      <c r="J493" s="1645"/>
    </row>
    <row r="494" spans="1:10" ht="15.75" customHeight="1">
      <c r="A494" s="1645"/>
      <c r="B494" s="1645"/>
      <c r="C494" s="1645"/>
      <c r="D494" s="1645"/>
      <c r="E494" s="1645"/>
      <c r="F494" s="1645"/>
      <c r="G494" s="1645"/>
      <c r="H494" s="1645"/>
      <c r="I494" s="1645"/>
      <c r="J494" s="1645"/>
    </row>
    <row r="495" spans="1:10" ht="15.75" customHeight="1">
      <c r="A495" s="1"/>
      <c r="B495" s="1" t="s">
        <v>1404</v>
      </c>
      <c r="C495" s="1" t="s">
        <v>2886</v>
      </c>
      <c r="D495" s="1"/>
      <c r="E495" s="1"/>
      <c r="F495" s="1"/>
      <c r="G495" s="1"/>
      <c r="H495" s="1"/>
      <c r="I495" s="1"/>
      <c r="J495" s="1"/>
    </row>
    <row r="496" spans="1:10" ht="15.75" customHeight="1">
      <c r="A496" s="1"/>
      <c r="B496" s="1"/>
      <c r="C496" s="1" t="s">
        <v>2887</v>
      </c>
      <c r="D496" s="1"/>
      <c r="E496" s="1"/>
      <c r="F496" s="1"/>
      <c r="G496" s="1"/>
      <c r="H496" s="1"/>
      <c r="I496" s="1"/>
      <c r="J496" s="1"/>
    </row>
    <row r="497" spans="1:10" ht="15.75" customHeight="1">
      <c r="A497" s="1"/>
      <c r="B497" s="1"/>
      <c r="C497" s="1"/>
      <c r="D497" s="1"/>
      <c r="E497" s="1"/>
      <c r="F497" s="1"/>
      <c r="G497" s="1"/>
      <c r="H497" s="1"/>
      <c r="I497" s="1"/>
      <c r="J497" s="1"/>
    </row>
    <row r="498" spans="1:10" ht="15.75" customHeight="1">
      <c r="A498" s="1645"/>
      <c r="B498" s="5" t="s">
        <v>2926</v>
      </c>
      <c r="C498" s="1645"/>
      <c r="D498" s="1645"/>
      <c r="E498" s="1645"/>
      <c r="F498" s="1645"/>
      <c r="G498" s="1645"/>
      <c r="H498" s="1645"/>
      <c r="I498" s="1645"/>
      <c r="J498" s="1645"/>
    </row>
    <row r="499" spans="1:10" ht="15.75" customHeight="1">
      <c r="A499" s="1645"/>
      <c r="B499" s="1645" t="s">
        <v>2888</v>
      </c>
      <c r="C499" s="1645"/>
      <c r="D499" s="1645"/>
      <c r="E499" s="1645"/>
      <c r="F499" s="1645"/>
      <c r="G499" s="1645"/>
      <c r="H499" s="1645"/>
      <c r="I499" s="1645"/>
      <c r="J499" s="1645"/>
    </row>
    <row r="500" spans="1:10" ht="36" customHeight="1">
      <c r="A500" s="1645"/>
      <c r="B500" s="2103" t="s">
        <v>2889</v>
      </c>
      <c r="C500" s="2103"/>
      <c r="D500" s="1645"/>
      <c r="E500" s="1645"/>
      <c r="F500" s="1645"/>
      <c r="G500" s="1645"/>
      <c r="H500" s="1645"/>
      <c r="I500" s="1645"/>
      <c r="J500" s="1645"/>
    </row>
    <row r="501" spans="1:10" ht="15.75" customHeight="1">
      <c r="A501" s="1645"/>
      <c r="B501" s="1645"/>
      <c r="C501" s="1645"/>
      <c r="D501" s="1645"/>
      <c r="E501" s="1645"/>
      <c r="F501" s="1645"/>
      <c r="G501" s="1645"/>
      <c r="H501" s="1645"/>
      <c r="I501" s="1645"/>
      <c r="J501" s="1645"/>
    </row>
    <row r="502" spans="1:10" ht="15.75" customHeight="1">
      <c r="A502" s="1645"/>
      <c r="B502" s="1645" t="s">
        <v>1408</v>
      </c>
      <c r="C502" s="1645"/>
      <c r="D502" s="1645"/>
      <c r="E502" s="1645"/>
      <c r="F502" s="1645"/>
      <c r="G502" s="1645"/>
      <c r="H502" s="1645"/>
      <c r="I502" s="1645"/>
      <c r="J502" s="1645"/>
    </row>
    <row r="503" spans="1:10" ht="15.75" customHeight="1">
      <c r="A503" s="1645"/>
      <c r="B503" s="1645" t="s">
        <v>1409</v>
      </c>
      <c r="C503" s="1645"/>
      <c r="D503" s="1645"/>
      <c r="E503" s="1645"/>
      <c r="F503" s="1645"/>
      <c r="G503" s="1645"/>
      <c r="H503" s="1645"/>
      <c r="I503" s="1645"/>
      <c r="J503" s="1645"/>
    </row>
    <row r="504" spans="1:10" ht="15.75" customHeight="1">
      <c r="A504" s="1645"/>
      <c r="B504" s="1645" t="s">
        <v>1410</v>
      </c>
      <c r="C504" s="1645"/>
      <c r="D504" s="1645"/>
      <c r="E504" s="1645"/>
      <c r="F504" s="1645"/>
      <c r="G504" s="1645"/>
      <c r="H504" s="1645"/>
      <c r="I504" s="1645"/>
      <c r="J504" s="1645"/>
    </row>
    <row r="505" spans="1:10" ht="15.75" customHeight="1">
      <c r="A505" s="1645"/>
      <c r="B505" s="1645"/>
      <c r="C505" s="1645"/>
      <c r="D505" s="1645"/>
      <c r="E505" s="1645"/>
      <c r="F505" s="1645"/>
      <c r="G505" s="1645"/>
      <c r="H505" s="1645"/>
      <c r="I505" s="1645"/>
      <c r="J505" s="1645"/>
    </row>
    <row r="506" spans="1:10" ht="15.75" customHeight="1">
      <c r="A506" s="1645"/>
      <c r="B506" s="1645"/>
      <c r="C506" s="1645"/>
      <c r="D506" s="1645"/>
      <c r="E506" s="1645"/>
      <c r="F506" s="1645"/>
      <c r="G506" s="1645"/>
      <c r="H506" s="1645"/>
      <c r="I506" s="1645"/>
      <c r="J506" s="1645"/>
    </row>
    <row r="507" spans="1:10" ht="15.75" customHeight="1">
      <c r="A507" s="1645"/>
      <c r="B507" s="1645"/>
      <c r="C507" s="1645"/>
      <c r="D507" s="1645"/>
      <c r="E507" s="1645"/>
      <c r="F507" s="1645"/>
      <c r="G507" s="1645"/>
      <c r="H507" s="1645"/>
      <c r="I507" s="1645"/>
      <c r="J507" s="1645"/>
    </row>
    <row r="508" spans="1:10" ht="15.75" customHeight="1">
      <c r="A508" s="1645"/>
      <c r="B508" s="719"/>
      <c r="C508" s="1645"/>
      <c r="D508" s="1645"/>
      <c r="E508" s="1645"/>
      <c r="F508" s="1645"/>
      <c r="G508" s="1645"/>
      <c r="H508" s="1645"/>
      <c r="I508" s="1645"/>
      <c r="J508" s="1645"/>
    </row>
    <row r="509" spans="1:10" ht="15.75" customHeight="1">
      <c r="A509" s="1645"/>
      <c r="B509" s="719"/>
      <c r="C509" s="1645"/>
      <c r="D509" s="1645"/>
      <c r="E509" s="1645"/>
      <c r="F509" s="1645"/>
      <c r="G509" s="1645"/>
      <c r="H509" s="1645"/>
      <c r="I509" s="1645"/>
      <c r="J509" s="1645"/>
    </row>
    <row r="510" spans="1:10" ht="15.75" customHeight="1">
      <c r="A510" s="1645"/>
      <c r="B510" s="1645"/>
      <c r="C510" s="1645"/>
      <c r="D510" s="1645"/>
      <c r="E510" s="1645"/>
      <c r="F510" s="1645"/>
      <c r="G510" s="1645"/>
      <c r="H510" s="1645"/>
      <c r="I510" s="1645"/>
      <c r="J510" s="1645"/>
    </row>
    <row r="511" spans="1:10" ht="15.75" customHeight="1">
      <c r="A511" s="1645"/>
      <c r="B511" s="1645"/>
      <c r="C511" s="1645"/>
      <c r="D511" s="1645"/>
      <c r="E511" s="1645"/>
      <c r="F511" s="1645"/>
      <c r="G511" s="1645"/>
      <c r="H511" s="1645"/>
      <c r="I511" s="1645"/>
      <c r="J511" s="1645"/>
    </row>
    <row r="512" spans="1:10" ht="15.75" customHeight="1">
      <c r="A512" s="1645"/>
      <c r="B512" s="1645"/>
      <c r="C512" s="1645"/>
      <c r="D512" s="1645"/>
      <c r="E512" s="1645"/>
      <c r="F512" s="1645"/>
      <c r="G512" s="1645"/>
      <c r="H512" s="1645"/>
      <c r="I512" s="1645"/>
      <c r="J512" s="1645"/>
    </row>
    <row r="513" spans="1:10" ht="15.75" customHeight="1">
      <c r="A513" s="1645"/>
      <c r="B513" s="1645"/>
      <c r="C513" s="1645"/>
      <c r="D513" s="1645"/>
      <c r="E513" s="1645"/>
      <c r="F513" s="1645"/>
      <c r="G513" s="1645"/>
      <c r="H513" s="1645"/>
      <c r="I513" s="1645"/>
      <c r="J513" s="1645"/>
    </row>
    <row r="514" spans="1:10" ht="15.75" customHeight="1">
      <c r="A514" s="1645"/>
      <c r="B514" s="1645"/>
      <c r="C514" s="1645"/>
      <c r="D514" s="1645"/>
      <c r="E514" s="1645"/>
      <c r="F514" s="1645"/>
      <c r="G514" s="1645"/>
      <c r="H514" s="1645"/>
      <c r="I514" s="1645"/>
      <c r="J514" s="1645"/>
    </row>
    <row r="515" spans="1:10" ht="15.75" customHeight="1">
      <c r="A515" s="1645"/>
      <c r="B515" s="1645"/>
      <c r="C515" s="1645"/>
      <c r="D515" s="1645"/>
      <c r="E515" s="1645"/>
      <c r="F515" s="1645"/>
      <c r="G515" s="1645"/>
      <c r="H515" s="1645"/>
      <c r="I515" s="1645"/>
      <c r="J515" s="1645"/>
    </row>
    <row r="516" spans="1:10" ht="15.75" customHeight="1">
      <c r="A516" s="1645"/>
      <c r="B516" s="1645"/>
      <c r="C516" s="1645"/>
      <c r="D516" s="1645"/>
      <c r="E516" s="1645"/>
      <c r="F516" s="1645"/>
      <c r="G516" s="1645"/>
      <c r="H516" s="1645"/>
      <c r="I516" s="1645"/>
      <c r="J516" s="1645"/>
    </row>
    <row r="517" spans="1:10" ht="15.75" customHeight="1">
      <c r="A517" s="1645"/>
      <c r="B517" s="1645"/>
      <c r="C517" s="1645"/>
      <c r="D517" s="1645"/>
      <c r="E517" s="1645"/>
      <c r="F517" s="1645"/>
      <c r="G517" s="1645"/>
      <c r="H517" s="1645"/>
      <c r="I517" s="1645"/>
      <c r="J517" s="1645"/>
    </row>
    <row r="518" spans="1:10" ht="15.75" customHeight="1">
      <c r="A518" s="1645"/>
      <c r="B518" s="1645"/>
      <c r="C518" s="1645"/>
      <c r="D518" s="1645"/>
      <c r="E518" s="1645"/>
      <c r="F518" s="1645"/>
      <c r="G518" s="1645"/>
      <c r="H518" s="1645"/>
      <c r="I518" s="1645"/>
      <c r="J518" s="1645"/>
    </row>
    <row r="519" spans="1:10" ht="15.75" customHeight="1">
      <c r="A519" s="1645"/>
      <c r="B519" s="1645"/>
      <c r="C519" s="1645"/>
      <c r="D519" s="1645"/>
      <c r="E519" s="1645"/>
      <c r="F519" s="1645"/>
      <c r="G519" s="1645"/>
      <c r="H519" s="1645"/>
      <c r="I519" s="1645"/>
      <c r="J519" s="1645"/>
    </row>
    <row r="520" spans="1:10" ht="15.75" customHeight="1">
      <c r="A520" s="1645"/>
      <c r="B520" s="1645"/>
      <c r="C520" s="1645"/>
      <c r="D520" s="1645"/>
      <c r="E520" s="1645"/>
      <c r="F520" s="1645"/>
      <c r="G520" s="1645"/>
      <c r="H520" s="1645"/>
      <c r="I520" s="1645"/>
      <c r="J520" s="1645"/>
    </row>
    <row r="521" spans="1:10" ht="15.75" customHeight="1">
      <c r="A521" s="1645"/>
      <c r="B521" s="1645"/>
      <c r="C521" s="1645"/>
      <c r="D521" s="1645"/>
      <c r="E521" s="1645"/>
      <c r="F521" s="1645"/>
      <c r="G521" s="1645"/>
      <c r="H521" s="1645"/>
      <c r="I521" s="1645"/>
      <c r="J521" s="1645"/>
    </row>
    <row r="522" spans="1:10" ht="15.75" customHeight="1">
      <c r="A522" s="1645"/>
      <c r="B522" s="1645"/>
      <c r="C522" s="1645"/>
      <c r="D522" s="1645"/>
      <c r="E522" s="1645"/>
      <c r="F522" s="1645"/>
      <c r="G522" s="1645"/>
      <c r="H522" s="1645"/>
      <c r="I522" s="1645"/>
      <c r="J522" s="1645"/>
    </row>
    <row r="523" spans="1:10" ht="15.75" customHeight="1">
      <c r="A523" s="1645"/>
      <c r="B523" s="1645"/>
      <c r="C523" s="1645"/>
      <c r="D523" s="1645"/>
      <c r="E523" s="1645"/>
      <c r="F523" s="1645"/>
      <c r="G523" s="1645"/>
      <c r="H523" s="1645"/>
      <c r="I523" s="1645"/>
      <c r="J523" s="1645"/>
    </row>
    <row r="524" spans="1:10" ht="15.75" customHeight="1">
      <c r="A524" s="1645"/>
      <c r="B524" s="1645"/>
      <c r="C524" s="1645"/>
      <c r="D524" s="1645"/>
      <c r="E524" s="1645"/>
      <c r="F524" s="1645"/>
      <c r="G524" s="1645"/>
      <c r="H524" s="1645"/>
      <c r="I524" s="1645"/>
      <c r="J524" s="1645"/>
    </row>
    <row r="525" spans="1:10" ht="15.75" customHeight="1">
      <c r="A525" s="1645"/>
      <c r="B525" s="1645"/>
      <c r="C525" s="1645"/>
      <c r="D525" s="1645"/>
      <c r="E525" s="1645"/>
      <c r="F525" s="1645"/>
      <c r="G525" s="1645"/>
      <c r="H525" s="1645"/>
      <c r="I525" s="1645"/>
      <c r="J525" s="1645"/>
    </row>
    <row r="526" spans="1:10" ht="15.75" customHeight="1">
      <c r="A526" s="1645"/>
      <c r="B526" s="1645"/>
      <c r="C526" s="1645"/>
      <c r="D526" s="1645"/>
      <c r="E526" s="1645"/>
      <c r="F526" s="1645"/>
      <c r="G526" s="1645"/>
      <c r="H526" s="1645"/>
      <c r="I526" s="1645"/>
      <c r="J526" s="1645"/>
    </row>
    <row r="527" spans="1:10" ht="15.75" customHeight="1">
      <c r="A527" s="1645"/>
      <c r="B527" s="1645"/>
      <c r="C527" s="1645"/>
      <c r="D527" s="1645"/>
      <c r="E527" s="1645"/>
      <c r="F527" s="1645"/>
      <c r="G527" s="1645"/>
      <c r="H527" s="1645"/>
      <c r="I527" s="1645"/>
      <c r="J527" s="1645"/>
    </row>
    <row r="528" spans="1:10" ht="15.75" customHeight="1">
      <c r="A528" s="1645"/>
      <c r="B528" s="1645"/>
      <c r="C528" s="1645"/>
      <c r="D528" s="1645"/>
      <c r="E528" s="1645"/>
      <c r="F528" s="1645"/>
      <c r="G528" s="1645"/>
      <c r="H528" s="1645"/>
      <c r="I528" s="1645"/>
      <c r="J528" s="1645"/>
    </row>
    <row r="529" spans="1:10" ht="15.75" customHeight="1">
      <c r="A529" s="1645"/>
      <c r="B529" s="1645"/>
      <c r="C529" s="1645"/>
      <c r="D529" s="1645"/>
      <c r="E529" s="1645"/>
      <c r="F529" s="1645"/>
      <c r="G529" s="1645"/>
      <c r="H529" s="1645"/>
      <c r="I529" s="1645"/>
      <c r="J529" s="1645"/>
    </row>
    <row r="530" spans="1:10" ht="15.75" customHeight="1">
      <c r="A530" s="1645"/>
      <c r="B530" s="1645"/>
      <c r="C530" s="1645"/>
      <c r="D530" s="1645"/>
      <c r="E530" s="1645"/>
      <c r="F530" s="1645"/>
      <c r="G530" s="1645"/>
      <c r="H530" s="1645"/>
      <c r="I530" s="1645"/>
      <c r="J530" s="1645"/>
    </row>
    <row r="531" spans="1:10" ht="15.75" customHeight="1">
      <c r="A531" s="1645"/>
      <c r="B531" s="1645"/>
      <c r="C531" s="1645"/>
      <c r="D531" s="1645"/>
      <c r="E531" s="1645"/>
      <c r="F531" s="1645"/>
      <c r="G531" s="1645"/>
      <c r="H531" s="1645"/>
      <c r="I531" s="1645"/>
      <c r="J531" s="1645"/>
    </row>
    <row r="532" spans="1:10" ht="15.75" customHeight="1">
      <c r="A532" s="1645"/>
      <c r="B532" s="1645"/>
      <c r="C532" s="1645"/>
      <c r="D532" s="1645"/>
      <c r="E532" s="1645"/>
      <c r="F532" s="1645"/>
      <c r="G532" s="1645"/>
      <c r="H532" s="1645"/>
      <c r="I532" s="1645"/>
      <c r="J532" s="1645"/>
    </row>
    <row r="533" spans="1:10" ht="15.75" customHeight="1">
      <c r="A533" s="1645"/>
      <c r="B533" s="1645"/>
      <c r="C533" s="1645"/>
      <c r="D533" s="1645"/>
      <c r="E533" s="1645"/>
      <c r="F533" s="1645"/>
      <c r="G533" s="1645"/>
      <c r="H533" s="1645"/>
      <c r="I533" s="1645"/>
      <c r="J533" s="1645"/>
    </row>
    <row r="534" spans="1:10" ht="15.75" customHeight="1">
      <c r="A534" s="1645"/>
      <c r="B534" s="1645"/>
      <c r="C534" s="1645"/>
      <c r="D534" s="1645"/>
      <c r="E534" s="1645"/>
      <c r="F534" s="1645"/>
      <c r="G534" s="1645"/>
      <c r="H534" s="1645"/>
      <c r="I534" s="1645"/>
      <c r="J534" s="1645"/>
    </row>
    <row r="535" spans="1:10" ht="15.75" customHeight="1">
      <c r="A535" s="1645"/>
      <c r="B535" s="1645"/>
      <c r="C535" s="1645"/>
      <c r="D535" s="1645"/>
      <c r="E535" s="1645"/>
      <c r="F535" s="1645"/>
      <c r="G535" s="1645"/>
      <c r="H535" s="1645"/>
      <c r="I535" s="1645"/>
      <c r="J535" s="1645"/>
    </row>
    <row r="536" spans="1:10" ht="15.75" customHeight="1">
      <c r="A536" s="1645"/>
      <c r="B536" s="1645"/>
      <c r="C536" s="1645"/>
      <c r="D536" s="1645"/>
      <c r="E536" s="1645"/>
      <c r="F536" s="1645"/>
      <c r="G536" s="1645"/>
      <c r="H536" s="1645"/>
      <c r="I536" s="1645"/>
      <c r="J536" s="1645"/>
    </row>
    <row r="537" spans="1:10" ht="15.75" customHeight="1">
      <c r="A537" s="1645"/>
      <c r="B537" s="1645"/>
      <c r="C537" s="1645"/>
      <c r="D537" s="1645"/>
      <c r="E537" s="1645"/>
      <c r="F537" s="1645"/>
      <c r="G537" s="1645"/>
      <c r="H537" s="1645"/>
      <c r="I537" s="1645"/>
      <c r="J537" s="1645"/>
    </row>
    <row r="538" spans="1:10" ht="15.75" customHeight="1">
      <c r="A538" s="1645"/>
      <c r="B538" s="1645"/>
      <c r="C538" s="1645"/>
      <c r="D538" s="1645"/>
      <c r="E538" s="1645"/>
      <c r="F538" s="1645"/>
      <c r="G538" s="1645"/>
      <c r="H538" s="1645"/>
      <c r="I538" s="1645"/>
      <c r="J538" s="1645"/>
    </row>
    <row r="539" spans="1:10" ht="15.75" customHeight="1">
      <c r="A539" s="1645"/>
      <c r="B539" s="1645"/>
      <c r="C539" s="1645"/>
      <c r="D539" s="1645"/>
      <c r="E539" s="1645"/>
      <c r="F539" s="1645"/>
      <c r="G539" s="1645"/>
      <c r="H539" s="1645"/>
      <c r="I539" s="1645"/>
      <c r="J539" s="1645"/>
    </row>
    <row r="540" spans="1:10" ht="15.75" customHeight="1">
      <c r="A540" s="1645"/>
      <c r="B540" s="1645"/>
      <c r="C540" s="1645"/>
      <c r="D540" s="1645"/>
      <c r="E540" s="1645"/>
      <c r="F540" s="1645"/>
      <c r="G540" s="1645"/>
      <c r="H540" s="1645"/>
      <c r="I540" s="1645"/>
      <c r="J540" s="1645"/>
    </row>
    <row r="541" spans="1:10" ht="15.75" customHeight="1">
      <c r="A541" s="1645"/>
      <c r="B541" s="1645"/>
      <c r="C541" s="1645"/>
      <c r="D541" s="1645"/>
      <c r="E541" s="1645"/>
      <c r="F541" s="1645"/>
      <c r="G541" s="1645"/>
      <c r="H541" s="1645"/>
      <c r="I541" s="1645"/>
      <c r="J541" s="1645"/>
    </row>
    <row r="542" spans="1:10" ht="15.75" customHeight="1">
      <c r="A542" s="1645"/>
      <c r="B542" s="1645"/>
      <c r="C542" s="1645"/>
      <c r="D542" s="1645"/>
      <c r="E542" s="1645"/>
      <c r="F542" s="1645"/>
      <c r="G542" s="1645"/>
      <c r="H542" s="1645"/>
      <c r="I542" s="1645"/>
      <c r="J542" s="1645"/>
    </row>
    <row r="543" spans="1:10" ht="15.75" customHeight="1">
      <c r="A543" s="1645"/>
      <c r="B543" s="1645"/>
      <c r="C543" s="1645"/>
      <c r="D543" s="1645"/>
      <c r="E543" s="1645"/>
      <c r="F543" s="1645"/>
      <c r="G543" s="1645"/>
      <c r="H543" s="1645"/>
      <c r="I543" s="1645"/>
      <c r="J543" s="1645"/>
    </row>
    <row r="544" spans="1:10" ht="15.75" customHeight="1">
      <c r="A544" s="1645"/>
      <c r="B544" s="1645"/>
      <c r="C544" s="1645"/>
      <c r="D544" s="1645"/>
      <c r="E544" s="1645"/>
      <c r="F544" s="1645"/>
      <c r="G544" s="1645"/>
      <c r="H544" s="1645"/>
      <c r="I544" s="1645"/>
      <c r="J544" s="1645"/>
    </row>
    <row r="545" spans="1:10" ht="15.75" customHeight="1">
      <c r="A545" s="1645"/>
      <c r="B545" s="1645"/>
      <c r="C545" s="1645"/>
      <c r="D545" s="1645"/>
      <c r="E545" s="1645"/>
      <c r="F545" s="1645"/>
      <c r="G545" s="1645"/>
      <c r="H545" s="1645"/>
      <c r="I545" s="1645"/>
      <c r="J545" s="1645"/>
    </row>
    <row r="546" spans="1:10" ht="15.75" customHeight="1">
      <c r="A546" s="1645"/>
      <c r="B546" s="1645"/>
      <c r="C546" s="1645"/>
      <c r="D546" s="1645"/>
      <c r="E546" s="1645"/>
      <c r="F546" s="1645"/>
      <c r="G546" s="1645"/>
      <c r="H546" s="1645"/>
      <c r="I546" s="1645"/>
      <c r="J546" s="1645"/>
    </row>
    <row r="547" spans="1:10" ht="15.75" customHeight="1">
      <c r="A547" s="1645"/>
      <c r="B547" s="1645"/>
      <c r="C547" s="1645"/>
      <c r="D547" s="1645"/>
      <c r="E547" s="1645"/>
      <c r="F547" s="1645"/>
      <c r="G547" s="1645"/>
      <c r="H547" s="1645"/>
      <c r="I547" s="1645"/>
      <c r="J547" s="1645"/>
    </row>
    <row r="548" spans="1:10" ht="15.75" customHeight="1">
      <c r="A548" s="1645"/>
      <c r="B548" s="1645"/>
      <c r="C548" s="1645"/>
      <c r="D548" s="1645"/>
      <c r="E548" s="1645"/>
      <c r="F548" s="1645"/>
      <c r="G548" s="1645"/>
      <c r="H548" s="1645"/>
      <c r="I548" s="1645"/>
      <c r="J548" s="1645"/>
    </row>
    <row r="549" spans="1:10" ht="15.75" customHeight="1">
      <c r="A549" s="1645"/>
      <c r="B549" s="1645"/>
      <c r="C549" s="1645"/>
      <c r="D549" s="1645"/>
      <c r="E549" s="1645"/>
      <c r="F549" s="1645"/>
      <c r="G549" s="1645"/>
      <c r="H549" s="1645"/>
      <c r="I549" s="1645"/>
      <c r="J549" s="1645"/>
    </row>
    <row r="550" spans="1:10" ht="15.75" customHeight="1">
      <c r="A550" s="1645"/>
      <c r="B550" s="1645"/>
      <c r="C550" s="1645"/>
      <c r="D550" s="1645"/>
      <c r="E550" s="1645"/>
      <c r="F550" s="1645"/>
      <c r="G550" s="1645"/>
      <c r="H550" s="1645"/>
      <c r="I550" s="1645"/>
      <c r="J550" s="1645"/>
    </row>
    <row r="551" spans="1:10" ht="15.75" customHeight="1">
      <c r="A551" s="1645"/>
      <c r="B551" s="1645"/>
      <c r="C551" s="1645"/>
      <c r="D551" s="1645"/>
      <c r="E551" s="1645"/>
      <c r="F551" s="1645"/>
      <c r="G551" s="1645"/>
      <c r="H551" s="1645"/>
      <c r="I551" s="1645"/>
      <c r="J551" s="1645"/>
    </row>
    <row r="552" spans="1:10" ht="15.75" customHeight="1">
      <c r="A552" s="1645"/>
      <c r="B552" s="1645"/>
      <c r="C552" s="1645"/>
      <c r="D552" s="1645"/>
      <c r="E552" s="1645"/>
      <c r="F552" s="1645"/>
      <c r="G552" s="1645"/>
      <c r="H552" s="1645"/>
      <c r="I552" s="1645"/>
      <c r="J552" s="1645"/>
    </row>
    <row r="553" spans="1:10" ht="15.75" customHeight="1">
      <c r="A553" s="1645"/>
      <c r="B553" s="1645"/>
      <c r="C553" s="1645"/>
      <c r="D553" s="1645"/>
      <c r="E553" s="1645"/>
      <c r="F553" s="1645"/>
      <c r="G553" s="1645"/>
      <c r="H553" s="1645"/>
      <c r="I553" s="1645"/>
      <c r="J553" s="1645"/>
    </row>
    <row r="554" spans="1:10" ht="15.75" customHeight="1">
      <c r="A554" s="1645"/>
      <c r="B554" s="1645"/>
      <c r="C554" s="1645"/>
      <c r="D554" s="1645"/>
      <c r="E554" s="1645"/>
      <c r="F554" s="1645"/>
      <c r="G554" s="1645"/>
      <c r="H554" s="1645"/>
      <c r="I554" s="1645"/>
      <c r="J554" s="1645"/>
    </row>
    <row r="555" spans="1:10" ht="15.75" customHeight="1">
      <c r="A555" s="1645"/>
      <c r="B555" s="1645"/>
      <c r="C555" s="1645"/>
      <c r="D555" s="1645"/>
      <c r="E555" s="1645"/>
      <c r="F555" s="1645"/>
      <c r="G555" s="1645"/>
      <c r="H555" s="1645"/>
      <c r="I555" s="1645"/>
      <c r="J555" s="1645"/>
    </row>
    <row r="556" spans="1:10" ht="15.75" customHeight="1">
      <c r="A556" s="1645"/>
      <c r="B556" s="1645"/>
      <c r="C556" s="1645"/>
      <c r="D556" s="1645"/>
      <c r="E556" s="1645"/>
      <c r="F556" s="1645"/>
      <c r="G556" s="1645"/>
      <c r="H556" s="1645"/>
      <c r="I556" s="1645"/>
      <c r="J556" s="1645"/>
    </row>
    <row r="557" spans="1:10" ht="15.75" customHeight="1">
      <c r="A557" s="1645"/>
      <c r="B557" s="1645"/>
      <c r="C557" s="1645"/>
      <c r="D557" s="1645"/>
      <c r="E557" s="1645"/>
      <c r="F557" s="1645"/>
      <c r="G557" s="1645"/>
      <c r="H557" s="1645"/>
      <c r="I557" s="1645"/>
      <c r="J557" s="1645"/>
    </row>
    <row r="558" spans="1:10" ht="15.75" customHeight="1">
      <c r="A558" s="1645"/>
      <c r="B558" s="1645"/>
      <c r="C558" s="1645"/>
      <c r="D558" s="1645"/>
      <c r="E558" s="1645"/>
      <c r="F558" s="1645"/>
      <c r="G558" s="1645"/>
      <c r="H558" s="1645"/>
      <c r="I558" s="1645"/>
      <c r="J558" s="1645"/>
    </row>
    <row r="559" spans="1:10" ht="15.75" customHeight="1">
      <c r="A559" s="1645"/>
      <c r="B559" s="1645"/>
      <c r="C559" s="1645"/>
      <c r="D559" s="1645"/>
      <c r="E559" s="1645"/>
      <c r="F559" s="1645"/>
      <c r="G559" s="1645"/>
      <c r="H559" s="1645"/>
      <c r="I559" s="1645"/>
      <c r="J559" s="1645"/>
    </row>
    <row r="560" spans="1:10" ht="15.75" customHeight="1">
      <c r="A560" s="1645"/>
      <c r="B560" s="1645"/>
      <c r="C560" s="1645"/>
      <c r="D560" s="1645"/>
      <c r="E560" s="1645"/>
      <c r="F560" s="1645"/>
      <c r="G560" s="1645"/>
      <c r="H560" s="1645"/>
      <c r="I560" s="1645"/>
      <c r="J560" s="1645"/>
    </row>
    <row r="561" spans="1:10" ht="15.75" customHeight="1">
      <c r="A561" s="1645"/>
      <c r="B561" s="1645"/>
      <c r="C561" s="1645"/>
      <c r="D561" s="1645"/>
      <c r="E561" s="1645"/>
      <c r="F561" s="1645"/>
      <c r="G561" s="1645"/>
      <c r="H561" s="1645"/>
      <c r="I561" s="1645"/>
      <c r="J561" s="1645"/>
    </row>
    <row r="562" spans="1:10" ht="15.75" customHeight="1">
      <c r="A562" s="1645"/>
      <c r="B562" s="1645"/>
      <c r="C562" s="1645"/>
      <c r="D562" s="1645"/>
      <c r="E562" s="1645"/>
      <c r="F562" s="1645"/>
      <c r="G562" s="1645"/>
      <c r="H562" s="1645"/>
      <c r="I562" s="1645"/>
      <c r="J562" s="1645"/>
    </row>
    <row r="563" spans="1:10" ht="15.75" customHeight="1">
      <c r="A563" s="1645"/>
      <c r="B563" s="1645"/>
      <c r="C563" s="1645"/>
      <c r="D563" s="1645"/>
      <c r="E563" s="1645"/>
      <c r="F563" s="1645"/>
      <c r="G563" s="1645"/>
      <c r="H563" s="1645"/>
      <c r="I563" s="1645"/>
      <c r="J563" s="1645"/>
    </row>
    <row r="564" spans="1:10" ht="15.75" customHeight="1">
      <c r="A564" s="1645"/>
      <c r="B564" s="1645"/>
      <c r="C564" s="1645"/>
      <c r="D564" s="1645"/>
      <c r="E564" s="1645"/>
      <c r="F564" s="1645"/>
      <c r="G564" s="1645"/>
      <c r="H564" s="1645"/>
      <c r="I564" s="1645"/>
      <c r="J564" s="1645"/>
    </row>
    <row r="565" spans="1:10" ht="15.75" customHeight="1">
      <c r="A565" s="1645"/>
      <c r="B565" s="1645"/>
      <c r="C565" s="1645"/>
      <c r="D565" s="1645"/>
      <c r="E565" s="1645"/>
      <c r="F565" s="1645"/>
      <c r="G565" s="1645"/>
      <c r="H565" s="1645"/>
      <c r="I565" s="1645"/>
      <c r="J565" s="1645"/>
    </row>
    <row r="566" spans="1:10" ht="15.75" customHeight="1">
      <c r="A566" s="1645"/>
      <c r="B566" s="1645"/>
      <c r="C566" s="1645"/>
      <c r="D566" s="1645"/>
      <c r="E566" s="1645"/>
      <c r="F566" s="1645"/>
      <c r="G566" s="1645"/>
      <c r="H566" s="1645"/>
      <c r="I566" s="1645"/>
      <c r="J566" s="1645"/>
    </row>
    <row r="567" spans="1:10" ht="15.75" customHeight="1">
      <c r="A567" s="1645"/>
      <c r="B567" s="1645"/>
      <c r="C567" s="1645"/>
      <c r="D567" s="1645"/>
      <c r="E567" s="1645"/>
      <c r="F567" s="1645"/>
      <c r="G567" s="1645"/>
      <c r="H567" s="1645"/>
      <c r="I567" s="1645"/>
      <c r="J567" s="1645"/>
    </row>
    <row r="568" spans="1:10" ht="15.75" customHeight="1">
      <c r="A568" s="1645"/>
      <c r="B568" s="1645"/>
      <c r="C568" s="1645"/>
      <c r="D568" s="1645"/>
      <c r="E568" s="1645"/>
      <c r="F568" s="1645"/>
      <c r="G568" s="1645"/>
      <c r="H568" s="1645"/>
      <c r="I568" s="1645"/>
      <c r="J568" s="1645"/>
    </row>
    <row r="569" spans="1:10" ht="15.75" customHeight="1">
      <c r="A569" s="1645"/>
      <c r="B569" s="1645"/>
      <c r="C569" s="1645"/>
      <c r="D569" s="1645"/>
      <c r="E569" s="1645"/>
      <c r="F569" s="1645"/>
      <c r="G569" s="1645"/>
      <c r="H569" s="1645"/>
      <c r="I569" s="1645"/>
      <c r="J569" s="1645"/>
    </row>
    <row r="570" spans="1:10" ht="15.75" customHeight="1">
      <c r="A570" s="1645"/>
      <c r="B570" s="1645"/>
      <c r="C570" s="1645"/>
      <c r="D570" s="1645"/>
      <c r="E570" s="1645"/>
      <c r="F570" s="1645"/>
      <c r="G570" s="1645"/>
      <c r="H570" s="1645"/>
      <c r="I570" s="1645"/>
      <c r="J570" s="1645"/>
    </row>
    <row r="571" spans="1:10" ht="15.75" customHeight="1">
      <c r="A571" s="1645"/>
      <c r="B571" s="1645"/>
      <c r="C571" s="1645"/>
      <c r="D571" s="1645"/>
      <c r="E571" s="1645"/>
      <c r="F571" s="1645"/>
      <c r="G571" s="1645"/>
      <c r="H571" s="1645"/>
      <c r="I571" s="1645"/>
      <c r="J571" s="1645"/>
    </row>
    <row r="572" spans="1:10" ht="15.75" customHeight="1">
      <c r="A572" s="1645"/>
      <c r="B572" s="1645"/>
      <c r="C572" s="1645"/>
      <c r="D572" s="1645"/>
      <c r="E572" s="1645"/>
      <c r="F572" s="1645"/>
      <c r="G572" s="1645"/>
      <c r="H572" s="1645"/>
      <c r="I572" s="1645"/>
      <c r="J572" s="1645"/>
    </row>
    <row r="573" spans="1:10" ht="15.75" customHeight="1">
      <c r="A573" s="1645"/>
      <c r="B573" s="1645"/>
      <c r="C573" s="1645"/>
      <c r="D573" s="1645"/>
      <c r="E573" s="1645"/>
      <c r="F573" s="1645"/>
      <c r="G573" s="1645"/>
      <c r="H573" s="1645"/>
      <c r="I573" s="1645"/>
      <c r="J573" s="1645"/>
    </row>
    <row r="574" spans="1:10" ht="15.75" customHeight="1">
      <c r="A574" s="1645"/>
      <c r="B574" s="1645"/>
      <c r="C574" s="1645"/>
      <c r="D574" s="1645"/>
      <c r="E574" s="1645"/>
      <c r="F574" s="1645"/>
      <c r="G574" s="1645"/>
      <c r="H574" s="1645"/>
      <c r="I574" s="1645"/>
      <c r="J574" s="1645"/>
    </row>
    <row r="575" spans="1:10" ht="15.75" customHeight="1">
      <c r="A575" s="1645"/>
      <c r="B575" s="1645"/>
      <c r="C575" s="1645"/>
      <c r="D575" s="1645"/>
      <c r="E575" s="1645"/>
      <c r="F575" s="1645"/>
      <c r="G575" s="1645"/>
      <c r="H575" s="1645"/>
      <c r="I575" s="1645"/>
      <c r="J575" s="1645"/>
    </row>
    <row r="576" spans="1:10" ht="15.75" customHeight="1">
      <c r="A576" s="1645"/>
      <c r="B576" s="1645"/>
      <c r="C576" s="1645"/>
      <c r="D576" s="1645"/>
      <c r="E576" s="1645"/>
      <c r="F576" s="1645"/>
      <c r="G576" s="1645"/>
      <c r="H576" s="1645"/>
      <c r="I576" s="1645"/>
      <c r="J576" s="1645"/>
    </row>
    <row r="577" spans="1:10" ht="15.75" customHeight="1">
      <c r="A577" s="1645"/>
      <c r="B577" s="1645"/>
      <c r="C577" s="1645"/>
      <c r="D577" s="1645"/>
      <c r="E577" s="1645"/>
      <c r="F577" s="1645"/>
      <c r="G577" s="1645"/>
      <c r="H577" s="1645"/>
      <c r="I577" s="1645"/>
      <c r="J577" s="1645"/>
    </row>
    <row r="578" spans="1:10" ht="15.75" customHeight="1">
      <c r="A578" s="1645"/>
      <c r="B578" s="1645"/>
      <c r="C578" s="1645"/>
      <c r="D578" s="1645"/>
      <c r="E578" s="1645"/>
      <c r="F578" s="1645"/>
      <c r="G578" s="1645"/>
      <c r="H578" s="1645"/>
      <c r="I578" s="1645"/>
      <c r="J578" s="1645"/>
    </row>
    <row r="579" spans="1:10" ht="15.75" customHeight="1">
      <c r="A579" s="1645"/>
      <c r="B579" s="1645"/>
      <c r="C579" s="1645"/>
      <c r="D579" s="1645"/>
      <c r="E579" s="1645"/>
      <c r="F579" s="1645"/>
      <c r="G579" s="1645"/>
      <c r="H579" s="1645"/>
      <c r="I579" s="1645"/>
      <c r="J579" s="1645"/>
    </row>
    <row r="580" spans="1:10" ht="15.75" customHeight="1">
      <c r="A580" s="1645"/>
      <c r="B580" s="1645"/>
      <c r="C580" s="1645"/>
      <c r="D580" s="1645"/>
      <c r="E580" s="1645"/>
      <c r="F580" s="1645"/>
      <c r="G580" s="1645"/>
      <c r="H580" s="1645"/>
      <c r="I580" s="1645"/>
      <c r="J580" s="1645"/>
    </row>
    <row r="581" spans="1:10" ht="15.75" customHeight="1">
      <c r="A581" s="1645"/>
      <c r="B581" s="1645"/>
      <c r="C581" s="1645"/>
      <c r="D581" s="1645"/>
      <c r="E581" s="1645"/>
      <c r="F581" s="1645"/>
      <c r="G581" s="1645"/>
      <c r="H581" s="1645"/>
      <c r="I581" s="1645"/>
      <c r="J581" s="1645"/>
    </row>
    <row r="582" spans="1:10" ht="15.75" customHeight="1">
      <c r="A582" s="1645"/>
      <c r="B582" s="1645"/>
      <c r="C582" s="1645"/>
      <c r="D582" s="1645"/>
      <c r="E582" s="1645"/>
      <c r="F582" s="1645"/>
      <c r="G582" s="1645"/>
      <c r="H582" s="1645"/>
      <c r="I582" s="1645"/>
      <c r="J582" s="1645"/>
    </row>
    <row r="583" spans="1:10" ht="15.75" customHeight="1">
      <c r="A583" s="1645"/>
      <c r="B583" s="1645"/>
      <c r="C583" s="1645"/>
      <c r="D583" s="1645"/>
      <c r="E583" s="1645"/>
      <c r="F583" s="1645"/>
      <c r="G583" s="1645"/>
      <c r="H583" s="1645"/>
      <c r="I583" s="1645"/>
      <c r="J583" s="1645"/>
    </row>
    <row r="584" spans="1:10" ht="15.75" customHeight="1">
      <c r="A584" s="1645"/>
      <c r="B584" s="1645"/>
      <c r="C584" s="1645"/>
      <c r="D584" s="1645"/>
      <c r="E584" s="1645"/>
      <c r="F584" s="1645"/>
      <c r="G584" s="1645"/>
      <c r="H584" s="1645"/>
      <c r="I584" s="1645"/>
      <c r="J584" s="1645"/>
    </row>
    <row r="585" spans="1:10" ht="15.75" customHeight="1">
      <c r="A585" s="1645"/>
      <c r="B585" s="1645"/>
      <c r="C585" s="1645"/>
      <c r="D585" s="1645"/>
      <c r="E585" s="1645"/>
      <c r="F585" s="1645"/>
      <c r="G585" s="1645"/>
      <c r="H585" s="1645"/>
      <c r="I585" s="1645"/>
      <c r="J585" s="1645"/>
    </row>
    <row r="586" spans="1:10" ht="15.75" customHeight="1">
      <c r="A586" s="1645"/>
      <c r="B586" s="1645"/>
      <c r="C586" s="1645"/>
      <c r="D586" s="1645"/>
      <c r="E586" s="1645"/>
      <c r="F586" s="1645"/>
      <c r="G586" s="1645"/>
      <c r="H586" s="1645"/>
      <c r="I586" s="1645"/>
      <c r="J586" s="1645"/>
    </row>
    <row r="587" spans="1:10" ht="15.75" customHeight="1">
      <c r="A587" s="1645"/>
      <c r="B587" s="1645"/>
      <c r="C587" s="1645"/>
      <c r="D587" s="1645"/>
      <c r="E587" s="1645"/>
      <c r="F587" s="1645"/>
      <c r="G587" s="1645"/>
      <c r="H587" s="1645"/>
      <c r="I587" s="1645"/>
      <c r="J587" s="1645"/>
    </row>
    <row r="588" spans="1:10" ht="15.75" customHeight="1">
      <c r="A588" s="1645"/>
      <c r="B588" s="1645"/>
      <c r="C588" s="1645"/>
      <c r="D588" s="1645"/>
      <c r="E588" s="1645"/>
      <c r="F588" s="1645"/>
      <c r="G588" s="1645"/>
      <c r="H588" s="1645"/>
      <c r="I588" s="1645"/>
      <c r="J588" s="1645"/>
    </row>
    <row r="589" spans="1:10" ht="15.75" customHeight="1">
      <c r="A589" s="1645"/>
      <c r="B589" s="1645"/>
      <c r="C589" s="1645"/>
      <c r="D589" s="1645"/>
      <c r="E589" s="1645"/>
      <c r="F589" s="1645"/>
      <c r="G589" s="1645"/>
      <c r="H589" s="1645"/>
      <c r="I589" s="1645"/>
      <c r="J589" s="1645"/>
    </row>
    <row r="590" spans="1:10" ht="15.75" customHeight="1">
      <c r="A590" s="1645"/>
      <c r="B590" s="1645"/>
      <c r="C590" s="1645"/>
      <c r="D590" s="1645"/>
      <c r="E590" s="1645"/>
      <c r="F590" s="1645"/>
      <c r="G590" s="1645"/>
      <c r="H590" s="1645"/>
      <c r="I590" s="1645"/>
      <c r="J590" s="1645"/>
    </row>
    <row r="591" spans="1:10" ht="15.75" customHeight="1">
      <c r="A591" s="1645"/>
      <c r="B591" s="1645"/>
      <c r="C591" s="1645"/>
      <c r="D591" s="1645"/>
      <c r="E591" s="1645"/>
      <c r="F591" s="1645"/>
      <c r="G591" s="1645"/>
      <c r="H591" s="1645"/>
      <c r="I591" s="1645"/>
      <c r="J591" s="1645"/>
    </row>
    <row r="592" spans="1:10" ht="15.75" customHeight="1">
      <c r="A592" s="1645"/>
      <c r="B592" s="1645"/>
      <c r="C592" s="1645"/>
      <c r="D592" s="1645"/>
      <c r="E592" s="1645"/>
      <c r="F592" s="1645"/>
      <c r="G592" s="1645"/>
      <c r="H592" s="1645"/>
      <c r="I592" s="1645"/>
      <c r="J592" s="1645"/>
    </row>
    <row r="593" spans="1:10" ht="15.75" customHeight="1">
      <c r="A593" s="1645"/>
      <c r="B593" s="1645"/>
      <c r="C593" s="1645"/>
      <c r="D593" s="1645"/>
      <c r="E593" s="1645"/>
      <c r="F593" s="1645"/>
      <c r="G593" s="1645"/>
      <c r="H593" s="1645"/>
      <c r="I593" s="1645"/>
      <c r="J593" s="1645"/>
    </row>
    <row r="594" spans="1:10" ht="15.75" customHeight="1">
      <c r="A594" s="1645"/>
      <c r="B594" s="1645"/>
      <c r="C594" s="1645"/>
      <c r="D594" s="1645"/>
      <c r="E594" s="1645"/>
      <c r="F594" s="1645"/>
      <c r="G594" s="1645"/>
      <c r="H594" s="1645"/>
      <c r="I594" s="1645"/>
      <c r="J594" s="1645"/>
    </row>
    <row r="595" spans="1:10" ht="15.75" customHeight="1">
      <c r="A595" s="1645"/>
      <c r="B595" s="1645"/>
      <c r="C595" s="1645"/>
      <c r="D595" s="1645"/>
      <c r="E595" s="1645"/>
      <c r="F595" s="1645"/>
      <c r="G595" s="1645"/>
      <c r="H595" s="1645"/>
      <c r="I595" s="1645"/>
      <c r="J595" s="1645"/>
    </row>
    <row r="596" spans="1:10" ht="15.75" customHeight="1">
      <c r="A596" s="1645"/>
      <c r="B596" s="1645"/>
      <c r="C596" s="1645"/>
      <c r="D596" s="1645"/>
      <c r="E596" s="1645"/>
      <c r="F596" s="1645"/>
      <c r="G596" s="1645"/>
      <c r="H596" s="1645"/>
      <c r="I596" s="1645"/>
      <c r="J596" s="1645"/>
    </row>
    <row r="597" spans="1:10" ht="15.75" customHeight="1">
      <c r="A597" s="1645"/>
      <c r="B597" s="1645"/>
      <c r="C597" s="1645"/>
      <c r="D597" s="1645"/>
      <c r="E597" s="1645"/>
      <c r="F597" s="1645"/>
      <c r="G597" s="1645"/>
      <c r="H597" s="1645"/>
      <c r="I597" s="1645"/>
      <c r="J597" s="1645"/>
    </row>
    <row r="598" spans="1:10" ht="15.75" customHeight="1">
      <c r="A598" s="1645"/>
      <c r="B598" s="1645"/>
      <c r="C598" s="1645"/>
      <c r="D598" s="1645"/>
      <c r="E598" s="1645"/>
      <c r="F598" s="1645"/>
      <c r="G598" s="1645"/>
      <c r="H598" s="1645"/>
      <c r="I598" s="1645"/>
      <c r="J598" s="1645"/>
    </row>
    <row r="599" spans="1:10" ht="15.75" customHeight="1">
      <c r="A599" s="1645"/>
      <c r="B599" s="1645"/>
      <c r="C599" s="1645"/>
      <c r="D599" s="1645"/>
      <c r="E599" s="1645"/>
      <c r="F599" s="1645"/>
      <c r="G599" s="1645"/>
      <c r="H599" s="1645"/>
      <c r="I599" s="1645"/>
      <c r="J599" s="1645"/>
    </row>
    <row r="600" spans="1:10" ht="15.75" customHeight="1">
      <c r="A600" s="1645"/>
      <c r="B600" s="1645"/>
      <c r="C600" s="1645"/>
      <c r="D600" s="1645"/>
      <c r="E600" s="1645"/>
      <c r="F600" s="1645"/>
      <c r="G600" s="1645"/>
      <c r="H600" s="1645"/>
      <c r="I600" s="1645"/>
      <c r="J600" s="1645"/>
    </row>
    <row r="601" spans="1:10" ht="15.75" customHeight="1">
      <c r="A601" s="1645"/>
      <c r="B601" s="1645"/>
      <c r="C601" s="1645"/>
      <c r="D601" s="1645"/>
      <c r="E601" s="1645"/>
      <c r="F601" s="1645"/>
      <c r="G601" s="1645"/>
      <c r="H601" s="1645"/>
      <c r="I601" s="1645"/>
      <c r="J601" s="1645"/>
    </row>
    <row r="602" spans="1:10" ht="15.75" customHeight="1">
      <c r="A602" s="1645"/>
      <c r="B602" s="1645"/>
      <c r="C602" s="1645"/>
      <c r="D602" s="1645"/>
      <c r="E602" s="1645"/>
      <c r="F602" s="1645"/>
      <c r="G602" s="1645"/>
      <c r="H602" s="1645"/>
      <c r="I602" s="1645"/>
      <c r="J602" s="1645"/>
    </row>
    <row r="603" spans="1:10" ht="15.75" customHeight="1">
      <c r="A603" s="1645"/>
      <c r="B603" s="1645"/>
      <c r="C603" s="1645"/>
      <c r="D603" s="1645"/>
      <c r="E603" s="1645"/>
      <c r="F603" s="1645"/>
      <c r="G603" s="1645"/>
      <c r="H603" s="1645"/>
      <c r="I603" s="1645"/>
      <c r="J603" s="1645"/>
    </row>
    <row r="604" spans="1:10" ht="15.75" customHeight="1">
      <c r="A604" s="1645"/>
      <c r="B604" s="1645"/>
      <c r="C604" s="1645"/>
      <c r="D604" s="1645"/>
      <c r="E604" s="1645"/>
      <c r="F604" s="1645"/>
      <c r="G604" s="1645"/>
      <c r="H604" s="1645"/>
      <c r="I604" s="1645"/>
      <c r="J604" s="1645"/>
    </row>
    <row r="605" spans="1:10" ht="15.75" customHeight="1">
      <c r="A605" s="1645"/>
      <c r="B605" s="1645"/>
      <c r="C605" s="1645"/>
      <c r="D605" s="1645"/>
      <c r="E605" s="1645"/>
      <c r="F605" s="1645"/>
      <c r="G605" s="1645"/>
      <c r="H605" s="1645"/>
      <c r="I605" s="1645"/>
      <c r="J605" s="1645"/>
    </row>
    <row r="606" spans="1:10" ht="15.75" customHeight="1">
      <c r="A606" s="1645"/>
      <c r="B606" s="1645"/>
      <c r="C606" s="1645"/>
      <c r="D606" s="1645"/>
      <c r="E606" s="1645"/>
      <c r="F606" s="1645"/>
      <c r="G606" s="1645"/>
      <c r="H606" s="1645"/>
      <c r="I606" s="1645"/>
      <c r="J606" s="1645"/>
    </row>
    <row r="607" spans="1:10" ht="15.75" customHeight="1">
      <c r="A607" s="1645"/>
      <c r="B607" s="1645"/>
      <c r="C607" s="1645"/>
      <c r="D607" s="1645"/>
      <c r="E607" s="1645"/>
      <c r="F607" s="1645"/>
      <c r="G607" s="1645"/>
      <c r="H607" s="1645"/>
      <c r="I607" s="1645"/>
      <c r="J607" s="1645"/>
    </row>
    <row r="608" spans="1:10" ht="15.75" customHeight="1">
      <c r="A608" s="1645"/>
      <c r="B608" s="1645"/>
      <c r="C608" s="1645"/>
      <c r="D608" s="1645"/>
      <c r="E608" s="1645"/>
      <c r="F608" s="1645"/>
      <c r="G608" s="1645"/>
      <c r="H608" s="1645"/>
      <c r="I608" s="1645"/>
      <c r="J608" s="1645"/>
    </row>
    <row r="609" spans="1:10" ht="15.75" customHeight="1">
      <c r="A609" s="1645"/>
      <c r="B609" s="1645"/>
      <c r="C609" s="1645"/>
      <c r="D609" s="1645"/>
      <c r="E609" s="1645"/>
      <c r="F609" s="1645"/>
      <c r="G609" s="1645"/>
      <c r="H609" s="1645"/>
      <c r="I609" s="1645"/>
      <c r="J609" s="1645"/>
    </row>
    <row r="610" spans="1:10" ht="15.75" customHeight="1">
      <c r="A610" s="1645"/>
      <c r="B610" s="1645"/>
      <c r="C610" s="1645"/>
      <c r="D610" s="1645"/>
      <c r="E610" s="1645"/>
      <c r="F610" s="1645"/>
      <c r="G610" s="1645"/>
      <c r="H610" s="1645"/>
      <c r="I610" s="1645"/>
      <c r="J610" s="1645"/>
    </row>
    <row r="611" spans="1:10" ht="15.75" customHeight="1">
      <c r="A611" s="1645"/>
      <c r="B611" s="1645"/>
      <c r="C611" s="1645"/>
      <c r="D611" s="1645"/>
      <c r="E611" s="1645"/>
      <c r="F611" s="1645"/>
      <c r="G611" s="1645"/>
      <c r="H611" s="1645"/>
      <c r="I611" s="1645"/>
      <c r="J611" s="1645"/>
    </row>
    <row r="612" spans="1:10" ht="15.75" customHeight="1">
      <c r="A612" s="1645"/>
      <c r="B612" s="1645"/>
      <c r="C612" s="1645"/>
      <c r="D612" s="1645"/>
      <c r="E612" s="1645"/>
      <c r="F612" s="1645"/>
      <c r="G612" s="1645"/>
      <c r="H612" s="1645"/>
      <c r="I612" s="1645"/>
      <c r="J612" s="1645"/>
    </row>
    <row r="613" spans="1:10" ht="15.75" customHeight="1">
      <c r="A613" s="1645"/>
      <c r="B613" s="1645"/>
      <c r="C613" s="1645"/>
      <c r="D613" s="1645"/>
      <c r="E613" s="1645"/>
      <c r="F613" s="1645"/>
      <c r="G613" s="1645"/>
      <c r="H613" s="1645"/>
      <c r="I613" s="1645"/>
      <c r="J613" s="1645"/>
    </row>
    <row r="614" spans="1:10" ht="15.75" customHeight="1">
      <c r="A614" s="1645"/>
      <c r="B614" s="1645"/>
      <c r="C614" s="1645"/>
      <c r="D614" s="1645"/>
      <c r="E614" s="1645"/>
      <c r="F614" s="1645"/>
      <c r="G614" s="1645"/>
      <c r="H614" s="1645"/>
      <c r="I614" s="1645"/>
      <c r="J614" s="1645"/>
    </row>
    <row r="615" spans="1:10" ht="15.75" customHeight="1">
      <c r="A615" s="1645"/>
      <c r="B615" s="1645"/>
      <c r="C615" s="1645"/>
      <c r="D615" s="1645"/>
      <c r="E615" s="1645"/>
      <c r="F615" s="1645"/>
      <c r="G615" s="1645"/>
      <c r="H615" s="1645"/>
      <c r="I615" s="1645"/>
      <c r="J615" s="1645"/>
    </row>
    <row r="616" spans="1:10" ht="15.75" customHeight="1">
      <c r="A616" s="1645"/>
      <c r="B616" s="1645"/>
      <c r="C616" s="1645"/>
      <c r="D616" s="1645"/>
      <c r="E616" s="1645"/>
      <c r="F616" s="1645"/>
      <c r="G616" s="1645"/>
      <c r="H616" s="1645"/>
      <c r="I616" s="1645"/>
      <c r="J616" s="1645"/>
    </row>
    <row r="617" spans="1:10" ht="15.75" customHeight="1">
      <c r="A617" s="1645"/>
      <c r="B617" s="1645"/>
      <c r="C617" s="1645"/>
      <c r="D617" s="1645"/>
      <c r="E617" s="1645"/>
      <c r="F617" s="1645"/>
      <c r="G617" s="1645"/>
      <c r="H617" s="1645"/>
      <c r="I617" s="1645"/>
      <c r="J617" s="1645"/>
    </row>
    <row r="618" spans="1:10" ht="15.75" customHeight="1">
      <c r="A618" s="1645"/>
      <c r="B618" s="1645"/>
      <c r="C618" s="1645"/>
      <c r="D618" s="1645"/>
      <c r="E618" s="1645"/>
      <c r="F618" s="1645"/>
      <c r="G618" s="1645"/>
      <c r="H618" s="1645"/>
      <c r="I618" s="1645"/>
      <c r="J618" s="1645"/>
    </row>
    <row r="619" spans="1:10" ht="15.75" customHeight="1">
      <c r="A619" s="1645"/>
      <c r="B619" s="1645"/>
      <c r="C619" s="1645"/>
      <c r="D619" s="1645"/>
      <c r="E619" s="1645"/>
      <c r="F619" s="1645"/>
      <c r="G619" s="1645"/>
      <c r="H619" s="1645"/>
      <c r="I619" s="1645"/>
      <c r="J619" s="1645"/>
    </row>
    <row r="620" spans="1:10" ht="15.75" customHeight="1">
      <c r="A620" s="1645"/>
      <c r="B620" s="1645"/>
      <c r="C620" s="1645"/>
      <c r="D620" s="1645"/>
      <c r="E620" s="1645"/>
      <c r="F620" s="1645"/>
      <c r="G620" s="1645"/>
      <c r="H620" s="1645"/>
      <c r="I620" s="1645"/>
      <c r="J620" s="1645"/>
    </row>
    <row r="621" spans="1:10" ht="15.75" customHeight="1">
      <c r="A621" s="1645"/>
      <c r="B621" s="1645"/>
      <c r="C621" s="1645"/>
      <c r="D621" s="1645"/>
      <c r="E621" s="1645"/>
      <c r="F621" s="1645"/>
      <c r="G621" s="1645"/>
      <c r="H621" s="1645"/>
      <c r="I621" s="1645"/>
      <c r="J621" s="1645"/>
    </row>
    <row r="622" spans="1:10" ht="15.75" customHeight="1">
      <c r="A622" s="1645"/>
      <c r="B622" s="1645"/>
      <c r="C622" s="1645"/>
      <c r="D622" s="1645"/>
      <c r="E622" s="1645"/>
      <c r="F622" s="1645"/>
      <c r="G622" s="1645"/>
      <c r="H622" s="1645"/>
      <c r="I622" s="1645"/>
      <c r="J622" s="1645"/>
    </row>
    <row r="623" spans="1:10" ht="15.75" customHeight="1">
      <c r="A623" s="1645"/>
      <c r="B623" s="1645"/>
      <c r="C623" s="1645"/>
      <c r="D623" s="1645"/>
      <c r="E623" s="1645"/>
      <c r="F623" s="1645"/>
      <c r="G623" s="1645"/>
      <c r="H623" s="1645"/>
      <c r="I623" s="1645"/>
      <c r="J623" s="1645"/>
    </row>
    <row r="624" spans="1:10" ht="15.75" customHeight="1">
      <c r="A624" s="1645"/>
      <c r="B624" s="1645"/>
      <c r="C624" s="1645"/>
      <c r="D624" s="1645"/>
      <c r="E624" s="1645"/>
      <c r="F624" s="1645"/>
      <c r="G624" s="1645"/>
      <c r="H624" s="1645"/>
      <c r="I624" s="1645"/>
      <c r="J624" s="1645"/>
    </row>
    <row r="625" spans="1:10" ht="15.75" customHeight="1">
      <c r="A625" s="1645"/>
      <c r="B625" s="1645"/>
      <c r="C625" s="1645"/>
      <c r="D625" s="1645"/>
      <c r="E625" s="1645"/>
      <c r="F625" s="1645"/>
      <c r="G625" s="1645"/>
      <c r="H625" s="1645"/>
      <c r="I625" s="1645"/>
      <c r="J625" s="1645"/>
    </row>
    <row r="626" spans="1:10" ht="15.75" customHeight="1">
      <c r="A626" s="1645"/>
      <c r="B626" s="1645"/>
      <c r="C626" s="1645"/>
      <c r="D626" s="1645"/>
      <c r="E626" s="1645"/>
      <c r="F626" s="1645"/>
      <c r="G626" s="1645"/>
      <c r="H626" s="1645"/>
      <c r="I626" s="1645"/>
      <c r="J626" s="1645"/>
    </row>
    <row r="627" spans="1:10" ht="15.75" customHeight="1">
      <c r="A627" s="1645"/>
      <c r="B627" s="1645"/>
      <c r="C627" s="1645"/>
      <c r="D627" s="1645"/>
      <c r="E627" s="1645"/>
      <c r="F627" s="1645"/>
      <c r="G627" s="1645"/>
      <c r="H627" s="1645"/>
      <c r="I627" s="1645"/>
      <c r="J627" s="1645"/>
    </row>
    <row r="628" spans="1:10" ht="15.75" customHeight="1">
      <c r="A628" s="1645"/>
      <c r="B628" s="1645"/>
      <c r="C628" s="1645"/>
      <c r="D628" s="1645"/>
      <c r="E628" s="1645"/>
      <c r="F628" s="1645"/>
      <c r="G628" s="1645"/>
      <c r="H628" s="1645"/>
      <c r="I628" s="1645"/>
      <c r="J628" s="1645"/>
    </row>
    <row r="629" spans="1:10" ht="15.75" customHeight="1">
      <c r="A629" s="1645"/>
      <c r="B629" s="1645"/>
      <c r="C629" s="1645"/>
      <c r="D629" s="1645"/>
      <c r="E629" s="1645"/>
      <c r="F629" s="1645"/>
      <c r="G629" s="1645"/>
      <c r="H629" s="1645"/>
      <c r="I629" s="1645"/>
      <c r="J629" s="1645"/>
    </row>
    <row r="630" spans="1:10" ht="15.75" customHeight="1">
      <c r="A630" s="1645"/>
      <c r="B630" s="1645"/>
      <c r="C630" s="1645"/>
      <c r="D630" s="1645"/>
      <c r="E630" s="1645"/>
      <c r="F630" s="1645"/>
      <c r="G630" s="1645"/>
      <c r="H630" s="1645"/>
      <c r="I630" s="1645"/>
      <c r="J630" s="1645"/>
    </row>
    <row r="631" spans="1:10" ht="15.75" customHeight="1">
      <c r="A631" s="1645"/>
      <c r="B631" s="1645"/>
      <c r="C631" s="1645"/>
      <c r="D631" s="1645"/>
      <c r="E631" s="1645"/>
      <c r="F631" s="1645"/>
      <c r="G631" s="1645"/>
      <c r="H631" s="1645"/>
      <c r="I631" s="1645"/>
      <c r="J631" s="1645"/>
    </row>
    <row r="632" spans="1:10" ht="15.75" customHeight="1">
      <c r="A632" s="1645"/>
      <c r="B632" s="1645"/>
      <c r="C632" s="1645"/>
      <c r="D632" s="1645"/>
      <c r="E632" s="1645"/>
      <c r="F632" s="1645"/>
      <c r="G632" s="1645"/>
      <c r="H632" s="1645"/>
      <c r="I632" s="1645"/>
      <c r="J632" s="1645"/>
    </row>
    <row r="633" spans="1:10" ht="15.75" customHeight="1">
      <c r="A633" s="1645"/>
      <c r="B633" s="1645"/>
      <c r="C633" s="1645"/>
      <c r="D633" s="1645"/>
      <c r="E633" s="1645"/>
      <c r="F633" s="1645"/>
      <c r="G633" s="1645"/>
      <c r="H633" s="1645"/>
      <c r="I633" s="1645"/>
      <c r="J633" s="1645"/>
    </row>
    <row r="634" spans="1:10" ht="15.75" customHeight="1">
      <c r="A634" s="1645"/>
      <c r="B634" s="1645"/>
      <c r="C634" s="1645"/>
      <c r="D634" s="1645"/>
      <c r="E634" s="1645"/>
      <c r="F634" s="1645"/>
      <c r="G634" s="1645"/>
      <c r="H634" s="1645"/>
      <c r="I634" s="1645"/>
      <c r="J634" s="1645"/>
    </row>
    <row r="635" spans="1:10" ht="15.75" customHeight="1">
      <c r="A635" s="1645"/>
      <c r="B635" s="1645"/>
      <c r="C635" s="1645"/>
      <c r="D635" s="1645"/>
      <c r="E635" s="1645"/>
      <c r="F635" s="1645"/>
      <c r="G635" s="1645"/>
      <c r="H635" s="1645"/>
      <c r="I635" s="1645"/>
      <c r="J635" s="1645"/>
    </row>
    <row r="636" spans="1:10" ht="15.75" customHeight="1">
      <c r="A636" s="1645"/>
      <c r="B636" s="1645"/>
      <c r="C636" s="1645"/>
      <c r="D636" s="1645"/>
      <c r="E636" s="1645"/>
      <c r="F636" s="1645"/>
      <c r="G636" s="1645"/>
      <c r="H636" s="1645"/>
      <c r="I636" s="1645"/>
      <c r="J636" s="1645"/>
    </row>
    <row r="637" spans="1:10" ht="15.75" customHeight="1">
      <c r="A637" s="1645"/>
      <c r="B637" s="1645"/>
      <c r="C637" s="1645"/>
      <c r="D637" s="1645"/>
      <c r="E637" s="1645"/>
      <c r="F637" s="1645"/>
      <c r="G637" s="1645"/>
      <c r="H637" s="1645"/>
      <c r="I637" s="1645"/>
      <c r="J637" s="1645"/>
    </row>
    <row r="638" spans="1:10" ht="15.75" customHeight="1">
      <c r="A638" s="1645"/>
      <c r="B638" s="1645"/>
      <c r="C638" s="1645"/>
      <c r="D638" s="1645"/>
      <c r="E638" s="1645"/>
      <c r="F638" s="1645"/>
      <c r="G638" s="1645"/>
      <c r="H638" s="1645"/>
      <c r="I638" s="1645"/>
      <c r="J638" s="1645"/>
    </row>
    <row r="639" spans="1:10" ht="15.75" customHeight="1">
      <c r="A639" s="1645"/>
      <c r="B639" s="1645"/>
      <c r="C639" s="1645"/>
      <c r="D639" s="1645"/>
      <c r="E639" s="1645"/>
      <c r="F639" s="1645"/>
      <c r="G639" s="1645"/>
      <c r="H639" s="1645"/>
      <c r="I639" s="1645"/>
      <c r="J639" s="1645"/>
    </row>
    <row r="640" spans="1:10" ht="15.75" customHeight="1">
      <c r="A640" s="1645"/>
      <c r="B640" s="1645"/>
      <c r="C640" s="1645"/>
      <c r="D640" s="1645"/>
      <c r="E640" s="1645"/>
      <c r="F640" s="1645"/>
      <c r="G640" s="1645"/>
      <c r="H640" s="1645"/>
      <c r="I640" s="1645"/>
      <c r="J640" s="1645"/>
    </row>
    <row r="641" spans="1:10" ht="15.75" customHeight="1">
      <c r="A641" s="1645"/>
      <c r="B641" s="1645"/>
      <c r="C641" s="1645"/>
      <c r="D641" s="1645"/>
      <c r="E641" s="1645"/>
      <c r="F641" s="1645"/>
      <c r="G641" s="1645"/>
      <c r="H641" s="1645"/>
      <c r="I641" s="1645"/>
      <c r="J641" s="1645"/>
    </row>
    <row r="642" spans="1:10" ht="15.75" customHeight="1">
      <c r="A642" s="1645"/>
      <c r="B642" s="1645"/>
      <c r="C642" s="1645"/>
      <c r="D642" s="1645"/>
      <c r="E642" s="1645"/>
      <c r="F642" s="1645"/>
      <c r="G642" s="1645"/>
      <c r="H642" s="1645"/>
      <c r="I642" s="1645"/>
      <c r="J642" s="1645"/>
    </row>
    <row r="643" spans="1:10" ht="15.75" customHeight="1">
      <c r="A643" s="1645"/>
      <c r="B643" s="1645"/>
      <c r="C643" s="1645"/>
      <c r="D643" s="1645"/>
      <c r="E643" s="1645"/>
      <c r="F643" s="1645"/>
      <c r="G643" s="1645"/>
      <c r="H643" s="1645"/>
      <c r="I643" s="1645"/>
      <c r="J643" s="1645"/>
    </row>
    <row r="644" spans="1:10" ht="15.75" customHeight="1">
      <c r="A644" s="1645"/>
      <c r="B644" s="1645"/>
      <c r="C644" s="1645"/>
      <c r="D644" s="1645"/>
      <c r="E644" s="1645"/>
      <c r="F644" s="1645"/>
      <c r="G644" s="1645"/>
      <c r="H644" s="1645"/>
      <c r="I644" s="1645"/>
      <c r="J644" s="1645"/>
    </row>
    <row r="645" spans="1:10" ht="15.75" customHeight="1">
      <c r="A645" s="1645"/>
      <c r="B645" s="1645"/>
      <c r="C645" s="1645"/>
      <c r="D645" s="1645"/>
      <c r="E645" s="1645"/>
      <c r="F645" s="1645"/>
      <c r="G645" s="1645"/>
      <c r="H645" s="1645"/>
      <c r="I645" s="1645"/>
      <c r="J645" s="1645"/>
    </row>
    <row r="646" spans="1:10" ht="15.75" customHeight="1">
      <c r="A646" s="1645"/>
      <c r="B646" s="1645"/>
      <c r="C646" s="1645"/>
      <c r="D646" s="1645"/>
      <c r="E646" s="1645"/>
      <c r="F646" s="1645"/>
      <c r="G646" s="1645"/>
      <c r="H646" s="1645"/>
      <c r="I646" s="1645"/>
      <c r="J646" s="1645"/>
    </row>
    <row r="647" spans="1:10" ht="15.75" customHeight="1">
      <c r="A647" s="1645"/>
      <c r="B647" s="1645"/>
      <c r="C647" s="1645"/>
      <c r="D647" s="1645"/>
      <c r="E647" s="1645"/>
      <c r="F647" s="1645"/>
      <c r="G647" s="1645"/>
      <c r="H647" s="1645"/>
      <c r="I647" s="1645"/>
      <c r="J647" s="1645"/>
    </row>
    <row r="648" spans="1:10" ht="15.75" customHeight="1">
      <c r="A648" s="1645"/>
      <c r="B648" s="1645"/>
      <c r="C648" s="1645"/>
      <c r="D648" s="1645"/>
      <c r="E648" s="1645"/>
      <c r="F648" s="1645"/>
      <c r="G648" s="1645"/>
      <c r="H648" s="1645"/>
      <c r="I648" s="1645"/>
      <c r="J648" s="1645"/>
    </row>
    <row r="649" spans="1:10" ht="15.75" customHeight="1">
      <c r="A649" s="1645"/>
      <c r="B649" s="1645"/>
      <c r="C649" s="1645"/>
      <c r="D649" s="1645"/>
      <c r="E649" s="1645"/>
      <c r="F649" s="1645"/>
      <c r="G649" s="1645"/>
      <c r="H649" s="1645"/>
      <c r="I649" s="1645"/>
      <c r="J649" s="1645"/>
    </row>
    <row r="650" spans="1:10" ht="15.75" customHeight="1">
      <c r="A650" s="1645"/>
      <c r="B650" s="1645"/>
      <c r="C650" s="1645"/>
      <c r="D650" s="1645"/>
      <c r="E650" s="1645"/>
      <c r="F650" s="1645"/>
      <c r="G650" s="1645"/>
      <c r="H650" s="1645"/>
      <c r="I650" s="1645"/>
      <c r="J650" s="1645"/>
    </row>
    <row r="651" spans="1:10" ht="15.75" customHeight="1">
      <c r="A651" s="1645"/>
      <c r="B651" s="1645"/>
      <c r="C651" s="1645"/>
      <c r="D651" s="1645"/>
      <c r="E651" s="1645"/>
      <c r="F651" s="1645"/>
      <c r="G651" s="1645"/>
      <c r="H651" s="1645"/>
      <c r="I651" s="1645"/>
      <c r="J651" s="1645"/>
    </row>
    <row r="652" spans="1:10" ht="15.75" customHeight="1">
      <c r="A652" s="1645"/>
      <c r="B652" s="1645"/>
      <c r="C652" s="1645"/>
      <c r="D652" s="1645"/>
      <c r="E652" s="1645"/>
      <c r="F652" s="1645"/>
      <c r="G652" s="1645"/>
      <c r="H652" s="1645"/>
      <c r="I652" s="1645"/>
      <c r="J652" s="1645"/>
    </row>
    <row r="653" spans="1:10" ht="15.75" customHeight="1">
      <c r="A653" s="1645"/>
      <c r="B653" s="1645"/>
      <c r="C653" s="1645"/>
      <c r="D653" s="1645"/>
      <c r="E653" s="1645"/>
      <c r="F653" s="1645"/>
      <c r="G653" s="1645"/>
      <c r="H653" s="1645"/>
      <c r="I653" s="1645"/>
      <c r="J653" s="1645"/>
    </row>
    <row r="654" spans="1:10" ht="15.75" customHeight="1">
      <c r="A654" s="1645"/>
      <c r="B654" s="1645"/>
      <c r="C654" s="1645"/>
      <c r="D654" s="1645"/>
      <c r="E654" s="1645"/>
      <c r="F654" s="1645"/>
      <c r="G654" s="1645"/>
      <c r="H654" s="1645"/>
      <c r="I654" s="1645"/>
      <c r="J654" s="1645"/>
    </row>
    <row r="655" spans="1:10" ht="15.75" customHeight="1">
      <c r="A655" s="1645"/>
      <c r="B655" s="1645"/>
      <c r="C655" s="1645"/>
      <c r="D655" s="1645"/>
      <c r="E655" s="1645"/>
      <c r="F655" s="1645"/>
      <c r="G655" s="1645"/>
      <c r="H655" s="1645"/>
      <c r="I655" s="1645"/>
      <c r="J655" s="1645"/>
    </row>
    <row r="656" spans="1:10" ht="15.75" customHeight="1">
      <c r="A656" s="1645"/>
      <c r="B656" s="1645"/>
      <c r="C656" s="1645"/>
      <c r="D656" s="1645"/>
      <c r="E656" s="1645"/>
      <c r="F656" s="1645"/>
      <c r="G656" s="1645"/>
      <c r="H656" s="1645"/>
      <c r="I656" s="1645"/>
      <c r="J656" s="1645"/>
    </row>
    <row r="657" spans="1:10" ht="15.75" customHeight="1">
      <c r="A657" s="1645"/>
      <c r="B657" s="1645"/>
      <c r="C657" s="1645"/>
      <c r="D657" s="1645"/>
      <c r="E657" s="1645"/>
      <c r="F657" s="1645"/>
      <c r="G657" s="1645"/>
      <c r="H657" s="1645"/>
      <c r="I657" s="1645"/>
      <c r="J657" s="1645"/>
    </row>
    <row r="658" spans="1:10" ht="15.75" customHeight="1">
      <c r="A658" s="1645"/>
      <c r="B658" s="1645"/>
      <c r="C658" s="1645"/>
      <c r="D658" s="1645"/>
      <c r="E658" s="1645"/>
      <c r="F658" s="1645"/>
      <c r="G658" s="1645"/>
      <c r="H658" s="1645"/>
      <c r="I658" s="1645"/>
      <c r="J658" s="1645"/>
    </row>
    <row r="659" spans="1:10" ht="15.75" customHeight="1">
      <c r="A659" s="1645"/>
      <c r="B659" s="1645"/>
      <c r="C659" s="1645"/>
      <c r="D659" s="1645"/>
      <c r="E659" s="1645"/>
      <c r="F659" s="1645"/>
      <c r="G659" s="1645"/>
      <c r="H659" s="1645"/>
      <c r="I659" s="1645"/>
      <c r="J659" s="1645"/>
    </row>
    <row r="660" spans="1:10" ht="15.75" customHeight="1">
      <c r="A660" s="1645"/>
      <c r="B660" s="1645"/>
      <c r="C660" s="1645"/>
      <c r="D660" s="1645"/>
      <c r="E660" s="1645"/>
      <c r="F660" s="1645"/>
      <c r="G660" s="1645"/>
      <c r="H660" s="1645"/>
      <c r="I660" s="1645"/>
      <c r="J660" s="1645"/>
    </row>
    <row r="661" spans="1:10" ht="15.75" customHeight="1">
      <c r="A661" s="1645"/>
      <c r="B661" s="1645"/>
      <c r="C661" s="1645"/>
      <c r="D661" s="1645"/>
      <c r="E661" s="1645"/>
      <c r="F661" s="1645"/>
      <c r="G661" s="1645"/>
      <c r="H661" s="1645"/>
      <c r="I661" s="1645"/>
      <c r="J661" s="1645"/>
    </row>
    <row r="662" spans="1:10" ht="15.75" customHeight="1">
      <c r="A662" s="1645"/>
      <c r="B662" s="1645"/>
      <c r="C662" s="1645"/>
      <c r="D662" s="1645"/>
      <c r="E662" s="1645"/>
      <c r="F662" s="1645"/>
      <c r="G662" s="1645"/>
      <c r="H662" s="1645"/>
      <c r="I662" s="1645"/>
      <c r="J662" s="1645"/>
    </row>
    <row r="663" spans="1:10" ht="15.75" customHeight="1">
      <c r="A663" s="1645"/>
      <c r="B663" s="1645"/>
      <c r="C663" s="1645"/>
      <c r="D663" s="1645"/>
      <c r="E663" s="1645"/>
      <c r="F663" s="1645"/>
      <c r="G663" s="1645"/>
      <c r="H663" s="1645"/>
      <c r="I663" s="1645"/>
      <c r="J663" s="1645"/>
    </row>
    <row r="664" spans="1:10" ht="15.75" customHeight="1">
      <c r="A664" s="1645"/>
      <c r="B664" s="1645"/>
      <c r="C664" s="1645"/>
      <c r="D664" s="1645"/>
      <c r="E664" s="1645"/>
      <c r="F664" s="1645"/>
      <c r="G664" s="1645"/>
      <c r="H664" s="1645"/>
      <c r="I664" s="1645"/>
      <c r="J664" s="1645"/>
    </row>
    <row r="665" spans="1:10" ht="15.75" customHeight="1">
      <c r="A665" s="1645"/>
      <c r="B665" s="1645"/>
      <c r="C665" s="1645"/>
      <c r="D665" s="1645"/>
      <c r="E665" s="1645"/>
      <c r="F665" s="1645"/>
      <c r="G665" s="1645"/>
      <c r="H665" s="1645"/>
      <c r="I665" s="1645"/>
      <c r="J665" s="1645"/>
    </row>
    <row r="666" spans="1:10" ht="15.75" customHeight="1">
      <c r="A666" s="1645"/>
      <c r="B666" s="1645"/>
      <c r="C666" s="1645"/>
      <c r="D666" s="1645"/>
      <c r="E666" s="1645"/>
      <c r="F666" s="1645"/>
      <c r="G666" s="1645"/>
      <c r="H666" s="1645"/>
      <c r="I666" s="1645"/>
      <c r="J666" s="1645"/>
    </row>
    <row r="667" spans="1:10" ht="15.75" customHeight="1">
      <c r="A667" s="1645"/>
      <c r="B667" s="1645"/>
      <c r="C667" s="1645"/>
      <c r="D667" s="1645"/>
      <c r="E667" s="1645"/>
      <c r="F667" s="1645"/>
      <c r="G667" s="1645"/>
      <c r="H667" s="1645"/>
      <c r="I667" s="1645"/>
      <c r="J667" s="1645"/>
    </row>
    <row r="668" spans="1:10" ht="15.75" customHeight="1">
      <c r="A668" s="1645"/>
      <c r="B668" s="1645"/>
      <c r="C668" s="1645"/>
      <c r="D668" s="1645"/>
      <c r="E668" s="1645"/>
      <c r="F668" s="1645"/>
      <c r="G668" s="1645"/>
      <c r="H668" s="1645"/>
      <c r="I668" s="1645"/>
      <c r="J668" s="1645"/>
    </row>
    <row r="669" spans="1:10" ht="15.75" customHeight="1">
      <c r="A669" s="1645"/>
      <c r="B669" s="1645"/>
      <c r="C669" s="1645"/>
      <c r="D669" s="1645"/>
      <c r="E669" s="1645"/>
      <c r="F669" s="1645"/>
      <c r="G669" s="1645"/>
      <c r="H669" s="1645"/>
      <c r="I669" s="1645"/>
      <c r="J669" s="1645"/>
    </row>
    <row r="670" spans="1:10" ht="15.75" customHeight="1">
      <c r="A670" s="1645"/>
      <c r="B670" s="1645"/>
      <c r="C670" s="1645"/>
      <c r="D670" s="1645"/>
      <c r="E670" s="1645"/>
      <c r="F670" s="1645"/>
      <c r="G670" s="1645"/>
      <c r="H670" s="1645"/>
      <c r="I670" s="1645"/>
      <c r="J670" s="1645"/>
    </row>
    <row r="671" spans="1:10" ht="15.75" customHeight="1">
      <c r="A671" s="1645"/>
      <c r="B671" s="1645"/>
      <c r="C671" s="1645"/>
      <c r="D671" s="1645"/>
      <c r="E671" s="1645"/>
      <c r="F671" s="1645"/>
      <c r="G671" s="1645"/>
      <c r="H671" s="1645"/>
      <c r="I671" s="1645"/>
      <c r="J671" s="1645"/>
    </row>
    <row r="672" spans="1:10" ht="15.75" customHeight="1">
      <c r="A672" s="1645"/>
      <c r="B672" s="1645"/>
      <c r="C672" s="1645"/>
      <c r="D672" s="1645"/>
      <c r="E672" s="1645"/>
      <c r="F672" s="1645"/>
      <c r="G672" s="1645"/>
      <c r="H672" s="1645"/>
      <c r="I672" s="1645"/>
      <c r="J672" s="1645"/>
    </row>
    <row r="673" spans="1:10" ht="15.75" customHeight="1">
      <c r="A673" s="1645"/>
      <c r="B673" s="1645"/>
      <c r="C673" s="1645"/>
      <c r="D673" s="1645"/>
      <c r="E673" s="1645"/>
      <c r="F673" s="1645"/>
      <c r="G673" s="1645"/>
      <c r="H673" s="1645"/>
      <c r="I673" s="1645"/>
      <c r="J673" s="1645"/>
    </row>
    <row r="674" spans="1:10" ht="15.75" customHeight="1">
      <c r="A674" s="1645"/>
      <c r="B674" s="1645"/>
      <c r="C674" s="1645"/>
      <c r="D674" s="1645"/>
      <c r="E674" s="1645"/>
      <c r="F674" s="1645"/>
      <c r="G674" s="1645"/>
      <c r="H674" s="1645"/>
      <c r="I674" s="1645"/>
      <c r="J674" s="1645"/>
    </row>
    <row r="675" spans="1:10" ht="15.75" customHeight="1">
      <c r="A675" s="1645"/>
      <c r="B675" s="1645"/>
      <c r="C675" s="1645"/>
      <c r="D675" s="1645"/>
      <c r="E675" s="1645"/>
      <c r="F675" s="1645"/>
      <c r="G675" s="1645"/>
      <c r="H675" s="1645"/>
      <c r="I675" s="1645"/>
      <c r="J675" s="1645"/>
    </row>
    <row r="676" spans="1:10" ht="15.75" customHeight="1">
      <c r="A676" s="1645"/>
      <c r="B676" s="1645"/>
      <c r="C676" s="1645"/>
      <c r="D676" s="1645"/>
      <c r="E676" s="1645"/>
      <c r="F676" s="1645"/>
      <c r="G676" s="1645"/>
      <c r="H676" s="1645"/>
      <c r="I676" s="1645"/>
      <c r="J676" s="1645"/>
    </row>
    <row r="677" spans="1:10" ht="15.75" customHeight="1">
      <c r="A677" s="1645"/>
      <c r="B677" s="1645"/>
      <c r="C677" s="1645"/>
      <c r="D677" s="1645"/>
      <c r="E677" s="1645"/>
      <c r="F677" s="1645"/>
      <c r="G677" s="1645"/>
      <c r="H677" s="1645"/>
      <c r="I677" s="1645"/>
      <c r="J677" s="1645"/>
    </row>
    <row r="678" spans="1:10" ht="15.75" customHeight="1">
      <c r="A678" s="1645"/>
      <c r="B678" s="1645"/>
      <c r="C678" s="1645"/>
      <c r="D678" s="1645"/>
      <c r="E678" s="1645"/>
      <c r="F678" s="1645"/>
      <c r="G678" s="1645"/>
      <c r="H678" s="1645"/>
      <c r="I678" s="1645"/>
      <c r="J678" s="1645"/>
    </row>
    <row r="679" spans="1:10" ht="15.75" customHeight="1">
      <c r="A679" s="1645"/>
      <c r="B679" s="1645"/>
      <c r="C679" s="1645"/>
      <c r="D679" s="1645"/>
      <c r="E679" s="1645"/>
      <c r="F679" s="1645"/>
      <c r="G679" s="1645"/>
      <c r="H679" s="1645"/>
      <c r="I679" s="1645"/>
      <c r="J679" s="1645"/>
    </row>
    <row r="680" spans="1:10" ht="15.75" customHeight="1">
      <c r="A680" s="1645"/>
      <c r="B680" s="1645"/>
      <c r="C680" s="1645"/>
      <c r="D680" s="1645"/>
      <c r="E680" s="1645"/>
      <c r="F680" s="1645"/>
      <c r="G680" s="1645"/>
      <c r="H680" s="1645"/>
      <c r="I680" s="1645"/>
      <c r="J680" s="1645"/>
    </row>
    <row r="681" spans="1:10" ht="15.75" customHeight="1">
      <c r="A681" s="1645"/>
      <c r="B681" s="1645"/>
      <c r="C681" s="1645"/>
      <c r="D681" s="1645"/>
      <c r="E681" s="1645"/>
      <c r="F681" s="1645"/>
      <c r="G681" s="1645"/>
      <c r="H681" s="1645"/>
      <c r="I681" s="1645"/>
      <c r="J681" s="1645"/>
    </row>
    <row r="682" spans="1:10" ht="15.75" customHeight="1">
      <c r="A682" s="1645"/>
      <c r="B682" s="1645"/>
      <c r="C682" s="1645"/>
      <c r="D682" s="1645"/>
      <c r="E682" s="1645"/>
      <c r="F682" s="1645"/>
      <c r="G682" s="1645"/>
      <c r="H682" s="1645"/>
      <c r="I682" s="1645"/>
      <c r="J682" s="1645"/>
    </row>
    <row r="683" spans="1:10" ht="15.75" customHeight="1">
      <c r="A683" s="1645"/>
      <c r="B683" s="1645"/>
      <c r="C683" s="1645"/>
      <c r="D683" s="1645"/>
      <c r="E683" s="1645"/>
      <c r="F683" s="1645"/>
      <c r="G683" s="1645"/>
      <c r="H683" s="1645"/>
      <c r="I683" s="1645"/>
      <c r="J683" s="1645"/>
    </row>
    <row r="684" spans="1:10" ht="15.75" customHeight="1">
      <c r="A684" s="1645"/>
      <c r="B684" s="1645"/>
      <c r="C684" s="1645"/>
      <c r="D684" s="1645"/>
      <c r="E684" s="1645"/>
      <c r="F684" s="1645"/>
      <c r="G684" s="1645"/>
      <c r="H684" s="1645"/>
      <c r="I684" s="1645"/>
      <c r="J684" s="1645"/>
    </row>
    <row r="685" spans="1:10" ht="15.75" customHeight="1">
      <c r="A685" s="1645"/>
      <c r="B685" s="1645"/>
      <c r="C685" s="1645"/>
      <c r="D685" s="1645"/>
      <c r="E685" s="1645"/>
      <c r="F685" s="1645"/>
      <c r="G685" s="1645"/>
      <c r="H685" s="1645"/>
      <c r="I685" s="1645"/>
      <c r="J685" s="1645"/>
    </row>
    <row r="686" spans="1:10" ht="15.75" customHeight="1">
      <c r="A686" s="1645"/>
      <c r="B686" s="1645"/>
      <c r="C686" s="1645"/>
      <c r="D686" s="1645"/>
      <c r="E686" s="1645"/>
      <c r="F686" s="1645"/>
      <c r="G686" s="1645"/>
      <c r="H686" s="1645"/>
      <c r="I686" s="1645"/>
      <c r="J686" s="1645"/>
    </row>
    <row r="687" spans="1:10" ht="15.75" customHeight="1">
      <c r="A687" s="1645"/>
      <c r="B687" s="1645"/>
      <c r="C687" s="1645"/>
      <c r="D687" s="1645"/>
      <c r="E687" s="1645"/>
      <c r="F687" s="1645"/>
      <c r="G687" s="1645"/>
      <c r="H687" s="1645"/>
      <c r="I687" s="1645"/>
      <c r="J687" s="1645"/>
    </row>
    <row r="688" spans="1:10" ht="15.75" customHeight="1">
      <c r="A688" s="1645"/>
      <c r="B688" s="1645"/>
      <c r="C688" s="1645"/>
      <c r="D688" s="1645"/>
      <c r="E688" s="1645"/>
      <c r="F688" s="1645"/>
      <c r="G688" s="1645"/>
      <c r="H688" s="1645"/>
      <c r="I688" s="1645"/>
      <c r="J688" s="1645"/>
    </row>
    <row r="689" spans="1:10" ht="15.75" customHeight="1">
      <c r="A689" s="1645"/>
      <c r="B689" s="1645"/>
      <c r="C689" s="1645"/>
      <c r="D689" s="1645"/>
      <c r="E689" s="1645"/>
      <c r="F689" s="1645"/>
      <c r="G689" s="1645"/>
      <c r="H689" s="1645"/>
      <c r="I689" s="1645"/>
      <c r="J689" s="1645"/>
    </row>
    <row r="690" spans="1:10" ht="15.75" customHeight="1">
      <c r="A690" s="1645"/>
      <c r="B690" s="1645"/>
      <c r="C690" s="1645"/>
      <c r="D690" s="1645"/>
      <c r="E690" s="1645"/>
      <c r="F690" s="1645"/>
      <c r="G690" s="1645"/>
      <c r="H690" s="1645"/>
      <c r="I690" s="1645"/>
      <c r="J690" s="1645"/>
    </row>
    <row r="691" spans="1:10" ht="15.75" customHeight="1">
      <c r="A691" s="1645"/>
      <c r="B691" s="1645"/>
      <c r="C691" s="1645"/>
      <c r="D691" s="1645"/>
      <c r="E691" s="1645"/>
      <c r="F691" s="1645"/>
      <c r="G691" s="1645"/>
      <c r="H691" s="1645"/>
      <c r="I691" s="1645"/>
      <c r="J691" s="1645"/>
    </row>
    <row r="692" spans="1:10" ht="15.75" customHeight="1">
      <c r="A692" s="1645"/>
      <c r="B692" s="1645"/>
      <c r="C692" s="1645"/>
      <c r="D692" s="1645"/>
      <c r="E692" s="1645"/>
      <c r="F692" s="1645"/>
      <c r="G692" s="1645"/>
      <c r="H692" s="1645"/>
      <c r="I692" s="1645"/>
      <c r="J692" s="1645"/>
    </row>
    <row r="693" spans="1:10" ht="15.75" customHeight="1">
      <c r="A693" s="1645"/>
      <c r="B693" s="1645"/>
      <c r="C693" s="1645"/>
      <c r="D693" s="1645"/>
      <c r="E693" s="1645"/>
      <c r="F693" s="1645"/>
      <c r="G693" s="1645"/>
      <c r="H693" s="1645"/>
      <c r="I693" s="1645"/>
      <c r="J693" s="1645"/>
    </row>
    <row r="694" spans="1:10" ht="15.75" customHeight="1">
      <c r="A694" s="1645"/>
      <c r="B694" s="1645"/>
      <c r="C694" s="1645"/>
      <c r="D694" s="1645"/>
      <c r="E694" s="1645"/>
      <c r="F694" s="1645"/>
      <c r="G694" s="1645"/>
      <c r="H694" s="1645"/>
      <c r="I694" s="1645"/>
      <c r="J694" s="1645"/>
    </row>
    <row r="695" spans="1:10" ht="15.75" customHeight="1">
      <c r="A695" s="1645"/>
      <c r="B695" s="1645"/>
      <c r="C695" s="1645"/>
      <c r="D695" s="1645"/>
      <c r="E695" s="1645"/>
      <c r="F695" s="1645"/>
      <c r="G695" s="1645"/>
      <c r="H695" s="1645"/>
      <c r="I695" s="1645"/>
      <c r="J695" s="1645"/>
    </row>
    <row r="696" spans="1:10" ht="15.75" customHeight="1">
      <c r="A696" s="1645"/>
      <c r="B696" s="1645"/>
      <c r="C696" s="1645"/>
      <c r="D696" s="1645"/>
      <c r="E696" s="1645"/>
      <c r="F696" s="1645"/>
      <c r="G696" s="1645"/>
      <c r="H696" s="1645"/>
      <c r="I696" s="1645"/>
      <c r="J696" s="1645"/>
    </row>
    <row r="697" spans="1:10" ht="15.75" customHeight="1">
      <c r="A697" s="1645"/>
      <c r="B697" s="1645"/>
      <c r="C697" s="1645"/>
      <c r="D697" s="1645"/>
      <c r="E697" s="1645"/>
      <c r="F697" s="1645"/>
      <c r="G697" s="1645"/>
      <c r="H697" s="1645"/>
      <c r="I697" s="1645"/>
      <c r="J697" s="1645"/>
    </row>
    <row r="698" spans="1:10" ht="15.75" customHeight="1">
      <c r="A698" s="1645"/>
      <c r="B698" s="1645"/>
      <c r="C698" s="1645"/>
      <c r="D698" s="1645"/>
      <c r="E698" s="1645"/>
      <c r="F698" s="1645"/>
      <c r="G698" s="1645"/>
      <c r="H698" s="1645"/>
      <c r="I698" s="1645"/>
      <c r="J698" s="1645"/>
    </row>
    <row r="699" spans="1:10" ht="15.75" customHeight="1">
      <c r="A699" s="1645"/>
      <c r="B699" s="1645"/>
      <c r="C699" s="1645"/>
      <c r="D699" s="1645"/>
      <c r="E699" s="1645"/>
      <c r="F699" s="1645"/>
      <c r="G699" s="1645"/>
      <c r="H699" s="1645"/>
      <c r="I699" s="1645"/>
      <c r="J699" s="1645"/>
    </row>
    <row r="700" spans="1:10" ht="15.75" customHeight="1">
      <c r="A700" s="1645"/>
      <c r="B700" s="1645"/>
      <c r="C700" s="1645"/>
      <c r="D700" s="1645"/>
      <c r="E700" s="1645"/>
      <c r="F700" s="1645"/>
      <c r="G700" s="1645"/>
      <c r="H700" s="1645"/>
      <c r="I700" s="1645"/>
      <c r="J700" s="1645"/>
    </row>
    <row r="701" spans="1:10" ht="15.75" customHeight="1">
      <c r="A701" s="1645"/>
      <c r="B701" s="1645"/>
      <c r="C701" s="1645"/>
      <c r="D701" s="1645"/>
      <c r="E701" s="1645"/>
      <c r="F701" s="1645"/>
      <c r="G701" s="1645"/>
      <c r="H701" s="1645"/>
      <c r="I701" s="1645"/>
      <c r="J701" s="1645"/>
    </row>
    <row r="702" spans="1:10" ht="15.75" customHeight="1">
      <c r="A702" s="1645"/>
      <c r="B702" s="1645"/>
      <c r="C702" s="1645"/>
      <c r="D702" s="1645"/>
      <c r="E702" s="1645"/>
      <c r="F702" s="1645"/>
      <c r="G702" s="1645"/>
      <c r="H702" s="1645"/>
      <c r="I702" s="1645"/>
      <c r="J702" s="1645"/>
    </row>
    <row r="703" spans="1:10" ht="15.75" customHeight="1">
      <c r="A703" s="1645"/>
      <c r="B703" s="1645"/>
      <c r="C703" s="1645"/>
      <c r="D703" s="1645"/>
      <c r="E703" s="1645"/>
      <c r="F703" s="1645"/>
      <c r="G703" s="1645"/>
      <c r="H703" s="1645"/>
      <c r="I703" s="1645"/>
      <c r="J703" s="1645"/>
    </row>
    <row r="704" spans="1:10" ht="15.75" customHeight="1">
      <c r="A704" s="1645"/>
      <c r="B704" s="1645"/>
      <c r="C704" s="1645"/>
      <c r="D704" s="1645"/>
      <c r="E704" s="1645"/>
      <c r="F704" s="1645"/>
      <c r="G704" s="1645"/>
      <c r="H704" s="1645"/>
      <c r="I704" s="1645"/>
      <c r="J704" s="1645"/>
    </row>
    <row r="705" spans="1:10" ht="15.75" customHeight="1">
      <c r="A705" s="1645"/>
      <c r="B705" s="1645"/>
      <c r="C705" s="1645"/>
      <c r="D705" s="1645"/>
      <c r="E705" s="1645"/>
      <c r="F705" s="1645"/>
      <c r="G705" s="1645"/>
      <c r="H705" s="1645"/>
      <c r="I705" s="1645"/>
      <c r="J705" s="1645"/>
    </row>
    <row r="706" spans="1:10" ht="15.75" customHeight="1">
      <c r="A706" s="1645"/>
      <c r="B706" s="1645"/>
      <c r="C706" s="1645"/>
      <c r="D706" s="1645"/>
      <c r="E706" s="1645"/>
      <c r="F706" s="1645"/>
      <c r="G706" s="1645"/>
      <c r="H706" s="1645"/>
      <c r="I706" s="1645"/>
      <c r="J706" s="1645"/>
    </row>
    <row r="707" spans="1:10" ht="15.75" customHeight="1">
      <c r="A707" s="1645"/>
      <c r="B707" s="1645"/>
      <c r="C707" s="1645"/>
      <c r="D707" s="1645"/>
      <c r="E707" s="1645"/>
      <c r="F707" s="1645"/>
      <c r="G707" s="1645"/>
      <c r="H707" s="1645"/>
      <c r="I707" s="1645"/>
      <c r="J707" s="1645"/>
    </row>
    <row r="708" spans="1:10" ht="15.75" customHeight="1">
      <c r="A708" s="1645"/>
      <c r="B708" s="1645"/>
      <c r="C708" s="1645"/>
      <c r="D708" s="1645"/>
      <c r="E708" s="1645"/>
      <c r="F708" s="1645"/>
      <c r="G708" s="1645"/>
      <c r="H708" s="1645"/>
      <c r="I708" s="1645"/>
      <c r="J708" s="1645"/>
    </row>
    <row r="709" spans="1:10" ht="15.75" customHeight="1">
      <c r="A709" s="1645"/>
      <c r="B709" s="1645"/>
      <c r="C709" s="1645"/>
      <c r="D709" s="1645"/>
      <c r="E709" s="1645"/>
      <c r="F709" s="1645"/>
      <c r="G709" s="1645"/>
      <c r="H709" s="1645"/>
      <c r="I709" s="1645"/>
      <c r="J709" s="1645"/>
    </row>
    <row r="710" spans="1:10" ht="15.75" customHeight="1">
      <c r="A710" s="1645"/>
      <c r="B710" s="1645"/>
      <c r="C710" s="1645"/>
      <c r="D710" s="1645"/>
      <c r="E710" s="1645"/>
      <c r="F710" s="1645"/>
      <c r="G710" s="1645"/>
      <c r="H710" s="1645"/>
      <c r="I710" s="1645"/>
      <c r="J710" s="1645"/>
    </row>
    <row r="711" spans="1:10" ht="15.75" customHeight="1">
      <c r="A711" s="1645"/>
      <c r="B711" s="1645"/>
      <c r="C711" s="1645"/>
      <c r="D711" s="1645"/>
      <c r="E711" s="1645"/>
      <c r="F711" s="1645"/>
      <c r="G711" s="1645"/>
      <c r="H711" s="1645"/>
      <c r="I711" s="1645"/>
      <c r="J711" s="1645"/>
    </row>
    <row r="712" spans="1:10" ht="15.75" customHeight="1">
      <c r="A712" s="1645"/>
      <c r="B712" s="1645"/>
      <c r="C712" s="1645"/>
      <c r="D712" s="1645"/>
      <c r="E712" s="1645"/>
      <c r="F712" s="1645"/>
      <c r="G712" s="1645"/>
      <c r="H712" s="1645"/>
      <c r="I712" s="1645"/>
      <c r="J712" s="1645"/>
    </row>
    <row r="713" spans="1:10" ht="15.75" customHeight="1">
      <c r="A713" s="1645"/>
      <c r="B713" s="1645"/>
      <c r="C713" s="1645"/>
      <c r="D713" s="1645"/>
      <c r="E713" s="1645"/>
      <c r="F713" s="1645"/>
      <c r="G713" s="1645"/>
      <c r="H713" s="1645"/>
      <c r="I713" s="1645"/>
      <c r="J713" s="1645"/>
    </row>
    <row r="714" spans="1:10" ht="15.75" customHeight="1">
      <c r="A714" s="1645"/>
      <c r="B714" s="1645"/>
      <c r="C714" s="1645"/>
      <c r="D714" s="1645"/>
      <c r="E714" s="1645"/>
      <c r="F714" s="1645"/>
      <c r="G714" s="1645"/>
      <c r="H714" s="1645"/>
      <c r="I714" s="1645"/>
      <c r="J714" s="1645"/>
    </row>
    <row r="715" spans="1:10" ht="15.75" customHeight="1">
      <c r="A715" s="1645"/>
      <c r="B715" s="1645"/>
      <c r="C715" s="1645"/>
      <c r="D715" s="1645"/>
      <c r="E715" s="1645"/>
      <c r="F715" s="1645"/>
      <c r="G715" s="1645"/>
      <c r="H715" s="1645"/>
      <c r="I715" s="1645"/>
      <c r="J715" s="1645"/>
    </row>
    <row r="716" spans="1:10" ht="15.75" customHeight="1">
      <c r="A716" s="1645"/>
      <c r="B716" s="1645"/>
      <c r="C716" s="1645"/>
      <c r="D716" s="1645"/>
      <c r="E716" s="1645"/>
      <c r="F716" s="1645"/>
      <c r="G716" s="1645"/>
      <c r="H716" s="1645"/>
      <c r="I716" s="1645"/>
      <c r="J716" s="1645"/>
    </row>
    <row r="717" spans="1:10" ht="15.75" customHeight="1">
      <c r="A717" s="1645"/>
      <c r="B717" s="1645"/>
      <c r="C717" s="1645"/>
      <c r="D717" s="1645"/>
      <c r="E717" s="1645"/>
      <c r="F717" s="1645"/>
      <c r="G717" s="1645"/>
      <c r="H717" s="1645"/>
      <c r="I717" s="1645"/>
      <c r="J717" s="1645"/>
    </row>
    <row r="718" spans="1:10" ht="15.75" customHeight="1">
      <c r="A718" s="1645"/>
      <c r="B718" s="1645"/>
      <c r="C718" s="1645"/>
      <c r="D718" s="1645"/>
      <c r="E718" s="1645"/>
      <c r="F718" s="1645"/>
      <c r="G718" s="1645"/>
      <c r="H718" s="1645"/>
      <c r="I718" s="1645"/>
      <c r="J718" s="1645"/>
    </row>
    <row r="719" spans="1:10" ht="15.75" customHeight="1">
      <c r="A719" s="1645"/>
      <c r="B719" s="1645"/>
      <c r="C719" s="1645"/>
      <c r="D719" s="1645"/>
      <c r="E719" s="1645"/>
      <c r="F719" s="1645"/>
      <c r="G719" s="1645"/>
      <c r="H719" s="1645"/>
      <c r="I719" s="1645"/>
      <c r="J719" s="1645"/>
    </row>
    <row r="720" spans="1:10" ht="15.75" customHeight="1">
      <c r="A720" s="1645"/>
      <c r="B720" s="1645"/>
      <c r="C720" s="1645"/>
      <c r="D720" s="1645"/>
      <c r="E720" s="1645"/>
      <c r="F720" s="1645"/>
      <c r="G720" s="1645"/>
      <c r="H720" s="1645"/>
      <c r="I720" s="1645"/>
      <c r="J720" s="1645"/>
    </row>
    <row r="721" spans="1:10" ht="15.75" customHeight="1">
      <c r="A721" s="1645"/>
      <c r="B721" s="1645"/>
      <c r="C721" s="1645"/>
      <c r="D721" s="1645"/>
      <c r="E721" s="1645"/>
      <c r="F721" s="1645"/>
      <c r="G721" s="1645"/>
      <c r="H721" s="1645"/>
      <c r="I721" s="1645"/>
      <c r="J721" s="1645"/>
    </row>
    <row r="722" spans="1:10" ht="15.75" customHeight="1">
      <c r="A722" s="1645"/>
      <c r="B722" s="1645"/>
      <c r="C722" s="1645"/>
      <c r="D722" s="1645"/>
      <c r="E722" s="1645"/>
      <c r="F722" s="1645"/>
      <c r="G722" s="1645"/>
      <c r="H722" s="1645"/>
      <c r="I722" s="1645"/>
      <c r="J722" s="1645"/>
    </row>
    <row r="723" spans="1:10" ht="15.75" customHeight="1">
      <c r="A723" s="1645"/>
      <c r="B723" s="1645"/>
      <c r="C723" s="1645"/>
      <c r="D723" s="1645"/>
      <c r="E723" s="1645"/>
      <c r="F723" s="1645"/>
      <c r="G723" s="1645"/>
      <c r="H723" s="1645"/>
      <c r="I723" s="1645"/>
      <c r="J723" s="1645"/>
    </row>
    <row r="724" spans="1:10" ht="15.75" customHeight="1">
      <c r="A724" s="1645"/>
      <c r="B724" s="1645"/>
      <c r="C724" s="1645"/>
      <c r="D724" s="1645"/>
      <c r="E724" s="1645"/>
      <c r="F724" s="1645"/>
      <c r="G724" s="1645"/>
      <c r="H724" s="1645"/>
      <c r="I724" s="1645"/>
      <c r="J724" s="1645"/>
    </row>
    <row r="725" spans="1:10" ht="15.75" customHeight="1">
      <c r="A725" s="1645"/>
      <c r="B725" s="1645"/>
      <c r="C725" s="1645"/>
      <c r="D725" s="1645"/>
      <c r="E725" s="1645"/>
      <c r="F725" s="1645"/>
      <c r="G725" s="1645"/>
      <c r="H725" s="1645"/>
      <c r="I725" s="1645"/>
      <c r="J725" s="1645"/>
    </row>
    <row r="726" spans="1:10" ht="15.75" customHeight="1">
      <c r="A726" s="1645"/>
      <c r="B726" s="1645"/>
      <c r="C726" s="1645"/>
      <c r="D726" s="1645"/>
      <c r="E726" s="1645"/>
      <c r="F726" s="1645"/>
      <c r="G726" s="1645"/>
      <c r="H726" s="1645"/>
      <c r="I726" s="1645"/>
      <c r="J726" s="1645"/>
    </row>
    <row r="727" spans="1:10" ht="15.75" customHeight="1">
      <c r="A727" s="1645"/>
      <c r="B727" s="1645"/>
      <c r="C727" s="1645"/>
      <c r="D727" s="1645"/>
      <c r="E727" s="1645"/>
      <c r="F727" s="1645"/>
      <c r="G727" s="1645"/>
      <c r="H727" s="1645"/>
      <c r="I727" s="1645"/>
      <c r="J727" s="1645"/>
    </row>
    <row r="728" spans="1:10" ht="15.75" customHeight="1">
      <c r="A728" s="1645"/>
      <c r="B728" s="1645"/>
      <c r="C728" s="1645"/>
      <c r="D728" s="1645"/>
      <c r="E728" s="1645"/>
      <c r="F728" s="1645"/>
      <c r="G728" s="1645"/>
      <c r="H728" s="1645"/>
      <c r="I728" s="1645"/>
      <c r="J728" s="1645"/>
    </row>
    <row r="729" spans="1:10" ht="15.75" customHeight="1">
      <c r="A729" s="1645"/>
      <c r="B729" s="1645"/>
      <c r="C729" s="1645"/>
      <c r="D729" s="1645"/>
      <c r="E729" s="1645"/>
      <c r="F729" s="1645"/>
      <c r="G729" s="1645"/>
      <c r="H729" s="1645"/>
      <c r="I729" s="1645"/>
      <c r="J729" s="1645"/>
    </row>
    <row r="730" spans="1:10" ht="15.75" customHeight="1">
      <c r="A730" s="1645"/>
      <c r="B730" s="1645"/>
      <c r="C730" s="1645"/>
      <c r="D730" s="1645"/>
      <c r="E730" s="1645"/>
      <c r="F730" s="1645"/>
      <c r="G730" s="1645"/>
      <c r="H730" s="1645"/>
      <c r="I730" s="1645"/>
      <c r="J730" s="1645"/>
    </row>
    <row r="731" spans="1:10" ht="15.75" customHeight="1">
      <c r="A731" s="1645"/>
      <c r="B731" s="1645"/>
      <c r="C731" s="1645"/>
      <c r="D731" s="1645"/>
      <c r="E731" s="1645"/>
      <c r="F731" s="1645"/>
      <c r="G731" s="1645"/>
      <c r="H731" s="1645"/>
      <c r="I731" s="1645"/>
      <c r="J731" s="1645"/>
    </row>
    <row r="732" spans="1:10" ht="15.75" customHeight="1">
      <c r="A732" s="1645"/>
      <c r="B732" s="1645"/>
      <c r="C732" s="1645"/>
      <c r="D732" s="1645"/>
      <c r="E732" s="1645"/>
      <c r="F732" s="1645"/>
      <c r="G732" s="1645"/>
      <c r="H732" s="1645"/>
      <c r="I732" s="1645"/>
      <c r="J732" s="1645"/>
    </row>
    <row r="733" spans="1:10" ht="15.75" customHeight="1">
      <c r="A733" s="1645"/>
      <c r="B733" s="1645"/>
      <c r="C733" s="1645"/>
      <c r="D733" s="1645"/>
      <c r="E733" s="1645"/>
      <c r="F733" s="1645"/>
      <c r="G733" s="1645"/>
      <c r="H733" s="1645"/>
      <c r="I733" s="1645"/>
      <c r="J733" s="1645"/>
    </row>
    <row r="734" spans="1:10" ht="15.75" customHeight="1">
      <c r="A734" s="1645"/>
      <c r="B734" s="1645"/>
      <c r="C734" s="1645"/>
      <c r="D734" s="1645"/>
      <c r="E734" s="1645"/>
      <c r="F734" s="1645"/>
      <c r="G734" s="1645"/>
      <c r="H734" s="1645"/>
      <c r="I734" s="1645"/>
      <c r="J734" s="1645"/>
    </row>
    <row r="735" spans="1:10" ht="15.75" customHeight="1">
      <c r="A735" s="1645"/>
      <c r="B735" s="1645"/>
      <c r="C735" s="1645"/>
      <c r="D735" s="1645"/>
      <c r="E735" s="1645"/>
      <c r="F735" s="1645"/>
      <c r="G735" s="1645"/>
      <c r="H735" s="1645"/>
      <c r="I735" s="1645"/>
      <c r="J735" s="1645"/>
    </row>
    <row r="736" spans="1:10" ht="15.75" customHeight="1">
      <c r="A736" s="1645"/>
      <c r="B736" s="1645"/>
      <c r="C736" s="1645"/>
      <c r="D736" s="1645"/>
      <c r="E736" s="1645"/>
      <c r="F736" s="1645"/>
      <c r="G736" s="1645"/>
      <c r="H736" s="1645"/>
      <c r="I736" s="1645"/>
      <c r="J736" s="1645"/>
    </row>
    <row r="737" spans="1:10" ht="15.75" customHeight="1">
      <c r="A737" s="1645"/>
      <c r="B737" s="1645"/>
      <c r="C737" s="1645"/>
      <c r="D737" s="1645"/>
      <c r="E737" s="1645"/>
      <c r="F737" s="1645"/>
      <c r="G737" s="1645"/>
      <c r="H737" s="1645"/>
      <c r="I737" s="1645"/>
      <c r="J737" s="1645"/>
    </row>
    <row r="738" spans="1:10" ht="15.75" customHeight="1">
      <c r="A738" s="1645"/>
      <c r="B738" s="1645"/>
      <c r="C738" s="1645"/>
      <c r="D738" s="1645"/>
      <c r="E738" s="1645"/>
      <c r="F738" s="1645"/>
      <c r="G738" s="1645"/>
      <c r="H738" s="1645"/>
      <c r="I738" s="1645"/>
      <c r="J738" s="1645"/>
    </row>
    <row r="739" spans="1:10" ht="15.75" customHeight="1">
      <c r="A739" s="1645"/>
      <c r="B739" s="1645"/>
      <c r="C739" s="1645"/>
      <c r="D739" s="1645"/>
      <c r="E739" s="1645"/>
      <c r="F739" s="1645"/>
      <c r="G739" s="1645"/>
      <c r="H739" s="1645"/>
      <c r="I739" s="1645"/>
      <c r="J739" s="1645"/>
    </row>
    <row r="740" spans="1:10" ht="15.75" customHeight="1">
      <c r="A740" s="1645"/>
      <c r="B740" s="1645"/>
      <c r="C740" s="1645"/>
      <c r="D740" s="1645"/>
      <c r="E740" s="1645"/>
      <c r="F740" s="1645"/>
      <c r="G740" s="1645"/>
      <c r="H740" s="1645"/>
      <c r="I740" s="1645"/>
      <c r="J740" s="1645"/>
    </row>
    <row r="741" spans="1:10" ht="15.75" customHeight="1">
      <c r="A741" s="1645"/>
      <c r="B741" s="1645"/>
      <c r="C741" s="1645"/>
      <c r="D741" s="1645"/>
      <c r="E741" s="1645"/>
      <c r="F741" s="1645"/>
      <c r="G741" s="1645"/>
      <c r="H741" s="1645"/>
      <c r="I741" s="1645"/>
      <c r="J741" s="1645"/>
    </row>
    <row r="742" spans="1:10" ht="15.75" customHeight="1">
      <c r="A742" s="1645"/>
      <c r="B742" s="1645"/>
      <c r="C742" s="1645"/>
      <c r="D742" s="1645"/>
      <c r="E742" s="1645"/>
      <c r="F742" s="1645"/>
      <c r="G742" s="1645"/>
      <c r="H742" s="1645"/>
      <c r="I742" s="1645"/>
      <c r="J742" s="1645"/>
    </row>
    <row r="743" spans="1:10" ht="15.75" customHeight="1">
      <c r="A743" s="1645"/>
      <c r="B743" s="1645"/>
      <c r="C743" s="1645"/>
      <c r="D743" s="1645"/>
      <c r="E743" s="1645"/>
      <c r="F743" s="1645"/>
      <c r="G743" s="1645"/>
      <c r="H743" s="1645"/>
      <c r="I743" s="1645"/>
      <c r="J743" s="1645"/>
    </row>
    <row r="744" spans="1:10" ht="15.75" customHeight="1">
      <c r="A744" s="1645"/>
      <c r="B744" s="1645"/>
      <c r="C744" s="1645"/>
      <c r="D744" s="1645"/>
      <c r="E744" s="1645"/>
      <c r="F744" s="1645"/>
      <c r="G744" s="1645"/>
      <c r="H744" s="1645"/>
      <c r="I744" s="1645"/>
      <c r="J744" s="1645"/>
    </row>
    <row r="745" spans="1:10" ht="15.75" customHeight="1">
      <c r="A745" s="1645"/>
      <c r="B745" s="1645"/>
      <c r="C745" s="1645"/>
      <c r="D745" s="1645"/>
      <c r="E745" s="1645"/>
      <c r="F745" s="1645"/>
      <c r="G745" s="1645"/>
      <c r="H745" s="1645"/>
      <c r="I745" s="1645"/>
      <c r="J745" s="1645"/>
    </row>
    <row r="746" spans="1:10" ht="15.75" customHeight="1">
      <c r="A746" s="1645"/>
      <c r="B746" s="1645"/>
      <c r="C746" s="1645"/>
      <c r="D746" s="1645"/>
      <c r="E746" s="1645"/>
      <c r="F746" s="1645"/>
      <c r="G746" s="1645"/>
      <c r="H746" s="1645"/>
      <c r="I746" s="1645"/>
      <c r="J746" s="1645"/>
    </row>
    <row r="747" spans="1:10" ht="15.75" customHeight="1">
      <c r="A747" s="1645"/>
      <c r="B747" s="1645"/>
      <c r="C747" s="1645"/>
      <c r="D747" s="1645"/>
      <c r="E747" s="1645"/>
      <c r="F747" s="1645"/>
      <c r="G747" s="1645"/>
      <c r="H747" s="1645"/>
      <c r="I747" s="1645"/>
      <c r="J747" s="1645"/>
    </row>
    <row r="748" spans="1:10" ht="15.75" customHeight="1">
      <c r="A748" s="1645"/>
      <c r="B748" s="1645"/>
      <c r="C748" s="1645"/>
      <c r="D748" s="1645"/>
      <c r="E748" s="1645"/>
      <c r="F748" s="1645"/>
      <c r="G748" s="1645"/>
      <c r="H748" s="1645"/>
      <c r="I748" s="1645"/>
      <c r="J748" s="1645"/>
    </row>
    <row r="749" spans="1:10" ht="15.75" customHeight="1">
      <c r="A749" s="1645"/>
      <c r="B749" s="1645"/>
      <c r="C749" s="1645"/>
      <c r="D749" s="1645"/>
      <c r="E749" s="1645"/>
      <c r="F749" s="1645"/>
      <c r="G749" s="1645"/>
      <c r="H749" s="1645"/>
      <c r="I749" s="1645"/>
      <c r="J749" s="1645"/>
    </row>
    <row r="750" spans="1:10" ht="15.75" customHeight="1">
      <c r="A750" s="1645"/>
      <c r="B750" s="1645"/>
      <c r="C750" s="1645"/>
      <c r="D750" s="1645"/>
      <c r="E750" s="1645"/>
      <c r="F750" s="1645"/>
      <c r="G750" s="1645"/>
      <c r="H750" s="1645"/>
      <c r="I750" s="1645"/>
      <c r="J750" s="1645"/>
    </row>
    <row r="751" spans="1:10" ht="15.75" customHeight="1">
      <c r="A751" s="1645"/>
      <c r="B751" s="1645"/>
      <c r="C751" s="1645"/>
      <c r="D751" s="1645"/>
      <c r="E751" s="1645"/>
      <c r="F751" s="1645"/>
      <c r="G751" s="1645"/>
      <c r="H751" s="1645"/>
      <c r="I751" s="1645"/>
      <c r="J751" s="1645"/>
    </row>
    <row r="752" spans="1:10" ht="15.75" customHeight="1">
      <c r="A752" s="1645"/>
      <c r="B752" s="1645"/>
      <c r="C752" s="1645"/>
      <c r="D752" s="1645"/>
      <c r="E752" s="1645"/>
      <c r="F752" s="1645"/>
      <c r="G752" s="1645"/>
      <c r="H752" s="1645"/>
      <c r="I752" s="1645"/>
      <c r="J752" s="1645"/>
    </row>
    <row r="753" spans="1:10" ht="15.75" customHeight="1">
      <c r="A753" s="1645"/>
      <c r="B753" s="1645"/>
      <c r="C753" s="1645"/>
      <c r="D753" s="1645"/>
      <c r="E753" s="1645"/>
      <c r="F753" s="1645"/>
      <c r="G753" s="1645"/>
      <c r="H753" s="1645"/>
      <c r="I753" s="1645"/>
      <c r="J753" s="1645"/>
    </row>
    <row r="754" spans="1:10" ht="15.75" customHeight="1">
      <c r="A754" s="1645"/>
      <c r="B754" s="1645"/>
      <c r="C754" s="1645"/>
      <c r="D754" s="1645"/>
      <c r="E754" s="1645"/>
      <c r="F754" s="1645"/>
      <c r="G754" s="1645"/>
      <c r="H754" s="1645"/>
      <c r="I754" s="1645"/>
      <c r="J754" s="1645"/>
    </row>
    <row r="755" spans="1:10" ht="15.75" customHeight="1">
      <c r="A755" s="1645"/>
      <c r="B755" s="1645"/>
      <c r="C755" s="1645"/>
      <c r="D755" s="1645"/>
      <c r="E755" s="1645"/>
      <c r="F755" s="1645"/>
      <c r="G755" s="1645"/>
      <c r="H755" s="1645"/>
      <c r="I755" s="1645"/>
      <c r="J755" s="1645"/>
    </row>
    <row r="756" spans="1:10" ht="15.75" customHeight="1">
      <c r="A756" s="1645"/>
      <c r="B756" s="1645"/>
      <c r="C756" s="1645"/>
      <c r="D756" s="1645"/>
      <c r="E756" s="1645"/>
      <c r="F756" s="1645"/>
      <c r="G756" s="1645"/>
      <c r="H756" s="1645"/>
      <c r="I756" s="1645"/>
      <c r="J756" s="1645"/>
    </row>
    <row r="757" spans="1:10" ht="15.75" customHeight="1">
      <c r="A757" s="1645"/>
      <c r="B757" s="1645"/>
      <c r="C757" s="1645"/>
      <c r="D757" s="1645"/>
      <c r="E757" s="1645"/>
      <c r="F757" s="1645"/>
      <c r="G757" s="1645"/>
      <c r="H757" s="1645"/>
      <c r="I757" s="1645"/>
      <c r="J757" s="1645"/>
    </row>
    <row r="758" spans="1:10" ht="15.75" customHeight="1">
      <c r="A758" s="1645"/>
      <c r="B758" s="1645"/>
      <c r="C758" s="1645"/>
      <c r="D758" s="1645"/>
      <c r="E758" s="1645"/>
      <c r="F758" s="1645"/>
      <c r="G758" s="1645"/>
      <c r="H758" s="1645"/>
      <c r="I758" s="1645"/>
      <c r="J758" s="1645"/>
    </row>
    <row r="759" spans="1:10" ht="15.75" customHeight="1">
      <c r="A759" s="1645"/>
      <c r="B759" s="1645"/>
      <c r="C759" s="1645"/>
      <c r="D759" s="1645"/>
      <c r="E759" s="1645"/>
      <c r="F759" s="1645"/>
      <c r="G759" s="1645"/>
      <c r="H759" s="1645"/>
      <c r="I759" s="1645"/>
      <c r="J759" s="1645"/>
    </row>
    <row r="760" spans="1:10" ht="15.75" customHeight="1">
      <c r="A760" s="1645"/>
      <c r="B760" s="1645"/>
      <c r="C760" s="1645"/>
      <c r="D760" s="1645"/>
      <c r="E760" s="1645"/>
      <c r="F760" s="1645"/>
      <c r="G760" s="1645"/>
      <c r="H760" s="1645"/>
      <c r="I760" s="1645"/>
      <c r="J760" s="1645"/>
    </row>
    <row r="761" spans="1:10" ht="15.75" customHeight="1">
      <c r="A761" s="1645"/>
      <c r="B761" s="1645"/>
      <c r="C761" s="1645"/>
      <c r="D761" s="1645"/>
      <c r="E761" s="1645"/>
      <c r="F761" s="1645"/>
      <c r="G761" s="1645"/>
      <c r="H761" s="1645"/>
      <c r="I761" s="1645"/>
      <c r="J761" s="1645"/>
    </row>
    <row r="762" spans="1:10" ht="15.75" customHeight="1">
      <c r="A762" s="1645"/>
      <c r="B762" s="1645"/>
      <c r="C762" s="1645"/>
      <c r="D762" s="1645"/>
      <c r="E762" s="1645"/>
      <c r="F762" s="1645"/>
      <c r="G762" s="1645"/>
      <c r="H762" s="1645"/>
      <c r="I762" s="1645"/>
      <c r="J762" s="1645"/>
    </row>
    <row r="763" spans="1:10" ht="15.75" customHeight="1">
      <c r="A763" s="1645"/>
      <c r="B763" s="1645"/>
      <c r="C763" s="1645"/>
      <c r="D763" s="1645"/>
      <c r="E763" s="1645"/>
      <c r="F763" s="1645"/>
      <c r="G763" s="1645"/>
      <c r="H763" s="1645"/>
      <c r="I763" s="1645"/>
      <c r="J763" s="1645"/>
    </row>
    <row r="764" spans="1:10" ht="15.75" customHeight="1">
      <c r="A764" s="1645"/>
      <c r="B764" s="1645"/>
      <c r="C764" s="1645"/>
      <c r="D764" s="1645"/>
      <c r="E764" s="1645"/>
      <c r="F764" s="1645"/>
      <c r="G764" s="1645"/>
      <c r="H764" s="1645"/>
      <c r="I764" s="1645"/>
      <c r="J764" s="1645"/>
    </row>
    <row r="765" spans="1:10" ht="15.75" customHeight="1">
      <c r="A765" s="1645"/>
      <c r="B765" s="1645"/>
      <c r="C765" s="1645"/>
      <c r="D765" s="1645"/>
      <c r="E765" s="1645"/>
      <c r="F765" s="1645"/>
      <c r="G765" s="1645"/>
      <c r="H765" s="1645"/>
      <c r="I765" s="1645"/>
      <c r="J765" s="1645"/>
    </row>
    <row r="766" spans="1:10" ht="15.75" customHeight="1">
      <c r="A766" s="1645"/>
      <c r="B766" s="1645"/>
      <c r="C766" s="1645"/>
      <c r="D766" s="1645"/>
      <c r="E766" s="1645"/>
      <c r="F766" s="1645"/>
      <c r="G766" s="1645"/>
      <c r="H766" s="1645"/>
      <c r="I766" s="1645"/>
      <c r="J766" s="1645"/>
    </row>
    <row r="767" spans="1:10" ht="15.75" customHeight="1">
      <c r="A767" s="1645"/>
      <c r="B767" s="1645"/>
      <c r="C767" s="1645"/>
      <c r="D767" s="1645"/>
      <c r="E767" s="1645"/>
      <c r="F767" s="1645"/>
      <c r="G767" s="1645"/>
      <c r="H767" s="1645"/>
      <c r="I767" s="1645"/>
      <c r="J767" s="1645"/>
    </row>
    <row r="768" spans="1:10" ht="15.75" customHeight="1">
      <c r="A768" s="1645"/>
      <c r="B768" s="1645"/>
      <c r="C768" s="1645"/>
      <c r="D768" s="1645"/>
      <c r="E768" s="1645"/>
      <c r="F768" s="1645"/>
      <c r="G768" s="1645"/>
      <c r="H768" s="1645"/>
      <c r="I768" s="1645"/>
      <c r="J768" s="1645"/>
    </row>
    <row r="769" spans="1:10" ht="15.75" customHeight="1">
      <c r="A769" s="1645"/>
      <c r="B769" s="1645"/>
      <c r="C769" s="1645"/>
      <c r="D769" s="1645"/>
      <c r="E769" s="1645"/>
      <c r="F769" s="1645"/>
      <c r="G769" s="1645"/>
      <c r="H769" s="1645"/>
      <c r="I769" s="1645"/>
      <c r="J769" s="1645"/>
    </row>
    <row r="770" spans="1:10" ht="15.75" customHeight="1">
      <c r="A770" s="1645"/>
      <c r="B770" s="1645"/>
      <c r="C770" s="1645"/>
      <c r="D770" s="1645"/>
      <c r="E770" s="1645"/>
      <c r="F770" s="1645"/>
      <c r="G770" s="1645"/>
      <c r="H770" s="1645"/>
      <c r="I770" s="1645"/>
      <c r="J770" s="1645"/>
    </row>
    <row r="771" spans="1:10" ht="15.75" customHeight="1">
      <c r="A771" s="1645"/>
      <c r="B771" s="1645"/>
      <c r="C771" s="1645"/>
      <c r="D771" s="1645"/>
      <c r="E771" s="1645"/>
      <c r="F771" s="1645"/>
      <c r="G771" s="1645"/>
      <c r="H771" s="1645"/>
      <c r="I771" s="1645"/>
      <c r="J771" s="1645"/>
    </row>
    <row r="772" spans="1:10" ht="15.75" customHeight="1">
      <c r="A772" s="1645"/>
      <c r="B772" s="1645"/>
      <c r="C772" s="1645"/>
      <c r="D772" s="1645"/>
      <c r="E772" s="1645"/>
      <c r="F772" s="1645"/>
      <c r="G772" s="1645"/>
      <c r="H772" s="1645"/>
      <c r="I772" s="1645"/>
      <c r="J772" s="1645"/>
    </row>
    <row r="773" spans="1:10" ht="15.75" customHeight="1">
      <c r="A773" s="1645"/>
      <c r="B773" s="1645"/>
      <c r="C773" s="1645"/>
      <c r="D773" s="1645"/>
      <c r="E773" s="1645"/>
      <c r="F773" s="1645"/>
      <c r="G773" s="1645"/>
      <c r="H773" s="1645"/>
      <c r="I773" s="1645"/>
      <c r="J773" s="1645"/>
    </row>
    <row r="774" spans="1:10" ht="15.75" customHeight="1">
      <c r="A774" s="1645"/>
      <c r="B774" s="1645"/>
      <c r="C774" s="1645"/>
      <c r="D774" s="1645"/>
      <c r="E774" s="1645"/>
      <c r="F774" s="1645"/>
      <c r="G774" s="1645"/>
      <c r="H774" s="1645"/>
      <c r="I774" s="1645"/>
      <c r="J774" s="1645"/>
    </row>
    <row r="775" spans="1:10" ht="15.75" customHeight="1">
      <c r="A775" s="1645"/>
      <c r="B775" s="1645"/>
      <c r="C775" s="1645"/>
      <c r="D775" s="1645"/>
      <c r="E775" s="1645"/>
      <c r="F775" s="1645"/>
      <c r="G775" s="1645"/>
      <c r="H775" s="1645"/>
      <c r="I775" s="1645"/>
      <c r="J775" s="1645"/>
    </row>
    <row r="776" spans="1:10" ht="15.75" customHeight="1">
      <c r="A776" s="1645"/>
      <c r="B776" s="1645"/>
      <c r="C776" s="1645"/>
      <c r="D776" s="1645"/>
      <c r="E776" s="1645"/>
      <c r="F776" s="1645"/>
      <c r="G776" s="1645"/>
      <c r="H776" s="1645"/>
      <c r="I776" s="1645"/>
      <c r="J776" s="1645"/>
    </row>
    <row r="777" spans="1:10" ht="15.75" customHeight="1">
      <c r="A777" s="1645"/>
      <c r="B777" s="1645"/>
      <c r="C777" s="1645"/>
      <c r="D777" s="1645"/>
      <c r="E777" s="1645"/>
      <c r="F777" s="1645"/>
      <c r="G777" s="1645"/>
      <c r="H777" s="1645"/>
      <c r="I777" s="1645"/>
      <c r="J777" s="1645"/>
    </row>
    <row r="778" spans="1:10" ht="15.75" customHeight="1">
      <c r="A778" s="1645"/>
      <c r="B778" s="1645"/>
      <c r="C778" s="1645"/>
      <c r="D778" s="1645"/>
      <c r="E778" s="1645"/>
      <c r="F778" s="1645"/>
      <c r="G778" s="1645"/>
      <c r="H778" s="1645"/>
      <c r="I778" s="1645"/>
      <c r="J778" s="1645"/>
    </row>
    <row r="779" spans="1:10" ht="15.75" customHeight="1">
      <c r="A779" s="1645"/>
      <c r="B779" s="1645"/>
      <c r="C779" s="1645"/>
      <c r="D779" s="1645"/>
      <c r="E779" s="1645"/>
      <c r="F779" s="1645"/>
      <c r="G779" s="1645"/>
      <c r="H779" s="1645"/>
      <c r="I779" s="1645"/>
      <c r="J779" s="1645"/>
    </row>
    <row r="780" spans="1:10" ht="15.75" customHeight="1">
      <c r="A780" s="1645"/>
      <c r="B780" s="1645"/>
      <c r="C780" s="1645"/>
      <c r="D780" s="1645"/>
      <c r="E780" s="1645"/>
      <c r="F780" s="1645"/>
      <c r="G780" s="1645"/>
      <c r="H780" s="1645"/>
      <c r="I780" s="1645"/>
      <c r="J780" s="1645"/>
    </row>
    <row r="781" spans="1:10" ht="15.75" customHeight="1">
      <c r="A781" s="1645"/>
      <c r="B781" s="1645"/>
      <c r="C781" s="1645"/>
      <c r="D781" s="1645"/>
      <c r="E781" s="1645"/>
      <c r="F781" s="1645"/>
      <c r="G781" s="1645"/>
      <c r="H781" s="1645"/>
      <c r="I781" s="1645"/>
      <c r="J781" s="1645"/>
    </row>
    <row r="782" spans="1:10" ht="15.75" customHeight="1">
      <c r="A782" s="1645"/>
      <c r="B782" s="1645"/>
      <c r="C782" s="1645"/>
      <c r="D782" s="1645"/>
      <c r="E782" s="1645"/>
      <c r="F782" s="1645"/>
      <c r="G782" s="1645"/>
      <c r="H782" s="1645"/>
      <c r="I782" s="1645"/>
      <c r="J782" s="1645"/>
    </row>
    <row r="783" spans="1:10" ht="15.75" customHeight="1">
      <c r="A783" s="1645"/>
      <c r="B783" s="1645"/>
      <c r="C783" s="1645"/>
      <c r="D783" s="1645"/>
      <c r="E783" s="1645"/>
      <c r="F783" s="1645"/>
      <c r="G783" s="1645"/>
      <c r="H783" s="1645"/>
      <c r="I783" s="1645"/>
      <c r="J783" s="1645"/>
    </row>
    <row r="784" spans="1:10" ht="15.75" customHeight="1">
      <c r="A784" s="1645"/>
      <c r="B784" s="1645"/>
      <c r="C784" s="1645"/>
      <c r="D784" s="1645"/>
      <c r="E784" s="1645"/>
      <c r="F784" s="1645"/>
      <c r="G784" s="1645"/>
      <c r="H784" s="1645"/>
      <c r="I784" s="1645"/>
      <c r="J784" s="1645"/>
    </row>
    <row r="785" spans="1:10" ht="15.75" customHeight="1">
      <c r="A785" s="1645"/>
      <c r="B785" s="1645"/>
      <c r="C785" s="1645"/>
      <c r="D785" s="1645"/>
      <c r="E785" s="1645"/>
      <c r="F785" s="1645"/>
      <c r="G785" s="1645"/>
      <c r="H785" s="1645"/>
      <c r="I785" s="1645"/>
      <c r="J785" s="1645"/>
    </row>
    <row r="786" spans="1:10" ht="15.75" customHeight="1">
      <c r="A786" s="1645"/>
      <c r="B786" s="1645"/>
      <c r="C786" s="1645"/>
      <c r="D786" s="1645"/>
      <c r="E786" s="1645"/>
      <c r="F786" s="1645"/>
      <c r="G786" s="1645"/>
      <c r="H786" s="1645"/>
      <c r="I786" s="1645"/>
      <c r="J786" s="1645"/>
    </row>
    <row r="787" spans="1:10" ht="15.75" customHeight="1">
      <c r="A787" s="1645"/>
      <c r="B787" s="1645"/>
      <c r="C787" s="1645"/>
      <c r="D787" s="1645"/>
      <c r="E787" s="1645"/>
      <c r="F787" s="1645"/>
      <c r="G787" s="1645"/>
      <c r="H787" s="1645"/>
      <c r="I787" s="1645"/>
      <c r="J787" s="1645"/>
    </row>
    <row r="788" spans="1:10" ht="15.75" customHeight="1">
      <c r="A788" s="1645"/>
      <c r="B788" s="1645"/>
      <c r="C788" s="1645"/>
      <c r="D788" s="1645"/>
      <c r="E788" s="1645"/>
      <c r="F788" s="1645"/>
      <c r="G788" s="1645"/>
      <c r="H788" s="1645"/>
      <c r="I788" s="1645"/>
      <c r="J788" s="1645"/>
    </row>
    <row r="789" spans="1:10" ht="15.75" customHeight="1">
      <c r="A789" s="1645"/>
      <c r="B789" s="1645"/>
      <c r="C789" s="1645"/>
      <c r="D789" s="1645"/>
      <c r="E789" s="1645"/>
      <c r="F789" s="1645"/>
      <c r="G789" s="1645"/>
      <c r="H789" s="1645"/>
      <c r="I789" s="1645"/>
      <c r="J789" s="1645"/>
    </row>
    <row r="790" spans="1:10" ht="15.75" customHeight="1">
      <c r="A790" s="1645"/>
      <c r="B790" s="1645"/>
      <c r="C790" s="1645"/>
      <c r="D790" s="1645"/>
      <c r="E790" s="1645"/>
      <c r="F790" s="1645"/>
      <c r="G790" s="1645"/>
      <c r="H790" s="1645"/>
      <c r="I790" s="1645"/>
      <c r="J790" s="1645"/>
    </row>
    <row r="791" spans="1:10" ht="15.75" customHeight="1">
      <c r="A791" s="1645"/>
      <c r="B791" s="1645"/>
      <c r="C791" s="1645"/>
      <c r="D791" s="1645"/>
      <c r="E791" s="1645"/>
      <c r="F791" s="1645"/>
      <c r="G791" s="1645"/>
      <c r="H791" s="1645"/>
      <c r="I791" s="1645"/>
      <c r="J791" s="1645"/>
    </row>
    <row r="792" spans="1:10" ht="15.75" customHeight="1">
      <c r="A792" s="1645"/>
      <c r="B792" s="1645"/>
      <c r="C792" s="1645"/>
      <c r="D792" s="1645"/>
      <c r="E792" s="1645"/>
      <c r="F792" s="1645"/>
      <c r="G792" s="1645"/>
      <c r="H792" s="1645"/>
      <c r="I792" s="1645"/>
      <c r="J792" s="1645"/>
    </row>
    <row r="793" spans="1:10" ht="15.75" customHeight="1">
      <c r="A793" s="1645"/>
      <c r="B793" s="1645"/>
      <c r="C793" s="1645"/>
      <c r="D793" s="1645"/>
      <c r="E793" s="1645"/>
      <c r="F793" s="1645"/>
      <c r="G793" s="1645"/>
      <c r="H793" s="1645"/>
      <c r="I793" s="1645"/>
      <c r="J793" s="1645"/>
    </row>
    <row r="794" spans="1:10" ht="15.75" customHeight="1">
      <c r="A794" s="1645"/>
      <c r="B794" s="1645"/>
      <c r="C794" s="1645"/>
      <c r="D794" s="1645"/>
      <c r="E794" s="1645"/>
      <c r="F794" s="1645"/>
      <c r="G794" s="1645"/>
      <c r="H794" s="1645"/>
      <c r="I794" s="1645"/>
      <c r="J794" s="1645"/>
    </row>
    <row r="795" spans="1:10" ht="15.75" customHeight="1">
      <c r="A795" s="1645"/>
      <c r="B795" s="1645"/>
      <c r="C795" s="1645"/>
      <c r="D795" s="1645"/>
      <c r="E795" s="1645"/>
      <c r="F795" s="1645"/>
      <c r="G795" s="1645"/>
      <c r="H795" s="1645"/>
      <c r="I795" s="1645"/>
      <c r="J795" s="1645"/>
    </row>
    <row r="796" spans="1:10" ht="15.75" customHeight="1">
      <c r="A796" s="1645"/>
      <c r="B796" s="1645"/>
      <c r="C796" s="1645"/>
      <c r="D796" s="1645"/>
      <c r="E796" s="1645"/>
      <c r="F796" s="1645"/>
      <c r="G796" s="1645"/>
      <c r="H796" s="1645"/>
      <c r="I796" s="1645"/>
      <c r="J796" s="1645"/>
    </row>
    <row r="797" spans="1:10" ht="15.75" customHeight="1">
      <c r="A797" s="1645"/>
      <c r="B797" s="1645"/>
      <c r="C797" s="1645"/>
      <c r="D797" s="1645"/>
      <c r="E797" s="1645"/>
      <c r="F797" s="1645"/>
      <c r="G797" s="1645"/>
      <c r="H797" s="1645"/>
      <c r="I797" s="1645"/>
      <c r="J797" s="1645"/>
    </row>
    <row r="798" spans="1:10" ht="15.75" customHeight="1">
      <c r="A798" s="1645"/>
      <c r="B798" s="1645"/>
      <c r="C798" s="1645"/>
      <c r="D798" s="1645"/>
      <c r="E798" s="1645"/>
      <c r="F798" s="1645"/>
      <c r="G798" s="1645"/>
      <c r="H798" s="1645"/>
      <c r="I798" s="1645"/>
      <c r="J798" s="1645"/>
    </row>
    <row r="799" spans="1:10" ht="15.75" customHeight="1">
      <c r="A799" s="1645"/>
      <c r="B799" s="1645"/>
      <c r="C799" s="1645"/>
      <c r="D799" s="1645"/>
      <c r="E799" s="1645"/>
      <c r="F799" s="1645"/>
      <c r="G799" s="1645"/>
      <c r="H799" s="1645"/>
      <c r="I799" s="1645"/>
      <c r="J799" s="1645"/>
    </row>
    <row r="800" spans="1:10" ht="15.75" customHeight="1">
      <c r="A800" s="1645"/>
      <c r="B800" s="1645"/>
      <c r="C800" s="1645"/>
      <c r="D800" s="1645"/>
      <c r="E800" s="1645"/>
      <c r="F800" s="1645"/>
      <c r="G800" s="1645"/>
      <c r="H800" s="1645"/>
      <c r="I800" s="1645"/>
      <c r="J800" s="1645"/>
    </row>
    <row r="801" spans="1:10" ht="15.75" customHeight="1">
      <c r="A801" s="1645"/>
      <c r="B801" s="1645"/>
      <c r="C801" s="1645"/>
      <c r="D801" s="1645"/>
      <c r="E801" s="1645"/>
      <c r="F801" s="1645"/>
      <c r="G801" s="1645"/>
      <c r="H801" s="1645"/>
      <c r="I801" s="1645"/>
      <c r="J801" s="1645"/>
    </row>
    <row r="802" spans="1:10" ht="15.75" customHeight="1">
      <c r="A802" s="1645"/>
      <c r="B802" s="1645"/>
      <c r="C802" s="1645"/>
      <c r="D802" s="1645"/>
      <c r="E802" s="1645"/>
      <c r="F802" s="1645"/>
      <c r="G802" s="1645"/>
      <c r="H802" s="1645"/>
      <c r="I802" s="1645"/>
      <c r="J802" s="1645"/>
    </row>
    <row r="803" spans="1:10" ht="15.75" customHeight="1">
      <c r="A803" s="1645"/>
      <c r="B803" s="1645"/>
      <c r="C803" s="1645"/>
      <c r="D803" s="1645"/>
      <c r="E803" s="1645"/>
      <c r="F803" s="1645"/>
      <c r="G803" s="1645"/>
      <c r="H803" s="1645"/>
      <c r="I803" s="1645"/>
      <c r="J803" s="1645"/>
    </row>
    <row r="804" spans="1:10" ht="15.75" customHeight="1">
      <c r="A804" s="1645"/>
      <c r="B804" s="1645"/>
      <c r="C804" s="1645"/>
      <c r="D804" s="1645"/>
      <c r="E804" s="1645"/>
      <c r="F804" s="1645"/>
      <c r="G804" s="1645"/>
      <c r="H804" s="1645"/>
      <c r="I804" s="1645"/>
      <c r="J804" s="1645"/>
    </row>
    <row r="805" spans="1:10" ht="15.75" customHeight="1">
      <c r="A805" s="1645"/>
      <c r="B805" s="1645"/>
      <c r="C805" s="1645"/>
      <c r="D805" s="1645"/>
      <c r="E805" s="1645"/>
      <c r="F805" s="1645"/>
      <c r="G805" s="1645"/>
      <c r="H805" s="1645"/>
      <c r="I805" s="1645"/>
      <c r="J805" s="1645"/>
    </row>
    <row r="806" spans="1:10" ht="15.75" customHeight="1">
      <c r="A806" s="1645"/>
      <c r="B806" s="1645"/>
      <c r="C806" s="1645"/>
      <c r="D806" s="1645"/>
      <c r="E806" s="1645"/>
      <c r="F806" s="1645"/>
      <c r="G806" s="1645"/>
      <c r="H806" s="1645"/>
      <c r="I806" s="1645"/>
      <c r="J806" s="1645"/>
    </row>
    <row r="807" spans="1:10" ht="15.75" customHeight="1">
      <c r="A807" s="1645"/>
      <c r="B807" s="1645"/>
      <c r="C807" s="1645"/>
      <c r="D807" s="1645"/>
      <c r="E807" s="1645"/>
      <c r="F807" s="1645"/>
      <c r="G807" s="1645"/>
      <c r="H807" s="1645"/>
      <c r="I807" s="1645"/>
      <c r="J807" s="1645"/>
    </row>
    <row r="808" spans="1:10" ht="15.75" customHeight="1">
      <c r="A808" s="1645"/>
      <c r="B808" s="1645"/>
      <c r="C808" s="1645"/>
      <c r="D808" s="1645"/>
      <c r="E808" s="1645"/>
      <c r="F808" s="1645"/>
      <c r="G808" s="1645"/>
      <c r="H808" s="1645"/>
      <c r="I808" s="1645"/>
      <c r="J808" s="1645"/>
    </row>
    <row r="809" spans="1:10" ht="15.75" customHeight="1">
      <c r="A809" s="1645"/>
      <c r="B809" s="1645"/>
      <c r="C809" s="1645"/>
      <c r="D809" s="1645"/>
      <c r="E809" s="1645"/>
      <c r="F809" s="1645"/>
      <c r="G809" s="1645"/>
      <c r="H809" s="1645"/>
      <c r="I809" s="1645"/>
      <c r="J809" s="1645"/>
    </row>
    <row r="810" spans="1:10" ht="15.75" customHeight="1">
      <c r="A810" s="1645"/>
      <c r="B810" s="1645"/>
      <c r="C810" s="1645"/>
      <c r="D810" s="1645"/>
      <c r="E810" s="1645"/>
      <c r="F810" s="1645"/>
      <c r="G810" s="1645"/>
      <c r="H810" s="1645"/>
      <c r="I810" s="1645"/>
      <c r="J810" s="1645"/>
    </row>
    <row r="811" spans="1:10" ht="15.75" customHeight="1">
      <c r="A811" s="1645"/>
      <c r="B811" s="1645"/>
      <c r="C811" s="1645"/>
      <c r="D811" s="1645"/>
      <c r="E811" s="1645"/>
      <c r="F811" s="1645"/>
      <c r="G811" s="1645"/>
      <c r="H811" s="1645"/>
      <c r="I811" s="1645"/>
      <c r="J811" s="1645"/>
    </row>
    <row r="812" spans="1:10" ht="15.75" customHeight="1">
      <c r="A812" s="1645"/>
      <c r="B812" s="1645"/>
      <c r="C812" s="1645"/>
      <c r="D812" s="1645"/>
      <c r="E812" s="1645"/>
      <c r="F812" s="1645"/>
      <c r="G812" s="1645"/>
      <c r="H812" s="1645"/>
      <c r="I812" s="1645"/>
      <c r="J812" s="1645"/>
    </row>
    <row r="813" spans="1:10" ht="15.75" customHeight="1">
      <c r="A813" s="1645"/>
      <c r="B813" s="1645"/>
      <c r="C813" s="1645"/>
      <c r="D813" s="1645"/>
      <c r="E813" s="1645"/>
      <c r="F813" s="1645"/>
      <c r="G813" s="1645"/>
      <c r="H813" s="1645"/>
      <c r="I813" s="1645"/>
      <c r="J813" s="1645"/>
    </row>
    <row r="814" spans="1:10" ht="15.75" customHeight="1">
      <c r="A814" s="1645"/>
      <c r="B814" s="1645"/>
      <c r="C814" s="1645"/>
      <c r="D814" s="1645"/>
      <c r="E814" s="1645"/>
      <c r="F814" s="1645"/>
      <c r="G814" s="1645"/>
      <c r="H814" s="1645"/>
      <c r="I814" s="1645"/>
      <c r="J814" s="1645"/>
    </row>
    <row r="815" spans="1:10" ht="15.75" customHeight="1">
      <c r="A815" s="1645"/>
      <c r="B815" s="1645"/>
      <c r="C815" s="1645"/>
      <c r="D815" s="1645"/>
      <c r="E815" s="1645"/>
      <c r="F815" s="1645"/>
      <c r="G815" s="1645"/>
      <c r="H815" s="1645"/>
      <c r="I815" s="1645"/>
      <c r="J815" s="1645"/>
    </row>
    <row r="816" spans="1:10" ht="15.75" customHeight="1">
      <c r="A816" s="1645"/>
      <c r="B816" s="1645"/>
      <c r="C816" s="1645"/>
      <c r="D816" s="1645"/>
      <c r="E816" s="1645"/>
      <c r="F816" s="1645"/>
      <c r="G816" s="1645"/>
      <c r="H816" s="1645"/>
      <c r="I816" s="1645"/>
      <c r="J816" s="1645"/>
    </row>
    <row r="817" spans="1:10" ht="15.75" customHeight="1">
      <c r="A817" s="1645"/>
      <c r="B817" s="1645"/>
      <c r="C817" s="1645"/>
      <c r="D817" s="1645"/>
      <c r="E817" s="1645"/>
      <c r="F817" s="1645"/>
      <c r="G817" s="1645"/>
      <c r="H817" s="1645"/>
      <c r="I817" s="1645"/>
      <c r="J817" s="1645"/>
    </row>
    <row r="818" spans="1:10" ht="15.75" customHeight="1">
      <c r="A818" s="1645"/>
      <c r="B818" s="1645"/>
      <c r="C818" s="1645"/>
      <c r="D818" s="1645"/>
      <c r="E818" s="1645"/>
      <c r="F818" s="1645"/>
      <c r="G818" s="1645"/>
      <c r="H818" s="1645"/>
      <c r="I818" s="1645"/>
      <c r="J818" s="1645"/>
    </row>
    <row r="819" spans="1:10" ht="15.75" customHeight="1">
      <c r="A819" s="1645"/>
      <c r="B819" s="1645"/>
      <c r="C819" s="1645"/>
      <c r="D819" s="1645"/>
      <c r="E819" s="1645"/>
      <c r="F819" s="1645"/>
      <c r="G819" s="1645"/>
      <c r="H819" s="1645"/>
      <c r="I819" s="1645"/>
      <c r="J819" s="1645"/>
    </row>
    <row r="820" spans="1:10" ht="15.75" customHeight="1">
      <c r="A820" s="1645"/>
      <c r="B820" s="1645"/>
      <c r="C820" s="1645"/>
      <c r="D820" s="1645"/>
      <c r="E820" s="1645"/>
      <c r="F820" s="1645"/>
      <c r="G820" s="1645"/>
      <c r="H820" s="1645"/>
      <c r="I820" s="1645"/>
      <c r="J820" s="1645"/>
    </row>
    <row r="821" spans="1:10" ht="15.75" customHeight="1">
      <c r="A821" s="1645"/>
      <c r="B821" s="1645"/>
      <c r="C821" s="1645"/>
      <c r="D821" s="1645"/>
      <c r="E821" s="1645"/>
      <c r="F821" s="1645"/>
      <c r="G821" s="1645"/>
      <c r="H821" s="1645"/>
      <c r="I821" s="1645"/>
      <c r="J821" s="1645"/>
    </row>
    <row r="822" spans="1:10" ht="15.75" customHeight="1">
      <c r="A822" s="1645"/>
      <c r="B822" s="1645"/>
      <c r="C822" s="1645"/>
      <c r="D822" s="1645"/>
      <c r="E822" s="1645"/>
      <c r="F822" s="1645"/>
      <c r="G822" s="1645"/>
      <c r="H822" s="1645"/>
      <c r="I822" s="1645"/>
      <c r="J822" s="1645"/>
    </row>
    <row r="823" spans="1:10" ht="15.75" customHeight="1">
      <c r="A823" s="1645"/>
      <c r="B823" s="1645"/>
      <c r="C823" s="1645"/>
      <c r="D823" s="1645"/>
      <c r="E823" s="1645"/>
      <c r="F823" s="1645"/>
      <c r="G823" s="1645"/>
      <c r="H823" s="1645"/>
      <c r="I823" s="1645"/>
      <c r="J823" s="1645"/>
    </row>
    <row r="824" spans="1:10" ht="15.75" customHeight="1">
      <c r="A824" s="1645"/>
      <c r="B824" s="1645"/>
      <c r="C824" s="1645"/>
      <c r="D824" s="1645"/>
      <c r="E824" s="1645"/>
      <c r="F824" s="1645"/>
      <c r="G824" s="1645"/>
      <c r="H824" s="1645"/>
      <c r="I824" s="1645"/>
      <c r="J824" s="1645"/>
    </row>
    <row r="825" spans="1:10" ht="15.75" customHeight="1">
      <c r="A825" s="1645"/>
      <c r="B825" s="1645"/>
      <c r="C825" s="1645"/>
      <c r="D825" s="1645"/>
      <c r="E825" s="1645"/>
      <c r="F825" s="1645"/>
      <c r="G825" s="1645"/>
      <c r="H825" s="1645"/>
      <c r="I825" s="1645"/>
      <c r="J825" s="1645"/>
    </row>
    <row r="826" spans="1:10" ht="15.75" customHeight="1">
      <c r="A826" s="1645"/>
      <c r="B826" s="1645"/>
      <c r="C826" s="1645"/>
      <c r="D826" s="1645"/>
      <c r="E826" s="1645"/>
      <c r="F826" s="1645"/>
      <c r="G826" s="1645"/>
      <c r="H826" s="1645"/>
      <c r="I826" s="1645"/>
      <c r="J826" s="1645"/>
    </row>
    <row r="827" spans="1:10" ht="15.75" customHeight="1">
      <c r="A827" s="1645"/>
      <c r="B827" s="1645"/>
      <c r="C827" s="1645"/>
      <c r="D827" s="1645"/>
      <c r="E827" s="1645"/>
      <c r="F827" s="1645"/>
      <c r="G827" s="1645"/>
      <c r="H827" s="1645"/>
      <c r="I827" s="1645"/>
      <c r="J827" s="1645"/>
    </row>
    <row r="828" spans="1:10" ht="15.75" customHeight="1">
      <c r="A828" s="1645"/>
      <c r="B828" s="1645"/>
      <c r="C828" s="1645"/>
      <c r="D828" s="1645"/>
      <c r="E828" s="1645"/>
      <c r="F828" s="1645"/>
      <c r="G828" s="1645"/>
      <c r="H828" s="1645"/>
      <c r="I828" s="1645"/>
      <c r="J828" s="1645"/>
    </row>
    <row r="829" spans="1:10" ht="15.75" customHeight="1">
      <c r="A829" s="1645"/>
      <c r="B829" s="1645"/>
      <c r="C829" s="1645"/>
      <c r="D829" s="1645"/>
      <c r="E829" s="1645"/>
      <c r="F829" s="1645"/>
      <c r="G829" s="1645"/>
      <c r="H829" s="1645"/>
      <c r="I829" s="1645"/>
      <c r="J829" s="1645"/>
    </row>
    <row r="830" spans="1:10" ht="15.75" customHeight="1">
      <c r="A830" s="1645"/>
      <c r="B830" s="1645"/>
      <c r="C830" s="1645"/>
      <c r="D830" s="1645"/>
      <c r="E830" s="1645"/>
      <c r="F830" s="1645"/>
      <c r="G830" s="1645"/>
      <c r="H830" s="1645"/>
      <c r="I830" s="1645"/>
      <c r="J830" s="1645"/>
    </row>
    <row r="831" spans="1:10" ht="15.75" customHeight="1">
      <c r="A831" s="1645"/>
      <c r="B831" s="1645"/>
      <c r="C831" s="1645"/>
      <c r="D831" s="1645"/>
      <c r="E831" s="1645"/>
      <c r="F831" s="1645"/>
      <c r="G831" s="1645"/>
      <c r="H831" s="1645"/>
      <c r="I831" s="1645"/>
      <c r="J831" s="1645"/>
    </row>
    <row r="832" spans="1:10" ht="15.75" customHeight="1">
      <c r="A832" s="1645"/>
      <c r="B832" s="1645"/>
      <c r="C832" s="1645"/>
      <c r="D832" s="1645"/>
      <c r="E832" s="1645"/>
      <c r="F832" s="1645"/>
      <c r="G832" s="1645"/>
      <c r="H832" s="1645"/>
      <c r="I832" s="1645"/>
      <c r="J832" s="1645"/>
    </row>
    <row r="833" spans="1:10" ht="15.75" customHeight="1">
      <c r="A833" s="1645"/>
      <c r="B833" s="1645"/>
      <c r="C833" s="1645"/>
      <c r="D833" s="1645"/>
      <c r="E833" s="1645"/>
      <c r="F833" s="1645"/>
      <c r="G833" s="1645"/>
      <c r="H833" s="1645"/>
      <c r="I833" s="1645"/>
      <c r="J833" s="1645"/>
    </row>
    <row r="834" spans="1:10" ht="15.75" customHeight="1">
      <c r="A834" s="1645"/>
      <c r="B834" s="1645"/>
      <c r="C834" s="1645"/>
      <c r="D834" s="1645"/>
      <c r="E834" s="1645"/>
      <c r="F834" s="1645"/>
      <c r="G834" s="1645"/>
      <c r="H834" s="1645"/>
      <c r="I834" s="1645"/>
      <c r="J834" s="1645"/>
    </row>
    <row r="835" spans="1:10" ht="15.75" customHeight="1">
      <c r="A835" s="1645"/>
      <c r="B835" s="1645"/>
      <c r="C835" s="1645"/>
      <c r="D835" s="1645"/>
      <c r="E835" s="1645"/>
      <c r="F835" s="1645"/>
      <c r="G835" s="1645"/>
      <c r="H835" s="1645"/>
      <c r="I835" s="1645"/>
      <c r="J835" s="1645"/>
    </row>
    <row r="836" spans="1:10" ht="15.75" customHeight="1">
      <c r="A836" s="1645"/>
      <c r="B836" s="1645"/>
      <c r="C836" s="1645"/>
      <c r="D836" s="1645"/>
      <c r="E836" s="1645"/>
      <c r="F836" s="1645"/>
      <c r="G836" s="1645"/>
      <c r="H836" s="1645"/>
      <c r="I836" s="1645"/>
      <c r="J836" s="1645"/>
    </row>
    <row r="837" spans="1:10" ht="15.75" customHeight="1">
      <c r="A837" s="1645"/>
      <c r="B837" s="1645"/>
      <c r="C837" s="1645"/>
      <c r="D837" s="1645"/>
      <c r="E837" s="1645"/>
      <c r="F837" s="1645"/>
      <c r="G837" s="1645"/>
      <c r="H837" s="1645"/>
      <c r="I837" s="1645"/>
      <c r="J837" s="1645"/>
    </row>
    <row r="838" spans="1:10" ht="15.75" customHeight="1">
      <c r="A838" s="1645"/>
      <c r="B838" s="1645"/>
      <c r="C838" s="1645"/>
      <c r="D838" s="1645"/>
      <c r="E838" s="1645"/>
      <c r="F838" s="1645"/>
      <c r="G838" s="1645"/>
      <c r="H838" s="1645"/>
      <c r="I838" s="1645"/>
      <c r="J838" s="1645"/>
    </row>
    <row r="839" spans="1:10" ht="15.75" customHeight="1">
      <c r="A839" s="1645"/>
      <c r="B839" s="1645"/>
      <c r="C839" s="1645"/>
      <c r="D839" s="1645"/>
      <c r="E839" s="1645"/>
      <c r="F839" s="1645"/>
      <c r="G839" s="1645"/>
      <c r="H839" s="1645"/>
      <c r="I839" s="1645"/>
      <c r="J839" s="1645"/>
    </row>
    <row r="840" spans="1:10" ht="15.75" customHeight="1">
      <c r="A840" s="1645"/>
      <c r="B840" s="1645"/>
      <c r="C840" s="1645"/>
      <c r="D840" s="1645"/>
      <c r="E840" s="1645"/>
      <c r="F840" s="1645"/>
      <c r="G840" s="1645"/>
      <c r="H840" s="1645"/>
      <c r="I840" s="1645"/>
      <c r="J840" s="1645"/>
    </row>
    <row r="841" spans="1:10" ht="15.75" customHeight="1">
      <c r="A841" s="1645"/>
      <c r="B841" s="1645"/>
      <c r="C841" s="1645"/>
      <c r="D841" s="1645"/>
      <c r="E841" s="1645"/>
      <c r="F841" s="1645"/>
      <c r="G841" s="1645"/>
      <c r="H841" s="1645"/>
      <c r="I841" s="1645"/>
      <c r="J841" s="1645"/>
    </row>
    <row r="842" spans="1:10" ht="15.75" customHeight="1">
      <c r="A842" s="1645"/>
      <c r="B842" s="1645"/>
      <c r="C842" s="1645"/>
      <c r="D842" s="1645"/>
      <c r="E842" s="1645"/>
      <c r="F842" s="1645"/>
      <c r="G842" s="1645"/>
      <c r="H842" s="1645"/>
      <c r="I842" s="1645"/>
      <c r="J842" s="1645"/>
    </row>
    <row r="843" spans="1:10" ht="15.75" customHeight="1">
      <c r="A843" s="1645"/>
      <c r="B843" s="1645"/>
      <c r="C843" s="1645"/>
      <c r="D843" s="1645"/>
      <c r="E843" s="1645"/>
      <c r="F843" s="1645"/>
      <c r="G843" s="1645"/>
      <c r="H843" s="1645"/>
      <c r="I843" s="1645"/>
      <c r="J843" s="1645"/>
    </row>
    <row r="844" spans="1:10" ht="15.75" customHeight="1">
      <c r="A844" s="1645"/>
      <c r="B844" s="1645"/>
      <c r="C844" s="1645"/>
      <c r="D844" s="1645"/>
      <c r="E844" s="1645"/>
      <c r="F844" s="1645"/>
      <c r="G844" s="1645"/>
      <c r="H844" s="1645"/>
      <c r="I844" s="1645"/>
      <c r="J844" s="1645"/>
    </row>
    <row r="845" spans="1:10" ht="15.75" customHeight="1">
      <c r="A845" s="1645"/>
      <c r="B845" s="1645"/>
      <c r="C845" s="1645"/>
      <c r="D845" s="1645"/>
      <c r="E845" s="1645"/>
      <c r="F845" s="1645"/>
      <c r="G845" s="1645"/>
      <c r="H845" s="1645"/>
      <c r="I845" s="1645"/>
      <c r="J845" s="1645"/>
    </row>
    <row r="846" spans="1:10" ht="15.75" customHeight="1">
      <c r="A846" s="1645"/>
      <c r="B846" s="1645"/>
      <c r="C846" s="1645"/>
      <c r="D846" s="1645"/>
      <c r="E846" s="1645"/>
      <c r="F846" s="1645"/>
      <c r="G846" s="1645"/>
      <c r="H846" s="1645"/>
      <c r="I846" s="1645"/>
      <c r="J846" s="1645"/>
    </row>
    <row r="847" spans="1:10" ht="15.75" customHeight="1">
      <c r="A847" s="1645"/>
      <c r="B847" s="1645"/>
      <c r="C847" s="1645"/>
      <c r="D847" s="1645"/>
      <c r="E847" s="1645"/>
      <c r="F847" s="1645"/>
      <c r="G847" s="1645"/>
      <c r="H847" s="1645"/>
      <c r="I847" s="1645"/>
      <c r="J847" s="1645"/>
    </row>
    <row r="848" spans="1:10" ht="15.75" customHeight="1">
      <c r="A848" s="1645"/>
      <c r="B848" s="1645"/>
      <c r="C848" s="1645"/>
      <c r="D848" s="1645"/>
      <c r="E848" s="1645"/>
      <c r="F848" s="1645"/>
      <c r="G848" s="1645"/>
      <c r="H848" s="1645"/>
      <c r="I848" s="1645"/>
      <c r="J848" s="1645"/>
    </row>
    <row r="849" spans="1:10" ht="15.75" customHeight="1">
      <c r="A849" s="1645"/>
      <c r="B849" s="1645"/>
      <c r="C849" s="1645"/>
      <c r="D849" s="1645"/>
      <c r="E849" s="1645"/>
      <c r="F849" s="1645"/>
      <c r="G849" s="1645"/>
      <c r="H849" s="1645"/>
      <c r="I849" s="1645"/>
      <c r="J849" s="1645"/>
    </row>
    <row r="850" spans="1:10" ht="15.75" customHeight="1">
      <c r="A850" s="1645"/>
      <c r="B850" s="1645"/>
      <c r="C850" s="1645"/>
      <c r="D850" s="1645"/>
      <c r="E850" s="1645"/>
      <c r="F850" s="1645"/>
      <c r="G850" s="1645"/>
      <c r="H850" s="1645"/>
      <c r="I850" s="1645"/>
      <c r="J850" s="1645"/>
    </row>
    <row r="851" spans="1:10" ht="15.75" customHeight="1">
      <c r="A851" s="1645"/>
      <c r="B851" s="1645"/>
      <c r="C851" s="1645"/>
      <c r="D851" s="1645"/>
      <c r="E851" s="1645"/>
      <c r="F851" s="1645"/>
      <c r="G851" s="1645"/>
      <c r="H851" s="1645"/>
      <c r="I851" s="1645"/>
      <c r="J851" s="1645"/>
    </row>
    <row r="852" spans="1:10" ht="15.75" customHeight="1">
      <c r="A852" s="1645"/>
      <c r="B852" s="1645"/>
      <c r="C852" s="1645"/>
      <c r="D852" s="1645"/>
      <c r="E852" s="1645"/>
      <c r="F852" s="1645"/>
      <c r="G852" s="1645"/>
      <c r="H852" s="1645"/>
      <c r="I852" s="1645"/>
      <c r="J852" s="1645"/>
    </row>
    <row r="853" spans="1:10" ht="15.75" customHeight="1">
      <c r="A853" s="1645"/>
      <c r="B853" s="1645"/>
      <c r="C853" s="1645"/>
      <c r="D853" s="1645"/>
      <c r="E853" s="1645"/>
      <c r="F853" s="1645"/>
      <c r="G853" s="1645"/>
      <c r="H853" s="1645"/>
      <c r="I853" s="1645"/>
      <c r="J853" s="1645"/>
    </row>
    <row r="854" spans="1:10" ht="15.75" customHeight="1">
      <c r="A854" s="1645"/>
      <c r="B854" s="1645"/>
      <c r="C854" s="1645"/>
      <c r="D854" s="1645"/>
      <c r="E854" s="1645"/>
      <c r="F854" s="1645"/>
      <c r="G854" s="1645"/>
      <c r="H854" s="1645"/>
      <c r="I854" s="1645"/>
      <c r="J854" s="1645"/>
    </row>
    <row r="855" spans="1:10" ht="15.75" customHeight="1">
      <c r="A855" s="1645"/>
      <c r="B855" s="1645"/>
      <c r="C855" s="1645"/>
      <c r="D855" s="1645"/>
      <c r="E855" s="1645"/>
      <c r="F855" s="1645"/>
      <c r="G855" s="1645"/>
      <c r="H855" s="1645"/>
      <c r="I855" s="1645"/>
      <c r="J855" s="1645"/>
    </row>
    <row r="856" spans="1:10" ht="15.75" customHeight="1">
      <c r="A856" s="1645"/>
      <c r="B856" s="1645"/>
      <c r="C856" s="1645"/>
      <c r="D856" s="1645"/>
      <c r="E856" s="1645"/>
      <c r="F856" s="1645"/>
      <c r="G856" s="1645"/>
      <c r="H856" s="1645"/>
      <c r="I856" s="1645"/>
      <c r="J856" s="1645"/>
    </row>
    <row r="857" spans="1:10" ht="15.75" customHeight="1">
      <c r="A857" s="1645"/>
      <c r="B857" s="1645"/>
      <c r="C857" s="1645"/>
      <c r="D857" s="1645"/>
      <c r="E857" s="1645"/>
      <c r="F857" s="1645"/>
      <c r="G857" s="1645"/>
      <c r="H857" s="1645"/>
      <c r="I857" s="1645"/>
      <c r="J857" s="1645"/>
    </row>
    <row r="858" spans="1:10" ht="15.75" customHeight="1">
      <c r="A858" s="1645"/>
      <c r="B858" s="1645"/>
      <c r="C858" s="1645"/>
      <c r="D858" s="1645"/>
      <c r="E858" s="1645"/>
      <c r="F858" s="1645"/>
      <c r="G858" s="1645"/>
      <c r="H858" s="1645"/>
      <c r="I858" s="1645"/>
      <c r="J858" s="1645"/>
    </row>
    <row r="859" spans="1:10" ht="15.75" customHeight="1">
      <c r="A859" s="1645"/>
      <c r="B859" s="1645"/>
      <c r="C859" s="1645"/>
      <c r="D859" s="1645"/>
      <c r="E859" s="1645"/>
      <c r="F859" s="1645"/>
      <c r="G859" s="1645"/>
      <c r="H859" s="1645"/>
      <c r="I859" s="1645"/>
      <c r="J859" s="1645"/>
    </row>
    <row r="860" spans="1:10" ht="15.75" customHeight="1">
      <c r="A860" s="1645"/>
      <c r="B860" s="1645"/>
      <c r="C860" s="1645"/>
      <c r="D860" s="1645"/>
      <c r="E860" s="1645"/>
      <c r="F860" s="1645"/>
      <c r="G860" s="1645"/>
      <c r="H860" s="1645"/>
      <c r="I860" s="1645"/>
      <c r="J860" s="1645"/>
    </row>
    <row r="861" spans="1:10" ht="15.75" customHeight="1">
      <c r="A861" s="1645"/>
      <c r="B861" s="1645"/>
      <c r="C861" s="1645"/>
      <c r="D861" s="1645"/>
      <c r="E861" s="1645"/>
      <c r="F861" s="1645"/>
      <c r="G861" s="1645"/>
      <c r="H861" s="1645"/>
      <c r="I861" s="1645"/>
      <c r="J861" s="1645"/>
    </row>
    <row r="862" spans="1:10" ht="15.75" customHeight="1">
      <c r="A862" s="1645"/>
      <c r="B862" s="1645"/>
      <c r="C862" s="1645"/>
      <c r="D862" s="1645"/>
      <c r="E862" s="1645"/>
      <c r="F862" s="1645"/>
      <c r="G862" s="1645"/>
      <c r="H862" s="1645"/>
      <c r="I862" s="1645"/>
      <c r="J862" s="1645"/>
    </row>
    <row r="863" spans="1:10" ht="15.75" customHeight="1">
      <c r="A863" s="1645"/>
      <c r="B863" s="1645"/>
      <c r="C863" s="1645"/>
      <c r="D863" s="1645"/>
      <c r="E863" s="1645"/>
      <c r="F863" s="1645"/>
      <c r="G863" s="1645"/>
      <c r="H863" s="1645"/>
      <c r="I863" s="1645"/>
      <c r="J863" s="1645"/>
    </row>
    <row r="864" spans="1:10" ht="15.75" customHeight="1">
      <c r="A864" s="1645"/>
      <c r="B864" s="1645"/>
      <c r="C864" s="1645"/>
      <c r="D864" s="1645"/>
      <c r="E864" s="1645"/>
      <c r="F864" s="1645"/>
      <c r="G864" s="1645"/>
      <c r="H864" s="1645"/>
      <c r="I864" s="1645"/>
      <c r="J864" s="1645"/>
    </row>
    <row r="865" spans="1:10" ht="15.75" customHeight="1">
      <c r="A865" s="1645"/>
      <c r="B865" s="1645"/>
      <c r="C865" s="1645"/>
      <c r="D865" s="1645"/>
      <c r="E865" s="1645"/>
      <c r="F865" s="1645"/>
      <c r="G865" s="1645"/>
      <c r="H865" s="1645"/>
      <c r="I865" s="1645"/>
      <c r="J865" s="1645"/>
    </row>
    <row r="866" spans="1:10" ht="15.75" customHeight="1">
      <c r="A866" s="1645"/>
      <c r="B866" s="1645"/>
      <c r="C866" s="1645"/>
      <c r="D866" s="1645"/>
      <c r="E866" s="1645"/>
      <c r="F866" s="1645"/>
      <c r="G866" s="1645"/>
      <c r="H866" s="1645"/>
      <c r="I866" s="1645"/>
      <c r="J866" s="1645"/>
    </row>
    <row r="867" spans="1:10" ht="15.75" customHeight="1">
      <c r="A867" s="1645"/>
      <c r="B867" s="1645"/>
      <c r="C867" s="1645"/>
      <c r="D867" s="1645"/>
      <c r="E867" s="1645"/>
      <c r="F867" s="1645"/>
      <c r="G867" s="1645"/>
      <c r="H867" s="1645"/>
      <c r="I867" s="1645"/>
      <c r="J867" s="1645"/>
    </row>
    <row r="868" spans="1:10" ht="15.75" customHeight="1">
      <c r="A868" s="1645"/>
      <c r="B868" s="1645"/>
      <c r="C868" s="1645"/>
      <c r="D868" s="1645"/>
      <c r="E868" s="1645"/>
      <c r="F868" s="1645"/>
      <c r="G868" s="1645"/>
      <c r="H868" s="1645"/>
      <c r="I868" s="1645"/>
      <c r="J868" s="1645"/>
    </row>
    <row r="869" spans="1:10" ht="15.75" customHeight="1">
      <c r="A869" s="1645"/>
      <c r="B869" s="1645"/>
      <c r="C869" s="1645"/>
      <c r="D869" s="1645"/>
      <c r="E869" s="1645"/>
      <c r="F869" s="1645"/>
      <c r="G869" s="1645"/>
      <c r="H869" s="1645"/>
      <c r="I869" s="1645"/>
      <c r="J869" s="1645"/>
    </row>
    <row r="870" spans="1:10" ht="15.75" customHeight="1">
      <c r="A870" s="1645"/>
      <c r="B870" s="1645"/>
      <c r="C870" s="1645"/>
      <c r="D870" s="1645"/>
      <c r="E870" s="1645"/>
      <c r="F870" s="1645"/>
      <c r="G870" s="1645"/>
      <c r="H870" s="1645"/>
      <c r="I870" s="1645"/>
      <c r="J870" s="1645"/>
    </row>
    <row r="871" spans="1:10" ht="15.75" customHeight="1">
      <c r="A871" s="1645"/>
      <c r="B871" s="1645"/>
      <c r="C871" s="1645"/>
      <c r="D871" s="1645"/>
      <c r="E871" s="1645"/>
      <c r="F871" s="1645"/>
      <c r="G871" s="1645"/>
      <c r="H871" s="1645"/>
      <c r="I871" s="1645"/>
      <c r="J871" s="1645"/>
    </row>
    <row r="872" spans="1:10" ht="15.75" customHeight="1">
      <c r="A872" s="1645"/>
      <c r="B872" s="1645"/>
      <c r="C872" s="1645"/>
      <c r="D872" s="1645"/>
      <c r="E872" s="1645"/>
      <c r="F872" s="1645"/>
      <c r="G872" s="1645"/>
      <c r="H872" s="1645"/>
      <c r="I872" s="1645"/>
      <c r="J872" s="1645"/>
    </row>
    <row r="873" spans="1:10" ht="15.75" customHeight="1">
      <c r="A873" s="1645"/>
      <c r="B873" s="1645"/>
      <c r="C873" s="1645"/>
      <c r="D873" s="1645"/>
      <c r="E873" s="1645"/>
      <c r="F873" s="1645"/>
      <c r="G873" s="1645"/>
      <c r="H873" s="1645"/>
      <c r="I873" s="1645"/>
      <c r="J873" s="1645"/>
    </row>
    <row r="874" spans="1:10" ht="15.75" customHeight="1">
      <c r="A874" s="1645"/>
      <c r="B874" s="1645"/>
      <c r="C874" s="1645"/>
      <c r="D874" s="1645"/>
      <c r="E874" s="1645"/>
      <c r="F874" s="1645"/>
      <c r="G874" s="1645"/>
      <c r="H874" s="1645"/>
      <c r="I874" s="1645"/>
      <c r="J874" s="1645"/>
    </row>
    <row r="875" spans="1:10" ht="15.75" customHeight="1">
      <c r="A875" s="1645"/>
      <c r="B875" s="1645"/>
      <c r="C875" s="1645"/>
      <c r="D875" s="1645"/>
      <c r="E875" s="1645"/>
      <c r="F875" s="1645"/>
      <c r="G875" s="1645"/>
      <c r="H875" s="1645"/>
      <c r="I875" s="1645"/>
      <c r="J875" s="1645"/>
    </row>
    <row r="876" spans="1:10" ht="15.75" customHeight="1">
      <c r="A876" s="1645"/>
      <c r="B876" s="1645"/>
      <c r="C876" s="1645"/>
      <c r="D876" s="1645"/>
      <c r="E876" s="1645"/>
      <c r="F876" s="1645"/>
      <c r="G876" s="1645"/>
      <c r="H876" s="1645"/>
      <c r="I876" s="1645"/>
      <c r="J876" s="1645"/>
    </row>
    <row r="877" spans="1:10" ht="15.75" customHeight="1">
      <c r="A877" s="1645"/>
      <c r="B877" s="1645"/>
      <c r="C877" s="1645"/>
      <c r="D877" s="1645"/>
      <c r="E877" s="1645"/>
      <c r="F877" s="1645"/>
      <c r="G877" s="1645"/>
      <c r="H877" s="1645"/>
      <c r="I877" s="1645"/>
      <c r="J877" s="1645"/>
    </row>
    <row r="878" spans="1:10" ht="15.75" customHeight="1">
      <c r="A878" s="1645"/>
      <c r="B878" s="1645"/>
      <c r="C878" s="1645"/>
      <c r="D878" s="1645"/>
      <c r="E878" s="1645"/>
      <c r="F878" s="1645"/>
      <c r="G878" s="1645"/>
      <c r="H878" s="1645"/>
      <c r="I878" s="1645"/>
      <c r="J878" s="1645"/>
    </row>
    <row r="879" spans="1:10" ht="15.75" customHeight="1">
      <c r="A879" s="1645"/>
      <c r="B879" s="1645"/>
      <c r="C879" s="1645"/>
      <c r="D879" s="1645"/>
      <c r="E879" s="1645"/>
      <c r="F879" s="1645"/>
      <c r="G879" s="1645"/>
      <c r="H879" s="1645"/>
      <c r="I879" s="1645"/>
      <c r="J879" s="1645"/>
    </row>
    <row r="880" spans="1:10" ht="15.75" customHeight="1">
      <c r="A880" s="1645"/>
      <c r="B880" s="1645"/>
      <c r="C880" s="1645"/>
      <c r="D880" s="1645"/>
      <c r="E880" s="1645"/>
      <c r="F880" s="1645"/>
      <c r="G880" s="1645"/>
      <c r="H880" s="1645"/>
      <c r="I880" s="1645"/>
      <c r="J880" s="1645"/>
    </row>
    <row r="881" spans="1:10" ht="15.75" customHeight="1">
      <c r="A881" s="1645"/>
      <c r="B881" s="1645"/>
      <c r="C881" s="1645"/>
      <c r="D881" s="1645"/>
      <c r="E881" s="1645"/>
      <c r="F881" s="1645"/>
      <c r="G881" s="1645"/>
      <c r="H881" s="1645"/>
      <c r="I881" s="1645"/>
      <c r="J881" s="1645"/>
    </row>
    <row r="882" spans="1:10" ht="15.75" customHeight="1">
      <c r="A882" s="1645"/>
      <c r="B882" s="1645"/>
      <c r="C882" s="1645"/>
      <c r="D882" s="1645"/>
      <c r="E882" s="1645"/>
      <c r="F882" s="1645"/>
      <c r="G882" s="1645"/>
      <c r="H882" s="1645"/>
      <c r="I882" s="1645"/>
      <c r="J882" s="1645"/>
    </row>
    <row r="883" spans="1:10" ht="15.75" customHeight="1">
      <c r="A883" s="1645"/>
      <c r="B883" s="1645"/>
      <c r="C883" s="1645"/>
      <c r="D883" s="1645"/>
      <c r="E883" s="1645"/>
      <c r="F883" s="1645"/>
      <c r="G883" s="1645"/>
      <c r="H883" s="1645"/>
      <c r="I883" s="1645"/>
      <c r="J883" s="1645"/>
    </row>
    <row r="884" spans="1:10" ht="15.75" customHeight="1">
      <c r="A884" s="1645"/>
      <c r="B884" s="1645"/>
      <c r="C884" s="1645"/>
      <c r="D884" s="1645"/>
      <c r="E884" s="1645"/>
      <c r="F884" s="1645"/>
      <c r="G884" s="1645"/>
      <c r="H884" s="1645"/>
      <c r="I884" s="1645"/>
      <c r="J884" s="1645"/>
    </row>
    <row r="885" spans="1:10" ht="15.75" customHeight="1">
      <c r="A885" s="1645"/>
      <c r="B885" s="1645"/>
      <c r="C885" s="1645"/>
      <c r="D885" s="1645"/>
      <c r="E885" s="1645"/>
      <c r="F885" s="1645"/>
      <c r="G885" s="1645"/>
      <c r="H885" s="1645"/>
      <c r="I885" s="1645"/>
      <c r="J885" s="1645"/>
    </row>
    <row r="886" spans="1:10" ht="15.75" customHeight="1">
      <c r="A886" s="1645"/>
      <c r="B886" s="1645"/>
      <c r="C886" s="1645"/>
      <c r="D886" s="1645"/>
      <c r="E886" s="1645"/>
      <c r="F886" s="1645"/>
      <c r="G886" s="1645"/>
      <c r="H886" s="1645"/>
      <c r="I886" s="1645"/>
      <c r="J886" s="1645"/>
    </row>
    <row r="887" spans="1:10" ht="15.75" customHeight="1">
      <c r="A887" s="1645"/>
      <c r="B887" s="1645"/>
      <c r="C887" s="1645"/>
      <c r="D887" s="1645"/>
      <c r="E887" s="1645"/>
      <c r="F887" s="1645"/>
      <c r="G887" s="1645"/>
      <c r="H887" s="1645"/>
      <c r="I887" s="1645"/>
      <c r="J887" s="1645"/>
    </row>
    <row r="888" spans="1:10" ht="15.75" customHeight="1">
      <c r="A888" s="1645"/>
      <c r="B888" s="1645"/>
      <c r="C888" s="1645"/>
      <c r="D888" s="1645"/>
      <c r="E888" s="1645"/>
      <c r="F888" s="1645"/>
      <c r="G888" s="1645"/>
      <c r="H888" s="1645"/>
      <c r="I888" s="1645"/>
      <c r="J888" s="1645"/>
    </row>
    <row r="889" spans="1:10" ht="15.75" customHeight="1">
      <c r="A889" s="1645"/>
      <c r="B889" s="1645"/>
      <c r="C889" s="1645"/>
      <c r="D889" s="1645"/>
      <c r="E889" s="1645"/>
      <c r="F889" s="1645"/>
      <c r="G889" s="1645"/>
      <c r="H889" s="1645"/>
      <c r="I889" s="1645"/>
      <c r="J889" s="1645"/>
    </row>
    <row r="890" spans="1:10" ht="15.75" customHeight="1">
      <c r="A890" s="1645"/>
      <c r="B890" s="1645"/>
      <c r="C890" s="1645"/>
      <c r="D890" s="1645"/>
      <c r="E890" s="1645"/>
      <c r="F890" s="1645"/>
      <c r="G890" s="1645"/>
      <c r="H890" s="1645"/>
      <c r="I890" s="1645"/>
      <c r="J890" s="1645"/>
    </row>
    <row r="891" spans="1:10" ht="15.75" customHeight="1">
      <c r="A891" s="1645"/>
      <c r="B891" s="1645"/>
      <c r="C891" s="1645"/>
      <c r="D891" s="1645"/>
      <c r="E891" s="1645"/>
      <c r="F891" s="1645"/>
      <c r="G891" s="1645"/>
      <c r="H891" s="1645"/>
      <c r="I891" s="1645"/>
      <c r="J891" s="1645"/>
    </row>
    <row r="892" spans="1:10" ht="15.75" customHeight="1">
      <c r="A892" s="1645"/>
      <c r="B892" s="1645"/>
      <c r="C892" s="1645"/>
      <c r="D892" s="1645"/>
      <c r="E892" s="1645"/>
      <c r="F892" s="1645"/>
      <c r="G892" s="1645"/>
      <c r="H892" s="1645"/>
      <c r="I892" s="1645"/>
      <c r="J892" s="1645"/>
    </row>
    <row r="893" spans="1:10" ht="15.75" customHeight="1">
      <c r="A893" s="1645"/>
      <c r="B893" s="1645"/>
      <c r="C893" s="1645"/>
      <c r="D893" s="1645"/>
      <c r="E893" s="1645"/>
      <c r="F893" s="1645"/>
      <c r="G893" s="1645"/>
      <c r="H893" s="1645"/>
      <c r="I893" s="1645"/>
      <c r="J893" s="1645"/>
    </row>
    <row r="894" spans="1:10" ht="15.75" customHeight="1">
      <c r="A894" s="1645"/>
      <c r="B894" s="1645"/>
      <c r="C894" s="1645"/>
      <c r="D894" s="1645"/>
      <c r="E894" s="1645"/>
      <c r="F894" s="1645"/>
      <c r="G894" s="1645"/>
      <c r="H894" s="1645"/>
      <c r="I894" s="1645"/>
      <c r="J894" s="1645"/>
    </row>
    <row r="895" spans="1:10" ht="15.75" customHeight="1">
      <c r="A895" s="1645"/>
      <c r="B895" s="1645"/>
      <c r="C895" s="1645"/>
      <c r="D895" s="1645"/>
      <c r="E895" s="1645"/>
      <c r="F895" s="1645"/>
      <c r="G895" s="1645"/>
      <c r="H895" s="1645"/>
      <c r="I895" s="1645"/>
      <c r="J895" s="1645"/>
    </row>
    <row r="896" spans="1:10" ht="15.75" customHeight="1">
      <c r="A896" s="1645"/>
      <c r="B896" s="1645"/>
      <c r="C896" s="1645"/>
      <c r="D896" s="1645"/>
      <c r="E896" s="1645"/>
      <c r="F896" s="1645"/>
      <c r="G896" s="1645"/>
      <c r="H896" s="1645"/>
      <c r="I896" s="1645"/>
      <c r="J896" s="1645"/>
    </row>
    <row r="897" spans="1:10" ht="15.75" customHeight="1">
      <c r="A897" s="1645"/>
      <c r="B897" s="1645"/>
      <c r="C897" s="1645"/>
      <c r="D897" s="1645"/>
      <c r="E897" s="1645"/>
      <c r="F897" s="1645"/>
      <c r="G897" s="1645"/>
      <c r="H897" s="1645"/>
      <c r="I897" s="1645"/>
      <c r="J897" s="1645"/>
    </row>
    <row r="898" spans="1:10" ht="15.75" customHeight="1">
      <c r="A898" s="1645"/>
      <c r="B898" s="1645"/>
      <c r="C898" s="1645"/>
      <c r="D898" s="1645"/>
      <c r="E898" s="1645"/>
      <c r="F898" s="1645"/>
      <c r="G898" s="1645"/>
      <c r="H898" s="1645"/>
      <c r="I898" s="1645"/>
      <c r="J898" s="1645"/>
    </row>
    <row r="899" spans="1:10" ht="15.75" customHeight="1">
      <c r="A899" s="1645"/>
      <c r="B899" s="1645"/>
      <c r="C899" s="1645"/>
      <c r="D899" s="1645"/>
      <c r="E899" s="1645"/>
      <c r="F899" s="1645"/>
      <c r="G899" s="1645"/>
      <c r="H899" s="1645"/>
      <c r="I899" s="1645"/>
      <c r="J899" s="1645"/>
    </row>
    <row r="900" spans="1:10" ht="15.75" customHeight="1">
      <c r="A900" s="1645"/>
      <c r="B900" s="1645"/>
      <c r="C900" s="1645"/>
      <c r="D900" s="1645"/>
      <c r="E900" s="1645"/>
      <c r="F900" s="1645"/>
      <c r="G900" s="1645"/>
      <c r="H900" s="1645"/>
      <c r="I900" s="1645"/>
      <c r="J900" s="1645"/>
    </row>
    <row r="901" spans="1:10" ht="15.75" customHeight="1">
      <c r="A901" s="1645"/>
      <c r="B901" s="1645"/>
      <c r="C901" s="1645"/>
      <c r="D901" s="1645"/>
      <c r="E901" s="1645"/>
      <c r="F901" s="1645"/>
      <c r="G901" s="1645"/>
      <c r="H901" s="1645"/>
      <c r="I901" s="1645"/>
      <c r="J901" s="1645"/>
    </row>
    <row r="902" spans="1:10" ht="15.75" customHeight="1">
      <c r="A902" s="1645"/>
      <c r="B902" s="1645"/>
      <c r="C902" s="1645"/>
      <c r="D902" s="1645"/>
      <c r="E902" s="1645"/>
      <c r="F902" s="1645"/>
      <c r="G902" s="1645"/>
      <c r="H902" s="1645"/>
      <c r="I902" s="1645"/>
      <c r="J902" s="1645"/>
    </row>
    <row r="903" spans="1:10" ht="15.75" customHeight="1">
      <c r="A903" s="1645"/>
      <c r="B903" s="1645"/>
      <c r="C903" s="1645"/>
      <c r="D903" s="1645"/>
      <c r="E903" s="1645"/>
      <c r="F903" s="1645"/>
      <c r="G903" s="1645"/>
      <c r="H903" s="1645"/>
      <c r="I903" s="1645"/>
      <c r="J903" s="1645"/>
    </row>
    <row r="904" spans="1:10" ht="15.75" customHeight="1">
      <c r="A904" s="1645"/>
      <c r="B904" s="1645"/>
      <c r="C904" s="1645"/>
      <c r="D904" s="1645"/>
      <c r="E904" s="1645"/>
      <c r="F904" s="1645"/>
      <c r="G904" s="1645"/>
      <c r="H904" s="1645"/>
      <c r="I904" s="1645"/>
      <c r="J904" s="1645"/>
    </row>
    <row r="905" spans="1:10" ht="15.75" customHeight="1">
      <c r="A905" s="1645"/>
      <c r="B905" s="1645"/>
      <c r="C905" s="1645"/>
      <c r="D905" s="1645"/>
      <c r="E905" s="1645"/>
      <c r="F905" s="1645"/>
      <c r="G905" s="1645"/>
      <c r="H905" s="1645"/>
      <c r="I905" s="1645"/>
      <c r="J905" s="1645"/>
    </row>
    <row r="906" spans="1:10" ht="15.75" customHeight="1">
      <c r="A906" s="1645"/>
      <c r="B906" s="1645"/>
      <c r="C906" s="1645"/>
      <c r="D906" s="1645"/>
      <c r="E906" s="1645"/>
      <c r="F906" s="1645"/>
      <c r="G906" s="1645"/>
      <c r="H906" s="1645"/>
      <c r="I906" s="1645"/>
      <c r="J906" s="1645"/>
    </row>
    <row r="907" spans="1:10" ht="15.75" customHeight="1">
      <c r="A907" s="1645"/>
      <c r="B907" s="1645"/>
      <c r="C907" s="1645"/>
      <c r="D907" s="1645"/>
      <c r="E907" s="1645"/>
      <c r="F907" s="1645"/>
      <c r="G907" s="1645"/>
      <c r="H907" s="1645"/>
      <c r="I907" s="1645"/>
      <c r="J907" s="1645"/>
    </row>
    <row r="908" spans="1:10" ht="15.75" customHeight="1">
      <c r="A908" s="1645"/>
      <c r="B908" s="1645"/>
      <c r="C908" s="1645"/>
      <c r="D908" s="1645"/>
      <c r="E908" s="1645"/>
      <c r="F908" s="1645"/>
      <c r="G908" s="1645"/>
      <c r="H908" s="1645"/>
      <c r="I908" s="1645"/>
      <c r="J908" s="1645"/>
    </row>
    <row r="909" spans="1:10" ht="15.75" customHeight="1">
      <c r="A909" s="1645"/>
      <c r="B909" s="1645"/>
      <c r="C909" s="1645"/>
      <c r="D909" s="1645"/>
      <c r="E909" s="1645"/>
      <c r="F909" s="1645"/>
      <c r="G909" s="1645"/>
      <c r="H909" s="1645"/>
      <c r="I909" s="1645"/>
      <c r="J909" s="1645"/>
    </row>
    <row r="910" spans="1:10" ht="15.75" customHeight="1">
      <c r="A910" s="1645"/>
      <c r="B910" s="1645"/>
      <c r="C910" s="1645"/>
      <c r="D910" s="1645"/>
      <c r="E910" s="1645"/>
      <c r="F910" s="1645"/>
      <c r="G910" s="1645"/>
      <c r="H910" s="1645"/>
      <c r="I910" s="1645"/>
      <c r="J910" s="1645"/>
    </row>
    <row r="911" spans="1:10" ht="15.75" customHeight="1">
      <c r="A911" s="1645"/>
      <c r="B911" s="1645"/>
      <c r="C911" s="1645"/>
      <c r="D911" s="1645"/>
      <c r="E911" s="1645"/>
      <c r="F911" s="1645"/>
      <c r="G911" s="1645"/>
      <c r="H911" s="1645"/>
      <c r="I911" s="1645"/>
      <c r="J911" s="1645"/>
    </row>
    <row r="912" spans="1:10" ht="15.75" customHeight="1">
      <c r="A912" s="1645"/>
      <c r="B912" s="1645"/>
      <c r="C912" s="1645"/>
      <c r="D912" s="1645"/>
      <c r="E912" s="1645"/>
      <c r="F912" s="1645"/>
      <c r="G912" s="1645"/>
      <c r="H912" s="1645"/>
      <c r="I912" s="1645"/>
      <c r="J912" s="1645"/>
    </row>
    <row r="913" spans="1:10" ht="15.75" customHeight="1">
      <c r="A913" s="1645"/>
      <c r="B913" s="1645"/>
      <c r="C913" s="1645"/>
      <c r="D913" s="1645"/>
      <c r="E913" s="1645"/>
      <c r="F913" s="1645"/>
      <c r="G913" s="1645"/>
      <c r="H913" s="1645"/>
      <c r="I913" s="1645"/>
      <c r="J913" s="1645"/>
    </row>
    <row r="914" spans="1:10" ht="15.75" customHeight="1">
      <c r="A914" s="1645"/>
      <c r="B914" s="1645"/>
      <c r="C914" s="1645"/>
      <c r="D914" s="1645"/>
      <c r="E914" s="1645"/>
      <c r="F914" s="1645"/>
      <c r="G914" s="1645"/>
      <c r="H914" s="1645"/>
      <c r="I914" s="1645"/>
      <c r="J914" s="1645"/>
    </row>
    <row r="915" spans="1:10" ht="15.75" customHeight="1">
      <c r="A915" s="1645"/>
      <c r="B915" s="1645"/>
      <c r="C915" s="1645"/>
      <c r="D915" s="1645"/>
      <c r="E915" s="1645"/>
      <c r="F915" s="1645"/>
      <c r="G915" s="1645"/>
      <c r="H915" s="1645"/>
      <c r="I915" s="1645"/>
      <c r="J915" s="1645"/>
    </row>
    <row r="916" spans="1:10" ht="15.75" customHeight="1">
      <c r="A916" s="1645"/>
      <c r="B916" s="1645"/>
      <c r="C916" s="1645"/>
      <c r="D916" s="1645"/>
      <c r="E916" s="1645"/>
      <c r="F916" s="1645"/>
      <c r="G916" s="1645"/>
      <c r="H916" s="1645"/>
      <c r="I916" s="1645"/>
      <c r="J916" s="1645"/>
    </row>
    <row r="917" spans="1:10" ht="15.75" customHeight="1">
      <c r="A917" s="1645"/>
      <c r="B917" s="1645"/>
      <c r="C917" s="1645"/>
      <c r="D917" s="1645"/>
      <c r="E917" s="1645"/>
      <c r="F917" s="1645"/>
      <c r="G917" s="1645"/>
      <c r="H917" s="1645"/>
      <c r="I917" s="1645"/>
      <c r="J917" s="1645"/>
    </row>
    <row r="918" spans="1:10" ht="15.75" customHeight="1">
      <c r="A918" s="1645"/>
      <c r="B918" s="1645"/>
      <c r="C918" s="1645"/>
      <c r="D918" s="1645"/>
      <c r="E918" s="1645"/>
      <c r="F918" s="1645"/>
      <c r="G918" s="1645"/>
      <c r="H918" s="1645"/>
      <c r="I918" s="1645"/>
      <c r="J918" s="1645"/>
    </row>
    <row r="919" spans="1:10" ht="15.75" customHeight="1">
      <c r="A919" s="1645"/>
      <c r="B919" s="1645"/>
      <c r="C919" s="1645"/>
      <c r="D919" s="1645"/>
      <c r="E919" s="1645"/>
      <c r="F919" s="1645"/>
      <c r="G919" s="1645"/>
      <c r="H919" s="1645"/>
      <c r="I919" s="1645"/>
      <c r="J919" s="1645"/>
    </row>
    <row r="920" spans="1:10" ht="15.75" customHeight="1">
      <c r="A920" s="1645"/>
      <c r="B920" s="1645"/>
      <c r="C920" s="1645"/>
      <c r="D920" s="1645"/>
      <c r="E920" s="1645"/>
      <c r="F920" s="1645"/>
      <c r="G920" s="1645"/>
      <c r="H920" s="1645"/>
      <c r="I920" s="1645"/>
      <c r="J920" s="1645"/>
    </row>
    <row r="921" spans="1:10" ht="15.75" customHeight="1">
      <c r="A921" s="1645"/>
      <c r="B921" s="1645"/>
      <c r="C921" s="1645"/>
      <c r="D921" s="1645"/>
      <c r="E921" s="1645"/>
      <c r="F921" s="1645"/>
      <c r="G921" s="1645"/>
      <c r="H921" s="1645"/>
      <c r="I921" s="1645"/>
      <c r="J921" s="1645"/>
    </row>
    <row r="922" spans="1:10" ht="15.75" customHeight="1">
      <c r="A922" s="1645"/>
      <c r="B922" s="1645"/>
      <c r="C922" s="1645"/>
      <c r="D922" s="1645"/>
      <c r="E922" s="1645"/>
      <c r="F922" s="1645"/>
      <c r="G922" s="1645"/>
      <c r="H922" s="1645"/>
      <c r="I922" s="1645"/>
      <c r="J922" s="1645"/>
    </row>
    <row r="923" spans="1:10" ht="15.75" customHeight="1">
      <c r="A923" s="1645"/>
      <c r="B923" s="1645"/>
      <c r="C923" s="1645"/>
      <c r="D923" s="1645"/>
      <c r="E923" s="1645"/>
      <c r="F923" s="1645"/>
      <c r="G923" s="1645"/>
      <c r="H923" s="1645"/>
      <c r="I923" s="1645"/>
      <c r="J923" s="1645"/>
    </row>
    <row r="924" spans="1:10" ht="15.75" customHeight="1">
      <c r="A924" s="1645"/>
      <c r="B924" s="1645"/>
      <c r="C924" s="1645"/>
      <c r="D924" s="1645"/>
      <c r="E924" s="1645"/>
      <c r="F924" s="1645"/>
      <c r="G924" s="1645"/>
      <c r="H924" s="1645"/>
      <c r="I924" s="1645"/>
      <c r="J924" s="1645"/>
    </row>
    <row r="925" spans="1:10" ht="15.75" customHeight="1">
      <c r="A925" s="1645"/>
      <c r="B925" s="1645"/>
      <c r="C925" s="1645"/>
      <c r="D925" s="1645"/>
      <c r="E925" s="1645"/>
      <c r="F925" s="1645"/>
      <c r="G925" s="1645"/>
      <c r="H925" s="1645"/>
      <c r="I925" s="1645"/>
      <c r="J925" s="1645"/>
    </row>
    <row r="926" spans="1:10" ht="15.75" customHeight="1">
      <c r="A926" s="1645"/>
      <c r="B926" s="1645"/>
      <c r="C926" s="1645"/>
      <c r="D926" s="1645"/>
      <c r="E926" s="1645"/>
      <c r="F926" s="1645"/>
      <c r="G926" s="1645"/>
      <c r="H926" s="1645"/>
      <c r="I926" s="1645"/>
      <c r="J926" s="1645"/>
    </row>
    <row r="927" spans="1:10" ht="15.75" customHeight="1">
      <c r="A927" s="1645"/>
      <c r="B927" s="1645"/>
      <c r="C927" s="1645"/>
      <c r="D927" s="1645"/>
      <c r="E927" s="1645"/>
      <c r="F927" s="1645"/>
      <c r="G927" s="1645"/>
      <c r="H927" s="1645"/>
      <c r="I927" s="1645"/>
      <c r="J927" s="1645"/>
    </row>
    <row r="928" spans="1:10" ht="15.75" customHeight="1">
      <c r="A928" s="1645"/>
      <c r="B928" s="1645"/>
      <c r="C928" s="1645"/>
      <c r="D928" s="1645"/>
      <c r="E928" s="1645"/>
      <c r="F928" s="1645"/>
      <c r="G928" s="1645"/>
      <c r="H928" s="1645"/>
      <c r="I928" s="1645"/>
      <c r="J928" s="1645"/>
    </row>
    <row r="929" spans="1:10" ht="15.75" customHeight="1">
      <c r="A929" s="1645"/>
      <c r="B929" s="1645"/>
      <c r="C929" s="1645"/>
      <c r="D929" s="1645"/>
      <c r="E929" s="1645"/>
      <c r="F929" s="1645"/>
      <c r="G929" s="1645"/>
      <c r="H929" s="1645"/>
      <c r="I929" s="1645"/>
      <c r="J929" s="1645"/>
    </row>
    <row r="930" spans="1:10" ht="15.75" customHeight="1">
      <c r="A930" s="1645"/>
      <c r="B930" s="1645"/>
      <c r="C930" s="1645"/>
      <c r="D930" s="1645"/>
      <c r="E930" s="1645"/>
      <c r="F930" s="1645"/>
      <c r="G930" s="1645"/>
      <c r="H930" s="1645"/>
      <c r="I930" s="1645"/>
      <c r="J930" s="1645"/>
    </row>
    <row r="931" spans="1:10" ht="15" customHeight="1"/>
  </sheetData>
  <sheetProtection algorithmName="SHA-512" hashValue="xQQj/2xmUOMjTeDKzQG24/LSVn/xpVf35VpPKmkCPHhDEoHZpjsBknAZr+1VcifZWnBwY0IMr6GeXGQCQTwu6w==" saltValue="K4TFEWktXddfiea0AbZf3A==" spinCount="100000" sheet="1" objects="1" scenarios="1"/>
  <mergeCells count="1">
    <mergeCell ref="B500:C500"/>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Z1000"/>
  <sheetViews>
    <sheetView workbookViewId="0"/>
  </sheetViews>
  <sheetFormatPr defaultColWidth="14.44140625" defaultRowHeight="15" customHeight="1"/>
  <cols>
    <col min="1" max="1" width="5.109375" customWidth="1"/>
    <col min="2" max="3" width="9.109375" customWidth="1"/>
    <col min="4" max="4" width="34.6640625" customWidth="1"/>
    <col min="5" max="5" width="13.6640625" customWidth="1"/>
    <col min="6" max="6" width="2.6640625" customWidth="1"/>
    <col min="7" max="7" width="13.6640625" customWidth="1"/>
    <col min="8" max="14" width="9.109375" customWidth="1"/>
    <col min="15" max="26" width="8.6640625" customWidth="1"/>
  </cols>
  <sheetData>
    <row r="1" spans="1:26" ht="15.75" customHeight="1">
      <c r="A1" s="34"/>
      <c r="B1" s="34"/>
      <c r="C1" s="34"/>
      <c r="D1" s="34"/>
      <c r="E1" s="32"/>
      <c r="F1" s="32"/>
      <c r="G1" s="32"/>
      <c r="H1" s="32"/>
      <c r="I1" s="32"/>
      <c r="J1" s="32"/>
      <c r="K1" s="32"/>
      <c r="L1" s="32"/>
      <c r="M1" s="32"/>
      <c r="N1" s="32"/>
      <c r="O1" s="32"/>
      <c r="P1" s="32"/>
      <c r="Q1" s="32"/>
      <c r="R1" s="32"/>
      <c r="S1" s="32"/>
      <c r="T1" s="32"/>
      <c r="U1" s="32"/>
      <c r="V1" s="32"/>
      <c r="W1" s="32"/>
      <c r="X1" s="32"/>
      <c r="Y1" s="32"/>
      <c r="Z1" s="32"/>
    </row>
    <row r="2" spans="1:26" ht="15.75" customHeight="1">
      <c r="A2" s="28" t="s">
        <v>306</v>
      </c>
      <c r="B2" s="29"/>
      <c r="C2" s="29"/>
      <c r="D2" s="29"/>
      <c r="E2" s="30"/>
      <c r="F2" s="30"/>
      <c r="G2" s="30"/>
      <c r="H2" s="32"/>
      <c r="I2" s="32"/>
      <c r="J2" s="32"/>
      <c r="K2" s="32"/>
      <c r="L2" s="32"/>
      <c r="M2" s="32"/>
      <c r="N2" s="32"/>
      <c r="O2" s="32"/>
      <c r="P2" s="32"/>
      <c r="Q2" s="32"/>
      <c r="R2" s="32"/>
      <c r="S2" s="32"/>
      <c r="T2" s="32"/>
      <c r="U2" s="32"/>
      <c r="V2" s="32"/>
      <c r="W2" s="32"/>
      <c r="X2" s="32"/>
      <c r="Y2" s="32"/>
      <c r="Z2" s="32"/>
    </row>
    <row r="3" spans="1:26" ht="12" customHeight="1">
      <c r="A3" s="32"/>
      <c r="B3" s="32"/>
      <c r="C3" s="32"/>
      <c r="D3" s="32"/>
      <c r="E3" s="44"/>
      <c r="F3" s="44"/>
      <c r="G3" s="44"/>
      <c r="H3" s="32"/>
      <c r="I3" s="32"/>
      <c r="J3" s="32"/>
      <c r="K3" s="32"/>
      <c r="L3" s="32"/>
      <c r="M3" s="32"/>
      <c r="N3" s="32"/>
      <c r="O3" s="32"/>
      <c r="P3" s="32"/>
      <c r="Q3" s="32"/>
      <c r="R3" s="32"/>
      <c r="S3" s="32"/>
      <c r="T3" s="32"/>
      <c r="U3" s="32"/>
      <c r="V3" s="32"/>
      <c r="W3" s="32"/>
      <c r="X3" s="32"/>
      <c r="Y3" s="32"/>
      <c r="Z3" s="32"/>
    </row>
    <row r="4" spans="1:26" ht="15.75" customHeight="1">
      <c r="A4" s="703" t="s">
        <v>310</v>
      </c>
      <c r="B4" s="39" t="s">
        <v>1618</v>
      </c>
      <c r="C4" s="130"/>
      <c r="D4" s="130"/>
      <c r="E4" s="39"/>
      <c r="F4" s="130"/>
      <c r="G4" s="130"/>
      <c r="H4" s="130"/>
      <c r="I4" s="130"/>
      <c r="J4" s="130"/>
      <c r="K4" s="130"/>
      <c r="L4" s="130"/>
      <c r="M4" s="130"/>
      <c r="N4" s="130"/>
      <c r="O4" s="130"/>
      <c r="P4" s="130"/>
      <c r="Q4" s="130"/>
      <c r="R4" s="130"/>
      <c r="S4" s="130"/>
      <c r="T4" s="130"/>
      <c r="U4" s="130"/>
      <c r="V4" s="130"/>
      <c r="W4" s="130"/>
      <c r="X4" s="130"/>
      <c r="Y4" s="130"/>
      <c r="Z4" s="130"/>
    </row>
    <row r="5" spans="1:26" ht="15.75" customHeight="1">
      <c r="A5" s="14"/>
      <c r="B5" s="14"/>
      <c r="C5" s="32"/>
      <c r="D5" s="32"/>
      <c r="E5" s="115"/>
      <c r="F5" s="32"/>
      <c r="G5" s="44"/>
      <c r="H5" s="32"/>
      <c r="I5" s="32"/>
      <c r="J5" s="32"/>
      <c r="K5" s="32"/>
      <c r="L5" s="32"/>
      <c r="M5" s="32"/>
      <c r="N5" s="32"/>
      <c r="O5" s="32"/>
      <c r="P5" s="32"/>
      <c r="Q5" s="32"/>
      <c r="R5" s="32"/>
      <c r="S5" s="32"/>
      <c r="T5" s="32"/>
      <c r="U5" s="32"/>
      <c r="V5" s="32"/>
      <c r="W5" s="32"/>
      <c r="X5" s="32"/>
      <c r="Y5" s="32"/>
      <c r="Z5" s="32"/>
    </row>
    <row r="6" spans="1:26" ht="138.75" customHeight="1">
      <c r="A6" s="32"/>
      <c r="B6" s="2118" t="s">
        <v>1619</v>
      </c>
      <c r="C6" s="1933"/>
      <c r="D6" s="1933"/>
      <c r="E6" s="1933"/>
      <c r="F6" s="1933"/>
      <c r="G6" s="1926"/>
      <c r="H6" s="32"/>
      <c r="I6" s="32"/>
      <c r="J6" s="32"/>
      <c r="K6" s="32"/>
      <c r="L6" s="32"/>
      <c r="M6" s="32"/>
      <c r="N6" s="32"/>
      <c r="O6" s="32"/>
      <c r="P6" s="32"/>
      <c r="Q6" s="32"/>
      <c r="R6" s="32"/>
      <c r="S6" s="32"/>
      <c r="T6" s="32"/>
      <c r="U6" s="32"/>
      <c r="V6" s="32"/>
      <c r="W6" s="32"/>
      <c r="X6" s="32"/>
      <c r="Y6" s="32"/>
      <c r="Z6" s="32"/>
    </row>
    <row r="7" spans="1:26" ht="18" customHeight="1">
      <c r="A7" s="32"/>
      <c r="B7" s="32"/>
      <c r="C7" s="32"/>
      <c r="D7" s="32"/>
      <c r="E7" s="47"/>
      <c r="F7" s="47"/>
      <c r="G7" s="47"/>
      <c r="H7" s="32"/>
      <c r="I7" s="32"/>
      <c r="J7" s="32"/>
      <c r="K7" s="32"/>
      <c r="L7" s="32"/>
      <c r="M7" s="32"/>
      <c r="N7" s="32"/>
      <c r="O7" s="32"/>
      <c r="P7" s="32"/>
      <c r="Q7" s="32"/>
      <c r="R7" s="32"/>
      <c r="S7" s="32"/>
      <c r="T7" s="32"/>
      <c r="U7" s="32"/>
      <c r="V7" s="32"/>
      <c r="W7" s="32"/>
      <c r="X7" s="32"/>
      <c r="Y7" s="32"/>
      <c r="Z7" s="32"/>
    </row>
    <row r="8" spans="1:26" ht="18" customHeight="1">
      <c r="A8" s="10" t="s">
        <v>10</v>
      </c>
      <c r="B8" s="14" t="s">
        <v>1620</v>
      </c>
      <c r="C8" s="32"/>
      <c r="D8" s="32"/>
      <c r="E8" s="47"/>
      <c r="F8" s="47"/>
      <c r="G8" s="47"/>
      <c r="H8" s="32"/>
      <c r="I8" s="32"/>
      <c r="J8" s="32"/>
      <c r="K8" s="32"/>
      <c r="L8" s="32"/>
      <c r="M8" s="32"/>
      <c r="N8" s="32"/>
      <c r="O8" s="32"/>
      <c r="P8" s="32"/>
      <c r="Q8" s="32"/>
      <c r="R8" s="32"/>
      <c r="S8" s="32"/>
      <c r="T8" s="32"/>
      <c r="U8" s="32"/>
      <c r="V8" s="32"/>
      <c r="W8" s="32"/>
      <c r="X8" s="32"/>
      <c r="Y8" s="32"/>
      <c r="Z8" s="32"/>
    </row>
    <row r="9" spans="1:26" ht="18" customHeight="1">
      <c r="A9" s="32"/>
      <c r="B9" s="32"/>
      <c r="C9" s="32"/>
      <c r="D9" s="32"/>
      <c r="E9" s="47"/>
      <c r="F9" s="47"/>
      <c r="G9" s="47"/>
      <c r="H9" s="32"/>
      <c r="I9" s="32"/>
      <c r="J9" s="32"/>
      <c r="K9" s="32"/>
      <c r="L9" s="32"/>
      <c r="M9" s="32"/>
      <c r="N9" s="32"/>
      <c r="O9" s="32"/>
      <c r="P9" s="32"/>
      <c r="Q9" s="32"/>
      <c r="R9" s="32"/>
      <c r="S9" s="32"/>
      <c r="T9" s="32"/>
      <c r="U9" s="32"/>
      <c r="V9" s="32"/>
      <c r="W9" s="32"/>
      <c r="X9" s="32"/>
      <c r="Y9" s="32"/>
      <c r="Z9" s="32"/>
    </row>
    <row r="10" spans="1:26" ht="18" customHeight="1">
      <c r="A10" s="8">
        <v>2.1</v>
      </c>
      <c r="B10" s="8" t="s">
        <v>1621</v>
      </c>
      <c r="C10" s="41"/>
      <c r="D10" s="41"/>
      <c r="E10" s="53"/>
      <c r="F10" s="53"/>
      <c r="G10" s="53"/>
      <c r="H10" s="41"/>
      <c r="I10" s="41"/>
      <c r="J10" s="41"/>
      <c r="K10" s="41"/>
      <c r="L10" s="41"/>
      <c r="M10" s="41"/>
      <c r="N10" s="41"/>
      <c r="O10" s="41"/>
      <c r="P10" s="41"/>
      <c r="Q10" s="41"/>
      <c r="R10" s="41"/>
      <c r="S10" s="41"/>
      <c r="T10" s="41"/>
      <c r="U10" s="41"/>
      <c r="V10" s="41"/>
      <c r="W10" s="41"/>
      <c r="X10" s="41"/>
      <c r="Y10" s="41"/>
      <c r="Z10" s="41"/>
    </row>
    <row r="11" spans="1:26" ht="18" customHeight="1">
      <c r="A11" s="32"/>
      <c r="B11" s="32"/>
      <c r="C11" s="32"/>
      <c r="D11" s="32"/>
      <c r="E11" s="47"/>
      <c r="F11" s="47"/>
      <c r="G11" s="47"/>
      <c r="H11" s="32"/>
      <c r="I11" s="32"/>
      <c r="J11" s="32"/>
      <c r="K11" s="32"/>
      <c r="L11" s="32"/>
      <c r="M11" s="32"/>
      <c r="N11" s="32"/>
      <c r="O11" s="32"/>
      <c r="P11" s="32"/>
      <c r="Q11" s="32"/>
      <c r="R11" s="32"/>
      <c r="S11" s="32"/>
      <c r="T11" s="32"/>
      <c r="U11" s="32"/>
      <c r="V11" s="32"/>
      <c r="W11" s="32"/>
      <c r="X11" s="32"/>
      <c r="Y11" s="32"/>
      <c r="Z11" s="32"/>
    </row>
    <row r="12" spans="1:26" ht="18" customHeight="1">
      <c r="A12" s="14"/>
      <c r="B12" s="14" t="s">
        <v>1622</v>
      </c>
      <c r="C12" s="32"/>
      <c r="D12" s="32"/>
      <c r="E12" s="47"/>
      <c r="F12" s="47"/>
      <c r="G12" s="47"/>
      <c r="H12" s="32"/>
      <c r="I12" s="32"/>
      <c r="J12" s="32"/>
      <c r="K12" s="32"/>
      <c r="L12" s="32"/>
      <c r="M12" s="32"/>
      <c r="N12" s="32"/>
      <c r="O12" s="32"/>
      <c r="P12" s="32"/>
      <c r="Q12" s="32"/>
      <c r="R12" s="32"/>
      <c r="S12" s="32"/>
      <c r="T12" s="32"/>
      <c r="U12" s="32"/>
      <c r="V12" s="32"/>
      <c r="W12" s="32"/>
      <c r="X12" s="32"/>
      <c r="Y12" s="32"/>
      <c r="Z12" s="32"/>
    </row>
    <row r="13" spans="1:26" ht="18" customHeight="1">
      <c r="A13" s="32"/>
      <c r="B13" s="32"/>
      <c r="C13" s="32"/>
      <c r="D13" s="32"/>
      <c r="E13" s="47"/>
      <c r="F13" s="47"/>
      <c r="G13" s="47"/>
      <c r="H13" s="32"/>
      <c r="I13" s="32"/>
      <c r="J13" s="32"/>
      <c r="K13" s="32"/>
      <c r="L13" s="32"/>
      <c r="M13" s="32"/>
      <c r="N13" s="32"/>
      <c r="O13" s="32"/>
      <c r="P13" s="32"/>
      <c r="Q13" s="32"/>
      <c r="R13" s="32"/>
      <c r="S13" s="32"/>
      <c r="T13" s="32"/>
      <c r="U13" s="32"/>
      <c r="V13" s="32"/>
      <c r="W13" s="32"/>
      <c r="X13" s="32"/>
      <c r="Y13" s="32"/>
      <c r="Z13" s="32"/>
    </row>
    <row r="14" spans="1:26" ht="69.75" customHeight="1">
      <c r="A14" s="14"/>
      <c r="B14" s="1955" t="s">
        <v>1623</v>
      </c>
      <c r="C14" s="1933"/>
      <c r="D14" s="1933"/>
      <c r="E14" s="1933"/>
      <c r="F14" s="1933"/>
      <c r="G14" s="1926"/>
      <c r="H14" s="32"/>
      <c r="I14" s="32"/>
      <c r="J14" s="32"/>
      <c r="K14" s="32"/>
      <c r="L14" s="32"/>
      <c r="M14" s="32"/>
      <c r="N14" s="32"/>
      <c r="O14" s="32"/>
      <c r="P14" s="32"/>
      <c r="Q14" s="32"/>
      <c r="R14" s="32"/>
      <c r="S14" s="32"/>
      <c r="T14" s="32"/>
      <c r="U14" s="32"/>
      <c r="V14" s="32"/>
      <c r="W14" s="32"/>
      <c r="X14" s="32"/>
      <c r="Y14" s="32"/>
      <c r="Z14" s="32"/>
    </row>
    <row r="15" spans="1:26" ht="18" customHeight="1">
      <c r="A15" s="32"/>
      <c r="B15" s="32"/>
      <c r="C15" s="32"/>
      <c r="D15" s="32"/>
      <c r="E15" s="47"/>
      <c r="F15" s="47"/>
      <c r="G15" s="47"/>
      <c r="H15" s="32"/>
      <c r="I15" s="32"/>
      <c r="J15" s="32"/>
      <c r="K15" s="32"/>
      <c r="L15" s="32"/>
      <c r="M15" s="32"/>
      <c r="N15" s="32"/>
      <c r="O15" s="32"/>
      <c r="P15" s="32"/>
      <c r="Q15" s="32"/>
      <c r="R15" s="32"/>
      <c r="S15" s="32"/>
      <c r="T15" s="32"/>
      <c r="U15" s="32"/>
      <c r="V15" s="32"/>
      <c r="W15" s="32"/>
      <c r="X15" s="32"/>
      <c r="Y15" s="32"/>
      <c r="Z15" s="32"/>
    </row>
    <row r="16" spans="1:26" ht="54" customHeight="1">
      <c r="A16" s="14"/>
      <c r="B16" s="1955" t="s">
        <v>1624</v>
      </c>
      <c r="C16" s="1933"/>
      <c r="D16" s="1933"/>
      <c r="E16" s="1933"/>
      <c r="F16" s="1933"/>
      <c r="G16" s="1926"/>
      <c r="H16" s="32"/>
      <c r="I16" s="32"/>
      <c r="J16" s="32"/>
      <c r="K16" s="32"/>
      <c r="L16" s="32"/>
      <c r="M16" s="32"/>
      <c r="N16" s="32"/>
      <c r="O16" s="32"/>
      <c r="P16" s="32"/>
      <c r="Q16" s="32"/>
      <c r="R16" s="32"/>
      <c r="S16" s="32"/>
      <c r="T16" s="32"/>
      <c r="U16" s="32"/>
      <c r="V16" s="32"/>
      <c r="W16" s="32"/>
      <c r="X16" s="32"/>
      <c r="Y16" s="32"/>
      <c r="Z16" s="32"/>
    </row>
    <row r="17" spans="1:26" ht="18" customHeight="1">
      <c r="A17" s="32"/>
      <c r="B17" s="32"/>
      <c r="C17" s="32"/>
      <c r="D17" s="32"/>
      <c r="E17" s="47"/>
      <c r="F17" s="47"/>
      <c r="G17" s="47"/>
      <c r="H17" s="32"/>
      <c r="I17" s="32"/>
      <c r="J17" s="32"/>
      <c r="K17" s="32"/>
      <c r="L17" s="32"/>
      <c r="M17" s="32"/>
      <c r="N17" s="32"/>
      <c r="O17" s="32"/>
      <c r="P17" s="32"/>
      <c r="Q17" s="32"/>
      <c r="R17" s="32"/>
      <c r="S17" s="32"/>
      <c r="T17" s="32"/>
      <c r="U17" s="32"/>
      <c r="V17" s="32"/>
      <c r="W17" s="32"/>
      <c r="X17" s="32"/>
      <c r="Y17" s="32"/>
      <c r="Z17" s="32"/>
    </row>
    <row r="18" spans="1:26" ht="18" customHeight="1">
      <c r="A18" s="14"/>
      <c r="B18" s="1955" t="s">
        <v>1625</v>
      </c>
      <c r="C18" s="1933"/>
      <c r="D18" s="1933"/>
      <c r="E18" s="1933"/>
      <c r="F18" s="1933"/>
      <c r="G18" s="1926"/>
      <c r="H18" s="32"/>
      <c r="I18" s="32"/>
      <c r="J18" s="32"/>
      <c r="K18" s="32"/>
      <c r="L18" s="32"/>
      <c r="M18" s="32"/>
      <c r="N18" s="32"/>
      <c r="O18" s="32"/>
      <c r="P18" s="32"/>
      <c r="Q18" s="32"/>
      <c r="R18" s="32"/>
      <c r="S18" s="32"/>
      <c r="T18" s="32"/>
      <c r="U18" s="32"/>
      <c r="V18" s="32"/>
      <c r="W18" s="32"/>
      <c r="X18" s="32"/>
      <c r="Y18" s="32"/>
      <c r="Z18" s="32"/>
    </row>
    <row r="19" spans="1:26" ht="18" customHeight="1">
      <c r="A19" s="14"/>
      <c r="B19" s="14"/>
      <c r="C19" s="32"/>
      <c r="D19" s="32"/>
      <c r="E19" s="47"/>
      <c r="F19" s="47"/>
      <c r="G19" s="47"/>
      <c r="H19" s="32"/>
      <c r="I19" s="32"/>
      <c r="J19" s="32"/>
      <c r="K19" s="32"/>
      <c r="L19" s="32"/>
      <c r="M19" s="32"/>
      <c r="N19" s="32"/>
      <c r="O19" s="32"/>
      <c r="P19" s="32"/>
      <c r="Q19" s="32"/>
      <c r="R19" s="32"/>
      <c r="S19" s="32"/>
      <c r="T19" s="32"/>
      <c r="U19" s="32"/>
      <c r="V19" s="32"/>
      <c r="W19" s="32"/>
      <c r="X19" s="32"/>
      <c r="Y19" s="32"/>
      <c r="Z19" s="32"/>
    </row>
    <row r="20" spans="1:26" ht="18" customHeight="1">
      <c r="A20" s="8"/>
      <c r="B20" s="8" t="s">
        <v>1626</v>
      </c>
      <c r="C20" s="41"/>
      <c r="D20" s="41"/>
      <c r="E20" s="53"/>
      <c r="F20" s="53"/>
      <c r="G20" s="53"/>
      <c r="H20" s="41"/>
      <c r="I20" s="41"/>
      <c r="J20" s="41"/>
      <c r="K20" s="41"/>
      <c r="L20" s="41"/>
      <c r="M20" s="41"/>
      <c r="N20" s="41"/>
      <c r="O20" s="41"/>
      <c r="P20" s="41"/>
      <c r="Q20" s="41"/>
      <c r="R20" s="41"/>
      <c r="S20" s="41"/>
      <c r="T20" s="41"/>
      <c r="U20" s="41"/>
      <c r="V20" s="41"/>
      <c r="W20" s="41"/>
      <c r="X20" s="41"/>
      <c r="Y20" s="41"/>
      <c r="Z20" s="41"/>
    </row>
    <row r="21" spans="1:26" ht="18" customHeight="1">
      <c r="A21" s="14"/>
      <c r="B21" s="14"/>
      <c r="C21" s="32"/>
      <c r="D21" s="32"/>
      <c r="E21" s="47"/>
      <c r="F21" s="47"/>
      <c r="G21" s="47"/>
      <c r="H21" s="32"/>
      <c r="I21" s="32"/>
      <c r="J21" s="32"/>
      <c r="K21" s="32"/>
      <c r="L21" s="32"/>
      <c r="M21" s="32"/>
      <c r="N21" s="32"/>
      <c r="O21" s="32"/>
      <c r="P21" s="32"/>
      <c r="Q21" s="32"/>
      <c r="R21" s="32"/>
      <c r="S21" s="32"/>
      <c r="T21" s="32"/>
      <c r="U21" s="32"/>
      <c r="V21" s="32"/>
      <c r="W21" s="32"/>
      <c r="X21" s="32"/>
      <c r="Y21" s="32"/>
      <c r="Z21" s="32"/>
    </row>
    <row r="22" spans="1:26" ht="36" customHeight="1">
      <c r="A22" s="14"/>
      <c r="B22" s="1955" t="s">
        <v>1627</v>
      </c>
      <c r="C22" s="1933"/>
      <c r="D22" s="1933"/>
      <c r="E22" s="1933"/>
      <c r="F22" s="1933"/>
      <c r="G22" s="1926"/>
      <c r="H22" s="32"/>
      <c r="I22" s="32"/>
      <c r="J22" s="32"/>
      <c r="K22" s="32"/>
      <c r="L22" s="32"/>
      <c r="M22" s="32"/>
      <c r="N22" s="32"/>
      <c r="O22" s="32"/>
      <c r="P22" s="32"/>
      <c r="Q22" s="32"/>
      <c r="R22" s="32"/>
      <c r="S22" s="32"/>
      <c r="T22" s="32"/>
      <c r="U22" s="32"/>
      <c r="V22" s="32"/>
      <c r="W22" s="32"/>
      <c r="X22" s="32"/>
      <c r="Y22" s="32"/>
      <c r="Z22" s="32"/>
    </row>
    <row r="23" spans="1:26" ht="18" customHeight="1">
      <c r="A23" s="14"/>
      <c r="B23" s="14"/>
      <c r="C23" s="32"/>
      <c r="D23" s="32"/>
      <c r="E23" s="47"/>
      <c r="F23" s="47"/>
      <c r="G23" s="47"/>
      <c r="H23" s="32"/>
      <c r="I23" s="32"/>
      <c r="J23" s="32"/>
      <c r="K23" s="32"/>
      <c r="L23" s="32"/>
      <c r="M23" s="32"/>
      <c r="N23" s="32"/>
      <c r="O23" s="32"/>
      <c r="P23" s="32"/>
      <c r="Q23" s="32"/>
      <c r="R23" s="32"/>
      <c r="S23" s="32"/>
      <c r="T23" s="32"/>
      <c r="U23" s="32"/>
      <c r="V23" s="32"/>
      <c r="W23" s="32"/>
      <c r="X23" s="32"/>
      <c r="Y23" s="32"/>
      <c r="Z23" s="32"/>
    </row>
    <row r="24" spans="1:26" ht="42.75" customHeight="1">
      <c r="A24" s="14"/>
      <c r="B24" s="1955" t="s">
        <v>1628</v>
      </c>
      <c r="C24" s="1933"/>
      <c r="D24" s="1933"/>
      <c r="E24" s="1933"/>
      <c r="F24" s="1933"/>
      <c r="G24" s="1926"/>
      <c r="H24" s="32"/>
      <c r="I24" s="32"/>
      <c r="J24" s="32"/>
      <c r="K24" s="32"/>
      <c r="L24" s="32"/>
      <c r="M24" s="32"/>
      <c r="N24" s="32"/>
      <c r="O24" s="32"/>
      <c r="P24" s="32"/>
      <c r="Q24" s="32"/>
      <c r="R24" s="32"/>
      <c r="S24" s="32"/>
      <c r="T24" s="32"/>
      <c r="U24" s="32"/>
      <c r="V24" s="32"/>
      <c r="W24" s="32"/>
      <c r="X24" s="32"/>
      <c r="Y24" s="32"/>
      <c r="Z24" s="32"/>
    </row>
    <row r="25" spans="1:26" ht="18" customHeight="1">
      <c r="A25" s="14"/>
      <c r="B25" s="14"/>
      <c r="C25" s="32"/>
      <c r="D25" s="32"/>
      <c r="E25" s="47"/>
      <c r="F25" s="47"/>
      <c r="G25" s="47"/>
      <c r="H25" s="32"/>
      <c r="I25" s="32"/>
      <c r="J25" s="32"/>
      <c r="K25" s="32"/>
      <c r="L25" s="32"/>
      <c r="M25" s="32"/>
      <c r="N25" s="32"/>
      <c r="O25" s="32"/>
      <c r="P25" s="32"/>
      <c r="Q25" s="32"/>
      <c r="R25" s="32"/>
      <c r="S25" s="32"/>
      <c r="T25" s="32"/>
      <c r="U25" s="32"/>
      <c r="V25" s="32"/>
      <c r="W25" s="32"/>
      <c r="X25" s="32"/>
      <c r="Y25" s="32"/>
      <c r="Z25" s="32"/>
    </row>
    <row r="26" spans="1:26" ht="18" customHeight="1">
      <c r="A26" s="14"/>
      <c r="B26" s="14"/>
      <c r="C26" s="32"/>
      <c r="D26" s="32"/>
      <c r="E26" s="47"/>
      <c r="F26" s="47"/>
      <c r="G26" s="47"/>
      <c r="H26" s="32"/>
      <c r="I26" s="32"/>
      <c r="J26" s="32"/>
      <c r="K26" s="32"/>
      <c r="L26" s="32"/>
      <c r="M26" s="32"/>
      <c r="N26" s="32"/>
      <c r="O26" s="32"/>
      <c r="P26" s="32"/>
      <c r="Q26" s="32"/>
      <c r="R26" s="32"/>
      <c r="S26" s="32"/>
      <c r="T26" s="32"/>
      <c r="U26" s="32"/>
      <c r="V26" s="32"/>
      <c r="W26" s="32"/>
      <c r="X26" s="32"/>
      <c r="Y26" s="32"/>
      <c r="Z26" s="32"/>
    </row>
    <row r="27" spans="1:26" ht="15.75" customHeight="1">
      <c r="A27" s="28" t="s">
        <v>306</v>
      </c>
      <c r="B27" s="29"/>
      <c r="C27" s="29"/>
      <c r="D27" s="29"/>
      <c r="E27" s="30"/>
      <c r="F27" s="30"/>
      <c r="G27" s="30"/>
      <c r="H27" s="32"/>
      <c r="I27" s="32"/>
      <c r="J27" s="32"/>
      <c r="K27" s="32"/>
      <c r="L27" s="32"/>
      <c r="M27" s="32"/>
      <c r="N27" s="32"/>
      <c r="O27" s="32"/>
      <c r="P27" s="32"/>
      <c r="Q27" s="32"/>
      <c r="R27" s="32"/>
      <c r="S27" s="32"/>
      <c r="T27" s="32"/>
      <c r="U27" s="32"/>
      <c r="V27" s="32"/>
      <c r="W27" s="32"/>
      <c r="X27" s="32"/>
      <c r="Y27" s="32"/>
      <c r="Z27" s="32"/>
    </row>
    <row r="28" spans="1:26" ht="15.75" customHeight="1">
      <c r="A28" s="33"/>
      <c r="B28" s="34"/>
      <c r="C28" s="34"/>
      <c r="D28" s="34"/>
      <c r="E28" s="32"/>
      <c r="F28" s="32"/>
      <c r="G28" s="32"/>
      <c r="H28" s="32"/>
      <c r="I28" s="32"/>
      <c r="J28" s="32"/>
      <c r="K28" s="32"/>
      <c r="L28" s="32"/>
      <c r="M28" s="32"/>
      <c r="N28" s="32"/>
      <c r="O28" s="32"/>
      <c r="P28" s="32"/>
      <c r="Q28" s="32"/>
      <c r="R28" s="32"/>
      <c r="S28" s="32"/>
      <c r="T28" s="32"/>
      <c r="U28" s="32"/>
      <c r="V28" s="32"/>
      <c r="W28" s="32"/>
      <c r="X28" s="32"/>
      <c r="Y28" s="32"/>
      <c r="Z28" s="32"/>
    </row>
    <row r="29" spans="1:26" ht="18" customHeight="1">
      <c r="A29" s="14"/>
      <c r="B29" s="41" t="s">
        <v>1629</v>
      </c>
      <c r="C29" s="41"/>
      <c r="D29" s="41"/>
      <c r="E29" s="53"/>
      <c r="F29" s="53"/>
      <c r="G29" s="53"/>
      <c r="H29" s="32"/>
      <c r="I29" s="32"/>
      <c r="J29" s="32"/>
      <c r="K29" s="32"/>
      <c r="L29" s="32"/>
      <c r="M29" s="32"/>
      <c r="N29" s="32"/>
      <c r="O29" s="32"/>
      <c r="P29" s="32"/>
      <c r="Q29" s="32"/>
      <c r="R29" s="32"/>
      <c r="S29" s="32"/>
      <c r="T29" s="32"/>
      <c r="U29" s="32"/>
      <c r="V29" s="32"/>
      <c r="W29" s="32"/>
      <c r="X29" s="32"/>
      <c r="Y29" s="32"/>
      <c r="Z29" s="32"/>
    </row>
    <row r="30" spans="1:26" ht="18" customHeight="1">
      <c r="A30" s="14"/>
      <c r="B30" s="14"/>
      <c r="C30" s="32"/>
      <c r="D30" s="32"/>
      <c r="E30" s="47"/>
      <c r="F30" s="47"/>
      <c r="G30" s="47"/>
      <c r="H30" s="32"/>
      <c r="I30" s="32"/>
      <c r="J30" s="32"/>
      <c r="K30" s="32"/>
      <c r="L30" s="32"/>
      <c r="M30" s="32"/>
      <c r="N30" s="32"/>
      <c r="O30" s="32"/>
      <c r="P30" s="32"/>
      <c r="Q30" s="32"/>
      <c r="R30" s="32"/>
      <c r="S30" s="32"/>
      <c r="T30" s="32"/>
      <c r="U30" s="32"/>
      <c r="V30" s="32"/>
      <c r="W30" s="32"/>
      <c r="X30" s="32"/>
      <c r="Y30" s="32"/>
      <c r="Z30" s="32"/>
    </row>
    <row r="31" spans="1:26" ht="18" customHeight="1">
      <c r="A31" s="14"/>
      <c r="B31" s="2114" t="s">
        <v>1630</v>
      </c>
      <c r="C31" s="1900"/>
      <c r="D31" s="1900"/>
      <c r="E31" s="2114" t="s">
        <v>1631</v>
      </c>
      <c r="F31" s="1900"/>
      <c r="G31" s="1900"/>
      <c r="H31" s="32"/>
      <c r="I31" s="32"/>
      <c r="J31" s="32"/>
      <c r="K31" s="32"/>
      <c r="L31" s="32"/>
      <c r="M31" s="32"/>
      <c r="N31" s="32"/>
      <c r="O31" s="32"/>
      <c r="P31" s="32"/>
      <c r="Q31" s="32"/>
      <c r="R31" s="32"/>
      <c r="S31" s="32"/>
      <c r="T31" s="32"/>
      <c r="U31" s="32"/>
      <c r="V31" s="32"/>
      <c r="W31" s="32"/>
      <c r="X31" s="32"/>
      <c r="Y31" s="32"/>
      <c r="Z31" s="32"/>
    </row>
    <row r="32" spans="1:26" ht="18" customHeight="1">
      <c r="A32" s="14"/>
      <c r="B32" s="2116" t="s">
        <v>593</v>
      </c>
      <c r="C32" s="1900"/>
      <c r="D32" s="1900"/>
      <c r="E32" s="1948"/>
      <c r="F32" s="1900"/>
      <c r="G32" s="1900"/>
      <c r="H32" s="32"/>
      <c r="I32" s="32"/>
      <c r="J32" s="32"/>
      <c r="K32" s="32"/>
      <c r="L32" s="32"/>
      <c r="M32" s="32"/>
      <c r="N32" s="32"/>
      <c r="O32" s="32"/>
      <c r="P32" s="32"/>
      <c r="Q32" s="32"/>
      <c r="R32" s="32"/>
      <c r="S32" s="32"/>
      <c r="T32" s="32"/>
      <c r="U32" s="32"/>
      <c r="V32" s="32"/>
      <c r="W32" s="32"/>
      <c r="X32" s="32"/>
      <c r="Y32" s="32"/>
      <c r="Z32" s="32"/>
    </row>
    <row r="33" spans="1:26" ht="26.25" customHeight="1">
      <c r="A33" s="14"/>
      <c r="B33" s="1947" t="s">
        <v>1632</v>
      </c>
      <c r="C33" s="1900"/>
      <c r="D33" s="1900"/>
      <c r="E33" s="2117" t="s">
        <v>1633</v>
      </c>
      <c r="F33" s="1900"/>
      <c r="G33" s="1900"/>
      <c r="H33" s="32"/>
      <c r="I33" s="32"/>
      <c r="J33" s="32"/>
      <c r="K33" s="32"/>
      <c r="L33" s="32"/>
      <c r="M33" s="32"/>
      <c r="N33" s="32"/>
      <c r="O33" s="32"/>
      <c r="P33" s="32"/>
      <c r="Q33" s="32"/>
      <c r="R33" s="32"/>
      <c r="S33" s="32"/>
      <c r="T33" s="32"/>
      <c r="U33" s="32"/>
      <c r="V33" s="32"/>
      <c r="W33" s="32"/>
      <c r="X33" s="32"/>
      <c r="Y33" s="32"/>
      <c r="Z33" s="32"/>
    </row>
    <row r="34" spans="1:26" ht="26.25" customHeight="1">
      <c r="A34" s="14"/>
      <c r="B34" s="1947" t="s">
        <v>1634</v>
      </c>
      <c r="C34" s="1900"/>
      <c r="D34" s="1900"/>
      <c r="E34" s="2117" t="s">
        <v>1633</v>
      </c>
      <c r="F34" s="1900"/>
      <c r="G34" s="1900"/>
      <c r="H34" s="32"/>
      <c r="I34" s="32"/>
      <c r="J34" s="32"/>
      <c r="K34" s="32"/>
      <c r="L34" s="32"/>
      <c r="M34" s="32"/>
      <c r="N34" s="32"/>
      <c r="O34" s="32"/>
      <c r="P34" s="32"/>
      <c r="Q34" s="32"/>
      <c r="R34" s="32"/>
      <c r="S34" s="32"/>
      <c r="T34" s="32"/>
      <c r="U34" s="32"/>
      <c r="V34" s="32"/>
      <c r="W34" s="32"/>
      <c r="X34" s="32"/>
      <c r="Y34" s="32"/>
      <c r="Z34" s="32"/>
    </row>
    <row r="35" spans="1:26" ht="18" customHeight="1">
      <c r="A35" s="14"/>
      <c r="B35" s="2114"/>
      <c r="C35" s="1900"/>
      <c r="D35" s="1900"/>
      <c r="E35" s="1948"/>
      <c r="F35" s="1900"/>
      <c r="G35" s="1900"/>
      <c r="H35" s="32"/>
      <c r="I35" s="32"/>
      <c r="J35" s="32"/>
      <c r="K35" s="32"/>
      <c r="L35" s="32"/>
      <c r="M35" s="32"/>
      <c r="N35" s="32"/>
      <c r="O35" s="32"/>
      <c r="P35" s="32"/>
      <c r="Q35" s="32"/>
      <c r="R35" s="32"/>
      <c r="S35" s="32"/>
      <c r="T35" s="32"/>
      <c r="U35" s="32"/>
      <c r="V35" s="32"/>
      <c r="W35" s="32"/>
      <c r="X35" s="32"/>
      <c r="Y35" s="32"/>
      <c r="Z35" s="32"/>
    </row>
    <row r="36" spans="1:26" ht="18" customHeight="1">
      <c r="A36" s="14"/>
      <c r="B36" s="2116" t="s">
        <v>595</v>
      </c>
      <c r="C36" s="1900"/>
      <c r="D36" s="1900"/>
      <c r="E36" s="1948"/>
      <c r="F36" s="1900"/>
      <c r="G36" s="1900"/>
      <c r="H36" s="32"/>
      <c r="I36" s="32"/>
      <c r="J36" s="32"/>
      <c r="K36" s="32"/>
      <c r="L36" s="32"/>
      <c r="M36" s="32"/>
      <c r="N36" s="32"/>
      <c r="O36" s="32"/>
      <c r="P36" s="32"/>
      <c r="Q36" s="32"/>
      <c r="R36" s="32"/>
      <c r="S36" s="32"/>
      <c r="T36" s="32"/>
      <c r="U36" s="32"/>
      <c r="V36" s="32"/>
      <c r="W36" s="32"/>
      <c r="X36" s="32"/>
      <c r="Y36" s="32"/>
      <c r="Z36" s="32"/>
    </row>
    <row r="37" spans="1:26" ht="18" customHeight="1">
      <c r="A37" s="14"/>
      <c r="B37" s="1947" t="s">
        <v>1635</v>
      </c>
      <c r="C37" s="1900"/>
      <c r="D37" s="1900"/>
      <c r="E37" s="2117" t="s">
        <v>1633</v>
      </c>
      <c r="F37" s="1900"/>
      <c r="G37" s="1900"/>
      <c r="H37" s="32"/>
      <c r="I37" s="32"/>
      <c r="J37" s="32"/>
      <c r="K37" s="32"/>
      <c r="L37" s="32"/>
      <c r="M37" s="32"/>
      <c r="N37" s="32"/>
      <c r="O37" s="32"/>
      <c r="P37" s="32"/>
      <c r="Q37" s="32"/>
      <c r="R37" s="32"/>
      <c r="S37" s="32"/>
      <c r="T37" s="32"/>
      <c r="U37" s="32"/>
      <c r="V37" s="32"/>
      <c r="W37" s="32"/>
      <c r="X37" s="32"/>
      <c r="Y37" s="32"/>
      <c r="Z37" s="32"/>
    </row>
    <row r="38" spans="1:26" ht="18" customHeight="1">
      <c r="A38" s="14"/>
      <c r="B38" s="1947" t="s">
        <v>1383</v>
      </c>
      <c r="C38" s="1900"/>
      <c r="D38" s="1900"/>
      <c r="E38" s="2117" t="s">
        <v>1636</v>
      </c>
      <c r="F38" s="1900"/>
      <c r="G38" s="1900"/>
      <c r="H38" s="32"/>
      <c r="I38" s="32"/>
      <c r="J38" s="32"/>
      <c r="K38" s="32"/>
      <c r="L38" s="32"/>
      <c r="M38" s="32"/>
      <c r="N38" s="32"/>
      <c r="O38" s="32"/>
      <c r="P38" s="32"/>
      <c r="Q38" s="32"/>
      <c r="R38" s="32"/>
      <c r="S38" s="32"/>
      <c r="T38" s="32"/>
      <c r="U38" s="32"/>
      <c r="V38" s="32"/>
      <c r="W38" s="32"/>
      <c r="X38" s="32"/>
      <c r="Y38" s="32"/>
      <c r="Z38" s="32"/>
    </row>
    <row r="39" spans="1:26" ht="18" customHeight="1">
      <c r="A39" s="14"/>
      <c r="B39" s="1947" t="s">
        <v>297</v>
      </c>
      <c r="C39" s="1900"/>
      <c r="D39" s="1900"/>
      <c r="E39" s="2117" t="s">
        <v>1637</v>
      </c>
      <c r="F39" s="1900"/>
      <c r="G39" s="1900"/>
      <c r="H39" s="32"/>
      <c r="I39" s="32"/>
      <c r="J39" s="32"/>
      <c r="K39" s="32"/>
      <c r="L39" s="32"/>
      <c r="M39" s="32"/>
      <c r="N39" s="32"/>
      <c r="O39" s="32"/>
      <c r="P39" s="32"/>
      <c r="Q39" s="32"/>
      <c r="R39" s="32"/>
      <c r="S39" s="32"/>
      <c r="T39" s="32"/>
      <c r="U39" s="32"/>
      <c r="V39" s="32"/>
      <c r="W39" s="32"/>
      <c r="X39" s="32"/>
      <c r="Y39" s="32"/>
      <c r="Z39" s="32"/>
    </row>
    <row r="40" spans="1:26" ht="18" customHeight="1">
      <c r="A40" s="14"/>
      <c r="B40" s="1947" t="s">
        <v>1384</v>
      </c>
      <c r="C40" s="1900"/>
      <c r="D40" s="1900"/>
      <c r="E40" s="2117" t="s">
        <v>1633</v>
      </c>
      <c r="F40" s="1900"/>
      <c r="G40" s="1900"/>
      <c r="H40" s="32"/>
      <c r="I40" s="32"/>
      <c r="J40" s="32"/>
      <c r="K40" s="32"/>
      <c r="L40" s="32"/>
      <c r="M40" s="32"/>
      <c r="N40" s="32"/>
      <c r="O40" s="32"/>
      <c r="P40" s="32"/>
      <c r="Q40" s="32"/>
      <c r="R40" s="32"/>
      <c r="S40" s="32"/>
      <c r="T40" s="32"/>
      <c r="U40" s="32"/>
      <c r="V40" s="32"/>
      <c r="W40" s="32"/>
      <c r="X40" s="32"/>
      <c r="Y40" s="32"/>
      <c r="Z40" s="32"/>
    </row>
    <row r="41" spans="1:26" ht="18" customHeight="1">
      <c r="A41" s="14"/>
      <c r="B41" s="1947" t="s">
        <v>1385</v>
      </c>
      <c r="C41" s="1900"/>
      <c r="D41" s="1900"/>
      <c r="E41" s="2117" t="s">
        <v>1633</v>
      </c>
      <c r="F41" s="1900"/>
      <c r="G41" s="1900"/>
      <c r="H41" s="32"/>
      <c r="I41" s="32"/>
      <c r="J41" s="32"/>
      <c r="K41" s="32"/>
      <c r="L41" s="32"/>
      <c r="M41" s="32"/>
      <c r="N41" s="32"/>
      <c r="O41" s="32"/>
      <c r="P41" s="32"/>
      <c r="Q41" s="32"/>
      <c r="R41" s="32"/>
      <c r="S41" s="32"/>
      <c r="T41" s="32"/>
      <c r="U41" s="32"/>
      <c r="V41" s="32"/>
      <c r="W41" s="32"/>
      <c r="X41" s="32"/>
      <c r="Y41" s="32"/>
      <c r="Z41" s="32"/>
    </row>
    <row r="42" spans="1:26" ht="18" customHeight="1">
      <c r="A42" s="14"/>
      <c r="B42" s="1947" t="s">
        <v>1386</v>
      </c>
      <c r="C42" s="1900"/>
      <c r="D42" s="1900"/>
      <c r="E42" s="2117" t="s">
        <v>1633</v>
      </c>
      <c r="F42" s="1900"/>
      <c r="G42" s="1900"/>
      <c r="H42" s="32"/>
      <c r="I42" s="32"/>
      <c r="J42" s="32"/>
      <c r="K42" s="32"/>
      <c r="L42" s="32"/>
      <c r="M42" s="32"/>
      <c r="N42" s="32"/>
      <c r="O42" s="32"/>
      <c r="P42" s="32"/>
      <c r="Q42" s="32"/>
      <c r="R42" s="32"/>
      <c r="S42" s="32"/>
      <c r="T42" s="32"/>
      <c r="U42" s="32"/>
      <c r="V42" s="32"/>
      <c r="W42" s="32"/>
      <c r="X42" s="32"/>
      <c r="Y42" s="32"/>
      <c r="Z42" s="32"/>
    </row>
    <row r="43" spans="1:26" ht="18" customHeight="1">
      <c r="A43" s="14"/>
      <c r="B43" s="1947" t="s">
        <v>1387</v>
      </c>
      <c r="C43" s="1900"/>
      <c r="D43" s="1900"/>
      <c r="E43" s="2117" t="s">
        <v>1633</v>
      </c>
      <c r="F43" s="1900"/>
      <c r="G43" s="1900"/>
      <c r="H43" s="32"/>
      <c r="I43" s="32"/>
      <c r="J43" s="32"/>
      <c r="K43" s="32"/>
      <c r="L43" s="32"/>
      <c r="M43" s="32"/>
      <c r="N43" s="32"/>
      <c r="O43" s="32"/>
      <c r="P43" s="32"/>
      <c r="Q43" s="32"/>
      <c r="R43" s="32"/>
      <c r="S43" s="32"/>
      <c r="T43" s="32"/>
      <c r="U43" s="32"/>
      <c r="V43" s="32"/>
      <c r="W43" s="32"/>
      <c r="X43" s="32"/>
      <c r="Y43" s="32"/>
      <c r="Z43" s="32"/>
    </row>
    <row r="44" spans="1:26" ht="18" customHeight="1">
      <c r="A44" s="14"/>
      <c r="B44" s="1947" t="s">
        <v>1638</v>
      </c>
      <c r="C44" s="1900"/>
      <c r="D44" s="1900"/>
      <c r="E44" s="2117" t="s">
        <v>1633</v>
      </c>
      <c r="F44" s="1900"/>
      <c r="G44" s="1900"/>
      <c r="H44" s="32"/>
      <c r="I44" s="32"/>
      <c r="J44" s="32"/>
      <c r="K44" s="32"/>
      <c r="L44" s="32"/>
      <c r="M44" s="32"/>
      <c r="N44" s="32"/>
      <c r="O44" s="32"/>
      <c r="P44" s="32"/>
      <c r="Q44" s="32"/>
      <c r="R44" s="32"/>
      <c r="S44" s="32"/>
      <c r="T44" s="32"/>
      <c r="U44" s="32"/>
      <c r="V44" s="32"/>
      <c r="W44" s="32"/>
      <c r="X44" s="32"/>
      <c r="Y44" s="32"/>
      <c r="Z44" s="32"/>
    </row>
    <row r="45" spans="1:26" ht="36.75" customHeight="1">
      <c r="A45" s="14"/>
      <c r="B45" s="2114" t="s">
        <v>1639</v>
      </c>
      <c r="C45" s="1900"/>
      <c r="D45" s="1900"/>
      <c r="E45" s="2117" t="s">
        <v>1636</v>
      </c>
      <c r="F45" s="1900"/>
      <c r="G45" s="1900"/>
      <c r="H45" s="32"/>
      <c r="I45" s="32"/>
      <c r="J45" s="32"/>
      <c r="K45" s="32"/>
      <c r="L45" s="32"/>
      <c r="M45" s="32"/>
      <c r="N45" s="32"/>
      <c r="O45" s="32"/>
      <c r="P45" s="32"/>
      <c r="Q45" s="32"/>
      <c r="R45" s="32"/>
      <c r="S45" s="32"/>
      <c r="T45" s="32"/>
      <c r="U45" s="32"/>
      <c r="V45" s="32"/>
      <c r="W45" s="32"/>
      <c r="X45" s="32"/>
      <c r="Y45" s="32"/>
      <c r="Z45" s="32"/>
    </row>
    <row r="46" spans="1:26" ht="18" customHeight="1">
      <c r="A46" s="14"/>
      <c r="B46" s="1947" t="s">
        <v>1391</v>
      </c>
      <c r="C46" s="1900"/>
      <c r="D46" s="1900"/>
      <c r="E46" s="2117" t="s">
        <v>1633</v>
      </c>
      <c r="F46" s="1900"/>
      <c r="G46" s="1900"/>
      <c r="H46" s="32"/>
      <c r="I46" s="32"/>
      <c r="J46" s="32"/>
      <c r="K46" s="32"/>
      <c r="L46" s="32"/>
      <c r="M46" s="32"/>
      <c r="N46" s="32"/>
      <c r="O46" s="32"/>
      <c r="P46" s="32"/>
      <c r="Q46" s="32"/>
      <c r="R46" s="32"/>
      <c r="S46" s="32"/>
      <c r="T46" s="32"/>
      <c r="U46" s="32"/>
      <c r="V46" s="32"/>
      <c r="W46" s="32"/>
      <c r="X46" s="32"/>
      <c r="Y46" s="32"/>
      <c r="Z46" s="32"/>
    </row>
    <row r="47" spans="1:26" ht="18" customHeight="1">
      <c r="A47" s="14"/>
      <c r="B47" s="14"/>
      <c r="C47" s="32"/>
      <c r="D47" s="32"/>
      <c r="E47" s="47"/>
      <c r="F47" s="47"/>
      <c r="G47" s="47"/>
      <c r="H47" s="32"/>
      <c r="I47" s="32"/>
      <c r="J47" s="32"/>
      <c r="K47" s="32"/>
      <c r="L47" s="32"/>
      <c r="M47" s="32"/>
      <c r="N47" s="32"/>
      <c r="O47" s="32"/>
      <c r="P47" s="32"/>
      <c r="Q47" s="32"/>
      <c r="R47" s="32"/>
      <c r="S47" s="32"/>
      <c r="T47" s="32"/>
      <c r="U47" s="32"/>
      <c r="V47" s="32"/>
      <c r="W47" s="32"/>
      <c r="X47" s="32"/>
      <c r="Y47" s="32"/>
      <c r="Z47" s="32"/>
    </row>
    <row r="48" spans="1:26" ht="18" customHeight="1">
      <c r="A48" s="14"/>
      <c r="B48" s="2114" t="s">
        <v>1640</v>
      </c>
      <c r="C48" s="1900"/>
      <c r="D48" s="1900"/>
      <c r="E48" s="2114" t="s">
        <v>1641</v>
      </c>
      <c r="F48" s="1900"/>
      <c r="G48" s="1900"/>
      <c r="H48" s="32"/>
      <c r="I48" s="32"/>
      <c r="J48" s="32"/>
      <c r="K48" s="32"/>
      <c r="L48" s="32"/>
      <c r="M48" s="32"/>
      <c r="N48" s="32"/>
      <c r="O48" s="32"/>
      <c r="P48" s="32"/>
      <c r="Q48" s="32"/>
      <c r="R48" s="32"/>
      <c r="S48" s="32"/>
      <c r="T48" s="32"/>
      <c r="U48" s="32"/>
      <c r="V48" s="32"/>
      <c r="W48" s="32"/>
      <c r="X48" s="32"/>
      <c r="Y48" s="32"/>
      <c r="Z48" s="32"/>
    </row>
    <row r="49" spans="1:26" ht="18" customHeight="1">
      <c r="A49" s="14"/>
      <c r="B49" s="2116" t="s">
        <v>199</v>
      </c>
      <c r="C49" s="1900"/>
      <c r="D49" s="1900"/>
      <c r="E49" s="2114"/>
      <c r="F49" s="1900"/>
      <c r="G49" s="1900"/>
      <c r="H49" s="32"/>
      <c r="I49" s="32"/>
      <c r="J49" s="32"/>
      <c r="K49" s="32"/>
      <c r="L49" s="32"/>
      <c r="M49" s="32"/>
      <c r="N49" s="32"/>
      <c r="O49" s="32"/>
      <c r="P49" s="32"/>
      <c r="Q49" s="32"/>
      <c r="R49" s="32"/>
      <c r="S49" s="32"/>
      <c r="T49" s="32"/>
      <c r="U49" s="32"/>
      <c r="V49" s="32"/>
      <c r="W49" s="32"/>
      <c r="X49" s="32"/>
      <c r="Y49" s="32"/>
      <c r="Z49" s="32"/>
    </row>
    <row r="50" spans="1:26" ht="18" customHeight="1">
      <c r="A50" s="14"/>
      <c r="B50" s="1947" t="s">
        <v>118</v>
      </c>
      <c r="C50" s="1900"/>
      <c r="D50" s="1900"/>
      <c r="E50" s="1947" t="s">
        <v>1642</v>
      </c>
      <c r="F50" s="1900"/>
      <c r="G50" s="1900"/>
      <c r="H50" s="32"/>
      <c r="I50" s="32"/>
      <c r="J50" s="32"/>
      <c r="K50" s="32"/>
      <c r="L50" s="32"/>
      <c r="M50" s="32"/>
      <c r="N50" s="32"/>
      <c r="O50" s="32"/>
      <c r="P50" s="32"/>
      <c r="Q50" s="32"/>
      <c r="R50" s="32"/>
      <c r="S50" s="32"/>
      <c r="T50" s="32"/>
      <c r="U50" s="32"/>
      <c r="V50" s="32"/>
      <c r="W50" s="32"/>
      <c r="X50" s="32"/>
      <c r="Y50" s="32"/>
      <c r="Z50" s="32"/>
    </row>
    <row r="51" spans="1:26" ht="18" customHeight="1">
      <c r="A51" s="14"/>
      <c r="B51" s="1947" t="s">
        <v>120</v>
      </c>
      <c r="C51" s="1900"/>
      <c r="D51" s="1900"/>
      <c r="E51" s="1947" t="s">
        <v>1643</v>
      </c>
      <c r="F51" s="1900"/>
      <c r="G51" s="1900"/>
      <c r="H51" s="32"/>
      <c r="I51" s="32"/>
      <c r="J51" s="32"/>
      <c r="K51" s="32"/>
      <c r="L51" s="32"/>
      <c r="M51" s="32"/>
      <c r="N51" s="32"/>
      <c r="O51" s="32"/>
      <c r="P51" s="32"/>
      <c r="Q51" s="32"/>
      <c r="R51" s="32"/>
      <c r="S51" s="32"/>
      <c r="T51" s="32"/>
      <c r="U51" s="32"/>
      <c r="V51" s="32"/>
      <c r="W51" s="32"/>
      <c r="X51" s="32"/>
      <c r="Y51" s="32"/>
      <c r="Z51" s="32"/>
    </row>
    <row r="52" spans="1:26" ht="18" customHeight="1">
      <c r="A52" s="14"/>
      <c r="B52" s="1947" t="s">
        <v>122</v>
      </c>
      <c r="C52" s="1900"/>
      <c r="D52" s="1900"/>
      <c r="E52" s="1947" t="s">
        <v>1642</v>
      </c>
      <c r="F52" s="1900"/>
      <c r="G52" s="1900"/>
      <c r="H52" s="32"/>
      <c r="I52" s="32"/>
      <c r="J52" s="32"/>
      <c r="K52" s="32"/>
      <c r="L52" s="32"/>
      <c r="M52" s="32"/>
      <c r="N52" s="32"/>
      <c r="O52" s="32"/>
      <c r="P52" s="32"/>
      <c r="Q52" s="32"/>
      <c r="R52" s="32"/>
      <c r="S52" s="32"/>
      <c r="T52" s="32"/>
      <c r="U52" s="32"/>
      <c r="V52" s="32"/>
      <c r="W52" s="32"/>
      <c r="X52" s="32"/>
      <c r="Y52" s="32"/>
      <c r="Z52" s="32"/>
    </row>
    <row r="53" spans="1:26" ht="18" customHeight="1">
      <c r="A53" s="14"/>
      <c r="B53" s="1947" t="s">
        <v>124</v>
      </c>
      <c r="C53" s="1900"/>
      <c r="D53" s="1900"/>
      <c r="E53" s="1947"/>
      <c r="F53" s="1900"/>
      <c r="G53" s="1900"/>
      <c r="H53" s="32"/>
      <c r="I53" s="32"/>
      <c r="J53" s="32"/>
      <c r="K53" s="32"/>
      <c r="L53" s="32"/>
      <c r="M53" s="32"/>
      <c r="N53" s="32"/>
      <c r="O53" s="32"/>
      <c r="P53" s="32"/>
      <c r="Q53" s="32"/>
      <c r="R53" s="32"/>
      <c r="S53" s="32"/>
      <c r="T53" s="32"/>
      <c r="U53" s="32"/>
      <c r="V53" s="32"/>
      <c r="W53" s="32"/>
      <c r="X53" s="32"/>
      <c r="Y53" s="32"/>
      <c r="Z53" s="32"/>
    </row>
    <row r="54" spans="1:26" ht="18" customHeight="1">
      <c r="A54" s="14"/>
      <c r="B54" s="1947" t="s">
        <v>1644</v>
      </c>
      <c r="C54" s="1900"/>
      <c r="D54" s="1900"/>
      <c r="E54" s="1947" t="s">
        <v>1645</v>
      </c>
      <c r="F54" s="1900"/>
      <c r="G54" s="1900"/>
      <c r="H54" s="32"/>
      <c r="I54" s="32"/>
      <c r="J54" s="32"/>
      <c r="K54" s="32"/>
      <c r="L54" s="32"/>
      <c r="M54" s="32"/>
      <c r="N54" s="32"/>
      <c r="O54" s="32"/>
      <c r="P54" s="32"/>
      <c r="Q54" s="32"/>
      <c r="R54" s="32"/>
      <c r="S54" s="32"/>
      <c r="T54" s="32"/>
      <c r="U54" s="32"/>
      <c r="V54" s="32"/>
      <c r="W54" s="32"/>
      <c r="X54" s="32"/>
      <c r="Y54" s="32"/>
      <c r="Z54" s="32"/>
    </row>
    <row r="55" spans="1:26" ht="18" customHeight="1">
      <c r="A55" s="14"/>
      <c r="B55" s="1947" t="s">
        <v>1646</v>
      </c>
      <c r="C55" s="1900"/>
      <c r="D55" s="1900"/>
      <c r="E55" s="1947" t="s">
        <v>1642</v>
      </c>
      <c r="F55" s="1900"/>
      <c r="G55" s="1900"/>
      <c r="H55" s="32"/>
      <c r="I55" s="32"/>
      <c r="J55" s="32"/>
      <c r="K55" s="32"/>
      <c r="L55" s="32"/>
      <c r="M55" s="32"/>
      <c r="N55" s="32"/>
      <c r="O55" s="32"/>
      <c r="P55" s="32"/>
      <c r="Q55" s="32"/>
      <c r="R55" s="32"/>
      <c r="S55" s="32"/>
      <c r="T55" s="32"/>
      <c r="U55" s="32"/>
      <c r="V55" s="32"/>
      <c r="W55" s="32"/>
      <c r="X55" s="32"/>
      <c r="Y55" s="32"/>
      <c r="Z55" s="32"/>
    </row>
    <row r="56" spans="1:26" ht="18" customHeight="1">
      <c r="A56" s="14"/>
      <c r="B56" s="1947" t="s">
        <v>265</v>
      </c>
      <c r="C56" s="1900"/>
      <c r="D56" s="1900"/>
      <c r="E56" s="1947"/>
      <c r="F56" s="1900"/>
      <c r="G56" s="1900"/>
      <c r="H56" s="32"/>
      <c r="I56" s="32"/>
      <c r="J56" s="32"/>
      <c r="K56" s="32"/>
      <c r="L56" s="32"/>
      <c r="M56" s="32"/>
      <c r="N56" s="32"/>
      <c r="O56" s="32"/>
      <c r="P56" s="32"/>
      <c r="Q56" s="32"/>
      <c r="R56" s="32"/>
      <c r="S56" s="32"/>
      <c r="T56" s="32"/>
      <c r="U56" s="32"/>
      <c r="V56" s="32"/>
      <c r="W56" s="32"/>
      <c r="X56" s="32"/>
      <c r="Y56" s="32"/>
      <c r="Z56" s="32"/>
    </row>
    <row r="57" spans="1:26" ht="18" customHeight="1">
      <c r="A57" s="14"/>
      <c r="B57" s="1947" t="s">
        <v>1647</v>
      </c>
      <c r="C57" s="1900"/>
      <c r="D57" s="1900"/>
      <c r="E57" s="1947" t="s">
        <v>1642</v>
      </c>
      <c r="F57" s="1900"/>
      <c r="G57" s="1900"/>
      <c r="H57" s="32"/>
      <c r="I57" s="32"/>
      <c r="J57" s="32"/>
      <c r="K57" s="32"/>
      <c r="L57" s="32"/>
      <c r="M57" s="32"/>
      <c r="N57" s="32"/>
      <c r="O57" s="32"/>
      <c r="P57" s="32"/>
      <c r="Q57" s="32"/>
      <c r="R57" s="32"/>
      <c r="S57" s="32"/>
      <c r="T57" s="32"/>
      <c r="U57" s="32"/>
      <c r="V57" s="32"/>
      <c r="W57" s="32"/>
      <c r="X57" s="32"/>
      <c r="Y57" s="32"/>
      <c r="Z57" s="32"/>
    </row>
    <row r="58" spans="1:26" ht="18" customHeight="1">
      <c r="A58" s="14"/>
      <c r="B58" s="1947" t="s">
        <v>1648</v>
      </c>
      <c r="C58" s="1900"/>
      <c r="D58" s="1900"/>
      <c r="E58" s="1947" t="s">
        <v>1642</v>
      </c>
      <c r="F58" s="1900"/>
      <c r="G58" s="1900"/>
      <c r="H58" s="32"/>
      <c r="I58" s="32"/>
      <c r="J58" s="32"/>
      <c r="K58" s="32"/>
      <c r="L58" s="32"/>
      <c r="M58" s="32"/>
      <c r="N58" s="32"/>
      <c r="O58" s="32"/>
      <c r="P58" s="32"/>
      <c r="Q58" s="32"/>
      <c r="R58" s="32"/>
      <c r="S58" s="32"/>
      <c r="T58" s="32"/>
      <c r="U58" s="32"/>
      <c r="V58" s="32"/>
      <c r="W58" s="32"/>
      <c r="X58" s="32"/>
      <c r="Y58" s="32"/>
      <c r="Z58" s="32"/>
    </row>
    <row r="59" spans="1:26" ht="18" customHeight="1">
      <c r="A59" s="14"/>
      <c r="B59" s="1947" t="s">
        <v>126</v>
      </c>
      <c r="C59" s="1900"/>
      <c r="D59" s="1900"/>
      <c r="E59" s="1947" t="s">
        <v>1649</v>
      </c>
      <c r="F59" s="1900"/>
      <c r="G59" s="1900"/>
      <c r="H59" s="32"/>
      <c r="I59" s="32"/>
      <c r="J59" s="32"/>
      <c r="K59" s="32"/>
      <c r="L59" s="32"/>
      <c r="M59" s="32"/>
      <c r="N59" s="32"/>
      <c r="O59" s="32"/>
      <c r="P59" s="32"/>
      <c r="Q59" s="32"/>
      <c r="R59" s="32"/>
      <c r="S59" s="32"/>
      <c r="T59" s="32"/>
      <c r="U59" s="32"/>
      <c r="V59" s="32"/>
      <c r="W59" s="32"/>
      <c r="X59" s="32"/>
      <c r="Y59" s="32"/>
      <c r="Z59" s="32"/>
    </row>
    <row r="60" spans="1:26" ht="32.25" customHeight="1">
      <c r="A60" s="14"/>
      <c r="B60" s="1947" t="s">
        <v>1650</v>
      </c>
      <c r="C60" s="1900"/>
      <c r="D60" s="1900"/>
      <c r="E60" s="1947" t="s">
        <v>1642</v>
      </c>
      <c r="F60" s="1900"/>
      <c r="G60" s="1900"/>
      <c r="H60" s="32"/>
      <c r="I60" s="32"/>
      <c r="J60" s="32"/>
      <c r="K60" s="32"/>
      <c r="L60" s="32"/>
      <c r="M60" s="32"/>
      <c r="N60" s="32"/>
      <c r="O60" s="32"/>
      <c r="P60" s="32"/>
      <c r="Q60" s="32"/>
      <c r="R60" s="32"/>
      <c r="S60" s="32"/>
      <c r="T60" s="32"/>
      <c r="U60" s="32"/>
      <c r="V60" s="32"/>
      <c r="W60" s="32"/>
      <c r="X60" s="32"/>
      <c r="Y60" s="32"/>
      <c r="Z60" s="32"/>
    </row>
    <row r="61" spans="1:26" ht="32.25" customHeight="1">
      <c r="A61" s="14"/>
      <c r="B61" s="32"/>
      <c r="C61" s="32"/>
      <c r="D61" s="32"/>
      <c r="E61" s="32"/>
      <c r="F61" s="32"/>
      <c r="G61" s="32"/>
      <c r="H61" s="32"/>
      <c r="I61" s="32"/>
      <c r="J61" s="32"/>
      <c r="K61" s="32"/>
      <c r="L61" s="32"/>
      <c r="M61" s="32"/>
      <c r="N61" s="32"/>
      <c r="O61" s="32"/>
      <c r="P61" s="32"/>
      <c r="Q61" s="32"/>
      <c r="R61" s="32"/>
      <c r="S61" s="32"/>
      <c r="T61" s="32"/>
      <c r="U61" s="32"/>
      <c r="V61" s="32"/>
      <c r="W61" s="32"/>
      <c r="X61" s="32"/>
      <c r="Y61" s="32"/>
      <c r="Z61" s="32"/>
    </row>
    <row r="62" spans="1:26" ht="15.75" customHeight="1">
      <c r="A62" s="33"/>
      <c r="B62" s="34"/>
      <c r="C62" s="34"/>
      <c r="D62" s="34"/>
      <c r="E62" s="32"/>
      <c r="F62" s="32"/>
      <c r="G62" s="32"/>
      <c r="H62" s="32"/>
      <c r="I62" s="32"/>
      <c r="J62" s="32"/>
      <c r="K62" s="32"/>
      <c r="L62" s="32"/>
      <c r="M62" s="32"/>
      <c r="N62" s="32"/>
      <c r="O62" s="32"/>
      <c r="P62" s="32"/>
      <c r="Q62" s="32"/>
      <c r="R62" s="32"/>
      <c r="S62" s="32"/>
      <c r="T62" s="32"/>
      <c r="U62" s="32"/>
      <c r="V62" s="32"/>
      <c r="W62" s="32"/>
      <c r="X62" s="32"/>
      <c r="Y62" s="32"/>
      <c r="Z62" s="32"/>
    </row>
    <row r="63" spans="1:26" ht="15.75" customHeight="1">
      <c r="A63" s="28" t="s">
        <v>306</v>
      </c>
      <c r="B63" s="29"/>
      <c r="C63" s="29"/>
      <c r="D63" s="29"/>
      <c r="E63" s="30"/>
      <c r="F63" s="30"/>
      <c r="G63" s="30"/>
      <c r="H63" s="32"/>
      <c r="I63" s="32"/>
      <c r="J63" s="32"/>
      <c r="K63" s="32"/>
      <c r="L63" s="32"/>
      <c r="M63" s="32"/>
      <c r="N63" s="32"/>
      <c r="O63" s="32"/>
      <c r="P63" s="32"/>
      <c r="Q63" s="32"/>
      <c r="R63" s="32"/>
      <c r="S63" s="32"/>
      <c r="T63" s="32"/>
      <c r="U63" s="32"/>
      <c r="V63" s="32"/>
      <c r="W63" s="32"/>
      <c r="X63" s="32"/>
      <c r="Y63" s="32"/>
      <c r="Z63" s="32"/>
    </row>
    <row r="64" spans="1:26" ht="15.75" customHeight="1">
      <c r="A64" s="33"/>
      <c r="B64" s="34"/>
      <c r="C64" s="34"/>
      <c r="D64" s="34"/>
      <c r="E64" s="32"/>
      <c r="F64" s="32"/>
      <c r="G64" s="32"/>
      <c r="H64" s="32"/>
      <c r="I64" s="32"/>
      <c r="J64" s="32"/>
      <c r="K64" s="32"/>
      <c r="L64" s="32"/>
      <c r="M64" s="32"/>
      <c r="N64" s="32"/>
      <c r="O64" s="32"/>
      <c r="P64" s="32"/>
      <c r="Q64" s="32"/>
      <c r="R64" s="32"/>
      <c r="S64" s="32"/>
      <c r="T64" s="32"/>
      <c r="U64" s="32"/>
      <c r="V64" s="32"/>
      <c r="W64" s="32"/>
      <c r="X64" s="32"/>
      <c r="Y64" s="32"/>
      <c r="Z64" s="32"/>
    </row>
    <row r="65" spans="1:26" ht="18" customHeight="1">
      <c r="A65" s="32"/>
      <c r="B65" s="2114" t="s">
        <v>1640</v>
      </c>
      <c r="C65" s="1900"/>
      <c r="D65" s="1900"/>
      <c r="E65" s="2114" t="s">
        <v>1641</v>
      </c>
      <c r="F65" s="1900"/>
      <c r="G65" s="1900"/>
      <c r="H65" s="32"/>
      <c r="I65" s="32"/>
      <c r="J65" s="32"/>
      <c r="K65" s="32"/>
      <c r="L65" s="32"/>
      <c r="M65" s="32"/>
      <c r="N65" s="32"/>
      <c r="O65" s="32"/>
      <c r="P65" s="32"/>
      <c r="Q65" s="32"/>
      <c r="R65" s="32"/>
      <c r="S65" s="32"/>
      <c r="T65" s="32"/>
      <c r="U65" s="32"/>
      <c r="V65" s="32"/>
      <c r="W65" s="32"/>
      <c r="X65" s="32"/>
      <c r="Y65" s="32"/>
      <c r="Z65" s="32"/>
    </row>
    <row r="66" spans="1:26" ht="18" customHeight="1">
      <c r="A66" s="14"/>
      <c r="B66" s="1947" t="s">
        <v>1651</v>
      </c>
      <c r="C66" s="1900"/>
      <c r="D66" s="1900"/>
      <c r="E66" s="1947"/>
      <c r="F66" s="1900"/>
      <c r="G66" s="1900"/>
      <c r="H66" s="32"/>
      <c r="I66" s="32"/>
      <c r="J66" s="32"/>
      <c r="K66" s="32"/>
      <c r="L66" s="32"/>
      <c r="M66" s="32"/>
      <c r="N66" s="32"/>
      <c r="O66" s="32"/>
      <c r="P66" s="32"/>
      <c r="Q66" s="32"/>
      <c r="R66" s="32"/>
      <c r="S66" s="32"/>
      <c r="T66" s="32"/>
      <c r="U66" s="32"/>
      <c r="V66" s="32"/>
      <c r="W66" s="32"/>
      <c r="X66" s="32"/>
      <c r="Y66" s="32"/>
      <c r="Z66" s="32"/>
    </row>
    <row r="67" spans="1:26" ht="33.75" customHeight="1">
      <c r="A67" s="14"/>
      <c r="B67" s="1947" t="s">
        <v>1652</v>
      </c>
      <c r="C67" s="1900"/>
      <c r="D67" s="1900"/>
      <c r="E67" s="1947" t="s">
        <v>1653</v>
      </c>
      <c r="F67" s="1900"/>
      <c r="G67" s="1900"/>
      <c r="H67" s="32"/>
      <c r="I67" s="32"/>
      <c r="J67" s="32"/>
      <c r="K67" s="32"/>
      <c r="L67" s="32"/>
      <c r="M67" s="32"/>
      <c r="N67" s="32"/>
      <c r="O67" s="32"/>
      <c r="P67" s="32"/>
      <c r="Q67" s="32"/>
      <c r="R67" s="32"/>
      <c r="S67" s="32"/>
      <c r="T67" s="32"/>
      <c r="U67" s="32"/>
      <c r="V67" s="32"/>
      <c r="W67" s="32"/>
      <c r="X67" s="32"/>
      <c r="Y67" s="32"/>
      <c r="Z67" s="32"/>
    </row>
    <row r="68" spans="1:26" ht="18" customHeight="1">
      <c r="A68" s="32"/>
      <c r="B68" s="1947" t="s">
        <v>1654</v>
      </c>
      <c r="C68" s="1900"/>
      <c r="D68" s="1900"/>
      <c r="E68" s="1947" t="s">
        <v>1642</v>
      </c>
      <c r="F68" s="1900"/>
      <c r="G68" s="1900"/>
      <c r="H68" s="32"/>
      <c r="I68" s="32"/>
      <c r="J68" s="32"/>
      <c r="K68" s="32"/>
      <c r="L68" s="32"/>
      <c r="M68" s="32"/>
      <c r="N68" s="32"/>
      <c r="O68" s="32"/>
      <c r="P68" s="32"/>
      <c r="Q68" s="32"/>
      <c r="R68" s="32"/>
      <c r="S68" s="32"/>
      <c r="T68" s="32"/>
      <c r="U68" s="32"/>
      <c r="V68" s="32"/>
      <c r="W68" s="32"/>
      <c r="X68" s="32"/>
      <c r="Y68" s="32"/>
      <c r="Z68" s="32"/>
    </row>
    <row r="69" spans="1:26" ht="18" customHeight="1">
      <c r="A69" s="32"/>
      <c r="B69" s="1947" t="s">
        <v>1655</v>
      </c>
      <c r="C69" s="1900"/>
      <c r="D69" s="1900"/>
      <c r="E69" s="1947"/>
      <c r="F69" s="1900"/>
      <c r="G69" s="1900"/>
      <c r="H69" s="32"/>
      <c r="I69" s="32"/>
      <c r="J69" s="32"/>
      <c r="K69" s="32"/>
      <c r="L69" s="32"/>
      <c r="M69" s="32"/>
      <c r="N69" s="32"/>
      <c r="O69" s="32"/>
      <c r="P69" s="32"/>
      <c r="Q69" s="32"/>
      <c r="R69" s="32"/>
      <c r="S69" s="32"/>
      <c r="T69" s="32"/>
      <c r="U69" s="32"/>
      <c r="V69" s="32"/>
      <c r="W69" s="32"/>
      <c r="X69" s="32"/>
      <c r="Y69" s="32"/>
      <c r="Z69" s="32"/>
    </row>
    <row r="70" spans="1:26" ht="27" customHeight="1">
      <c r="A70" s="32"/>
      <c r="B70" s="1947" t="s">
        <v>1656</v>
      </c>
      <c r="C70" s="1900"/>
      <c r="D70" s="1900"/>
      <c r="E70" s="1947" t="s">
        <v>1657</v>
      </c>
      <c r="F70" s="1900"/>
      <c r="G70" s="1900"/>
      <c r="H70" s="32"/>
      <c r="I70" s="32"/>
      <c r="J70" s="32"/>
      <c r="K70" s="32"/>
      <c r="L70" s="32"/>
      <c r="M70" s="32"/>
      <c r="N70" s="32"/>
      <c r="O70" s="32"/>
      <c r="P70" s="32"/>
      <c r="Q70" s="32"/>
      <c r="R70" s="32"/>
      <c r="S70" s="32"/>
      <c r="T70" s="32"/>
      <c r="U70" s="32"/>
      <c r="V70" s="32"/>
      <c r="W70" s="32"/>
      <c r="X70" s="32"/>
      <c r="Y70" s="32"/>
      <c r="Z70" s="32"/>
    </row>
    <row r="71" spans="1:26" ht="18" customHeight="1">
      <c r="A71" s="32"/>
      <c r="B71" s="1947" t="s">
        <v>1658</v>
      </c>
      <c r="C71" s="1900"/>
      <c r="D71" s="1900"/>
      <c r="E71" s="1947" t="s">
        <v>1659</v>
      </c>
      <c r="F71" s="1900"/>
      <c r="G71" s="1900"/>
      <c r="H71" s="32"/>
      <c r="I71" s="32"/>
      <c r="J71" s="32"/>
      <c r="K71" s="32"/>
      <c r="L71" s="32"/>
      <c r="M71" s="32"/>
      <c r="N71" s="32"/>
      <c r="O71" s="32"/>
      <c r="P71" s="32"/>
      <c r="Q71" s="32"/>
      <c r="R71" s="32"/>
      <c r="S71" s="32"/>
      <c r="T71" s="32"/>
      <c r="U71" s="32"/>
      <c r="V71" s="32"/>
      <c r="W71" s="32"/>
      <c r="X71" s="32"/>
      <c r="Y71" s="32"/>
      <c r="Z71" s="32"/>
    </row>
    <row r="72" spans="1:26" ht="17.25" customHeight="1">
      <c r="A72" s="32"/>
      <c r="B72" s="1947" t="s">
        <v>1660</v>
      </c>
      <c r="C72" s="1900"/>
      <c r="D72" s="1900"/>
      <c r="E72" s="1947" t="s">
        <v>1661</v>
      </c>
      <c r="F72" s="1900"/>
      <c r="G72" s="1900"/>
      <c r="H72" s="32"/>
      <c r="I72" s="32"/>
      <c r="J72" s="32"/>
      <c r="K72" s="32"/>
      <c r="L72" s="32"/>
      <c r="M72" s="32"/>
      <c r="N72" s="32"/>
      <c r="O72" s="32"/>
      <c r="P72" s="32"/>
      <c r="Q72" s="32"/>
      <c r="R72" s="32"/>
      <c r="S72" s="32"/>
      <c r="T72" s="32"/>
      <c r="U72" s="32"/>
      <c r="V72" s="32"/>
      <c r="W72" s="32"/>
      <c r="X72" s="32"/>
      <c r="Y72" s="32"/>
      <c r="Z72" s="32"/>
    </row>
    <row r="73" spans="1:26" ht="18" customHeight="1">
      <c r="A73" s="32"/>
      <c r="B73" s="1947" t="s">
        <v>1616</v>
      </c>
      <c r="C73" s="1900"/>
      <c r="D73" s="1900"/>
      <c r="E73" s="1947" t="s">
        <v>1642</v>
      </c>
      <c r="F73" s="1900"/>
      <c r="G73" s="1900"/>
      <c r="H73" s="32"/>
      <c r="I73" s="32"/>
      <c r="J73" s="32"/>
      <c r="K73" s="32"/>
      <c r="L73" s="32"/>
      <c r="M73" s="32"/>
      <c r="N73" s="32"/>
      <c r="O73" s="32"/>
      <c r="P73" s="32"/>
      <c r="Q73" s="32"/>
      <c r="R73" s="32"/>
      <c r="S73" s="32"/>
      <c r="T73" s="32"/>
      <c r="U73" s="32"/>
      <c r="V73" s="32"/>
      <c r="W73" s="32"/>
      <c r="X73" s="32"/>
      <c r="Y73" s="32"/>
      <c r="Z73" s="32"/>
    </row>
    <row r="74" spans="1:26" ht="18" customHeight="1">
      <c r="A74" s="32"/>
      <c r="B74" s="1947" t="s">
        <v>127</v>
      </c>
      <c r="C74" s="1900"/>
      <c r="D74" s="1900"/>
      <c r="E74" s="1947" t="s">
        <v>1642</v>
      </c>
      <c r="F74" s="1900"/>
      <c r="G74" s="1900"/>
      <c r="H74" s="32"/>
      <c r="I74" s="32"/>
      <c r="J74" s="32"/>
      <c r="K74" s="32"/>
      <c r="L74" s="32"/>
      <c r="M74" s="32"/>
      <c r="N74" s="32"/>
      <c r="O74" s="32"/>
      <c r="P74" s="32"/>
      <c r="Q74" s="32"/>
      <c r="R74" s="32"/>
      <c r="S74" s="32"/>
      <c r="T74" s="32"/>
      <c r="U74" s="32"/>
      <c r="V74" s="32"/>
      <c r="W74" s="32"/>
      <c r="X74" s="32"/>
      <c r="Y74" s="32"/>
      <c r="Z74" s="32"/>
    </row>
    <row r="75" spans="1:26" ht="18" customHeight="1">
      <c r="A75" s="32"/>
      <c r="B75" s="2116" t="s">
        <v>200</v>
      </c>
      <c r="C75" s="1900"/>
      <c r="D75" s="1900"/>
      <c r="E75" s="1947"/>
      <c r="F75" s="1900"/>
      <c r="G75" s="1900"/>
      <c r="H75" s="32"/>
      <c r="I75" s="32"/>
      <c r="J75" s="32"/>
      <c r="K75" s="32"/>
      <c r="L75" s="32"/>
      <c r="M75" s="32"/>
      <c r="N75" s="32"/>
      <c r="O75" s="32"/>
      <c r="P75" s="32"/>
      <c r="Q75" s="32"/>
      <c r="R75" s="32"/>
      <c r="S75" s="32"/>
      <c r="T75" s="32"/>
      <c r="U75" s="32"/>
      <c r="V75" s="32"/>
      <c r="W75" s="32"/>
      <c r="X75" s="32"/>
      <c r="Y75" s="32"/>
      <c r="Z75" s="32"/>
    </row>
    <row r="76" spans="1:26" ht="18" customHeight="1">
      <c r="A76" s="32"/>
      <c r="B76" s="1947" t="s">
        <v>1617</v>
      </c>
      <c r="C76" s="1900"/>
      <c r="D76" s="1900"/>
      <c r="E76" s="1947" t="s">
        <v>1642</v>
      </c>
      <c r="F76" s="1900"/>
      <c r="G76" s="1900"/>
      <c r="H76" s="32"/>
      <c r="I76" s="32"/>
      <c r="J76" s="32"/>
      <c r="K76" s="32"/>
      <c r="L76" s="32"/>
      <c r="M76" s="32"/>
      <c r="N76" s="32"/>
      <c r="O76" s="32"/>
      <c r="P76" s="32"/>
      <c r="Q76" s="32"/>
      <c r="R76" s="32"/>
      <c r="S76" s="32"/>
      <c r="T76" s="32"/>
      <c r="U76" s="32"/>
      <c r="V76" s="32"/>
      <c r="W76" s="32"/>
      <c r="X76" s="32"/>
      <c r="Y76" s="32"/>
      <c r="Z76" s="32"/>
    </row>
    <row r="77" spans="1:26" ht="18" customHeight="1">
      <c r="A77" s="32"/>
      <c r="B77" s="1947" t="s">
        <v>296</v>
      </c>
      <c r="C77" s="1900"/>
      <c r="D77" s="1900"/>
      <c r="E77" s="1947" t="s">
        <v>1642</v>
      </c>
      <c r="F77" s="1900"/>
      <c r="G77" s="1900"/>
      <c r="H77" s="32"/>
      <c r="I77" s="32"/>
      <c r="J77" s="32"/>
      <c r="K77" s="32"/>
      <c r="L77" s="32"/>
      <c r="M77" s="32"/>
      <c r="N77" s="32"/>
      <c r="O77" s="32"/>
      <c r="P77" s="32"/>
      <c r="Q77" s="32"/>
      <c r="R77" s="32"/>
      <c r="S77" s="32"/>
      <c r="T77" s="32"/>
      <c r="U77" s="32"/>
      <c r="V77" s="32"/>
      <c r="W77" s="32"/>
      <c r="X77" s="32"/>
      <c r="Y77" s="32"/>
      <c r="Z77" s="32"/>
    </row>
    <row r="78" spans="1:26" ht="18" customHeight="1">
      <c r="A78" s="32"/>
      <c r="B78" s="1947" t="s">
        <v>1662</v>
      </c>
      <c r="C78" s="1900"/>
      <c r="D78" s="1900"/>
      <c r="E78" s="1947"/>
      <c r="F78" s="1900"/>
      <c r="G78" s="1900"/>
      <c r="H78" s="32"/>
      <c r="I78" s="32"/>
      <c r="J78" s="32"/>
      <c r="K78" s="32"/>
      <c r="L78" s="32"/>
      <c r="M78" s="32"/>
      <c r="N78" s="32"/>
      <c r="O78" s="32"/>
      <c r="P78" s="32"/>
      <c r="Q78" s="32"/>
      <c r="R78" s="32"/>
      <c r="S78" s="32"/>
      <c r="T78" s="32"/>
      <c r="U78" s="32"/>
      <c r="V78" s="32"/>
      <c r="W78" s="32"/>
      <c r="X78" s="32"/>
      <c r="Y78" s="32"/>
      <c r="Z78" s="32"/>
    </row>
    <row r="79" spans="1:26" ht="41.25" customHeight="1">
      <c r="A79" s="32"/>
      <c r="B79" s="1947" t="s">
        <v>1663</v>
      </c>
      <c r="C79" s="1900"/>
      <c r="D79" s="1900"/>
      <c r="E79" s="1947" t="s">
        <v>1664</v>
      </c>
      <c r="F79" s="1900"/>
      <c r="G79" s="1900"/>
      <c r="H79" s="32"/>
      <c r="I79" s="32"/>
      <c r="J79" s="32"/>
      <c r="K79" s="32"/>
      <c r="L79" s="32"/>
      <c r="M79" s="32"/>
      <c r="N79" s="32"/>
      <c r="O79" s="32"/>
      <c r="P79" s="32"/>
      <c r="Q79" s="32"/>
      <c r="R79" s="32"/>
      <c r="S79" s="32"/>
      <c r="T79" s="32"/>
      <c r="U79" s="32"/>
      <c r="V79" s="32"/>
      <c r="W79" s="32"/>
      <c r="X79" s="32"/>
      <c r="Y79" s="32"/>
      <c r="Z79" s="32"/>
    </row>
    <row r="80" spans="1:26" ht="18" customHeight="1">
      <c r="A80" s="32"/>
      <c r="B80" s="1947" t="s">
        <v>1665</v>
      </c>
      <c r="C80" s="1900"/>
      <c r="D80" s="1900"/>
      <c r="E80" s="1947" t="s">
        <v>1642</v>
      </c>
      <c r="F80" s="1900"/>
      <c r="G80" s="1900"/>
      <c r="H80" s="32"/>
      <c r="I80" s="32"/>
      <c r="J80" s="32"/>
      <c r="K80" s="32"/>
      <c r="L80" s="32"/>
      <c r="M80" s="32"/>
      <c r="N80" s="32"/>
      <c r="O80" s="32"/>
      <c r="P80" s="32"/>
      <c r="Q80" s="32"/>
      <c r="R80" s="32"/>
      <c r="S80" s="32"/>
      <c r="T80" s="32"/>
      <c r="U80" s="32"/>
      <c r="V80" s="32"/>
      <c r="W80" s="32"/>
      <c r="X80" s="32"/>
      <c r="Y80" s="32"/>
      <c r="Z80" s="32"/>
    </row>
    <row r="81" spans="1:26" ht="43.5" customHeight="1">
      <c r="A81" s="32"/>
      <c r="B81" s="1947" t="s">
        <v>163</v>
      </c>
      <c r="C81" s="1900"/>
      <c r="D81" s="1900"/>
      <c r="E81" s="1947" t="s">
        <v>1666</v>
      </c>
      <c r="F81" s="1900"/>
      <c r="G81" s="1900"/>
      <c r="H81" s="32"/>
      <c r="I81" s="32"/>
      <c r="J81" s="32"/>
      <c r="K81" s="32"/>
      <c r="L81" s="32"/>
      <c r="M81" s="32"/>
      <c r="N81" s="32"/>
      <c r="O81" s="32"/>
      <c r="P81" s="32"/>
      <c r="Q81" s="32"/>
      <c r="R81" s="32"/>
      <c r="S81" s="32"/>
      <c r="T81" s="32"/>
      <c r="U81" s="32"/>
      <c r="V81" s="32"/>
      <c r="W81" s="32"/>
      <c r="X81" s="32"/>
      <c r="Y81" s="32"/>
      <c r="Z81" s="32"/>
    </row>
    <row r="82" spans="1:26" ht="18" customHeight="1">
      <c r="A82" s="32"/>
      <c r="B82" s="1947" t="s">
        <v>170</v>
      </c>
      <c r="C82" s="1900"/>
      <c r="D82" s="1900"/>
      <c r="E82" s="1947"/>
      <c r="F82" s="1900"/>
      <c r="G82" s="1900"/>
      <c r="H82" s="32"/>
      <c r="I82" s="32"/>
      <c r="J82" s="32"/>
      <c r="K82" s="32"/>
      <c r="L82" s="32"/>
      <c r="M82" s="32"/>
      <c r="N82" s="32"/>
      <c r="O82" s="32"/>
      <c r="P82" s="32"/>
      <c r="Q82" s="32"/>
      <c r="R82" s="32"/>
      <c r="S82" s="32"/>
      <c r="T82" s="32"/>
      <c r="U82" s="32"/>
      <c r="V82" s="32"/>
      <c r="W82" s="32"/>
      <c r="X82" s="32"/>
      <c r="Y82" s="32"/>
      <c r="Z82" s="32"/>
    </row>
    <row r="83" spans="1:26" ht="18" customHeight="1">
      <c r="A83" s="32"/>
      <c r="B83" s="1947" t="s">
        <v>1667</v>
      </c>
      <c r="C83" s="1900"/>
      <c r="D83" s="1900"/>
      <c r="E83" s="1947" t="s">
        <v>1642</v>
      </c>
      <c r="F83" s="1900"/>
      <c r="G83" s="1900"/>
      <c r="H83" s="32"/>
      <c r="I83" s="32"/>
      <c r="J83" s="32"/>
      <c r="K83" s="32"/>
      <c r="L83" s="32"/>
      <c r="M83" s="32"/>
      <c r="N83" s="32"/>
      <c r="O83" s="32"/>
      <c r="P83" s="32"/>
      <c r="Q83" s="32"/>
      <c r="R83" s="32"/>
      <c r="S83" s="32"/>
      <c r="T83" s="32"/>
      <c r="U83" s="32"/>
      <c r="V83" s="32"/>
      <c r="W83" s="32"/>
      <c r="X83" s="32"/>
      <c r="Y83" s="32"/>
      <c r="Z83" s="32"/>
    </row>
    <row r="84" spans="1:26" ht="26.25" customHeight="1">
      <c r="A84" s="32"/>
      <c r="B84" s="1947" t="s">
        <v>1668</v>
      </c>
      <c r="C84" s="1900"/>
      <c r="D84" s="1900"/>
      <c r="E84" s="1947" t="s">
        <v>1669</v>
      </c>
      <c r="F84" s="1900"/>
      <c r="G84" s="1900"/>
      <c r="H84" s="32"/>
      <c r="I84" s="32"/>
      <c r="J84" s="32"/>
      <c r="K84" s="32"/>
      <c r="L84" s="32"/>
      <c r="M84" s="32"/>
      <c r="N84" s="32"/>
      <c r="O84" s="32"/>
      <c r="P84" s="32"/>
      <c r="Q84" s="32"/>
      <c r="R84" s="32"/>
      <c r="S84" s="32"/>
      <c r="T84" s="32"/>
      <c r="U84" s="32"/>
      <c r="V84" s="32"/>
      <c r="W84" s="32"/>
      <c r="X84" s="32"/>
      <c r="Y84" s="32"/>
      <c r="Z84" s="32"/>
    </row>
    <row r="85" spans="1:26" ht="18" customHeight="1">
      <c r="A85" s="32"/>
      <c r="B85" s="32"/>
      <c r="C85" s="32"/>
      <c r="D85" s="32"/>
      <c r="E85" s="47"/>
      <c r="F85" s="47"/>
      <c r="G85" s="47"/>
      <c r="H85" s="32"/>
      <c r="I85" s="32"/>
      <c r="J85" s="32"/>
      <c r="K85" s="32"/>
      <c r="L85" s="32"/>
      <c r="M85" s="32"/>
      <c r="N85" s="32"/>
      <c r="O85" s="32"/>
      <c r="P85" s="32"/>
      <c r="Q85" s="32"/>
      <c r="R85" s="32"/>
      <c r="S85" s="32"/>
      <c r="T85" s="32"/>
      <c r="U85" s="32"/>
      <c r="V85" s="32"/>
      <c r="W85" s="32"/>
      <c r="X85" s="32"/>
      <c r="Y85" s="32"/>
      <c r="Z85" s="32"/>
    </row>
    <row r="86" spans="1:26" ht="41.25" customHeight="1">
      <c r="A86" s="32"/>
      <c r="B86" s="1955" t="s">
        <v>1670</v>
      </c>
      <c r="C86" s="1933"/>
      <c r="D86" s="1933"/>
      <c r="E86" s="1933"/>
      <c r="F86" s="1933"/>
      <c r="G86" s="1926"/>
      <c r="H86" s="32"/>
      <c r="I86" s="32"/>
      <c r="J86" s="32"/>
      <c r="K86" s="32"/>
      <c r="L86" s="32"/>
      <c r="M86" s="32"/>
      <c r="N86" s="32"/>
      <c r="O86" s="32"/>
      <c r="P86" s="32"/>
      <c r="Q86" s="32"/>
      <c r="R86" s="32"/>
      <c r="S86" s="32"/>
      <c r="T86" s="32"/>
      <c r="U86" s="32"/>
      <c r="V86" s="32"/>
      <c r="W86" s="32"/>
      <c r="X86" s="32"/>
      <c r="Y86" s="32"/>
      <c r="Z86" s="32"/>
    </row>
    <row r="87" spans="1:26" ht="18" customHeight="1">
      <c r="A87" s="32"/>
      <c r="B87" s="32"/>
      <c r="C87" s="32"/>
      <c r="D87" s="32"/>
      <c r="E87" s="47"/>
      <c r="F87" s="47"/>
      <c r="G87" s="47"/>
      <c r="H87" s="32"/>
      <c r="I87" s="32"/>
      <c r="J87" s="32"/>
      <c r="K87" s="32"/>
      <c r="L87" s="32"/>
      <c r="M87" s="32"/>
      <c r="N87" s="32"/>
      <c r="O87" s="32"/>
      <c r="P87" s="32"/>
      <c r="Q87" s="32"/>
      <c r="R87" s="32"/>
      <c r="S87" s="32"/>
      <c r="T87" s="32"/>
      <c r="U87" s="32"/>
      <c r="V87" s="32"/>
      <c r="W87" s="32"/>
      <c r="X87" s="32"/>
      <c r="Y87" s="32"/>
      <c r="Z87" s="32"/>
    </row>
    <row r="88" spans="1:26" ht="18" customHeight="1">
      <c r="A88" s="8">
        <v>2.2000000000000002</v>
      </c>
      <c r="B88" s="192" t="s">
        <v>1671</v>
      </c>
      <c r="C88" s="208"/>
      <c r="D88" s="208"/>
      <c r="E88" s="321"/>
      <c r="F88" s="321"/>
      <c r="G88" s="321"/>
      <c r="H88" s="208"/>
      <c r="I88" s="208"/>
      <c r="J88" s="208"/>
      <c r="K88" s="208"/>
      <c r="L88" s="208"/>
      <c r="M88" s="208"/>
      <c r="N88" s="208"/>
      <c r="O88" s="208"/>
      <c r="P88" s="208"/>
      <c r="Q88" s="208"/>
      <c r="R88" s="208"/>
      <c r="S88" s="208"/>
      <c r="T88" s="208"/>
      <c r="U88" s="208"/>
      <c r="V88" s="208"/>
      <c r="W88" s="208"/>
      <c r="X88" s="208"/>
      <c r="Y88" s="208"/>
      <c r="Z88" s="208"/>
    </row>
    <row r="89" spans="1:26" ht="18" customHeight="1">
      <c r="A89" s="14"/>
      <c r="B89" s="14"/>
      <c r="C89" s="32"/>
      <c r="D89" s="32"/>
      <c r="E89" s="47"/>
      <c r="F89" s="47"/>
      <c r="G89" s="47"/>
      <c r="H89" s="32"/>
      <c r="I89" s="32"/>
      <c r="J89" s="32"/>
      <c r="K89" s="32"/>
      <c r="L89" s="32"/>
      <c r="M89" s="32"/>
      <c r="N89" s="32"/>
      <c r="O89" s="32"/>
      <c r="P89" s="32"/>
      <c r="Q89" s="32"/>
      <c r="R89" s="32"/>
      <c r="S89" s="32"/>
      <c r="T89" s="32"/>
      <c r="U89" s="32"/>
      <c r="V89" s="32"/>
      <c r="W89" s="32"/>
      <c r="X89" s="32"/>
      <c r="Y89" s="32"/>
      <c r="Z89" s="32"/>
    </row>
    <row r="90" spans="1:26" ht="40.5" customHeight="1">
      <c r="A90" s="14"/>
      <c r="B90" s="1955" t="s">
        <v>1672</v>
      </c>
      <c r="C90" s="1933"/>
      <c r="D90" s="1933"/>
      <c r="E90" s="1933"/>
      <c r="F90" s="1933"/>
      <c r="G90" s="1926"/>
      <c r="H90" s="32"/>
      <c r="I90" s="32"/>
      <c r="J90" s="32"/>
      <c r="K90" s="32"/>
      <c r="L90" s="32"/>
      <c r="M90" s="32"/>
      <c r="N90" s="32"/>
      <c r="O90" s="32"/>
      <c r="P90" s="32"/>
      <c r="Q90" s="32"/>
      <c r="R90" s="32"/>
      <c r="S90" s="32"/>
      <c r="T90" s="32"/>
      <c r="U90" s="32"/>
      <c r="V90" s="32"/>
      <c r="W90" s="32"/>
      <c r="X90" s="32"/>
      <c r="Y90" s="32"/>
      <c r="Z90" s="32"/>
    </row>
    <row r="91" spans="1:26" ht="18" customHeight="1">
      <c r="A91" s="14"/>
      <c r="B91" s="14"/>
      <c r="C91" s="32"/>
      <c r="D91" s="32"/>
      <c r="E91" s="47"/>
      <c r="F91" s="47"/>
      <c r="G91" s="47"/>
      <c r="H91" s="32"/>
      <c r="I91" s="32"/>
      <c r="J91" s="32"/>
      <c r="K91" s="32"/>
      <c r="L91" s="32"/>
      <c r="M91" s="32"/>
      <c r="N91" s="32"/>
      <c r="O91" s="32"/>
      <c r="P91" s="32"/>
      <c r="Q91" s="32"/>
      <c r="R91" s="32"/>
      <c r="S91" s="32"/>
      <c r="T91" s="32"/>
      <c r="U91" s="32"/>
      <c r="V91" s="32"/>
      <c r="W91" s="32"/>
      <c r="X91" s="32"/>
      <c r="Y91" s="32"/>
      <c r="Z91" s="32"/>
    </row>
    <row r="92" spans="1:26" ht="18" customHeight="1">
      <c r="A92" s="704">
        <v>2.2999999999999998</v>
      </c>
      <c r="B92" s="8" t="s">
        <v>1673</v>
      </c>
      <c r="C92" s="41"/>
      <c r="D92" s="41"/>
      <c r="E92" s="53"/>
      <c r="F92" s="53"/>
      <c r="G92" s="53"/>
      <c r="H92" s="41"/>
      <c r="I92" s="41"/>
      <c r="J92" s="41"/>
      <c r="K92" s="41"/>
      <c r="L92" s="41"/>
      <c r="M92" s="41"/>
      <c r="N92" s="41"/>
      <c r="O92" s="41"/>
      <c r="P92" s="41"/>
      <c r="Q92" s="41"/>
      <c r="R92" s="41"/>
      <c r="S92" s="41"/>
      <c r="T92" s="41"/>
      <c r="U92" s="41"/>
      <c r="V92" s="41"/>
      <c r="W92" s="41"/>
      <c r="X92" s="41"/>
      <c r="Y92" s="41"/>
      <c r="Z92" s="41"/>
    </row>
    <row r="93" spans="1:26" ht="18" customHeight="1">
      <c r="A93" s="14"/>
      <c r="B93" s="14"/>
      <c r="C93" s="32"/>
      <c r="D93" s="32"/>
      <c r="E93" s="47"/>
      <c r="F93" s="47"/>
      <c r="G93" s="47"/>
      <c r="H93" s="32"/>
      <c r="I93" s="32"/>
      <c r="J93" s="32"/>
      <c r="K93" s="32"/>
      <c r="L93" s="32"/>
      <c r="M93" s="32"/>
      <c r="N93" s="32"/>
      <c r="O93" s="32"/>
      <c r="P93" s="32"/>
      <c r="Q93" s="32"/>
      <c r="R93" s="32"/>
      <c r="S93" s="32"/>
      <c r="T93" s="32"/>
      <c r="U93" s="32"/>
      <c r="V93" s="32"/>
      <c r="W93" s="32"/>
      <c r="X93" s="32"/>
      <c r="Y93" s="32"/>
      <c r="Z93" s="32"/>
    </row>
    <row r="94" spans="1:26" ht="18" customHeight="1">
      <c r="A94" s="14"/>
      <c r="B94" s="2115" t="s">
        <v>1674</v>
      </c>
      <c r="C94" s="1933"/>
      <c r="D94" s="1933"/>
      <c r="E94" s="1933"/>
      <c r="F94" s="1933"/>
      <c r="G94" s="1926"/>
      <c r="H94" s="32"/>
      <c r="I94" s="32"/>
      <c r="J94" s="32"/>
      <c r="K94" s="32"/>
      <c r="L94" s="32"/>
      <c r="M94" s="32"/>
      <c r="N94" s="32"/>
      <c r="O94" s="32"/>
      <c r="P94" s="32"/>
      <c r="Q94" s="32"/>
      <c r="R94" s="32"/>
      <c r="S94" s="32"/>
      <c r="T94" s="32"/>
      <c r="U94" s="32"/>
      <c r="V94" s="32"/>
      <c r="W94" s="32"/>
      <c r="X94" s="32"/>
      <c r="Y94" s="32"/>
      <c r="Z94" s="32"/>
    </row>
    <row r="95" spans="1:26" ht="15.75" customHeight="1">
      <c r="A95" s="28" t="s">
        <v>306</v>
      </c>
      <c r="B95" s="29"/>
      <c r="C95" s="29"/>
      <c r="D95" s="29"/>
      <c r="E95" s="30"/>
      <c r="F95" s="30"/>
      <c r="G95" s="30"/>
      <c r="H95" s="32"/>
      <c r="I95" s="32"/>
      <c r="J95" s="32"/>
      <c r="K95" s="32"/>
      <c r="L95" s="32"/>
      <c r="M95" s="32"/>
      <c r="N95" s="32"/>
      <c r="O95" s="32"/>
      <c r="P95" s="32"/>
      <c r="Q95" s="32"/>
      <c r="R95" s="32"/>
      <c r="S95" s="32"/>
      <c r="T95" s="32"/>
      <c r="U95" s="32"/>
      <c r="V95" s="32"/>
      <c r="W95" s="32"/>
      <c r="X95" s="32"/>
      <c r="Y95" s="32"/>
      <c r="Z95" s="32"/>
    </row>
    <row r="96" spans="1:26" ht="18" customHeight="1">
      <c r="A96" s="14"/>
      <c r="B96" s="14"/>
      <c r="C96" s="32"/>
      <c r="D96" s="32"/>
      <c r="E96" s="47"/>
      <c r="F96" s="47"/>
      <c r="G96" s="47"/>
      <c r="H96" s="32"/>
      <c r="I96" s="32"/>
      <c r="J96" s="32"/>
      <c r="K96" s="32"/>
      <c r="L96" s="32"/>
      <c r="M96" s="32"/>
      <c r="N96" s="32"/>
      <c r="O96" s="32"/>
      <c r="P96" s="32"/>
      <c r="Q96" s="32"/>
      <c r="R96" s="32"/>
      <c r="S96" s="32"/>
      <c r="T96" s="32"/>
      <c r="U96" s="32"/>
      <c r="V96" s="32"/>
      <c r="W96" s="32"/>
      <c r="X96" s="32"/>
      <c r="Y96" s="32"/>
      <c r="Z96" s="32"/>
    </row>
    <row r="97" spans="1:26" ht="18" customHeight="1">
      <c r="A97" s="704">
        <v>2.4</v>
      </c>
      <c r="B97" s="8" t="s">
        <v>1675</v>
      </c>
      <c r="C97" s="8"/>
      <c r="D97" s="130"/>
      <c r="E97" s="431"/>
      <c r="F97" s="431"/>
      <c r="G97" s="431"/>
      <c r="H97" s="130"/>
      <c r="I97" s="130"/>
      <c r="J97" s="130"/>
      <c r="K97" s="130"/>
      <c r="L97" s="130"/>
      <c r="M97" s="130"/>
      <c r="N97" s="130"/>
      <c r="O97" s="130"/>
      <c r="P97" s="130"/>
      <c r="Q97" s="130"/>
      <c r="R97" s="130"/>
      <c r="S97" s="130"/>
      <c r="T97" s="130"/>
      <c r="U97" s="130"/>
      <c r="V97" s="130"/>
      <c r="W97" s="130"/>
      <c r="X97" s="130"/>
      <c r="Y97" s="130"/>
      <c r="Z97" s="130"/>
    </row>
    <row r="98" spans="1:26" ht="18" customHeight="1">
      <c r="A98" s="14"/>
      <c r="B98" s="14"/>
      <c r="C98" s="32"/>
      <c r="D98" s="32"/>
      <c r="E98" s="47"/>
      <c r="F98" s="47"/>
      <c r="G98" s="47"/>
      <c r="H98" s="32"/>
      <c r="I98" s="32"/>
      <c r="J98" s="32"/>
      <c r="K98" s="32"/>
      <c r="L98" s="32"/>
      <c r="M98" s="32"/>
      <c r="N98" s="32"/>
      <c r="O98" s="32"/>
      <c r="P98" s="32"/>
      <c r="Q98" s="32"/>
      <c r="R98" s="32"/>
      <c r="S98" s="32"/>
      <c r="T98" s="32"/>
      <c r="U98" s="32"/>
      <c r="V98" s="32"/>
      <c r="W98" s="32"/>
      <c r="X98" s="32"/>
      <c r="Y98" s="32"/>
      <c r="Z98" s="32"/>
    </row>
    <row r="99" spans="1:26" ht="30" customHeight="1">
      <c r="A99" s="14"/>
      <c r="B99" s="1955" t="s">
        <v>1676</v>
      </c>
      <c r="C99" s="1933"/>
      <c r="D99" s="1933"/>
      <c r="E99" s="1933"/>
      <c r="F99" s="1933"/>
      <c r="G99" s="1926"/>
      <c r="H99" s="32"/>
      <c r="I99" s="32"/>
      <c r="J99" s="32"/>
      <c r="K99" s="32"/>
      <c r="L99" s="32"/>
      <c r="M99" s="32"/>
      <c r="N99" s="32"/>
      <c r="O99" s="32"/>
      <c r="P99" s="32"/>
      <c r="Q99" s="32"/>
      <c r="R99" s="32"/>
      <c r="S99" s="32"/>
      <c r="T99" s="32"/>
      <c r="U99" s="32"/>
      <c r="V99" s="32"/>
      <c r="W99" s="32"/>
      <c r="X99" s="32"/>
      <c r="Y99" s="32"/>
      <c r="Z99" s="32"/>
    </row>
    <row r="100" spans="1:26" ht="18" customHeight="1">
      <c r="A100" s="14"/>
      <c r="B100" s="14"/>
      <c r="C100" s="32"/>
      <c r="D100" s="32"/>
      <c r="E100" s="47"/>
      <c r="F100" s="47"/>
      <c r="G100" s="47"/>
      <c r="H100" s="32"/>
      <c r="I100" s="32"/>
      <c r="J100" s="32"/>
      <c r="K100" s="32"/>
      <c r="L100" s="32"/>
      <c r="M100" s="32"/>
      <c r="N100" s="32"/>
      <c r="O100" s="32"/>
      <c r="P100" s="32"/>
      <c r="Q100" s="32"/>
      <c r="R100" s="32"/>
      <c r="S100" s="32"/>
      <c r="T100" s="32"/>
      <c r="U100" s="32"/>
      <c r="V100" s="32"/>
      <c r="W100" s="32"/>
      <c r="X100" s="32"/>
      <c r="Y100" s="32"/>
      <c r="Z100" s="32"/>
    </row>
    <row r="101" spans="1:26" ht="18" customHeight="1">
      <c r="A101" s="8" t="s">
        <v>1677</v>
      </c>
      <c r="B101" s="8" t="s">
        <v>1678</v>
      </c>
      <c r="C101" s="32"/>
      <c r="D101" s="32"/>
      <c r="E101" s="47"/>
      <c r="F101" s="47"/>
      <c r="G101" s="47"/>
      <c r="H101" s="32"/>
      <c r="I101" s="32"/>
      <c r="J101" s="32"/>
      <c r="K101" s="32"/>
      <c r="L101" s="32"/>
      <c r="M101" s="32"/>
      <c r="N101" s="32"/>
      <c r="O101" s="32"/>
      <c r="P101" s="32"/>
      <c r="Q101" s="32"/>
      <c r="R101" s="32"/>
      <c r="S101" s="32"/>
      <c r="T101" s="32"/>
      <c r="U101" s="32"/>
      <c r="V101" s="32"/>
      <c r="W101" s="32"/>
      <c r="X101" s="32"/>
      <c r="Y101" s="32"/>
      <c r="Z101" s="32"/>
    </row>
    <row r="102" spans="1:26" ht="18" customHeight="1">
      <c r="A102" s="14"/>
      <c r="B102" s="32" t="s">
        <v>1679</v>
      </c>
      <c r="C102" s="32"/>
      <c r="D102" s="32"/>
      <c r="E102" s="47"/>
      <c r="F102" s="47"/>
      <c r="G102" s="47"/>
      <c r="H102" s="32"/>
      <c r="I102" s="32"/>
      <c r="J102" s="32"/>
      <c r="K102" s="32"/>
      <c r="L102" s="32"/>
      <c r="M102" s="32"/>
      <c r="N102" s="32"/>
      <c r="O102" s="32"/>
      <c r="P102" s="32"/>
      <c r="Q102" s="32"/>
      <c r="R102" s="32"/>
      <c r="S102" s="32"/>
      <c r="T102" s="32"/>
      <c r="U102" s="32"/>
      <c r="V102" s="32"/>
      <c r="W102" s="32"/>
      <c r="X102" s="32"/>
      <c r="Y102" s="32"/>
      <c r="Z102" s="32"/>
    </row>
    <row r="103" spans="1:26" ht="18" customHeight="1">
      <c r="A103" s="14"/>
      <c r="B103" s="14"/>
      <c r="C103" s="32"/>
      <c r="D103" s="32"/>
      <c r="E103" s="47"/>
      <c r="F103" s="47"/>
      <c r="G103" s="47"/>
      <c r="H103" s="32"/>
      <c r="I103" s="32"/>
      <c r="J103" s="32"/>
      <c r="K103" s="32"/>
      <c r="L103" s="32"/>
      <c r="M103" s="32"/>
      <c r="N103" s="32"/>
      <c r="O103" s="32"/>
      <c r="P103" s="32"/>
      <c r="Q103" s="32"/>
      <c r="R103" s="32"/>
      <c r="S103" s="32"/>
      <c r="T103" s="32"/>
      <c r="U103" s="32"/>
      <c r="V103" s="32"/>
      <c r="W103" s="32"/>
      <c r="X103" s="32"/>
      <c r="Y103" s="32"/>
      <c r="Z103" s="32"/>
    </row>
    <row r="104" spans="1:26" ht="29.25" customHeight="1">
      <c r="A104" s="14"/>
      <c r="B104" s="1955" t="s">
        <v>1680</v>
      </c>
      <c r="C104" s="1933"/>
      <c r="D104" s="1933"/>
      <c r="E104" s="1933"/>
      <c r="F104" s="1933"/>
      <c r="G104" s="1926"/>
      <c r="H104" s="32"/>
      <c r="I104" s="32"/>
      <c r="J104" s="32"/>
      <c r="K104" s="32"/>
      <c r="L104" s="32"/>
      <c r="M104" s="32"/>
      <c r="N104" s="32"/>
      <c r="O104" s="32"/>
      <c r="P104" s="32"/>
      <c r="Q104" s="32"/>
      <c r="R104" s="32"/>
      <c r="S104" s="32"/>
      <c r="T104" s="32"/>
      <c r="U104" s="32"/>
      <c r="V104" s="32"/>
      <c r="W104" s="32"/>
      <c r="X104" s="32"/>
      <c r="Y104" s="32"/>
      <c r="Z104" s="32"/>
    </row>
    <row r="105" spans="1:26" ht="18" customHeight="1">
      <c r="A105" s="14"/>
      <c r="B105" s="14"/>
      <c r="C105" s="32"/>
      <c r="D105" s="32"/>
      <c r="E105" s="47"/>
      <c r="F105" s="47"/>
      <c r="G105" s="47"/>
      <c r="H105" s="32"/>
      <c r="I105" s="32"/>
      <c r="J105" s="32"/>
      <c r="K105" s="32"/>
      <c r="L105" s="32"/>
      <c r="M105" s="32"/>
      <c r="N105" s="32"/>
      <c r="O105" s="32"/>
      <c r="P105" s="32"/>
      <c r="Q105" s="32"/>
      <c r="R105" s="32"/>
      <c r="S105" s="32"/>
      <c r="T105" s="32"/>
      <c r="U105" s="32"/>
      <c r="V105" s="32"/>
      <c r="W105" s="32"/>
      <c r="X105" s="32"/>
      <c r="Y105" s="32"/>
      <c r="Z105" s="32"/>
    </row>
    <row r="106" spans="1:26" ht="18" customHeight="1">
      <c r="A106" s="14"/>
      <c r="B106" s="32" t="s">
        <v>1681</v>
      </c>
      <c r="C106" s="32"/>
      <c r="D106" s="32"/>
      <c r="E106" s="47"/>
      <c r="F106" s="47"/>
      <c r="G106" s="47"/>
      <c r="H106" s="32"/>
      <c r="I106" s="32"/>
      <c r="J106" s="32"/>
      <c r="K106" s="32"/>
      <c r="L106" s="32"/>
      <c r="M106" s="32"/>
      <c r="N106" s="32"/>
      <c r="O106" s="32"/>
      <c r="P106" s="32"/>
      <c r="Q106" s="32"/>
      <c r="R106" s="32"/>
      <c r="S106" s="32"/>
      <c r="T106" s="32"/>
      <c r="U106" s="32"/>
      <c r="V106" s="32"/>
      <c r="W106" s="32"/>
      <c r="X106" s="32"/>
      <c r="Y106" s="32"/>
      <c r="Z106" s="32"/>
    </row>
    <row r="107" spans="1:26" ht="18" customHeight="1">
      <c r="A107" s="14"/>
      <c r="B107" s="14"/>
      <c r="C107" s="32"/>
      <c r="D107" s="32"/>
      <c r="E107" s="47"/>
      <c r="F107" s="47"/>
      <c r="G107" s="47"/>
      <c r="H107" s="32"/>
      <c r="I107" s="32"/>
      <c r="J107" s="32"/>
      <c r="K107" s="32"/>
      <c r="L107" s="32"/>
      <c r="M107" s="32"/>
      <c r="N107" s="32"/>
      <c r="O107" s="32"/>
      <c r="P107" s="32"/>
      <c r="Q107" s="32"/>
      <c r="R107" s="32"/>
      <c r="S107" s="32"/>
      <c r="T107" s="32"/>
      <c r="U107" s="32"/>
      <c r="V107" s="32"/>
      <c r="W107" s="32"/>
      <c r="X107" s="32"/>
      <c r="Y107" s="32"/>
      <c r="Z107" s="32"/>
    </row>
    <row r="108" spans="1:26" ht="92.25" customHeight="1">
      <c r="A108" s="14"/>
      <c r="B108" s="1947" t="s">
        <v>1682</v>
      </c>
      <c r="C108" s="1900"/>
      <c r="D108" s="1900"/>
      <c r="E108" s="1900"/>
      <c r="F108" s="1900"/>
      <c r="G108" s="1900"/>
      <c r="H108" s="32"/>
      <c r="I108" s="32"/>
      <c r="J108" s="32"/>
      <c r="K108" s="32"/>
      <c r="L108" s="32"/>
      <c r="M108" s="32"/>
      <c r="N108" s="32"/>
      <c r="O108" s="32"/>
      <c r="P108" s="32"/>
      <c r="Q108" s="32"/>
      <c r="R108" s="32"/>
      <c r="S108" s="32"/>
      <c r="T108" s="32"/>
      <c r="U108" s="32"/>
      <c r="V108" s="32"/>
      <c r="W108" s="32"/>
      <c r="X108" s="32"/>
      <c r="Y108" s="32"/>
      <c r="Z108" s="32"/>
    </row>
    <row r="109" spans="1:26" ht="18" customHeight="1">
      <c r="A109" s="14"/>
      <c r="B109" s="32"/>
      <c r="C109" s="32"/>
      <c r="D109" s="32"/>
      <c r="E109" s="47"/>
      <c r="F109" s="47"/>
      <c r="G109" s="47"/>
      <c r="H109" s="32"/>
      <c r="I109" s="32"/>
      <c r="J109" s="32"/>
      <c r="K109" s="32"/>
      <c r="L109" s="32"/>
      <c r="M109" s="32"/>
      <c r="N109" s="32"/>
      <c r="O109" s="32"/>
      <c r="P109" s="32"/>
      <c r="Q109" s="32"/>
      <c r="R109" s="32"/>
      <c r="S109" s="32"/>
      <c r="T109" s="32"/>
      <c r="U109" s="32"/>
      <c r="V109" s="32"/>
      <c r="W109" s="32"/>
      <c r="X109" s="32"/>
      <c r="Y109" s="32"/>
      <c r="Z109" s="32"/>
    </row>
    <row r="110" spans="1:26" ht="18" customHeight="1">
      <c r="A110" s="8">
        <v>2.6</v>
      </c>
      <c r="B110" s="9" t="s">
        <v>117</v>
      </c>
      <c r="C110" s="9"/>
      <c r="D110" s="130"/>
      <c r="E110" s="47"/>
      <c r="F110" s="47"/>
      <c r="G110" s="47"/>
      <c r="H110" s="32"/>
      <c r="I110" s="32"/>
      <c r="J110" s="32"/>
      <c r="K110" s="32"/>
      <c r="L110" s="32"/>
      <c r="M110" s="32"/>
      <c r="N110" s="32"/>
      <c r="O110" s="32"/>
      <c r="P110" s="32"/>
      <c r="Q110" s="32"/>
      <c r="R110" s="32"/>
      <c r="S110" s="32"/>
      <c r="T110" s="32"/>
      <c r="U110" s="32"/>
      <c r="V110" s="32"/>
      <c r="W110" s="32"/>
      <c r="X110" s="32"/>
      <c r="Y110" s="32"/>
      <c r="Z110" s="32"/>
    </row>
    <row r="111" spans="1:26" ht="18" customHeight="1">
      <c r="A111" s="32"/>
      <c r="B111" s="32"/>
      <c r="C111" s="32"/>
      <c r="D111" s="32"/>
      <c r="E111" s="47"/>
      <c r="F111" s="47"/>
      <c r="G111" s="47"/>
      <c r="H111" s="32"/>
      <c r="I111" s="32"/>
      <c r="J111" s="32"/>
      <c r="K111" s="32"/>
      <c r="L111" s="32"/>
      <c r="M111" s="32"/>
      <c r="N111" s="32"/>
      <c r="O111" s="32"/>
      <c r="P111" s="32"/>
      <c r="Q111" s="32"/>
      <c r="R111" s="32"/>
      <c r="S111" s="32"/>
      <c r="T111" s="32"/>
      <c r="U111" s="32"/>
      <c r="V111" s="32"/>
      <c r="W111" s="32"/>
      <c r="X111" s="32"/>
      <c r="Y111" s="32"/>
      <c r="Z111" s="32"/>
    </row>
    <row r="112" spans="1:26" ht="52.5" customHeight="1">
      <c r="A112" s="14"/>
      <c r="B112" s="1955" t="s">
        <v>1683</v>
      </c>
      <c r="C112" s="1933"/>
      <c r="D112" s="1933"/>
      <c r="E112" s="1933"/>
      <c r="F112" s="1933"/>
      <c r="G112" s="1926"/>
      <c r="H112" s="32"/>
      <c r="I112" s="32"/>
      <c r="J112" s="32"/>
      <c r="K112" s="32"/>
      <c r="L112" s="32"/>
      <c r="M112" s="32"/>
      <c r="N112" s="32"/>
      <c r="O112" s="32"/>
      <c r="P112" s="32"/>
      <c r="Q112" s="32"/>
      <c r="R112" s="32"/>
      <c r="S112" s="32"/>
      <c r="T112" s="32"/>
      <c r="U112" s="32"/>
      <c r="V112" s="32"/>
      <c r="W112" s="32"/>
      <c r="X112" s="32"/>
      <c r="Y112" s="32"/>
      <c r="Z112" s="32"/>
    </row>
    <row r="113" spans="1:26" ht="18" customHeight="1">
      <c r="A113" s="14"/>
      <c r="B113" s="32"/>
      <c r="C113" s="32"/>
      <c r="D113" s="32"/>
      <c r="E113" s="47"/>
      <c r="F113" s="47"/>
      <c r="G113" s="47"/>
      <c r="H113" s="32"/>
      <c r="I113" s="32"/>
      <c r="J113" s="32"/>
      <c r="K113" s="32"/>
      <c r="L113" s="32"/>
      <c r="M113" s="32"/>
      <c r="N113" s="32"/>
      <c r="O113" s="32"/>
      <c r="P113" s="32"/>
      <c r="Q113" s="32"/>
      <c r="R113" s="32"/>
      <c r="S113" s="32"/>
      <c r="T113" s="32"/>
      <c r="U113" s="32"/>
      <c r="V113" s="32"/>
      <c r="W113" s="32"/>
      <c r="X113" s="32"/>
      <c r="Y113" s="32"/>
      <c r="Z113" s="32"/>
    </row>
    <row r="114" spans="1:26" ht="18" customHeight="1">
      <c r="A114" s="8">
        <v>2.7</v>
      </c>
      <c r="B114" s="704" t="s">
        <v>1684</v>
      </c>
      <c r="C114" s="32"/>
      <c r="D114" s="32"/>
      <c r="E114" s="47"/>
      <c r="F114" s="47"/>
      <c r="G114" s="47"/>
      <c r="H114" s="32"/>
      <c r="I114" s="32"/>
      <c r="J114" s="32"/>
      <c r="K114" s="32"/>
      <c r="L114" s="32"/>
      <c r="M114" s="32"/>
      <c r="N114" s="32"/>
      <c r="O114" s="32"/>
      <c r="P114" s="32"/>
      <c r="Q114" s="32"/>
      <c r="R114" s="32"/>
      <c r="S114" s="32"/>
      <c r="T114" s="32"/>
      <c r="U114" s="32"/>
      <c r="V114" s="32"/>
      <c r="W114" s="32"/>
      <c r="X114" s="32"/>
      <c r="Y114" s="32"/>
      <c r="Z114" s="32"/>
    </row>
    <row r="115" spans="1:26" ht="18" customHeight="1">
      <c r="A115" s="32"/>
      <c r="B115" s="32"/>
      <c r="C115" s="32"/>
      <c r="D115" s="32"/>
      <c r="E115" s="47"/>
      <c r="F115" s="47"/>
      <c r="G115" s="47"/>
      <c r="H115" s="32"/>
      <c r="I115" s="32"/>
      <c r="J115" s="32"/>
      <c r="K115" s="32"/>
      <c r="L115" s="32"/>
      <c r="M115" s="32"/>
      <c r="N115" s="32"/>
      <c r="O115" s="32"/>
      <c r="P115" s="32"/>
      <c r="Q115" s="32"/>
      <c r="R115" s="32"/>
      <c r="S115" s="32"/>
      <c r="T115" s="32"/>
      <c r="U115" s="32"/>
      <c r="V115" s="32"/>
      <c r="W115" s="32"/>
      <c r="X115" s="32"/>
      <c r="Y115" s="32"/>
      <c r="Z115" s="32"/>
    </row>
    <row r="116" spans="1:26" ht="18" customHeight="1">
      <c r="A116" s="14"/>
      <c r="B116" s="32" t="s">
        <v>1685</v>
      </c>
      <c r="C116" s="32"/>
      <c r="D116" s="32"/>
      <c r="E116" s="47"/>
      <c r="F116" s="47"/>
      <c r="G116" s="47"/>
      <c r="H116" s="32"/>
      <c r="I116" s="32"/>
      <c r="J116" s="32"/>
      <c r="K116" s="32"/>
      <c r="L116" s="32"/>
      <c r="M116" s="32"/>
      <c r="N116" s="32"/>
      <c r="O116" s="32"/>
      <c r="P116" s="32"/>
      <c r="Q116" s="32"/>
      <c r="R116" s="32"/>
      <c r="S116" s="32"/>
      <c r="T116" s="32"/>
      <c r="U116" s="32"/>
      <c r="V116" s="32"/>
      <c r="W116" s="32"/>
      <c r="X116" s="32"/>
      <c r="Y116" s="32"/>
      <c r="Z116" s="32"/>
    </row>
    <row r="117" spans="1:26" ht="18" customHeight="1">
      <c r="A117" s="14"/>
      <c r="B117" s="32"/>
      <c r="C117" s="32"/>
      <c r="D117" s="32"/>
      <c r="E117" s="47"/>
      <c r="F117" s="47"/>
      <c r="G117" s="47"/>
      <c r="H117" s="32"/>
      <c r="I117" s="32"/>
      <c r="J117" s="32"/>
      <c r="K117" s="32"/>
      <c r="L117" s="32"/>
      <c r="M117" s="32"/>
      <c r="N117" s="32"/>
      <c r="O117" s="32"/>
      <c r="P117" s="32"/>
      <c r="Q117" s="32"/>
      <c r="R117" s="32"/>
      <c r="S117" s="32"/>
      <c r="T117" s="32"/>
      <c r="U117" s="32"/>
      <c r="V117" s="32"/>
      <c r="W117" s="32"/>
      <c r="X117" s="32"/>
      <c r="Y117" s="32"/>
      <c r="Z117" s="32"/>
    </row>
    <row r="118" spans="1:26" ht="31.5" customHeight="1">
      <c r="A118" s="14"/>
      <c r="B118" s="1947" t="s">
        <v>1686</v>
      </c>
      <c r="C118" s="1900"/>
      <c r="D118" s="1900"/>
      <c r="E118" s="1900"/>
      <c r="F118" s="1900"/>
      <c r="G118" s="1900"/>
      <c r="H118" s="32"/>
      <c r="I118" s="32"/>
      <c r="J118" s="32"/>
      <c r="K118" s="32"/>
      <c r="L118" s="32"/>
      <c r="M118" s="32"/>
      <c r="N118" s="32"/>
      <c r="O118" s="32"/>
      <c r="P118" s="32"/>
      <c r="Q118" s="32"/>
      <c r="R118" s="32"/>
      <c r="S118" s="32"/>
      <c r="T118" s="32"/>
      <c r="U118" s="32"/>
      <c r="V118" s="32"/>
      <c r="W118" s="32"/>
      <c r="X118" s="32"/>
      <c r="Y118" s="32"/>
      <c r="Z118" s="32"/>
    </row>
    <row r="119" spans="1:26" ht="18" customHeight="1">
      <c r="A119" s="14"/>
      <c r="B119" s="32"/>
      <c r="C119" s="32"/>
      <c r="D119" s="32"/>
      <c r="E119" s="47"/>
      <c r="F119" s="47"/>
      <c r="G119" s="47"/>
      <c r="H119" s="32"/>
      <c r="I119" s="32"/>
      <c r="J119" s="32"/>
      <c r="K119" s="32"/>
      <c r="L119" s="32"/>
      <c r="M119" s="32"/>
      <c r="N119" s="32"/>
      <c r="O119" s="32"/>
      <c r="P119" s="32"/>
      <c r="Q119" s="32"/>
      <c r="R119" s="32"/>
      <c r="S119" s="32"/>
      <c r="T119" s="32"/>
      <c r="U119" s="32"/>
      <c r="V119" s="32"/>
      <c r="W119" s="32"/>
      <c r="X119" s="32"/>
      <c r="Y119" s="32"/>
      <c r="Z119" s="32"/>
    </row>
    <row r="120" spans="1:26" ht="28.5" customHeight="1">
      <c r="A120" s="14"/>
      <c r="B120" s="1947" t="s">
        <v>1687</v>
      </c>
      <c r="C120" s="1900"/>
      <c r="D120" s="1900"/>
      <c r="E120" s="1900"/>
      <c r="F120" s="1900"/>
      <c r="G120" s="1900"/>
      <c r="H120" s="32"/>
      <c r="I120" s="32"/>
      <c r="J120" s="32"/>
      <c r="K120" s="32"/>
      <c r="L120" s="32"/>
      <c r="M120" s="32"/>
      <c r="N120" s="32"/>
      <c r="O120" s="32"/>
      <c r="P120" s="32"/>
      <c r="Q120" s="32"/>
      <c r="R120" s="32"/>
      <c r="S120" s="32"/>
      <c r="T120" s="32"/>
      <c r="U120" s="32"/>
      <c r="V120" s="32"/>
      <c r="W120" s="32"/>
      <c r="X120" s="32"/>
      <c r="Y120" s="32"/>
      <c r="Z120" s="32"/>
    </row>
    <row r="121" spans="1:26" ht="18" customHeight="1">
      <c r="A121" s="14"/>
      <c r="B121" s="32"/>
      <c r="C121" s="32"/>
      <c r="D121" s="32"/>
      <c r="E121" s="47"/>
      <c r="F121" s="47"/>
      <c r="G121" s="47"/>
      <c r="H121" s="32"/>
      <c r="I121" s="32"/>
      <c r="J121" s="32"/>
      <c r="K121" s="32"/>
      <c r="L121" s="32"/>
      <c r="M121" s="32"/>
      <c r="N121" s="32"/>
      <c r="O121" s="32"/>
      <c r="P121" s="32"/>
      <c r="Q121" s="32"/>
      <c r="R121" s="32"/>
      <c r="S121" s="32"/>
      <c r="T121" s="32"/>
      <c r="U121" s="32"/>
      <c r="V121" s="32"/>
      <c r="W121" s="32"/>
      <c r="X121" s="32"/>
      <c r="Y121" s="32"/>
      <c r="Z121" s="32"/>
    </row>
    <row r="122" spans="1:26" ht="30.75" customHeight="1">
      <c r="A122" s="14"/>
      <c r="B122" s="1947" t="s">
        <v>1688</v>
      </c>
      <c r="C122" s="1900"/>
      <c r="D122" s="1900"/>
      <c r="E122" s="1900"/>
      <c r="F122" s="1900"/>
      <c r="G122" s="1900"/>
      <c r="H122" s="32"/>
      <c r="I122" s="32"/>
      <c r="J122" s="32"/>
      <c r="K122" s="32"/>
      <c r="L122" s="32"/>
      <c r="M122" s="32"/>
      <c r="N122" s="32"/>
      <c r="O122" s="32"/>
      <c r="P122" s="32"/>
      <c r="Q122" s="32"/>
      <c r="R122" s="32"/>
      <c r="S122" s="32"/>
      <c r="T122" s="32"/>
      <c r="U122" s="32"/>
      <c r="V122" s="32"/>
      <c r="W122" s="32"/>
      <c r="X122" s="32"/>
      <c r="Y122" s="32"/>
      <c r="Z122" s="32"/>
    </row>
    <row r="123" spans="1:26" ht="30.75" customHeight="1">
      <c r="A123" s="14"/>
      <c r="B123" s="32"/>
      <c r="C123" s="32"/>
      <c r="D123" s="32"/>
      <c r="E123" s="32"/>
      <c r="F123" s="32"/>
      <c r="G123" s="32"/>
      <c r="H123" s="32"/>
      <c r="I123" s="32"/>
      <c r="J123" s="32"/>
      <c r="K123" s="32"/>
      <c r="L123" s="32"/>
      <c r="M123" s="32"/>
      <c r="N123" s="32"/>
      <c r="O123" s="32"/>
      <c r="P123" s="32"/>
      <c r="Q123" s="32"/>
      <c r="R123" s="32"/>
      <c r="S123" s="32"/>
      <c r="T123" s="32"/>
      <c r="U123" s="32"/>
      <c r="V123" s="32"/>
      <c r="W123" s="32"/>
      <c r="X123" s="32"/>
      <c r="Y123" s="32"/>
      <c r="Z123" s="32"/>
    </row>
    <row r="124" spans="1:26" ht="15.75" customHeight="1">
      <c r="A124" s="28" t="s">
        <v>306</v>
      </c>
      <c r="B124" s="29"/>
      <c r="C124" s="29"/>
      <c r="D124" s="29"/>
      <c r="E124" s="30"/>
      <c r="F124" s="30"/>
      <c r="G124" s="30"/>
      <c r="H124" s="32"/>
      <c r="I124" s="32"/>
      <c r="J124" s="32"/>
      <c r="K124" s="32"/>
      <c r="L124" s="32"/>
      <c r="M124" s="32"/>
      <c r="N124" s="32"/>
      <c r="O124" s="32"/>
      <c r="P124" s="32"/>
      <c r="Q124" s="32"/>
      <c r="R124" s="32"/>
      <c r="S124" s="32"/>
      <c r="T124" s="32"/>
      <c r="U124" s="32"/>
      <c r="V124" s="32"/>
      <c r="W124" s="32"/>
      <c r="X124" s="32"/>
      <c r="Y124" s="32"/>
      <c r="Z124" s="32"/>
    </row>
    <row r="125" spans="1:26" ht="18" customHeight="1">
      <c r="A125" s="14"/>
      <c r="B125" s="474" t="s">
        <v>1689</v>
      </c>
      <c r="C125" s="32"/>
      <c r="D125" s="32"/>
      <c r="E125" s="47"/>
      <c r="F125" s="47"/>
      <c r="G125" s="47"/>
      <c r="H125" s="32"/>
      <c r="I125" s="32"/>
      <c r="J125" s="32"/>
      <c r="K125" s="32"/>
      <c r="L125" s="32"/>
      <c r="M125" s="32"/>
      <c r="N125" s="32"/>
      <c r="O125" s="32"/>
      <c r="P125" s="32"/>
      <c r="Q125" s="32"/>
      <c r="R125" s="32"/>
      <c r="S125" s="32"/>
      <c r="T125" s="32"/>
      <c r="U125" s="32"/>
      <c r="V125" s="32"/>
      <c r="W125" s="32"/>
      <c r="X125" s="32"/>
      <c r="Y125" s="32"/>
      <c r="Z125" s="32"/>
    </row>
    <row r="126" spans="1:26" ht="18" customHeight="1">
      <c r="A126" s="14"/>
      <c r="B126" s="32"/>
      <c r="C126" s="32"/>
      <c r="D126" s="32"/>
      <c r="E126" s="47"/>
      <c r="F126" s="47"/>
      <c r="G126" s="47"/>
      <c r="H126" s="32"/>
      <c r="I126" s="32"/>
      <c r="J126" s="32"/>
      <c r="K126" s="32"/>
      <c r="L126" s="32"/>
      <c r="M126" s="32"/>
      <c r="N126" s="32"/>
      <c r="O126" s="32"/>
      <c r="P126" s="32"/>
      <c r="Q126" s="32"/>
      <c r="R126" s="32"/>
      <c r="S126" s="32"/>
      <c r="T126" s="32"/>
      <c r="U126" s="32"/>
      <c r="V126" s="32"/>
      <c r="W126" s="32"/>
      <c r="X126" s="32"/>
      <c r="Y126" s="32"/>
      <c r="Z126" s="32"/>
    </row>
    <row r="127" spans="1:26" ht="51" customHeight="1">
      <c r="A127" s="14"/>
      <c r="B127" s="1947" t="s">
        <v>1690</v>
      </c>
      <c r="C127" s="1900"/>
      <c r="D127" s="1900"/>
      <c r="E127" s="1900"/>
      <c r="F127" s="1900"/>
      <c r="G127" s="1900"/>
      <c r="H127" s="32"/>
      <c r="I127" s="32"/>
      <c r="J127" s="32"/>
      <c r="K127" s="32"/>
      <c r="L127" s="32"/>
      <c r="M127" s="32"/>
      <c r="N127" s="32"/>
      <c r="O127" s="32"/>
      <c r="P127" s="32"/>
      <c r="Q127" s="32"/>
      <c r="R127" s="32"/>
      <c r="S127" s="32"/>
      <c r="T127" s="32"/>
      <c r="U127" s="32"/>
      <c r="V127" s="32"/>
      <c r="W127" s="32"/>
      <c r="X127" s="32"/>
      <c r="Y127" s="32"/>
      <c r="Z127" s="32"/>
    </row>
    <row r="128" spans="1:26" ht="18" customHeight="1">
      <c r="A128" s="14"/>
      <c r="B128" s="32"/>
      <c r="C128" s="32"/>
      <c r="D128" s="32"/>
      <c r="E128" s="47"/>
      <c r="F128" s="47"/>
      <c r="G128" s="47"/>
      <c r="H128" s="32"/>
      <c r="I128" s="32"/>
      <c r="J128" s="32"/>
      <c r="K128" s="32"/>
      <c r="L128" s="32"/>
      <c r="M128" s="32"/>
      <c r="N128" s="32"/>
      <c r="O128" s="32"/>
      <c r="P128" s="32"/>
      <c r="Q128" s="32"/>
      <c r="R128" s="32"/>
      <c r="S128" s="32"/>
      <c r="T128" s="32"/>
      <c r="U128" s="32"/>
      <c r="V128" s="32"/>
      <c r="W128" s="32"/>
      <c r="X128" s="32"/>
      <c r="Y128" s="32"/>
      <c r="Z128" s="32"/>
    </row>
    <row r="129" spans="1:26" ht="26.25" customHeight="1">
      <c r="A129" s="14"/>
      <c r="B129" s="1947" t="s">
        <v>1691</v>
      </c>
      <c r="C129" s="1900"/>
      <c r="D129" s="1900"/>
      <c r="E129" s="1900"/>
      <c r="F129" s="1900"/>
      <c r="G129" s="1900"/>
      <c r="H129" s="32"/>
      <c r="I129" s="32"/>
      <c r="J129" s="32"/>
      <c r="K129" s="32"/>
      <c r="L129" s="32"/>
      <c r="M129" s="32"/>
      <c r="N129" s="32"/>
      <c r="O129" s="32"/>
      <c r="P129" s="32"/>
      <c r="Q129" s="32"/>
      <c r="R129" s="32"/>
      <c r="S129" s="32"/>
      <c r="T129" s="32"/>
      <c r="U129" s="32"/>
      <c r="V129" s="32"/>
      <c r="W129" s="32"/>
      <c r="X129" s="32"/>
      <c r="Y129" s="32"/>
      <c r="Z129" s="32"/>
    </row>
    <row r="130" spans="1:26" ht="18" customHeight="1">
      <c r="A130" s="14"/>
      <c r="B130" s="32"/>
      <c r="C130" s="32"/>
      <c r="D130" s="32"/>
      <c r="E130" s="47"/>
      <c r="F130" s="47"/>
      <c r="G130" s="47"/>
      <c r="H130" s="32"/>
      <c r="I130" s="32"/>
      <c r="J130" s="32"/>
      <c r="K130" s="32"/>
      <c r="L130" s="32"/>
      <c r="M130" s="32"/>
      <c r="N130" s="32"/>
      <c r="O130" s="32"/>
      <c r="P130" s="32"/>
      <c r="Q130" s="32"/>
      <c r="R130" s="32"/>
      <c r="S130" s="32"/>
      <c r="T130" s="32"/>
      <c r="U130" s="32"/>
      <c r="V130" s="32"/>
      <c r="W130" s="32"/>
      <c r="X130" s="32"/>
      <c r="Y130" s="32"/>
      <c r="Z130" s="32"/>
    </row>
    <row r="131" spans="1:26" ht="18" customHeight="1">
      <c r="A131" s="14"/>
      <c r="B131" s="32" t="s">
        <v>1692</v>
      </c>
      <c r="C131" s="32"/>
      <c r="D131" s="32"/>
      <c r="E131" s="47"/>
      <c r="F131" s="47"/>
      <c r="G131" s="47"/>
      <c r="H131" s="32"/>
      <c r="I131" s="32"/>
      <c r="J131" s="32"/>
      <c r="K131" s="32"/>
      <c r="L131" s="32"/>
      <c r="M131" s="32"/>
      <c r="N131" s="32"/>
      <c r="O131" s="32"/>
      <c r="P131" s="32"/>
      <c r="Q131" s="32"/>
      <c r="R131" s="32"/>
      <c r="S131" s="32"/>
      <c r="T131" s="32"/>
      <c r="U131" s="32"/>
      <c r="V131" s="32"/>
      <c r="W131" s="32"/>
      <c r="X131" s="32"/>
      <c r="Y131" s="32"/>
      <c r="Z131" s="32"/>
    </row>
    <row r="132" spans="1:26" ht="18" customHeight="1">
      <c r="A132" s="14"/>
      <c r="B132" s="32"/>
      <c r="C132" s="32"/>
      <c r="D132" s="32"/>
      <c r="E132" s="47"/>
      <c r="F132" s="47"/>
      <c r="G132" s="47"/>
      <c r="H132" s="32"/>
      <c r="I132" s="32"/>
      <c r="J132" s="32"/>
      <c r="K132" s="32"/>
      <c r="L132" s="32"/>
      <c r="M132" s="32"/>
      <c r="N132" s="32"/>
      <c r="O132" s="32"/>
      <c r="P132" s="32"/>
      <c r="Q132" s="32"/>
      <c r="R132" s="32"/>
      <c r="S132" s="32"/>
      <c r="T132" s="32"/>
      <c r="U132" s="32"/>
      <c r="V132" s="32"/>
      <c r="W132" s="32"/>
      <c r="X132" s="32"/>
      <c r="Y132" s="32"/>
      <c r="Z132" s="32"/>
    </row>
    <row r="133" spans="1:26" ht="41.25" customHeight="1">
      <c r="A133" s="14"/>
      <c r="B133" s="1947" t="s">
        <v>1693</v>
      </c>
      <c r="C133" s="1900"/>
      <c r="D133" s="1900"/>
      <c r="E133" s="1900"/>
      <c r="F133" s="1900"/>
      <c r="G133" s="1900"/>
      <c r="H133" s="32"/>
      <c r="I133" s="32"/>
      <c r="J133" s="32"/>
      <c r="K133" s="32"/>
      <c r="L133" s="32"/>
      <c r="M133" s="32"/>
      <c r="N133" s="32"/>
      <c r="O133" s="32"/>
      <c r="P133" s="32"/>
      <c r="Q133" s="32"/>
      <c r="R133" s="32"/>
      <c r="S133" s="32"/>
      <c r="T133" s="32"/>
      <c r="U133" s="32"/>
      <c r="V133" s="32"/>
      <c r="W133" s="32"/>
      <c r="X133" s="32"/>
      <c r="Y133" s="32"/>
      <c r="Z133" s="32"/>
    </row>
    <row r="134" spans="1:26" ht="18" customHeight="1">
      <c r="A134" s="14"/>
      <c r="B134" s="32"/>
      <c r="C134" s="32"/>
      <c r="D134" s="32"/>
      <c r="E134" s="47"/>
      <c r="F134" s="47"/>
      <c r="G134" s="47"/>
      <c r="H134" s="32"/>
      <c r="I134" s="32"/>
      <c r="J134" s="32"/>
      <c r="K134" s="32"/>
      <c r="L134" s="32"/>
      <c r="M134" s="32"/>
      <c r="N134" s="32"/>
      <c r="O134" s="32"/>
      <c r="P134" s="32"/>
      <c r="Q134" s="32"/>
      <c r="R134" s="32"/>
      <c r="S134" s="32"/>
      <c r="T134" s="32"/>
      <c r="U134" s="32"/>
      <c r="V134" s="32"/>
      <c r="W134" s="32"/>
      <c r="X134" s="32"/>
      <c r="Y134" s="32"/>
      <c r="Z134" s="32"/>
    </row>
    <row r="135" spans="1:26" ht="18" customHeight="1">
      <c r="A135" s="14"/>
      <c r="B135" s="32" t="s">
        <v>1694</v>
      </c>
      <c r="C135" s="32"/>
      <c r="D135" s="32"/>
      <c r="E135" s="47"/>
      <c r="F135" s="47"/>
      <c r="G135" s="47"/>
      <c r="H135" s="32"/>
      <c r="I135" s="32"/>
      <c r="J135" s="32"/>
      <c r="K135" s="32"/>
      <c r="L135" s="32"/>
      <c r="M135" s="32"/>
      <c r="N135" s="32"/>
      <c r="O135" s="32"/>
      <c r="P135" s="32"/>
      <c r="Q135" s="32"/>
      <c r="R135" s="32"/>
      <c r="S135" s="32"/>
      <c r="T135" s="32"/>
      <c r="U135" s="32"/>
      <c r="V135" s="32"/>
      <c r="W135" s="32"/>
      <c r="X135" s="32"/>
      <c r="Y135" s="32"/>
      <c r="Z135" s="32"/>
    </row>
    <row r="136" spans="1:26" ht="18" customHeight="1">
      <c r="A136" s="14"/>
      <c r="B136" s="32"/>
      <c r="C136" s="32"/>
      <c r="D136" s="32"/>
      <c r="E136" s="47"/>
      <c r="F136" s="47"/>
      <c r="G136" s="47"/>
      <c r="H136" s="32"/>
      <c r="I136" s="32"/>
      <c r="J136" s="32"/>
      <c r="K136" s="32"/>
      <c r="L136" s="32"/>
      <c r="M136" s="32"/>
      <c r="N136" s="32"/>
      <c r="O136" s="32"/>
      <c r="P136" s="32"/>
      <c r="Q136" s="32"/>
      <c r="R136" s="32"/>
      <c r="S136" s="32"/>
      <c r="T136" s="32"/>
      <c r="U136" s="32"/>
      <c r="V136" s="32"/>
      <c r="W136" s="32"/>
      <c r="X136" s="32"/>
      <c r="Y136" s="32"/>
      <c r="Z136" s="32"/>
    </row>
    <row r="137" spans="1:26" ht="26.25" customHeight="1">
      <c r="A137" s="39"/>
      <c r="B137" s="1947" t="s">
        <v>1695</v>
      </c>
      <c r="C137" s="1900"/>
      <c r="D137" s="1900"/>
      <c r="E137" s="1900"/>
      <c r="F137" s="1900"/>
      <c r="G137" s="1900"/>
      <c r="H137" s="130"/>
      <c r="I137" s="130"/>
      <c r="J137" s="130"/>
      <c r="K137" s="130"/>
      <c r="L137" s="130"/>
      <c r="M137" s="130"/>
      <c r="N137" s="130"/>
      <c r="O137" s="130"/>
      <c r="P137" s="130"/>
      <c r="Q137" s="130"/>
      <c r="R137" s="130"/>
      <c r="S137" s="130"/>
      <c r="T137" s="130"/>
      <c r="U137" s="130"/>
      <c r="V137" s="130"/>
      <c r="W137" s="130"/>
      <c r="X137" s="130"/>
      <c r="Y137" s="130"/>
      <c r="Z137" s="130"/>
    </row>
    <row r="138" spans="1:26" ht="18" customHeight="1">
      <c r="A138" s="14"/>
      <c r="B138" s="32"/>
      <c r="C138" s="32"/>
      <c r="D138" s="32"/>
      <c r="E138" s="47"/>
      <c r="F138" s="47"/>
      <c r="G138" s="47"/>
      <c r="H138" s="32"/>
      <c r="I138" s="32"/>
      <c r="J138" s="32"/>
      <c r="K138" s="32"/>
      <c r="L138" s="32"/>
      <c r="M138" s="32"/>
      <c r="N138" s="32"/>
      <c r="O138" s="32"/>
      <c r="P138" s="32"/>
      <c r="Q138" s="32"/>
      <c r="R138" s="32"/>
      <c r="S138" s="32"/>
      <c r="T138" s="32"/>
      <c r="U138" s="32"/>
      <c r="V138" s="32"/>
      <c r="W138" s="32"/>
      <c r="X138" s="32"/>
      <c r="Y138" s="32"/>
      <c r="Z138" s="32"/>
    </row>
    <row r="139" spans="1:26" ht="18" customHeight="1">
      <c r="A139" s="14"/>
      <c r="B139" s="2112" t="s">
        <v>1696</v>
      </c>
      <c r="C139" s="1900"/>
      <c r="D139" s="1900"/>
      <c r="E139" s="1900"/>
      <c r="F139" s="1900"/>
      <c r="G139" s="1900"/>
      <c r="H139" s="32"/>
      <c r="I139" s="32"/>
      <c r="J139" s="32"/>
      <c r="K139" s="32"/>
      <c r="L139" s="32"/>
      <c r="M139" s="32"/>
      <c r="N139" s="32"/>
      <c r="O139" s="32"/>
      <c r="P139" s="32"/>
      <c r="Q139" s="32"/>
      <c r="R139" s="32"/>
      <c r="S139" s="32"/>
      <c r="T139" s="32"/>
      <c r="U139" s="32"/>
      <c r="V139" s="32"/>
      <c r="W139" s="32"/>
      <c r="X139" s="32"/>
      <c r="Y139" s="32"/>
      <c r="Z139" s="32"/>
    </row>
    <row r="140" spans="1:26" ht="18" customHeight="1">
      <c r="A140" s="14"/>
      <c r="B140" s="32"/>
      <c r="C140" s="32"/>
      <c r="D140" s="32"/>
      <c r="E140" s="47"/>
      <c r="F140" s="47"/>
      <c r="G140" s="47"/>
      <c r="H140" s="32"/>
      <c r="I140" s="32"/>
      <c r="J140" s="32"/>
      <c r="K140" s="32"/>
      <c r="L140" s="32"/>
      <c r="M140" s="32"/>
      <c r="N140" s="32"/>
      <c r="O140" s="32"/>
      <c r="P140" s="32"/>
      <c r="Q140" s="32"/>
      <c r="R140" s="32"/>
      <c r="S140" s="32"/>
      <c r="T140" s="32"/>
      <c r="U140" s="32"/>
      <c r="V140" s="32"/>
      <c r="W140" s="32"/>
      <c r="X140" s="32"/>
      <c r="Y140" s="32"/>
      <c r="Z140" s="32"/>
    </row>
    <row r="141" spans="1:26" ht="18" customHeight="1">
      <c r="A141" s="14"/>
      <c r="B141" s="1947" t="s">
        <v>1697</v>
      </c>
      <c r="C141" s="1900"/>
      <c r="D141" s="1900"/>
      <c r="E141" s="1900"/>
      <c r="F141" s="1900"/>
      <c r="G141" s="1900"/>
      <c r="H141" s="32"/>
      <c r="I141" s="32"/>
      <c r="J141" s="32"/>
      <c r="K141" s="32"/>
      <c r="L141" s="32"/>
      <c r="M141" s="32"/>
      <c r="N141" s="32"/>
      <c r="O141" s="32"/>
      <c r="P141" s="32"/>
      <c r="Q141" s="32"/>
      <c r="R141" s="32"/>
      <c r="S141" s="32"/>
      <c r="T141" s="32"/>
      <c r="U141" s="32"/>
      <c r="V141" s="32"/>
      <c r="W141" s="32"/>
      <c r="X141" s="32"/>
      <c r="Y141" s="32"/>
      <c r="Z141" s="32"/>
    </row>
    <row r="142" spans="1:26" ht="18" customHeight="1">
      <c r="A142" s="14"/>
      <c r="B142" s="32"/>
      <c r="C142" s="32"/>
      <c r="D142" s="32"/>
      <c r="E142" s="47"/>
      <c r="F142" s="47"/>
      <c r="G142" s="47"/>
      <c r="H142" s="32"/>
      <c r="I142" s="32"/>
      <c r="J142" s="32"/>
      <c r="K142" s="32"/>
      <c r="L142" s="32"/>
      <c r="M142" s="32"/>
      <c r="N142" s="32"/>
      <c r="O142" s="32"/>
      <c r="P142" s="32"/>
      <c r="Q142" s="32"/>
      <c r="R142" s="32"/>
      <c r="S142" s="32"/>
      <c r="T142" s="32"/>
      <c r="U142" s="32"/>
      <c r="V142" s="32"/>
      <c r="W142" s="32"/>
      <c r="X142" s="32"/>
      <c r="Y142" s="32"/>
      <c r="Z142" s="32"/>
    </row>
    <row r="143" spans="1:26" ht="18" customHeight="1">
      <c r="A143" s="14"/>
      <c r="B143" s="2112" t="s">
        <v>1698</v>
      </c>
      <c r="C143" s="1900"/>
      <c r="D143" s="1900"/>
      <c r="E143" s="1900"/>
      <c r="F143" s="1900"/>
      <c r="G143" s="1900"/>
      <c r="H143" s="32"/>
      <c r="I143" s="32"/>
      <c r="J143" s="32"/>
      <c r="K143" s="32"/>
      <c r="L143" s="32"/>
      <c r="M143" s="32"/>
      <c r="N143" s="32"/>
      <c r="O143" s="32"/>
      <c r="P143" s="32"/>
      <c r="Q143" s="32"/>
      <c r="R143" s="32"/>
      <c r="S143" s="32"/>
      <c r="T143" s="32"/>
      <c r="U143" s="32"/>
      <c r="V143" s="32"/>
      <c r="W143" s="32"/>
      <c r="X143" s="32"/>
      <c r="Y143" s="32"/>
      <c r="Z143" s="32"/>
    </row>
    <row r="144" spans="1:26" ht="18" customHeight="1">
      <c r="A144" s="14"/>
      <c r="B144" s="32"/>
      <c r="C144" s="32"/>
      <c r="D144" s="32"/>
      <c r="E144" s="47"/>
      <c r="F144" s="47"/>
      <c r="G144" s="47"/>
      <c r="H144" s="32"/>
      <c r="I144" s="32"/>
      <c r="J144" s="32"/>
      <c r="K144" s="32"/>
      <c r="L144" s="32"/>
      <c r="M144" s="32"/>
      <c r="N144" s="32"/>
      <c r="O144" s="32"/>
      <c r="P144" s="32"/>
      <c r="Q144" s="32"/>
      <c r="R144" s="32"/>
      <c r="S144" s="32"/>
      <c r="T144" s="32"/>
      <c r="U144" s="32"/>
      <c r="V144" s="32"/>
      <c r="W144" s="32"/>
      <c r="X144" s="32"/>
      <c r="Y144" s="32"/>
      <c r="Z144" s="32"/>
    </row>
    <row r="145" spans="1:26" ht="18" customHeight="1">
      <c r="A145" s="14"/>
      <c r="B145" s="1947" t="s">
        <v>1699</v>
      </c>
      <c r="C145" s="1900"/>
      <c r="D145" s="1900"/>
      <c r="E145" s="1900"/>
      <c r="F145" s="1900"/>
      <c r="G145" s="1900"/>
      <c r="H145" s="32"/>
      <c r="I145" s="32"/>
      <c r="J145" s="32"/>
      <c r="K145" s="32"/>
      <c r="L145" s="32"/>
      <c r="M145" s="32"/>
      <c r="N145" s="32"/>
      <c r="O145" s="32"/>
      <c r="P145" s="32"/>
      <c r="Q145" s="32"/>
      <c r="R145" s="32"/>
      <c r="S145" s="32"/>
      <c r="T145" s="32"/>
      <c r="U145" s="32"/>
      <c r="V145" s="32"/>
      <c r="W145" s="32"/>
      <c r="X145" s="32"/>
      <c r="Y145" s="32"/>
      <c r="Z145" s="32"/>
    </row>
    <row r="146" spans="1:26" ht="18" customHeight="1">
      <c r="A146" s="14"/>
      <c r="B146" s="32"/>
      <c r="C146" s="32"/>
      <c r="D146" s="32"/>
      <c r="E146" s="47"/>
      <c r="F146" s="47"/>
      <c r="G146" s="47"/>
      <c r="H146" s="32"/>
      <c r="I146" s="32"/>
      <c r="J146" s="32"/>
      <c r="K146" s="32"/>
      <c r="L146" s="32"/>
      <c r="M146" s="32"/>
      <c r="N146" s="32"/>
      <c r="O146" s="32"/>
      <c r="P146" s="32"/>
      <c r="Q146" s="32"/>
      <c r="R146" s="32"/>
      <c r="S146" s="32"/>
      <c r="T146" s="32"/>
      <c r="U146" s="32"/>
      <c r="V146" s="32"/>
      <c r="W146" s="32"/>
      <c r="X146" s="32"/>
      <c r="Y146" s="32"/>
      <c r="Z146" s="32"/>
    </row>
    <row r="147" spans="1:26" ht="30" customHeight="1">
      <c r="A147" s="14"/>
      <c r="B147" s="2114" t="s">
        <v>509</v>
      </c>
      <c r="C147" s="1900"/>
      <c r="D147" s="1900"/>
      <c r="E147" s="2114" t="s">
        <v>1700</v>
      </c>
      <c r="F147" s="1900"/>
      <c r="G147" s="1900"/>
      <c r="H147" s="32"/>
      <c r="I147" s="32"/>
      <c r="J147" s="32"/>
      <c r="K147" s="32"/>
      <c r="L147" s="32"/>
      <c r="M147" s="32"/>
      <c r="N147" s="32"/>
      <c r="O147" s="32"/>
      <c r="P147" s="32"/>
      <c r="Q147" s="32"/>
      <c r="R147" s="32"/>
      <c r="S147" s="32"/>
      <c r="T147" s="32"/>
      <c r="U147" s="32"/>
      <c r="V147" s="32"/>
      <c r="W147" s="32"/>
      <c r="X147" s="32"/>
      <c r="Y147" s="32"/>
      <c r="Z147" s="32"/>
    </row>
    <row r="148" spans="1:26" ht="28.5" customHeight="1">
      <c r="A148" s="14"/>
      <c r="B148" s="1947" t="s">
        <v>1701</v>
      </c>
      <c r="C148" s="1900"/>
      <c r="D148" s="1900"/>
      <c r="E148" s="1947" t="s">
        <v>1702</v>
      </c>
      <c r="F148" s="1900"/>
      <c r="G148" s="1900"/>
      <c r="H148" s="32"/>
      <c r="I148" s="32"/>
      <c r="J148" s="32"/>
      <c r="K148" s="32"/>
      <c r="L148" s="32"/>
      <c r="M148" s="32"/>
      <c r="N148" s="32"/>
      <c r="O148" s="32"/>
      <c r="P148" s="32"/>
      <c r="Q148" s="32"/>
      <c r="R148" s="32"/>
      <c r="S148" s="32"/>
      <c r="T148" s="32"/>
      <c r="U148" s="32"/>
      <c r="V148" s="32"/>
      <c r="W148" s="32"/>
      <c r="X148" s="32"/>
      <c r="Y148" s="32"/>
      <c r="Z148" s="32"/>
    </row>
    <row r="149" spans="1:26" ht="27.75" customHeight="1">
      <c r="A149" s="14"/>
      <c r="B149" s="1947" t="s">
        <v>264</v>
      </c>
      <c r="C149" s="1900"/>
      <c r="D149" s="1900"/>
      <c r="E149" s="1947" t="s">
        <v>1702</v>
      </c>
      <c r="F149" s="1900"/>
      <c r="G149" s="1900"/>
      <c r="H149" s="32"/>
      <c r="I149" s="32"/>
      <c r="J149" s="32"/>
      <c r="K149" s="32"/>
      <c r="L149" s="32"/>
      <c r="M149" s="32"/>
      <c r="N149" s="32"/>
      <c r="O149" s="32"/>
      <c r="P149" s="32"/>
      <c r="Q149" s="32"/>
      <c r="R149" s="32"/>
      <c r="S149" s="32"/>
      <c r="T149" s="32"/>
      <c r="U149" s="32"/>
      <c r="V149" s="32"/>
      <c r="W149" s="32"/>
      <c r="X149" s="32"/>
      <c r="Y149" s="32"/>
      <c r="Z149" s="32"/>
    </row>
    <row r="150" spans="1:26" ht="18" customHeight="1">
      <c r="A150" s="14"/>
      <c r="B150" s="1947" t="s">
        <v>1703</v>
      </c>
      <c r="C150" s="1900"/>
      <c r="D150" s="1900"/>
      <c r="E150" s="1947" t="s">
        <v>917</v>
      </c>
      <c r="F150" s="1900"/>
      <c r="G150" s="1900"/>
      <c r="H150" s="32"/>
      <c r="I150" s="32"/>
      <c r="J150" s="32"/>
      <c r="K150" s="32"/>
      <c r="L150" s="32"/>
      <c r="M150" s="32"/>
      <c r="N150" s="32"/>
      <c r="O150" s="32"/>
      <c r="P150" s="32"/>
      <c r="Q150" s="32"/>
      <c r="R150" s="32"/>
      <c r="S150" s="32"/>
      <c r="T150" s="32"/>
      <c r="U150" s="32"/>
      <c r="V150" s="32"/>
      <c r="W150" s="32"/>
      <c r="X150" s="32"/>
      <c r="Y150" s="32"/>
      <c r="Z150" s="32"/>
    </row>
    <row r="151" spans="1:26" ht="18" customHeight="1">
      <c r="A151" s="14"/>
      <c r="B151" s="32"/>
      <c r="C151" s="32"/>
      <c r="D151" s="32"/>
      <c r="E151" s="47"/>
      <c r="F151" s="47"/>
      <c r="G151" s="47"/>
      <c r="H151" s="32"/>
      <c r="I151" s="32"/>
      <c r="J151" s="32"/>
      <c r="K151" s="32"/>
      <c r="L151" s="32"/>
      <c r="M151" s="32"/>
      <c r="N151" s="32"/>
      <c r="O151" s="32"/>
      <c r="P151" s="32"/>
      <c r="Q151" s="32"/>
      <c r="R151" s="32"/>
      <c r="S151" s="32"/>
      <c r="T151" s="32"/>
      <c r="U151" s="32"/>
      <c r="V151" s="32"/>
      <c r="W151" s="32"/>
      <c r="X151" s="32"/>
      <c r="Y151" s="32"/>
      <c r="Z151" s="32"/>
    </row>
    <row r="152" spans="1:26" ht="27" customHeight="1">
      <c r="A152" s="14"/>
      <c r="B152" s="2113" t="s">
        <v>1704</v>
      </c>
      <c r="C152" s="1933"/>
      <c r="D152" s="1933"/>
      <c r="E152" s="1933"/>
      <c r="F152" s="1933"/>
      <c r="G152" s="1926"/>
      <c r="H152" s="32"/>
      <c r="I152" s="32"/>
      <c r="J152" s="32"/>
      <c r="K152" s="32"/>
      <c r="L152" s="32"/>
      <c r="M152" s="32"/>
      <c r="N152" s="32"/>
      <c r="O152" s="32"/>
      <c r="P152" s="32"/>
      <c r="Q152" s="32"/>
      <c r="R152" s="32"/>
      <c r="S152" s="32"/>
      <c r="T152" s="32"/>
      <c r="U152" s="32"/>
      <c r="V152" s="32"/>
      <c r="W152" s="32"/>
      <c r="X152" s="32"/>
      <c r="Y152" s="32"/>
      <c r="Z152" s="32"/>
    </row>
    <row r="153" spans="1:26" ht="18" customHeight="1">
      <c r="A153" s="14"/>
      <c r="B153" s="32"/>
      <c r="C153" s="32"/>
      <c r="D153" s="32"/>
      <c r="E153" s="47"/>
      <c r="F153" s="47"/>
      <c r="G153" s="47"/>
      <c r="H153" s="32"/>
      <c r="I153" s="32"/>
      <c r="J153" s="32"/>
      <c r="K153" s="32"/>
      <c r="L153" s="32"/>
      <c r="M153" s="32"/>
      <c r="N153" s="32"/>
      <c r="O153" s="32"/>
      <c r="P153" s="32"/>
      <c r="Q153" s="32"/>
      <c r="R153" s="32"/>
      <c r="S153" s="32"/>
      <c r="T153" s="32"/>
      <c r="U153" s="32"/>
      <c r="V153" s="32"/>
      <c r="W153" s="32"/>
      <c r="X153" s="32"/>
      <c r="Y153" s="32"/>
      <c r="Z153" s="32"/>
    </row>
    <row r="154" spans="1:26" ht="41.25" customHeight="1">
      <c r="A154" s="14"/>
      <c r="B154" s="1947" t="s">
        <v>1705</v>
      </c>
      <c r="C154" s="1900"/>
      <c r="D154" s="1900"/>
      <c r="E154" s="1900"/>
      <c r="F154" s="1900"/>
      <c r="G154" s="1900"/>
      <c r="H154" s="32"/>
      <c r="I154" s="32"/>
      <c r="J154" s="32"/>
      <c r="K154" s="32"/>
      <c r="L154" s="32"/>
      <c r="M154" s="32"/>
      <c r="N154" s="32"/>
      <c r="O154" s="32"/>
      <c r="P154" s="32"/>
      <c r="Q154" s="32"/>
      <c r="R154" s="32"/>
      <c r="S154" s="32"/>
      <c r="T154" s="32"/>
      <c r="U154" s="32"/>
      <c r="V154" s="32"/>
      <c r="W154" s="32"/>
      <c r="X154" s="32"/>
      <c r="Y154" s="32"/>
      <c r="Z154" s="32"/>
    </row>
    <row r="155" spans="1:26" ht="15.75" customHeight="1">
      <c r="A155" s="28" t="s">
        <v>306</v>
      </c>
      <c r="B155" s="29"/>
      <c r="C155" s="29"/>
      <c r="D155" s="29"/>
      <c r="E155" s="30"/>
      <c r="F155" s="30"/>
      <c r="G155" s="30"/>
      <c r="H155" s="32"/>
      <c r="I155" s="32"/>
      <c r="J155" s="32"/>
      <c r="K155" s="32"/>
      <c r="L155" s="32"/>
      <c r="M155" s="32"/>
      <c r="N155" s="32"/>
      <c r="O155" s="32"/>
      <c r="P155" s="32"/>
      <c r="Q155" s="32"/>
      <c r="R155" s="32"/>
      <c r="S155" s="32"/>
      <c r="T155" s="32"/>
      <c r="U155" s="32"/>
      <c r="V155" s="32"/>
      <c r="W155" s="32"/>
      <c r="X155" s="32"/>
      <c r="Y155" s="32"/>
      <c r="Z155" s="32"/>
    </row>
    <row r="156" spans="1:26" ht="15.75" customHeight="1">
      <c r="A156" s="33"/>
      <c r="B156" s="34"/>
      <c r="C156" s="34"/>
      <c r="D156" s="34"/>
      <c r="E156" s="32"/>
      <c r="F156" s="32"/>
      <c r="G156" s="32"/>
      <c r="H156" s="32"/>
      <c r="I156" s="32"/>
      <c r="J156" s="32"/>
      <c r="K156" s="32"/>
      <c r="L156" s="32"/>
      <c r="M156" s="32"/>
      <c r="N156" s="32"/>
      <c r="O156" s="32"/>
      <c r="P156" s="32"/>
      <c r="Q156" s="32"/>
      <c r="R156" s="32"/>
      <c r="S156" s="32"/>
      <c r="T156" s="32"/>
      <c r="U156" s="32"/>
      <c r="V156" s="32"/>
      <c r="W156" s="32"/>
      <c r="X156" s="32"/>
      <c r="Y156" s="32"/>
      <c r="Z156" s="32"/>
    </row>
    <row r="157" spans="1:26" ht="18" customHeight="1">
      <c r="A157" s="14"/>
      <c r="B157" s="14" t="s">
        <v>1706</v>
      </c>
      <c r="C157" s="32"/>
      <c r="D157" s="32"/>
      <c r="E157" s="47"/>
      <c r="F157" s="47"/>
      <c r="G157" s="47"/>
      <c r="H157" s="32"/>
      <c r="I157" s="32"/>
      <c r="J157" s="32"/>
      <c r="K157" s="32"/>
      <c r="L157" s="32"/>
      <c r="M157" s="32"/>
      <c r="N157" s="32"/>
      <c r="O157" s="32"/>
      <c r="P157" s="32"/>
      <c r="Q157" s="32"/>
      <c r="R157" s="32"/>
      <c r="S157" s="32"/>
      <c r="T157" s="32"/>
      <c r="U157" s="32"/>
      <c r="V157" s="32"/>
      <c r="W157" s="32"/>
      <c r="X157" s="32"/>
      <c r="Y157" s="32"/>
      <c r="Z157" s="32"/>
    </row>
    <row r="158" spans="1:26" ht="18" customHeight="1">
      <c r="A158" s="14"/>
      <c r="B158" s="32"/>
      <c r="C158" s="32"/>
      <c r="D158" s="32"/>
      <c r="E158" s="47"/>
      <c r="F158" s="47"/>
      <c r="G158" s="47"/>
      <c r="H158" s="32"/>
      <c r="I158" s="32"/>
      <c r="J158" s="32"/>
      <c r="K158" s="32"/>
      <c r="L158" s="32"/>
      <c r="M158" s="32"/>
      <c r="N158" s="32"/>
      <c r="O158" s="32"/>
      <c r="P158" s="32"/>
      <c r="Q158" s="32"/>
      <c r="R158" s="32"/>
      <c r="S158" s="32"/>
      <c r="T158" s="32"/>
      <c r="U158" s="32"/>
      <c r="V158" s="32"/>
      <c r="W158" s="32"/>
      <c r="X158" s="32"/>
      <c r="Y158" s="32"/>
      <c r="Z158" s="32"/>
    </row>
    <row r="159" spans="1:26" ht="27.75" customHeight="1">
      <c r="A159" s="14"/>
      <c r="B159" s="1947" t="s">
        <v>1707</v>
      </c>
      <c r="C159" s="1900"/>
      <c r="D159" s="1900"/>
      <c r="E159" s="1900"/>
      <c r="F159" s="1900"/>
      <c r="G159" s="1900"/>
      <c r="H159" s="32"/>
      <c r="I159" s="32"/>
      <c r="J159" s="32"/>
      <c r="K159" s="32"/>
      <c r="L159" s="32"/>
      <c r="M159" s="32"/>
      <c r="N159" s="32"/>
      <c r="O159" s="32"/>
      <c r="P159" s="32"/>
      <c r="Q159" s="32"/>
      <c r="R159" s="32"/>
      <c r="S159" s="32"/>
      <c r="T159" s="32"/>
      <c r="U159" s="32"/>
      <c r="V159" s="32"/>
      <c r="W159" s="32"/>
      <c r="X159" s="32"/>
      <c r="Y159" s="32"/>
      <c r="Z159" s="32"/>
    </row>
    <row r="160" spans="1:26" ht="18" customHeight="1">
      <c r="A160" s="14"/>
      <c r="B160" s="32"/>
      <c r="C160" s="32"/>
      <c r="D160" s="32"/>
      <c r="E160" s="47"/>
      <c r="F160" s="47"/>
      <c r="G160" s="47"/>
      <c r="H160" s="32"/>
      <c r="I160" s="32"/>
      <c r="J160" s="32"/>
      <c r="K160" s="32"/>
      <c r="L160" s="32"/>
      <c r="M160" s="32"/>
      <c r="N160" s="32"/>
      <c r="O160" s="32"/>
      <c r="P160" s="32"/>
      <c r="Q160" s="32"/>
      <c r="R160" s="32"/>
      <c r="S160" s="32"/>
      <c r="T160" s="32"/>
      <c r="U160" s="32"/>
      <c r="V160" s="32"/>
      <c r="W160" s="32"/>
      <c r="X160" s="32"/>
      <c r="Y160" s="32"/>
      <c r="Z160" s="32"/>
    </row>
    <row r="161" spans="1:26" ht="18" customHeight="1">
      <c r="A161" s="14"/>
      <c r="B161" s="32" t="s">
        <v>1708</v>
      </c>
      <c r="C161" s="32"/>
      <c r="D161" s="32"/>
      <c r="E161" s="47"/>
      <c r="F161" s="47"/>
      <c r="G161" s="47"/>
      <c r="H161" s="32"/>
      <c r="I161" s="32"/>
      <c r="J161" s="32"/>
      <c r="K161" s="32"/>
      <c r="L161" s="32"/>
      <c r="M161" s="32"/>
      <c r="N161" s="32"/>
      <c r="O161" s="32"/>
      <c r="P161" s="32"/>
      <c r="Q161" s="32"/>
      <c r="R161" s="32"/>
      <c r="S161" s="32"/>
      <c r="T161" s="32"/>
      <c r="U161" s="32"/>
      <c r="V161" s="32"/>
      <c r="W161" s="32"/>
      <c r="X161" s="32"/>
      <c r="Y161" s="32"/>
      <c r="Z161" s="32"/>
    </row>
    <row r="162" spans="1:26" ht="18" customHeight="1">
      <c r="A162" s="14"/>
      <c r="B162" s="32"/>
      <c r="C162" s="32"/>
      <c r="D162" s="32"/>
      <c r="E162" s="47"/>
      <c r="F162" s="47"/>
      <c r="G162" s="47"/>
      <c r="H162" s="32"/>
      <c r="I162" s="32"/>
      <c r="J162" s="32"/>
      <c r="K162" s="32"/>
      <c r="L162" s="32"/>
      <c r="M162" s="32"/>
      <c r="N162" s="32"/>
      <c r="O162" s="32"/>
      <c r="P162" s="32"/>
      <c r="Q162" s="32"/>
      <c r="R162" s="32"/>
      <c r="S162" s="32"/>
      <c r="T162" s="32"/>
      <c r="U162" s="32"/>
      <c r="V162" s="32"/>
      <c r="W162" s="32"/>
      <c r="X162" s="32"/>
      <c r="Y162" s="32"/>
      <c r="Z162" s="32"/>
    </row>
    <row r="163" spans="1:26" ht="18" customHeight="1">
      <c r="A163" s="14"/>
      <c r="B163" s="14" t="s">
        <v>1709</v>
      </c>
      <c r="C163" s="32"/>
      <c r="D163" s="32"/>
      <c r="E163" s="47"/>
      <c r="F163" s="47"/>
      <c r="G163" s="47"/>
      <c r="H163" s="32"/>
      <c r="I163" s="32"/>
      <c r="J163" s="32"/>
      <c r="K163" s="32"/>
      <c r="L163" s="32"/>
      <c r="M163" s="32"/>
      <c r="N163" s="32"/>
      <c r="O163" s="32"/>
      <c r="P163" s="32"/>
      <c r="Q163" s="32"/>
      <c r="R163" s="32"/>
      <c r="S163" s="32"/>
      <c r="T163" s="32"/>
      <c r="U163" s="32"/>
      <c r="V163" s="32"/>
      <c r="W163" s="32"/>
      <c r="X163" s="32"/>
      <c r="Y163" s="32"/>
      <c r="Z163" s="32"/>
    </row>
    <row r="164" spans="1:26" ht="18" customHeight="1">
      <c r="A164" s="14"/>
      <c r="B164" s="32"/>
      <c r="C164" s="32"/>
      <c r="D164" s="32"/>
      <c r="E164" s="47"/>
      <c r="F164" s="47"/>
      <c r="G164" s="47"/>
      <c r="H164" s="32"/>
      <c r="I164" s="32"/>
      <c r="J164" s="32"/>
      <c r="K164" s="32"/>
      <c r="L164" s="32"/>
      <c r="M164" s="32"/>
      <c r="N164" s="32"/>
      <c r="O164" s="32"/>
      <c r="P164" s="32"/>
      <c r="Q164" s="32"/>
      <c r="R164" s="32"/>
      <c r="S164" s="32"/>
      <c r="T164" s="32"/>
      <c r="U164" s="32"/>
      <c r="V164" s="32"/>
      <c r="W164" s="32"/>
      <c r="X164" s="32"/>
      <c r="Y164" s="32"/>
      <c r="Z164" s="32"/>
    </row>
    <row r="165" spans="1:26" ht="27" customHeight="1">
      <c r="A165" s="14"/>
      <c r="B165" s="1947" t="s">
        <v>1710</v>
      </c>
      <c r="C165" s="1900"/>
      <c r="D165" s="1900"/>
      <c r="E165" s="1900"/>
      <c r="F165" s="1900"/>
      <c r="G165" s="1900"/>
      <c r="H165" s="32"/>
      <c r="I165" s="32"/>
      <c r="J165" s="32"/>
      <c r="K165" s="32"/>
      <c r="L165" s="32"/>
      <c r="M165" s="32"/>
      <c r="N165" s="32"/>
      <c r="O165" s="32"/>
      <c r="P165" s="32"/>
      <c r="Q165" s="32"/>
      <c r="R165" s="32"/>
      <c r="S165" s="32"/>
      <c r="T165" s="32"/>
      <c r="U165" s="32"/>
      <c r="V165" s="32"/>
      <c r="W165" s="32"/>
      <c r="X165" s="32"/>
      <c r="Y165" s="32"/>
      <c r="Z165" s="32"/>
    </row>
    <row r="166" spans="1:26" ht="18" customHeight="1">
      <c r="A166" s="14"/>
      <c r="B166" s="32"/>
      <c r="C166" s="32"/>
      <c r="D166" s="32"/>
      <c r="E166" s="47"/>
      <c r="F166" s="47"/>
      <c r="G166" s="47"/>
      <c r="H166" s="32"/>
      <c r="I166" s="32"/>
      <c r="J166" s="32"/>
      <c r="K166" s="32"/>
      <c r="L166" s="32"/>
      <c r="M166" s="32"/>
      <c r="N166" s="32"/>
      <c r="O166" s="32"/>
      <c r="P166" s="32"/>
      <c r="Q166" s="32"/>
      <c r="R166" s="32"/>
      <c r="S166" s="32"/>
      <c r="T166" s="32"/>
      <c r="U166" s="32"/>
      <c r="V166" s="32"/>
      <c r="W166" s="32"/>
      <c r="X166" s="32"/>
      <c r="Y166" s="32"/>
      <c r="Z166" s="32"/>
    </row>
    <row r="167" spans="1:26" ht="24.75" customHeight="1">
      <c r="A167" s="14"/>
      <c r="B167" s="1947" t="s">
        <v>1711</v>
      </c>
      <c r="C167" s="1900"/>
      <c r="D167" s="1900"/>
      <c r="E167" s="1900"/>
      <c r="F167" s="1900"/>
      <c r="G167" s="1900"/>
      <c r="H167" s="32"/>
      <c r="I167" s="32"/>
      <c r="J167" s="32"/>
      <c r="K167" s="32"/>
      <c r="L167" s="32"/>
      <c r="M167" s="32"/>
      <c r="N167" s="32"/>
      <c r="O167" s="32"/>
      <c r="P167" s="32"/>
      <c r="Q167" s="32"/>
      <c r="R167" s="32"/>
      <c r="S167" s="32"/>
      <c r="T167" s="32"/>
      <c r="U167" s="32"/>
      <c r="V167" s="32"/>
      <c r="W167" s="32"/>
      <c r="X167" s="32"/>
      <c r="Y167" s="32"/>
      <c r="Z167" s="32"/>
    </row>
    <row r="168" spans="1:26" ht="18" customHeight="1">
      <c r="A168" s="14"/>
      <c r="B168" s="32"/>
      <c r="C168" s="32"/>
      <c r="D168" s="32"/>
      <c r="E168" s="47"/>
      <c r="F168" s="47"/>
      <c r="G168" s="47"/>
      <c r="H168" s="32"/>
      <c r="I168" s="32"/>
      <c r="J168" s="32"/>
      <c r="K168" s="32"/>
      <c r="L168" s="32"/>
      <c r="M168" s="32"/>
      <c r="N168" s="32"/>
      <c r="O168" s="32"/>
      <c r="P168" s="32"/>
      <c r="Q168" s="32"/>
      <c r="R168" s="32"/>
      <c r="S168" s="32"/>
      <c r="T168" s="32"/>
      <c r="U168" s="32"/>
      <c r="V168" s="32"/>
      <c r="W168" s="32"/>
      <c r="X168" s="32"/>
      <c r="Y168" s="32"/>
      <c r="Z168" s="32"/>
    </row>
    <row r="169" spans="1:26" ht="18" customHeight="1">
      <c r="A169" s="14"/>
      <c r="B169" s="14" t="s">
        <v>1712</v>
      </c>
      <c r="C169" s="32"/>
      <c r="D169" s="32"/>
      <c r="E169" s="47"/>
      <c r="F169" s="47"/>
      <c r="G169" s="47"/>
      <c r="H169" s="32"/>
      <c r="I169" s="32"/>
      <c r="J169" s="32"/>
      <c r="K169" s="32"/>
      <c r="L169" s="32"/>
      <c r="M169" s="32"/>
      <c r="N169" s="32"/>
      <c r="O169" s="32"/>
      <c r="P169" s="32"/>
      <c r="Q169" s="32"/>
      <c r="R169" s="32"/>
      <c r="S169" s="32"/>
      <c r="T169" s="32"/>
      <c r="U169" s="32"/>
      <c r="V169" s="32"/>
      <c r="W169" s="32"/>
      <c r="X169" s="32"/>
      <c r="Y169" s="32"/>
      <c r="Z169" s="32"/>
    </row>
    <row r="170" spans="1:26" ht="18" customHeight="1">
      <c r="A170" s="14"/>
      <c r="B170" s="32"/>
      <c r="C170" s="32"/>
      <c r="D170" s="32"/>
      <c r="E170" s="47"/>
      <c r="F170" s="47"/>
      <c r="G170" s="47"/>
      <c r="H170" s="32"/>
      <c r="I170" s="32"/>
      <c r="J170" s="32"/>
      <c r="K170" s="32"/>
      <c r="L170" s="32"/>
      <c r="M170" s="32"/>
      <c r="N170" s="32"/>
      <c r="O170" s="32"/>
      <c r="P170" s="32"/>
      <c r="Q170" s="32"/>
      <c r="R170" s="32"/>
      <c r="S170" s="32"/>
      <c r="T170" s="32"/>
      <c r="U170" s="32"/>
      <c r="V170" s="32"/>
      <c r="W170" s="32"/>
      <c r="X170" s="32"/>
      <c r="Y170" s="32"/>
      <c r="Z170" s="32"/>
    </row>
    <row r="171" spans="1:26" ht="27" customHeight="1">
      <c r="A171" s="14"/>
      <c r="B171" s="1947" t="s">
        <v>1713</v>
      </c>
      <c r="C171" s="1900"/>
      <c r="D171" s="1900"/>
      <c r="E171" s="1900"/>
      <c r="F171" s="1900"/>
      <c r="G171" s="1900"/>
      <c r="H171" s="32"/>
      <c r="I171" s="32"/>
      <c r="J171" s="32"/>
      <c r="K171" s="32"/>
      <c r="L171" s="32"/>
      <c r="M171" s="32"/>
      <c r="N171" s="32"/>
      <c r="O171" s="32"/>
      <c r="P171" s="32"/>
      <c r="Q171" s="32"/>
      <c r="R171" s="32"/>
      <c r="S171" s="32"/>
      <c r="T171" s="32"/>
      <c r="U171" s="32"/>
      <c r="V171" s="32"/>
      <c r="W171" s="32"/>
      <c r="X171" s="32"/>
      <c r="Y171" s="32"/>
      <c r="Z171" s="32"/>
    </row>
    <row r="172" spans="1:26" ht="18" customHeight="1">
      <c r="A172" s="14"/>
      <c r="B172" s="32"/>
      <c r="C172" s="32"/>
      <c r="D172" s="32"/>
      <c r="E172" s="47"/>
      <c r="F172" s="47"/>
      <c r="G172" s="47"/>
      <c r="H172" s="32"/>
      <c r="I172" s="32"/>
      <c r="J172" s="32"/>
      <c r="K172" s="32"/>
      <c r="L172" s="32"/>
      <c r="M172" s="32"/>
      <c r="N172" s="32"/>
      <c r="O172" s="32"/>
      <c r="P172" s="32"/>
      <c r="Q172" s="32"/>
      <c r="R172" s="32"/>
      <c r="S172" s="32"/>
      <c r="T172" s="32"/>
      <c r="U172" s="32"/>
      <c r="V172" s="32"/>
      <c r="W172" s="32"/>
      <c r="X172" s="32"/>
      <c r="Y172" s="32"/>
      <c r="Z172" s="32"/>
    </row>
    <row r="173" spans="1:26" ht="53.25" customHeight="1">
      <c r="A173" s="14"/>
      <c r="B173" s="1947" t="s">
        <v>1714</v>
      </c>
      <c r="C173" s="1900"/>
      <c r="D173" s="1900"/>
      <c r="E173" s="1900"/>
      <c r="F173" s="1900"/>
      <c r="G173" s="1900"/>
      <c r="H173" s="32"/>
      <c r="I173" s="32"/>
      <c r="J173" s="32"/>
      <c r="K173" s="32"/>
      <c r="L173" s="32"/>
      <c r="M173" s="32"/>
      <c r="N173" s="32"/>
      <c r="O173" s="32"/>
      <c r="P173" s="32"/>
      <c r="Q173" s="32"/>
      <c r="R173" s="32"/>
      <c r="S173" s="32"/>
      <c r="T173" s="32"/>
      <c r="U173" s="32"/>
      <c r="V173" s="32"/>
      <c r="W173" s="32"/>
      <c r="X173" s="32"/>
      <c r="Y173" s="32"/>
      <c r="Z173" s="32"/>
    </row>
    <row r="174" spans="1:26" ht="18" customHeight="1">
      <c r="A174" s="14"/>
      <c r="B174" s="32"/>
      <c r="C174" s="32"/>
      <c r="D174" s="32"/>
      <c r="E174" s="47"/>
      <c r="F174" s="47"/>
      <c r="G174" s="47"/>
      <c r="H174" s="32"/>
      <c r="I174" s="32"/>
      <c r="J174" s="32"/>
      <c r="K174" s="32"/>
      <c r="L174" s="32"/>
      <c r="M174" s="32"/>
      <c r="N174" s="32"/>
      <c r="O174" s="32"/>
      <c r="P174" s="32"/>
      <c r="Q174" s="32"/>
      <c r="R174" s="32"/>
      <c r="S174" s="32"/>
      <c r="T174" s="32"/>
      <c r="U174" s="32"/>
      <c r="V174" s="32"/>
      <c r="W174" s="32"/>
      <c r="X174" s="32"/>
      <c r="Y174" s="32"/>
      <c r="Z174" s="32"/>
    </row>
    <row r="175" spans="1:26" ht="18" customHeight="1">
      <c r="A175" s="8">
        <v>2.8</v>
      </c>
      <c r="B175" s="704" t="s">
        <v>126</v>
      </c>
      <c r="C175" s="32"/>
      <c r="D175" s="32"/>
      <c r="E175" s="47"/>
      <c r="F175" s="47"/>
      <c r="G175" s="47"/>
      <c r="H175" s="32"/>
      <c r="I175" s="32"/>
      <c r="J175" s="32"/>
      <c r="K175" s="32"/>
      <c r="L175" s="32"/>
      <c r="M175" s="32"/>
      <c r="N175" s="32"/>
      <c r="O175" s="32"/>
      <c r="P175" s="32"/>
      <c r="Q175" s="32"/>
      <c r="R175" s="32"/>
      <c r="S175" s="32"/>
      <c r="T175" s="32"/>
      <c r="U175" s="32"/>
      <c r="V175" s="32"/>
      <c r="W175" s="32"/>
      <c r="X175" s="32"/>
      <c r="Y175" s="32"/>
      <c r="Z175" s="32"/>
    </row>
    <row r="176" spans="1:26" ht="18" customHeight="1">
      <c r="A176" s="14"/>
      <c r="B176" s="32"/>
      <c r="C176" s="32"/>
      <c r="D176" s="32"/>
      <c r="E176" s="47"/>
      <c r="F176" s="47"/>
      <c r="G176" s="47"/>
      <c r="H176" s="32"/>
      <c r="I176" s="32"/>
      <c r="J176" s="32"/>
      <c r="K176" s="32"/>
      <c r="L176" s="32"/>
      <c r="M176" s="32"/>
      <c r="N176" s="32"/>
      <c r="O176" s="32"/>
      <c r="P176" s="32"/>
      <c r="Q176" s="32"/>
      <c r="R176" s="32"/>
      <c r="S176" s="32"/>
      <c r="T176" s="32"/>
      <c r="U176" s="32"/>
      <c r="V176" s="32"/>
      <c r="W176" s="32"/>
      <c r="X176" s="32"/>
      <c r="Y176" s="32"/>
      <c r="Z176" s="32"/>
    </row>
    <row r="177" spans="1:26" ht="39" customHeight="1">
      <c r="A177" s="14"/>
      <c r="B177" s="1947" t="s">
        <v>1715</v>
      </c>
      <c r="C177" s="1900"/>
      <c r="D177" s="1900"/>
      <c r="E177" s="1900"/>
      <c r="F177" s="1900"/>
      <c r="G177" s="1900"/>
      <c r="H177" s="32"/>
      <c r="I177" s="32"/>
      <c r="J177" s="32"/>
      <c r="K177" s="32"/>
      <c r="L177" s="32"/>
      <c r="M177" s="32"/>
      <c r="N177" s="32"/>
      <c r="O177" s="32"/>
      <c r="P177" s="32"/>
      <c r="Q177" s="32"/>
      <c r="R177" s="32"/>
      <c r="S177" s="32"/>
      <c r="T177" s="32"/>
      <c r="U177" s="32"/>
      <c r="V177" s="32"/>
      <c r="W177" s="32"/>
      <c r="X177" s="32"/>
      <c r="Y177" s="32"/>
      <c r="Z177" s="32"/>
    </row>
    <row r="178" spans="1:26" ht="18" customHeight="1">
      <c r="A178" s="14"/>
      <c r="B178" s="32"/>
      <c r="C178" s="32"/>
      <c r="D178" s="32"/>
      <c r="E178" s="47"/>
      <c r="F178" s="47"/>
      <c r="G178" s="47"/>
      <c r="H178" s="32"/>
      <c r="I178" s="32"/>
      <c r="J178" s="32"/>
      <c r="K178" s="32"/>
      <c r="L178" s="32"/>
      <c r="M178" s="32"/>
      <c r="N178" s="32"/>
      <c r="O178" s="32"/>
      <c r="P178" s="32"/>
      <c r="Q178" s="32"/>
      <c r="R178" s="32"/>
      <c r="S178" s="32"/>
      <c r="T178" s="32"/>
      <c r="U178" s="32"/>
      <c r="V178" s="32"/>
      <c r="W178" s="32"/>
      <c r="X178" s="32"/>
      <c r="Y178" s="32"/>
      <c r="Z178" s="32"/>
    </row>
    <row r="179" spans="1:26" ht="18" customHeight="1">
      <c r="A179" s="14"/>
      <c r="B179" s="41" t="s">
        <v>1716</v>
      </c>
      <c r="C179" s="32"/>
      <c r="D179" s="32"/>
      <c r="E179" s="47"/>
      <c r="F179" s="47"/>
      <c r="G179" s="47"/>
      <c r="H179" s="32"/>
      <c r="I179" s="32"/>
      <c r="J179" s="32"/>
      <c r="K179" s="32"/>
      <c r="L179" s="32"/>
      <c r="M179" s="32"/>
      <c r="N179" s="32"/>
      <c r="O179" s="32"/>
      <c r="P179" s="32"/>
      <c r="Q179" s="32"/>
      <c r="R179" s="32"/>
      <c r="S179" s="32"/>
      <c r="T179" s="32"/>
      <c r="U179" s="32"/>
      <c r="V179" s="32"/>
      <c r="W179" s="32"/>
      <c r="X179" s="32"/>
      <c r="Y179" s="32"/>
      <c r="Z179" s="32"/>
    </row>
    <row r="180" spans="1:26" ht="18" customHeight="1">
      <c r="A180" s="14"/>
      <c r="B180" s="32"/>
      <c r="C180" s="32"/>
      <c r="D180" s="32"/>
      <c r="E180" s="47"/>
      <c r="F180" s="47"/>
      <c r="G180" s="47"/>
      <c r="H180" s="32"/>
      <c r="I180" s="32"/>
      <c r="J180" s="32"/>
      <c r="K180" s="32"/>
      <c r="L180" s="32"/>
      <c r="M180" s="32"/>
      <c r="N180" s="32"/>
      <c r="O180" s="32"/>
      <c r="P180" s="32"/>
      <c r="Q180" s="32"/>
      <c r="R180" s="32"/>
      <c r="S180" s="32"/>
      <c r="T180" s="32"/>
      <c r="U180" s="32"/>
      <c r="V180" s="32"/>
      <c r="W180" s="32"/>
      <c r="X180" s="32"/>
      <c r="Y180" s="32"/>
      <c r="Z180" s="32"/>
    </row>
    <row r="181" spans="1:26" ht="18" customHeight="1">
      <c r="A181" s="8">
        <v>2.9</v>
      </c>
      <c r="B181" s="8" t="s">
        <v>127</v>
      </c>
      <c r="C181" s="32"/>
      <c r="D181" s="32"/>
      <c r="E181" s="47"/>
      <c r="F181" s="47"/>
      <c r="G181" s="47"/>
      <c r="H181" s="32"/>
      <c r="I181" s="32"/>
      <c r="J181" s="32"/>
      <c r="K181" s="32"/>
      <c r="L181" s="32"/>
      <c r="M181" s="32"/>
      <c r="N181" s="32"/>
      <c r="O181" s="32"/>
      <c r="P181" s="32"/>
      <c r="Q181" s="32"/>
      <c r="R181" s="32"/>
      <c r="S181" s="32"/>
      <c r="T181" s="32"/>
      <c r="U181" s="32"/>
      <c r="V181" s="32"/>
      <c r="W181" s="32"/>
      <c r="X181" s="32"/>
      <c r="Y181" s="32"/>
      <c r="Z181" s="32"/>
    </row>
    <row r="182" spans="1:26" ht="18" customHeight="1">
      <c r="A182" s="14"/>
      <c r="B182" s="32"/>
      <c r="C182" s="32"/>
      <c r="D182" s="32"/>
      <c r="E182" s="47"/>
      <c r="F182" s="47"/>
      <c r="G182" s="47"/>
      <c r="H182" s="32"/>
      <c r="I182" s="32"/>
      <c r="J182" s="32"/>
      <c r="K182" s="32"/>
      <c r="L182" s="32"/>
      <c r="M182" s="32"/>
      <c r="N182" s="32"/>
      <c r="O182" s="32"/>
      <c r="P182" s="32"/>
      <c r="Q182" s="32"/>
      <c r="R182" s="32"/>
      <c r="S182" s="32"/>
      <c r="T182" s="32"/>
      <c r="U182" s="32"/>
      <c r="V182" s="32"/>
      <c r="W182" s="32"/>
      <c r="X182" s="32"/>
      <c r="Y182" s="32"/>
      <c r="Z182" s="32"/>
    </row>
    <row r="183" spans="1:26" ht="28.5" customHeight="1">
      <c r="A183" s="8"/>
      <c r="B183" s="1947" t="s">
        <v>1717</v>
      </c>
      <c r="C183" s="1900"/>
      <c r="D183" s="1900"/>
      <c r="E183" s="1900"/>
      <c r="F183" s="1900"/>
      <c r="G183" s="1900"/>
      <c r="H183" s="41"/>
      <c r="I183" s="41"/>
      <c r="J183" s="41"/>
      <c r="K183" s="41"/>
      <c r="L183" s="41"/>
      <c r="M183" s="41"/>
      <c r="N183" s="41"/>
      <c r="O183" s="41"/>
      <c r="P183" s="41"/>
      <c r="Q183" s="41"/>
      <c r="R183" s="41"/>
      <c r="S183" s="41"/>
      <c r="T183" s="41"/>
      <c r="U183" s="41"/>
      <c r="V183" s="41"/>
      <c r="W183" s="41"/>
      <c r="X183" s="41"/>
      <c r="Y183" s="41"/>
      <c r="Z183" s="41"/>
    </row>
    <row r="184" spans="1:26" ht="28.5" customHeight="1">
      <c r="A184" s="47"/>
      <c r="B184" s="47"/>
      <c r="C184" s="47"/>
      <c r="D184" s="47"/>
      <c r="E184" s="47"/>
      <c r="F184" s="47"/>
      <c r="G184" s="47"/>
      <c r="H184" s="41"/>
      <c r="I184" s="41"/>
      <c r="J184" s="41"/>
      <c r="K184" s="41"/>
      <c r="L184" s="41"/>
      <c r="M184" s="41"/>
      <c r="N184" s="41"/>
      <c r="O184" s="41"/>
      <c r="P184" s="41"/>
      <c r="Q184" s="41"/>
      <c r="R184" s="41"/>
      <c r="S184" s="41"/>
      <c r="T184" s="41"/>
      <c r="U184" s="41"/>
      <c r="V184" s="41"/>
      <c r="W184" s="41"/>
      <c r="X184" s="41"/>
      <c r="Y184" s="41"/>
      <c r="Z184" s="41"/>
    </row>
    <row r="185" spans="1:26" ht="28.5" customHeight="1">
      <c r="A185" s="47"/>
      <c r="B185" s="47"/>
      <c r="C185" s="47"/>
      <c r="D185" s="47"/>
      <c r="E185" s="47"/>
      <c r="F185" s="47"/>
      <c r="G185" s="47"/>
      <c r="H185" s="41"/>
      <c r="I185" s="41"/>
      <c r="J185" s="41"/>
      <c r="K185" s="41"/>
      <c r="L185" s="41"/>
      <c r="M185" s="41"/>
      <c r="N185" s="41"/>
      <c r="O185" s="41"/>
      <c r="P185" s="41"/>
      <c r="Q185" s="41"/>
      <c r="R185" s="41"/>
      <c r="S185" s="41"/>
      <c r="T185" s="41"/>
      <c r="U185" s="41"/>
      <c r="V185" s="41"/>
      <c r="W185" s="41"/>
      <c r="X185" s="41"/>
      <c r="Y185" s="41"/>
      <c r="Z185" s="41"/>
    </row>
    <row r="186" spans="1:26" ht="28.5" customHeight="1">
      <c r="A186" s="47"/>
      <c r="B186" s="47"/>
      <c r="C186" s="47"/>
      <c r="D186" s="47"/>
      <c r="E186" s="47"/>
      <c r="F186" s="47"/>
      <c r="G186" s="47"/>
      <c r="H186" s="41"/>
      <c r="I186" s="41"/>
      <c r="J186" s="41"/>
      <c r="K186" s="41"/>
      <c r="L186" s="41"/>
      <c r="M186" s="41"/>
      <c r="N186" s="41"/>
      <c r="O186" s="41"/>
      <c r="P186" s="41"/>
      <c r="Q186" s="41"/>
      <c r="R186" s="41"/>
      <c r="S186" s="41"/>
      <c r="T186" s="41"/>
      <c r="U186" s="41"/>
      <c r="V186" s="41"/>
      <c r="W186" s="41"/>
      <c r="X186" s="41"/>
      <c r="Y186" s="41"/>
      <c r="Z186" s="41"/>
    </row>
    <row r="187" spans="1:26" ht="15.75" customHeight="1">
      <c r="A187" s="28" t="s">
        <v>306</v>
      </c>
      <c r="B187" s="29"/>
      <c r="C187" s="29"/>
      <c r="D187" s="29"/>
      <c r="E187" s="30"/>
      <c r="F187" s="30"/>
      <c r="G187" s="30"/>
      <c r="H187" s="32"/>
      <c r="I187" s="32"/>
      <c r="J187" s="32"/>
      <c r="K187" s="32"/>
      <c r="L187" s="32"/>
      <c r="M187" s="32"/>
      <c r="N187" s="32"/>
      <c r="O187" s="32"/>
      <c r="P187" s="32"/>
      <c r="Q187" s="32"/>
      <c r="R187" s="32"/>
      <c r="S187" s="32"/>
      <c r="T187" s="32"/>
      <c r="U187" s="32"/>
      <c r="V187" s="32"/>
      <c r="W187" s="32"/>
      <c r="X187" s="32"/>
      <c r="Y187" s="32"/>
      <c r="Z187" s="32"/>
    </row>
    <row r="188" spans="1:26" ht="15.75" customHeight="1">
      <c r="A188" s="33"/>
      <c r="B188" s="34"/>
      <c r="C188" s="34"/>
      <c r="D188" s="34"/>
      <c r="E188" s="32"/>
      <c r="F188" s="32"/>
      <c r="G188" s="32"/>
      <c r="H188" s="32"/>
      <c r="I188" s="32"/>
      <c r="J188" s="32"/>
      <c r="K188" s="32"/>
      <c r="L188" s="32"/>
      <c r="M188" s="32"/>
      <c r="N188" s="32"/>
      <c r="O188" s="32"/>
      <c r="P188" s="32"/>
      <c r="Q188" s="32"/>
      <c r="R188" s="32"/>
      <c r="S188" s="32"/>
      <c r="T188" s="32"/>
      <c r="U188" s="32"/>
      <c r="V188" s="32"/>
      <c r="W188" s="32"/>
      <c r="X188" s="32"/>
      <c r="Y188" s="32"/>
      <c r="Z188" s="32"/>
    </row>
    <row r="189" spans="1:26" ht="18" customHeight="1">
      <c r="A189" s="705">
        <v>2.1</v>
      </c>
      <c r="B189" s="704" t="s">
        <v>149</v>
      </c>
      <c r="C189" s="32"/>
      <c r="D189" s="32"/>
      <c r="E189" s="47"/>
      <c r="F189" s="47"/>
      <c r="G189" s="47"/>
      <c r="H189" s="32"/>
      <c r="I189" s="32"/>
      <c r="J189" s="32"/>
      <c r="K189" s="32"/>
      <c r="L189" s="32"/>
      <c r="M189" s="32"/>
      <c r="N189" s="32"/>
      <c r="O189" s="32"/>
      <c r="P189" s="32"/>
      <c r="Q189" s="32"/>
      <c r="R189" s="32"/>
      <c r="S189" s="32"/>
      <c r="T189" s="32"/>
      <c r="U189" s="32"/>
      <c r="V189" s="32"/>
      <c r="W189" s="32"/>
      <c r="X189" s="32"/>
      <c r="Y189" s="32"/>
      <c r="Z189" s="32"/>
    </row>
    <row r="190" spans="1:26" ht="18" customHeight="1">
      <c r="A190" s="14"/>
      <c r="B190" s="32"/>
      <c r="C190" s="32"/>
      <c r="D190" s="32"/>
      <c r="E190" s="47"/>
      <c r="F190" s="47"/>
      <c r="G190" s="47"/>
      <c r="H190" s="32"/>
      <c r="I190" s="32"/>
      <c r="J190" s="32"/>
      <c r="K190" s="32"/>
      <c r="L190" s="32"/>
      <c r="M190" s="32"/>
      <c r="N190" s="32"/>
      <c r="O190" s="32"/>
      <c r="P190" s="32"/>
      <c r="Q190" s="32"/>
      <c r="R190" s="32"/>
      <c r="S190" s="32"/>
      <c r="T190" s="32"/>
      <c r="U190" s="32"/>
      <c r="V190" s="32"/>
      <c r="W190" s="32"/>
      <c r="X190" s="32"/>
      <c r="Y190" s="32"/>
      <c r="Z190" s="32"/>
    </row>
    <row r="191" spans="1:26" ht="18" customHeight="1">
      <c r="A191" s="14"/>
      <c r="B191" s="41" t="s">
        <v>1718</v>
      </c>
      <c r="C191" s="32"/>
      <c r="D191" s="32"/>
      <c r="E191" s="47"/>
      <c r="F191" s="47"/>
      <c r="G191" s="47"/>
      <c r="H191" s="32"/>
      <c r="I191" s="32"/>
      <c r="J191" s="32"/>
      <c r="K191" s="32"/>
      <c r="L191" s="32"/>
      <c r="M191" s="32"/>
      <c r="N191" s="32"/>
      <c r="O191" s="32"/>
      <c r="P191" s="32"/>
      <c r="Q191" s="32"/>
      <c r="R191" s="32"/>
      <c r="S191" s="32"/>
      <c r="T191" s="32"/>
      <c r="U191" s="32"/>
      <c r="V191" s="32"/>
      <c r="W191" s="32"/>
      <c r="X191" s="32"/>
      <c r="Y191" s="32"/>
      <c r="Z191" s="32"/>
    </row>
    <row r="192" spans="1:26" ht="18" customHeight="1">
      <c r="A192" s="14"/>
      <c r="B192" s="32" t="s">
        <v>1719</v>
      </c>
      <c r="C192" s="32"/>
      <c r="D192" s="32"/>
      <c r="E192" s="47"/>
      <c r="F192" s="47"/>
      <c r="G192" s="47"/>
      <c r="H192" s="32"/>
      <c r="I192" s="32"/>
      <c r="J192" s="32"/>
      <c r="K192" s="32"/>
      <c r="L192" s="32"/>
      <c r="M192" s="32"/>
      <c r="N192" s="32"/>
      <c r="O192" s="32"/>
      <c r="P192" s="32"/>
      <c r="Q192" s="32"/>
      <c r="R192" s="32"/>
      <c r="S192" s="32"/>
      <c r="T192" s="32"/>
      <c r="U192" s="32"/>
      <c r="V192" s="32"/>
      <c r="W192" s="32"/>
      <c r="X192" s="32"/>
      <c r="Y192" s="32"/>
      <c r="Z192" s="32"/>
    </row>
    <row r="193" spans="1:26" ht="18" customHeight="1">
      <c r="A193" s="14"/>
      <c r="B193" s="32" t="s">
        <v>1720</v>
      </c>
      <c r="C193" s="32"/>
      <c r="D193" s="32"/>
      <c r="E193" s="47"/>
      <c r="F193" s="47"/>
      <c r="G193" s="47"/>
      <c r="H193" s="32"/>
      <c r="I193" s="32"/>
      <c r="J193" s="32"/>
      <c r="K193" s="32"/>
      <c r="L193" s="32"/>
      <c r="M193" s="32"/>
      <c r="N193" s="32"/>
      <c r="O193" s="32"/>
      <c r="P193" s="32"/>
      <c r="Q193" s="32"/>
      <c r="R193" s="32"/>
      <c r="S193" s="32"/>
      <c r="T193" s="32"/>
      <c r="U193" s="32"/>
      <c r="V193" s="32"/>
      <c r="W193" s="32"/>
      <c r="X193" s="32"/>
      <c r="Y193" s="32"/>
      <c r="Z193" s="32"/>
    </row>
    <row r="194" spans="1:26" ht="18" customHeight="1">
      <c r="A194" s="14"/>
      <c r="B194" s="32" t="s">
        <v>1721</v>
      </c>
      <c r="C194" s="32"/>
      <c r="D194" s="32"/>
      <c r="E194" s="47"/>
      <c r="F194" s="47"/>
      <c r="G194" s="47"/>
      <c r="H194" s="32"/>
      <c r="I194" s="32"/>
      <c r="J194" s="32"/>
      <c r="K194" s="32"/>
      <c r="L194" s="32"/>
      <c r="M194" s="32"/>
      <c r="N194" s="32"/>
      <c r="O194" s="32"/>
      <c r="P194" s="32"/>
      <c r="Q194" s="32"/>
      <c r="R194" s="32"/>
      <c r="S194" s="32"/>
      <c r="T194" s="32"/>
      <c r="U194" s="32"/>
      <c r="V194" s="32"/>
      <c r="W194" s="32"/>
      <c r="X194" s="32"/>
      <c r="Y194" s="32"/>
      <c r="Z194" s="32"/>
    </row>
    <row r="195" spans="1:26" ht="18" customHeight="1">
      <c r="A195" s="14"/>
      <c r="B195" s="32"/>
      <c r="C195" s="32"/>
      <c r="D195" s="32"/>
      <c r="E195" s="47"/>
      <c r="F195" s="47"/>
      <c r="G195" s="47"/>
      <c r="H195" s="32"/>
      <c r="I195" s="32"/>
      <c r="J195" s="32"/>
      <c r="K195" s="32"/>
      <c r="L195" s="32"/>
      <c r="M195" s="32"/>
      <c r="N195" s="32"/>
      <c r="O195" s="32"/>
      <c r="P195" s="32"/>
      <c r="Q195" s="32"/>
      <c r="R195" s="32"/>
      <c r="S195" s="32"/>
      <c r="T195" s="32"/>
      <c r="U195" s="32"/>
      <c r="V195" s="32"/>
      <c r="W195" s="32"/>
      <c r="X195" s="32"/>
      <c r="Y195" s="32"/>
      <c r="Z195" s="32"/>
    </row>
    <row r="196" spans="1:26" ht="18" customHeight="1">
      <c r="A196" s="14"/>
      <c r="B196" s="32" t="s">
        <v>1722</v>
      </c>
      <c r="C196" s="32"/>
      <c r="D196" s="32"/>
      <c r="E196" s="47"/>
      <c r="F196" s="47"/>
      <c r="G196" s="47"/>
      <c r="H196" s="32"/>
      <c r="I196" s="32"/>
      <c r="J196" s="32"/>
      <c r="K196" s="32"/>
      <c r="L196" s="32"/>
      <c r="M196" s="32"/>
      <c r="N196" s="32"/>
      <c r="O196" s="32"/>
      <c r="P196" s="32"/>
      <c r="Q196" s="32"/>
      <c r="R196" s="32"/>
      <c r="S196" s="32"/>
      <c r="T196" s="32"/>
      <c r="U196" s="32"/>
      <c r="V196" s="32"/>
      <c r="W196" s="32"/>
      <c r="X196" s="32"/>
      <c r="Y196" s="32"/>
      <c r="Z196" s="32"/>
    </row>
    <row r="197" spans="1:26" ht="18" customHeight="1">
      <c r="A197" s="14"/>
      <c r="B197" s="32"/>
      <c r="C197" s="32"/>
      <c r="D197" s="32"/>
      <c r="E197" s="47"/>
      <c r="F197" s="47"/>
      <c r="G197" s="47"/>
      <c r="H197" s="32"/>
      <c r="I197" s="32"/>
      <c r="J197" s="32"/>
      <c r="K197" s="32"/>
      <c r="L197" s="32"/>
      <c r="M197" s="32"/>
      <c r="N197" s="32"/>
      <c r="O197" s="32"/>
      <c r="P197" s="32"/>
      <c r="Q197" s="32"/>
      <c r="R197" s="32"/>
      <c r="S197" s="32"/>
      <c r="T197" s="32"/>
      <c r="U197" s="32"/>
      <c r="V197" s="32"/>
      <c r="W197" s="32"/>
      <c r="X197" s="32"/>
      <c r="Y197" s="32"/>
      <c r="Z197" s="32"/>
    </row>
    <row r="198" spans="1:26" ht="18" customHeight="1">
      <c r="A198" s="14"/>
      <c r="B198" s="41" t="s">
        <v>1723</v>
      </c>
      <c r="C198" s="32"/>
      <c r="D198" s="32"/>
      <c r="E198" s="47"/>
      <c r="F198" s="47"/>
      <c r="G198" s="47"/>
      <c r="H198" s="32"/>
      <c r="I198" s="32"/>
      <c r="J198" s="32"/>
      <c r="K198" s="32"/>
      <c r="L198" s="32"/>
      <c r="M198" s="32"/>
      <c r="N198" s="32"/>
      <c r="O198" s="32"/>
      <c r="P198" s="32"/>
      <c r="Q198" s="32"/>
      <c r="R198" s="32"/>
      <c r="S198" s="32"/>
      <c r="T198" s="32"/>
      <c r="U198" s="32"/>
      <c r="V198" s="32"/>
      <c r="W198" s="32"/>
      <c r="X198" s="32"/>
      <c r="Y198" s="32"/>
      <c r="Z198" s="32"/>
    </row>
    <row r="199" spans="1:26" ht="18" customHeight="1">
      <c r="A199" s="14"/>
      <c r="B199" s="32"/>
      <c r="C199" s="32"/>
      <c r="D199" s="32"/>
      <c r="E199" s="47"/>
      <c r="F199" s="47"/>
      <c r="G199" s="47"/>
      <c r="H199" s="32"/>
      <c r="I199" s="32"/>
      <c r="J199" s="32"/>
      <c r="K199" s="32"/>
      <c r="L199" s="32"/>
      <c r="M199" s="32"/>
      <c r="N199" s="32"/>
      <c r="O199" s="32"/>
      <c r="P199" s="32"/>
      <c r="Q199" s="32"/>
      <c r="R199" s="32"/>
      <c r="S199" s="32"/>
      <c r="T199" s="32"/>
      <c r="U199" s="32"/>
      <c r="V199" s="32"/>
      <c r="W199" s="32"/>
      <c r="X199" s="32"/>
      <c r="Y199" s="32"/>
      <c r="Z199" s="32"/>
    </row>
    <row r="200" spans="1:26" ht="48.75" customHeight="1">
      <c r="A200" s="8"/>
      <c r="B200" s="1947" t="s">
        <v>1724</v>
      </c>
      <c r="C200" s="1900"/>
      <c r="D200" s="1900"/>
      <c r="E200" s="1900"/>
      <c r="F200" s="1900"/>
      <c r="G200" s="1900"/>
      <c r="H200" s="41"/>
      <c r="I200" s="41"/>
      <c r="J200" s="41"/>
      <c r="K200" s="41"/>
      <c r="L200" s="41"/>
      <c r="M200" s="41"/>
      <c r="N200" s="41"/>
      <c r="O200" s="41"/>
      <c r="P200" s="41"/>
      <c r="Q200" s="41"/>
      <c r="R200" s="41"/>
      <c r="S200" s="41"/>
      <c r="T200" s="41"/>
      <c r="U200" s="41"/>
      <c r="V200" s="41"/>
      <c r="W200" s="41"/>
      <c r="X200" s="41"/>
      <c r="Y200" s="41"/>
      <c r="Z200" s="41"/>
    </row>
    <row r="201" spans="1:26" ht="18" customHeight="1">
      <c r="A201" s="14"/>
      <c r="B201" s="208" t="s">
        <v>1725</v>
      </c>
      <c r="C201" s="32"/>
      <c r="D201" s="32"/>
      <c r="E201" s="47"/>
      <c r="F201" s="47"/>
      <c r="G201" s="47"/>
      <c r="H201" s="32"/>
      <c r="I201" s="32"/>
      <c r="J201" s="32"/>
      <c r="K201" s="32"/>
      <c r="L201" s="32"/>
      <c r="M201" s="32"/>
      <c r="N201" s="32"/>
      <c r="O201" s="32"/>
      <c r="P201" s="32"/>
      <c r="Q201" s="32"/>
      <c r="R201" s="32"/>
      <c r="S201" s="32"/>
      <c r="T201" s="32"/>
      <c r="U201" s="32"/>
      <c r="V201" s="32"/>
      <c r="W201" s="32"/>
      <c r="X201" s="32"/>
      <c r="Y201" s="32"/>
      <c r="Z201" s="32"/>
    </row>
    <row r="202" spans="1:26" ht="18" customHeight="1">
      <c r="A202" s="14"/>
      <c r="B202" s="41" t="s">
        <v>1726</v>
      </c>
      <c r="C202" s="32"/>
      <c r="D202" s="32"/>
      <c r="E202" s="47"/>
      <c r="F202" s="47"/>
      <c r="G202" s="47"/>
      <c r="H202" s="32"/>
      <c r="I202" s="32"/>
      <c r="J202" s="32"/>
      <c r="K202" s="32"/>
      <c r="L202" s="32"/>
      <c r="M202" s="32"/>
      <c r="N202" s="32"/>
      <c r="O202" s="32"/>
      <c r="P202" s="32"/>
      <c r="Q202" s="32"/>
      <c r="R202" s="32"/>
      <c r="S202" s="32"/>
      <c r="T202" s="32"/>
      <c r="U202" s="32"/>
      <c r="V202" s="32"/>
      <c r="W202" s="32"/>
      <c r="X202" s="32"/>
      <c r="Y202" s="32"/>
      <c r="Z202" s="32"/>
    </row>
    <row r="203" spans="1:26" ht="18" customHeight="1">
      <c r="A203" s="14"/>
      <c r="B203" s="702" t="s">
        <v>1727</v>
      </c>
      <c r="C203" s="32"/>
      <c r="D203" s="32"/>
      <c r="E203" s="47"/>
      <c r="F203" s="47"/>
      <c r="G203" s="47"/>
      <c r="H203" s="32"/>
      <c r="I203" s="32"/>
      <c r="J203" s="32"/>
      <c r="K203" s="32"/>
      <c r="L203" s="32"/>
      <c r="M203" s="32"/>
      <c r="N203" s="32"/>
      <c r="O203" s="32"/>
      <c r="P203" s="32"/>
      <c r="Q203" s="32"/>
      <c r="R203" s="32"/>
      <c r="S203" s="32"/>
      <c r="T203" s="32"/>
      <c r="U203" s="32"/>
      <c r="V203" s="32"/>
      <c r="W203" s="32"/>
      <c r="X203" s="32"/>
      <c r="Y203" s="32"/>
      <c r="Z203" s="32"/>
    </row>
    <row r="204" spans="1:26" ht="30.75" customHeight="1">
      <c r="A204" s="14"/>
      <c r="B204" s="1947" t="s">
        <v>1728</v>
      </c>
      <c r="C204" s="1900"/>
      <c r="D204" s="1900"/>
      <c r="E204" s="1900"/>
      <c r="F204" s="1900"/>
      <c r="G204" s="1900"/>
      <c r="H204" s="32"/>
      <c r="I204" s="32"/>
      <c r="J204" s="32"/>
      <c r="K204" s="32"/>
      <c r="L204" s="32"/>
      <c r="M204" s="32"/>
      <c r="N204" s="32"/>
      <c r="O204" s="32"/>
      <c r="P204" s="32"/>
      <c r="Q204" s="32"/>
      <c r="R204" s="32"/>
      <c r="S204" s="32"/>
      <c r="T204" s="32"/>
      <c r="U204" s="32"/>
      <c r="V204" s="32"/>
      <c r="W204" s="32"/>
      <c r="X204" s="32"/>
      <c r="Y204" s="32"/>
      <c r="Z204" s="32"/>
    </row>
    <row r="205" spans="1:26" ht="18" customHeight="1">
      <c r="A205" s="14"/>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row>
    <row r="206" spans="1:26" ht="18" customHeight="1">
      <c r="A206" s="14"/>
      <c r="B206" s="32"/>
      <c r="C206" s="706" t="s">
        <v>1729</v>
      </c>
      <c r="D206" s="115" t="s">
        <v>1730</v>
      </c>
      <c r="E206" s="134" t="s">
        <v>1731</v>
      </c>
      <c r="F206" s="54"/>
      <c r="G206" s="47"/>
      <c r="H206" s="32"/>
      <c r="I206" s="32"/>
      <c r="J206" s="32"/>
      <c r="K206" s="32"/>
      <c r="L206" s="32"/>
      <c r="M206" s="32"/>
      <c r="N206" s="32"/>
      <c r="O206" s="32"/>
      <c r="P206" s="32"/>
      <c r="Q206" s="32"/>
      <c r="R206" s="32"/>
      <c r="S206" s="32"/>
      <c r="T206" s="32"/>
      <c r="U206" s="32"/>
      <c r="V206" s="32"/>
      <c r="W206" s="32"/>
      <c r="X206" s="32"/>
      <c r="Y206" s="32"/>
      <c r="Z206" s="32"/>
    </row>
    <row r="207" spans="1:26" ht="18" customHeight="1">
      <c r="A207" s="14"/>
      <c r="B207" s="32"/>
      <c r="C207" s="32">
        <v>1</v>
      </c>
      <c r="D207" s="44" t="s">
        <v>1732</v>
      </c>
      <c r="E207" s="53" t="s">
        <v>1733</v>
      </c>
      <c r="F207" s="32"/>
      <c r="G207" s="32"/>
      <c r="H207" s="32"/>
      <c r="I207" s="32"/>
      <c r="J207" s="32"/>
      <c r="K207" s="32"/>
      <c r="L207" s="32"/>
      <c r="M207" s="32"/>
      <c r="N207" s="32"/>
      <c r="O207" s="32"/>
      <c r="P207" s="32"/>
      <c r="Q207" s="32"/>
      <c r="R207" s="32"/>
      <c r="S207" s="32"/>
      <c r="T207" s="32"/>
      <c r="U207" s="32"/>
      <c r="V207" s="32"/>
      <c r="W207" s="32"/>
      <c r="X207" s="32"/>
      <c r="Y207" s="32"/>
      <c r="Z207" s="32"/>
    </row>
    <row r="208" spans="1:26" ht="18" customHeight="1">
      <c r="A208" s="14"/>
      <c r="B208" s="32"/>
      <c r="C208" s="32">
        <v>2</v>
      </c>
      <c r="D208" s="44" t="s">
        <v>1734</v>
      </c>
      <c r="E208" s="53" t="s">
        <v>1735</v>
      </c>
      <c r="F208" s="32"/>
      <c r="G208" s="32"/>
      <c r="H208" s="32"/>
      <c r="I208" s="32"/>
      <c r="J208" s="32"/>
      <c r="K208" s="32"/>
      <c r="L208" s="32"/>
      <c r="M208" s="32"/>
      <c r="N208" s="32"/>
      <c r="O208" s="32"/>
      <c r="P208" s="32"/>
      <c r="Q208" s="32"/>
      <c r="R208" s="32"/>
      <c r="S208" s="32"/>
      <c r="T208" s="32"/>
      <c r="U208" s="32"/>
      <c r="V208" s="32"/>
      <c r="W208" s="32"/>
      <c r="X208" s="32"/>
      <c r="Y208" s="32"/>
      <c r="Z208" s="32"/>
    </row>
    <row r="209" spans="1:26" ht="18" customHeight="1">
      <c r="A209" s="14"/>
      <c r="B209" s="32"/>
      <c r="C209" s="32">
        <v>3</v>
      </c>
      <c r="D209" s="44" t="s">
        <v>1736</v>
      </c>
      <c r="E209" s="53" t="s">
        <v>1737</v>
      </c>
      <c r="F209" s="32"/>
      <c r="G209" s="32"/>
      <c r="H209" s="32"/>
      <c r="I209" s="32"/>
      <c r="J209" s="32"/>
      <c r="K209" s="32"/>
      <c r="L209" s="32"/>
      <c r="M209" s="32"/>
      <c r="N209" s="32"/>
      <c r="O209" s="32"/>
      <c r="P209" s="32"/>
      <c r="Q209" s="32"/>
      <c r="R209" s="32"/>
      <c r="S209" s="32"/>
      <c r="T209" s="32"/>
      <c r="U209" s="32"/>
      <c r="V209" s="32"/>
      <c r="W209" s="32"/>
      <c r="X209" s="32"/>
      <c r="Y209" s="32"/>
      <c r="Z209" s="32"/>
    </row>
    <row r="210" spans="1:26" ht="18" customHeight="1">
      <c r="A210" s="14"/>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row>
    <row r="211" spans="1:26" ht="30" customHeight="1">
      <c r="A211" s="8"/>
      <c r="B211" s="1947" t="s">
        <v>1738</v>
      </c>
      <c r="C211" s="1900"/>
      <c r="D211" s="1900"/>
      <c r="E211" s="1900"/>
      <c r="F211" s="1900"/>
      <c r="G211" s="1900"/>
      <c r="H211" s="41"/>
      <c r="I211" s="41"/>
      <c r="J211" s="41"/>
      <c r="K211" s="41"/>
      <c r="L211" s="41"/>
      <c r="M211" s="41"/>
      <c r="N211" s="41"/>
      <c r="O211" s="41"/>
      <c r="P211" s="41"/>
      <c r="Q211" s="41"/>
      <c r="R211" s="41"/>
      <c r="S211" s="41"/>
      <c r="T211" s="41"/>
      <c r="U211" s="41"/>
      <c r="V211" s="41"/>
      <c r="W211" s="41"/>
      <c r="X211" s="41"/>
      <c r="Y211" s="41"/>
      <c r="Z211" s="41"/>
    </row>
    <row r="212" spans="1:26" ht="18" customHeight="1">
      <c r="A212" s="14"/>
      <c r="B212" s="41" t="s">
        <v>1739</v>
      </c>
      <c r="C212" s="32"/>
      <c r="D212" s="32"/>
      <c r="E212" s="47"/>
      <c r="F212" s="47"/>
      <c r="G212" s="47"/>
      <c r="H212" s="32"/>
      <c r="I212" s="32"/>
      <c r="J212" s="32"/>
      <c r="K212" s="32"/>
      <c r="L212" s="32"/>
      <c r="M212" s="32"/>
      <c r="N212" s="32"/>
      <c r="O212" s="32"/>
      <c r="P212" s="32"/>
      <c r="Q212" s="32"/>
      <c r="R212" s="32"/>
      <c r="S212" s="32"/>
      <c r="T212" s="32"/>
      <c r="U212" s="32"/>
      <c r="V212" s="32"/>
      <c r="W212" s="32"/>
      <c r="X212" s="32"/>
      <c r="Y212" s="32"/>
      <c r="Z212" s="32"/>
    </row>
    <row r="213" spans="1:26" ht="18" customHeight="1">
      <c r="A213" s="14"/>
      <c r="B213" s="41" t="s">
        <v>1740</v>
      </c>
      <c r="C213" s="32"/>
      <c r="D213" s="32"/>
      <c r="E213" s="47"/>
      <c r="F213" s="47"/>
      <c r="G213" s="47"/>
      <c r="H213" s="32"/>
      <c r="I213" s="32"/>
      <c r="J213" s="32"/>
      <c r="K213" s="32"/>
      <c r="L213" s="32"/>
      <c r="M213" s="32"/>
      <c r="N213" s="32"/>
      <c r="O213" s="32"/>
      <c r="P213" s="32"/>
      <c r="Q213" s="32"/>
      <c r="R213" s="32"/>
      <c r="S213" s="32"/>
      <c r="T213" s="32"/>
      <c r="U213" s="32"/>
      <c r="V213" s="32"/>
      <c r="W213" s="32"/>
      <c r="X213" s="32"/>
      <c r="Y213" s="32"/>
      <c r="Z213" s="32"/>
    </row>
    <row r="214" spans="1:26" ht="18" customHeight="1">
      <c r="A214" s="14"/>
      <c r="B214" s="2112" t="s">
        <v>1741</v>
      </c>
      <c r="C214" s="1900"/>
      <c r="D214" s="1900"/>
      <c r="E214" s="1900"/>
      <c r="F214" s="1900"/>
      <c r="G214" s="1900"/>
      <c r="H214" s="32"/>
      <c r="I214" s="32"/>
      <c r="J214" s="32"/>
      <c r="K214" s="32"/>
      <c r="L214" s="32"/>
      <c r="M214" s="32"/>
      <c r="N214" s="32"/>
      <c r="O214" s="32"/>
      <c r="P214" s="32"/>
      <c r="Q214" s="32"/>
      <c r="R214" s="32"/>
      <c r="S214" s="32"/>
      <c r="T214" s="32"/>
      <c r="U214" s="32"/>
      <c r="V214" s="32"/>
      <c r="W214" s="32"/>
      <c r="X214" s="32"/>
      <c r="Y214" s="32"/>
      <c r="Z214" s="32"/>
    </row>
    <row r="215" spans="1:26" ht="29.25" customHeight="1">
      <c r="A215" s="14"/>
      <c r="B215" s="1955" t="s">
        <v>1742</v>
      </c>
      <c r="C215" s="1933"/>
      <c r="D215" s="1933"/>
      <c r="E215" s="1933"/>
      <c r="F215" s="1933"/>
      <c r="G215" s="1926"/>
      <c r="H215" s="32"/>
      <c r="I215" s="32"/>
      <c r="J215" s="32"/>
      <c r="K215" s="32"/>
      <c r="L215" s="32"/>
      <c r="M215" s="32"/>
      <c r="N215" s="32"/>
      <c r="O215" s="32"/>
      <c r="P215" s="32"/>
      <c r="Q215" s="32"/>
      <c r="R215" s="32"/>
      <c r="S215" s="32"/>
      <c r="T215" s="32"/>
      <c r="U215" s="32"/>
      <c r="V215" s="32"/>
      <c r="W215" s="32"/>
      <c r="X215" s="32"/>
      <c r="Y215" s="32"/>
      <c r="Z215" s="32"/>
    </row>
    <row r="216" spans="1:26" ht="18" customHeight="1">
      <c r="A216" s="14"/>
      <c r="B216" s="41" t="s">
        <v>1743</v>
      </c>
      <c r="C216" s="41"/>
      <c r="D216" s="32"/>
      <c r="E216" s="47"/>
      <c r="F216" s="47"/>
      <c r="G216" s="47"/>
      <c r="H216" s="32"/>
      <c r="I216" s="32"/>
      <c r="J216" s="32"/>
      <c r="K216" s="32"/>
      <c r="L216" s="32"/>
      <c r="M216" s="32"/>
      <c r="N216" s="32"/>
      <c r="O216" s="32"/>
      <c r="P216" s="32"/>
      <c r="Q216" s="32"/>
      <c r="R216" s="32"/>
      <c r="S216" s="32"/>
      <c r="T216" s="32"/>
      <c r="U216" s="32"/>
      <c r="V216" s="32"/>
      <c r="W216" s="32"/>
      <c r="X216" s="32"/>
      <c r="Y216" s="32"/>
      <c r="Z216" s="32"/>
    </row>
    <row r="217" spans="1:26" ht="18" customHeight="1">
      <c r="A217" s="14"/>
      <c r="B217" s="41" t="s">
        <v>1744</v>
      </c>
      <c r="C217" s="32"/>
      <c r="D217" s="32"/>
      <c r="E217" s="47"/>
      <c r="F217" s="47"/>
      <c r="G217" s="47"/>
      <c r="H217" s="32"/>
      <c r="I217" s="32"/>
      <c r="J217" s="32"/>
      <c r="K217" s="32"/>
      <c r="L217" s="32"/>
      <c r="M217" s="32"/>
      <c r="N217" s="32"/>
      <c r="O217" s="32"/>
      <c r="P217" s="32"/>
      <c r="Q217" s="32"/>
      <c r="R217" s="32"/>
      <c r="S217" s="32"/>
      <c r="T217" s="32"/>
      <c r="U217" s="32"/>
      <c r="V217" s="32"/>
      <c r="W217" s="32"/>
      <c r="X217" s="32"/>
      <c r="Y217" s="32"/>
      <c r="Z217" s="32"/>
    </row>
    <row r="218" spans="1:26" ht="18" customHeight="1">
      <c r="A218" s="14"/>
      <c r="B218" s="41" t="s">
        <v>1745</v>
      </c>
      <c r="C218" s="32"/>
      <c r="D218" s="32"/>
      <c r="E218" s="47"/>
      <c r="F218" s="47"/>
      <c r="G218" s="47"/>
      <c r="H218" s="32"/>
      <c r="I218" s="32"/>
      <c r="J218" s="32"/>
      <c r="K218" s="32"/>
      <c r="L218" s="32"/>
      <c r="M218" s="32"/>
      <c r="N218" s="32"/>
      <c r="O218" s="32"/>
      <c r="P218" s="32"/>
      <c r="Q218" s="32"/>
      <c r="R218" s="32"/>
      <c r="S218" s="32"/>
      <c r="T218" s="32"/>
      <c r="U218" s="32"/>
      <c r="V218" s="32"/>
      <c r="W218" s="32"/>
      <c r="X218" s="32"/>
      <c r="Y218" s="32"/>
      <c r="Z218" s="32"/>
    </row>
    <row r="219" spans="1:26" ht="18" customHeight="1">
      <c r="A219" s="14"/>
      <c r="B219" s="32" t="s">
        <v>1746</v>
      </c>
      <c r="C219" s="32"/>
      <c r="D219" s="32"/>
      <c r="E219" s="47"/>
      <c r="F219" s="47"/>
      <c r="G219" s="47"/>
      <c r="H219" s="32"/>
      <c r="I219" s="32"/>
      <c r="J219" s="32"/>
      <c r="K219" s="32"/>
      <c r="L219" s="32"/>
      <c r="M219" s="32"/>
      <c r="N219" s="32"/>
      <c r="O219" s="32"/>
      <c r="P219" s="32"/>
      <c r="Q219" s="32"/>
      <c r="R219" s="32"/>
      <c r="S219" s="32"/>
      <c r="T219" s="32"/>
      <c r="U219" s="32"/>
      <c r="V219" s="32"/>
      <c r="W219" s="32"/>
      <c r="X219" s="32"/>
      <c r="Y219" s="32"/>
      <c r="Z219" s="32"/>
    </row>
    <row r="220" spans="1:26" ht="18" customHeight="1">
      <c r="A220" s="14"/>
      <c r="B220" s="32"/>
      <c r="C220" s="32"/>
      <c r="D220" s="32"/>
      <c r="E220" s="47"/>
      <c r="F220" s="47"/>
      <c r="G220" s="47"/>
      <c r="H220" s="32"/>
      <c r="I220" s="32"/>
      <c r="J220" s="32"/>
      <c r="K220" s="32"/>
      <c r="L220" s="32"/>
      <c r="M220" s="32"/>
      <c r="N220" s="32"/>
      <c r="O220" s="32"/>
      <c r="P220" s="32"/>
      <c r="Q220" s="32"/>
      <c r="R220" s="32"/>
      <c r="S220" s="32"/>
      <c r="T220" s="32"/>
      <c r="U220" s="32"/>
      <c r="V220" s="32"/>
      <c r="W220" s="32"/>
      <c r="X220" s="32"/>
      <c r="Y220" s="32"/>
      <c r="Z220" s="32"/>
    </row>
    <row r="221" spans="1:26" ht="18" customHeight="1">
      <c r="A221" s="14"/>
      <c r="B221" s="32"/>
      <c r="C221" s="32"/>
      <c r="D221" s="32"/>
      <c r="E221" s="47"/>
      <c r="F221" s="47"/>
      <c r="G221" s="47"/>
      <c r="H221" s="32"/>
      <c r="I221" s="32"/>
      <c r="J221" s="32"/>
      <c r="K221" s="32"/>
      <c r="L221" s="32"/>
      <c r="M221" s="32"/>
      <c r="N221" s="32"/>
      <c r="O221" s="32"/>
      <c r="P221" s="32"/>
      <c r="Q221" s="32"/>
      <c r="R221" s="32"/>
      <c r="S221" s="32"/>
      <c r="T221" s="32"/>
      <c r="U221" s="32"/>
      <c r="V221" s="32"/>
      <c r="W221" s="32"/>
      <c r="X221" s="32"/>
      <c r="Y221" s="32"/>
      <c r="Z221" s="32"/>
    </row>
    <row r="222" spans="1:26" ht="18" customHeight="1">
      <c r="A222" s="14"/>
      <c r="B222" s="32"/>
      <c r="C222" s="32"/>
      <c r="D222" s="32"/>
      <c r="E222" s="47"/>
      <c r="F222" s="47"/>
      <c r="G222" s="47"/>
      <c r="H222" s="32"/>
      <c r="I222" s="32"/>
      <c r="J222" s="32"/>
      <c r="K222" s="32"/>
      <c r="L222" s="32"/>
      <c r="M222" s="32"/>
      <c r="N222" s="32"/>
      <c r="O222" s="32"/>
      <c r="P222" s="32"/>
      <c r="Q222" s="32"/>
      <c r="R222" s="32"/>
      <c r="S222" s="32"/>
      <c r="T222" s="32"/>
      <c r="U222" s="32"/>
      <c r="V222" s="32"/>
      <c r="W222" s="32"/>
      <c r="X222" s="32"/>
      <c r="Y222" s="32"/>
      <c r="Z222" s="32"/>
    </row>
    <row r="223" spans="1:26" ht="15.75" customHeight="1">
      <c r="A223" s="28" t="s">
        <v>306</v>
      </c>
      <c r="B223" s="29"/>
      <c r="C223" s="29"/>
      <c r="D223" s="29"/>
      <c r="E223" s="30"/>
      <c r="F223" s="30"/>
      <c r="G223" s="30"/>
      <c r="H223" s="32"/>
      <c r="I223" s="32"/>
      <c r="J223" s="32"/>
      <c r="K223" s="32"/>
      <c r="L223" s="32"/>
      <c r="M223" s="32"/>
      <c r="N223" s="32"/>
      <c r="O223" s="32"/>
      <c r="P223" s="32"/>
      <c r="Q223" s="32"/>
      <c r="R223" s="32"/>
      <c r="S223" s="32"/>
      <c r="T223" s="32"/>
      <c r="U223" s="32"/>
      <c r="V223" s="32"/>
      <c r="W223" s="32"/>
      <c r="X223" s="32"/>
      <c r="Y223" s="32"/>
      <c r="Z223" s="32"/>
    </row>
    <row r="224" spans="1:26" ht="18" customHeight="1">
      <c r="A224" s="14"/>
      <c r="B224" s="32"/>
      <c r="C224" s="32"/>
      <c r="D224" s="32"/>
      <c r="E224" s="47"/>
      <c r="F224" s="47"/>
      <c r="G224" s="47"/>
      <c r="H224" s="32"/>
      <c r="I224" s="32"/>
      <c r="J224" s="32"/>
      <c r="K224" s="32"/>
      <c r="L224" s="32"/>
      <c r="M224" s="32"/>
      <c r="N224" s="32"/>
      <c r="O224" s="32"/>
      <c r="P224" s="32"/>
      <c r="Q224" s="32"/>
      <c r="R224" s="32"/>
      <c r="S224" s="32"/>
      <c r="T224" s="32"/>
      <c r="U224" s="32"/>
      <c r="V224" s="32"/>
      <c r="W224" s="32"/>
      <c r="X224" s="32"/>
      <c r="Y224" s="32"/>
      <c r="Z224" s="32"/>
    </row>
    <row r="225" spans="1:26" ht="18" customHeight="1">
      <c r="A225" s="14"/>
      <c r="B225" s="32" t="s">
        <v>1747</v>
      </c>
      <c r="C225" s="32"/>
      <c r="D225" s="32"/>
      <c r="E225" s="47"/>
      <c r="F225" s="47"/>
      <c r="G225" s="47"/>
      <c r="H225" s="32"/>
      <c r="I225" s="32"/>
      <c r="J225" s="32"/>
      <c r="K225" s="32"/>
      <c r="L225" s="32"/>
      <c r="M225" s="32"/>
      <c r="N225" s="32"/>
      <c r="O225" s="32"/>
      <c r="P225" s="32"/>
      <c r="Q225" s="32"/>
      <c r="R225" s="32"/>
      <c r="S225" s="32"/>
      <c r="T225" s="32"/>
      <c r="U225" s="32"/>
      <c r="V225" s="32"/>
      <c r="W225" s="32"/>
      <c r="X225" s="32"/>
      <c r="Y225" s="32"/>
      <c r="Z225" s="32"/>
    </row>
    <row r="226" spans="1:26" ht="18" customHeight="1">
      <c r="A226" s="14"/>
      <c r="B226" s="32" t="s">
        <v>1748</v>
      </c>
      <c r="C226" s="32"/>
      <c r="D226" s="32"/>
      <c r="E226" s="47"/>
      <c r="F226" s="47"/>
      <c r="G226" s="47"/>
      <c r="H226" s="32"/>
      <c r="I226" s="32"/>
      <c r="J226" s="32"/>
      <c r="K226" s="32"/>
      <c r="L226" s="32"/>
      <c r="M226" s="32"/>
      <c r="N226" s="32"/>
      <c r="O226" s="32"/>
      <c r="P226" s="32"/>
      <c r="Q226" s="32"/>
      <c r="R226" s="32"/>
      <c r="S226" s="32"/>
      <c r="T226" s="32"/>
      <c r="U226" s="32"/>
      <c r="V226" s="32"/>
      <c r="W226" s="32"/>
      <c r="X226" s="32"/>
      <c r="Y226" s="32"/>
      <c r="Z226" s="32"/>
    </row>
    <row r="227" spans="1:26" ht="18" customHeight="1">
      <c r="A227" s="14"/>
      <c r="B227" s="32" t="s">
        <v>1749</v>
      </c>
      <c r="C227" s="32"/>
      <c r="D227" s="32"/>
      <c r="E227" s="47"/>
      <c r="F227" s="47"/>
      <c r="G227" s="47"/>
      <c r="H227" s="32"/>
      <c r="I227" s="32"/>
      <c r="J227" s="32"/>
      <c r="K227" s="32"/>
      <c r="L227" s="32"/>
      <c r="M227" s="32"/>
      <c r="N227" s="32"/>
      <c r="O227" s="32"/>
      <c r="P227" s="32"/>
      <c r="Q227" s="32"/>
      <c r="R227" s="32"/>
      <c r="S227" s="32"/>
      <c r="T227" s="32"/>
      <c r="U227" s="32"/>
      <c r="V227" s="32"/>
      <c r="W227" s="32"/>
      <c r="X227" s="32"/>
      <c r="Y227" s="32"/>
      <c r="Z227" s="32"/>
    </row>
    <row r="228" spans="1:26" ht="18" customHeight="1">
      <c r="A228" s="14"/>
      <c r="B228" s="32" t="s">
        <v>1750</v>
      </c>
      <c r="C228" s="32"/>
      <c r="D228" s="32"/>
      <c r="E228" s="47"/>
      <c r="F228" s="47"/>
      <c r="G228" s="47"/>
      <c r="H228" s="32"/>
      <c r="I228" s="32"/>
      <c r="J228" s="32"/>
      <c r="K228" s="32"/>
      <c r="L228" s="32"/>
      <c r="M228" s="32"/>
      <c r="N228" s="32"/>
      <c r="O228" s="32"/>
      <c r="P228" s="32"/>
      <c r="Q228" s="32"/>
      <c r="R228" s="32"/>
      <c r="S228" s="32"/>
      <c r="T228" s="32"/>
      <c r="U228" s="32"/>
      <c r="V228" s="32"/>
      <c r="W228" s="32"/>
      <c r="X228" s="32"/>
      <c r="Y228" s="32"/>
      <c r="Z228" s="32"/>
    </row>
    <row r="229" spans="1:26" ht="18" customHeight="1">
      <c r="A229" s="14"/>
      <c r="B229" s="32"/>
      <c r="C229" s="32"/>
      <c r="D229" s="32"/>
      <c r="E229" s="47"/>
      <c r="F229" s="47"/>
      <c r="G229" s="47"/>
      <c r="H229" s="32"/>
      <c r="I229" s="32"/>
      <c r="J229" s="32"/>
      <c r="K229" s="32"/>
      <c r="L229" s="32"/>
      <c r="M229" s="32"/>
      <c r="N229" s="32"/>
      <c r="O229" s="32"/>
      <c r="P229" s="32"/>
      <c r="Q229" s="32"/>
      <c r="R229" s="32"/>
      <c r="S229" s="32"/>
      <c r="T229" s="32"/>
      <c r="U229" s="32"/>
      <c r="V229" s="32"/>
      <c r="W229" s="32"/>
      <c r="X229" s="32"/>
      <c r="Y229" s="32"/>
      <c r="Z229" s="32"/>
    </row>
    <row r="230" spans="1:26" ht="18" customHeight="1">
      <c r="A230" s="14"/>
      <c r="B230" s="32" t="s">
        <v>1751</v>
      </c>
      <c r="C230" s="32"/>
      <c r="D230" s="32"/>
      <c r="E230" s="47"/>
      <c r="F230" s="47"/>
      <c r="G230" s="47"/>
      <c r="H230" s="32"/>
      <c r="I230" s="32"/>
      <c r="J230" s="32"/>
      <c r="K230" s="32"/>
      <c r="L230" s="32"/>
      <c r="M230" s="32"/>
      <c r="N230" s="32"/>
      <c r="O230" s="32"/>
      <c r="P230" s="32"/>
      <c r="Q230" s="32"/>
      <c r="R230" s="32"/>
      <c r="S230" s="32"/>
      <c r="T230" s="32"/>
      <c r="U230" s="32"/>
      <c r="V230" s="32"/>
      <c r="W230" s="32"/>
      <c r="X230" s="32"/>
      <c r="Y230" s="32"/>
      <c r="Z230" s="32"/>
    </row>
    <row r="231" spans="1:26" ht="18" customHeight="1">
      <c r="A231" s="14"/>
      <c r="B231" s="32" t="s">
        <v>1752</v>
      </c>
      <c r="C231" s="32"/>
      <c r="D231" s="32"/>
      <c r="E231" s="47"/>
      <c r="F231" s="47"/>
      <c r="G231" s="47"/>
      <c r="H231" s="32"/>
      <c r="I231" s="32"/>
      <c r="J231" s="32"/>
      <c r="K231" s="32"/>
      <c r="L231" s="32"/>
      <c r="M231" s="32"/>
      <c r="N231" s="32"/>
      <c r="O231" s="32"/>
      <c r="P231" s="32"/>
      <c r="Q231" s="32"/>
      <c r="R231" s="32"/>
      <c r="S231" s="32"/>
      <c r="T231" s="32"/>
      <c r="U231" s="32"/>
      <c r="V231" s="32"/>
      <c r="W231" s="32"/>
      <c r="X231" s="32"/>
      <c r="Y231" s="32"/>
      <c r="Z231" s="32"/>
    </row>
    <row r="232" spans="1:26" ht="18" customHeight="1">
      <c r="A232" s="14"/>
      <c r="B232" s="32" t="s">
        <v>1753</v>
      </c>
      <c r="C232" s="32"/>
      <c r="D232" s="32"/>
      <c r="E232" s="47"/>
      <c r="F232" s="47"/>
      <c r="G232" s="47"/>
      <c r="H232" s="32"/>
      <c r="I232" s="32"/>
      <c r="J232" s="32"/>
      <c r="K232" s="32"/>
      <c r="L232" s="32"/>
      <c r="M232" s="32"/>
      <c r="N232" s="32"/>
      <c r="O232" s="32"/>
      <c r="P232" s="32"/>
      <c r="Q232" s="32"/>
      <c r="R232" s="32"/>
      <c r="S232" s="32"/>
      <c r="T232" s="32"/>
      <c r="U232" s="32"/>
      <c r="V232" s="32"/>
      <c r="W232" s="32"/>
      <c r="X232" s="32"/>
      <c r="Y232" s="32"/>
      <c r="Z232" s="32"/>
    </row>
    <row r="233" spans="1:26" ht="18" customHeight="1">
      <c r="A233" s="14"/>
      <c r="B233" s="32" t="s">
        <v>1754</v>
      </c>
      <c r="C233" s="32"/>
      <c r="D233" s="32"/>
      <c r="E233" s="47"/>
      <c r="F233" s="47"/>
      <c r="G233" s="47"/>
      <c r="H233" s="32"/>
      <c r="I233" s="32"/>
      <c r="J233" s="32"/>
      <c r="K233" s="32"/>
      <c r="L233" s="32"/>
      <c r="M233" s="32"/>
      <c r="N233" s="32"/>
      <c r="O233" s="32"/>
      <c r="P233" s="32"/>
      <c r="Q233" s="32"/>
      <c r="R233" s="32"/>
      <c r="S233" s="32"/>
      <c r="T233" s="32"/>
      <c r="U233" s="32"/>
      <c r="V233" s="32"/>
      <c r="W233" s="32"/>
      <c r="X233" s="32"/>
      <c r="Y233" s="32"/>
      <c r="Z233" s="32"/>
    </row>
    <row r="234" spans="1:26" ht="18" customHeight="1">
      <c r="A234" s="14"/>
      <c r="B234" s="32"/>
      <c r="C234" s="32"/>
      <c r="D234" s="32"/>
      <c r="E234" s="47"/>
      <c r="F234" s="47"/>
      <c r="G234" s="47"/>
      <c r="H234" s="32"/>
      <c r="I234" s="32"/>
      <c r="J234" s="32"/>
      <c r="K234" s="32"/>
      <c r="L234" s="32"/>
      <c r="M234" s="32"/>
      <c r="N234" s="32"/>
      <c r="O234" s="32"/>
      <c r="P234" s="32"/>
      <c r="Q234" s="32"/>
      <c r="R234" s="32"/>
      <c r="S234" s="32"/>
      <c r="T234" s="32"/>
      <c r="U234" s="32"/>
      <c r="V234" s="32"/>
      <c r="W234" s="32"/>
      <c r="X234" s="32"/>
      <c r="Y234" s="32"/>
      <c r="Z234" s="32"/>
    </row>
    <row r="235" spans="1:26" ht="18" customHeight="1">
      <c r="A235" s="14"/>
      <c r="B235" s="32" t="s">
        <v>1755</v>
      </c>
      <c r="C235" s="32"/>
      <c r="D235" s="32"/>
      <c r="E235" s="47"/>
      <c r="F235" s="47"/>
      <c r="G235" s="47"/>
      <c r="H235" s="32"/>
      <c r="I235" s="32"/>
      <c r="J235" s="32"/>
      <c r="K235" s="32"/>
      <c r="L235" s="32"/>
      <c r="M235" s="32"/>
      <c r="N235" s="32"/>
      <c r="O235" s="32"/>
      <c r="P235" s="32"/>
      <c r="Q235" s="32"/>
      <c r="R235" s="32"/>
      <c r="S235" s="32"/>
      <c r="T235" s="32"/>
      <c r="U235" s="32"/>
      <c r="V235" s="32"/>
      <c r="W235" s="32"/>
      <c r="X235" s="32"/>
      <c r="Y235" s="32"/>
      <c r="Z235" s="32"/>
    </row>
    <row r="236" spans="1:26" ht="18" customHeight="1">
      <c r="A236" s="14"/>
      <c r="B236" s="32"/>
      <c r="C236" s="32"/>
      <c r="D236" s="32"/>
      <c r="E236" s="47"/>
      <c r="F236" s="47"/>
      <c r="G236" s="47"/>
      <c r="H236" s="32"/>
      <c r="I236" s="32"/>
      <c r="J236" s="32"/>
      <c r="K236" s="32"/>
      <c r="L236" s="32"/>
      <c r="M236" s="32"/>
      <c r="N236" s="32"/>
      <c r="O236" s="32"/>
      <c r="P236" s="32"/>
      <c r="Q236" s="32"/>
      <c r="R236" s="32"/>
      <c r="S236" s="32"/>
      <c r="T236" s="32"/>
      <c r="U236" s="32"/>
      <c r="V236" s="32"/>
      <c r="W236" s="32"/>
      <c r="X236" s="32"/>
      <c r="Y236" s="32"/>
      <c r="Z236" s="32"/>
    </row>
    <row r="237" spans="1:26" ht="26.25" customHeight="1">
      <c r="A237" s="14"/>
      <c r="B237" s="1955" t="s">
        <v>1756</v>
      </c>
      <c r="C237" s="1933"/>
      <c r="D237" s="1933"/>
      <c r="E237" s="1933"/>
      <c r="F237" s="1933"/>
      <c r="G237" s="1926"/>
      <c r="H237" s="32"/>
      <c r="I237" s="32"/>
      <c r="J237" s="32"/>
      <c r="K237" s="32"/>
      <c r="L237" s="32"/>
      <c r="M237" s="32"/>
      <c r="N237" s="32"/>
      <c r="O237" s="32"/>
      <c r="P237" s="32"/>
      <c r="Q237" s="32"/>
      <c r="R237" s="32"/>
      <c r="S237" s="32"/>
      <c r="T237" s="32"/>
      <c r="U237" s="32"/>
      <c r="V237" s="32"/>
      <c r="W237" s="32"/>
      <c r="X237" s="32"/>
      <c r="Y237" s="32"/>
      <c r="Z237" s="32"/>
    </row>
    <row r="238" spans="1:26" ht="18" customHeight="1">
      <c r="A238" s="14"/>
      <c r="B238" s="203" t="s">
        <v>1757</v>
      </c>
      <c r="C238" s="32"/>
      <c r="D238" s="32"/>
      <c r="E238" s="47"/>
      <c r="F238" s="47"/>
      <c r="G238" s="47"/>
      <c r="H238" s="32"/>
      <c r="I238" s="32"/>
      <c r="J238" s="32"/>
      <c r="K238" s="32"/>
      <c r="L238" s="32"/>
      <c r="M238" s="32"/>
      <c r="N238" s="32"/>
      <c r="O238" s="32"/>
      <c r="P238" s="32"/>
      <c r="Q238" s="32"/>
      <c r="R238" s="32"/>
      <c r="S238" s="32"/>
      <c r="T238" s="32"/>
      <c r="U238" s="32"/>
      <c r="V238" s="32"/>
      <c r="W238" s="32"/>
      <c r="X238" s="32"/>
      <c r="Y238" s="32"/>
      <c r="Z238" s="32"/>
    </row>
    <row r="239" spans="1:26" ht="18" customHeight="1">
      <c r="A239" s="14"/>
      <c r="B239" s="32"/>
      <c r="C239" s="32"/>
      <c r="D239" s="32"/>
      <c r="E239" s="47"/>
      <c r="F239" s="47"/>
      <c r="G239" s="47"/>
      <c r="H239" s="32"/>
      <c r="I239" s="32"/>
      <c r="J239" s="32"/>
      <c r="K239" s="32"/>
      <c r="L239" s="32"/>
      <c r="M239" s="32"/>
      <c r="N239" s="32"/>
      <c r="O239" s="32"/>
      <c r="P239" s="32"/>
      <c r="Q239" s="32"/>
      <c r="R239" s="32"/>
      <c r="S239" s="32"/>
      <c r="T239" s="32"/>
      <c r="U239" s="32"/>
      <c r="V239" s="32"/>
      <c r="W239" s="32"/>
      <c r="X239" s="32"/>
      <c r="Y239" s="32"/>
      <c r="Z239" s="32"/>
    </row>
    <row r="240" spans="1:26" ht="42.75" customHeight="1">
      <c r="A240" s="14"/>
      <c r="B240" s="1955" t="s">
        <v>1758</v>
      </c>
      <c r="C240" s="1933"/>
      <c r="D240" s="1933"/>
      <c r="E240" s="1933"/>
      <c r="F240" s="1933"/>
      <c r="G240" s="1926"/>
      <c r="H240" s="32"/>
      <c r="I240" s="32"/>
      <c r="J240" s="32"/>
      <c r="K240" s="32"/>
      <c r="L240" s="32"/>
      <c r="M240" s="32"/>
      <c r="N240" s="32"/>
      <c r="O240" s="32"/>
      <c r="P240" s="32"/>
      <c r="Q240" s="32"/>
      <c r="R240" s="32"/>
      <c r="S240" s="32"/>
      <c r="T240" s="32"/>
      <c r="U240" s="32"/>
      <c r="V240" s="32"/>
      <c r="W240" s="32"/>
      <c r="X240" s="32"/>
      <c r="Y240" s="32"/>
      <c r="Z240" s="32"/>
    </row>
    <row r="241" spans="1:26" ht="18" customHeight="1">
      <c r="A241" s="14"/>
      <c r="B241" s="32"/>
      <c r="C241" s="32"/>
      <c r="D241" s="32"/>
      <c r="E241" s="47"/>
      <c r="F241" s="47"/>
      <c r="G241" s="47"/>
      <c r="H241" s="32"/>
      <c r="I241" s="32"/>
      <c r="J241" s="32"/>
      <c r="K241" s="32"/>
      <c r="L241" s="32"/>
      <c r="M241" s="32"/>
      <c r="N241" s="32"/>
      <c r="O241" s="32"/>
      <c r="P241" s="32"/>
      <c r="Q241" s="32"/>
      <c r="R241" s="32"/>
      <c r="S241" s="32"/>
      <c r="T241" s="32"/>
      <c r="U241" s="32"/>
      <c r="V241" s="32"/>
      <c r="W241" s="32"/>
      <c r="X241" s="32"/>
      <c r="Y241" s="32"/>
      <c r="Z241" s="32"/>
    </row>
    <row r="242" spans="1:26" ht="40.5" customHeight="1">
      <c r="A242" s="14"/>
      <c r="B242" s="1955" t="s">
        <v>1759</v>
      </c>
      <c r="C242" s="1933"/>
      <c r="D242" s="1933"/>
      <c r="E242" s="1933"/>
      <c r="F242" s="1933"/>
      <c r="G242" s="1926"/>
      <c r="H242" s="32"/>
      <c r="I242" s="32"/>
      <c r="J242" s="32"/>
      <c r="K242" s="32"/>
      <c r="L242" s="32"/>
      <c r="M242" s="32"/>
      <c r="N242" s="32"/>
      <c r="O242" s="32"/>
      <c r="P242" s="32"/>
      <c r="Q242" s="32"/>
      <c r="R242" s="32"/>
      <c r="S242" s="32"/>
      <c r="T242" s="32"/>
      <c r="U242" s="32"/>
      <c r="V242" s="32"/>
      <c r="W242" s="32"/>
      <c r="X242" s="32"/>
      <c r="Y242" s="32"/>
      <c r="Z242" s="32"/>
    </row>
    <row r="243" spans="1:26" ht="18" customHeight="1">
      <c r="A243" s="14"/>
      <c r="B243" s="32"/>
      <c r="C243" s="32"/>
      <c r="D243" s="32"/>
      <c r="E243" s="47"/>
      <c r="F243" s="47"/>
      <c r="G243" s="47"/>
      <c r="H243" s="32"/>
      <c r="I243" s="32"/>
      <c r="J243" s="32"/>
      <c r="K243" s="32"/>
      <c r="L243" s="32"/>
      <c r="M243" s="32"/>
      <c r="N243" s="32"/>
      <c r="O243" s="32"/>
      <c r="P243" s="32"/>
      <c r="Q243" s="32"/>
      <c r="R243" s="32"/>
      <c r="S243" s="32"/>
      <c r="T243" s="32"/>
      <c r="U243" s="32"/>
      <c r="V243" s="32"/>
      <c r="W243" s="32"/>
      <c r="X243" s="32"/>
      <c r="Y243" s="32"/>
      <c r="Z243" s="32"/>
    </row>
    <row r="244" spans="1:26" ht="29.25" customHeight="1">
      <c r="A244" s="14"/>
      <c r="B244" s="1955" t="s">
        <v>1760</v>
      </c>
      <c r="C244" s="1933"/>
      <c r="D244" s="1933"/>
      <c r="E244" s="1933"/>
      <c r="F244" s="1933"/>
      <c r="G244" s="1926"/>
      <c r="H244" s="32"/>
      <c r="I244" s="32"/>
      <c r="J244" s="32"/>
      <c r="K244" s="32"/>
      <c r="L244" s="32"/>
      <c r="M244" s="32"/>
      <c r="N244" s="32"/>
      <c r="O244" s="32"/>
      <c r="P244" s="32"/>
      <c r="Q244" s="32"/>
      <c r="R244" s="32"/>
      <c r="S244" s="32"/>
      <c r="T244" s="32"/>
      <c r="U244" s="32"/>
      <c r="V244" s="32"/>
      <c r="W244" s="32"/>
      <c r="X244" s="32"/>
      <c r="Y244" s="32"/>
      <c r="Z244" s="32"/>
    </row>
    <row r="245" spans="1:26" ht="18" customHeight="1">
      <c r="A245" s="14"/>
      <c r="B245" s="32"/>
      <c r="C245" s="32"/>
      <c r="D245" s="32"/>
      <c r="E245" s="47"/>
      <c r="F245" s="47"/>
      <c r="G245" s="47"/>
      <c r="H245" s="32"/>
      <c r="I245" s="32"/>
      <c r="J245" s="32"/>
      <c r="K245" s="32"/>
      <c r="L245" s="32"/>
      <c r="M245" s="32"/>
      <c r="N245" s="32"/>
      <c r="O245" s="32"/>
      <c r="P245" s="32"/>
      <c r="Q245" s="32"/>
      <c r="R245" s="32"/>
      <c r="S245" s="32"/>
      <c r="T245" s="32"/>
      <c r="U245" s="32"/>
      <c r="V245" s="32"/>
      <c r="W245" s="32"/>
      <c r="X245" s="32"/>
      <c r="Y245" s="32"/>
      <c r="Z245" s="32"/>
    </row>
    <row r="246" spans="1:26" ht="30" customHeight="1">
      <c r="A246" s="14"/>
      <c r="B246" s="1955" t="s">
        <v>1761</v>
      </c>
      <c r="C246" s="1933"/>
      <c r="D246" s="1933"/>
      <c r="E246" s="1933"/>
      <c r="F246" s="1933"/>
      <c r="G246" s="1926"/>
      <c r="H246" s="32"/>
      <c r="I246" s="32"/>
      <c r="J246" s="32"/>
      <c r="K246" s="32"/>
      <c r="L246" s="32"/>
      <c r="M246" s="32"/>
      <c r="N246" s="32"/>
      <c r="O246" s="32"/>
      <c r="P246" s="32"/>
      <c r="Q246" s="32"/>
      <c r="R246" s="32"/>
      <c r="S246" s="32"/>
      <c r="T246" s="32"/>
      <c r="U246" s="32"/>
      <c r="V246" s="32"/>
      <c r="W246" s="32"/>
      <c r="X246" s="32"/>
      <c r="Y246" s="32"/>
      <c r="Z246" s="32"/>
    </row>
    <row r="247" spans="1:26" ht="18" customHeight="1">
      <c r="A247" s="14"/>
      <c r="B247" s="32"/>
      <c r="C247" s="32"/>
      <c r="D247" s="32"/>
      <c r="E247" s="47"/>
      <c r="F247" s="47"/>
      <c r="G247" s="47"/>
      <c r="H247" s="32"/>
      <c r="I247" s="32"/>
      <c r="J247" s="32"/>
      <c r="K247" s="32"/>
      <c r="L247" s="32"/>
      <c r="M247" s="32"/>
      <c r="N247" s="32"/>
      <c r="O247" s="32"/>
      <c r="P247" s="32"/>
      <c r="Q247" s="32"/>
      <c r="R247" s="32"/>
      <c r="S247" s="32"/>
      <c r="T247" s="32"/>
      <c r="U247" s="32"/>
      <c r="V247" s="32"/>
      <c r="W247" s="32"/>
      <c r="X247" s="32"/>
      <c r="Y247" s="32"/>
      <c r="Z247" s="32"/>
    </row>
    <row r="248" spans="1:26" ht="30.75" customHeight="1">
      <c r="A248" s="14"/>
      <c r="B248" s="1955" t="s">
        <v>1762</v>
      </c>
      <c r="C248" s="1933"/>
      <c r="D248" s="1933"/>
      <c r="E248" s="1933"/>
      <c r="F248" s="1933"/>
      <c r="G248" s="1926"/>
      <c r="H248" s="32"/>
      <c r="I248" s="32"/>
      <c r="J248" s="32"/>
      <c r="K248" s="32"/>
      <c r="L248" s="32"/>
      <c r="M248" s="32"/>
      <c r="N248" s="32"/>
      <c r="O248" s="32"/>
      <c r="P248" s="32"/>
      <c r="Q248" s="32"/>
      <c r="R248" s="32"/>
      <c r="S248" s="32"/>
      <c r="T248" s="32"/>
      <c r="U248" s="32"/>
      <c r="V248" s="32"/>
      <c r="W248" s="32"/>
      <c r="X248" s="32"/>
      <c r="Y248" s="32"/>
      <c r="Z248" s="32"/>
    </row>
    <row r="249" spans="1:26" ht="18" customHeight="1">
      <c r="A249" s="14"/>
      <c r="B249" s="32"/>
      <c r="C249" s="32"/>
      <c r="D249" s="32"/>
      <c r="E249" s="47"/>
      <c r="F249" s="47"/>
      <c r="G249" s="47"/>
      <c r="H249" s="32"/>
      <c r="I249" s="32"/>
      <c r="J249" s="32"/>
      <c r="K249" s="32"/>
      <c r="L249" s="32"/>
      <c r="M249" s="32"/>
      <c r="N249" s="32"/>
      <c r="O249" s="32"/>
      <c r="P249" s="32"/>
      <c r="Q249" s="32"/>
      <c r="R249" s="32"/>
      <c r="S249" s="32"/>
      <c r="T249" s="32"/>
      <c r="U249" s="32"/>
      <c r="V249" s="32"/>
      <c r="W249" s="32"/>
      <c r="X249" s="32"/>
      <c r="Y249" s="32"/>
      <c r="Z249" s="32"/>
    </row>
    <row r="250" spans="1:26" ht="27" customHeight="1">
      <c r="A250" s="14"/>
      <c r="B250" s="1955" t="s">
        <v>1763</v>
      </c>
      <c r="C250" s="1933"/>
      <c r="D250" s="1933"/>
      <c r="E250" s="1933"/>
      <c r="F250" s="1933"/>
      <c r="G250" s="1926"/>
      <c r="H250" s="32"/>
      <c r="I250" s="32"/>
      <c r="J250" s="32"/>
      <c r="K250" s="32"/>
      <c r="L250" s="32"/>
      <c r="M250" s="32"/>
      <c r="N250" s="32"/>
      <c r="O250" s="32"/>
      <c r="P250" s="32"/>
      <c r="Q250" s="32"/>
      <c r="R250" s="32"/>
      <c r="S250" s="32"/>
      <c r="T250" s="32"/>
      <c r="U250" s="32"/>
      <c r="V250" s="32"/>
      <c r="W250" s="32"/>
      <c r="X250" s="32"/>
      <c r="Y250" s="32"/>
      <c r="Z250" s="32"/>
    </row>
    <row r="251" spans="1:26" ht="18" customHeight="1">
      <c r="A251" s="14"/>
      <c r="B251" s="32"/>
      <c r="C251" s="32"/>
      <c r="D251" s="32"/>
      <c r="E251" s="47"/>
      <c r="F251" s="47"/>
      <c r="G251" s="47"/>
      <c r="H251" s="32"/>
      <c r="I251" s="32"/>
      <c r="J251" s="32"/>
      <c r="K251" s="32"/>
      <c r="L251" s="32"/>
      <c r="M251" s="32"/>
      <c r="N251" s="32"/>
      <c r="O251" s="32"/>
      <c r="P251" s="32"/>
      <c r="Q251" s="32"/>
      <c r="R251" s="32"/>
      <c r="S251" s="32"/>
      <c r="T251" s="32"/>
      <c r="U251" s="32"/>
      <c r="V251" s="32"/>
      <c r="W251" s="32"/>
      <c r="X251" s="32"/>
      <c r="Y251" s="32"/>
      <c r="Z251" s="32"/>
    </row>
    <row r="252" spans="1:26" ht="18" customHeight="1">
      <c r="A252" s="14"/>
      <c r="B252" s="1955" t="s">
        <v>1764</v>
      </c>
      <c r="C252" s="1933"/>
      <c r="D252" s="1933"/>
      <c r="E252" s="1933"/>
      <c r="F252" s="1933"/>
      <c r="G252" s="1926"/>
      <c r="H252" s="32"/>
      <c r="I252" s="32"/>
      <c r="J252" s="32"/>
      <c r="K252" s="32"/>
      <c r="L252" s="32"/>
      <c r="M252" s="32"/>
      <c r="N252" s="32"/>
      <c r="O252" s="32"/>
      <c r="P252" s="32"/>
      <c r="Q252" s="32"/>
      <c r="R252" s="32"/>
      <c r="S252" s="32"/>
      <c r="T252" s="32"/>
      <c r="U252" s="32"/>
      <c r="V252" s="32"/>
      <c r="W252" s="32"/>
      <c r="X252" s="32"/>
      <c r="Y252" s="32"/>
      <c r="Z252" s="32"/>
    </row>
    <row r="253" spans="1:26" ht="18" customHeight="1">
      <c r="A253" s="14"/>
      <c r="B253" s="32"/>
      <c r="C253" s="32"/>
      <c r="D253" s="32"/>
      <c r="E253" s="47"/>
      <c r="F253" s="47"/>
      <c r="G253" s="47"/>
      <c r="H253" s="32"/>
      <c r="I253" s="32"/>
      <c r="J253" s="32"/>
      <c r="K253" s="32"/>
      <c r="L253" s="32"/>
      <c r="M253" s="32"/>
      <c r="N253" s="32"/>
      <c r="O253" s="32"/>
      <c r="P253" s="32"/>
      <c r="Q253" s="32"/>
      <c r="R253" s="32"/>
      <c r="S253" s="32"/>
      <c r="T253" s="32"/>
      <c r="U253" s="32"/>
      <c r="V253" s="32"/>
      <c r="W253" s="32"/>
      <c r="X253" s="32"/>
      <c r="Y253" s="32"/>
      <c r="Z253" s="32"/>
    </row>
    <row r="254" spans="1:26" ht="27" customHeight="1">
      <c r="A254" s="14"/>
      <c r="B254" s="1955" t="s">
        <v>1765</v>
      </c>
      <c r="C254" s="1933"/>
      <c r="D254" s="1933"/>
      <c r="E254" s="1933"/>
      <c r="F254" s="1933"/>
      <c r="G254" s="1926"/>
      <c r="H254" s="32"/>
      <c r="I254" s="32"/>
      <c r="J254" s="32"/>
      <c r="K254" s="32"/>
      <c r="L254" s="32"/>
      <c r="M254" s="32"/>
      <c r="N254" s="32"/>
      <c r="O254" s="32"/>
      <c r="P254" s="32"/>
      <c r="Q254" s="32"/>
      <c r="R254" s="32"/>
      <c r="S254" s="32"/>
      <c r="T254" s="32"/>
      <c r="U254" s="32"/>
      <c r="V254" s="32"/>
      <c r="W254" s="32"/>
      <c r="X254" s="32"/>
      <c r="Y254" s="32"/>
      <c r="Z254" s="32"/>
    </row>
    <row r="255" spans="1:26" ht="15.75" customHeight="1">
      <c r="A255" s="28" t="s">
        <v>306</v>
      </c>
      <c r="B255" s="29"/>
      <c r="C255" s="29"/>
      <c r="D255" s="29"/>
      <c r="E255" s="30"/>
      <c r="F255" s="30"/>
      <c r="G255" s="30"/>
      <c r="H255" s="32"/>
      <c r="I255" s="32"/>
      <c r="J255" s="32"/>
      <c r="K255" s="32"/>
      <c r="L255" s="32"/>
      <c r="M255" s="32"/>
      <c r="N255" s="32"/>
      <c r="O255" s="32"/>
      <c r="P255" s="32"/>
      <c r="Q255" s="32"/>
      <c r="R255" s="32"/>
      <c r="S255" s="32"/>
      <c r="T255" s="32"/>
      <c r="U255" s="32"/>
      <c r="V255" s="32"/>
      <c r="W255" s="32"/>
      <c r="X255" s="32"/>
      <c r="Y255" s="32"/>
      <c r="Z255" s="32"/>
    </row>
    <row r="256" spans="1:26" ht="15.75" customHeight="1">
      <c r="A256" s="33"/>
      <c r="B256" s="34"/>
      <c r="C256" s="34"/>
      <c r="D256" s="34"/>
      <c r="E256" s="32"/>
      <c r="F256" s="32"/>
      <c r="G256" s="32"/>
      <c r="H256" s="32"/>
      <c r="I256" s="32"/>
      <c r="J256" s="32"/>
      <c r="K256" s="32"/>
      <c r="L256" s="32"/>
      <c r="M256" s="32"/>
      <c r="N256" s="32"/>
      <c r="O256" s="32"/>
      <c r="P256" s="32"/>
      <c r="Q256" s="32"/>
      <c r="R256" s="32"/>
      <c r="S256" s="32"/>
      <c r="T256" s="32"/>
      <c r="U256" s="32"/>
      <c r="V256" s="32"/>
      <c r="W256" s="32"/>
      <c r="X256" s="32"/>
      <c r="Y256" s="32"/>
      <c r="Z256" s="32"/>
    </row>
    <row r="257" spans="1:26" ht="27" customHeight="1">
      <c r="A257" s="14"/>
      <c r="B257" s="1955" t="s">
        <v>1766</v>
      </c>
      <c r="C257" s="1933"/>
      <c r="D257" s="1933"/>
      <c r="E257" s="1933"/>
      <c r="F257" s="1933"/>
      <c r="G257" s="1926"/>
      <c r="H257" s="32"/>
      <c r="I257" s="32"/>
      <c r="J257" s="32"/>
      <c r="K257" s="32"/>
      <c r="L257" s="32"/>
      <c r="M257" s="32"/>
      <c r="N257" s="32"/>
      <c r="O257" s="32"/>
      <c r="P257" s="32"/>
      <c r="Q257" s="32"/>
      <c r="R257" s="32"/>
      <c r="S257" s="32"/>
      <c r="T257" s="32"/>
      <c r="U257" s="32"/>
      <c r="V257" s="32"/>
      <c r="W257" s="32"/>
      <c r="X257" s="32"/>
      <c r="Y257" s="32"/>
      <c r="Z257" s="32"/>
    </row>
    <row r="258" spans="1:26" ht="18" customHeight="1">
      <c r="A258" s="14"/>
      <c r="B258" s="32"/>
      <c r="C258" s="32"/>
      <c r="D258" s="32"/>
      <c r="E258" s="47"/>
      <c r="F258" s="47"/>
      <c r="G258" s="47"/>
      <c r="H258" s="32"/>
      <c r="I258" s="32"/>
      <c r="J258" s="32"/>
      <c r="K258" s="32"/>
      <c r="L258" s="32"/>
      <c r="M258" s="32"/>
      <c r="N258" s="32"/>
      <c r="O258" s="32"/>
      <c r="P258" s="32"/>
      <c r="Q258" s="32"/>
      <c r="R258" s="32"/>
      <c r="S258" s="32"/>
      <c r="T258" s="32"/>
      <c r="U258" s="32"/>
      <c r="V258" s="32"/>
      <c r="W258" s="32"/>
      <c r="X258" s="32"/>
      <c r="Y258" s="32"/>
      <c r="Z258" s="32"/>
    </row>
    <row r="259" spans="1:26" ht="27.75" customHeight="1">
      <c r="A259" s="14"/>
      <c r="B259" s="1955" t="s">
        <v>1767</v>
      </c>
      <c r="C259" s="1933"/>
      <c r="D259" s="1933"/>
      <c r="E259" s="1933"/>
      <c r="F259" s="1933"/>
      <c r="G259" s="1926"/>
      <c r="H259" s="32"/>
      <c r="I259" s="32"/>
      <c r="J259" s="32"/>
      <c r="K259" s="32"/>
      <c r="L259" s="32"/>
      <c r="M259" s="32"/>
      <c r="N259" s="32"/>
      <c r="O259" s="32"/>
      <c r="P259" s="32"/>
      <c r="Q259" s="32"/>
      <c r="R259" s="32"/>
      <c r="S259" s="32"/>
      <c r="T259" s="32"/>
      <c r="U259" s="32"/>
      <c r="V259" s="32"/>
      <c r="W259" s="32"/>
      <c r="X259" s="32"/>
      <c r="Y259" s="32"/>
      <c r="Z259" s="32"/>
    </row>
    <row r="260" spans="1:26" ht="18" customHeight="1">
      <c r="A260" s="14"/>
      <c r="B260" s="32"/>
      <c r="C260" s="32"/>
      <c r="D260" s="32"/>
      <c r="E260" s="47"/>
      <c r="F260" s="47"/>
      <c r="G260" s="47"/>
      <c r="H260" s="32"/>
      <c r="I260" s="32"/>
      <c r="J260" s="32"/>
      <c r="K260" s="32"/>
      <c r="L260" s="32"/>
      <c r="M260" s="32"/>
      <c r="N260" s="32"/>
      <c r="O260" s="32"/>
      <c r="P260" s="32"/>
      <c r="Q260" s="32"/>
      <c r="R260" s="32"/>
      <c r="S260" s="32"/>
      <c r="T260" s="32"/>
      <c r="U260" s="32"/>
      <c r="V260" s="32"/>
      <c r="W260" s="32"/>
      <c r="X260" s="32"/>
      <c r="Y260" s="32"/>
      <c r="Z260" s="32"/>
    </row>
    <row r="261" spans="1:26" ht="25.5" customHeight="1">
      <c r="A261" s="14"/>
      <c r="B261" s="1955" t="s">
        <v>1768</v>
      </c>
      <c r="C261" s="1933"/>
      <c r="D261" s="1933"/>
      <c r="E261" s="1933"/>
      <c r="F261" s="1933"/>
      <c r="G261" s="1926"/>
      <c r="H261" s="32"/>
      <c r="I261" s="32"/>
      <c r="J261" s="32"/>
      <c r="K261" s="32"/>
      <c r="L261" s="32"/>
      <c r="M261" s="32"/>
      <c r="N261" s="32"/>
      <c r="O261" s="32"/>
      <c r="P261" s="32"/>
      <c r="Q261" s="32"/>
      <c r="R261" s="32"/>
      <c r="S261" s="32"/>
      <c r="T261" s="32"/>
      <c r="U261" s="32"/>
      <c r="V261" s="32"/>
      <c r="W261" s="32"/>
      <c r="X261" s="32"/>
      <c r="Y261" s="32"/>
      <c r="Z261" s="32"/>
    </row>
    <row r="262" spans="1:26" ht="18" customHeight="1">
      <c r="A262" s="14"/>
      <c r="B262" s="32"/>
      <c r="C262" s="32"/>
      <c r="D262" s="32"/>
      <c r="E262" s="47"/>
      <c r="F262" s="47"/>
      <c r="G262" s="47"/>
      <c r="H262" s="32"/>
      <c r="I262" s="32"/>
      <c r="J262" s="32"/>
      <c r="K262" s="32"/>
      <c r="L262" s="32"/>
      <c r="M262" s="32"/>
      <c r="N262" s="32"/>
      <c r="O262" s="32"/>
      <c r="P262" s="32"/>
      <c r="Q262" s="32"/>
      <c r="R262" s="32"/>
      <c r="S262" s="32"/>
      <c r="T262" s="32"/>
      <c r="U262" s="32"/>
      <c r="V262" s="32"/>
      <c r="W262" s="32"/>
      <c r="X262" s="32"/>
      <c r="Y262" s="32"/>
      <c r="Z262" s="32"/>
    </row>
    <row r="263" spans="1:26" ht="18" customHeight="1">
      <c r="A263" s="14"/>
      <c r="B263" s="2111" t="s">
        <v>1769</v>
      </c>
      <c r="C263" s="1933"/>
      <c r="D263" s="1933"/>
      <c r="E263" s="1933"/>
      <c r="F263" s="1933"/>
      <c r="G263" s="1926"/>
      <c r="H263" s="32"/>
      <c r="I263" s="32"/>
      <c r="J263" s="32"/>
      <c r="K263" s="32"/>
      <c r="L263" s="32"/>
      <c r="M263" s="32"/>
      <c r="N263" s="32"/>
      <c r="O263" s="32"/>
      <c r="P263" s="32"/>
      <c r="Q263" s="32"/>
      <c r="R263" s="32"/>
      <c r="S263" s="32"/>
      <c r="T263" s="32"/>
      <c r="U263" s="32"/>
      <c r="V263" s="32"/>
      <c r="W263" s="32"/>
      <c r="X263" s="32"/>
      <c r="Y263" s="32"/>
      <c r="Z263" s="32"/>
    </row>
    <row r="264" spans="1:26" ht="18" customHeight="1">
      <c r="A264" s="14"/>
      <c r="B264" s="32"/>
      <c r="C264" s="32"/>
      <c r="D264" s="32"/>
      <c r="E264" s="47"/>
      <c r="F264" s="47"/>
      <c r="G264" s="47"/>
      <c r="H264" s="32"/>
      <c r="I264" s="32"/>
      <c r="J264" s="32"/>
      <c r="K264" s="32"/>
      <c r="L264" s="32"/>
      <c r="M264" s="32"/>
      <c r="N264" s="32"/>
      <c r="O264" s="32"/>
      <c r="P264" s="32"/>
      <c r="Q264" s="32"/>
      <c r="R264" s="32"/>
      <c r="S264" s="32"/>
      <c r="T264" s="32"/>
      <c r="U264" s="32"/>
      <c r="V264" s="32"/>
      <c r="W264" s="32"/>
      <c r="X264" s="32"/>
      <c r="Y264" s="32"/>
      <c r="Z264" s="32"/>
    </row>
    <row r="265" spans="1:26" ht="18" customHeight="1">
      <c r="A265" s="14"/>
      <c r="B265" s="1955" t="s">
        <v>1770</v>
      </c>
      <c r="C265" s="1933"/>
      <c r="D265" s="1933"/>
      <c r="E265" s="1933"/>
      <c r="F265" s="1933"/>
      <c r="G265" s="1926"/>
      <c r="H265" s="32"/>
      <c r="I265" s="32"/>
      <c r="J265" s="32"/>
      <c r="K265" s="32"/>
      <c r="L265" s="32"/>
      <c r="M265" s="32"/>
      <c r="N265" s="32"/>
      <c r="O265" s="32"/>
      <c r="P265" s="32"/>
      <c r="Q265" s="32"/>
      <c r="R265" s="32"/>
      <c r="S265" s="32"/>
      <c r="T265" s="32"/>
      <c r="U265" s="32"/>
      <c r="V265" s="32"/>
      <c r="W265" s="32"/>
      <c r="X265" s="32"/>
      <c r="Y265" s="32"/>
      <c r="Z265" s="32"/>
    </row>
    <row r="266" spans="1:26" ht="18" customHeight="1">
      <c r="A266" s="14"/>
      <c r="B266" s="32"/>
      <c r="C266" s="32"/>
      <c r="D266" s="32"/>
      <c r="E266" s="47"/>
      <c r="F266" s="47"/>
      <c r="G266" s="47"/>
      <c r="H266" s="32"/>
      <c r="I266" s="32"/>
      <c r="J266" s="32"/>
      <c r="K266" s="32"/>
      <c r="L266" s="32"/>
      <c r="M266" s="32"/>
      <c r="N266" s="32"/>
      <c r="O266" s="32"/>
      <c r="P266" s="32"/>
      <c r="Q266" s="32"/>
      <c r="R266" s="32"/>
      <c r="S266" s="32"/>
      <c r="T266" s="32"/>
      <c r="U266" s="32"/>
      <c r="V266" s="32"/>
      <c r="W266" s="32"/>
      <c r="X266" s="32"/>
      <c r="Y266" s="32"/>
      <c r="Z266" s="32"/>
    </row>
    <row r="267" spans="1:26" ht="18" customHeight="1">
      <c r="A267" s="14"/>
      <c r="B267" s="2111" t="s">
        <v>1771</v>
      </c>
      <c r="C267" s="1933"/>
      <c r="D267" s="1933"/>
      <c r="E267" s="1933"/>
      <c r="F267" s="1933"/>
      <c r="G267" s="1926"/>
      <c r="H267" s="32"/>
      <c r="I267" s="32"/>
      <c r="J267" s="32"/>
      <c r="K267" s="32"/>
      <c r="L267" s="32"/>
      <c r="M267" s="32"/>
      <c r="N267" s="32"/>
      <c r="O267" s="32"/>
      <c r="P267" s="32"/>
      <c r="Q267" s="32"/>
      <c r="R267" s="32"/>
      <c r="S267" s="32"/>
      <c r="T267" s="32"/>
      <c r="U267" s="32"/>
      <c r="V267" s="32"/>
      <c r="W267" s="32"/>
      <c r="X267" s="32"/>
      <c r="Y267" s="32"/>
      <c r="Z267" s="32"/>
    </row>
    <row r="268" spans="1:26" ht="18" customHeight="1">
      <c r="A268" s="14"/>
      <c r="B268" s="32"/>
      <c r="C268" s="32"/>
      <c r="D268" s="32"/>
      <c r="E268" s="47"/>
      <c r="F268" s="47"/>
      <c r="G268" s="47"/>
      <c r="H268" s="32"/>
      <c r="I268" s="32"/>
      <c r="J268" s="32"/>
      <c r="K268" s="32"/>
      <c r="L268" s="32"/>
      <c r="M268" s="32"/>
      <c r="N268" s="32"/>
      <c r="O268" s="32"/>
      <c r="P268" s="32"/>
      <c r="Q268" s="32"/>
      <c r="R268" s="32"/>
      <c r="S268" s="32"/>
      <c r="T268" s="32"/>
      <c r="U268" s="32"/>
      <c r="V268" s="32"/>
      <c r="W268" s="32"/>
      <c r="X268" s="32"/>
      <c r="Y268" s="32"/>
      <c r="Z268" s="32"/>
    </row>
    <row r="269" spans="1:26" ht="18" customHeight="1">
      <c r="A269" s="14"/>
      <c r="B269" s="1955" t="s">
        <v>1772</v>
      </c>
      <c r="C269" s="1933"/>
      <c r="D269" s="1933"/>
      <c r="E269" s="1933"/>
      <c r="F269" s="1933"/>
      <c r="G269" s="1926"/>
      <c r="H269" s="32"/>
      <c r="I269" s="32"/>
      <c r="J269" s="32"/>
      <c r="K269" s="32"/>
      <c r="L269" s="47"/>
      <c r="M269" s="47"/>
      <c r="N269" s="47"/>
      <c r="O269" s="32"/>
      <c r="P269" s="32"/>
      <c r="Q269" s="32"/>
      <c r="R269" s="32"/>
      <c r="S269" s="32"/>
      <c r="T269" s="32"/>
      <c r="U269" s="32"/>
      <c r="V269" s="32"/>
      <c r="W269" s="32"/>
      <c r="X269" s="32"/>
      <c r="Y269" s="32"/>
      <c r="Z269" s="32"/>
    </row>
    <row r="270" spans="1:26" ht="18" customHeight="1">
      <c r="A270" s="14"/>
      <c r="B270" s="32"/>
      <c r="C270" s="32"/>
      <c r="D270" s="32"/>
      <c r="E270" s="47"/>
      <c r="F270" s="47"/>
      <c r="G270" s="47"/>
      <c r="H270" s="32"/>
      <c r="I270" s="32"/>
      <c r="J270" s="32"/>
      <c r="K270" s="32"/>
      <c r="L270" s="32"/>
      <c r="M270" s="32"/>
      <c r="N270" s="32"/>
      <c r="O270" s="32"/>
      <c r="P270" s="32"/>
      <c r="Q270" s="32"/>
      <c r="R270" s="32"/>
      <c r="S270" s="32"/>
      <c r="T270" s="32"/>
      <c r="U270" s="32"/>
      <c r="V270" s="32"/>
      <c r="W270" s="32"/>
      <c r="X270" s="32"/>
      <c r="Y270" s="32"/>
      <c r="Z270" s="32"/>
    </row>
    <row r="271" spans="1:26" ht="18" customHeight="1">
      <c r="A271" s="14"/>
      <c r="B271" s="41" t="s">
        <v>1773</v>
      </c>
      <c r="C271" s="32"/>
      <c r="D271" s="32"/>
      <c r="E271" s="47"/>
      <c r="F271" s="47"/>
      <c r="G271" s="47"/>
      <c r="H271" s="32"/>
      <c r="I271" s="32"/>
      <c r="J271" s="32"/>
      <c r="K271" s="32"/>
      <c r="L271" s="32"/>
      <c r="M271" s="32"/>
      <c r="N271" s="32"/>
      <c r="O271" s="32"/>
      <c r="P271" s="32"/>
      <c r="Q271" s="32"/>
      <c r="R271" s="32"/>
      <c r="S271" s="32"/>
      <c r="T271" s="32"/>
      <c r="U271" s="32"/>
      <c r="V271" s="32"/>
      <c r="W271" s="32"/>
      <c r="X271" s="32"/>
      <c r="Y271" s="32"/>
      <c r="Z271" s="32"/>
    </row>
    <row r="272" spans="1:26" ht="18" customHeight="1">
      <c r="A272" s="14"/>
      <c r="B272" s="32"/>
      <c r="C272" s="32"/>
      <c r="D272" s="32"/>
      <c r="E272" s="47"/>
      <c r="F272" s="47"/>
      <c r="G272" s="47"/>
      <c r="H272" s="32"/>
      <c r="I272" s="32"/>
      <c r="J272" s="32"/>
      <c r="K272" s="32"/>
      <c r="L272" s="32"/>
      <c r="M272" s="32"/>
      <c r="N272" s="32"/>
      <c r="O272" s="32"/>
      <c r="P272" s="32"/>
      <c r="Q272" s="32"/>
      <c r="R272" s="32"/>
      <c r="S272" s="32"/>
      <c r="T272" s="32"/>
      <c r="U272" s="32"/>
      <c r="V272" s="32"/>
      <c r="W272" s="32"/>
      <c r="X272" s="32"/>
      <c r="Y272" s="32"/>
      <c r="Z272" s="32"/>
    </row>
    <row r="273" spans="1:26" ht="18" customHeight="1">
      <c r="A273" s="14"/>
      <c r="B273" s="41" t="s">
        <v>1774</v>
      </c>
      <c r="C273" s="32"/>
      <c r="D273" s="32"/>
      <c r="E273" s="47"/>
      <c r="F273" s="47"/>
      <c r="G273" s="47"/>
      <c r="H273" s="32"/>
      <c r="I273" s="32"/>
      <c r="J273" s="32"/>
      <c r="K273" s="32"/>
      <c r="L273" s="32"/>
      <c r="M273" s="32"/>
      <c r="N273" s="32"/>
      <c r="O273" s="32"/>
      <c r="P273" s="32"/>
      <c r="Q273" s="32"/>
      <c r="R273" s="32"/>
      <c r="S273" s="32"/>
      <c r="T273" s="32"/>
      <c r="U273" s="32"/>
      <c r="V273" s="32"/>
      <c r="W273" s="32"/>
      <c r="X273" s="32"/>
      <c r="Y273" s="32"/>
      <c r="Z273" s="32"/>
    </row>
    <row r="274" spans="1:26" ht="18" customHeight="1">
      <c r="A274" s="14"/>
      <c r="B274" s="32"/>
      <c r="C274" s="32"/>
      <c r="D274" s="32"/>
      <c r="E274" s="47"/>
      <c r="F274" s="47"/>
      <c r="G274" s="47"/>
      <c r="H274" s="32"/>
      <c r="I274" s="32"/>
      <c r="J274" s="32"/>
      <c r="K274" s="32"/>
      <c r="L274" s="32"/>
      <c r="M274" s="32"/>
      <c r="N274" s="32"/>
      <c r="O274" s="32"/>
      <c r="P274" s="32"/>
      <c r="Q274" s="32"/>
      <c r="R274" s="32"/>
      <c r="S274" s="32"/>
      <c r="T274" s="32"/>
      <c r="U274" s="32"/>
      <c r="V274" s="32"/>
      <c r="W274" s="32"/>
      <c r="X274" s="32"/>
      <c r="Y274" s="32"/>
      <c r="Z274" s="32"/>
    </row>
    <row r="275" spans="1:26" ht="18" customHeight="1">
      <c r="A275" s="14"/>
      <c r="B275" s="1955" t="s">
        <v>1775</v>
      </c>
      <c r="C275" s="1933"/>
      <c r="D275" s="1933"/>
      <c r="E275" s="1933"/>
      <c r="F275" s="1933"/>
      <c r="G275" s="1926"/>
      <c r="H275" s="32"/>
      <c r="I275" s="32"/>
      <c r="J275" s="32"/>
      <c r="K275" s="32"/>
      <c r="L275" s="32"/>
      <c r="M275" s="32"/>
      <c r="N275" s="32"/>
      <c r="O275" s="32"/>
      <c r="P275" s="32"/>
      <c r="Q275" s="32"/>
      <c r="R275" s="32"/>
      <c r="S275" s="32"/>
      <c r="T275" s="32"/>
      <c r="U275" s="32"/>
      <c r="V275" s="32"/>
      <c r="W275" s="32"/>
      <c r="X275" s="32"/>
      <c r="Y275" s="32"/>
      <c r="Z275" s="32"/>
    </row>
    <row r="276" spans="1:26" ht="18" customHeight="1">
      <c r="A276" s="14"/>
      <c r="B276" s="32"/>
      <c r="C276" s="32"/>
      <c r="D276" s="32"/>
      <c r="E276" s="47"/>
      <c r="F276" s="47"/>
      <c r="G276" s="47"/>
      <c r="H276" s="32"/>
      <c r="I276" s="32"/>
      <c r="J276" s="32"/>
      <c r="K276" s="32"/>
      <c r="L276" s="32"/>
      <c r="M276" s="32"/>
      <c r="N276" s="32"/>
      <c r="O276" s="32"/>
      <c r="P276" s="32"/>
      <c r="Q276" s="32"/>
      <c r="R276" s="32"/>
      <c r="S276" s="32"/>
      <c r="T276" s="32"/>
      <c r="U276" s="32"/>
      <c r="V276" s="32"/>
      <c r="W276" s="32"/>
      <c r="X276" s="32"/>
      <c r="Y276" s="32"/>
      <c r="Z276" s="32"/>
    </row>
    <row r="277" spans="1:26" ht="18" customHeight="1">
      <c r="A277" s="14"/>
      <c r="B277" s="41" t="s">
        <v>1776</v>
      </c>
      <c r="C277" s="32"/>
      <c r="D277" s="32"/>
      <c r="E277" s="47"/>
      <c r="F277" s="47"/>
      <c r="G277" s="47"/>
      <c r="H277" s="32"/>
      <c r="I277" s="32"/>
      <c r="J277" s="32"/>
      <c r="K277" s="32"/>
      <c r="L277" s="32"/>
      <c r="M277" s="32"/>
      <c r="N277" s="32"/>
      <c r="O277" s="32"/>
      <c r="P277" s="32"/>
      <c r="Q277" s="32"/>
      <c r="R277" s="32"/>
      <c r="S277" s="32"/>
      <c r="T277" s="32"/>
      <c r="U277" s="32"/>
      <c r="V277" s="32"/>
      <c r="W277" s="32"/>
      <c r="X277" s="32"/>
      <c r="Y277" s="32"/>
      <c r="Z277" s="32"/>
    </row>
    <row r="278" spans="1:26" ht="18" customHeight="1">
      <c r="A278" s="14"/>
      <c r="B278" s="32"/>
      <c r="C278" s="32"/>
      <c r="D278" s="32"/>
      <c r="E278" s="47"/>
      <c r="F278" s="47"/>
      <c r="G278" s="47"/>
      <c r="H278" s="32"/>
      <c r="I278" s="32"/>
      <c r="J278" s="32"/>
      <c r="K278" s="32"/>
      <c r="L278" s="32"/>
      <c r="M278" s="32"/>
      <c r="N278" s="32"/>
      <c r="O278" s="32"/>
      <c r="P278" s="32"/>
      <c r="Q278" s="32"/>
      <c r="R278" s="32"/>
      <c r="S278" s="32"/>
      <c r="T278" s="32"/>
      <c r="U278" s="32"/>
      <c r="V278" s="32"/>
      <c r="W278" s="32"/>
      <c r="X278" s="32"/>
      <c r="Y278" s="32"/>
      <c r="Z278" s="32"/>
    </row>
    <row r="279" spans="1:26" ht="18" customHeight="1">
      <c r="A279" s="14"/>
      <c r="B279" s="41" t="s">
        <v>1777</v>
      </c>
      <c r="C279" s="32"/>
      <c r="D279" s="32"/>
      <c r="E279" s="47"/>
      <c r="F279" s="47"/>
      <c r="G279" s="47"/>
      <c r="H279" s="32"/>
      <c r="I279" s="32"/>
      <c r="J279" s="32"/>
      <c r="K279" s="32"/>
      <c r="L279" s="32"/>
      <c r="M279" s="32"/>
      <c r="N279" s="32"/>
      <c r="O279" s="32"/>
      <c r="P279" s="32"/>
      <c r="Q279" s="32"/>
      <c r="R279" s="32"/>
      <c r="S279" s="32"/>
      <c r="T279" s="32"/>
      <c r="U279" s="32"/>
      <c r="V279" s="32"/>
      <c r="W279" s="32"/>
      <c r="X279" s="32"/>
      <c r="Y279" s="32"/>
      <c r="Z279" s="32"/>
    </row>
    <row r="280" spans="1:26" ht="18" customHeight="1">
      <c r="A280" s="14"/>
      <c r="B280" s="32"/>
      <c r="C280" s="32"/>
      <c r="D280" s="32"/>
      <c r="E280" s="47"/>
      <c r="F280" s="47"/>
      <c r="G280" s="47"/>
      <c r="H280" s="32"/>
      <c r="I280" s="32"/>
      <c r="J280" s="32"/>
      <c r="K280" s="32"/>
      <c r="L280" s="32"/>
      <c r="M280" s="32"/>
      <c r="N280" s="32"/>
      <c r="O280" s="32"/>
      <c r="P280" s="32"/>
      <c r="Q280" s="32"/>
      <c r="R280" s="32"/>
      <c r="S280" s="32"/>
      <c r="T280" s="32"/>
      <c r="U280" s="32"/>
      <c r="V280" s="32"/>
      <c r="W280" s="32"/>
      <c r="X280" s="32"/>
      <c r="Y280" s="32"/>
      <c r="Z280" s="32"/>
    </row>
    <row r="281" spans="1:26" ht="18" customHeight="1">
      <c r="A281" s="14"/>
      <c r="B281" s="1955" t="s">
        <v>1778</v>
      </c>
      <c r="C281" s="1933"/>
      <c r="D281" s="1933"/>
      <c r="E281" s="1933"/>
      <c r="F281" s="1933"/>
      <c r="G281" s="1926"/>
      <c r="H281" s="32"/>
      <c r="I281" s="32"/>
      <c r="J281" s="32"/>
      <c r="K281" s="32"/>
      <c r="L281" s="32"/>
      <c r="M281" s="32"/>
      <c r="N281" s="32"/>
      <c r="O281" s="32"/>
      <c r="P281" s="32"/>
      <c r="Q281" s="32"/>
      <c r="R281" s="32"/>
      <c r="S281" s="32"/>
      <c r="T281" s="32"/>
      <c r="U281" s="32"/>
      <c r="V281" s="32"/>
      <c r="W281" s="32"/>
      <c r="X281" s="32"/>
      <c r="Y281" s="32"/>
      <c r="Z281" s="32"/>
    </row>
    <row r="282" spans="1:26" ht="18" customHeight="1">
      <c r="A282" s="14"/>
      <c r="B282" s="32"/>
      <c r="C282" s="32"/>
      <c r="D282" s="32"/>
      <c r="E282" s="47"/>
      <c r="F282" s="47"/>
      <c r="G282" s="47"/>
      <c r="H282" s="32"/>
      <c r="I282" s="32"/>
      <c r="J282" s="32"/>
      <c r="K282" s="32"/>
      <c r="L282" s="32"/>
      <c r="M282" s="32"/>
      <c r="N282" s="32"/>
      <c r="O282" s="32"/>
      <c r="P282" s="32"/>
      <c r="Q282" s="32"/>
      <c r="R282" s="32"/>
      <c r="S282" s="32"/>
      <c r="T282" s="32"/>
      <c r="U282" s="32"/>
      <c r="V282" s="32"/>
      <c r="W282" s="32"/>
      <c r="X282" s="32"/>
      <c r="Y282" s="32"/>
      <c r="Z282" s="32"/>
    </row>
    <row r="283" spans="1:26" ht="26.25" customHeight="1">
      <c r="A283" s="14"/>
      <c r="B283" s="1955" t="s">
        <v>1779</v>
      </c>
      <c r="C283" s="1933"/>
      <c r="D283" s="1933"/>
      <c r="E283" s="1933"/>
      <c r="F283" s="1933"/>
      <c r="G283" s="1926"/>
      <c r="H283" s="32"/>
      <c r="I283" s="32"/>
      <c r="J283" s="32"/>
      <c r="K283" s="32"/>
      <c r="L283" s="32"/>
      <c r="M283" s="32"/>
      <c r="N283" s="32"/>
      <c r="O283" s="32"/>
      <c r="P283" s="32"/>
      <c r="Q283" s="32"/>
      <c r="R283" s="32"/>
      <c r="S283" s="32"/>
      <c r="T283" s="32"/>
      <c r="U283" s="32"/>
      <c r="V283" s="32"/>
      <c r="W283" s="32"/>
      <c r="X283" s="32"/>
      <c r="Y283" s="32"/>
      <c r="Z283" s="32"/>
    </row>
    <row r="284" spans="1:26" ht="18" customHeight="1">
      <c r="A284" s="14"/>
      <c r="B284" s="32"/>
      <c r="C284" s="32"/>
      <c r="D284" s="32"/>
      <c r="E284" s="47"/>
      <c r="F284" s="47"/>
      <c r="G284" s="47"/>
      <c r="H284" s="32"/>
      <c r="I284" s="32"/>
      <c r="J284" s="32"/>
      <c r="K284" s="32"/>
      <c r="L284" s="32"/>
      <c r="M284" s="32"/>
      <c r="N284" s="32"/>
      <c r="O284" s="32"/>
      <c r="P284" s="32"/>
      <c r="Q284" s="32"/>
      <c r="R284" s="32"/>
      <c r="S284" s="32"/>
      <c r="T284" s="32"/>
      <c r="U284" s="32"/>
      <c r="V284" s="32"/>
      <c r="W284" s="32"/>
      <c r="X284" s="32"/>
      <c r="Y284" s="32"/>
      <c r="Z284" s="32"/>
    </row>
    <row r="285" spans="1:26" ht="18" customHeight="1">
      <c r="A285" s="14"/>
      <c r="B285" s="1955" t="s">
        <v>1780</v>
      </c>
      <c r="C285" s="1933"/>
      <c r="D285" s="1933"/>
      <c r="E285" s="1933"/>
      <c r="F285" s="1933"/>
      <c r="G285" s="1926"/>
      <c r="H285" s="32"/>
      <c r="I285" s="32"/>
      <c r="J285" s="32"/>
      <c r="K285" s="32"/>
      <c r="L285" s="32"/>
      <c r="M285" s="32"/>
      <c r="N285" s="32"/>
      <c r="O285" s="32"/>
      <c r="P285" s="32"/>
      <c r="Q285" s="32"/>
      <c r="R285" s="32"/>
      <c r="S285" s="32"/>
      <c r="T285" s="32"/>
      <c r="U285" s="32"/>
      <c r="V285" s="32"/>
      <c r="W285" s="32"/>
      <c r="X285" s="32"/>
      <c r="Y285" s="32"/>
      <c r="Z285" s="32"/>
    </row>
    <row r="286" spans="1:26" ht="18" customHeight="1">
      <c r="A286" s="14"/>
      <c r="B286" s="32"/>
      <c r="C286" s="32"/>
      <c r="D286" s="32"/>
      <c r="E286" s="47"/>
      <c r="F286" s="47"/>
      <c r="G286" s="47"/>
      <c r="H286" s="32"/>
      <c r="I286" s="32"/>
      <c r="J286" s="32"/>
      <c r="K286" s="32"/>
      <c r="L286" s="32"/>
      <c r="M286" s="32"/>
      <c r="N286" s="32"/>
      <c r="O286" s="32"/>
      <c r="P286" s="32"/>
      <c r="Q286" s="32"/>
      <c r="R286" s="32"/>
      <c r="S286" s="32"/>
      <c r="T286" s="32"/>
      <c r="U286" s="32"/>
      <c r="V286" s="32"/>
      <c r="W286" s="32"/>
      <c r="X286" s="32"/>
      <c r="Y286" s="32"/>
      <c r="Z286" s="32"/>
    </row>
    <row r="287" spans="1:26" ht="42" customHeight="1">
      <c r="A287" s="14"/>
      <c r="B287" s="1955" t="s">
        <v>1781</v>
      </c>
      <c r="C287" s="1933"/>
      <c r="D287" s="1933"/>
      <c r="E287" s="1933"/>
      <c r="F287" s="1933"/>
      <c r="G287" s="1926"/>
      <c r="H287" s="32"/>
      <c r="I287" s="32"/>
      <c r="J287" s="32"/>
      <c r="K287" s="32"/>
      <c r="L287" s="32"/>
      <c r="M287" s="32"/>
      <c r="N287" s="32"/>
      <c r="O287" s="32"/>
      <c r="P287" s="32"/>
      <c r="Q287" s="32"/>
      <c r="R287" s="32"/>
      <c r="S287" s="32"/>
      <c r="T287" s="32"/>
      <c r="U287" s="32"/>
      <c r="V287" s="32"/>
      <c r="W287" s="32"/>
      <c r="X287" s="32"/>
      <c r="Y287" s="32"/>
      <c r="Z287" s="32"/>
    </row>
    <row r="288" spans="1:26" ht="42" customHeight="1">
      <c r="A288" s="14"/>
      <c r="B288" s="94"/>
      <c r="C288" s="94"/>
      <c r="D288" s="94"/>
      <c r="E288" s="94"/>
      <c r="F288" s="94"/>
      <c r="G288" s="94"/>
      <c r="H288" s="32"/>
      <c r="I288" s="32"/>
      <c r="J288" s="32"/>
      <c r="K288" s="32"/>
      <c r="L288" s="32"/>
      <c r="M288" s="32"/>
      <c r="N288" s="32"/>
      <c r="O288" s="32"/>
      <c r="P288" s="32"/>
      <c r="Q288" s="32"/>
      <c r="R288" s="32"/>
      <c r="S288" s="32"/>
      <c r="T288" s="32"/>
      <c r="U288" s="32"/>
      <c r="V288" s="32"/>
      <c r="W288" s="32"/>
      <c r="X288" s="32"/>
      <c r="Y288" s="32"/>
      <c r="Z288" s="32"/>
    </row>
    <row r="289" spans="1:26" ht="15.75" customHeight="1">
      <c r="A289" s="28"/>
      <c r="B289" s="29"/>
      <c r="C289" s="29"/>
      <c r="D289" s="29"/>
      <c r="E289" s="30"/>
      <c r="F289" s="30"/>
      <c r="G289" s="30"/>
      <c r="H289" s="32"/>
      <c r="I289" s="32"/>
      <c r="J289" s="32"/>
      <c r="K289" s="32"/>
      <c r="L289" s="32"/>
      <c r="M289" s="32"/>
      <c r="N289" s="32"/>
      <c r="O289" s="32"/>
      <c r="P289" s="32"/>
      <c r="Q289" s="32"/>
      <c r="R289" s="32"/>
      <c r="S289" s="32"/>
      <c r="T289" s="32"/>
      <c r="U289" s="32"/>
      <c r="V289" s="32"/>
      <c r="W289" s="32"/>
      <c r="X289" s="32"/>
      <c r="Y289" s="32"/>
      <c r="Z289" s="32"/>
    </row>
    <row r="290" spans="1:26" ht="15.75" customHeight="1">
      <c r="A290" s="28" t="s">
        <v>306</v>
      </c>
      <c r="B290" s="29"/>
      <c r="C290" s="29"/>
      <c r="D290" s="29"/>
      <c r="E290" s="30"/>
      <c r="F290" s="30"/>
      <c r="G290" s="30"/>
      <c r="H290" s="32"/>
      <c r="I290" s="32"/>
      <c r="J290" s="32"/>
      <c r="K290" s="32"/>
      <c r="L290" s="32"/>
      <c r="M290" s="32"/>
      <c r="N290" s="32"/>
      <c r="O290" s="32"/>
      <c r="P290" s="32"/>
      <c r="Q290" s="32"/>
      <c r="R290" s="32"/>
      <c r="S290" s="32"/>
      <c r="T290" s="32"/>
      <c r="U290" s="32"/>
      <c r="V290" s="32"/>
      <c r="W290" s="32"/>
      <c r="X290" s="32"/>
      <c r="Y290" s="32"/>
      <c r="Z290" s="32"/>
    </row>
    <row r="291" spans="1:26" ht="15.75" customHeight="1">
      <c r="A291" s="33"/>
      <c r="B291" s="34"/>
      <c r="C291" s="34"/>
      <c r="D291" s="34"/>
      <c r="E291" s="32"/>
      <c r="F291" s="32"/>
      <c r="G291" s="32"/>
      <c r="H291" s="32"/>
      <c r="I291" s="32"/>
      <c r="J291" s="32"/>
      <c r="K291" s="32"/>
      <c r="L291" s="32"/>
      <c r="M291" s="32"/>
      <c r="N291" s="32"/>
      <c r="O291" s="32"/>
      <c r="P291" s="32"/>
      <c r="Q291" s="32"/>
      <c r="R291" s="32"/>
      <c r="S291" s="32"/>
      <c r="T291" s="32"/>
      <c r="U291" s="32"/>
      <c r="V291" s="32"/>
      <c r="W291" s="32"/>
      <c r="X291" s="32"/>
      <c r="Y291" s="32"/>
      <c r="Z291" s="32"/>
    </row>
    <row r="292" spans="1:26" ht="18" customHeight="1">
      <c r="A292" s="14"/>
      <c r="B292" s="32" t="s">
        <v>1782</v>
      </c>
      <c r="C292" s="32"/>
      <c r="D292" s="44" t="s">
        <v>1783</v>
      </c>
      <c r="E292" s="47"/>
      <c r="F292" s="47"/>
      <c r="G292" s="47"/>
      <c r="H292" s="32"/>
      <c r="I292" s="32"/>
      <c r="J292" s="32"/>
      <c r="K292" s="32"/>
      <c r="L292" s="32"/>
      <c r="M292" s="32"/>
      <c r="N292" s="32"/>
      <c r="O292" s="32"/>
      <c r="P292" s="32"/>
      <c r="Q292" s="32"/>
      <c r="R292" s="32"/>
      <c r="S292" s="32"/>
      <c r="T292" s="32"/>
      <c r="U292" s="32"/>
      <c r="V292" s="32"/>
      <c r="W292" s="32"/>
      <c r="X292" s="32"/>
      <c r="Y292" s="32"/>
      <c r="Z292" s="32"/>
    </row>
    <row r="293" spans="1:26" ht="18" customHeight="1">
      <c r="A293" s="14"/>
      <c r="B293" s="32" t="s">
        <v>1784</v>
      </c>
      <c r="C293" s="32"/>
      <c r="D293" s="44"/>
      <c r="E293" s="47"/>
      <c r="F293" s="47"/>
      <c r="G293" s="47"/>
      <c r="H293" s="32"/>
      <c r="I293" s="32"/>
      <c r="J293" s="32"/>
      <c r="K293" s="32"/>
      <c r="L293" s="32"/>
      <c r="M293" s="32"/>
      <c r="N293" s="32"/>
      <c r="O293" s="32"/>
      <c r="P293" s="32"/>
      <c r="Q293" s="32"/>
      <c r="R293" s="32"/>
      <c r="S293" s="32"/>
      <c r="T293" s="32"/>
      <c r="U293" s="32"/>
      <c r="V293" s="32"/>
      <c r="W293" s="32"/>
      <c r="X293" s="32"/>
      <c r="Y293" s="32"/>
      <c r="Z293" s="32"/>
    </row>
    <row r="294" spans="1:26" ht="18" customHeight="1">
      <c r="A294" s="14"/>
      <c r="B294" s="32" t="s">
        <v>1785</v>
      </c>
      <c r="C294" s="32"/>
      <c r="D294" s="44"/>
      <c r="E294" s="47"/>
      <c r="F294" s="47"/>
      <c r="G294" s="47"/>
      <c r="H294" s="32"/>
      <c r="I294" s="32"/>
      <c r="J294" s="32"/>
      <c r="K294" s="32"/>
      <c r="L294" s="32"/>
      <c r="M294" s="32"/>
      <c r="N294" s="32"/>
      <c r="O294" s="32"/>
      <c r="P294" s="32"/>
      <c r="Q294" s="32"/>
      <c r="R294" s="32"/>
      <c r="S294" s="32"/>
      <c r="T294" s="32"/>
      <c r="U294" s="32"/>
      <c r="V294" s="32"/>
      <c r="W294" s="32"/>
      <c r="X294" s="32"/>
      <c r="Y294" s="32"/>
      <c r="Z294" s="32"/>
    </row>
    <row r="295" spans="1:26" ht="18" customHeight="1">
      <c r="A295" s="14"/>
      <c r="B295" s="32" t="s">
        <v>1786</v>
      </c>
      <c r="C295" s="32"/>
      <c r="D295" s="44"/>
      <c r="E295" s="47"/>
      <c r="F295" s="47"/>
      <c r="G295" s="47"/>
      <c r="H295" s="32"/>
      <c r="I295" s="32"/>
      <c r="J295" s="32"/>
      <c r="K295" s="32"/>
      <c r="L295" s="32"/>
      <c r="M295" s="32"/>
      <c r="N295" s="32"/>
      <c r="O295" s="32"/>
      <c r="P295" s="32"/>
      <c r="Q295" s="32"/>
      <c r="R295" s="32"/>
      <c r="S295" s="32"/>
      <c r="T295" s="32"/>
      <c r="U295" s="32"/>
      <c r="V295" s="32"/>
      <c r="W295" s="32"/>
      <c r="X295" s="32"/>
      <c r="Y295" s="32"/>
      <c r="Z295" s="32"/>
    </row>
    <row r="296" spans="1:26" ht="18" customHeight="1">
      <c r="A296" s="14"/>
      <c r="B296" s="32"/>
      <c r="C296" s="32"/>
      <c r="D296" s="32"/>
      <c r="E296" s="47"/>
      <c r="F296" s="47"/>
      <c r="G296" s="47"/>
      <c r="H296" s="32"/>
      <c r="I296" s="32"/>
      <c r="J296" s="32"/>
      <c r="K296" s="32"/>
      <c r="L296" s="32"/>
      <c r="M296" s="32"/>
      <c r="N296" s="32"/>
      <c r="O296" s="32"/>
      <c r="P296" s="32"/>
      <c r="Q296" s="32"/>
      <c r="R296" s="32"/>
      <c r="S296" s="32"/>
      <c r="T296" s="32"/>
      <c r="U296" s="32"/>
      <c r="V296" s="32"/>
      <c r="W296" s="32"/>
      <c r="X296" s="32"/>
      <c r="Y296" s="32"/>
      <c r="Z296" s="32"/>
    </row>
    <row r="297" spans="1:26" ht="18" customHeight="1">
      <c r="A297" s="14"/>
      <c r="B297" s="1955" t="s">
        <v>1787</v>
      </c>
      <c r="C297" s="1933"/>
      <c r="D297" s="1933"/>
      <c r="E297" s="1933"/>
      <c r="F297" s="1933"/>
      <c r="G297" s="1926"/>
      <c r="H297" s="32"/>
      <c r="I297" s="32"/>
      <c r="J297" s="32"/>
      <c r="K297" s="32"/>
      <c r="L297" s="32"/>
      <c r="M297" s="32"/>
      <c r="N297" s="32"/>
      <c r="O297" s="32"/>
      <c r="P297" s="32"/>
      <c r="Q297" s="32"/>
      <c r="R297" s="32"/>
      <c r="S297" s="32"/>
      <c r="T297" s="32"/>
      <c r="U297" s="32"/>
      <c r="V297" s="32"/>
      <c r="W297" s="32"/>
      <c r="X297" s="32"/>
      <c r="Y297" s="32"/>
      <c r="Z297" s="32"/>
    </row>
    <row r="298" spans="1:26" ht="18" customHeight="1">
      <c r="A298" s="14"/>
      <c r="B298" s="32"/>
      <c r="C298" s="32"/>
      <c r="D298" s="32"/>
      <c r="E298" s="47"/>
      <c r="F298" s="47"/>
      <c r="G298" s="47"/>
      <c r="H298" s="32"/>
      <c r="I298" s="32"/>
      <c r="J298" s="32"/>
      <c r="K298" s="32"/>
      <c r="L298" s="32"/>
      <c r="M298" s="32"/>
      <c r="N298" s="32"/>
      <c r="O298" s="32"/>
      <c r="P298" s="32"/>
      <c r="Q298" s="32"/>
      <c r="R298" s="32"/>
      <c r="S298" s="32"/>
      <c r="T298" s="32"/>
      <c r="U298" s="32"/>
      <c r="V298" s="32"/>
      <c r="W298" s="32"/>
      <c r="X298" s="32"/>
      <c r="Y298" s="32"/>
      <c r="Z298" s="32"/>
    </row>
    <row r="299" spans="1:26" ht="18" customHeight="1">
      <c r="A299" s="14"/>
      <c r="B299" s="1955" t="s">
        <v>1788</v>
      </c>
      <c r="C299" s="1933"/>
      <c r="D299" s="1933"/>
      <c r="E299" s="1933"/>
      <c r="F299" s="1933"/>
      <c r="G299" s="1926"/>
      <c r="H299" s="32"/>
      <c r="I299" s="32"/>
      <c r="J299" s="32"/>
      <c r="K299" s="32"/>
      <c r="L299" s="32"/>
      <c r="M299" s="32"/>
      <c r="N299" s="32"/>
      <c r="O299" s="32"/>
      <c r="P299" s="32"/>
      <c r="Q299" s="32"/>
      <c r="R299" s="32"/>
      <c r="S299" s="32"/>
      <c r="T299" s="32"/>
      <c r="U299" s="32"/>
      <c r="V299" s="32"/>
      <c r="W299" s="32"/>
      <c r="X299" s="32"/>
      <c r="Y299" s="32"/>
      <c r="Z299" s="32"/>
    </row>
    <row r="300" spans="1:26" ht="18" customHeight="1">
      <c r="A300" s="14"/>
      <c r="B300" s="94"/>
      <c r="C300" s="94"/>
      <c r="D300" s="94"/>
      <c r="E300" s="94"/>
      <c r="F300" s="94"/>
      <c r="G300" s="94"/>
      <c r="H300" s="32"/>
      <c r="I300" s="32"/>
      <c r="J300" s="32"/>
      <c r="K300" s="32"/>
      <c r="L300" s="32"/>
      <c r="M300" s="32"/>
      <c r="N300" s="32"/>
      <c r="O300" s="32"/>
      <c r="P300" s="32"/>
      <c r="Q300" s="32"/>
      <c r="R300" s="32"/>
      <c r="S300" s="32"/>
      <c r="T300" s="32"/>
      <c r="U300" s="32"/>
      <c r="V300" s="32"/>
      <c r="W300" s="32"/>
      <c r="X300" s="32"/>
      <c r="Y300" s="32"/>
      <c r="Z300" s="32"/>
    </row>
    <row r="301" spans="1:26" ht="18" customHeight="1">
      <c r="A301" s="14"/>
      <c r="B301" s="41" t="s">
        <v>1789</v>
      </c>
      <c r="C301" s="32"/>
      <c r="D301" s="32"/>
      <c r="E301" s="47"/>
      <c r="F301" s="47"/>
      <c r="G301" s="47"/>
      <c r="H301" s="32"/>
      <c r="I301" s="32"/>
      <c r="J301" s="32"/>
      <c r="K301" s="32"/>
      <c r="L301" s="32"/>
      <c r="M301" s="32"/>
      <c r="N301" s="32"/>
      <c r="O301" s="32"/>
      <c r="P301" s="32"/>
      <c r="Q301" s="32"/>
      <c r="R301" s="32"/>
      <c r="S301" s="32"/>
      <c r="T301" s="32"/>
      <c r="U301" s="32"/>
      <c r="V301" s="32"/>
      <c r="W301" s="32"/>
      <c r="X301" s="32"/>
      <c r="Y301" s="32"/>
      <c r="Z301" s="32"/>
    </row>
    <row r="302" spans="1:26" ht="18" customHeight="1">
      <c r="A302" s="14"/>
      <c r="B302" s="41"/>
      <c r="C302" s="32"/>
      <c r="D302" s="32"/>
      <c r="E302" s="47"/>
      <c r="F302" s="47"/>
      <c r="G302" s="47"/>
      <c r="H302" s="32"/>
      <c r="I302" s="32"/>
      <c r="J302" s="32"/>
      <c r="K302" s="32"/>
      <c r="L302" s="32"/>
      <c r="M302" s="32"/>
      <c r="N302" s="32"/>
      <c r="O302" s="32"/>
      <c r="P302" s="32"/>
      <c r="Q302" s="32"/>
      <c r="R302" s="32"/>
      <c r="S302" s="32"/>
      <c r="T302" s="32"/>
      <c r="U302" s="32"/>
      <c r="V302" s="32"/>
      <c r="W302" s="32"/>
      <c r="X302" s="32"/>
      <c r="Y302" s="32"/>
      <c r="Z302" s="32"/>
    </row>
    <row r="303" spans="1:26" ht="18" customHeight="1">
      <c r="A303" s="14"/>
      <c r="B303" s="1955" t="s">
        <v>1790</v>
      </c>
      <c r="C303" s="1933"/>
      <c r="D303" s="1933"/>
      <c r="E303" s="1933"/>
      <c r="F303" s="1933"/>
      <c r="G303" s="1926"/>
      <c r="H303" s="32"/>
      <c r="I303" s="32"/>
      <c r="J303" s="32"/>
      <c r="K303" s="32"/>
      <c r="L303" s="32"/>
      <c r="M303" s="32"/>
      <c r="N303" s="32"/>
      <c r="O303" s="32"/>
      <c r="P303" s="32"/>
      <c r="Q303" s="32"/>
      <c r="R303" s="32"/>
      <c r="S303" s="32"/>
      <c r="T303" s="32"/>
      <c r="U303" s="32"/>
      <c r="V303" s="32"/>
      <c r="W303" s="32"/>
      <c r="X303" s="32"/>
      <c r="Y303" s="32"/>
      <c r="Z303" s="32"/>
    </row>
    <row r="304" spans="1:26" ht="18" customHeight="1">
      <c r="A304" s="14"/>
      <c r="B304" s="94"/>
      <c r="C304" s="94"/>
      <c r="D304" s="94"/>
      <c r="E304" s="94"/>
      <c r="F304" s="94"/>
      <c r="G304" s="94"/>
      <c r="H304" s="32"/>
      <c r="I304" s="32"/>
      <c r="J304" s="32"/>
      <c r="K304" s="32"/>
      <c r="L304" s="32"/>
      <c r="M304" s="32"/>
      <c r="N304" s="32"/>
      <c r="O304" s="32"/>
      <c r="P304" s="32"/>
      <c r="Q304" s="32"/>
      <c r="R304" s="32"/>
      <c r="S304" s="32"/>
      <c r="T304" s="32"/>
      <c r="U304" s="32"/>
      <c r="V304" s="32"/>
      <c r="W304" s="32"/>
      <c r="X304" s="32"/>
      <c r="Y304" s="32"/>
      <c r="Z304" s="32"/>
    </row>
    <row r="305" spans="1:26" ht="43.5" customHeight="1">
      <c r="A305" s="14"/>
      <c r="B305" s="1955" t="s">
        <v>1791</v>
      </c>
      <c r="C305" s="1933"/>
      <c r="D305" s="1933"/>
      <c r="E305" s="1933"/>
      <c r="F305" s="1933"/>
      <c r="G305" s="1926"/>
      <c r="H305" s="32"/>
      <c r="I305" s="32"/>
      <c r="J305" s="32"/>
      <c r="K305" s="32"/>
      <c r="L305" s="32"/>
      <c r="M305" s="32"/>
      <c r="N305" s="32"/>
      <c r="O305" s="32"/>
      <c r="P305" s="32"/>
      <c r="Q305" s="32"/>
      <c r="R305" s="32"/>
      <c r="S305" s="32"/>
      <c r="T305" s="32"/>
      <c r="U305" s="32"/>
      <c r="V305" s="32"/>
      <c r="W305" s="32"/>
      <c r="X305" s="32"/>
      <c r="Y305" s="32"/>
      <c r="Z305" s="32"/>
    </row>
    <row r="306" spans="1:26" ht="18" customHeight="1">
      <c r="A306" s="14"/>
      <c r="B306" s="32"/>
      <c r="C306" s="32"/>
      <c r="D306" s="32"/>
      <c r="E306" s="47"/>
      <c r="F306" s="47"/>
      <c r="G306" s="47"/>
      <c r="H306" s="32"/>
      <c r="I306" s="32"/>
      <c r="J306" s="32"/>
      <c r="K306" s="32"/>
      <c r="L306" s="32"/>
      <c r="M306" s="32"/>
      <c r="N306" s="32"/>
      <c r="O306" s="32"/>
      <c r="P306" s="32"/>
      <c r="Q306" s="32"/>
      <c r="R306" s="32"/>
      <c r="S306" s="32"/>
      <c r="T306" s="32"/>
      <c r="U306" s="32"/>
      <c r="V306" s="32"/>
      <c r="W306" s="32"/>
      <c r="X306" s="32"/>
      <c r="Y306" s="32"/>
      <c r="Z306" s="32"/>
    </row>
    <row r="307" spans="1:26" ht="18" customHeight="1">
      <c r="A307" s="8">
        <v>2.11</v>
      </c>
      <c r="B307" s="8" t="s">
        <v>1616</v>
      </c>
      <c r="C307" s="32"/>
      <c r="D307" s="32"/>
      <c r="E307" s="47"/>
      <c r="F307" s="47"/>
      <c r="G307" s="47"/>
      <c r="H307" s="32"/>
      <c r="I307" s="32"/>
      <c r="J307" s="32"/>
      <c r="K307" s="32"/>
      <c r="L307" s="32"/>
      <c r="M307" s="32"/>
      <c r="N307" s="32"/>
      <c r="O307" s="32"/>
      <c r="P307" s="32"/>
      <c r="Q307" s="32"/>
      <c r="R307" s="32"/>
      <c r="S307" s="32"/>
      <c r="T307" s="32"/>
      <c r="U307" s="32"/>
      <c r="V307" s="32"/>
      <c r="W307" s="32"/>
      <c r="X307" s="32"/>
      <c r="Y307" s="32"/>
      <c r="Z307" s="32"/>
    </row>
    <row r="308" spans="1:26" ht="18" customHeight="1">
      <c r="A308" s="14"/>
      <c r="B308" s="32"/>
      <c r="C308" s="32"/>
      <c r="D308" s="32"/>
      <c r="E308" s="47"/>
      <c r="F308" s="47"/>
      <c r="G308" s="47"/>
      <c r="H308" s="32"/>
      <c r="I308" s="32"/>
      <c r="J308" s="32"/>
      <c r="K308" s="32"/>
      <c r="L308" s="32"/>
      <c r="M308" s="32"/>
      <c r="N308" s="32"/>
      <c r="O308" s="32"/>
      <c r="P308" s="32"/>
      <c r="Q308" s="32"/>
      <c r="R308" s="32"/>
      <c r="S308" s="32"/>
      <c r="T308" s="32"/>
      <c r="U308" s="32"/>
      <c r="V308" s="32"/>
      <c r="W308" s="32"/>
      <c r="X308" s="32"/>
      <c r="Y308" s="32"/>
      <c r="Z308" s="32"/>
    </row>
    <row r="309" spans="1:26" ht="27" customHeight="1">
      <c r="A309" s="14"/>
      <c r="B309" s="1955" t="s">
        <v>1792</v>
      </c>
      <c r="C309" s="1933"/>
      <c r="D309" s="1933"/>
      <c r="E309" s="1933"/>
      <c r="F309" s="1933"/>
      <c r="G309" s="1926"/>
      <c r="H309" s="32"/>
      <c r="I309" s="32"/>
      <c r="J309" s="32"/>
      <c r="K309" s="32"/>
      <c r="L309" s="32"/>
      <c r="M309" s="32"/>
      <c r="N309" s="32"/>
      <c r="O309" s="32"/>
      <c r="P309" s="32"/>
      <c r="Q309" s="32"/>
      <c r="R309" s="32"/>
      <c r="S309" s="32"/>
      <c r="T309" s="32"/>
      <c r="U309" s="32"/>
      <c r="V309" s="32"/>
      <c r="W309" s="32"/>
      <c r="X309" s="32"/>
      <c r="Y309" s="32"/>
      <c r="Z309" s="32"/>
    </row>
    <row r="310" spans="1:26" ht="18" customHeight="1">
      <c r="A310" s="14"/>
      <c r="B310" s="32"/>
      <c r="C310" s="32"/>
      <c r="D310" s="32"/>
      <c r="E310" s="47"/>
      <c r="F310" s="47"/>
      <c r="G310" s="47"/>
      <c r="H310" s="32"/>
      <c r="I310" s="32"/>
      <c r="J310" s="32"/>
      <c r="K310" s="32"/>
      <c r="L310" s="32"/>
      <c r="M310" s="32"/>
      <c r="N310" s="32"/>
      <c r="O310" s="32"/>
      <c r="P310" s="32"/>
      <c r="Q310" s="32"/>
      <c r="R310" s="32"/>
      <c r="S310" s="32"/>
      <c r="T310" s="32"/>
      <c r="U310" s="32"/>
      <c r="V310" s="32"/>
      <c r="W310" s="32"/>
      <c r="X310" s="32"/>
      <c r="Y310" s="32"/>
      <c r="Z310" s="32"/>
    </row>
    <row r="311" spans="1:26" ht="54" customHeight="1">
      <c r="A311" s="14"/>
      <c r="B311" s="1955" t="s">
        <v>1793</v>
      </c>
      <c r="C311" s="1933"/>
      <c r="D311" s="1933"/>
      <c r="E311" s="1933"/>
      <c r="F311" s="1933"/>
      <c r="G311" s="1926"/>
      <c r="H311" s="32"/>
      <c r="I311" s="32"/>
      <c r="J311" s="32"/>
      <c r="K311" s="32"/>
      <c r="L311" s="32"/>
      <c r="M311" s="32"/>
      <c r="N311" s="32"/>
      <c r="O311" s="32"/>
      <c r="P311" s="32"/>
      <c r="Q311" s="32"/>
      <c r="R311" s="32"/>
      <c r="S311" s="32"/>
      <c r="T311" s="32"/>
      <c r="U311" s="32"/>
      <c r="V311" s="32"/>
      <c r="W311" s="32"/>
      <c r="X311" s="32"/>
      <c r="Y311" s="32"/>
      <c r="Z311" s="32"/>
    </row>
    <row r="312" spans="1:26" ht="18" customHeight="1">
      <c r="A312" s="14"/>
      <c r="B312" s="32"/>
      <c r="C312" s="32"/>
      <c r="D312" s="32"/>
      <c r="E312" s="47"/>
      <c r="F312" s="47"/>
      <c r="G312" s="47"/>
      <c r="H312" s="32"/>
      <c r="I312" s="32"/>
      <c r="J312" s="32"/>
      <c r="K312" s="32"/>
      <c r="L312" s="32"/>
      <c r="M312" s="32"/>
      <c r="N312" s="32"/>
      <c r="O312" s="32"/>
      <c r="P312" s="32"/>
      <c r="Q312" s="32"/>
      <c r="R312" s="32"/>
      <c r="S312" s="32"/>
      <c r="T312" s="32"/>
      <c r="U312" s="32"/>
      <c r="V312" s="32"/>
      <c r="W312" s="32"/>
      <c r="X312" s="32"/>
      <c r="Y312" s="32"/>
      <c r="Z312" s="32"/>
    </row>
    <row r="313" spans="1:26" ht="42" customHeight="1">
      <c r="A313" s="14"/>
      <c r="B313" s="1955" t="s">
        <v>1794</v>
      </c>
      <c r="C313" s="1933"/>
      <c r="D313" s="1933"/>
      <c r="E313" s="1933"/>
      <c r="F313" s="1933"/>
      <c r="G313" s="1926"/>
      <c r="H313" s="32"/>
      <c r="I313" s="32"/>
      <c r="J313" s="32"/>
      <c r="K313" s="32"/>
      <c r="L313" s="32"/>
      <c r="M313" s="32"/>
      <c r="N313" s="32"/>
      <c r="O313" s="32"/>
      <c r="P313" s="32"/>
      <c r="Q313" s="32"/>
      <c r="R313" s="32"/>
      <c r="S313" s="32"/>
      <c r="T313" s="32"/>
      <c r="U313" s="32"/>
      <c r="V313" s="32"/>
      <c r="W313" s="32"/>
      <c r="X313" s="32"/>
      <c r="Y313" s="32"/>
      <c r="Z313" s="32"/>
    </row>
    <row r="314" spans="1:26" ht="18" customHeight="1">
      <c r="A314" s="14"/>
      <c r="B314" s="32"/>
      <c r="C314" s="32"/>
      <c r="D314" s="32"/>
      <c r="E314" s="47"/>
      <c r="F314" s="47"/>
      <c r="G314" s="47"/>
      <c r="H314" s="32"/>
      <c r="I314" s="32"/>
      <c r="J314" s="32"/>
      <c r="K314" s="32"/>
      <c r="L314" s="32"/>
      <c r="M314" s="32"/>
      <c r="N314" s="32"/>
      <c r="O314" s="32"/>
      <c r="P314" s="32"/>
      <c r="Q314" s="32"/>
      <c r="R314" s="32"/>
      <c r="S314" s="32"/>
      <c r="T314" s="32"/>
      <c r="U314" s="32"/>
      <c r="V314" s="32"/>
      <c r="W314" s="32"/>
      <c r="X314" s="32"/>
      <c r="Y314" s="32"/>
      <c r="Z314" s="32"/>
    </row>
    <row r="315" spans="1:26" ht="37.5" customHeight="1">
      <c r="A315" s="14"/>
      <c r="B315" s="1955" t="s">
        <v>1795</v>
      </c>
      <c r="C315" s="1933"/>
      <c r="D315" s="1933"/>
      <c r="E315" s="1933"/>
      <c r="F315" s="1933"/>
      <c r="G315" s="1926"/>
      <c r="H315" s="32"/>
      <c r="I315" s="32"/>
      <c r="J315" s="32"/>
      <c r="K315" s="32"/>
      <c r="L315" s="32"/>
      <c r="M315" s="32"/>
      <c r="N315" s="32"/>
      <c r="O315" s="32"/>
      <c r="P315" s="32"/>
      <c r="Q315" s="32"/>
      <c r="R315" s="32"/>
      <c r="S315" s="32"/>
      <c r="T315" s="32"/>
      <c r="U315" s="32"/>
      <c r="V315" s="32"/>
      <c r="W315" s="32"/>
      <c r="X315" s="32"/>
      <c r="Y315" s="32"/>
      <c r="Z315" s="32"/>
    </row>
    <row r="316" spans="1:26" ht="37.5" customHeight="1">
      <c r="A316" s="14"/>
      <c r="B316" s="94"/>
      <c r="C316" s="94"/>
      <c r="D316" s="94"/>
      <c r="E316" s="94"/>
      <c r="F316" s="94"/>
      <c r="G316" s="94"/>
      <c r="H316" s="32"/>
      <c r="I316" s="32"/>
      <c r="J316" s="32"/>
      <c r="K316" s="32"/>
      <c r="L316" s="32"/>
      <c r="M316" s="32"/>
      <c r="N316" s="32"/>
      <c r="O316" s="32"/>
      <c r="P316" s="32"/>
      <c r="Q316" s="32"/>
      <c r="R316" s="32"/>
      <c r="S316" s="32"/>
      <c r="T316" s="32"/>
      <c r="U316" s="32"/>
      <c r="V316" s="32"/>
      <c r="W316" s="32"/>
      <c r="X316" s="32"/>
      <c r="Y316" s="32"/>
      <c r="Z316" s="32"/>
    </row>
    <row r="317" spans="1:26" ht="37.5" customHeight="1">
      <c r="A317" s="14"/>
      <c r="B317" s="94"/>
      <c r="C317" s="94"/>
      <c r="D317" s="94"/>
      <c r="E317" s="94"/>
      <c r="F317" s="94"/>
      <c r="G317" s="94"/>
      <c r="H317" s="32"/>
      <c r="I317" s="32"/>
      <c r="J317" s="32"/>
      <c r="K317" s="32"/>
      <c r="L317" s="32"/>
      <c r="M317" s="32"/>
      <c r="N317" s="32"/>
      <c r="O317" s="32"/>
      <c r="P317" s="32"/>
      <c r="Q317" s="32"/>
      <c r="R317" s="32"/>
      <c r="S317" s="32"/>
      <c r="T317" s="32"/>
      <c r="U317" s="32"/>
      <c r="V317" s="32"/>
      <c r="W317" s="32"/>
      <c r="X317" s="32"/>
      <c r="Y317" s="32"/>
      <c r="Z317" s="32"/>
    </row>
    <row r="318" spans="1:26" ht="37.5" customHeight="1">
      <c r="A318" s="14"/>
      <c r="B318" s="94"/>
      <c r="C318" s="94"/>
      <c r="D318" s="94"/>
      <c r="E318" s="94"/>
      <c r="F318" s="94"/>
      <c r="G318" s="94"/>
      <c r="H318" s="32"/>
      <c r="I318" s="32"/>
      <c r="J318" s="32"/>
      <c r="K318" s="32"/>
      <c r="L318" s="32"/>
      <c r="M318" s="32"/>
      <c r="N318" s="32"/>
      <c r="O318" s="32"/>
      <c r="P318" s="32"/>
      <c r="Q318" s="32"/>
      <c r="R318" s="32"/>
      <c r="S318" s="32"/>
      <c r="T318" s="32"/>
      <c r="U318" s="32"/>
      <c r="V318" s="32"/>
      <c r="W318" s="32"/>
      <c r="X318" s="32"/>
      <c r="Y318" s="32"/>
      <c r="Z318" s="32"/>
    </row>
    <row r="319" spans="1:26" ht="15.75" customHeight="1">
      <c r="A319" s="33"/>
      <c r="B319" s="34"/>
      <c r="C319" s="34"/>
      <c r="D319" s="34"/>
      <c r="E319" s="32"/>
      <c r="F319" s="32"/>
      <c r="G319" s="32"/>
      <c r="H319" s="32"/>
      <c r="I319" s="32"/>
      <c r="J319" s="32"/>
      <c r="K319" s="32"/>
      <c r="L319" s="32"/>
      <c r="M319" s="32"/>
      <c r="N319" s="32"/>
      <c r="O319" s="32"/>
      <c r="P319" s="32"/>
      <c r="Q319" s="32"/>
      <c r="R319" s="32"/>
      <c r="S319" s="32"/>
      <c r="T319" s="32"/>
      <c r="U319" s="32"/>
      <c r="V319" s="32"/>
      <c r="W319" s="32"/>
      <c r="X319" s="32"/>
      <c r="Y319" s="32"/>
      <c r="Z319" s="32"/>
    </row>
    <row r="320" spans="1:26" ht="15.75" customHeight="1">
      <c r="A320" s="28" t="s">
        <v>306</v>
      </c>
      <c r="B320" s="29"/>
      <c r="C320" s="29"/>
      <c r="D320" s="29"/>
      <c r="E320" s="30"/>
      <c r="F320" s="30"/>
      <c r="G320" s="30"/>
      <c r="H320" s="32"/>
      <c r="I320" s="32"/>
      <c r="J320" s="32"/>
      <c r="K320" s="32"/>
      <c r="L320" s="32"/>
      <c r="M320" s="32"/>
      <c r="N320" s="32"/>
      <c r="O320" s="32"/>
      <c r="P320" s="32"/>
      <c r="Q320" s="32"/>
      <c r="R320" s="32"/>
      <c r="S320" s="32"/>
      <c r="T320" s="32"/>
      <c r="U320" s="32"/>
      <c r="V320" s="32"/>
      <c r="W320" s="32"/>
      <c r="X320" s="32"/>
      <c r="Y320" s="32"/>
      <c r="Z320" s="32"/>
    </row>
    <row r="321" spans="1:26" ht="15.75" customHeight="1">
      <c r="A321" s="33"/>
      <c r="B321" s="34"/>
      <c r="C321" s="34"/>
      <c r="D321" s="34"/>
      <c r="E321" s="32"/>
      <c r="F321" s="32"/>
      <c r="G321" s="32"/>
      <c r="H321" s="32"/>
      <c r="I321" s="32"/>
      <c r="J321" s="32"/>
      <c r="K321" s="32"/>
      <c r="L321" s="32"/>
      <c r="M321" s="32"/>
      <c r="N321" s="32"/>
      <c r="O321" s="32"/>
      <c r="P321" s="32"/>
      <c r="Q321" s="32"/>
      <c r="R321" s="32"/>
      <c r="S321" s="32"/>
      <c r="T321" s="32"/>
      <c r="U321" s="32"/>
      <c r="V321" s="32"/>
      <c r="W321" s="32"/>
      <c r="X321" s="32"/>
      <c r="Y321" s="32"/>
      <c r="Z321" s="32"/>
    </row>
    <row r="322" spans="1:26" ht="18" customHeight="1">
      <c r="A322" s="8">
        <v>2.12</v>
      </c>
      <c r="B322" s="8" t="s">
        <v>1796</v>
      </c>
      <c r="C322" s="707"/>
      <c r="D322" s="32"/>
      <c r="E322" s="47"/>
      <c r="F322" s="47"/>
      <c r="G322" s="47"/>
      <c r="H322" s="32"/>
      <c r="I322" s="32"/>
      <c r="J322" s="32"/>
      <c r="K322" s="32"/>
      <c r="L322" s="32"/>
      <c r="M322" s="32"/>
      <c r="N322" s="32"/>
      <c r="O322" s="32"/>
      <c r="P322" s="32"/>
      <c r="Q322" s="32"/>
      <c r="R322" s="32"/>
      <c r="S322" s="32"/>
      <c r="T322" s="32"/>
      <c r="U322" s="32"/>
      <c r="V322" s="32"/>
      <c r="W322" s="32"/>
      <c r="X322" s="32"/>
      <c r="Y322" s="32"/>
      <c r="Z322" s="32"/>
    </row>
    <row r="323" spans="1:26" ht="18" customHeight="1">
      <c r="A323" s="14"/>
      <c r="B323" s="32" t="s">
        <v>1797</v>
      </c>
      <c r="C323" s="32"/>
      <c r="D323" s="32"/>
      <c r="E323" s="47"/>
      <c r="F323" s="47"/>
      <c r="G323" s="47"/>
      <c r="H323" s="32"/>
      <c r="I323" s="32"/>
      <c r="J323" s="32"/>
      <c r="K323" s="32"/>
      <c r="L323" s="32"/>
      <c r="M323" s="32"/>
      <c r="N323" s="32"/>
      <c r="O323" s="32"/>
      <c r="P323" s="32"/>
      <c r="Q323" s="32"/>
      <c r="R323" s="32"/>
      <c r="S323" s="32"/>
      <c r="T323" s="32"/>
      <c r="U323" s="32"/>
      <c r="V323" s="32"/>
      <c r="W323" s="32"/>
      <c r="X323" s="32"/>
      <c r="Y323" s="32"/>
      <c r="Z323" s="32"/>
    </row>
    <row r="324" spans="1:26" ht="18" customHeight="1">
      <c r="A324" s="14"/>
      <c r="B324" s="32"/>
      <c r="C324" s="32"/>
      <c r="D324" s="32"/>
      <c r="E324" s="47"/>
      <c r="F324" s="47"/>
      <c r="G324" s="47"/>
      <c r="H324" s="32"/>
      <c r="I324" s="32"/>
      <c r="J324" s="32"/>
      <c r="K324" s="32"/>
      <c r="L324" s="32"/>
      <c r="M324" s="32"/>
      <c r="N324" s="32"/>
      <c r="O324" s="32"/>
      <c r="P324" s="32"/>
      <c r="Q324" s="32"/>
      <c r="R324" s="32"/>
      <c r="S324" s="32"/>
      <c r="T324" s="32"/>
      <c r="U324" s="32"/>
      <c r="V324" s="32"/>
      <c r="W324" s="32"/>
      <c r="X324" s="32"/>
      <c r="Y324" s="32"/>
      <c r="Z324" s="32"/>
    </row>
    <row r="325" spans="1:26" ht="26.25" customHeight="1">
      <c r="A325" s="14"/>
      <c r="B325" s="1955" t="s">
        <v>1798</v>
      </c>
      <c r="C325" s="1933"/>
      <c r="D325" s="1933"/>
      <c r="E325" s="1933"/>
      <c r="F325" s="1933"/>
      <c r="G325" s="1926"/>
      <c r="H325" s="32"/>
      <c r="I325" s="32"/>
      <c r="J325" s="32"/>
      <c r="K325" s="32"/>
      <c r="L325" s="32"/>
      <c r="M325" s="32"/>
      <c r="N325" s="32"/>
      <c r="O325" s="32"/>
      <c r="P325" s="32"/>
      <c r="Q325" s="32"/>
      <c r="R325" s="32"/>
      <c r="S325" s="32"/>
      <c r="T325" s="32"/>
      <c r="U325" s="32"/>
      <c r="V325" s="32"/>
      <c r="W325" s="32"/>
      <c r="X325" s="32"/>
      <c r="Y325" s="32"/>
      <c r="Z325" s="32"/>
    </row>
    <row r="326" spans="1:26" ht="18" customHeight="1">
      <c r="A326" s="14"/>
      <c r="B326" s="1955" t="s">
        <v>1799</v>
      </c>
      <c r="C326" s="1933"/>
      <c r="D326" s="1933"/>
      <c r="E326" s="1933"/>
      <c r="F326" s="1933"/>
      <c r="G326" s="1926"/>
      <c r="H326" s="32"/>
      <c r="I326" s="32"/>
      <c r="J326" s="32"/>
      <c r="K326" s="32"/>
      <c r="L326" s="32"/>
      <c r="M326" s="32"/>
      <c r="N326" s="32"/>
      <c r="O326" s="32"/>
      <c r="P326" s="32"/>
      <c r="Q326" s="32"/>
      <c r="R326" s="32"/>
      <c r="S326" s="32"/>
      <c r="T326" s="32"/>
      <c r="U326" s="32"/>
      <c r="V326" s="32"/>
      <c r="W326" s="32"/>
      <c r="X326" s="32"/>
      <c r="Y326" s="32"/>
      <c r="Z326" s="32"/>
    </row>
    <row r="327" spans="1:26" ht="28.5" customHeight="1">
      <c r="A327" s="14"/>
      <c r="B327" s="1955" t="s">
        <v>1800</v>
      </c>
      <c r="C327" s="1933"/>
      <c r="D327" s="1933"/>
      <c r="E327" s="1933"/>
      <c r="F327" s="1933"/>
      <c r="G327" s="1926"/>
      <c r="H327" s="32"/>
      <c r="I327" s="32"/>
      <c r="J327" s="32"/>
      <c r="K327" s="32"/>
      <c r="L327" s="32"/>
      <c r="M327" s="32"/>
      <c r="N327" s="32"/>
      <c r="O327" s="32"/>
      <c r="P327" s="32"/>
      <c r="Q327" s="32"/>
      <c r="R327" s="32"/>
      <c r="S327" s="32"/>
      <c r="T327" s="32"/>
      <c r="U327" s="32"/>
      <c r="V327" s="32"/>
      <c r="W327" s="32"/>
      <c r="X327" s="32"/>
      <c r="Y327" s="32"/>
      <c r="Z327" s="32"/>
    </row>
    <row r="328" spans="1:26" ht="28.5" customHeight="1">
      <c r="A328" s="14"/>
      <c r="B328" s="1955" t="s">
        <v>1801</v>
      </c>
      <c r="C328" s="1933"/>
      <c r="D328" s="1933"/>
      <c r="E328" s="1933"/>
      <c r="F328" s="1933"/>
      <c r="G328" s="1926"/>
      <c r="H328" s="32"/>
      <c r="I328" s="32"/>
      <c r="J328" s="32"/>
      <c r="K328" s="32"/>
      <c r="L328" s="32"/>
      <c r="M328" s="32"/>
      <c r="N328" s="32"/>
      <c r="O328" s="32"/>
      <c r="P328" s="32"/>
      <c r="Q328" s="32"/>
      <c r="R328" s="32"/>
      <c r="S328" s="32"/>
      <c r="T328" s="32"/>
      <c r="U328" s="32"/>
      <c r="V328" s="32"/>
      <c r="W328" s="32"/>
      <c r="X328" s="32"/>
      <c r="Y328" s="32"/>
      <c r="Z328" s="32"/>
    </row>
    <row r="329" spans="1:26" ht="62.25" customHeight="1">
      <c r="A329" s="14"/>
      <c r="B329" s="1955" t="s">
        <v>1802</v>
      </c>
      <c r="C329" s="1933"/>
      <c r="D329" s="1933"/>
      <c r="E329" s="1933"/>
      <c r="F329" s="1933"/>
      <c r="G329" s="1926"/>
      <c r="H329" s="32"/>
      <c r="I329" s="32"/>
      <c r="J329" s="32"/>
      <c r="K329" s="32"/>
      <c r="L329" s="32"/>
      <c r="M329" s="32"/>
      <c r="N329" s="32"/>
      <c r="O329" s="32"/>
      <c r="P329" s="32"/>
      <c r="Q329" s="32"/>
      <c r="R329" s="32"/>
      <c r="S329" s="32"/>
      <c r="T329" s="32"/>
      <c r="U329" s="32"/>
      <c r="V329" s="32"/>
      <c r="W329" s="32"/>
      <c r="X329" s="32"/>
      <c r="Y329" s="32"/>
      <c r="Z329" s="32"/>
    </row>
    <row r="330" spans="1:26" ht="18" customHeight="1">
      <c r="A330" s="14"/>
      <c r="B330" s="32"/>
      <c r="C330" s="32"/>
      <c r="D330" s="32"/>
      <c r="E330" s="47"/>
      <c r="F330" s="47"/>
      <c r="G330" s="47"/>
      <c r="H330" s="32"/>
      <c r="I330" s="32"/>
      <c r="J330" s="32"/>
      <c r="K330" s="32"/>
      <c r="L330" s="32"/>
      <c r="M330" s="32"/>
      <c r="N330" s="32"/>
      <c r="O330" s="32"/>
      <c r="P330" s="32"/>
      <c r="Q330" s="32"/>
      <c r="R330" s="32"/>
      <c r="S330" s="32"/>
      <c r="T330" s="32"/>
      <c r="U330" s="32"/>
      <c r="V330" s="32"/>
      <c r="W330" s="32"/>
      <c r="X330" s="32"/>
      <c r="Y330" s="32"/>
      <c r="Z330" s="32"/>
    </row>
    <row r="331" spans="1:26" ht="18" customHeight="1">
      <c r="A331" s="14"/>
      <c r="B331" s="32" t="s">
        <v>1803</v>
      </c>
      <c r="C331" s="32"/>
      <c r="D331" s="32"/>
      <c r="E331" s="47"/>
      <c r="F331" s="47"/>
      <c r="G331" s="47"/>
      <c r="H331" s="32"/>
      <c r="I331" s="32"/>
      <c r="J331" s="32"/>
      <c r="K331" s="32"/>
      <c r="L331" s="32"/>
      <c r="M331" s="32"/>
      <c r="N331" s="32"/>
      <c r="O331" s="32"/>
      <c r="P331" s="32"/>
      <c r="Q331" s="32"/>
      <c r="R331" s="32"/>
      <c r="S331" s="32"/>
      <c r="T331" s="32"/>
      <c r="U331" s="32"/>
      <c r="V331" s="32"/>
      <c r="W331" s="32"/>
      <c r="X331" s="32"/>
      <c r="Y331" s="32"/>
      <c r="Z331" s="32"/>
    </row>
    <row r="332" spans="1:26" ht="18" customHeight="1">
      <c r="A332" s="14"/>
      <c r="B332" s="32"/>
      <c r="C332" s="32"/>
      <c r="D332" s="32"/>
      <c r="E332" s="47"/>
      <c r="F332" s="47"/>
      <c r="G332" s="47"/>
      <c r="H332" s="32"/>
      <c r="I332" s="32"/>
      <c r="J332" s="32"/>
      <c r="K332" s="32"/>
      <c r="L332" s="32"/>
      <c r="M332" s="32"/>
      <c r="N332" s="32"/>
      <c r="O332" s="32"/>
      <c r="P332" s="32"/>
      <c r="Q332" s="32"/>
      <c r="R332" s="32"/>
      <c r="S332" s="32"/>
      <c r="T332" s="32"/>
      <c r="U332" s="32"/>
      <c r="V332" s="32"/>
      <c r="W332" s="32"/>
      <c r="X332" s="32"/>
      <c r="Y332" s="32"/>
      <c r="Z332" s="32"/>
    </row>
    <row r="333" spans="1:26" ht="29.25" customHeight="1">
      <c r="A333" s="14"/>
      <c r="B333" s="1955" t="s">
        <v>1804</v>
      </c>
      <c r="C333" s="1933"/>
      <c r="D333" s="1933"/>
      <c r="E333" s="1933"/>
      <c r="F333" s="1933"/>
      <c r="G333" s="1926"/>
      <c r="H333" s="32"/>
      <c r="I333" s="32"/>
      <c r="J333" s="32"/>
      <c r="K333" s="32"/>
      <c r="L333" s="32"/>
      <c r="M333" s="32"/>
      <c r="N333" s="32"/>
      <c r="O333" s="32"/>
      <c r="P333" s="32"/>
      <c r="Q333" s="32"/>
      <c r="R333" s="32"/>
      <c r="S333" s="32"/>
      <c r="T333" s="32"/>
      <c r="U333" s="32"/>
      <c r="V333" s="32"/>
      <c r="W333" s="32"/>
      <c r="X333" s="32"/>
      <c r="Y333" s="32"/>
      <c r="Z333" s="32"/>
    </row>
    <row r="334" spans="1:26" ht="18" customHeight="1">
      <c r="A334" s="14"/>
      <c r="B334" s="32"/>
      <c r="C334" s="32"/>
      <c r="D334" s="32"/>
      <c r="E334" s="47"/>
      <c r="F334" s="47"/>
      <c r="G334" s="47"/>
      <c r="H334" s="32"/>
      <c r="I334" s="32"/>
      <c r="J334" s="32"/>
      <c r="K334" s="32"/>
      <c r="L334" s="32"/>
      <c r="M334" s="32"/>
      <c r="N334" s="32"/>
      <c r="O334" s="32"/>
      <c r="P334" s="32"/>
      <c r="Q334" s="32"/>
      <c r="R334" s="32"/>
      <c r="S334" s="32"/>
      <c r="T334" s="32"/>
      <c r="U334" s="32"/>
      <c r="V334" s="32"/>
      <c r="W334" s="32"/>
      <c r="X334" s="32"/>
      <c r="Y334" s="32"/>
      <c r="Z334" s="32"/>
    </row>
    <row r="335" spans="1:26" ht="18" customHeight="1">
      <c r="A335" s="14"/>
      <c r="B335" s="1955" t="s">
        <v>1805</v>
      </c>
      <c r="C335" s="1933"/>
      <c r="D335" s="1933"/>
      <c r="E335" s="1933"/>
      <c r="F335" s="1933"/>
      <c r="G335" s="1926"/>
      <c r="H335" s="32"/>
      <c r="I335" s="32"/>
      <c r="J335" s="32"/>
      <c r="K335" s="32"/>
      <c r="L335" s="32"/>
      <c r="M335" s="32"/>
      <c r="N335" s="32"/>
      <c r="O335" s="32"/>
      <c r="P335" s="32"/>
      <c r="Q335" s="32"/>
      <c r="R335" s="32"/>
      <c r="S335" s="32"/>
      <c r="T335" s="32"/>
      <c r="U335" s="32"/>
      <c r="V335" s="32"/>
      <c r="W335" s="32"/>
      <c r="X335" s="32"/>
      <c r="Y335" s="32"/>
      <c r="Z335" s="32"/>
    </row>
    <row r="336" spans="1:26" ht="18" customHeight="1">
      <c r="A336" s="14"/>
      <c r="B336" s="32"/>
      <c r="C336" s="32"/>
      <c r="D336" s="32"/>
      <c r="E336" s="47"/>
      <c r="F336" s="47"/>
      <c r="G336" s="47"/>
      <c r="H336" s="32"/>
      <c r="I336" s="32"/>
      <c r="J336" s="32"/>
      <c r="K336" s="32"/>
      <c r="L336" s="32"/>
      <c r="M336" s="32"/>
      <c r="N336" s="32"/>
      <c r="O336" s="32"/>
      <c r="P336" s="32"/>
      <c r="Q336" s="32"/>
      <c r="R336" s="32"/>
      <c r="S336" s="32"/>
      <c r="T336" s="32"/>
      <c r="U336" s="32"/>
      <c r="V336" s="32"/>
      <c r="W336" s="32"/>
      <c r="X336" s="32"/>
      <c r="Y336" s="32"/>
      <c r="Z336" s="32"/>
    </row>
    <row r="337" spans="1:26" ht="18" customHeight="1">
      <c r="A337" s="14"/>
      <c r="B337" s="1955" t="s">
        <v>1806</v>
      </c>
      <c r="C337" s="1933"/>
      <c r="D337" s="1933"/>
      <c r="E337" s="1933"/>
      <c r="F337" s="1933"/>
      <c r="G337" s="1926"/>
      <c r="H337" s="32"/>
      <c r="I337" s="32"/>
      <c r="J337" s="32"/>
      <c r="K337" s="32"/>
      <c r="L337" s="32"/>
      <c r="M337" s="32"/>
      <c r="N337" s="32"/>
      <c r="O337" s="32"/>
      <c r="P337" s="32"/>
      <c r="Q337" s="32"/>
      <c r="R337" s="32"/>
      <c r="S337" s="32"/>
      <c r="T337" s="32"/>
      <c r="U337" s="32"/>
      <c r="V337" s="32"/>
      <c r="W337" s="32"/>
      <c r="X337" s="32"/>
      <c r="Y337" s="32"/>
      <c r="Z337" s="32"/>
    </row>
    <row r="338" spans="1:26" ht="18" customHeight="1">
      <c r="A338" s="14"/>
      <c r="B338" s="32"/>
      <c r="C338" s="32"/>
      <c r="D338" s="32"/>
      <c r="E338" s="47"/>
      <c r="F338" s="47"/>
      <c r="G338" s="47"/>
      <c r="H338" s="32"/>
      <c r="I338" s="32"/>
      <c r="J338" s="32"/>
      <c r="K338" s="32"/>
      <c r="L338" s="32"/>
      <c r="M338" s="32"/>
      <c r="N338" s="32"/>
      <c r="O338" s="32"/>
      <c r="P338" s="32"/>
      <c r="Q338" s="32"/>
      <c r="R338" s="32"/>
      <c r="S338" s="32"/>
      <c r="T338" s="32"/>
      <c r="U338" s="32"/>
      <c r="V338" s="32"/>
      <c r="W338" s="32"/>
      <c r="X338" s="32"/>
      <c r="Y338" s="32"/>
      <c r="Z338" s="32"/>
    </row>
    <row r="339" spans="1:26" ht="18" customHeight="1">
      <c r="A339" s="14"/>
      <c r="B339" s="1955" t="s">
        <v>1807</v>
      </c>
      <c r="C339" s="1933"/>
      <c r="D339" s="1933"/>
      <c r="E339" s="1933"/>
      <c r="F339" s="1933"/>
      <c r="G339" s="1926"/>
      <c r="H339" s="32"/>
      <c r="I339" s="32"/>
      <c r="J339" s="32"/>
      <c r="K339" s="32"/>
      <c r="L339" s="32"/>
      <c r="M339" s="32"/>
      <c r="N339" s="32"/>
      <c r="O339" s="32"/>
      <c r="P339" s="32"/>
      <c r="Q339" s="32"/>
      <c r="R339" s="32"/>
      <c r="S339" s="32"/>
      <c r="T339" s="32"/>
      <c r="U339" s="32"/>
      <c r="V339" s="32"/>
      <c r="W339" s="32"/>
      <c r="X339" s="32"/>
      <c r="Y339" s="32"/>
      <c r="Z339" s="32"/>
    </row>
    <row r="340" spans="1:26" ht="18" customHeight="1">
      <c r="A340" s="14"/>
      <c r="B340" s="32"/>
      <c r="C340" s="32"/>
      <c r="D340" s="32"/>
      <c r="E340" s="47"/>
      <c r="F340" s="47"/>
      <c r="G340" s="47"/>
      <c r="H340" s="32"/>
      <c r="I340" s="32"/>
      <c r="J340" s="32"/>
      <c r="K340" s="32"/>
      <c r="L340" s="32"/>
      <c r="M340" s="32"/>
      <c r="N340" s="32"/>
      <c r="O340" s="32"/>
      <c r="P340" s="32"/>
      <c r="Q340" s="32"/>
      <c r="R340" s="32"/>
      <c r="S340" s="32"/>
      <c r="T340" s="32"/>
      <c r="U340" s="32"/>
      <c r="V340" s="32"/>
      <c r="W340" s="32"/>
      <c r="X340" s="32"/>
      <c r="Y340" s="32"/>
      <c r="Z340" s="32"/>
    </row>
    <row r="341" spans="1:26" ht="18" customHeight="1">
      <c r="A341" s="14"/>
      <c r="B341" s="1955" t="s">
        <v>1808</v>
      </c>
      <c r="C341" s="1933"/>
      <c r="D341" s="1933"/>
      <c r="E341" s="1933"/>
      <c r="F341" s="1933"/>
      <c r="G341" s="1926"/>
      <c r="H341" s="32"/>
      <c r="I341" s="32"/>
      <c r="J341" s="32"/>
      <c r="K341" s="32"/>
      <c r="L341" s="32"/>
      <c r="M341" s="32"/>
      <c r="N341" s="32"/>
      <c r="O341" s="32"/>
      <c r="P341" s="32"/>
      <c r="Q341" s="32"/>
      <c r="R341" s="32"/>
      <c r="S341" s="32"/>
      <c r="T341" s="32"/>
      <c r="U341" s="32"/>
      <c r="V341" s="32"/>
      <c r="W341" s="32"/>
      <c r="X341" s="32"/>
      <c r="Y341" s="32"/>
      <c r="Z341" s="32"/>
    </row>
    <row r="342" spans="1:26" ht="18" customHeight="1">
      <c r="A342" s="14"/>
      <c r="B342" s="32"/>
      <c r="C342" s="32"/>
      <c r="D342" s="32"/>
      <c r="E342" s="47"/>
      <c r="F342" s="47"/>
      <c r="G342" s="47"/>
      <c r="H342" s="32"/>
      <c r="I342" s="32"/>
      <c r="J342" s="32"/>
      <c r="K342" s="32"/>
      <c r="L342" s="32"/>
      <c r="M342" s="32"/>
      <c r="N342" s="32"/>
      <c r="O342" s="32"/>
      <c r="P342" s="32"/>
      <c r="Q342" s="32"/>
      <c r="R342" s="32"/>
      <c r="S342" s="32"/>
      <c r="T342" s="32"/>
      <c r="U342" s="32"/>
      <c r="V342" s="32"/>
      <c r="W342" s="32"/>
      <c r="X342" s="32"/>
      <c r="Y342" s="32"/>
      <c r="Z342" s="32"/>
    </row>
    <row r="343" spans="1:26" ht="33.75" customHeight="1">
      <c r="A343" s="14"/>
      <c r="B343" s="1955" t="s">
        <v>1809</v>
      </c>
      <c r="C343" s="1933"/>
      <c r="D343" s="1933"/>
      <c r="E343" s="1933"/>
      <c r="F343" s="1933"/>
      <c r="G343" s="1926"/>
      <c r="H343" s="32"/>
      <c r="I343" s="32"/>
      <c r="J343" s="32"/>
      <c r="K343" s="32"/>
      <c r="L343" s="32"/>
      <c r="M343" s="32"/>
      <c r="N343" s="32"/>
      <c r="O343" s="32"/>
      <c r="P343" s="32"/>
      <c r="Q343" s="32"/>
      <c r="R343" s="32"/>
      <c r="S343" s="32"/>
      <c r="T343" s="32"/>
      <c r="U343" s="32"/>
      <c r="V343" s="32"/>
      <c r="W343" s="32"/>
      <c r="X343" s="32"/>
      <c r="Y343" s="32"/>
      <c r="Z343" s="32"/>
    </row>
    <row r="344" spans="1:26" ht="18" customHeight="1">
      <c r="A344" s="14"/>
      <c r="B344" s="32"/>
      <c r="C344" s="32"/>
      <c r="D344" s="32"/>
      <c r="E344" s="47"/>
      <c r="F344" s="47"/>
      <c r="G344" s="47"/>
      <c r="H344" s="32"/>
      <c r="I344" s="32"/>
      <c r="J344" s="32"/>
      <c r="K344" s="32"/>
      <c r="L344" s="32"/>
      <c r="M344" s="32"/>
      <c r="N344" s="32"/>
      <c r="O344" s="32"/>
      <c r="P344" s="32"/>
      <c r="Q344" s="32"/>
      <c r="R344" s="32"/>
      <c r="S344" s="32"/>
      <c r="T344" s="32"/>
      <c r="U344" s="32"/>
      <c r="V344" s="32"/>
      <c r="W344" s="32"/>
      <c r="X344" s="32"/>
      <c r="Y344" s="32"/>
      <c r="Z344" s="32"/>
    </row>
    <row r="345" spans="1:26" ht="18" customHeight="1">
      <c r="A345" s="14"/>
      <c r="B345" s="702" t="s">
        <v>1810</v>
      </c>
      <c r="C345" s="32"/>
      <c r="D345" s="32"/>
      <c r="E345" s="47"/>
      <c r="F345" s="47"/>
      <c r="G345" s="47"/>
      <c r="H345" s="32"/>
      <c r="I345" s="32"/>
      <c r="J345" s="32"/>
      <c r="K345" s="32"/>
      <c r="L345" s="32"/>
      <c r="M345" s="32"/>
      <c r="N345" s="32"/>
      <c r="O345" s="32"/>
      <c r="P345" s="32"/>
      <c r="Q345" s="32"/>
      <c r="R345" s="32"/>
      <c r="S345" s="32"/>
      <c r="T345" s="32"/>
      <c r="U345" s="32"/>
      <c r="V345" s="32"/>
      <c r="W345" s="32"/>
      <c r="X345" s="32"/>
      <c r="Y345" s="32"/>
      <c r="Z345" s="32"/>
    </row>
    <row r="346" spans="1:26" ht="18" customHeight="1">
      <c r="A346" s="14"/>
      <c r="B346" s="32"/>
      <c r="C346" s="32"/>
      <c r="D346" s="32"/>
      <c r="E346" s="47"/>
      <c r="F346" s="47"/>
      <c r="G346" s="47"/>
      <c r="H346" s="32"/>
      <c r="I346" s="32"/>
      <c r="J346" s="32"/>
      <c r="K346" s="32"/>
      <c r="L346" s="32"/>
      <c r="M346" s="32"/>
      <c r="N346" s="32"/>
      <c r="O346" s="32"/>
      <c r="P346" s="32"/>
      <c r="Q346" s="32"/>
      <c r="R346" s="32"/>
      <c r="S346" s="32"/>
      <c r="T346" s="32"/>
      <c r="U346" s="32"/>
      <c r="V346" s="32"/>
      <c r="W346" s="32"/>
      <c r="X346" s="32"/>
      <c r="Y346" s="32"/>
      <c r="Z346" s="32"/>
    </row>
    <row r="347" spans="1:26" ht="18" customHeight="1">
      <c r="A347" s="14"/>
      <c r="B347" s="41" t="s">
        <v>1811</v>
      </c>
      <c r="C347" s="32"/>
      <c r="D347" s="32"/>
      <c r="E347" s="47"/>
      <c r="F347" s="47"/>
      <c r="G347" s="47"/>
      <c r="H347" s="32"/>
      <c r="I347" s="32"/>
      <c r="J347" s="32"/>
      <c r="K347" s="32"/>
      <c r="L347" s="32"/>
      <c r="M347" s="32"/>
      <c r="N347" s="32"/>
      <c r="O347" s="32"/>
      <c r="P347" s="32"/>
      <c r="Q347" s="32"/>
      <c r="R347" s="32"/>
      <c r="S347" s="32"/>
      <c r="T347" s="32"/>
      <c r="U347" s="32"/>
      <c r="V347" s="32"/>
      <c r="W347" s="32"/>
      <c r="X347" s="32"/>
      <c r="Y347" s="32"/>
      <c r="Z347" s="32"/>
    </row>
    <row r="348" spans="1:26" ht="18" customHeight="1">
      <c r="A348" s="14"/>
      <c r="B348" s="32"/>
      <c r="C348" s="32"/>
      <c r="D348" s="32"/>
      <c r="E348" s="47"/>
      <c r="F348" s="47"/>
      <c r="G348" s="47"/>
      <c r="H348" s="32"/>
      <c r="I348" s="32"/>
      <c r="J348" s="32"/>
      <c r="K348" s="32"/>
      <c r="L348" s="32"/>
      <c r="M348" s="32"/>
      <c r="N348" s="32"/>
      <c r="O348" s="32"/>
      <c r="P348" s="32"/>
      <c r="Q348" s="32"/>
      <c r="R348" s="32"/>
      <c r="S348" s="32"/>
      <c r="T348" s="32"/>
      <c r="U348" s="32"/>
      <c r="V348" s="32"/>
      <c r="W348" s="32"/>
      <c r="X348" s="32"/>
      <c r="Y348" s="32"/>
      <c r="Z348" s="32"/>
    </row>
    <row r="349" spans="1:26" ht="30.75" customHeight="1">
      <c r="A349" s="14"/>
      <c r="B349" s="1955" t="s">
        <v>1812</v>
      </c>
      <c r="C349" s="1933"/>
      <c r="D349" s="1933"/>
      <c r="E349" s="1933"/>
      <c r="F349" s="1933"/>
      <c r="G349" s="1926"/>
      <c r="H349" s="32"/>
      <c r="I349" s="32"/>
      <c r="J349" s="32"/>
      <c r="K349" s="32"/>
      <c r="L349" s="32"/>
      <c r="M349" s="32"/>
      <c r="N349" s="32"/>
      <c r="O349" s="32"/>
      <c r="P349" s="32"/>
      <c r="Q349" s="32"/>
      <c r="R349" s="32"/>
      <c r="S349" s="32"/>
      <c r="T349" s="32"/>
      <c r="U349" s="32"/>
      <c r="V349" s="32"/>
      <c r="W349" s="32"/>
      <c r="X349" s="32"/>
      <c r="Y349" s="32"/>
      <c r="Z349" s="32"/>
    </row>
    <row r="350" spans="1:26" ht="18" customHeight="1">
      <c r="A350" s="14"/>
      <c r="B350" s="32"/>
      <c r="C350" s="32"/>
      <c r="D350" s="32"/>
      <c r="E350" s="47"/>
      <c r="F350" s="47"/>
      <c r="G350" s="47"/>
      <c r="H350" s="32"/>
      <c r="I350" s="32"/>
      <c r="J350" s="32"/>
      <c r="K350" s="32"/>
      <c r="L350" s="32"/>
      <c r="M350" s="32"/>
      <c r="N350" s="32"/>
      <c r="O350" s="32"/>
      <c r="P350" s="32"/>
      <c r="Q350" s="32"/>
      <c r="R350" s="32"/>
      <c r="S350" s="32"/>
      <c r="T350" s="32"/>
      <c r="U350" s="32"/>
      <c r="V350" s="32"/>
      <c r="W350" s="32"/>
      <c r="X350" s="32"/>
      <c r="Y350" s="32"/>
      <c r="Z350" s="32"/>
    </row>
    <row r="351" spans="1:26" ht="18" customHeight="1">
      <c r="A351" s="14"/>
      <c r="B351" s="32"/>
      <c r="C351" s="32"/>
      <c r="D351" s="32"/>
      <c r="E351" s="47"/>
      <c r="F351" s="47"/>
      <c r="G351" s="47"/>
      <c r="H351" s="32"/>
      <c r="I351" s="32"/>
      <c r="J351" s="32"/>
      <c r="K351" s="32"/>
      <c r="L351" s="32"/>
      <c r="M351" s="32"/>
      <c r="N351" s="32"/>
      <c r="O351" s="32"/>
      <c r="P351" s="32"/>
      <c r="Q351" s="32"/>
      <c r="R351" s="32"/>
      <c r="S351" s="32"/>
      <c r="T351" s="32"/>
      <c r="U351" s="32"/>
      <c r="V351" s="32"/>
      <c r="W351" s="32"/>
      <c r="X351" s="32"/>
      <c r="Y351" s="32"/>
      <c r="Z351" s="32"/>
    </row>
    <row r="352" spans="1:26" ht="18" customHeight="1">
      <c r="A352" s="14"/>
      <c r="B352" s="32"/>
      <c r="C352" s="32"/>
      <c r="D352" s="32"/>
      <c r="E352" s="47"/>
      <c r="F352" s="47"/>
      <c r="G352" s="47"/>
      <c r="H352" s="32"/>
      <c r="I352" s="32"/>
      <c r="J352" s="32"/>
      <c r="K352" s="32"/>
      <c r="L352" s="32"/>
      <c r="M352" s="32"/>
      <c r="N352" s="32"/>
      <c r="O352" s="32"/>
      <c r="P352" s="32"/>
      <c r="Q352" s="32"/>
      <c r="R352" s="32"/>
      <c r="S352" s="32"/>
      <c r="T352" s="32"/>
      <c r="U352" s="32"/>
      <c r="V352" s="32"/>
      <c r="W352" s="32"/>
      <c r="X352" s="32"/>
      <c r="Y352" s="32"/>
      <c r="Z352" s="32"/>
    </row>
    <row r="353" spans="1:26" ht="15.75" customHeight="1">
      <c r="A353" s="28" t="s">
        <v>306</v>
      </c>
      <c r="B353" s="29"/>
      <c r="C353" s="29"/>
      <c r="D353" s="29"/>
      <c r="E353" s="30"/>
      <c r="F353" s="30"/>
      <c r="G353" s="30"/>
      <c r="H353" s="32"/>
      <c r="I353" s="32"/>
      <c r="J353" s="32"/>
      <c r="K353" s="32"/>
      <c r="L353" s="32"/>
      <c r="M353" s="32"/>
      <c r="N353" s="32"/>
      <c r="O353" s="32"/>
      <c r="P353" s="32"/>
      <c r="Q353" s="32"/>
      <c r="R353" s="32"/>
      <c r="S353" s="32"/>
      <c r="T353" s="32"/>
      <c r="U353" s="32"/>
      <c r="V353" s="32"/>
      <c r="W353" s="32"/>
      <c r="X353" s="32"/>
      <c r="Y353" s="32"/>
      <c r="Z353" s="32"/>
    </row>
    <row r="354" spans="1:26" ht="18" customHeight="1">
      <c r="A354" s="14"/>
      <c r="B354" s="32"/>
      <c r="C354" s="32"/>
      <c r="D354" s="32"/>
      <c r="E354" s="47"/>
      <c r="F354" s="47"/>
      <c r="G354" s="47"/>
      <c r="H354" s="32"/>
      <c r="I354" s="32"/>
      <c r="J354" s="32"/>
      <c r="K354" s="32"/>
      <c r="L354" s="32"/>
      <c r="M354" s="32"/>
      <c r="N354" s="32"/>
      <c r="O354" s="32"/>
      <c r="P354" s="32"/>
      <c r="Q354" s="32"/>
      <c r="R354" s="32"/>
      <c r="S354" s="32"/>
      <c r="T354" s="32"/>
      <c r="U354" s="32"/>
      <c r="V354" s="32"/>
      <c r="W354" s="32"/>
      <c r="X354" s="32"/>
      <c r="Y354" s="32"/>
      <c r="Z354" s="32"/>
    </row>
    <row r="355" spans="1:26" ht="26.25" customHeight="1">
      <c r="A355" s="14"/>
      <c r="B355" s="1955" t="s">
        <v>1813</v>
      </c>
      <c r="C355" s="1933"/>
      <c r="D355" s="1933"/>
      <c r="E355" s="1933"/>
      <c r="F355" s="1933"/>
      <c r="G355" s="1926"/>
      <c r="H355" s="32"/>
      <c r="I355" s="32"/>
      <c r="J355" s="32"/>
      <c r="K355" s="32"/>
      <c r="L355" s="32"/>
      <c r="M355" s="32"/>
      <c r="N355" s="32"/>
      <c r="O355" s="32"/>
      <c r="P355" s="32"/>
      <c r="Q355" s="32"/>
      <c r="R355" s="32"/>
      <c r="S355" s="32"/>
      <c r="T355" s="32"/>
      <c r="U355" s="32"/>
      <c r="V355" s="32"/>
      <c r="W355" s="32"/>
      <c r="X355" s="32"/>
      <c r="Y355" s="32"/>
      <c r="Z355" s="32"/>
    </row>
    <row r="356" spans="1:26" ht="18" customHeight="1">
      <c r="A356" s="14"/>
      <c r="B356" s="32"/>
      <c r="C356" s="32"/>
      <c r="D356" s="32"/>
      <c r="E356" s="47"/>
      <c r="F356" s="47"/>
      <c r="G356" s="47"/>
      <c r="H356" s="32"/>
      <c r="I356" s="32"/>
      <c r="J356" s="32"/>
      <c r="K356" s="32"/>
      <c r="L356" s="32"/>
      <c r="M356" s="32"/>
      <c r="N356" s="32"/>
      <c r="O356" s="32"/>
      <c r="P356" s="32"/>
      <c r="Q356" s="32"/>
      <c r="R356" s="32"/>
      <c r="S356" s="32"/>
      <c r="T356" s="32"/>
      <c r="U356" s="32"/>
      <c r="V356" s="32"/>
      <c r="W356" s="32"/>
      <c r="X356" s="32"/>
      <c r="Y356" s="32"/>
      <c r="Z356" s="32"/>
    </row>
    <row r="357" spans="1:26" ht="56.25" customHeight="1">
      <c r="A357" s="14"/>
      <c r="B357" s="1955" t="s">
        <v>1814</v>
      </c>
      <c r="C357" s="1933"/>
      <c r="D357" s="1933"/>
      <c r="E357" s="1933"/>
      <c r="F357" s="1933"/>
      <c r="G357" s="1926"/>
      <c r="H357" s="32"/>
      <c r="I357" s="32"/>
      <c r="J357" s="32"/>
      <c r="K357" s="32"/>
      <c r="L357" s="32"/>
      <c r="M357" s="32"/>
      <c r="N357" s="32"/>
      <c r="O357" s="32"/>
      <c r="P357" s="32"/>
      <c r="Q357" s="32"/>
      <c r="R357" s="32"/>
      <c r="S357" s="32"/>
      <c r="T357" s="32"/>
      <c r="U357" s="32"/>
      <c r="V357" s="32"/>
      <c r="W357" s="32"/>
      <c r="X357" s="32"/>
      <c r="Y357" s="32"/>
      <c r="Z357" s="32"/>
    </row>
    <row r="358" spans="1:26" ht="18" customHeight="1">
      <c r="A358" s="1955"/>
      <c r="B358" s="1933"/>
      <c r="C358" s="1933"/>
      <c r="D358" s="1933"/>
      <c r="E358" s="1933"/>
      <c r="F358" s="1926"/>
      <c r="G358" s="47"/>
      <c r="H358" s="32"/>
      <c r="I358" s="32"/>
      <c r="J358" s="32"/>
      <c r="K358" s="32"/>
      <c r="L358" s="32"/>
      <c r="M358" s="32"/>
      <c r="N358" s="32"/>
      <c r="O358" s="32"/>
      <c r="P358" s="32"/>
      <c r="Q358" s="32"/>
      <c r="R358" s="32"/>
      <c r="S358" s="32"/>
      <c r="T358" s="32"/>
      <c r="U358" s="32"/>
      <c r="V358" s="32"/>
      <c r="W358" s="32"/>
      <c r="X358" s="32"/>
      <c r="Y358" s="32"/>
      <c r="Z358" s="32"/>
    </row>
    <row r="359" spans="1:26" ht="18" customHeight="1">
      <c r="A359" s="14"/>
      <c r="B359" s="41" t="s">
        <v>1815</v>
      </c>
      <c r="C359" s="32"/>
      <c r="D359" s="32"/>
      <c r="E359" s="47"/>
      <c r="F359" s="47"/>
      <c r="G359" s="47"/>
      <c r="H359" s="32"/>
      <c r="I359" s="32"/>
      <c r="J359" s="32"/>
      <c r="K359" s="32"/>
      <c r="L359" s="32"/>
      <c r="M359" s="32"/>
      <c r="N359" s="32"/>
      <c r="O359" s="32"/>
      <c r="P359" s="32"/>
      <c r="Q359" s="32"/>
      <c r="R359" s="32"/>
      <c r="S359" s="32"/>
      <c r="T359" s="32"/>
      <c r="U359" s="32"/>
      <c r="V359" s="32"/>
      <c r="W359" s="32"/>
      <c r="X359" s="32"/>
      <c r="Y359" s="32"/>
      <c r="Z359" s="32"/>
    </row>
    <row r="360" spans="1:26" ht="18" customHeight="1">
      <c r="A360" s="14"/>
      <c r="B360" s="32"/>
      <c r="C360" s="32"/>
      <c r="D360" s="32"/>
      <c r="E360" s="47"/>
      <c r="F360" s="47"/>
      <c r="G360" s="47"/>
      <c r="H360" s="32"/>
      <c r="I360" s="32"/>
      <c r="J360" s="32"/>
      <c r="K360" s="32"/>
      <c r="L360" s="32"/>
      <c r="M360" s="32"/>
      <c r="N360" s="32"/>
      <c r="O360" s="32"/>
      <c r="P360" s="32"/>
      <c r="Q360" s="32"/>
      <c r="R360" s="32"/>
      <c r="S360" s="32"/>
      <c r="T360" s="32"/>
      <c r="U360" s="32"/>
      <c r="V360" s="32"/>
      <c r="W360" s="32"/>
      <c r="X360" s="32"/>
      <c r="Y360" s="32"/>
      <c r="Z360" s="32"/>
    </row>
    <row r="361" spans="1:26" ht="18" customHeight="1">
      <c r="A361" s="14"/>
      <c r="B361" s="41" t="s">
        <v>1816</v>
      </c>
      <c r="C361" s="32"/>
      <c r="D361" s="32"/>
      <c r="E361" s="47"/>
      <c r="F361" s="47"/>
      <c r="G361" s="47"/>
      <c r="H361" s="32"/>
      <c r="I361" s="32"/>
      <c r="J361" s="32"/>
      <c r="K361" s="32"/>
      <c r="L361" s="32"/>
      <c r="M361" s="32"/>
      <c r="N361" s="32"/>
      <c r="O361" s="32"/>
      <c r="P361" s="32"/>
      <c r="Q361" s="32"/>
      <c r="R361" s="32"/>
      <c r="S361" s="32"/>
      <c r="T361" s="32"/>
      <c r="U361" s="32"/>
      <c r="V361" s="32"/>
      <c r="W361" s="32"/>
      <c r="X361" s="32"/>
      <c r="Y361" s="32"/>
      <c r="Z361" s="32"/>
    </row>
    <row r="362" spans="1:26" ht="18" customHeight="1">
      <c r="A362" s="14"/>
      <c r="B362" s="32"/>
      <c r="C362" s="32"/>
      <c r="D362" s="32"/>
      <c r="E362" s="47"/>
      <c r="F362" s="47"/>
      <c r="G362" s="47"/>
      <c r="H362" s="32"/>
      <c r="I362" s="32"/>
      <c r="J362" s="32"/>
      <c r="K362" s="32"/>
      <c r="L362" s="32"/>
      <c r="M362" s="32"/>
      <c r="N362" s="32"/>
      <c r="O362" s="32"/>
      <c r="P362" s="32"/>
      <c r="Q362" s="32"/>
      <c r="R362" s="32"/>
      <c r="S362" s="32"/>
      <c r="T362" s="32"/>
      <c r="U362" s="32"/>
      <c r="V362" s="32"/>
      <c r="W362" s="32"/>
      <c r="X362" s="32"/>
      <c r="Y362" s="32"/>
      <c r="Z362" s="32"/>
    </row>
    <row r="363" spans="1:26" ht="18" customHeight="1">
      <c r="A363" s="14"/>
      <c r="B363" s="702" t="s">
        <v>1817</v>
      </c>
      <c r="C363" s="32"/>
      <c r="D363" s="32"/>
      <c r="E363" s="47"/>
      <c r="F363" s="47"/>
      <c r="G363" s="47"/>
      <c r="H363" s="32"/>
      <c r="I363" s="32"/>
      <c r="J363" s="32"/>
      <c r="K363" s="32"/>
      <c r="L363" s="32"/>
      <c r="M363" s="32"/>
      <c r="N363" s="32"/>
      <c r="O363" s="32"/>
      <c r="P363" s="32"/>
      <c r="Q363" s="32"/>
      <c r="R363" s="32"/>
      <c r="S363" s="32"/>
      <c r="T363" s="32"/>
      <c r="U363" s="32"/>
      <c r="V363" s="32"/>
      <c r="W363" s="32"/>
      <c r="X363" s="32"/>
      <c r="Y363" s="32"/>
      <c r="Z363" s="32"/>
    </row>
    <row r="364" spans="1:26" ht="18" customHeight="1">
      <c r="A364" s="14"/>
      <c r="B364" s="32"/>
      <c r="C364" s="32"/>
      <c r="D364" s="32"/>
      <c r="E364" s="47"/>
      <c r="F364" s="47"/>
      <c r="G364" s="47"/>
      <c r="H364" s="32"/>
      <c r="I364" s="32"/>
      <c r="J364" s="32"/>
      <c r="K364" s="32"/>
      <c r="L364" s="32"/>
      <c r="M364" s="32"/>
      <c r="N364" s="32"/>
      <c r="O364" s="32"/>
      <c r="P364" s="32"/>
      <c r="Q364" s="32"/>
      <c r="R364" s="32"/>
      <c r="S364" s="32"/>
      <c r="T364" s="32"/>
      <c r="U364" s="32"/>
      <c r="V364" s="32"/>
      <c r="W364" s="32"/>
      <c r="X364" s="32"/>
      <c r="Y364" s="32"/>
      <c r="Z364" s="32"/>
    </row>
    <row r="365" spans="1:26" ht="37.5" customHeight="1">
      <c r="A365" s="14"/>
      <c r="B365" s="1955" t="s">
        <v>1818</v>
      </c>
      <c r="C365" s="1933"/>
      <c r="D365" s="1933"/>
      <c r="E365" s="1933"/>
      <c r="F365" s="1933"/>
      <c r="G365" s="1926"/>
      <c r="H365" s="32"/>
      <c r="I365" s="32"/>
      <c r="J365" s="32"/>
      <c r="K365" s="32"/>
      <c r="L365" s="32"/>
      <c r="M365" s="32"/>
      <c r="N365" s="32"/>
      <c r="O365" s="32"/>
      <c r="P365" s="32"/>
      <c r="Q365" s="32"/>
      <c r="R365" s="32"/>
      <c r="S365" s="32"/>
      <c r="T365" s="32"/>
      <c r="U365" s="32"/>
      <c r="V365" s="32"/>
      <c r="W365" s="32"/>
      <c r="X365" s="32"/>
      <c r="Y365" s="32"/>
      <c r="Z365" s="32"/>
    </row>
    <row r="366" spans="1:26" ht="18" customHeight="1">
      <c r="A366" s="14"/>
      <c r="B366" s="32"/>
      <c r="C366" s="32"/>
      <c r="D366" s="32"/>
      <c r="E366" s="47"/>
      <c r="F366" s="47"/>
      <c r="G366" s="47"/>
      <c r="H366" s="32"/>
      <c r="I366" s="32"/>
      <c r="J366" s="32"/>
      <c r="K366" s="32"/>
      <c r="L366" s="32"/>
      <c r="M366" s="32"/>
      <c r="N366" s="32"/>
      <c r="O366" s="32"/>
      <c r="P366" s="32"/>
      <c r="Q366" s="32"/>
      <c r="R366" s="32"/>
      <c r="S366" s="32"/>
      <c r="T366" s="32"/>
      <c r="U366" s="32"/>
      <c r="V366" s="32"/>
      <c r="W366" s="32"/>
      <c r="X366" s="32"/>
      <c r="Y366" s="32"/>
      <c r="Z366" s="32"/>
    </row>
    <row r="367" spans="1:26" ht="18" customHeight="1">
      <c r="A367" s="14"/>
      <c r="B367" s="32" t="s">
        <v>1819</v>
      </c>
      <c r="C367" s="32"/>
      <c r="D367" s="32"/>
      <c r="E367" s="47"/>
      <c r="F367" s="47"/>
      <c r="G367" s="47"/>
      <c r="H367" s="32"/>
      <c r="I367" s="32"/>
      <c r="J367" s="32"/>
      <c r="K367" s="32"/>
      <c r="L367" s="32"/>
      <c r="M367" s="32"/>
      <c r="N367" s="32"/>
      <c r="O367" s="32"/>
      <c r="P367" s="32"/>
      <c r="Q367" s="32"/>
      <c r="R367" s="32"/>
      <c r="S367" s="32"/>
      <c r="T367" s="32"/>
      <c r="U367" s="32"/>
      <c r="V367" s="32"/>
      <c r="W367" s="32"/>
      <c r="X367" s="32"/>
      <c r="Y367" s="32"/>
      <c r="Z367" s="32"/>
    </row>
    <row r="368" spans="1:26" ht="18" customHeight="1">
      <c r="A368" s="14"/>
      <c r="B368" s="32"/>
      <c r="C368" s="32"/>
      <c r="D368" s="32"/>
      <c r="E368" s="47"/>
      <c r="F368" s="47"/>
      <c r="G368" s="47"/>
      <c r="H368" s="32"/>
      <c r="I368" s="32"/>
      <c r="J368" s="32"/>
      <c r="K368" s="32"/>
      <c r="L368" s="32"/>
      <c r="M368" s="32"/>
      <c r="N368" s="32"/>
      <c r="O368" s="32"/>
      <c r="P368" s="32"/>
      <c r="Q368" s="32"/>
      <c r="R368" s="32"/>
      <c r="S368" s="32"/>
      <c r="T368" s="32"/>
      <c r="U368" s="32"/>
      <c r="V368" s="32"/>
      <c r="W368" s="32"/>
      <c r="X368" s="32"/>
      <c r="Y368" s="32"/>
      <c r="Z368" s="32"/>
    </row>
    <row r="369" spans="1:26" ht="41.25" customHeight="1">
      <c r="A369" s="14"/>
      <c r="B369" s="1955" t="s">
        <v>1820</v>
      </c>
      <c r="C369" s="1933"/>
      <c r="D369" s="1933"/>
      <c r="E369" s="1933"/>
      <c r="F369" s="1933"/>
      <c r="G369" s="1926"/>
      <c r="H369" s="32"/>
      <c r="I369" s="32"/>
      <c r="J369" s="32"/>
      <c r="K369" s="32"/>
      <c r="L369" s="32"/>
      <c r="M369" s="32"/>
      <c r="N369" s="32"/>
      <c r="O369" s="32"/>
      <c r="P369" s="32"/>
      <c r="Q369" s="32"/>
      <c r="R369" s="32"/>
      <c r="S369" s="32"/>
      <c r="T369" s="32"/>
      <c r="U369" s="32"/>
      <c r="V369" s="32"/>
      <c r="W369" s="32"/>
      <c r="X369" s="32"/>
      <c r="Y369" s="32"/>
      <c r="Z369" s="32"/>
    </row>
    <row r="370" spans="1:26" ht="18" customHeight="1">
      <c r="A370" s="14"/>
      <c r="B370" s="32"/>
      <c r="C370" s="32"/>
      <c r="D370" s="32"/>
      <c r="E370" s="47"/>
      <c r="F370" s="47"/>
      <c r="G370" s="47"/>
      <c r="H370" s="32"/>
      <c r="I370" s="32"/>
      <c r="J370" s="32"/>
      <c r="K370" s="32"/>
      <c r="L370" s="32"/>
      <c r="M370" s="32"/>
      <c r="N370" s="32"/>
      <c r="O370" s="32"/>
      <c r="P370" s="32"/>
      <c r="Q370" s="32"/>
      <c r="R370" s="32"/>
      <c r="S370" s="32"/>
      <c r="T370" s="32"/>
      <c r="U370" s="32"/>
      <c r="V370" s="32"/>
      <c r="W370" s="32"/>
      <c r="X370" s="32"/>
      <c r="Y370" s="32"/>
      <c r="Z370" s="32"/>
    </row>
    <row r="371" spans="1:26" ht="30" customHeight="1">
      <c r="A371" s="14"/>
      <c r="B371" s="1955" t="s">
        <v>1821</v>
      </c>
      <c r="C371" s="1933"/>
      <c r="D371" s="1933"/>
      <c r="E371" s="1933"/>
      <c r="F371" s="1933"/>
      <c r="G371" s="1926"/>
      <c r="H371" s="32"/>
      <c r="I371" s="32"/>
      <c r="J371" s="32"/>
      <c r="K371" s="32"/>
      <c r="L371" s="32"/>
      <c r="M371" s="32"/>
      <c r="N371" s="32"/>
      <c r="O371" s="32"/>
      <c r="P371" s="32"/>
      <c r="Q371" s="32"/>
      <c r="R371" s="32"/>
      <c r="S371" s="32"/>
      <c r="T371" s="32"/>
      <c r="U371" s="32"/>
      <c r="V371" s="32"/>
      <c r="W371" s="32"/>
      <c r="X371" s="32"/>
      <c r="Y371" s="32"/>
      <c r="Z371" s="32"/>
    </row>
    <row r="372" spans="1:26" ht="18" customHeight="1">
      <c r="A372" s="14"/>
      <c r="B372" s="32"/>
      <c r="C372" s="32"/>
      <c r="D372" s="32"/>
      <c r="E372" s="47"/>
      <c r="F372" s="47"/>
      <c r="G372" s="47"/>
      <c r="H372" s="32"/>
      <c r="I372" s="32"/>
      <c r="J372" s="32"/>
      <c r="K372" s="32"/>
      <c r="L372" s="32"/>
      <c r="M372" s="32"/>
      <c r="N372" s="32"/>
      <c r="O372" s="32"/>
      <c r="P372" s="32"/>
      <c r="Q372" s="32"/>
      <c r="R372" s="32"/>
      <c r="S372" s="32"/>
      <c r="T372" s="32"/>
      <c r="U372" s="32"/>
      <c r="V372" s="32"/>
      <c r="W372" s="32"/>
      <c r="X372" s="32"/>
      <c r="Y372" s="32"/>
      <c r="Z372" s="32"/>
    </row>
    <row r="373" spans="1:26" ht="18" customHeight="1">
      <c r="A373" s="14"/>
      <c r="B373" s="32" t="s">
        <v>1822</v>
      </c>
      <c r="C373" s="32"/>
      <c r="D373" s="32"/>
      <c r="E373" s="47"/>
      <c r="F373" s="47"/>
      <c r="G373" s="47"/>
      <c r="H373" s="32"/>
      <c r="I373" s="32"/>
      <c r="J373" s="32"/>
      <c r="K373" s="32"/>
      <c r="L373" s="32"/>
      <c r="M373" s="32"/>
      <c r="N373" s="32"/>
      <c r="O373" s="32"/>
      <c r="P373" s="32"/>
      <c r="Q373" s="32"/>
      <c r="R373" s="32"/>
      <c r="S373" s="32"/>
      <c r="T373" s="32"/>
      <c r="U373" s="32"/>
      <c r="V373" s="32"/>
      <c r="W373" s="32"/>
      <c r="X373" s="32"/>
      <c r="Y373" s="32"/>
      <c r="Z373" s="32"/>
    </row>
    <row r="374" spans="1:26" ht="18" customHeight="1">
      <c r="A374" s="14"/>
      <c r="B374" s="32"/>
      <c r="C374" s="32"/>
      <c r="D374" s="32"/>
      <c r="E374" s="47"/>
      <c r="F374" s="47"/>
      <c r="G374" s="47"/>
      <c r="H374" s="32"/>
      <c r="I374" s="32"/>
      <c r="J374" s="32"/>
      <c r="K374" s="32"/>
      <c r="L374" s="32"/>
      <c r="M374" s="32"/>
      <c r="N374" s="32"/>
      <c r="O374" s="32"/>
      <c r="P374" s="32"/>
      <c r="Q374" s="32"/>
      <c r="R374" s="32"/>
      <c r="S374" s="32"/>
      <c r="T374" s="32"/>
      <c r="U374" s="32"/>
      <c r="V374" s="32"/>
      <c r="W374" s="32"/>
      <c r="X374" s="32"/>
      <c r="Y374" s="32"/>
      <c r="Z374" s="32"/>
    </row>
    <row r="375" spans="1:26" ht="41.25" customHeight="1">
      <c r="A375" s="14"/>
      <c r="B375" s="1955" t="s">
        <v>1823</v>
      </c>
      <c r="C375" s="1933"/>
      <c r="D375" s="1933"/>
      <c r="E375" s="1933"/>
      <c r="F375" s="1933"/>
      <c r="G375" s="1926"/>
      <c r="H375" s="32"/>
      <c r="I375" s="32"/>
      <c r="J375" s="32"/>
      <c r="K375" s="32"/>
      <c r="L375" s="32"/>
      <c r="M375" s="32"/>
      <c r="N375" s="32"/>
      <c r="O375" s="32"/>
      <c r="P375" s="32"/>
      <c r="Q375" s="32"/>
      <c r="R375" s="32"/>
      <c r="S375" s="32"/>
      <c r="T375" s="32"/>
      <c r="U375" s="32"/>
      <c r="V375" s="32"/>
      <c r="W375" s="32"/>
      <c r="X375" s="32"/>
      <c r="Y375" s="32"/>
      <c r="Z375" s="32"/>
    </row>
    <row r="376" spans="1:26" ht="18" customHeight="1">
      <c r="A376" s="14"/>
      <c r="B376" s="32"/>
      <c r="C376" s="32"/>
      <c r="D376" s="32"/>
      <c r="E376" s="47"/>
      <c r="F376" s="47"/>
      <c r="G376" s="47"/>
      <c r="H376" s="32"/>
      <c r="I376" s="32"/>
      <c r="J376" s="32"/>
      <c r="K376" s="32"/>
      <c r="L376" s="32"/>
      <c r="M376" s="32"/>
      <c r="N376" s="32"/>
      <c r="O376" s="32"/>
      <c r="P376" s="32"/>
      <c r="Q376" s="32"/>
      <c r="R376" s="32"/>
      <c r="S376" s="32"/>
      <c r="T376" s="32"/>
      <c r="U376" s="32"/>
      <c r="V376" s="32"/>
      <c r="W376" s="32"/>
      <c r="X376" s="32"/>
      <c r="Y376" s="32"/>
      <c r="Z376" s="32"/>
    </row>
    <row r="377" spans="1:26" ht="18" customHeight="1">
      <c r="A377" s="14"/>
      <c r="B377" s="41" t="s">
        <v>1824</v>
      </c>
      <c r="C377" s="32"/>
      <c r="D377" s="32"/>
      <c r="E377" s="47"/>
      <c r="F377" s="47"/>
      <c r="G377" s="47"/>
      <c r="H377" s="32"/>
      <c r="I377" s="32"/>
      <c r="J377" s="32"/>
      <c r="K377" s="32"/>
      <c r="L377" s="32"/>
      <c r="M377" s="32"/>
      <c r="N377" s="32"/>
      <c r="O377" s="32"/>
      <c r="P377" s="32"/>
      <c r="Q377" s="32"/>
      <c r="R377" s="32"/>
      <c r="S377" s="32"/>
      <c r="T377" s="32"/>
      <c r="U377" s="32"/>
      <c r="V377" s="32"/>
      <c r="W377" s="32"/>
      <c r="X377" s="32"/>
      <c r="Y377" s="32"/>
      <c r="Z377" s="32"/>
    </row>
    <row r="378" spans="1:26" ht="18" customHeight="1">
      <c r="A378" s="14"/>
      <c r="B378" s="32"/>
      <c r="C378" s="32"/>
      <c r="D378" s="32"/>
      <c r="E378" s="47"/>
      <c r="F378" s="47"/>
      <c r="G378" s="47"/>
      <c r="H378" s="32"/>
      <c r="I378" s="32"/>
      <c r="J378" s="32"/>
      <c r="K378" s="32"/>
      <c r="L378" s="32"/>
      <c r="M378" s="32"/>
      <c r="N378" s="32"/>
      <c r="O378" s="32"/>
      <c r="P378" s="32"/>
      <c r="Q378" s="32"/>
      <c r="R378" s="32"/>
      <c r="S378" s="32"/>
      <c r="T378" s="32"/>
      <c r="U378" s="32"/>
      <c r="V378" s="32"/>
      <c r="W378" s="32"/>
      <c r="X378" s="32"/>
      <c r="Y378" s="32"/>
      <c r="Z378" s="32"/>
    </row>
    <row r="379" spans="1:26" ht="30.75" customHeight="1">
      <c r="A379" s="14"/>
      <c r="B379" s="1955" t="s">
        <v>1825</v>
      </c>
      <c r="C379" s="1933"/>
      <c r="D379" s="1933"/>
      <c r="E379" s="1933"/>
      <c r="F379" s="1933"/>
      <c r="G379" s="1926"/>
      <c r="H379" s="32"/>
      <c r="I379" s="32"/>
      <c r="J379" s="32"/>
      <c r="K379" s="32"/>
      <c r="L379" s="32"/>
      <c r="M379" s="32"/>
      <c r="N379" s="32"/>
      <c r="O379" s="32"/>
      <c r="P379" s="32"/>
      <c r="Q379" s="32"/>
      <c r="R379" s="32"/>
      <c r="S379" s="32"/>
      <c r="T379" s="32"/>
      <c r="U379" s="32"/>
      <c r="V379" s="32"/>
      <c r="W379" s="32"/>
      <c r="X379" s="32"/>
      <c r="Y379" s="32"/>
      <c r="Z379" s="32"/>
    </row>
    <row r="380" spans="1:26" ht="18" customHeight="1">
      <c r="A380" s="14"/>
      <c r="B380" s="32"/>
      <c r="C380" s="32"/>
      <c r="D380" s="32"/>
      <c r="E380" s="47"/>
      <c r="F380" s="47"/>
      <c r="G380" s="47"/>
      <c r="H380" s="32"/>
      <c r="I380" s="32"/>
      <c r="J380" s="32"/>
      <c r="K380" s="32"/>
      <c r="L380" s="32"/>
      <c r="M380" s="32"/>
      <c r="N380" s="32"/>
      <c r="O380" s="32"/>
      <c r="P380" s="32"/>
      <c r="Q380" s="32"/>
      <c r="R380" s="32"/>
      <c r="S380" s="32"/>
      <c r="T380" s="32"/>
      <c r="U380" s="32"/>
      <c r="V380" s="32"/>
      <c r="W380" s="32"/>
      <c r="X380" s="32"/>
      <c r="Y380" s="32"/>
      <c r="Z380" s="32"/>
    </row>
    <row r="381" spans="1:26" ht="18" customHeight="1">
      <c r="A381" s="14"/>
      <c r="B381" s="32"/>
      <c r="C381" s="32"/>
      <c r="D381" s="32"/>
      <c r="E381" s="47"/>
      <c r="F381" s="47"/>
      <c r="G381" s="47"/>
      <c r="H381" s="32"/>
      <c r="I381" s="32"/>
      <c r="J381" s="32"/>
      <c r="K381" s="32"/>
      <c r="L381" s="32"/>
      <c r="M381" s="32"/>
      <c r="N381" s="32"/>
      <c r="O381" s="32"/>
      <c r="P381" s="32"/>
      <c r="Q381" s="32"/>
      <c r="R381" s="32"/>
      <c r="S381" s="32"/>
      <c r="T381" s="32"/>
      <c r="U381" s="32"/>
      <c r="V381" s="32"/>
      <c r="W381" s="32"/>
      <c r="X381" s="32"/>
      <c r="Y381" s="32"/>
      <c r="Z381" s="32"/>
    </row>
    <row r="382" spans="1:26" ht="18" customHeight="1">
      <c r="A382" s="14"/>
      <c r="B382" s="32"/>
      <c r="C382" s="32"/>
      <c r="D382" s="32"/>
      <c r="E382" s="47"/>
      <c r="F382" s="47"/>
      <c r="G382" s="47"/>
      <c r="H382" s="32"/>
      <c r="I382" s="32"/>
      <c r="J382" s="32"/>
      <c r="K382" s="32"/>
      <c r="L382" s="32"/>
      <c r="M382" s="32"/>
      <c r="N382" s="32"/>
      <c r="O382" s="32"/>
      <c r="P382" s="32"/>
      <c r="Q382" s="32"/>
      <c r="R382" s="32"/>
      <c r="S382" s="32"/>
      <c r="T382" s="32"/>
      <c r="U382" s="32"/>
      <c r="V382" s="32"/>
      <c r="W382" s="32"/>
      <c r="X382" s="32"/>
      <c r="Y382" s="32"/>
      <c r="Z382" s="32"/>
    </row>
    <row r="383" spans="1:26" ht="18" customHeight="1">
      <c r="A383" s="14"/>
      <c r="B383" s="32"/>
      <c r="C383" s="32"/>
      <c r="D383" s="32"/>
      <c r="E383" s="47"/>
      <c r="F383" s="47"/>
      <c r="G383" s="47"/>
      <c r="H383" s="32"/>
      <c r="I383" s="32"/>
      <c r="J383" s="32"/>
      <c r="K383" s="32"/>
      <c r="L383" s="32"/>
      <c r="M383" s="32"/>
      <c r="N383" s="32"/>
      <c r="O383" s="32"/>
      <c r="P383" s="32"/>
      <c r="Q383" s="32"/>
      <c r="R383" s="32"/>
      <c r="S383" s="32"/>
      <c r="T383" s="32"/>
      <c r="U383" s="32"/>
      <c r="V383" s="32"/>
      <c r="W383" s="32"/>
      <c r="X383" s="32"/>
      <c r="Y383" s="32"/>
      <c r="Z383" s="32"/>
    </row>
    <row r="384" spans="1:26" ht="15.75" customHeight="1">
      <c r="A384" s="28" t="s">
        <v>306</v>
      </c>
      <c r="B384" s="29"/>
      <c r="C384" s="29"/>
      <c r="D384" s="29"/>
      <c r="E384" s="30"/>
      <c r="F384" s="30"/>
      <c r="G384" s="30"/>
      <c r="H384" s="32"/>
      <c r="I384" s="32"/>
      <c r="J384" s="32"/>
      <c r="K384" s="32"/>
      <c r="L384" s="32"/>
      <c r="M384" s="32"/>
      <c r="N384" s="32"/>
      <c r="O384" s="32"/>
      <c r="P384" s="32"/>
      <c r="Q384" s="32"/>
      <c r="R384" s="32"/>
      <c r="S384" s="32"/>
      <c r="T384" s="32"/>
      <c r="U384" s="32"/>
      <c r="V384" s="32"/>
      <c r="W384" s="32"/>
      <c r="X384" s="32"/>
      <c r="Y384" s="32"/>
      <c r="Z384" s="32"/>
    </row>
    <row r="385" spans="1:26" ht="18" customHeight="1">
      <c r="A385" s="14"/>
      <c r="B385" s="32"/>
      <c r="C385" s="32"/>
      <c r="D385" s="32"/>
      <c r="E385" s="47"/>
      <c r="F385" s="47"/>
      <c r="G385" s="47"/>
      <c r="H385" s="32"/>
      <c r="I385" s="32"/>
      <c r="J385" s="32"/>
      <c r="K385" s="32"/>
      <c r="L385" s="32"/>
      <c r="M385" s="32"/>
      <c r="N385" s="32"/>
      <c r="O385" s="32"/>
      <c r="P385" s="32"/>
      <c r="Q385" s="32"/>
      <c r="R385" s="32"/>
      <c r="S385" s="32"/>
      <c r="T385" s="32"/>
      <c r="U385" s="32"/>
      <c r="V385" s="32"/>
      <c r="W385" s="32"/>
      <c r="X385" s="32"/>
      <c r="Y385" s="32"/>
      <c r="Z385" s="32"/>
    </row>
    <row r="386" spans="1:26" ht="18" customHeight="1">
      <c r="A386" s="8">
        <v>2.13</v>
      </c>
      <c r="B386" s="8" t="s">
        <v>170</v>
      </c>
      <c r="C386" s="32"/>
      <c r="D386" s="32"/>
      <c r="E386" s="47"/>
      <c r="F386" s="47"/>
      <c r="G386" s="47"/>
      <c r="H386" s="32"/>
      <c r="I386" s="32"/>
      <c r="J386" s="32"/>
      <c r="K386" s="32"/>
      <c r="L386" s="32"/>
      <c r="M386" s="32"/>
      <c r="N386" s="32"/>
      <c r="O386" s="32"/>
      <c r="P386" s="32"/>
      <c r="Q386" s="32"/>
      <c r="R386" s="32"/>
      <c r="S386" s="32"/>
      <c r="T386" s="32"/>
      <c r="U386" s="32"/>
      <c r="V386" s="32"/>
      <c r="W386" s="32"/>
      <c r="X386" s="32"/>
      <c r="Y386" s="32"/>
      <c r="Z386" s="32"/>
    </row>
    <row r="387" spans="1:26" ht="18" customHeight="1">
      <c r="A387" s="14"/>
      <c r="B387" s="32"/>
      <c r="C387" s="32"/>
      <c r="D387" s="32"/>
      <c r="E387" s="47"/>
      <c r="F387" s="47"/>
      <c r="G387" s="47"/>
      <c r="H387" s="32"/>
      <c r="I387" s="32"/>
      <c r="J387" s="32"/>
      <c r="K387" s="32"/>
      <c r="L387" s="32"/>
      <c r="M387" s="32"/>
      <c r="N387" s="32"/>
      <c r="O387" s="32"/>
      <c r="P387" s="32"/>
      <c r="Q387" s="32"/>
      <c r="R387" s="32"/>
      <c r="S387" s="32"/>
      <c r="T387" s="32"/>
      <c r="U387" s="32"/>
      <c r="V387" s="32"/>
      <c r="W387" s="32"/>
      <c r="X387" s="32"/>
      <c r="Y387" s="32"/>
      <c r="Z387" s="32"/>
    </row>
    <row r="388" spans="1:26" ht="18" customHeight="1">
      <c r="A388" s="14"/>
      <c r="B388" s="41" t="s">
        <v>1826</v>
      </c>
      <c r="C388" s="32"/>
      <c r="D388" s="32"/>
      <c r="E388" s="47"/>
      <c r="F388" s="47"/>
      <c r="G388" s="47"/>
      <c r="H388" s="32"/>
      <c r="I388" s="32"/>
      <c r="J388" s="32"/>
      <c r="K388" s="32"/>
      <c r="L388" s="32"/>
      <c r="M388" s="32"/>
      <c r="N388" s="32"/>
      <c r="O388" s="32"/>
      <c r="P388" s="32"/>
      <c r="Q388" s="32"/>
      <c r="R388" s="32"/>
      <c r="S388" s="32"/>
      <c r="T388" s="32"/>
      <c r="U388" s="32"/>
      <c r="V388" s="32"/>
      <c r="W388" s="32"/>
      <c r="X388" s="32"/>
      <c r="Y388" s="32"/>
      <c r="Z388" s="32"/>
    </row>
    <row r="389" spans="1:26" ht="18" customHeight="1">
      <c r="A389" s="14"/>
      <c r="B389" s="32"/>
      <c r="C389" s="32"/>
      <c r="D389" s="32"/>
      <c r="E389" s="47"/>
      <c r="F389" s="47"/>
      <c r="G389" s="47"/>
      <c r="H389" s="32"/>
      <c r="I389" s="32"/>
      <c r="J389" s="32"/>
      <c r="K389" s="32"/>
      <c r="L389" s="32"/>
      <c r="M389" s="32"/>
      <c r="N389" s="32"/>
      <c r="O389" s="32"/>
      <c r="P389" s="32"/>
      <c r="Q389" s="32"/>
      <c r="R389" s="32"/>
      <c r="S389" s="32"/>
      <c r="T389" s="32"/>
      <c r="U389" s="32"/>
      <c r="V389" s="32"/>
      <c r="W389" s="32"/>
      <c r="X389" s="32"/>
      <c r="Y389" s="32"/>
      <c r="Z389" s="32"/>
    </row>
    <row r="390" spans="1:26" ht="29.25" customHeight="1">
      <c r="A390" s="14"/>
      <c r="B390" s="1955" t="s">
        <v>1827</v>
      </c>
      <c r="C390" s="1933"/>
      <c r="D390" s="1933"/>
      <c r="E390" s="1933"/>
      <c r="F390" s="1933"/>
      <c r="G390" s="1926"/>
      <c r="H390" s="32"/>
      <c r="I390" s="32"/>
      <c r="J390" s="32"/>
      <c r="K390" s="32"/>
      <c r="L390" s="32"/>
      <c r="M390" s="32"/>
      <c r="N390" s="32"/>
      <c r="O390" s="32"/>
      <c r="P390" s="32"/>
      <c r="Q390" s="32"/>
      <c r="R390" s="32"/>
      <c r="S390" s="32"/>
      <c r="T390" s="32"/>
      <c r="U390" s="32"/>
      <c r="V390" s="32"/>
      <c r="W390" s="32"/>
      <c r="X390" s="32"/>
      <c r="Y390" s="32"/>
      <c r="Z390" s="32"/>
    </row>
    <row r="391" spans="1:26" ht="18" customHeight="1">
      <c r="A391" s="14"/>
      <c r="B391" s="32"/>
      <c r="C391" s="32"/>
      <c r="D391" s="32"/>
      <c r="E391" s="47"/>
      <c r="F391" s="47"/>
      <c r="G391" s="47"/>
      <c r="H391" s="32"/>
      <c r="I391" s="32"/>
      <c r="J391" s="32"/>
      <c r="K391" s="32"/>
      <c r="L391" s="32"/>
      <c r="M391" s="32"/>
      <c r="N391" s="32"/>
      <c r="O391" s="32"/>
      <c r="P391" s="32"/>
      <c r="Q391" s="32"/>
      <c r="R391" s="32"/>
      <c r="S391" s="32"/>
      <c r="T391" s="32"/>
      <c r="U391" s="32"/>
      <c r="V391" s="32"/>
      <c r="W391" s="32"/>
      <c r="X391" s="32"/>
      <c r="Y391" s="32"/>
      <c r="Z391" s="32"/>
    </row>
    <row r="392" spans="1:26" ht="54.75" customHeight="1">
      <c r="A392" s="14"/>
      <c r="B392" s="1955" t="s">
        <v>1828</v>
      </c>
      <c r="C392" s="1933"/>
      <c r="D392" s="1933"/>
      <c r="E392" s="1933"/>
      <c r="F392" s="1933"/>
      <c r="G392" s="1926"/>
      <c r="H392" s="32"/>
      <c r="I392" s="32"/>
      <c r="J392" s="32"/>
      <c r="K392" s="32"/>
      <c r="L392" s="32"/>
      <c r="M392" s="32"/>
      <c r="N392" s="32"/>
      <c r="O392" s="32"/>
      <c r="P392" s="32"/>
      <c r="Q392" s="32"/>
      <c r="R392" s="32"/>
      <c r="S392" s="32"/>
      <c r="T392" s="32"/>
      <c r="U392" s="32"/>
      <c r="V392" s="32"/>
      <c r="W392" s="32"/>
      <c r="X392" s="32"/>
      <c r="Y392" s="32"/>
      <c r="Z392" s="32"/>
    </row>
    <row r="393" spans="1:26" ht="18" customHeight="1">
      <c r="A393" s="14"/>
      <c r="B393" s="32"/>
      <c r="C393" s="32"/>
      <c r="D393" s="32"/>
      <c r="E393" s="47"/>
      <c r="F393" s="47"/>
      <c r="G393" s="47"/>
      <c r="H393" s="32"/>
      <c r="I393" s="32"/>
      <c r="J393" s="32"/>
      <c r="K393" s="32"/>
      <c r="L393" s="32"/>
      <c r="M393" s="32"/>
      <c r="N393" s="32"/>
      <c r="O393" s="32"/>
      <c r="P393" s="32"/>
      <c r="Q393" s="32"/>
      <c r="R393" s="32"/>
      <c r="S393" s="32"/>
      <c r="T393" s="32"/>
      <c r="U393" s="32"/>
      <c r="V393" s="32"/>
      <c r="W393" s="32"/>
      <c r="X393" s="32"/>
      <c r="Y393" s="32"/>
      <c r="Z393" s="32"/>
    </row>
    <row r="394" spans="1:26" ht="42" customHeight="1">
      <c r="A394" s="14"/>
      <c r="B394" s="1955" t="s">
        <v>1829</v>
      </c>
      <c r="C394" s="1933"/>
      <c r="D394" s="1933"/>
      <c r="E394" s="1933"/>
      <c r="F394" s="1933"/>
      <c r="G394" s="1926"/>
      <c r="H394" s="32"/>
      <c r="I394" s="32"/>
      <c r="J394" s="32"/>
      <c r="K394" s="32"/>
      <c r="L394" s="32"/>
      <c r="M394" s="32"/>
      <c r="N394" s="32"/>
      <c r="O394" s="32"/>
      <c r="P394" s="32"/>
      <c r="Q394" s="32"/>
      <c r="R394" s="32"/>
      <c r="S394" s="32"/>
      <c r="T394" s="32"/>
      <c r="U394" s="32"/>
      <c r="V394" s="32"/>
      <c r="W394" s="32"/>
      <c r="X394" s="32"/>
      <c r="Y394" s="32"/>
      <c r="Z394" s="32"/>
    </row>
    <row r="395" spans="1:26" ht="18" customHeight="1">
      <c r="A395" s="14"/>
      <c r="B395" s="32"/>
      <c r="C395" s="32"/>
      <c r="D395" s="32"/>
      <c r="E395" s="47"/>
      <c r="F395" s="47"/>
      <c r="G395" s="47"/>
      <c r="H395" s="32"/>
      <c r="I395" s="32"/>
      <c r="J395" s="32"/>
      <c r="K395" s="32"/>
      <c r="L395" s="32"/>
      <c r="M395" s="32"/>
      <c r="N395" s="32"/>
      <c r="O395" s="32"/>
      <c r="P395" s="32"/>
      <c r="Q395" s="32"/>
      <c r="R395" s="32"/>
      <c r="S395" s="32"/>
      <c r="T395" s="32"/>
      <c r="U395" s="32"/>
      <c r="V395" s="32"/>
      <c r="W395" s="32"/>
      <c r="X395" s="32"/>
      <c r="Y395" s="32"/>
      <c r="Z395" s="32"/>
    </row>
    <row r="396" spans="1:26" ht="40.5" customHeight="1">
      <c r="A396" s="14"/>
      <c r="B396" s="1955" t="s">
        <v>1830</v>
      </c>
      <c r="C396" s="1933"/>
      <c r="D396" s="1933"/>
      <c r="E396" s="1933"/>
      <c r="F396" s="1933"/>
      <c r="G396" s="1926"/>
      <c r="H396" s="32"/>
      <c r="I396" s="32"/>
      <c r="J396" s="32"/>
      <c r="K396" s="32"/>
      <c r="L396" s="32"/>
      <c r="M396" s="32"/>
      <c r="N396" s="32"/>
      <c r="O396" s="32"/>
      <c r="P396" s="32"/>
      <c r="Q396" s="32"/>
      <c r="R396" s="32"/>
      <c r="S396" s="32"/>
      <c r="T396" s="32"/>
      <c r="U396" s="32"/>
      <c r="V396" s="32"/>
      <c r="W396" s="32"/>
      <c r="X396" s="32"/>
      <c r="Y396" s="32"/>
      <c r="Z396" s="32"/>
    </row>
    <row r="397" spans="1:26" ht="18" customHeight="1">
      <c r="A397" s="14"/>
      <c r="B397" s="32"/>
      <c r="C397" s="32"/>
      <c r="D397" s="32"/>
      <c r="E397" s="47"/>
      <c r="F397" s="47"/>
      <c r="G397" s="47"/>
      <c r="H397" s="32"/>
      <c r="I397" s="32"/>
      <c r="J397" s="32"/>
      <c r="K397" s="32"/>
      <c r="L397" s="32"/>
      <c r="M397" s="32"/>
      <c r="N397" s="32"/>
      <c r="O397" s="32"/>
      <c r="P397" s="32"/>
      <c r="Q397" s="32"/>
      <c r="R397" s="32"/>
      <c r="S397" s="32"/>
      <c r="T397" s="32"/>
      <c r="U397" s="32"/>
      <c r="V397" s="32"/>
      <c r="W397" s="32"/>
      <c r="X397" s="32"/>
      <c r="Y397" s="32"/>
      <c r="Z397" s="32"/>
    </row>
    <row r="398" spans="1:26" ht="76.5" customHeight="1">
      <c r="A398" s="14"/>
      <c r="B398" s="1955" t="s">
        <v>1831</v>
      </c>
      <c r="C398" s="1933"/>
      <c r="D398" s="1933"/>
      <c r="E398" s="1933"/>
      <c r="F398" s="1933"/>
      <c r="G398" s="1926"/>
      <c r="H398" s="32"/>
      <c r="I398" s="32"/>
      <c r="J398" s="32"/>
      <c r="K398" s="32"/>
      <c r="L398" s="32"/>
      <c r="M398" s="32"/>
      <c r="N398" s="32"/>
      <c r="O398" s="32"/>
      <c r="P398" s="32"/>
      <c r="Q398" s="32"/>
      <c r="R398" s="32"/>
      <c r="S398" s="32"/>
      <c r="T398" s="32"/>
      <c r="U398" s="32"/>
      <c r="V398" s="32"/>
      <c r="W398" s="32"/>
      <c r="X398" s="32"/>
      <c r="Y398" s="32"/>
      <c r="Z398" s="32"/>
    </row>
    <row r="399" spans="1:26" ht="18" customHeight="1">
      <c r="A399" s="14"/>
      <c r="B399" s="32"/>
      <c r="C399" s="32"/>
      <c r="D399" s="32"/>
      <c r="E399" s="47"/>
      <c r="F399" s="47"/>
      <c r="G399" s="47"/>
      <c r="H399" s="32"/>
      <c r="I399" s="32"/>
      <c r="J399" s="32"/>
      <c r="K399" s="32"/>
      <c r="L399" s="32"/>
      <c r="M399" s="32"/>
      <c r="N399" s="32"/>
      <c r="O399" s="32"/>
      <c r="P399" s="32"/>
      <c r="Q399" s="32"/>
      <c r="R399" s="32"/>
      <c r="S399" s="32"/>
      <c r="T399" s="32"/>
      <c r="U399" s="32"/>
      <c r="V399" s="32"/>
      <c r="W399" s="32"/>
      <c r="X399" s="32"/>
      <c r="Y399" s="32"/>
      <c r="Z399" s="32"/>
    </row>
    <row r="400" spans="1:26" ht="18" customHeight="1">
      <c r="A400" s="14"/>
      <c r="B400" s="32" t="s">
        <v>1832</v>
      </c>
      <c r="C400" s="32"/>
      <c r="D400" s="32"/>
      <c r="E400" s="47"/>
      <c r="F400" s="47"/>
      <c r="G400" s="47"/>
      <c r="H400" s="32"/>
      <c r="I400" s="32"/>
      <c r="J400" s="32"/>
      <c r="K400" s="32"/>
      <c r="L400" s="32"/>
      <c r="M400" s="32"/>
      <c r="N400" s="32"/>
      <c r="O400" s="32"/>
      <c r="P400" s="32"/>
      <c r="Q400" s="32"/>
      <c r="R400" s="32"/>
      <c r="S400" s="32"/>
      <c r="T400" s="32"/>
      <c r="U400" s="32"/>
      <c r="V400" s="32"/>
      <c r="W400" s="32"/>
      <c r="X400" s="32"/>
      <c r="Y400" s="32"/>
      <c r="Z400" s="32"/>
    </row>
    <row r="401" spans="1:26" ht="18" customHeight="1">
      <c r="A401" s="14"/>
      <c r="B401" s="32"/>
      <c r="C401" s="32"/>
      <c r="D401" s="32"/>
      <c r="E401" s="47"/>
      <c r="F401" s="47"/>
      <c r="G401" s="47"/>
      <c r="H401" s="32"/>
      <c r="I401" s="32"/>
      <c r="J401" s="32"/>
      <c r="K401" s="32"/>
      <c r="L401" s="32"/>
      <c r="M401" s="32"/>
      <c r="N401" s="32"/>
      <c r="O401" s="32"/>
      <c r="P401" s="32"/>
      <c r="Q401" s="32"/>
      <c r="R401" s="32"/>
      <c r="S401" s="32"/>
      <c r="T401" s="32"/>
      <c r="U401" s="32"/>
      <c r="V401" s="32"/>
      <c r="W401" s="32"/>
      <c r="X401" s="32"/>
      <c r="Y401" s="32"/>
      <c r="Z401" s="32"/>
    </row>
    <row r="402" spans="1:26" ht="18" customHeight="1">
      <c r="A402" s="14"/>
      <c r="B402" s="32" t="s">
        <v>1833</v>
      </c>
      <c r="C402" s="32"/>
      <c r="D402" s="32"/>
      <c r="E402" s="47"/>
      <c r="F402" s="47"/>
      <c r="G402" s="47"/>
      <c r="H402" s="32"/>
      <c r="I402" s="32"/>
      <c r="J402" s="32"/>
      <c r="K402" s="32"/>
      <c r="L402" s="32"/>
      <c r="M402" s="32"/>
      <c r="N402" s="32"/>
      <c r="O402" s="32"/>
      <c r="P402" s="32"/>
      <c r="Q402" s="32"/>
      <c r="R402" s="32"/>
      <c r="S402" s="32"/>
      <c r="T402" s="32"/>
      <c r="U402" s="32"/>
      <c r="V402" s="32"/>
      <c r="W402" s="32"/>
      <c r="X402" s="32"/>
      <c r="Y402" s="32"/>
      <c r="Z402" s="32"/>
    </row>
    <row r="403" spans="1:26" ht="18" customHeight="1">
      <c r="A403" s="14"/>
      <c r="B403" s="32"/>
      <c r="C403" s="32"/>
      <c r="D403" s="32"/>
      <c r="E403" s="47"/>
      <c r="F403" s="47"/>
      <c r="G403" s="47"/>
      <c r="H403" s="32"/>
      <c r="I403" s="32"/>
      <c r="J403" s="32"/>
      <c r="K403" s="32"/>
      <c r="L403" s="32"/>
      <c r="M403" s="32"/>
      <c r="N403" s="32"/>
      <c r="O403" s="32"/>
      <c r="P403" s="32"/>
      <c r="Q403" s="32"/>
      <c r="R403" s="32"/>
      <c r="S403" s="32"/>
      <c r="T403" s="32"/>
      <c r="U403" s="32"/>
      <c r="V403" s="32"/>
      <c r="W403" s="32"/>
      <c r="X403" s="32"/>
      <c r="Y403" s="32"/>
      <c r="Z403" s="32"/>
    </row>
    <row r="404" spans="1:26" ht="82.5" customHeight="1">
      <c r="A404" s="14"/>
      <c r="B404" s="1955" t="s">
        <v>1834</v>
      </c>
      <c r="C404" s="1933"/>
      <c r="D404" s="1933"/>
      <c r="E404" s="1933"/>
      <c r="F404" s="1933"/>
      <c r="G404" s="1926"/>
      <c r="H404" s="32"/>
      <c r="I404" s="32"/>
      <c r="J404" s="32"/>
      <c r="K404" s="32"/>
      <c r="L404" s="32"/>
      <c r="M404" s="32"/>
      <c r="N404" s="32"/>
      <c r="O404" s="32"/>
      <c r="P404" s="32"/>
      <c r="Q404" s="32"/>
      <c r="R404" s="32"/>
      <c r="S404" s="32"/>
      <c r="T404" s="32"/>
      <c r="U404" s="32"/>
      <c r="V404" s="32"/>
      <c r="W404" s="32"/>
      <c r="X404" s="32"/>
      <c r="Y404" s="32"/>
      <c r="Z404" s="32"/>
    </row>
    <row r="405" spans="1:26" ht="18" customHeight="1">
      <c r="A405" s="14"/>
      <c r="B405" s="32"/>
      <c r="C405" s="32"/>
      <c r="D405" s="32"/>
      <c r="E405" s="47"/>
      <c r="F405" s="47"/>
      <c r="G405" s="47"/>
      <c r="H405" s="32"/>
      <c r="I405" s="32"/>
      <c r="J405" s="32"/>
      <c r="K405" s="32"/>
      <c r="L405" s="32"/>
      <c r="M405" s="32"/>
      <c r="N405" s="32"/>
      <c r="O405" s="32"/>
      <c r="P405" s="32"/>
      <c r="Q405" s="32"/>
      <c r="R405" s="32"/>
      <c r="S405" s="32"/>
      <c r="T405" s="32"/>
      <c r="U405" s="32"/>
      <c r="V405" s="32"/>
      <c r="W405" s="32"/>
      <c r="X405" s="32"/>
      <c r="Y405" s="32"/>
      <c r="Z405" s="32"/>
    </row>
    <row r="406" spans="1:26" ht="18" customHeight="1">
      <c r="A406" s="14"/>
      <c r="B406" s="41" t="s">
        <v>1835</v>
      </c>
      <c r="C406" s="32"/>
      <c r="D406" s="32"/>
      <c r="E406" s="47"/>
      <c r="F406" s="47"/>
      <c r="G406" s="47"/>
      <c r="H406" s="32"/>
      <c r="I406" s="32"/>
      <c r="J406" s="32"/>
      <c r="K406" s="32"/>
      <c r="L406" s="32"/>
      <c r="M406" s="32"/>
      <c r="N406" s="32"/>
      <c r="O406" s="32"/>
      <c r="P406" s="32"/>
      <c r="Q406" s="32"/>
      <c r="R406" s="32"/>
      <c r="S406" s="32"/>
      <c r="T406" s="32"/>
      <c r="U406" s="32"/>
      <c r="V406" s="32"/>
      <c r="W406" s="32"/>
      <c r="X406" s="32"/>
      <c r="Y406" s="32"/>
      <c r="Z406" s="32"/>
    </row>
    <row r="407" spans="1:26" ht="18" customHeight="1">
      <c r="A407" s="14"/>
      <c r="B407" s="32"/>
      <c r="C407" s="32"/>
      <c r="D407" s="32"/>
      <c r="E407" s="47"/>
      <c r="F407" s="47"/>
      <c r="G407" s="47"/>
      <c r="H407" s="32"/>
      <c r="I407" s="32"/>
      <c r="J407" s="32"/>
      <c r="K407" s="32"/>
      <c r="L407" s="32"/>
      <c r="M407" s="32"/>
      <c r="N407" s="32"/>
      <c r="O407" s="32"/>
      <c r="P407" s="32"/>
      <c r="Q407" s="32"/>
      <c r="R407" s="32"/>
      <c r="S407" s="32"/>
      <c r="T407" s="32"/>
      <c r="U407" s="32"/>
      <c r="V407" s="32"/>
      <c r="W407" s="32"/>
      <c r="X407" s="32"/>
      <c r="Y407" s="32"/>
      <c r="Z407" s="32"/>
    </row>
    <row r="408" spans="1:26" ht="31.5" customHeight="1">
      <c r="A408" s="14"/>
      <c r="B408" s="1955" t="s">
        <v>1836</v>
      </c>
      <c r="C408" s="1933"/>
      <c r="D408" s="1933"/>
      <c r="E408" s="1933"/>
      <c r="F408" s="1933"/>
      <c r="G408" s="1926"/>
      <c r="H408" s="32"/>
      <c r="I408" s="32"/>
      <c r="J408" s="32"/>
      <c r="K408" s="32"/>
      <c r="L408" s="32"/>
      <c r="M408" s="32"/>
      <c r="N408" s="32"/>
      <c r="O408" s="32"/>
      <c r="P408" s="32"/>
      <c r="Q408" s="32"/>
      <c r="R408" s="32"/>
      <c r="S408" s="32"/>
      <c r="T408" s="32"/>
      <c r="U408" s="32"/>
      <c r="V408" s="32"/>
      <c r="W408" s="32"/>
      <c r="X408" s="32"/>
      <c r="Y408" s="32"/>
      <c r="Z408" s="32"/>
    </row>
    <row r="409" spans="1:26" ht="18" customHeight="1">
      <c r="A409" s="14"/>
      <c r="B409" s="32"/>
      <c r="C409" s="32"/>
      <c r="D409" s="32"/>
      <c r="E409" s="47"/>
      <c r="F409" s="47"/>
      <c r="G409" s="47"/>
      <c r="H409" s="32"/>
      <c r="I409" s="32"/>
      <c r="J409" s="32"/>
      <c r="K409" s="32"/>
      <c r="L409" s="32"/>
      <c r="M409" s="32"/>
      <c r="N409" s="32"/>
      <c r="O409" s="32"/>
      <c r="P409" s="32"/>
      <c r="Q409" s="32"/>
      <c r="R409" s="32"/>
      <c r="S409" s="32"/>
      <c r="T409" s="32"/>
      <c r="U409" s="32"/>
      <c r="V409" s="32"/>
      <c r="W409" s="32"/>
      <c r="X409" s="32"/>
      <c r="Y409" s="32"/>
      <c r="Z409" s="32"/>
    </row>
    <row r="410" spans="1:26" ht="15.75" customHeight="1">
      <c r="A410" s="28" t="s">
        <v>306</v>
      </c>
      <c r="B410" s="29"/>
      <c r="C410" s="29"/>
      <c r="D410" s="29"/>
      <c r="E410" s="30"/>
      <c r="F410" s="30"/>
      <c r="G410" s="30"/>
      <c r="H410" s="32"/>
      <c r="I410" s="32"/>
      <c r="J410" s="32"/>
      <c r="K410" s="32"/>
      <c r="L410" s="32"/>
      <c r="M410" s="32"/>
      <c r="N410" s="32"/>
      <c r="O410" s="32"/>
      <c r="P410" s="32"/>
      <c r="Q410" s="32"/>
      <c r="R410" s="32"/>
      <c r="S410" s="32"/>
      <c r="T410" s="32"/>
      <c r="U410" s="32"/>
      <c r="V410" s="32"/>
      <c r="W410" s="32"/>
      <c r="X410" s="32"/>
      <c r="Y410" s="32"/>
      <c r="Z410" s="32"/>
    </row>
    <row r="411" spans="1:26" ht="18" customHeight="1">
      <c r="A411" s="14"/>
      <c r="B411" s="32"/>
      <c r="C411" s="32"/>
      <c r="D411" s="32"/>
      <c r="E411" s="47"/>
      <c r="F411" s="47"/>
      <c r="G411" s="47"/>
      <c r="H411" s="32"/>
      <c r="I411" s="32"/>
      <c r="J411" s="32"/>
      <c r="K411" s="32"/>
      <c r="L411" s="32"/>
      <c r="M411" s="32"/>
      <c r="N411" s="32"/>
      <c r="O411" s="32"/>
      <c r="P411" s="32"/>
      <c r="Q411" s="32"/>
      <c r="R411" s="32"/>
      <c r="S411" s="32"/>
      <c r="T411" s="32"/>
      <c r="U411" s="32"/>
      <c r="V411" s="32"/>
      <c r="W411" s="32"/>
      <c r="X411" s="32"/>
      <c r="Y411" s="32"/>
      <c r="Z411" s="32"/>
    </row>
    <row r="412" spans="1:26" ht="53.25" customHeight="1">
      <c r="A412" s="14"/>
      <c r="B412" s="1955" t="s">
        <v>1837</v>
      </c>
      <c r="C412" s="1933"/>
      <c r="D412" s="1933"/>
      <c r="E412" s="1933"/>
      <c r="F412" s="1933"/>
      <c r="G412" s="1926"/>
      <c r="H412" s="32"/>
      <c r="I412" s="32"/>
      <c r="J412" s="32"/>
      <c r="K412" s="32"/>
      <c r="L412" s="32"/>
      <c r="M412" s="32"/>
      <c r="N412" s="32"/>
      <c r="O412" s="32"/>
      <c r="P412" s="32"/>
      <c r="Q412" s="32"/>
      <c r="R412" s="32"/>
      <c r="S412" s="32"/>
      <c r="T412" s="32"/>
      <c r="U412" s="32"/>
      <c r="V412" s="32"/>
      <c r="W412" s="32"/>
      <c r="X412" s="32"/>
      <c r="Y412" s="32"/>
      <c r="Z412" s="32"/>
    </row>
    <row r="413" spans="1:26" ht="18" customHeight="1">
      <c r="A413" s="14"/>
      <c r="B413" s="32"/>
      <c r="C413" s="32"/>
      <c r="D413" s="32"/>
      <c r="E413" s="47"/>
      <c r="F413" s="47"/>
      <c r="G413" s="47"/>
      <c r="H413" s="32"/>
      <c r="I413" s="32"/>
      <c r="J413" s="32"/>
      <c r="K413" s="32"/>
      <c r="L413" s="32"/>
      <c r="M413" s="32"/>
      <c r="N413" s="32"/>
      <c r="O413" s="32"/>
      <c r="P413" s="32"/>
      <c r="Q413" s="32"/>
      <c r="R413" s="32"/>
      <c r="S413" s="32"/>
      <c r="T413" s="32"/>
      <c r="U413" s="32"/>
      <c r="V413" s="32"/>
      <c r="W413" s="32"/>
      <c r="X413" s="32"/>
      <c r="Y413" s="32"/>
      <c r="Z413" s="32"/>
    </row>
    <row r="414" spans="1:26" ht="18" customHeight="1">
      <c r="A414" s="14"/>
      <c r="B414" s="32" t="s">
        <v>1838</v>
      </c>
      <c r="C414" s="32"/>
      <c r="D414" s="32"/>
      <c r="E414" s="47"/>
      <c r="F414" s="47"/>
      <c r="G414" s="47"/>
      <c r="H414" s="32"/>
      <c r="I414" s="32"/>
      <c r="J414" s="32"/>
      <c r="K414" s="32"/>
      <c r="L414" s="32"/>
      <c r="M414" s="32"/>
      <c r="N414" s="32"/>
      <c r="O414" s="32"/>
      <c r="P414" s="32"/>
      <c r="Q414" s="32"/>
      <c r="R414" s="32"/>
      <c r="S414" s="32"/>
      <c r="T414" s="32"/>
      <c r="U414" s="32"/>
      <c r="V414" s="32"/>
      <c r="W414" s="32"/>
      <c r="X414" s="32"/>
      <c r="Y414" s="32"/>
      <c r="Z414" s="32"/>
    </row>
    <row r="415" spans="1:26" ht="18" customHeight="1">
      <c r="A415" s="14"/>
      <c r="B415" s="32"/>
      <c r="C415" s="32"/>
      <c r="D415" s="32"/>
      <c r="E415" s="47"/>
      <c r="F415" s="47"/>
      <c r="G415" s="47"/>
      <c r="H415" s="32"/>
      <c r="I415" s="32"/>
      <c r="J415" s="32"/>
      <c r="K415" s="32"/>
      <c r="L415" s="32"/>
      <c r="M415" s="32"/>
      <c r="N415" s="32"/>
      <c r="O415" s="32"/>
      <c r="P415" s="32"/>
      <c r="Q415" s="32"/>
      <c r="R415" s="32"/>
      <c r="S415" s="32"/>
      <c r="T415" s="32"/>
      <c r="U415" s="32"/>
      <c r="V415" s="32"/>
      <c r="W415" s="32"/>
      <c r="X415" s="32"/>
      <c r="Y415" s="32"/>
      <c r="Z415" s="32"/>
    </row>
    <row r="416" spans="1:26" ht="18" customHeight="1">
      <c r="A416" s="14"/>
      <c r="B416" s="32" t="s">
        <v>1839</v>
      </c>
      <c r="C416" s="32"/>
      <c r="D416" s="32"/>
      <c r="E416" s="47"/>
      <c r="F416" s="47"/>
      <c r="G416" s="47"/>
      <c r="H416" s="32"/>
      <c r="I416" s="32"/>
      <c r="J416" s="32"/>
      <c r="K416" s="32"/>
      <c r="L416" s="32"/>
      <c r="M416" s="32"/>
      <c r="N416" s="32"/>
      <c r="O416" s="32"/>
      <c r="P416" s="32"/>
      <c r="Q416" s="32"/>
      <c r="R416" s="32"/>
      <c r="S416" s="32"/>
      <c r="T416" s="32"/>
      <c r="U416" s="32"/>
      <c r="V416" s="32"/>
      <c r="W416" s="32"/>
      <c r="X416" s="32"/>
      <c r="Y416" s="32"/>
      <c r="Z416" s="32"/>
    </row>
    <row r="417" spans="1:26" ht="18" customHeight="1">
      <c r="A417" s="14"/>
      <c r="B417" s="32"/>
      <c r="C417" s="32"/>
      <c r="D417" s="32"/>
      <c r="E417" s="47"/>
      <c r="F417" s="47"/>
      <c r="G417" s="47"/>
      <c r="H417" s="32"/>
      <c r="I417" s="32"/>
      <c r="J417" s="32"/>
      <c r="K417" s="32"/>
      <c r="L417" s="32"/>
      <c r="M417" s="32"/>
      <c r="N417" s="32"/>
      <c r="O417" s="32"/>
      <c r="P417" s="32"/>
      <c r="Q417" s="32"/>
      <c r="R417" s="32"/>
      <c r="S417" s="32"/>
      <c r="T417" s="32"/>
      <c r="U417" s="32"/>
      <c r="V417" s="32"/>
      <c r="W417" s="32"/>
      <c r="X417" s="32"/>
      <c r="Y417" s="32"/>
      <c r="Z417" s="32"/>
    </row>
    <row r="418" spans="1:26" ht="39.75" customHeight="1">
      <c r="A418" s="14"/>
      <c r="B418" s="1955" t="s">
        <v>1840</v>
      </c>
      <c r="C418" s="1933"/>
      <c r="D418" s="1933"/>
      <c r="E418" s="1933"/>
      <c r="F418" s="1933"/>
      <c r="G418" s="1926"/>
      <c r="H418" s="32"/>
      <c r="I418" s="32"/>
      <c r="J418" s="32"/>
      <c r="K418" s="32"/>
      <c r="L418" s="32"/>
      <c r="M418" s="32"/>
      <c r="N418" s="32"/>
      <c r="O418" s="32"/>
      <c r="P418" s="32"/>
      <c r="Q418" s="32"/>
      <c r="R418" s="32"/>
      <c r="S418" s="32"/>
      <c r="T418" s="32"/>
      <c r="U418" s="32"/>
      <c r="V418" s="32"/>
      <c r="W418" s="32"/>
      <c r="X418" s="32"/>
      <c r="Y418" s="32"/>
      <c r="Z418" s="32"/>
    </row>
    <row r="419" spans="1:26" ht="18" customHeight="1">
      <c r="A419" s="8">
        <v>2.14</v>
      </c>
      <c r="B419" s="8" t="s">
        <v>1375</v>
      </c>
      <c r="C419" s="32"/>
      <c r="D419" s="32"/>
      <c r="E419" s="47"/>
      <c r="F419" s="47"/>
      <c r="G419" s="47"/>
      <c r="H419" s="32"/>
      <c r="I419" s="32"/>
      <c r="J419" s="32"/>
      <c r="K419" s="32"/>
      <c r="L419" s="32"/>
      <c r="M419" s="32"/>
      <c r="N419" s="32"/>
      <c r="O419" s="32"/>
      <c r="P419" s="32"/>
      <c r="Q419" s="32"/>
      <c r="R419" s="32"/>
      <c r="S419" s="32"/>
      <c r="T419" s="32"/>
      <c r="U419" s="32"/>
      <c r="V419" s="32"/>
      <c r="W419" s="32"/>
      <c r="X419" s="32"/>
      <c r="Y419" s="32"/>
      <c r="Z419" s="32"/>
    </row>
    <row r="420" spans="1:26" ht="18" customHeight="1">
      <c r="A420" s="14"/>
      <c r="B420" s="32"/>
      <c r="C420" s="32"/>
      <c r="D420" s="32"/>
      <c r="E420" s="47"/>
      <c r="F420" s="47"/>
      <c r="G420" s="47"/>
      <c r="H420" s="32"/>
      <c r="I420" s="32"/>
      <c r="J420" s="32"/>
      <c r="K420" s="32"/>
      <c r="L420" s="32"/>
      <c r="M420" s="32"/>
      <c r="N420" s="32"/>
      <c r="O420" s="32"/>
      <c r="P420" s="32"/>
      <c r="Q420" s="32"/>
      <c r="R420" s="32"/>
      <c r="S420" s="32"/>
      <c r="T420" s="32"/>
      <c r="U420" s="32"/>
      <c r="V420" s="32"/>
      <c r="W420" s="32"/>
      <c r="X420" s="32"/>
      <c r="Y420" s="32"/>
      <c r="Z420" s="32"/>
    </row>
    <row r="421" spans="1:26" ht="18" customHeight="1">
      <c r="A421" s="14"/>
      <c r="B421" s="32" t="s">
        <v>1841</v>
      </c>
      <c r="C421" s="32"/>
      <c r="D421" s="32"/>
      <c r="E421" s="47"/>
      <c r="F421" s="47"/>
      <c r="G421" s="47"/>
      <c r="H421" s="32"/>
      <c r="I421" s="32"/>
      <c r="J421" s="32"/>
      <c r="K421" s="32"/>
      <c r="L421" s="32"/>
      <c r="M421" s="32"/>
      <c r="N421" s="32"/>
      <c r="O421" s="32"/>
      <c r="P421" s="32"/>
      <c r="Q421" s="32"/>
      <c r="R421" s="32"/>
      <c r="S421" s="32"/>
      <c r="T421" s="32"/>
      <c r="U421" s="32"/>
      <c r="V421" s="32"/>
      <c r="W421" s="32"/>
      <c r="X421" s="32"/>
      <c r="Y421" s="32"/>
      <c r="Z421" s="32"/>
    </row>
    <row r="422" spans="1:26" ht="18" customHeight="1">
      <c r="A422" s="14"/>
      <c r="B422" s="32"/>
      <c r="C422" s="32"/>
      <c r="D422" s="32"/>
      <c r="E422" s="47"/>
      <c r="F422" s="47"/>
      <c r="G422" s="47"/>
      <c r="H422" s="32"/>
      <c r="I422" s="32"/>
      <c r="J422" s="32"/>
      <c r="K422" s="32"/>
      <c r="L422" s="32"/>
      <c r="M422" s="32"/>
      <c r="N422" s="32"/>
      <c r="O422" s="32"/>
      <c r="P422" s="32"/>
      <c r="Q422" s="32"/>
      <c r="R422" s="32"/>
      <c r="S422" s="32"/>
      <c r="T422" s="32"/>
      <c r="U422" s="32"/>
      <c r="V422" s="32"/>
      <c r="W422" s="32"/>
      <c r="X422" s="32"/>
      <c r="Y422" s="32"/>
      <c r="Z422" s="32"/>
    </row>
    <row r="423" spans="1:26" ht="29.25" customHeight="1">
      <c r="A423" s="14"/>
      <c r="B423" s="1955" t="s">
        <v>1842</v>
      </c>
      <c r="C423" s="1933"/>
      <c r="D423" s="1933"/>
      <c r="E423" s="1933"/>
      <c r="F423" s="1933"/>
      <c r="G423" s="1926"/>
      <c r="H423" s="32"/>
      <c r="I423" s="32"/>
      <c r="J423" s="32"/>
      <c r="K423" s="32"/>
      <c r="L423" s="32"/>
      <c r="M423" s="32"/>
      <c r="N423" s="32"/>
      <c r="O423" s="32"/>
      <c r="P423" s="32"/>
      <c r="Q423" s="32"/>
      <c r="R423" s="32"/>
      <c r="S423" s="32"/>
      <c r="T423" s="32"/>
      <c r="U423" s="32"/>
      <c r="V423" s="32"/>
      <c r="W423" s="32"/>
      <c r="X423" s="32"/>
      <c r="Y423" s="32"/>
      <c r="Z423" s="32"/>
    </row>
    <row r="424" spans="1:26" ht="18" customHeight="1">
      <c r="A424" s="14"/>
      <c r="B424" s="32"/>
      <c r="C424" s="32"/>
      <c r="D424" s="32"/>
      <c r="E424" s="47"/>
      <c r="F424" s="47"/>
      <c r="G424" s="47"/>
      <c r="H424" s="32"/>
      <c r="I424" s="32"/>
      <c r="J424" s="32"/>
      <c r="K424" s="32"/>
      <c r="L424" s="32"/>
      <c r="M424" s="32"/>
      <c r="N424" s="32"/>
      <c r="O424" s="32"/>
      <c r="P424" s="32"/>
      <c r="Q424" s="32"/>
      <c r="R424" s="32"/>
      <c r="S424" s="32"/>
      <c r="T424" s="32"/>
      <c r="U424" s="32"/>
      <c r="V424" s="32"/>
      <c r="W424" s="32"/>
      <c r="X424" s="32"/>
      <c r="Y424" s="32"/>
      <c r="Z424" s="32"/>
    </row>
    <row r="425" spans="1:26" ht="18" customHeight="1">
      <c r="A425" s="14"/>
      <c r="B425" s="32"/>
      <c r="C425" s="32"/>
      <c r="D425" s="32"/>
      <c r="E425" s="47"/>
      <c r="F425" s="47"/>
      <c r="G425" s="47"/>
      <c r="H425" s="32"/>
      <c r="I425" s="32"/>
      <c r="J425" s="32"/>
      <c r="K425" s="32"/>
      <c r="L425" s="32"/>
      <c r="M425" s="32"/>
      <c r="N425" s="32"/>
      <c r="O425" s="32"/>
      <c r="P425" s="32"/>
      <c r="Q425" s="32"/>
      <c r="R425" s="32"/>
      <c r="S425" s="32"/>
      <c r="T425" s="32"/>
      <c r="U425" s="32"/>
      <c r="V425" s="32"/>
      <c r="W425" s="32"/>
      <c r="X425" s="32"/>
      <c r="Y425" s="32"/>
      <c r="Z425" s="32"/>
    </row>
    <row r="426" spans="1:26" ht="18" customHeight="1">
      <c r="A426" s="14"/>
      <c r="B426" s="32"/>
      <c r="C426" s="32"/>
      <c r="D426" s="32"/>
      <c r="E426" s="47"/>
      <c r="F426" s="47"/>
      <c r="G426" s="47"/>
      <c r="H426" s="32"/>
      <c r="I426" s="32"/>
      <c r="J426" s="32"/>
      <c r="K426" s="32"/>
      <c r="L426" s="32"/>
      <c r="M426" s="32"/>
      <c r="N426" s="32"/>
      <c r="O426" s="32"/>
      <c r="P426" s="32"/>
      <c r="Q426" s="32"/>
      <c r="R426" s="32"/>
      <c r="S426" s="32"/>
      <c r="T426" s="32"/>
      <c r="U426" s="32"/>
      <c r="V426" s="32"/>
      <c r="W426" s="32"/>
      <c r="X426" s="32"/>
      <c r="Y426" s="32"/>
      <c r="Z426" s="32"/>
    </row>
    <row r="427" spans="1:26" ht="18" customHeight="1">
      <c r="A427" s="14"/>
      <c r="B427" s="32"/>
      <c r="C427" s="32"/>
      <c r="D427" s="32"/>
      <c r="E427" s="47"/>
      <c r="F427" s="47"/>
      <c r="G427" s="47"/>
      <c r="H427" s="32"/>
      <c r="I427" s="32"/>
      <c r="J427" s="32"/>
      <c r="K427" s="32"/>
      <c r="L427" s="32"/>
      <c r="M427" s="32"/>
      <c r="N427" s="32"/>
      <c r="O427" s="32"/>
      <c r="P427" s="32"/>
      <c r="Q427" s="32"/>
      <c r="R427" s="32"/>
      <c r="S427" s="32"/>
      <c r="T427" s="32"/>
      <c r="U427" s="32"/>
      <c r="V427" s="32"/>
      <c r="W427" s="32"/>
      <c r="X427" s="32"/>
      <c r="Y427" s="32"/>
      <c r="Z427" s="32"/>
    </row>
    <row r="428" spans="1:26" ht="18" customHeight="1">
      <c r="A428" s="14"/>
      <c r="B428" s="32"/>
      <c r="C428" s="32"/>
      <c r="D428" s="32"/>
      <c r="E428" s="47"/>
      <c r="F428" s="47"/>
      <c r="G428" s="47"/>
      <c r="H428" s="32"/>
      <c r="I428" s="32"/>
      <c r="J428" s="32"/>
      <c r="K428" s="32"/>
      <c r="L428" s="32"/>
      <c r="M428" s="32"/>
      <c r="N428" s="32"/>
      <c r="O428" s="32"/>
      <c r="P428" s="32"/>
      <c r="Q428" s="32"/>
      <c r="R428" s="32"/>
      <c r="S428" s="32"/>
      <c r="T428" s="32"/>
      <c r="U428" s="32"/>
      <c r="V428" s="32"/>
      <c r="W428" s="32"/>
      <c r="X428" s="32"/>
      <c r="Y428" s="32"/>
      <c r="Z428" s="32"/>
    </row>
    <row r="429" spans="1:26" ht="18" customHeight="1">
      <c r="A429" s="14"/>
      <c r="B429" s="32"/>
      <c r="C429" s="32"/>
      <c r="D429" s="32"/>
      <c r="E429" s="47"/>
      <c r="F429" s="47"/>
      <c r="G429" s="47"/>
      <c r="H429" s="32"/>
      <c r="I429" s="32"/>
      <c r="J429" s="32"/>
      <c r="K429" s="32"/>
      <c r="L429" s="32"/>
      <c r="M429" s="32"/>
      <c r="N429" s="32"/>
      <c r="O429" s="32"/>
      <c r="P429" s="32"/>
      <c r="Q429" s="32"/>
      <c r="R429" s="32"/>
      <c r="S429" s="32"/>
      <c r="T429" s="32"/>
      <c r="U429" s="32"/>
      <c r="V429" s="32"/>
      <c r="W429" s="32"/>
      <c r="X429" s="32"/>
      <c r="Y429" s="32"/>
      <c r="Z429" s="32"/>
    </row>
    <row r="430" spans="1:26" ht="18" customHeight="1">
      <c r="A430" s="14"/>
      <c r="B430" s="32"/>
      <c r="C430" s="32"/>
      <c r="D430" s="32"/>
      <c r="E430" s="47"/>
      <c r="F430" s="47"/>
      <c r="G430" s="47"/>
      <c r="H430" s="32"/>
      <c r="I430" s="32"/>
      <c r="J430" s="32"/>
      <c r="K430" s="32"/>
      <c r="L430" s="32"/>
      <c r="M430" s="32"/>
      <c r="N430" s="32"/>
      <c r="O430" s="32"/>
      <c r="P430" s="32"/>
      <c r="Q430" s="32"/>
      <c r="R430" s="32"/>
      <c r="S430" s="32"/>
      <c r="T430" s="32"/>
      <c r="U430" s="32"/>
      <c r="V430" s="32"/>
      <c r="W430" s="32"/>
      <c r="X430" s="32"/>
      <c r="Y430" s="32"/>
      <c r="Z430" s="32"/>
    </row>
    <row r="431" spans="1:26" ht="18" customHeight="1">
      <c r="A431" s="14"/>
      <c r="B431" s="32"/>
      <c r="C431" s="32"/>
      <c r="D431" s="32"/>
      <c r="E431" s="47"/>
      <c r="F431" s="47"/>
      <c r="G431" s="47"/>
      <c r="H431" s="32"/>
      <c r="I431" s="32"/>
      <c r="J431" s="32"/>
      <c r="K431" s="32"/>
      <c r="L431" s="32"/>
      <c r="M431" s="32"/>
      <c r="N431" s="32"/>
      <c r="O431" s="32"/>
      <c r="P431" s="32"/>
      <c r="Q431" s="32"/>
      <c r="R431" s="32"/>
      <c r="S431" s="32"/>
      <c r="T431" s="32"/>
      <c r="U431" s="32"/>
      <c r="V431" s="32"/>
      <c r="W431" s="32"/>
      <c r="X431" s="32"/>
      <c r="Y431" s="32"/>
      <c r="Z431" s="32"/>
    </row>
    <row r="432" spans="1:26" ht="18" customHeight="1">
      <c r="A432" s="14"/>
      <c r="B432" s="32"/>
      <c r="C432" s="32"/>
      <c r="D432" s="32"/>
      <c r="E432" s="47"/>
      <c r="F432" s="47"/>
      <c r="G432" s="47"/>
      <c r="H432" s="32"/>
      <c r="I432" s="32"/>
      <c r="J432" s="32"/>
      <c r="K432" s="32"/>
      <c r="L432" s="32"/>
      <c r="M432" s="32"/>
      <c r="N432" s="32"/>
      <c r="O432" s="32"/>
      <c r="P432" s="32"/>
      <c r="Q432" s="32"/>
      <c r="R432" s="32"/>
      <c r="S432" s="32"/>
      <c r="T432" s="32"/>
      <c r="U432" s="32"/>
      <c r="V432" s="32"/>
      <c r="W432" s="32"/>
      <c r="X432" s="32"/>
      <c r="Y432" s="32"/>
      <c r="Z432" s="32"/>
    </row>
    <row r="433" spans="1:26" ht="18" customHeight="1">
      <c r="A433" s="14"/>
      <c r="B433" s="32"/>
      <c r="C433" s="32"/>
      <c r="D433" s="32"/>
      <c r="E433" s="47"/>
      <c r="F433" s="47"/>
      <c r="G433" s="47"/>
      <c r="H433" s="32"/>
      <c r="I433" s="32"/>
      <c r="J433" s="32"/>
      <c r="K433" s="32"/>
      <c r="L433" s="32"/>
      <c r="M433" s="32"/>
      <c r="N433" s="32"/>
      <c r="O433" s="32"/>
      <c r="P433" s="32"/>
      <c r="Q433" s="32"/>
      <c r="R433" s="32"/>
      <c r="S433" s="32"/>
      <c r="T433" s="32"/>
      <c r="U433" s="32"/>
      <c r="V433" s="32"/>
      <c r="W433" s="32"/>
      <c r="X433" s="32"/>
      <c r="Y433" s="32"/>
      <c r="Z433" s="32"/>
    </row>
    <row r="434" spans="1:26" ht="18" customHeight="1">
      <c r="A434" s="14"/>
      <c r="B434" s="32"/>
      <c r="C434" s="32"/>
      <c r="D434" s="32"/>
      <c r="E434" s="47"/>
      <c r="F434" s="47"/>
      <c r="G434" s="47"/>
      <c r="H434" s="32"/>
      <c r="I434" s="32"/>
      <c r="J434" s="32"/>
      <c r="K434" s="32"/>
      <c r="L434" s="32"/>
      <c r="M434" s="32"/>
      <c r="N434" s="32"/>
      <c r="O434" s="32"/>
      <c r="P434" s="32"/>
      <c r="Q434" s="32"/>
      <c r="R434" s="32"/>
      <c r="S434" s="32"/>
      <c r="T434" s="32"/>
      <c r="U434" s="32"/>
      <c r="V434" s="32"/>
      <c r="W434" s="32"/>
      <c r="X434" s="32"/>
      <c r="Y434" s="32"/>
      <c r="Z434" s="32"/>
    </row>
    <row r="435" spans="1:26" ht="18" customHeight="1">
      <c r="A435" s="14"/>
      <c r="B435" s="32"/>
      <c r="C435" s="32"/>
      <c r="D435" s="32"/>
      <c r="E435" s="47"/>
      <c r="F435" s="47"/>
      <c r="G435" s="47"/>
      <c r="H435" s="32"/>
      <c r="I435" s="32"/>
      <c r="J435" s="32"/>
      <c r="K435" s="32"/>
      <c r="L435" s="32"/>
      <c r="M435" s="32"/>
      <c r="N435" s="32"/>
      <c r="O435" s="32"/>
      <c r="P435" s="32"/>
      <c r="Q435" s="32"/>
      <c r="R435" s="32"/>
      <c r="S435" s="32"/>
      <c r="T435" s="32"/>
      <c r="U435" s="32"/>
      <c r="V435" s="32"/>
      <c r="W435" s="32"/>
      <c r="X435" s="32"/>
      <c r="Y435" s="32"/>
      <c r="Z435" s="32"/>
    </row>
    <row r="436" spans="1:26" ht="18" customHeight="1">
      <c r="A436" s="14"/>
      <c r="B436" s="32"/>
      <c r="C436" s="32"/>
      <c r="D436" s="32"/>
      <c r="E436" s="47"/>
      <c r="F436" s="47"/>
      <c r="G436" s="47"/>
      <c r="H436" s="32"/>
      <c r="I436" s="32"/>
      <c r="J436" s="32"/>
      <c r="K436" s="32"/>
      <c r="L436" s="32"/>
      <c r="M436" s="32"/>
      <c r="N436" s="32"/>
      <c r="O436" s="32"/>
      <c r="P436" s="32"/>
      <c r="Q436" s="32"/>
      <c r="R436" s="32"/>
      <c r="S436" s="32"/>
      <c r="T436" s="32"/>
      <c r="U436" s="32"/>
      <c r="V436" s="32"/>
      <c r="W436" s="32"/>
      <c r="X436" s="32"/>
      <c r="Y436" s="32"/>
      <c r="Z436" s="32"/>
    </row>
    <row r="437" spans="1:26" ht="18" customHeight="1">
      <c r="A437" s="14"/>
      <c r="B437" s="32"/>
      <c r="C437" s="32"/>
      <c r="D437" s="32"/>
      <c r="E437" s="47"/>
      <c r="F437" s="47"/>
      <c r="G437" s="47"/>
      <c r="H437" s="32"/>
      <c r="I437" s="32"/>
      <c r="J437" s="32"/>
      <c r="K437" s="32"/>
      <c r="L437" s="32"/>
      <c r="M437" s="32"/>
      <c r="N437" s="32"/>
      <c r="O437" s="32"/>
      <c r="P437" s="32"/>
      <c r="Q437" s="32"/>
      <c r="R437" s="32"/>
      <c r="S437" s="32"/>
      <c r="T437" s="32"/>
      <c r="U437" s="32"/>
      <c r="V437" s="32"/>
      <c r="W437" s="32"/>
      <c r="X437" s="32"/>
      <c r="Y437" s="32"/>
      <c r="Z437" s="32"/>
    </row>
    <row r="438" spans="1:26" ht="18" customHeight="1">
      <c r="A438" s="14"/>
      <c r="B438" s="32"/>
      <c r="C438" s="32"/>
      <c r="D438" s="32"/>
      <c r="E438" s="47"/>
      <c r="F438" s="47"/>
      <c r="G438" s="47"/>
      <c r="H438" s="32"/>
      <c r="I438" s="32"/>
      <c r="J438" s="32"/>
      <c r="K438" s="32"/>
      <c r="L438" s="32"/>
      <c r="M438" s="32"/>
      <c r="N438" s="32"/>
      <c r="O438" s="32"/>
      <c r="P438" s="32"/>
      <c r="Q438" s="32"/>
      <c r="R438" s="32"/>
      <c r="S438" s="32"/>
      <c r="T438" s="32"/>
      <c r="U438" s="32"/>
      <c r="V438" s="32"/>
      <c r="W438" s="32"/>
      <c r="X438" s="32"/>
      <c r="Y438" s="32"/>
      <c r="Z438" s="32"/>
    </row>
    <row r="439" spans="1:26" ht="18" customHeight="1">
      <c r="A439" s="14"/>
      <c r="B439" s="32"/>
      <c r="C439" s="32"/>
      <c r="D439" s="32"/>
      <c r="E439" s="47"/>
      <c r="F439" s="47"/>
      <c r="G439" s="47"/>
      <c r="H439" s="32"/>
      <c r="I439" s="32"/>
      <c r="J439" s="32"/>
      <c r="K439" s="32"/>
      <c r="L439" s="32"/>
      <c r="M439" s="32"/>
      <c r="N439" s="32"/>
      <c r="O439" s="32"/>
      <c r="P439" s="32"/>
      <c r="Q439" s="32"/>
      <c r="R439" s="32"/>
      <c r="S439" s="32"/>
      <c r="T439" s="32"/>
      <c r="U439" s="32"/>
      <c r="V439" s="32"/>
      <c r="W439" s="32"/>
      <c r="X439" s="32"/>
      <c r="Y439" s="32"/>
      <c r="Z439" s="32"/>
    </row>
    <row r="440" spans="1:26" ht="18" customHeight="1">
      <c r="A440" s="14"/>
      <c r="B440" s="32"/>
      <c r="C440" s="32"/>
      <c r="D440" s="32"/>
      <c r="E440" s="47"/>
      <c r="F440" s="47"/>
      <c r="G440" s="47"/>
      <c r="H440" s="32"/>
      <c r="I440" s="32"/>
      <c r="J440" s="32"/>
      <c r="K440" s="32"/>
      <c r="L440" s="32"/>
      <c r="M440" s="32"/>
      <c r="N440" s="32"/>
      <c r="O440" s="32"/>
      <c r="P440" s="32"/>
      <c r="Q440" s="32"/>
      <c r="R440" s="32"/>
      <c r="S440" s="32"/>
      <c r="T440" s="32"/>
      <c r="U440" s="32"/>
      <c r="V440" s="32"/>
      <c r="W440" s="32"/>
      <c r="X440" s="32"/>
      <c r="Y440" s="32"/>
      <c r="Z440" s="32"/>
    </row>
    <row r="441" spans="1:26" ht="18" customHeight="1">
      <c r="A441" s="14"/>
      <c r="B441" s="32"/>
      <c r="C441" s="32"/>
      <c r="D441" s="32"/>
      <c r="E441" s="47"/>
      <c r="F441" s="47"/>
      <c r="G441" s="47"/>
      <c r="H441" s="32"/>
      <c r="I441" s="32"/>
      <c r="J441" s="32"/>
      <c r="K441" s="32"/>
      <c r="L441" s="32"/>
      <c r="M441" s="32"/>
      <c r="N441" s="32"/>
      <c r="O441" s="32"/>
      <c r="P441" s="32"/>
      <c r="Q441" s="32"/>
      <c r="R441" s="32"/>
      <c r="S441" s="32"/>
      <c r="T441" s="32"/>
      <c r="U441" s="32"/>
      <c r="V441" s="32"/>
      <c r="W441" s="32"/>
      <c r="X441" s="32"/>
      <c r="Y441" s="32"/>
      <c r="Z441" s="32"/>
    </row>
    <row r="442" spans="1:26" ht="18" customHeight="1">
      <c r="A442" s="14"/>
      <c r="B442" s="32"/>
      <c r="C442" s="32"/>
      <c r="D442" s="32"/>
      <c r="E442" s="47"/>
      <c r="F442" s="47"/>
      <c r="G442" s="47"/>
      <c r="H442" s="32"/>
      <c r="I442" s="32"/>
      <c r="J442" s="32"/>
      <c r="K442" s="32"/>
      <c r="L442" s="32"/>
      <c r="M442" s="32"/>
      <c r="N442" s="32"/>
      <c r="O442" s="32"/>
      <c r="P442" s="32"/>
      <c r="Q442" s="32"/>
      <c r="R442" s="32"/>
      <c r="S442" s="32"/>
      <c r="T442" s="32"/>
      <c r="U442" s="32"/>
      <c r="V442" s="32"/>
      <c r="W442" s="32"/>
      <c r="X442" s="32"/>
      <c r="Y442" s="32"/>
      <c r="Z442" s="32"/>
    </row>
    <row r="443" spans="1:26" ht="18" customHeight="1">
      <c r="A443" s="14"/>
      <c r="B443" s="32"/>
      <c r="C443" s="32"/>
      <c r="D443" s="32"/>
      <c r="E443" s="47"/>
      <c r="F443" s="47"/>
      <c r="G443" s="47"/>
      <c r="H443" s="32"/>
      <c r="I443" s="32"/>
      <c r="J443" s="32"/>
      <c r="K443" s="32"/>
      <c r="L443" s="32"/>
      <c r="M443" s="32"/>
      <c r="N443" s="32"/>
      <c r="O443" s="32"/>
      <c r="P443" s="32"/>
      <c r="Q443" s="32"/>
      <c r="R443" s="32"/>
      <c r="S443" s="32"/>
      <c r="T443" s="32"/>
      <c r="U443" s="32"/>
      <c r="V443" s="32"/>
      <c r="W443" s="32"/>
      <c r="X443" s="32"/>
      <c r="Y443" s="32"/>
      <c r="Z443" s="32"/>
    </row>
    <row r="444" spans="1:26" ht="18" customHeight="1">
      <c r="A444" s="14"/>
      <c r="B444" s="32"/>
      <c r="C444" s="32"/>
      <c r="D444" s="32"/>
      <c r="E444" s="47"/>
      <c r="F444" s="47"/>
      <c r="G444" s="47"/>
      <c r="H444" s="32"/>
      <c r="I444" s="32"/>
      <c r="J444" s="32"/>
      <c r="K444" s="32"/>
      <c r="L444" s="32"/>
      <c r="M444" s="32"/>
      <c r="N444" s="32"/>
      <c r="O444" s="32"/>
      <c r="P444" s="32"/>
      <c r="Q444" s="32"/>
      <c r="R444" s="32"/>
      <c r="S444" s="32"/>
      <c r="T444" s="32"/>
      <c r="U444" s="32"/>
      <c r="V444" s="32"/>
      <c r="W444" s="32"/>
      <c r="X444" s="32"/>
      <c r="Y444" s="32"/>
      <c r="Z444" s="32"/>
    </row>
    <row r="445" spans="1:26" ht="15.75" customHeight="1">
      <c r="A445" s="28" t="s">
        <v>306</v>
      </c>
      <c r="B445" s="29"/>
      <c r="C445" s="29"/>
      <c r="D445" s="29"/>
      <c r="E445" s="30"/>
      <c r="F445" s="30"/>
      <c r="G445" s="30"/>
      <c r="H445" s="32"/>
      <c r="I445" s="32"/>
      <c r="J445" s="32"/>
      <c r="K445" s="32"/>
      <c r="L445" s="32"/>
      <c r="M445" s="32"/>
      <c r="N445" s="32"/>
      <c r="O445" s="32"/>
      <c r="P445" s="32"/>
      <c r="Q445" s="32"/>
      <c r="R445" s="32"/>
      <c r="S445" s="32"/>
      <c r="T445" s="32"/>
      <c r="U445" s="32"/>
      <c r="V445" s="32"/>
      <c r="W445" s="32"/>
      <c r="X445" s="32"/>
      <c r="Y445" s="32"/>
      <c r="Z445" s="32"/>
    </row>
    <row r="446" spans="1:26" ht="18" customHeight="1">
      <c r="A446" s="14"/>
      <c r="B446" s="32"/>
      <c r="C446" s="32"/>
      <c r="D446" s="32"/>
      <c r="E446" s="47"/>
      <c r="F446" s="47"/>
      <c r="G446" s="47"/>
      <c r="H446" s="32"/>
      <c r="I446" s="32"/>
      <c r="J446" s="32"/>
      <c r="K446" s="32"/>
      <c r="L446" s="32"/>
      <c r="M446" s="32"/>
      <c r="N446" s="32"/>
      <c r="O446" s="32"/>
      <c r="P446" s="32"/>
      <c r="Q446" s="32"/>
      <c r="R446" s="32"/>
      <c r="S446" s="32"/>
      <c r="T446" s="32"/>
      <c r="U446" s="32"/>
      <c r="V446" s="32"/>
      <c r="W446" s="32"/>
      <c r="X446" s="32"/>
      <c r="Y446" s="32"/>
      <c r="Z446" s="32"/>
    </row>
    <row r="447" spans="1:26" ht="24.75" customHeight="1">
      <c r="A447" s="14"/>
      <c r="B447" s="1955" t="s">
        <v>1843</v>
      </c>
      <c r="C447" s="1933"/>
      <c r="D447" s="1933"/>
      <c r="E447" s="1933"/>
      <c r="F447" s="1933"/>
      <c r="G447" s="1926"/>
      <c r="H447" s="32"/>
      <c r="I447" s="32"/>
      <c r="J447" s="32"/>
      <c r="K447" s="32"/>
      <c r="L447" s="32"/>
      <c r="M447" s="32"/>
      <c r="N447" s="32"/>
      <c r="O447" s="32"/>
      <c r="P447" s="32"/>
      <c r="Q447" s="32"/>
      <c r="R447" s="32"/>
      <c r="S447" s="32"/>
      <c r="T447" s="32"/>
      <c r="U447" s="32"/>
      <c r="V447" s="32"/>
      <c r="W447" s="32"/>
      <c r="X447" s="32"/>
      <c r="Y447" s="32"/>
      <c r="Z447" s="32"/>
    </row>
    <row r="448" spans="1:26" ht="18" customHeight="1">
      <c r="A448" s="14"/>
      <c r="B448" s="32"/>
      <c r="C448" s="32"/>
      <c r="D448" s="32"/>
      <c r="E448" s="47"/>
      <c r="F448" s="47"/>
      <c r="G448" s="47"/>
      <c r="H448" s="32"/>
      <c r="I448" s="32"/>
      <c r="J448" s="32"/>
      <c r="K448" s="32"/>
      <c r="L448" s="32"/>
      <c r="M448" s="32"/>
      <c r="N448" s="32"/>
      <c r="O448" s="32"/>
      <c r="P448" s="32"/>
      <c r="Q448" s="32"/>
      <c r="R448" s="32"/>
      <c r="S448" s="32"/>
      <c r="T448" s="32"/>
      <c r="U448" s="32"/>
      <c r="V448" s="32"/>
      <c r="W448" s="32"/>
      <c r="X448" s="32"/>
      <c r="Y448" s="32"/>
      <c r="Z448" s="32"/>
    </row>
    <row r="449" spans="1:26" ht="18" customHeight="1">
      <c r="A449" s="14"/>
      <c r="B449" s="2110" t="s">
        <v>1844</v>
      </c>
      <c r="C449" s="1923"/>
      <c r="D449" s="2109" t="s">
        <v>1845</v>
      </c>
      <c r="E449" s="2033"/>
      <c r="F449" s="2033"/>
      <c r="G449" s="2009"/>
      <c r="H449" s="32"/>
      <c r="I449" s="32"/>
      <c r="J449" s="32"/>
      <c r="K449" s="32"/>
      <c r="L449" s="32"/>
      <c r="M449" s="32"/>
      <c r="N449" s="32"/>
      <c r="O449" s="32"/>
      <c r="P449" s="32"/>
      <c r="Q449" s="32"/>
      <c r="R449" s="32"/>
      <c r="S449" s="32"/>
      <c r="T449" s="32"/>
      <c r="U449" s="32"/>
      <c r="V449" s="32"/>
      <c r="W449" s="32"/>
      <c r="X449" s="32"/>
      <c r="Y449" s="32"/>
      <c r="Z449" s="32"/>
    </row>
    <row r="450" spans="1:26" ht="15.75" customHeight="1">
      <c r="A450" s="14"/>
      <c r="B450" s="2105" t="s">
        <v>207</v>
      </c>
      <c r="C450" s="2009"/>
      <c r="D450" s="2105" t="s">
        <v>1846</v>
      </c>
      <c r="E450" s="2033"/>
      <c r="F450" s="2033"/>
      <c r="G450" s="2009"/>
      <c r="H450" s="32"/>
      <c r="I450" s="32"/>
      <c r="J450" s="32"/>
      <c r="K450" s="32"/>
      <c r="L450" s="32"/>
      <c r="M450" s="32"/>
      <c r="N450" s="32"/>
      <c r="O450" s="32"/>
      <c r="P450" s="32"/>
      <c r="Q450" s="32"/>
      <c r="R450" s="32"/>
      <c r="S450" s="32"/>
      <c r="T450" s="32"/>
      <c r="U450" s="32"/>
      <c r="V450" s="32"/>
      <c r="W450" s="32"/>
      <c r="X450" s="32"/>
      <c r="Y450" s="32"/>
      <c r="Z450" s="32"/>
    </row>
    <row r="451" spans="1:26" ht="18" hidden="1" customHeight="1">
      <c r="A451" s="14"/>
      <c r="B451" s="2107"/>
      <c r="C451" s="1958"/>
      <c r="D451" s="2107"/>
      <c r="E451" s="1900"/>
      <c r="F451" s="1900"/>
      <c r="G451" s="1958"/>
      <c r="H451" s="32"/>
      <c r="I451" s="32"/>
      <c r="J451" s="32"/>
      <c r="K451" s="32"/>
      <c r="L451" s="32"/>
      <c r="M451" s="32"/>
      <c r="N451" s="32"/>
      <c r="O451" s="32"/>
      <c r="P451" s="32"/>
      <c r="Q451" s="32"/>
      <c r="R451" s="32"/>
      <c r="S451" s="32"/>
      <c r="T451" s="32"/>
      <c r="U451" s="32"/>
      <c r="V451" s="32"/>
      <c r="W451" s="32"/>
      <c r="X451" s="32"/>
      <c r="Y451" s="32"/>
      <c r="Z451" s="32"/>
    </row>
    <row r="452" spans="1:26" ht="18" customHeight="1">
      <c r="A452" s="14"/>
      <c r="B452" s="2107"/>
      <c r="C452" s="1958"/>
      <c r="D452" s="1957" t="s">
        <v>1847</v>
      </c>
      <c r="E452" s="1900"/>
      <c r="F452" s="1900"/>
      <c r="G452" s="1958"/>
      <c r="H452" s="32"/>
      <c r="I452" s="32"/>
      <c r="J452" s="32"/>
      <c r="K452" s="32"/>
      <c r="L452" s="32"/>
      <c r="M452" s="32"/>
      <c r="N452" s="32"/>
      <c r="O452" s="32"/>
      <c r="P452" s="32"/>
      <c r="Q452" s="32"/>
      <c r="R452" s="32"/>
      <c r="S452" s="32"/>
      <c r="T452" s="32"/>
      <c r="U452" s="32"/>
      <c r="V452" s="32"/>
      <c r="W452" s="32"/>
      <c r="X452" s="32"/>
      <c r="Y452" s="32"/>
      <c r="Z452" s="32"/>
    </row>
    <row r="453" spans="1:26" ht="9" customHeight="1">
      <c r="A453" s="14"/>
      <c r="B453" s="2107"/>
      <c r="C453" s="1958"/>
      <c r="D453" s="2107"/>
      <c r="E453" s="1900"/>
      <c r="F453" s="1900"/>
      <c r="G453" s="1958"/>
      <c r="H453" s="32"/>
      <c r="I453" s="32"/>
      <c r="J453" s="32"/>
      <c r="K453" s="32"/>
      <c r="L453" s="32"/>
      <c r="M453" s="32"/>
      <c r="N453" s="32"/>
      <c r="O453" s="32"/>
      <c r="P453" s="32"/>
      <c r="Q453" s="32"/>
      <c r="R453" s="32"/>
      <c r="S453" s="32"/>
      <c r="T453" s="32"/>
      <c r="U453" s="32"/>
      <c r="V453" s="32"/>
      <c r="W453" s="32"/>
      <c r="X453" s="32"/>
      <c r="Y453" s="32"/>
      <c r="Z453" s="32"/>
    </row>
    <row r="454" spans="1:26" ht="18" customHeight="1">
      <c r="A454" s="14"/>
      <c r="B454" s="2107"/>
      <c r="C454" s="1958"/>
      <c r="D454" s="1957" t="s">
        <v>1848</v>
      </c>
      <c r="E454" s="1900"/>
      <c r="F454" s="1900"/>
      <c r="G454" s="1958"/>
      <c r="H454" s="32"/>
      <c r="I454" s="32"/>
      <c r="J454" s="32"/>
      <c r="K454" s="32"/>
      <c r="L454" s="32"/>
      <c r="M454" s="32"/>
      <c r="N454" s="32"/>
      <c r="O454" s="32"/>
      <c r="P454" s="32"/>
      <c r="Q454" s="32"/>
      <c r="R454" s="32"/>
      <c r="S454" s="32"/>
      <c r="T454" s="32"/>
      <c r="U454" s="32"/>
      <c r="V454" s="32"/>
      <c r="W454" s="32"/>
      <c r="X454" s="32"/>
      <c r="Y454" s="32"/>
      <c r="Z454" s="32"/>
    </row>
    <row r="455" spans="1:26" ht="10.5" customHeight="1">
      <c r="A455" s="14"/>
      <c r="B455" s="2107"/>
      <c r="C455" s="1958"/>
      <c r="D455" s="2107"/>
      <c r="E455" s="1900"/>
      <c r="F455" s="1900"/>
      <c r="G455" s="1958"/>
      <c r="H455" s="32"/>
      <c r="I455" s="32"/>
      <c r="J455" s="32"/>
      <c r="K455" s="32"/>
      <c r="L455" s="32"/>
      <c r="M455" s="32"/>
      <c r="N455" s="32"/>
      <c r="O455" s="32"/>
      <c r="P455" s="32"/>
      <c r="Q455" s="32"/>
      <c r="R455" s="32"/>
      <c r="S455" s="32"/>
      <c r="T455" s="32"/>
      <c r="U455" s="32"/>
      <c r="V455" s="32"/>
      <c r="W455" s="32"/>
      <c r="X455" s="32"/>
      <c r="Y455" s="32"/>
      <c r="Z455" s="32"/>
    </row>
    <row r="456" spans="1:26" ht="18" customHeight="1">
      <c r="A456" s="14"/>
      <c r="B456" s="2107"/>
      <c r="C456" s="1958"/>
      <c r="D456" s="1957" t="s">
        <v>1849</v>
      </c>
      <c r="E456" s="1900"/>
      <c r="F456" s="1900"/>
      <c r="G456" s="1958"/>
      <c r="H456" s="32"/>
      <c r="I456" s="32"/>
      <c r="J456" s="32"/>
      <c r="K456" s="32"/>
      <c r="L456" s="32"/>
      <c r="M456" s="32"/>
      <c r="N456" s="32"/>
      <c r="O456" s="32"/>
      <c r="P456" s="32"/>
      <c r="Q456" s="32"/>
      <c r="R456" s="32"/>
      <c r="S456" s="32"/>
      <c r="T456" s="32"/>
      <c r="U456" s="32"/>
      <c r="V456" s="32"/>
      <c r="W456" s="32"/>
      <c r="X456" s="32"/>
      <c r="Y456" s="32"/>
      <c r="Z456" s="32"/>
    </row>
    <row r="457" spans="1:26" ht="31.5" customHeight="1">
      <c r="A457" s="14"/>
      <c r="B457" s="2010"/>
      <c r="C457" s="2011"/>
      <c r="D457" s="2107"/>
      <c r="E457" s="1900"/>
      <c r="F457" s="1900"/>
      <c r="G457" s="1958"/>
      <c r="H457" s="32"/>
      <c r="I457" s="32"/>
      <c r="J457" s="32"/>
      <c r="K457" s="32"/>
      <c r="L457" s="32"/>
      <c r="M457" s="32"/>
      <c r="N457" s="32"/>
      <c r="O457" s="32"/>
      <c r="P457" s="32"/>
      <c r="Q457" s="32"/>
      <c r="R457" s="32"/>
      <c r="S457" s="32"/>
      <c r="T457" s="32"/>
      <c r="U457" s="32"/>
      <c r="V457" s="32"/>
      <c r="W457" s="32"/>
      <c r="X457" s="32"/>
      <c r="Y457" s="32"/>
      <c r="Z457" s="32"/>
    </row>
    <row r="458" spans="1:26" ht="18" customHeight="1">
      <c r="A458" s="14"/>
      <c r="B458" s="2104"/>
      <c r="C458" s="2033"/>
      <c r="D458" s="2105" t="s">
        <v>1850</v>
      </c>
      <c r="E458" s="2033"/>
      <c r="F458" s="2033"/>
      <c r="G458" s="2009"/>
      <c r="H458" s="32"/>
      <c r="I458" s="32"/>
      <c r="J458" s="32"/>
      <c r="K458" s="32"/>
      <c r="L458" s="32"/>
      <c r="M458" s="32"/>
      <c r="N458" s="32"/>
      <c r="O458" s="32"/>
      <c r="P458" s="32"/>
      <c r="Q458" s="32"/>
      <c r="R458" s="32"/>
      <c r="S458" s="32"/>
      <c r="T458" s="32"/>
      <c r="U458" s="32"/>
      <c r="V458" s="32"/>
      <c r="W458" s="32"/>
      <c r="X458" s="32"/>
      <c r="Y458" s="32"/>
      <c r="Z458" s="32"/>
    </row>
    <row r="459" spans="1:26" ht="18" customHeight="1">
      <c r="A459" s="14"/>
      <c r="B459" s="2010"/>
      <c r="C459" s="2094"/>
      <c r="D459" s="1957" t="s">
        <v>1851</v>
      </c>
      <c r="E459" s="1900"/>
      <c r="F459" s="1900"/>
      <c r="G459" s="1958"/>
      <c r="H459" s="32"/>
      <c r="I459" s="32"/>
      <c r="J459" s="32"/>
      <c r="K459" s="32"/>
      <c r="L459" s="32"/>
      <c r="M459" s="32"/>
      <c r="N459" s="32"/>
      <c r="O459" s="32"/>
      <c r="P459" s="32"/>
      <c r="Q459" s="32"/>
      <c r="R459" s="32"/>
      <c r="S459" s="32"/>
      <c r="T459" s="32"/>
      <c r="U459" s="32"/>
      <c r="V459" s="32"/>
      <c r="W459" s="32"/>
      <c r="X459" s="32"/>
      <c r="Y459" s="32"/>
      <c r="Z459" s="32"/>
    </row>
    <row r="460" spans="1:26" ht="18" customHeight="1">
      <c r="A460" s="14"/>
      <c r="B460" s="2104"/>
      <c r="C460" s="2033"/>
      <c r="D460" s="2105" t="s">
        <v>1852</v>
      </c>
      <c r="E460" s="2033"/>
      <c r="F460" s="2033"/>
      <c r="G460" s="2009"/>
      <c r="H460" s="32"/>
      <c r="I460" s="32"/>
      <c r="J460" s="32"/>
      <c r="K460" s="32"/>
      <c r="L460" s="32"/>
      <c r="M460" s="32"/>
      <c r="N460" s="32"/>
      <c r="O460" s="32"/>
      <c r="P460" s="32"/>
      <c r="Q460" s="32"/>
      <c r="R460" s="32"/>
      <c r="S460" s="32"/>
      <c r="T460" s="32"/>
      <c r="U460" s="32"/>
      <c r="V460" s="32"/>
      <c r="W460" s="32"/>
      <c r="X460" s="32"/>
      <c r="Y460" s="32"/>
      <c r="Z460" s="32"/>
    </row>
    <row r="461" spans="1:26" ht="18" customHeight="1">
      <c r="A461" s="14"/>
      <c r="B461" s="2107"/>
      <c r="C461" s="1900"/>
      <c r="D461" s="1957" t="s">
        <v>1853</v>
      </c>
      <c r="E461" s="1900"/>
      <c r="F461" s="1900"/>
      <c r="G461" s="1958"/>
      <c r="H461" s="32"/>
      <c r="I461" s="32"/>
      <c r="J461" s="32"/>
      <c r="K461" s="32"/>
      <c r="L461" s="32"/>
      <c r="M461" s="32"/>
      <c r="N461" s="32"/>
      <c r="O461" s="32"/>
      <c r="P461" s="32"/>
      <c r="Q461" s="32"/>
      <c r="R461" s="32"/>
      <c r="S461" s="32"/>
      <c r="T461" s="32"/>
      <c r="U461" s="32"/>
      <c r="V461" s="32"/>
      <c r="W461" s="32"/>
      <c r="X461" s="32"/>
      <c r="Y461" s="32"/>
      <c r="Z461" s="32"/>
    </row>
    <row r="462" spans="1:26" ht="36" customHeight="1">
      <c r="A462" s="14"/>
      <c r="B462" s="2107"/>
      <c r="C462" s="1900"/>
      <c r="D462" s="2107"/>
      <c r="E462" s="1900"/>
      <c r="F462" s="1900"/>
      <c r="G462" s="1958"/>
      <c r="H462" s="32"/>
      <c r="I462" s="32"/>
      <c r="J462" s="32"/>
      <c r="K462" s="32"/>
      <c r="L462" s="32"/>
      <c r="M462" s="32"/>
      <c r="N462" s="32"/>
      <c r="O462" s="32"/>
      <c r="P462" s="32"/>
      <c r="Q462" s="32"/>
      <c r="R462" s="32"/>
      <c r="S462" s="32"/>
      <c r="T462" s="32"/>
      <c r="U462" s="32"/>
      <c r="V462" s="32"/>
      <c r="W462" s="32"/>
      <c r="X462" s="32"/>
      <c r="Y462" s="32"/>
      <c r="Z462" s="32"/>
    </row>
    <row r="463" spans="1:26" ht="18" customHeight="1">
      <c r="A463" s="14"/>
      <c r="B463" s="2107"/>
      <c r="C463" s="1900"/>
      <c r="D463" s="1957" t="s">
        <v>1854</v>
      </c>
      <c r="E463" s="1900"/>
      <c r="F463" s="1900"/>
      <c r="G463" s="1958"/>
      <c r="H463" s="32"/>
      <c r="I463" s="32"/>
      <c r="J463" s="32"/>
      <c r="K463" s="32"/>
      <c r="L463" s="32"/>
      <c r="M463" s="32"/>
      <c r="N463" s="32"/>
      <c r="O463" s="32"/>
      <c r="P463" s="32"/>
      <c r="Q463" s="32"/>
      <c r="R463" s="32"/>
      <c r="S463" s="32"/>
      <c r="T463" s="32"/>
      <c r="U463" s="32"/>
      <c r="V463" s="32"/>
      <c r="W463" s="32"/>
      <c r="X463" s="32"/>
      <c r="Y463" s="32"/>
      <c r="Z463" s="32"/>
    </row>
    <row r="464" spans="1:26" ht="22.5" customHeight="1">
      <c r="A464" s="14"/>
      <c r="B464" s="2010"/>
      <c r="C464" s="2094"/>
      <c r="D464" s="2010"/>
      <c r="E464" s="2094"/>
      <c r="F464" s="2094"/>
      <c r="G464" s="2011"/>
      <c r="H464" s="32"/>
      <c r="I464" s="32"/>
      <c r="J464" s="32"/>
      <c r="K464" s="32"/>
      <c r="L464" s="32"/>
      <c r="M464" s="32"/>
      <c r="N464" s="32"/>
      <c r="O464" s="32"/>
      <c r="P464" s="32"/>
      <c r="Q464" s="32"/>
      <c r="R464" s="32"/>
      <c r="S464" s="32"/>
      <c r="T464" s="32"/>
      <c r="U464" s="32"/>
      <c r="V464" s="32"/>
      <c r="W464" s="32"/>
      <c r="X464" s="32"/>
      <c r="Y464" s="32"/>
      <c r="Z464" s="32"/>
    </row>
    <row r="465" spans="1:26" ht="18" customHeight="1">
      <c r="A465" s="14"/>
      <c r="B465" s="2108" t="s">
        <v>208</v>
      </c>
      <c r="C465" s="1923"/>
      <c r="D465" s="1957" t="s">
        <v>1855</v>
      </c>
      <c r="E465" s="1900"/>
      <c r="F465" s="1900"/>
      <c r="G465" s="1958"/>
      <c r="H465" s="32"/>
      <c r="I465" s="32"/>
      <c r="J465" s="32"/>
      <c r="K465" s="32"/>
      <c r="L465" s="32"/>
      <c r="M465" s="32"/>
      <c r="N465" s="32"/>
      <c r="O465" s="32"/>
      <c r="P465" s="32"/>
      <c r="Q465" s="32"/>
      <c r="R465" s="32"/>
      <c r="S465" s="32"/>
      <c r="T465" s="32"/>
      <c r="U465" s="32"/>
      <c r="V465" s="32"/>
      <c r="W465" s="32"/>
      <c r="X465" s="32"/>
      <c r="Y465" s="32"/>
      <c r="Z465" s="32"/>
    </row>
    <row r="466" spans="1:26" ht="15.75" customHeight="1">
      <c r="A466" s="14"/>
      <c r="B466" s="2105" t="s">
        <v>1856</v>
      </c>
      <c r="C466" s="2009"/>
      <c r="D466" s="2105" t="s">
        <v>1857</v>
      </c>
      <c r="E466" s="2033"/>
      <c r="F466" s="2033"/>
      <c r="G466" s="2009"/>
      <c r="H466" s="32"/>
      <c r="I466" s="32"/>
      <c r="J466" s="32"/>
      <c r="K466" s="32"/>
      <c r="L466" s="32"/>
      <c r="M466" s="32"/>
      <c r="N466" s="32"/>
      <c r="O466" s="32"/>
      <c r="P466" s="32"/>
      <c r="Q466" s="32"/>
      <c r="R466" s="32"/>
      <c r="S466" s="32"/>
      <c r="T466" s="32"/>
      <c r="U466" s="32"/>
      <c r="V466" s="32"/>
      <c r="W466" s="32"/>
      <c r="X466" s="32"/>
      <c r="Y466" s="32"/>
      <c r="Z466" s="32"/>
    </row>
    <row r="467" spans="1:26" ht="53.25" customHeight="1">
      <c r="A467" s="14"/>
      <c r="B467" s="2107"/>
      <c r="C467" s="1958"/>
      <c r="D467" s="1957" t="s">
        <v>1858</v>
      </c>
      <c r="E467" s="1900"/>
      <c r="F467" s="1900"/>
      <c r="G467" s="1958"/>
      <c r="H467" s="32"/>
      <c r="I467" s="32"/>
      <c r="J467" s="32"/>
      <c r="K467" s="32"/>
      <c r="L467" s="32"/>
      <c r="M467" s="32"/>
      <c r="N467" s="32"/>
      <c r="O467" s="32"/>
      <c r="P467" s="32"/>
      <c r="Q467" s="32"/>
      <c r="R467" s="32"/>
      <c r="S467" s="32"/>
      <c r="T467" s="32"/>
      <c r="U467" s="32"/>
      <c r="V467" s="32"/>
      <c r="W467" s="32"/>
      <c r="X467" s="32"/>
      <c r="Y467" s="32"/>
      <c r="Z467" s="32"/>
    </row>
    <row r="468" spans="1:26" ht="44.25" customHeight="1">
      <c r="A468" s="14"/>
      <c r="B468" s="2010"/>
      <c r="C468" s="2011"/>
      <c r="D468" s="1957" t="s">
        <v>1859</v>
      </c>
      <c r="E468" s="1900"/>
      <c r="F468" s="1900"/>
      <c r="G468" s="1958"/>
      <c r="H468" s="32"/>
      <c r="I468" s="32"/>
      <c r="J468" s="32"/>
      <c r="K468" s="32"/>
      <c r="L468" s="32"/>
      <c r="M468" s="32"/>
      <c r="N468" s="32"/>
      <c r="O468" s="32"/>
      <c r="P468" s="32"/>
      <c r="Q468" s="32"/>
      <c r="R468" s="32"/>
      <c r="S468" s="32"/>
      <c r="T468" s="32"/>
      <c r="U468" s="32"/>
      <c r="V468" s="32"/>
      <c r="W468" s="32"/>
      <c r="X468" s="32"/>
      <c r="Y468" s="32"/>
      <c r="Z468" s="32"/>
    </row>
    <row r="469" spans="1:26" ht="18" customHeight="1">
      <c r="A469" s="14"/>
      <c r="B469" s="2104"/>
      <c r="C469" s="2009"/>
      <c r="D469" s="2105" t="s">
        <v>1860</v>
      </c>
      <c r="E469" s="2033"/>
      <c r="F469" s="2033"/>
      <c r="G469" s="2009"/>
      <c r="H469" s="32"/>
      <c r="I469" s="32"/>
      <c r="J469" s="32"/>
      <c r="K469" s="32"/>
      <c r="L469" s="32"/>
      <c r="M469" s="32"/>
      <c r="N469" s="32"/>
      <c r="O469" s="32"/>
      <c r="P469" s="32"/>
      <c r="Q469" s="32"/>
      <c r="R469" s="32"/>
      <c r="S469" s="32"/>
      <c r="T469" s="32"/>
      <c r="U469" s="32"/>
      <c r="V469" s="32"/>
      <c r="W469" s="32"/>
      <c r="X469" s="32"/>
      <c r="Y469" s="32"/>
      <c r="Z469" s="32"/>
    </row>
    <row r="470" spans="1:26" ht="31.5" customHeight="1">
      <c r="A470" s="14"/>
      <c r="B470" s="2010"/>
      <c r="C470" s="2011"/>
      <c r="D470" s="1957" t="s">
        <v>1861</v>
      </c>
      <c r="E470" s="1900"/>
      <c r="F470" s="1900"/>
      <c r="G470" s="1958"/>
      <c r="H470" s="32"/>
      <c r="I470" s="32"/>
      <c r="J470" s="32"/>
      <c r="K470" s="32"/>
      <c r="L470" s="32"/>
      <c r="M470" s="32"/>
      <c r="N470" s="32"/>
      <c r="O470" s="32"/>
      <c r="P470" s="32"/>
      <c r="Q470" s="32"/>
      <c r="R470" s="32"/>
      <c r="S470" s="32"/>
      <c r="T470" s="32"/>
      <c r="U470" s="32"/>
      <c r="V470" s="32"/>
      <c r="W470" s="32"/>
      <c r="X470" s="32"/>
      <c r="Y470" s="32"/>
      <c r="Z470" s="32"/>
    </row>
    <row r="471" spans="1:26" ht="18" customHeight="1">
      <c r="A471" s="14"/>
      <c r="B471" s="2104"/>
      <c r="C471" s="2033"/>
      <c r="D471" s="2105" t="s">
        <v>1862</v>
      </c>
      <c r="E471" s="2033"/>
      <c r="F471" s="2033"/>
      <c r="G471" s="2009"/>
      <c r="H471" s="32"/>
      <c r="I471" s="32"/>
      <c r="J471" s="32"/>
      <c r="K471" s="32"/>
      <c r="L471" s="32"/>
      <c r="M471" s="32"/>
      <c r="N471" s="32"/>
      <c r="O471" s="32"/>
      <c r="P471" s="32"/>
      <c r="Q471" s="32"/>
      <c r="R471" s="32"/>
      <c r="S471" s="32"/>
      <c r="T471" s="32"/>
      <c r="U471" s="32"/>
      <c r="V471" s="32"/>
      <c r="W471" s="32"/>
      <c r="X471" s="32"/>
      <c r="Y471" s="32"/>
      <c r="Z471" s="32"/>
    </row>
    <row r="472" spans="1:26" ht="30.75" customHeight="1">
      <c r="A472" s="14"/>
      <c r="B472" s="2010"/>
      <c r="C472" s="2094"/>
      <c r="D472" s="2106" t="s">
        <v>1863</v>
      </c>
      <c r="E472" s="2094"/>
      <c r="F472" s="2094"/>
      <c r="G472" s="2011"/>
      <c r="H472" s="32"/>
      <c r="I472" s="32"/>
      <c r="J472" s="32"/>
      <c r="K472" s="32"/>
      <c r="L472" s="32"/>
      <c r="M472" s="32"/>
      <c r="N472" s="32"/>
      <c r="O472" s="32"/>
      <c r="P472" s="32"/>
      <c r="Q472" s="32"/>
      <c r="R472" s="32"/>
      <c r="S472" s="32"/>
      <c r="T472" s="32"/>
      <c r="U472" s="32"/>
      <c r="V472" s="32"/>
      <c r="W472" s="32"/>
      <c r="X472" s="32"/>
      <c r="Y472" s="32"/>
      <c r="Z472" s="32"/>
    </row>
    <row r="473" spans="1:26" ht="18" customHeight="1">
      <c r="A473" s="14"/>
      <c r="B473" s="2105" t="s">
        <v>211</v>
      </c>
      <c r="C473" s="2009"/>
      <c r="D473" s="2106" t="s">
        <v>1864</v>
      </c>
      <c r="E473" s="2094"/>
      <c r="F473" s="2094"/>
      <c r="G473" s="2011"/>
      <c r="H473" s="32"/>
      <c r="I473" s="32"/>
      <c r="J473" s="32"/>
      <c r="K473" s="32"/>
      <c r="L473" s="32"/>
      <c r="M473" s="32"/>
      <c r="N473" s="32"/>
      <c r="O473" s="32"/>
      <c r="P473" s="32"/>
      <c r="Q473" s="32"/>
      <c r="R473" s="32"/>
      <c r="S473" s="32"/>
      <c r="T473" s="32"/>
      <c r="U473" s="32"/>
      <c r="V473" s="32"/>
      <c r="W473" s="32"/>
      <c r="X473" s="32"/>
      <c r="Y473" s="32"/>
      <c r="Z473" s="32"/>
    </row>
    <row r="474" spans="1:26" ht="29.25" customHeight="1">
      <c r="A474" s="14"/>
      <c r="B474" s="2010"/>
      <c r="C474" s="2011"/>
      <c r="D474" s="2105" t="s">
        <v>1863</v>
      </c>
      <c r="E474" s="2033"/>
      <c r="F474" s="2033"/>
      <c r="G474" s="2009"/>
      <c r="H474" s="32"/>
      <c r="I474" s="32"/>
      <c r="J474" s="32"/>
      <c r="K474" s="32"/>
      <c r="L474" s="32"/>
      <c r="M474" s="32"/>
      <c r="N474" s="32"/>
      <c r="O474" s="32"/>
      <c r="P474" s="32"/>
      <c r="Q474" s="32"/>
      <c r="R474" s="32"/>
      <c r="S474" s="32"/>
      <c r="T474" s="32"/>
      <c r="U474" s="32"/>
      <c r="V474" s="32"/>
      <c r="W474" s="32"/>
      <c r="X474" s="32"/>
      <c r="Y474" s="32"/>
      <c r="Z474" s="32"/>
    </row>
    <row r="475" spans="1:26" ht="18" customHeight="1">
      <c r="A475" s="14"/>
      <c r="B475" s="2104"/>
      <c r="C475" s="2009"/>
      <c r="D475" s="2105" t="s">
        <v>1865</v>
      </c>
      <c r="E475" s="2033"/>
      <c r="F475" s="2033"/>
      <c r="G475" s="2009"/>
      <c r="H475" s="32"/>
      <c r="I475" s="32"/>
      <c r="J475" s="32"/>
      <c r="K475" s="32"/>
      <c r="L475" s="32"/>
      <c r="M475" s="32"/>
      <c r="N475" s="32"/>
      <c r="O475" s="32"/>
      <c r="P475" s="32"/>
      <c r="Q475" s="32"/>
      <c r="R475" s="32"/>
      <c r="S475" s="32"/>
      <c r="T475" s="32"/>
      <c r="U475" s="32"/>
      <c r="V475" s="32"/>
      <c r="W475" s="32"/>
      <c r="X475" s="32"/>
      <c r="Y475" s="32"/>
      <c r="Z475" s="32"/>
    </row>
    <row r="476" spans="1:26" ht="27" customHeight="1">
      <c r="A476" s="14"/>
      <c r="B476" s="2010"/>
      <c r="C476" s="2011"/>
      <c r="D476" s="2106" t="s">
        <v>1863</v>
      </c>
      <c r="E476" s="2094"/>
      <c r="F476" s="2094"/>
      <c r="G476" s="2011"/>
      <c r="H476" s="32"/>
      <c r="I476" s="32"/>
      <c r="J476" s="32"/>
      <c r="K476" s="32"/>
      <c r="L476" s="32"/>
      <c r="M476" s="32"/>
      <c r="N476" s="32"/>
      <c r="O476" s="32"/>
      <c r="P476" s="32"/>
      <c r="Q476" s="32"/>
      <c r="R476" s="32"/>
      <c r="S476" s="32"/>
      <c r="T476" s="32"/>
      <c r="U476" s="32"/>
      <c r="V476" s="32"/>
      <c r="W476" s="32"/>
      <c r="X476" s="32"/>
      <c r="Y476" s="32"/>
      <c r="Z476" s="32"/>
    </row>
    <row r="477" spans="1:26" ht="18" customHeight="1">
      <c r="A477" s="14"/>
      <c r="B477" s="32"/>
      <c r="C477" s="32"/>
      <c r="D477" s="32"/>
      <c r="E477" s="47"/>
      <c r="F477" s="47"/>
      <c r="G477" s="47"/>
      <c r="H477" s="32"/>
      <c r="I477" s="32"/>
      <c r="J477" s="32"/>
      <c r="K477" s="32"/>
      <c r="L477" s="32"/>
      <c r="M477" s="32"/>
      <c r="N477" s="32"/>
      <c r="O477" s="32"/>
      <c r="P477" s="32"/>
      <c r="Q477" s="32"/>
      <c r="R477" s="32"/>
      <c r="S477" s="32"/>
      <c r="T477" s="32"/>
      <c r="U477" s="32"/>
      <c r="V477" s="32"/>
      <c r="W477" s="32"/>
      <c r="X477" s="32"/>
      <c r="Y477" s="32"/>
      <c r="Z477" s="32"/>
    </row>
    <row r="478" spans="1:26" ht="15.75" customHeight="1">
      <c r="A478" s="28" t="s">
        <v>306</v>
      </c>
      <c r="B478" s="29"/>
      <c r="C478" s="29"/>
      <c r="D478" s="29"/>
      <c r="E478" s="30"/>
      <c r="F478" s="30"/>
      <c r="G478" s="30"/>
      <c r="H478" s="32"/>
      <c r="I478" s="32"/>
      <c r="J478" s="32"/>
      <c r="K478" s="32"/>
      <c r="L478" s="32"/>
      <c r="M478" s="32"/>
      <c r="N478" s="32"/>
      <c r="O478" s="32"/>
      <c r="P478" s="32"/>
      <c r="Q478" s="32"/>
      <c r="R478" s="32"/>
      <c r="S478" s="32"/>
      <c r="T478" s="32"/>
      <c r="U478" s="32"/>
      <c r="V478" s="32"/>
      <c r="W478" s="32"/>
      <c r="X478" s="32"/>
      <c r="Y478" s="32"/>
      <c r="Z478" s="32"/>
    </row>
    <row r="479" spans="1:26" ht="18" customHeight="1">
      <c r="A479" s="14"/>
      <c r="B479" s="32"/>
      <c r="C479" s="32"/>
      <c r="D479" s="32"/>
      <c r="E479" s="47"/>
      <c r="F479" s="47"/>
      <c r="G479" s="47"/>
      <c r="H479" s="32"/>
      <c r="I479" s="32"/>
      <c r="J479" s="32"/>
      <c r="K479" s="32"/>
      <c r="L479" s="32"/>
      <c r="M479" s="32"/>
      <c r="N479" s="32"/>
      <c r="O479" s="32"/>
      <c r="P479" s="32"/>
      <c r="Q479" s="32"/>
      <c r="R479" s="32"/>
      <c r="S479" s="32"/>
      <c r="T479" s="32"/>
      <c r="U479" s="32"/>
      <c r="V479" s="32"/>
      <c r="W479" s="32"/>
      <c r="X479" s="32"/>
      <c r="Y479" s="32"/>
      <c r="Z479" s="32"/>
    </row>
    <row r="480" spans="1:26" ht="29.25" customHeight="1">
      <c r="A480" s="14"/>
      <c r="B480" s="1955" t="s">
        <v>1866</v>
      </c>
      <c r="C480" s="1933"/>
      <c r="D480" s="1933"/>
      <c r="E480" s="1933"/>
      <c r="F480" s="1933"/>
      <c r="G480" s="1926"/>
      <c r="H480" s="32"/>
      <c r="I480" s="32"/>
      <c r="J480" s="32"/>
      <c r="K480" s="32"/>
      <c r="L480" s="32"/>
      <c r="M480" s="32"/>
      <c r="N480" s="32"/>
      <c r="O480" s="32"/>
      <c r="P480" s="32"/>
      <c r="Q480" s="32"/>
      <c r="R480" s="32"/>
      <c r="S480" s="32"/>
      <c r="T480" s="32"/>
      <c r="U480" s="32"/>
      <c r="V480" s="32"/>
      <c r="W480" s="32"/>
      <c r="X480" s="32"/>
      <c r="Y480" s="32"/>
      <c r="Z480" s="32"/>
    </row>
    <row r="481" spans="1:26" ht="18" customHeight="1">
      <c r="A481" s="14"/>
      <c r="B481" s="32"/>
      <c r="C481" s="32"/>
      <c r="D481" s="32"/>
      <c r="E481" s="47"/>
      <c r="F481" s="47"/>
      <c r="G481" s="47"/>
      <c r="H481" s="32"/>
      <c r="I481" s="32"/>
      <c r="J481" s="32"/>
      <c r="K481" s="32"/>
      <c r="L481" s="32"/>
      <c r="M481" s="32"/>
      <c r="N481" s="32"/>
      <c r="O481" s="32"/>
      <c r="P481" s="32"/>
      <c r="Q481" s="32"/>
      <c r="R481" s="32"/>
      <c r="S481" s="32"/>
      <c r="T481" s="32"/>
      <c r="U481" s="32"/>
      <c r="V481" s="32"/>
      <c r="W481" s="32"/>
      <c r="X481" s="32"/>
      <c r="Y481" s="32"/>
      <c r="Z481" s="32"/>
    </row>
    <row r="482" spans="1:26" ht="24.75" customHeight="1">
      <c r="A482" s="14"/>
      <c r="B482" s="1955" t="s">
        <v>1867</v>
      </c>
      <c r="C482" s="1933"/>
      <c r="D482" s="1933"/>
      <c r="E482" s="1933"/>
      <c r="F482" s="1933"/>
      <c r="G482" s="1926"/>
      <c r="H482" s="32"/>
      <c r="I482" s="32"/>
      <c r="J482" s="32"/>
      <c r="K482" s="32"/>
      <c r="L482" s="32"/>
      <c r="M482" s="32"/>
      <c r="N482" s="32"/>
      <c r="O482" s="32"/>
      <c r="P482" s="32"/>
      <c r="Q482" s="32"/>
      <c r="R482" s="32"/>
      <c r="S482" s="32"/>
      <c r="T482" s="32"/>
      <c r="U482" s="32"/>
      <c r="V482" s="32"/>
      <c r="W482" s="32"/>
      <c r="X482" s="32"/>
      <c r="Y482" s="32"/>
      <c r="Z482" s="32"/>
    </row>
    <row r="483" spans="1:26" ht="18" customHeight="1">
      <c r="A483" s="14"/>
      <c r="B483" s="32"/>
      <c r="C483" s="32"/>
      <c r="D483" s="32"/>
      <c r="E483" s="47"/>
      <c r="F483" s="47"/>
      <c r="G483" s="47"/>
      <c r="H483" s="32"/>
      <c r="I483" s="32"/>
      <c r="J483" s="32"/>
      <c r="K483" s="32"/>
      <c r="L483" s="32"/>
      <c r="M483" s="32"/>
      <c r="N483" s="32"/>
      <c r="O483" s="32"/>
      <c r="P483" s="32"/>
      <c r="Q483" s="32"/>
      <c r="R483" s="32"/>
      <c r="S483" s="32"/>
      <c r="T483" s="32"/>
      <c r="U483" s="32"/>
      <c r="V483" s="32"/>
      <c r="W483" s="32"/>
      <c r="X483" s="32"/>
      <c r="Y483" s="32"/>
      <c r="Z483" s="32"/>
    </row>
    <row r="484" spans="1:26" ht="18" customHeight="1">
      <c r="A484" s="14"/>
      <c r="B484" s="1955" t="s">
        <v>1868</v>
      </c>
      <c r="C484" s="1933"/>
      <c r="D484" s="1933"/>
      <c r="E484" s="1933"/>
      <c r="F484" s="1933"/>
      <c r="G484" s="1926"/>
      <c r="H484" s="32"/>
      <c r="I484" s="32"/>
      <c r="J484" s="32"/>
      <c r="K484" s="32"/>
      <c r="L484" s="32"/>
      <c r="M484" s="32"/>
      <c r="N484" s="32"/>
      <c r="O484" s="32"/>
      <c r="P484" s="32"/>
      <c r="Q484" s="32"/>
      <c r="R484" s="32"/>
      <c r="S484" s="32"/>
      <c r="T484" s="32"/>
      <c r="U484" s="32"/>
      <c r="V484" s="32"/>
      <c r="W484" s="32"/>
      <c r="X484" s="32"/>
      <c r="Y484" s="32"/>
      <c r="Z484" s="32"/>
    </row>
    <row r="485" spans="1:26" ht="18" customHeight="1">
      <c r="A485" s="14"/>
      <c r="B485" s="32"/>
      <c r="C485" s="32"/>
      <c r="D485" s="32"/>
      <c r="E485" s="47"/>
      <c r="F485" s="47"/>
      <c r="G485" s="47"/>
      <c r="H485" s="32"/>
      <c r="I485" s="32"/>
      <c r="J485" s="32"/>
      <c r="K485" s="32"/>
      <c r="L485" s="32"/>
      <c r="M485" s="32"/>
      <c r="N485" s="32"/>
      <c r="O485" s="32"/>
      <c r="P485" s="32"/>
      <c r="Q485" s="32"/>
      <c r="R485" s="32"/>
      <c r="S485" s="32"/>
      <c r="T485" s="32"/>
      <c r="U485" s="32"/>
      <c r="V485" s="32"/>
      <c r="W485" s="32"/>
      <c r="X485" s="32"/>
      <c r="Y485" s="32"/>
      <c r="Z485" s="32"/>
    </row>
    <row r="486" spans="1:26" ht="18" customHeight="1">
      <c r="A486" s="14"/>
      <c r="B486" s="1955" t="s">
        <v>1869</v>
      </c>
      <c r="C486" s="1933"/>
      <c r="D486" s="1933"/>
      <c r="E486" s="1933"/>
      <c r="F486" s="1933"/>
      <c r="G486" s="1926"/>
      <c r="H486" s="32"/>
      <c r="I486" s="32"/>
      <c r="J486" s="32"/>
      <c r="K486" s="32"/>
      <c r="L486" s="32"/>
      <c r="M486" s="32"/>
      <c r="N486" s="32"/>
      <c r="O486" s="32"/>
      <c r="P486" s="32"/>
      <c r="Q486" s="32"/>
      <c r="R486" s="32"/>
      <c r="S486" s="32"/>
      <c r="T486" s="32"/>
      <c r="U486" s="32"/>
      <c r="V486" s="32"/>
      <c r="W486" s="32"/>
      <c r="X486" s="32"/>
      <c r="Y486" s="32"/>
      <c r="Z486" s="32"/>
    </row>
    <row r="487" spans="1:26" ht="18" customHeight="1">
      <c r="A487" s="14"/>
      <c r="B487" s="32"/>
      <c r="C487" s="32"/>
      <c r="D487" s="32"/>
      <c r="E487" s="47"/>
      <c r="F487" s="47"/>
      <c r="G487" s="47"/>
      <c r="H487" s="32"/>
      <c r="I487" s="32"/>
      <c r="J487" s="32"/>
      <c r="K487" s="32"/>
      <c r="L487" s="32"/>
      <c r="M487" s="32"/>
      <c r="N487" s="32"/>
      <c r="O487" s="32"/>
      <c r="P487" s="32"/>
      <c r="Q487" s="32"/>
      <c r="R487" s="32"/>
      <c r="S487" s="32"/>
      <c r="T487" s="32"/>
      <c r="U487" s="32"/>
      <c r="V487" s="32"/>
      <c r="W487" s="32"/>
      <c r="X487" s="32"/>
      <c r="Y487" s="32"/>
      <c r="Z487" s="32"/>
    </row>
    <row r="488" spans="1:26" ht="18" customHeight="1">
      <c r="A488" s="14"/>
      <c r="B488" s="1955" t="s">
        <v>1870</v>
      </c>
      <c r="C488" s="1933"/>
      <c r="D488" s="1933"/>
      <c r="E488" s="1933"/>
      <c r="F488" s="1933"/>
      <c r="G488" s="1926"/>
      <c r="H488" s="32"/>
      <c r="I488" s="32"/>
      <c r="J488" s="32"/>
      <c r="K488" s="32"/>
      <c r="L488" s="32"/>
      <c r="M488" s="32"/>
      <c r="N488" s="32"/>
      <c r="O488" s="32"/>
      <c r="P488" s="32"/>
      <c r="Q488" s="32"/>
      <c r="R488" s="32"/>
      <c r="S488" s="32"/>
      <c r="T488" s="32"/>
      <c r="U488" s="32"/>
      <c r="V488" s="32"/>
      <c r="W488" s="32"/>
      <c r="X488" s="32"/>
      <c r="Y488" s="32"/>
      <c r="Z488" s="32"/>
    </row>
    <row r="489" spans="1:26" ht="18" customHeight="1">
      <c r="A489" s="14"/>
      <c r="B489" s="32"/>
      <c r="C489" s="32"/>
      <c r="D489" s="32"/>
      <c r="E489" s="47"/>
      <c r="F489" s="47"/>
      <c r="G489" s="47"/>
      <c r="H489" s="32"/>
      <c r="I489" s="32"/>
      <c r="J489" s="32"/>
      <c r="K489" s="32"/>
      <c r="L489" s="32"/>
      <c r="M489" s="32"/>
      <c r="N489" s="32"/>
      <c r="O489" s="32"/>
      <c r="P489" s="32"/>
      <c r="Q489" s="32"/>
      <c r="R489" s="32"/>
      <c r="S489" s="32"/>
      <c r="T489" s="32"/>
      <c r="U489" s="32"/>
      <c r="V489" s="32"/>
      <c r="W489" s="32"/>
      <c r="X489" s="32"/>
      <c r="Y489" s="32"/>
      <c r="Z489" s="32"/>
    </row>
    <row r="490" spans="1:26" ht="27.75" customHeight="1">
      <c r="A490" s="14"/>
      <c r="B490" s="1955" t="s">
        <v>1871</v>
      </c>
      <c r="C490" s="1933"/>
      <c r="D490" s="1933"/>
      <c r="E490" s="1933"/>
      <c r="F490" s="1933"/>
      <c r="G490" s="1926"/>
      <c r="H490" s="32"/>
      <c r="I490" s="32"/>
      <c r="J490" s="32"/>
      <c r="K490" s="32"/>
      <c r="L490" s="32"/>
      <c r="M490" s="32"/>
      <c r="N490" s="32"/>
      <c r="O490" s="32"/>
      <c r="P490" s="32"/>
      <c r="Q490" s="32"/>
      <c r="R490" s="32"/>
      <c r="S490" s="32"/>
      <c r="T490" s="32"/>
      <c r="U490" s="32"/>
      <c r="V490" s="32"/>
      <c r="W490" s="32"/>
      <c r="X490" s="32"/>
      <c r="Y490" s="32"/>
      <c r="Z490" s="32"/>
    </row>
    <row r="491" spans="1:26" ht="18" customHeight="1">
      <c r="A491" s="14"/>
      <c r="B491" s="32"/>
      <c r="C491" s="32"/>
      <c r="D491" s="32"/>
      <c r="E491" s="47"/>
      <c r="F491" s="47"/>
      <c r="G491" s="47"/>
      <c r="H491" s="32"/>
      <c r="I491" s="32"/>
      <c r="J491" s="32"/>
      <c r="K491" s="32"/>
      <c r="L491" s="32"/>
      <c r="M491" s="32"/>
      <c r="N491" s="32"/>
      <c r="O491" s="32"/>
      <c r="P491" s="32"/>
      <c r="Q491" s="32"/>
      <c r="R491" s="32"/>
      <c r="S491" s="32"/>
      <c r="T491" s="32"/>
      <c r="U491" s="32"/>
      <c r="V491" s="32"/>
      <c r="W491" s="32"/>
      <c r="X491" s="32"/>
      <c r="Y491" s="32"/>
      <c r="Z491" s="32"/>
    </row>
    <row r="492" spans="1:26" ht="18" customHeight="1">
      <c r="A492" s="14"/>
      <c r="B492" s="1955" t="s">
        <v>1872</v>
      </c>
      <c r="C492" s="1933"/>
      <c r="D492" s="1933"/>
      <c r="E492" s="1933"/>
      <c r="F492" s="1933"/>
      <c r="G492" s="1926"/>
      <c r="H492" s="32"/>
      <c r="I492" s="32"/>
      <c r="J492" s="32"/>
      <c r="K492" s="32"/>
      <c r="L492" s="32"/>
      <c r="M492" s="32"/>
      <c r="N492" s="32"/>
      <c r="O492" s="32"/>
      <c r="P492" s="32"/>
      <c r="Q492" s="32"/>
      <c r="R492" s="32"/>
      <c r="S492" s="32"/>
      <c r="T492" s="32"/>
      <c r="U492" s="32"/>
      <c r="V492" s="32"/>
      <c r="W492" s="32"/>
      <c r="X492" s="32"/>
      <c r="Y492" s="32"/>
      <c r="Z492" s="32"/>
    </row>
    <row r="493" spans="1:26" ht="18" customHeight="1">
      <c r="A493" s="14"/>
      <c r="B493" s="32"/>
      <c r="C493" s="32"/>
      <c r="D493" s="32"/>
      <c r="E493" s="47"/>
      <c r="F493" s="47"/>
      <c r="G493" s="47"/>
      <c r="H493" s="32"/>
      <c r="I493" s="32"/>
      <c r="J493" s="32"/>
      <c r="K493" s="32"/>
      <c r="L493" s="32"/>
      <c r="M493" s="32"/>
      <c r="N493" s="32"/>
      <c r="O493" s="32"/>
      <c r="P493" s="32"/>
      <c r="Q493" s="32"/>
      <c r="R493" s="32"/>
      <c r="S493" s="32"/>
      <c r="T493" s="32"/>
      <c r="U493" s="32"/>
      <c r="V493" s="32"/>
      <c r="W493" s="32"/>
      <c r="X493" s="32"/>
      <c r="Y493" s="32"/>
      <c r="Z493" s="32"/>
    </row>
    <row r="494" spans="1:26" ht="27" customHeight="1">
      <c r="A494" s="14"/>
      <c r="B494" s="1955" t="s">
        <v>1873</v>
      </c>
      <c r="C494" s="1933"/>
      <c r="D494" s="1933"/>
      <c r="E494" s="1933"/>
      <c r="F494" s="1933"/>
      <c r="G494" s="1926"/>
      <c r="H494" s="32"/>
      <c r="I494" s="32"/>
      <c r="J494" s="32"/>
      <c r="K494" s="32"/>
      <c r="L494" s="32"/>
      <c r="M494" s="32"/>
      <c r="N494" s="32"/>
      <c r="O494" s="32"/>
      <c r="P494" s="32"/>
      <c r="Q494" s="32"/>
      <c r="R494" s="32"/>
      <c r="S494" s="32"/>
      <c r="T494" s="32"/>
      <c r="U494" s="32"/>
      <c r="V494" s="32"/>
      <c r="W494" s="32"/>
      <c r="X494" s="32"/>
      <c r="Y494" s="32"/>
      <c r="Z494" s="32"/>
    </row>
    <row r="495" spans="1:26" ht="18" customHeight="1">
      <c r="A495" s="14"/>
      <c r="B495" s="32"/>
      <c r="C495" s="32"/>
      <c r="D495" s="32"/>
      <c r="E495" s="47"/>
      <c r="F495" s="47"/>
      <c r="G495" s="47"/>
      <c r="H495" s="32"/>
      <c r="I495" s="32"/>
      <c r="J495" s="32"/>
      <c r="K495" s="32"/>
      <c r="L495" s="32"/>
      <c r="M495" s="32"/>
      <c r="N495" s="32"/>
      <c r="O495" s="32"/>
      <c r="P495" s="32"/>
      <c r="Q495" s="32"/>
      <c r="R495" s="32"/>
      <c r="S495" s="32"/>
      <c r="T495" s="32"/>
      <c r="U495" s="32"/>
      <c r="V495" s="32"/>
      <c r="W495" s="32"/>
      <c r="X495" s="32"/>
      <c r="Y495" s="32"/>
      <c r="Z495" s="32"/>
    </row>
    <row r="496" spans="1:26" ht="18" customHeight="1">
      <c r="A496" s="14"/>
      <c r="B496" s="1955" t="s">
        <v>1874</v>
      </c>
      <c r="C496" s="1933"/>
      <c r="D496" s="1933"/>
      <c r="E496" s="1933"/>
      <c r="F496" s="1933"/>
      <c r="G496" s="1926"/>
      <c r="H496" s="32"/>
      <c r="I496" s="32"/>
      <c r="J496" s="32"/>
      <c r="K496" s="32"/>
      <c r="L496" s="32"/>
      <c r="M496" s="32"/>
      <c r="N496" s="32"/>
      <c r="O496" s="32"/>
      <c r="P496" s="32"/>
      <c r="Q496" s="32"/>
      <c r="R496" s="32"/>
      <c r="S496" s="32"/>
      <c r="T496" s="32"/>
      <c r="U496" s="32"/>
      <c r="V496" s="32"/>
      <c r="W496" s="32"/>
      <c r="X496" s="32"/>
      <c r="Y496" s="32"/>
      <c r="Z496" s="32"/>
    </row>
    <row r="497" spans="1:26" ht="18" customHeight="1">
      <c r="A497" s="14"/>
      <c r="B497" s="32"/>
      <c r="C497" s="32"/>
      <c r="D497" s="32"/>
      <c r="E497" s="47"/>
      <c r="F497" s="47"/>
      <c r="G497" s="47"/>
      <c r="H497" s="32"/>
      <c r="I497" s="32"/>
      <c r="J497" s="32"/>
      <c r="K497" s="32"/>
      <c r="L497" s="32"/>
      <c r="M497" s="32"/>
      <c r="N497" s="32"/>
      <c r="O497" s="32"/>
      <c r="P497" s="32"/>
      <c r="Q497" s="32"/>
      <c r="R497" s="32"/>
      <c r="S497" s="32"/>
      <c r="T497" s="32"/>
      <c r="U497" s="32"/>
      <c r="V497" s="32"/>
      <c r="W497" s="32"/>
      <c r="X497" s="32"/>
      <c r="Y497" s="32"/>
      <c r="Z497" s="32"/>
    </row>
    <row r="498" spans="1:26" ht="18" customHeight="1">
      <c r="A498" s="14"/>
      <c r="B498" s="1955" t="s">
        <v>1875</v>
      </c>
      <c r="C498" s="1933"/>
      <c r="D498" s="1933"/>
      <c r="E498" s="1933"/>
      <c r="F498" s="1933"/>
      <c r="G498" s="1926"/>
      <c r="H498" s="32"/>
      <c r="I498" s="32"/>
      <c r="J498" s="32"/>
      <c r="K498" s="32"/>
      <c r="L498" s="32"/>
      <c r="M498" s="32"/>
      <c r="N498" s="32"/>
      <c r="O498" s="32"/>
      <c r="P498" s="32"/>
      <c r="Q498" s="32"/>
      <c r="R498" s="32"/>
      <c r="S498" s="32"/>
      <c r="T498" s="32"/>
      <c r="U498" s="32"/>
      <c r="V498" s="32"/>
      <c r="W498" s="32"/>
      <c r="X498" s="32"/>
      <c r="Y498" s="32"/>
      <c r="Z498" s="32"/>
    </row>
    <row r="499" spans="1:26" ht="18" customHeight="1">
      <c r="A499" s="14"/>
      <c r="B499" s="32"/>
      <c r="C499" s="32"/>
      <c r="D499" s="32"/>
      <c r="E499" s="47"/>
      <c r="F499" s="47"/>
      <c r="G499" s="47"/>
      <c r="H499" s="32"/>
      <c r="I499" s="32"/>
      <c r="J499" s="32"/>
      <c r="K499" s="32"/>
      <c r="L499" s="32"/>
      <c r="M499" s="32"/>
      <c r="N499" s="32"/>
      <c r="O499" s="32"/>
      <c r="P499" s="32"/>
      <c r="Q499" s="32"/>
      <c r="R499" s="32"/>
      <c r="S499" s="32"/>
      <c r="T499" s="32"/>
      <c r="U499" s="32"/>
      <c r="V499" s="32"/>
      <c r="W499" s="32"/>
      <c r="X499" s="32"/>
      <c r="Y499" s="32"/>
      <c r="Z499" s="32"/>
    </row>
    <row r="500" spans="1:26" ht="18" customHeight="1">
      <c r="A500" s="14"/>
      <c r="B500" s="1955" t="s">
        <v>1876</v>
      </c>
      <c r="C500" s="1933"/>
      <c r="D500" s="1933"/>
      <c r="E500" s="1933"/>
      <c r="F500" s="1933"/>
      <c r="G500" s="1926"/>
      <c r="H500" s="32"/>
      <c r="I500" s="32"/>
      <c r="J500" s="32"/>
      <c r="K500" s="32"/>
      <c r="L500" s="32"/>
      <c r="M500" s="32"/>
      <c r="N500" s="32"/>
      <c r="O500" s="32"/>
      <c r="P500" s="32"/>
      <c r="Q500" s="32"/>
      <c r="R500" s="32"/>
      <c r="S500" s="32"/>
      <c r="T500" s="32"/>
      <c r="U500" s="32"/>
      <c r="V500" s="32"/>
      <c r="W500" s="32"/>
      <c r="X500" s="32"/>
      <c r="Y500" s="32"/>
      <c r="Z500" s="32"/>
    </row>
    <row r="501" spans="1:26" ht="18" customHeight="1">
      <c r="A501" s="14"/>
      <c r="B501" s="32"/>
      <c r="C501" s="32"/>
      <c r="D501" s="32"/>
      <c r="E501" s="47"/>
      <c r="F501" s="47"/>
      <c r="G501" s="47"/>
      <c r="H501" s="32"/>
      <c r="I501" s="32"/>
      <c r="J501" s="32"/>
      <c r="K501" s="32"/>
      <c r="L501" s="32"/>
      <c r="M501" s="32"/>
      <c r="N501" s="32"/>
      <c r="O501" s="32"/>
      <c r="P501" s="32"/>
      <c r="Q501" s="32"/>
      <c r="R501" s="32"/>
      <c r="S501" s="32"/>
      <c r="T501" s="32"/>
      <c r="U501" s="32"/>
      <c r="V501" s="32"/>
      <c r="W501" s="32"/>
      <c r="X501" s="32"/>
      <c r="Y501" s="32"/>
      <c r="Z501" s="32"/>
    </row>
    <row r="502" spans="1:26" ht="28.5" customHeight="1">
      <c r="A502" s="14"/>
      <c r="B502" s="1955" t="s">
        <v>1877</v>
      </c>
      <c r="C502" s="1933"/>
      <c r="D502" s="1933"/>
      <c r="E502" s="1933"/>
      <c r="F502" s="1933"/>
      <c r="G502" s="1926"/>
      <c r="H502" s="32"/>
      <c r="I502" s="32"/>
      <c r="J502" s="32"/>
      <c r="K502" s="32"/>
      <c r="L502" s="32"/>
      <c r="M502" s="32"/>
      <c r="N502" s="32"/>
      <c r="O502" s="32"/>
      <c r="P502" s="32"/>
      <c r="Q502" s="32"/>
      <c r="R502" s="32"/>
      <c r="S502" s="32"/>
      <c r="T502" s="32"/>
      <c r="U502" s="32"/>
      <c r="V502" s="32"/>
      <c r="W502" s="32"/>
      <c r="X502" s="32"/>
      <c r="Y502" s="32"/>
      <c r="Z502" s="32"/>
    </row>
    <row r="503" spans="1:26" ht="18" customHeight="1">
      <c r="A503" s="14"/>
      <c r="B503" s="32"/>
      <c r="C503" s="32"/>
      <c r="D503" s="32"/>
      <c r="E503" s="47"/>
      <c r="F503" s="47"/>
      <c r="G503" s="47"/>
      <c r="H503" s="32"/>
      <c r="I503" s="32"/>
      <c r="J503" s="32"/>
      <c r="K503" s="32"/>
      <c r="L503" s="32"/>
      <c r="M503" s="32"/>
      <c r="N503" s="32"/>
      <c r="O503" s="32"/>
      <c r="P503" s="32"/>
      <c r="Q503" s="32"/>
      <c r="R503" s="32"/>
      <c r="S503" s="32"/>
      <c r="T503" s="32"/>
      <c r="U503" s="32"/>
      <c r="V503" s="32"/>
      <c r="W503" s="32"/>
      <c r="X503" s="32"/>
      <c r="Y503" s="32"/>
      <c r="Z503" s="32"/>
    </row>
    <row r="504" spans="1:26" ht="18" customHeight="1">
      <c r="A504" s="14"/>
      <c r="B504" s="1955" t="s">
        <v>1878</v>
      </c>
      <c r="C504" s="1933"/>
      <c r="D504" s="1933"/>
      <c r="E504" s="1933"/>
      <c r="F504" s="1933"/>
      <c r="G504" s="1926"/>
      <c r="H504" s="32"/>
      <c r="I504" s="32"/>
      <c r="J504" s="32"/>
      <c r="K504" s="32"/>
      <c r="L504" s="32"/>
      <c r="M504" s="32"/>
      <c r="N504" s="32"/>
      <c r="O504" s="32"/>
      <c r="P504" s="32"/>
      <c r="Q504" s="32"/>
      <c r="R504" s="32"/>
      <c r="S504" s="32"/>
      <c r="T504" s="32"/>
      <c r="U504" s="32"/>
      <c r="V504" s="32"/>
      <c r="W504" s="32"/>
      <c r="X504" s="32"/>
      <c r="Y504" s="32"/>
      <c r="Z504" s="32"/>
    </row>
    <row r="505" spans="1:26" ht="18" customHeight="1">
      <c r="A505" s="14"/>
      <c r="B505" s="32"/>
      <c r="C505" s="32"/>
      <c r="D505" s="32"/>
      <c r="E505" s="47"/>
      <c r="F505" s="47"/>
      <c r="G505" s="47"/>
      <c r="H505" s="32"/>
      <c r="I505" s="32"/>
      <c r="J505" s="32"/>
      <c r="K505" s="32"/>
      <c r="L505" s="32"/>
      <c r="M505" s="32"/>
      <c r="N505" s="32"/>
      <c r="O505" s="32"/>
      <c r="P505" s="32"/>
      <c r="Q505" s="32"/>
      <c r="R505" s="32"/>
      <c r="S505" s="32"/>
      <c r="T505" s="32"/>
      <c r="U505" s="32"/>
      <c r="V505" s="32"/>
      <c r="W505" s="32"/>
      <c r="X505" s="32"/>
      <c r="Y505" s="32"/>
      <c r="Z505" s="32"/>
    </row>
    <row r="506" spans="1:26" ht="24.75" customHeight="1">
      <c r="A506" s="14"/>
      <c r="B506" s="1955" t="s">
        <v>1879</v>
      </c>
      <c r="C506" s="1933"/>
      <c r="D506" s="1933"/>
      <c r="E506" s="1933"/>
      <c r="F506" s="1933"/>
      <c r="G506" s="1926"/>
      <c r="H506" s="32"/>
      <c r="I506" s="32"/>
      <c r="J506" s="32"/>
      <c r="K506" s="32"/>
      <c r="L506" s="32"/>
      <c r="M506" s="32"/>
      <c r="N506" s="32"/>
      <c r="O506" s="32"/>
      <c r="P506" s="32"/>
      <c r="Q506" s="32"/>
      <c r="R506" s="32"/>
      <c r="S506" s="32"/>
      <c r="T506" s="32"/>
      <c r="U506" s="32"/>
      <c r="V506" s="32"/>
      <c r="W506" s="32"/>
      <c r="X506" s="32"/>
      <c r="Y506" s="32"/>
      <c r="Z506" s="32"/>
    </row>
    <row r="507" spans="1:26" ht="18" customHeight="1">
      <c r="A507" s="14"/>
      <c r="B507" s="32"/>
      <c r="C507" s="32"/>
      <c r="D507" s="32"/>
      <c r="E507" s="47"/>
      <c r="F507" s="47"/>
      <c r="G507" s="47"/>
      <c r="H507" s="32"/>
      <c r="I507" s="32"/>
      <c r="J507" s="32"/>
      <c r="K507" s="32"/>
      <c r="L507" s="32"/>
      <c r="M507" s="32"/>
      <c r="N507" s="32"/>
      <c r="O507" s="32"/>
      <c r="P507" s="32"/>
      <c r="Q507" s="32"/>
      <c r="R507" s="32"/>
      <c r="S507" s="32"/>
      <c r="T507" s="32"/>
      <c r="U507" s="32"/>
      <c r="V507" s="32"/>
      <c r="W507" s="32"/>
      <c r="X507" s="32"/>
      <c r="Y507" s="32"/>
      <c r="Z507" s="32"/>
    </row>
    <row r="508" spans="1:26" ht="18" customHeight="1">
      <c r="A508" s="14"/>
      <c r="B508" s="32" t="s">
        <v>1880</v>
      </c>
      <c r="C508" s="32"/>
      <c r="D508" s="32"/>
      <c r="E508" s="47"/>
      <c r="F508" s="47"/>
      <c r="G508" s="47"/>
      <c r="H508" s="32"/>
      <c r="I508" s="32"/>
      <c r="J508" s="32"/>
      <c r="K508" s="32"/>
      <c r="L508" s="32"/>
      <c r="M508" s="32"/>
      <c r="N508" s="32"/>
      <c r="O508" s="32"/>
      <c r="P508" s="32"/>
      <c r="Q508" s="32"/>
      <c r="R508" s="32"/>
      <c r="S508" s="32"/>
      <c r="T508" s="32"/>
      <c r="U508" s="32"/>
      <c r="V508" s="32"/>
      <c r="W508" s="32"/>
      <c r="X508" s="32"/>
      <c r="Y508" s="32"/>
      <c r="Z508" s="32"/>
    </row>
    <row r="509" spans="1:26" ht="18" customHeight="1">
      <c r="A509" s="14"/>
      <c r="B509" s="32"/>
      <c r="C509" s="32"/>
      <c r="D509" s="32"/>
      <c r="E509" s="47"/>
      <c r="F509" s="47"/>
      <c r="G509" s="47"/>
      <c r="H509" s="32"/>
      <c r="I509" s="32"/>
      <c r="J509" s="32"/>
      <c r="K509" s="32"/>
      <c r="L509" s="32"/>
      <c r="M509" s="32"/>
      <c r="N509" s="32"/>
      <c r="O509" s="32"/>
      <c r="P509" s="32"/>
      <c r="Q509" s="32"/>
      <c r="R509" s="32"/>
      <c r="S509" s="32"/>
      <c r="T509" s="32"/>
      <c r="U509" s="32"/>
      <c r="V509" s="32"/>
      <c r="W509" s="32"/>
      <c r="X509" s="32"/>
      <c r="Y509" s="32"/>
      <c r="Z509" s="32"/>
    </row>
    <row r="510" spans="1:26" ht="47.25" customHeight="1">
      <c r="A510" s="14"/>
      <c r="B510" s="1955" t="s">
        <v>1881</v>
      </c>
      <c r="C510" s="1933"/>
      <c r="D510" s="1933"/>
      <c r="E510" s="1933"/>
      <c r="F510" s="1933"/>
      <c r="G510" s="1926"/>
      <c r="H510" s="32"/>
      <c r="I510" s="32"/>
      <c r="J510" s="32"/>
      <c r="K510" s="32"/>
      <c r="L510" s="32"/>
      <c r="M510" s="32"/>
      <c r="N510" s="32"/>
      <c r="O510" s="32"/>
      <c r="P510" s="32"/>
      <c r="Q510" s="32"/>
      <c r="R510" s="32"/>
      <c r="S510" s="32"/>
      <c r="T510" s="32"/>
      <c r="U510" s="32"/>
      <c r="V510" s="32"/>
      <c r="W510" s="32"/>
      <c r="X510" s="32"/>
      <c r="Y510" s="32"/>
      <c r="Z510" s="32"/>
    </row>
    <row r="511" spans="1:26" ht="18" customHeight="1">
      <c r="A511" s="14"/>
      <c r="B511" s="32"/>
      <c r="C511" s="32"/>
      <c r="D511" s="32"/>
      <c r="E511" s="47"/>
      <c r="F511" s="47"/>
      <c r="G511" s="47"/>
      <c r="H511" s="32"/>
      <c r="I511" s="32"/>
      <c r="J511" s="32"/>
      <c r="K511" s="32"/>
      <c r="L511" s="32"/>
      <c r="M511" s="32"/>
      <c r="N511" s="32"/>
      <c r="O511" s="32"/>
      <c r="P511" s="32"/>
      <c r="Q511" s="32"/>
      <c r="R511" s="32"/>
      <c r="S511" s="32"/>
      <c r="T511" s="32"/>
      <c r="U511" s="32"/>
      <c r="V511" s="32"/>
      <c r="W511" s="32"/>
      <c r="X511" s="32"/>
      <c r="Y511" s="32"/>
      <c r="Z511" s="32"/>
    </row>
    <row r="512" spans="1:26" ht="15.75" customHeight="1">
      <c r="A512" s="28" t="s">
        <v>306</v>
      </c>
      <c r="B512" s="29"/>
      <c r="C512" s="29"/>
      <c r="D512" s="29"/>
      <c r="E512" s="30"/>
      <c r="F512" s="30"/>
      <c r="G512" s="30"/>
      <c r="H512" s="32"/>
      <c r="I512" s="32"/>
      <c r="J512" s="32"/>
      <c r="K512" s="32"/>
      <c r="L512" s="32"/>
      <c r="M512" s="32"/>
      <c r="N512" s="32"/>
      <c r="O512" s="32"/>
      <c r="P512" s="32"/>
      <c r="Q512" s="32"/>
      <c r="R512" s="32"/>
      <c r="S512" s="32"/>
      <c r="T512" s="32"/>
      <c r="U512" s="32"/>
      <c r="V512" s="32"/>
      <c r="W512" s="32"/>
      <c r="X512" s="32"/>
      <c r="Y512" s="32"/>
      <c r="Z512" s="32"/>
    </row>
    <row r="513" spans="1:26" ht="18" customHeight="1">
      <c r="A513" s="14"/>
      <c r="B513" s="32"/>
      <c r="C513" s="32"/>
      <c r="D513" s="32"/>
      <c r="E513" s="47"/>
      <c r="F513" s="47"/>
      <c r="G513" s="47"/>
      <c r="H513" s="32"/>
      <c r="I513" s="32"/>
      <c r="J513" s="32"/>
      <c r="K513" s="32"/>
      <c r="L513" s="32"/>
      <c r="M513" s="32"/>
      <c r="N513" s="32"/>
      <c r="O513" s="32"/>
      <c r="P513" s="32"/>
      <c r="Q513" s="32"/>
      <c r="R513" s="32"/>
      <c r="S513" s="32"/>
      <c r="T513" s="32"/>
      <c r="U513" s="32"/>
      <c r="V513" s="32"/>
      <c r="W513" s="32"/>
      <c r="X513" s="32"/>
      <c r="Y513" s="32"/>
      <c r="Z513" s="32"/>
    </row>
    <row r="514" spans="1:26" ht="18" customHeight="1">
      <c r="A514" s="14"/>
      <c r="B514" s="32" t="s">
        <v>1882</v>
      </c>
      <c r="C514" s="32"/>
      <c r="D514" s="32"/>
      <c r="E514" s="47"/>
      <c r="F514" s="47"/>
      <c r="G514" s="47"/>
      <c r="H514" s="32"/>
      <c r="I514" s="32"/>
      <c r="J514" s="32"/>
      <c r="K514" s="32"/>
      <c r="L514" s="32"/>
      <c r="M514" s="32"/>
      <c r="N514" s="32"/>
      <c r="O514" s="32"/>
      <c r="P514" s="32"/>
      <c r="Q514" s="32"/>
      <c r="R514" s="32"/>
      <c r="S514" s="32"/>
      <c r="T514" s="32"/>
      <c r="U514" s="32"/>
      <c r="V514" s="32"/>
      <c r="W514" s="32"/>
      <c r="X514" s="32"/>
      <c r="Y514" s="32"/>
      <c r="Z514" s="32"/>
    </row>
    <row r="515" spans="1:26" ht="18" customHeight="1">
      <c r="A515" s="14"/>
      <c r="B515" s="32"/>
      <c r="C515" s="32"/>
      <c r="D515" s="32"/>
      <c r="E515" s="47"/>
      <c r="F515" s="47"/>
      <c r="G515" s="47"/>
      <c r="H515" s="32"/>
      <c r="I515" s="32"/>
      <c r="J515" s="32"/>
      <c r="K515" s="32"/>
      <c r="L515" s="32"/>
      <c r="M515" s="32"/>
      <c r="N515" s="32"/>
      <c r="O515" s="32"/>
      <c r="P515" s="32"/>
      <c r="Q515" s="32"/>
      <c r="R515" s="32"/>
      <c r="S515" s="32"/>
      <c r="T515" s="32"/>
      <c r="U515" s="32"/>
      <c r="V515" s="32"/>
      <c r="W515" s="32"/>
      <c r="X515" s="32"/>
      <c r="Y515" s="32"/>
      <c r="Z515" s="32"/>
    </row>
    <row r="516" spans="1:26" ht="30" customHeight="1">
      <c r="A516" s="14"/>
      <c r="B516" s="1955" t="s">
        <v>1883</v>
      </c>
      <c r="C516" s="1933"/>
      <c r="D516" s="1933"/>
      <c r="E516" s="1933"/>
      <c r="F516" s="1933"/>
      <c r="G516" s="1926"/>
      <c r="H516" s="32"/>
      <c r="I516" s="32"/>
      <c r="J516" s="32"/>
      <c r="K516" s="32"/>
      <c r="L516" s="32"/>
      <c r="M516" s="32"/>
      <c r="N516" s="32"/>
      <c r="O516" s="32"/>
      <c r="P516" s="32"/>
      <c r="Q516" s="32"/>
      <c r="R516" s="32"/>
      <c r="S516" s="32"/>
      <c r="T516" s="32"/>
      <c r="U516" s="32"/>
      <c r="V516" s="32"/>
      <c r="W516" s="32"/>
      <c r="X516" s="32"/>
      <c r="Y516" s="32"/>
      <c r="Z516" s="32"/>
    </row>
    <row r="517" spans="1:26" ht="18" customHeight="1">
      <c r="A517" s="14"/>
      <c r="B517" s="32"/>
      <c r="C517" s="32"/>
      <c r="D517" s="32"/>
      <c r="E517" s="47"/>
      <c r="F517" s="47"/>
      <c r="G517" s="47"/>
      <c r="H517" s="32"/>
      <c r="I517" s="32"/>
      <c r="J517" s="32"/>
      <c r="K517" s="32"/>
      <c r="L517" s="32"/>
      <c r="M517" s="32"/>
      <c r="N517" s="32"/>
      <c r="O517" s="32"/>
      <c r="P517" s="32"/>
      <c r="Q517" s="32"/>
      <c r="R517" s="32"/>
      <c r="S517" s="32"/>
      <c r="T517" s="32"/>
      <c r="U517" s="32"/>
      <c r="V517" s="32"/>
      <c r="W517" s="32"/>
      <c r="X517" s="32"/>
      <c r="Y517" s="32"/>
      <c r="Z517" s="32"/>
    </row>
    <row r="518" spans="1:26" ht="18" customHeight="1">
      <c r="A518" s="14"/>
      <c r="B518" s="32" t="s">
        <v>1884</v>
      </c>
      <c r="C518" s="32"/>
      <c r="D518" s="32"/>
      <c r="E518" s="47"/>
      <c r="F518" s="47"/>
      <c r="G518" s="47"/>
      <c r="H518" s="32"/>
      <c r="I518" s="32"/>
      <c r="J518" s="32"/>
      <c r="K518" s="32"/>
      <c r="L518" s="32"/>
      <c r="M518" s="32"/>
      <c r="N518" s="32"/>
      <c r="O518" s="32"/>
      <c r="P518" s="32"/>
      <c r="Q518" s="32"/>
      <c r="R518" s="32"/>
      <c r="S518" s="32"/>
      <c r="T518" s="32"/>
      <c r="U518" s="32"/>
      <c r="V518" s="32"/>
      <c r="W518" s="32"/>
      <c r="X518" s="32"/>
      <c r="Y518" s="32"/>
      <c r="Z518" s="32"/>
    </row>
    <row r="519" spans="1:26" ht="18" customHeight="1">
      <c r="A519" s="14"/>
      <c r="B519" s="32"/>
      <c r="C519" s="32"/>
      <c r="D519" s="32"/>
      <c r="E519" s="47"/>
      <c r="F519" s="47"/>
      <c r="G519" s="47"/>
      <c r="H519" s="32"/>
      <c r="I519" s="32"/>
      <c r="J519" s="32"/>
      <c r="K519" s="32"/>
      <c r="L519" s="32"/>
      <c r="M519" s="32"/>
      <c r="N519" s="32"/>
      <c r="O519" s="32"/>
      <c r="P519" s="32"/>
      <c r="Q519" s="32"/>
      <c r="R519" s="32"/>
      <c r="S519" s="32"/>
      <c r="T519" s="32"/>
      <c r="U519" s="32"/>
      <c r="V519" s="32"/>
      <c r="W519" s="32"/>
      <c r="X519" s="32"/>
      <c r="Y519" s="32"/>
      <c r="Z519" s="32"/>
    </row>
    <row r="520" spans="1:26" ht="18" customHeight="1">
      <c r="A520" s="14"/>
      <c r="B520" s="32" t="s">
        <v>1885</v>
      </c>
      <c r="C520" s="32"/>
      <c r="D520" s="32"/>
      <c r="E520" s="47"/>
      <c r="F520" s="47"/>
      <c r="G520" s="47"/>
      <c r="H520" s="32"/>
      <c r="I520" s="32"/>
      <c r="J520" s="32"/>
      <c r="K520" s="32"/>
      <c r="L520" s="32"/>
      <c r="M520" s="32"/>
      <c r="N520" s="32"/>
      <c r="O520" s="32"/>
      <c r="P520" s="32"/>
      <c r="Q520" s="32"/>
      <c r="R520" s="32"/>
      <c r="S520" s="32"/>
      <c r="T520" s="32"/>
      <c r="U520" s="32"/>
      <c r="V520" s="32"/>
      <c r="W520" s="32"/>
      <c r="X520" s="32"/>
      <c r="Y520" s="32"/>
      <c r="Z520" s="32"/>
    </row>
    <row r="521" spans="1:26" ht="18" customHeight="1">
      <c r="A521" s="14"/>
      <c r="B521" s="32"/>
      <c r="C521" s="32"/>
      <c r="D521" s="32"/>
      <c r="E521" s="47"/>
      <c r="F521" s="47"/>
      <c r="G521" s="47"/>
      <c r="H521" s="32"/>
      <c r="I521" s="32"/>
      <c r="J521" s="32"/>
      <c r="K521" s="32"/>
      <c r="L521" s="32"/>
      <c r="M521" s="32"/>
      <c r="N521" s="32"/>
      <c r="O521" s="32"/>
      <c r="P521" s="32"/>
      <c r="Q521" s="32"/>
      <c r="R521" s="32"/>
      <c r="S521" s="32"/>
      <c r="T521" s="32"/>
      <c r="U521" s="32"/>
      <c r="V521" s="32"/>
      <c r="W521" s="32"/>
      <c r="X521" s="32"/>
      <c r="Y521" s="32"/>
      <c r="Z521" s="32"/>
    </row>
    <row r="522" spans="1:26" ht="18" customHeight="1">
      <c r="A522" s="8">
        <v>2.15</v>
      </c>
      <c r="B522" s="8" t="s">
        <v>1379</v>
      </c>
      <c r="C522" s="8"/>
      <c r="D522" s="32"/>
      <c r="E522" s="47"/>
      <c r="F522" s="47"/>
      <c r="G522" s="47"/>
      <c r="H522" s="32"/>
      <c r="I522" s="32"/>
      <c r="J522" s="32"/>
      <c r="K522" s="32"/>
      <c r="L522" s="32"/>
      <c r="M522" s="32"/>
      <c r="N522" s="32"/>
      <c r="O522" s="32"/>
      <c r="P522" s="32"/>
      <c r="Q522" s="32"/>
      <c r="R522" s="32"/>
      <c r="S522" s="32"/>
      <c r="T522" s="32"/>
      <c r="U522" s="32"/>
      <c r="V522" s="32"/>
      <c r="W522" s="32"/>
      <c r="X522" s="32"/>
      <c r="Y522" s="32"/>
      <c r="Z522" s="32"/>
    </row>
    <row r="523" spans="1:26" ht="18" customHeight="1">
      <c r="A523" s="8"/>
      <c r="B523" s="8"/>
      <c r="C523" s="8"/>
      <c r="D523" s="32"/>
      <c r="E523" s="47"/>
      <c r="F523" s="47"/>
      <c r="G523" s="47"/>
      <c r="H523" s="32"/>
      <c r="I523" s="32"/>
      <c r="J523" s="32"/>
      <c r="K523" s="32"/>
      <c r="L523" s="32"/>
      <c r="M523" s="32"/>
      <c r="N523" s="32"/>
      <c r="O523" s="32"/>
      <c r="P523" s="32"/>
      <c r="Q523" s="32"/>
      <c r="R523" s="32"/>
      <c r="S523" s="32"/>
      <c r="T523" s="32"/>
      <c r="U523" s="32"/>
      <c r="V523" s="32"/>
      <c r="W523" s="32"/>
      <c r="X523" s="32"/>
      <c r="Y523" s="32"/>
      <c r="Z523" s="32"/>
    </row>
    <row r="524" spans="1:26" ht="30.75" customHeight="1">
      <c r="A524" s="14"/>
      <c r="B524" s="1955" t="s">
        <v>1886</v>
      </c>
      <c r="C524" s="1933"/>
      <c r="D524" s="1933"/>
      <c r="E524" s="1933"/>
      <c r="F524" s="1933"/>
      <c r="G524" s="1926"/>
      <c r="H524" s="32"/>
      <c r="I524" s="32"/>
      <c r="J524" s="32"/>
      <c r="K524" s="32"/>
      <c r="L524" s="32"/>
      <c r="M524" s="32"/>
      <c r="N524" s="32"/>
      <c r="O524" s="32"/>
      <c r="P524" s="32"/>
      <c r="Q524" s="32"/>
      <c r="R524" s="32"/>
      <c r="S524" s="32"/>
      <c r="T524" s="32"/>
      <c r="U524" s="32"/>
      <c r="V524" s="32"/>
      <c r="W524" s="32"/>
      <c r="X524" s="32"/>
      <c r="Y524" s="32"/>
      <c r="Z524" s="32"/>
    </row>
    <row r="525" spans="1:26" ht="18" customHeight="1">
      <c r="A525" s="14"/>
      <c r="B525" s="32"/>
      <c r="C525" s="32"/>
      <c r="D525" s="32"/>
      <c r="E525" s="47"/>
      <c r="F525" s="47"/>
      <c r="G525" s="47"/>
      <c r="H525" s="32"/>
      <c r="I525" s="32"/>
      <c r="J525" s="32"/>
      <c r="K525" s="32"/>
      <c r="L525" s="32"/>
      <c r="M525" s="32"/>
      <c r="N525" s="32"/>
      <c r="O525" s="32"/>
      <c r="P525" s="32"/>
      <c r="Q525" s="32"/>
      <c r="R525" s="32"/>
      <c r="S525" s="32"/>
      <c r="T525" s="32"/>
      <c r="U525" s="32"/>
      <c r="V525" s="32"/>
      <c r="W525" s="32"/>
      <c r="X525" s="32"/>
      <c r="Y525" s="32"/>
      <c r="Z525" s="32"/>
    </row>
    <row r="526" spans="1:26" ht="42" customHeight="1">
      <c r="A526" s="14"/>
      <c r="B526" s="1955" t="s">
        <v>1887</v>
      </c>
      <c r="C526" s="1933"/>
      <c r="D526" s="1933"/>
      <c r="E526" s="1933"/>
      <c r="F526" s="1933"/>
      <c r="G526" s="1926"/>
      <c r="H526" s="32"/>
      <c r="I526" s="32"/>
      <c r="J526" s="32"/>
      <c r="K526" s="32"/>
      <c r="L526" s="32"/>
      <c r="M526" s="32"/>
      <c r="N526" s="32"/>
      <c r="O526" s="32"/>
      <c r="P526" s="32"/>
      <c r="Q526" s="32"/>
      <c r="R526" s="32"/>
      <c r="S526" s="32"/>
      <c r="T526" s="32"/>
      <c r="U526" s="32"/>
      <c r="V526" s="32"/>
      <c r="W526" s="32"/>
      <c r="X526" s="32"/>
      <c r="Y526" s="32"/>
      <c r="Z526" s="32"/>
    </row>
    <row r="527" spans="1:26" ht="18" customHeight="1">
      <c r="A527" s="14"/>
      <c r="B527" s="32"/>
      <c r="C527" s="32"/>
      <c r="D527" s="32"/>
      <c r="E527" s="47"/>
      <c r="F527" s="47"/>
      <c r="G527" s="47"/>
      <c r="H527" s="32"/>
      <c r="I527" s="32"/>
      <c r="J527" s="32"/>
      <c r="K527" s="32"/>
      <c r="L527" s="32"/>
      <c r="M527" s="32"/>
      <c r="N527" s="32"/>
      <c r="O527" s="32"/>
      <c r="P527" s="32"/>
      <c r="Q527" s="32"/>
      <c r="R527" s="32"/>
      <c r="S527" s="32"/>
      <c r="T527" s="32"/>
      <c r="U527" s="32"/>
      <c r="V527" s="32"/>
      <c r="W527" s="32"/>
      <c r="X527" s="32"/>
      <c r="Y527" s="32"/>
      <c r="Z527" s="32"/>
    </row>
    <row r="528" spans="1:26" ht="18" customHeight="1">
      <c r="A528" s="14"/>
      <c r="B528" s="32" t="s">
        <v>1888</v>
      </c>
      <c r="C528" s="32"/>
      <c r="D528" s="32"/>
      <c r="E528" s="47"/>
      <c r="F528" s="47"/>
      <c r="G528" s="47"/>
      <c r="H528" s="32"/>
      <c r="I528" s="32"/>
      <c r="J528" s="32"/>
      <c r="K528" s="32"/>
      <c r="L528" s="32"/>
      <c r="M528" s="32"/>
      <c r="N528" s="32"/>
      <c r="O528" s="32"/>
      <c r="P528" s="32"/>
      <c r="Q528" s="32"/>
      <c r="R528" s="32"/>
      <c r="S528" s="32"/>
      <c r="T528" s="32"/>
      <c r="U528" s="32"/>
      <c r="V528" s="32"/>
      <c r="W528" s="32"/>
      <c r="X528" s="32"/>
      <c r="Y528" s="32"/>
      <c r="Z528" s="32"/>
    </row>
    <row r="529" spans="1:26" ht="18" customHeight="1">
      <c r="A529" s="14"/>
      <c r="B529" s="32"/>
      <c r="C529" s="32"/>
      <c r="D529" s="32"/>
      <c r="E529" s="47"/>
      <c r="F529" s="47"/>
      <c r="G529" s="47"/>
      <c r="H529" s="32"/>
      <c r="I529" s="32"/>
      <c r="J529" s="32"/>
      <c r="K529" s="32"/>
      <c r="L529" s="32"/>
      <c r="M529" s="32"/>
      <c r="N529" s="32"/>
      <c r="O529" s="32"/>
      <c r="P529" s="32"/>
      <c r="Q529" s="32"/>
      <c r="R529" s="32"/>
      <c r="S529" s="32"/>
      <c r="T529" s="32"/>
      <c r="U529" s="32"/>
      <c r="V529" s="32"/>
      <c r="W529" s="32"/>
      <c r="X529" s="32"/>
      <c r="Y529" s="32"/>
      <c r="Z529" s="32"/>
    </row>
    <row r="530" spans="1:26" ht="18" customHeight="1">
      <c r="A530" s="8">
        <v>2.16</v>
      </c>
      <c r="B530" s="8" t="s">
        <v>595</v>
      </c>
      <c r="C530" s="32"/>
      <c r="D530" s="32"/>
      <c r="E530" s="47"/>
      <c r="F530" s="47"/>
      <c r="G530" s="47"/>
      <c r="H530" s="32"/>
      <c r="I530" s="32"/>
      <c r="J530" s="32"/>
      <c r="K530" s="32"/>
      <c r="L530" s="32"/>
      <c r="M530" s="32"/>
      <c r="N530" s="32"/>
      <c r="O530" s="32"/>
      <c r="P530" s="32"/>
      <c r="Q530" s="32"/>
      <c r="R530" s="32"/>
      <c r="S530" s="32"/>
      <c r="T530" s="32"/>
      <c r="U530" s="32"/>
      <c r="V530" s="32"/>
      <c r="W530" s="32"/>
      <c r="X530" s="32"/>
      <c r="Y530" s="32"/>
      <c r="Z530" s="32"/>
    </row>
    <row r="531" spans="1:26" ht="18" customHeight="1">
      <c r="A531" s="9"/>
      <c r="B531" s="8"/>
      <c r="C531" s="32"/>
      <c r="D531" s="32"/>
      <c r="E531" s="47"/>
      <c r="F531" s="47"/>
      <c r="G531" s="47"/>
      <c r="H531" s="32"/>
      <c r="I531" s="32"/>
      <c r="J531" s="32"/>
      <c r="K531" s="32"/>
      <c r="L531" s="32"/>
      <c r="M531" s="32"/>
      <c r="N531" s="32"/>
      <c r="O531" s="32"/>
      <c r="P531" s="32"/>
      <c r="Q531" s="32"/>
      <c r="R531" s="32"/>
      <c r="S531" s="32"/>
      <c r="T531" s="32"/>
      <c r="U531" s="32"/>
      <c r="V531" s="32"/>
      <c r="W531" s="32"/>
      <c r="X531" s="32"/>
      <c r="Y531" s="32"/>
      <c r="Z531" s="32"/>
    </row>
    <row r="532" spans="1:26" ht="18" customHeight="1">
      <c r="A532" s="14"/>
      <c r="B532" s="41" t="s">
        <v>1889</v>
      </c>
      <c r="C532" s="32"/>
      <c r="D532" s="32"/>
      <c r="E532" s="47"/>
      <c r="F532" s="47"/>
      <c r="G532" s="47"/>
      <c r="H532" s="32"/>
      <c r="I532" s="32"/>
      <c r="J532" s="32"/>
      <c r="K532" s="32"/>
      <c r="L532" s="32"/>
      <c r="M532" s="32"/>
      <c r="N532" s="32"/>
      <c r="O532" s="32"/>
      <c r="P532" s="32"/>
      <c r="Q532" s="32"/>
      <c r="R532" s="32"/>
      <c r="S532" s="32"/>
      <c r="T532" s="32"/>
      <c r="U532" s="32"/>
      <c r="V532" s="32"/>
      <c r="W532" s="32"/>
      <c r="X532" s="32"/>
      <c r="Y532" s="32"/>
      <c r="Z532" s="32"/>
    </row>
    <row r="533" spans="1:26" ht="18" customHeight="1">
      <c r="A533" s="14"/>
      <c r="B533" s="32"/>
      <c r="C533" s="32"/>
      <c r="D533" s="32"/>
      <c r="E533" s="47"/>
      <c r="F533" s="47"/>
      <c r="G533" s="47"/>
      <c r="H533" s="32"/>
      <c r="I533" s="32"/>
      <c r="J533" s="32"/>
      <c r="K533" s="32"/>
      <c r="L533" s="32"/>
      <c r="M533" s="32"/>
      <c r="N533" s="32"/>
      <c r="O533" s="32"/>
      <c r="P533" s="32"/>
      <c r="Q533" s="32"/>
      <c r="R533" s="32"/>
      <c r="S533" s="32"/>
      <c r="T533" s="32"/>
      <c r="U533" s="32"/>
      <c r="V533" s="32"/>
      <c r="W533" s="32"/>
      <c r="X533" s="32"/>
      <c r="Y533" s="32"/>
      <c r="Z533" s="32"/>
    </row>
    <row r="534" spans="1:26" ht="27.75" customHeight="1">
      <c r="A534" s="14"/>
      <c r="B534" s="1955" t="s">
        <v>1890</v>
      </c>
      <c r="C534" s="1933"/>
      <c r="D534" s="1933"/>
      <c r="E534" s="1933"/>
      <c r="F534" s="1933"/>
      <c r="G534" s="1926"/>
      <c r="H534" s="32"/>
      <c r="I534" s="32"/>
      <c r="J534" s="32"/>
      <c r="K534" s="32"/>
      <c r="L534" s="32"/>
      <c r="M534" s="32"/>
      <c r="N534" s="32"/>
      <c r="O534" s="32"/>
      <c r="P534" s="32"/>
      <c r="Q534" s="32"/>
      <c r="R534" s="32"/>
      <c r="S534" s="32"/>
      <c r="T534" s="32"/>
      <c r="U534" s="32"/>
      <c r="V534" s="32"/>
      <c r="W534" s="32"/>
      <c r="X534" s="32"/>
      <c r="Y534" s="32"/>
      <c r="Z534" s="32"/>
    </row>
    <row r="535" spans="1:26" ht="18" customHeight="1">
      <c r="A535" s="14"/>
      <c r="B535" s="32"/>
      <c r="C535" s="32"/>
      <c r="D535" s="32"/>
      <c r="E535" s="47"/>
      <c r="F535" s="47"/>
      <c r="G535" s="47"/>
      <c r="H535" s="32"/>
      <c r="I535" s="32"/>
      <c r="J535" s="32"/>
      <c r="K535" s="32"/>
      <c r="L535" s="32"/>
      <c r="M535" s="32"/>
      <c r="N535" s="32"/>
      <c r="O535" s="32"/>
      <c r="P535" s="32"/>
      <c r="Q535" s="32"/>
      <c r="R535" s="32"/>
      <c r="S535" s="32"/>
      <c r="T535" s="32"/>
      <c r="U535" s="32"/>
      <c r="V535" s="32"/>
      <c r="W535" s="32"/>
      <c r="X535" s="32"/>
      <c r="Y535" s="32"/>
      <c r="Z535" s="32"/>
    </row>
    <row r="536" spans="1:26" ht="31.5" customHeight="1">
      <c r="A536" s="14"/>
      <c r="B536" s="1955" t="s">
        <v>1891</v>
      </c>
      <c r="C536" s="1933"/>
      <c r="D536" s="1933"/>
      <c r="E536" s="1933"/>
      <c r="F536" s="1933"/>
      <c r="G536" s="1926"/>
      <c r="H536" s="32"/>
      <c r="I536" s="32"/>
      <c r="J536" s="32"/>
      <c r="K536" s="32"/>
      <c r="L536" s="32"/>
      <c r="M536" s="32"/>
      <c r="N536" s="32"/>
      <c r="O536" s="32"/>
      <c r="P536" s="32"/>
      <c r="Q536" s="32"/>
      <c r="R536" s="32"/>
      <c r="S536" s="32"/>
      <c r="T536" s="32"/>
      <c r="U536" s="32"/>
      <c r="V536" s="32"/>
      <c r="W536" s="32"/>
      <c r="X536" s="32"/>
      <c r="Y536" s="32"/>
      <c r="Z536" s="32"/>
    </row>
    <row r="537" spans="1:26" ht="18" customHeight="1">
      <c r="A537" s="14"/>
      <c r="B537" s="32"/>
      <c r="C537" s="32"/>
      <c r="D537" s="32"/>
      <c r="E537" s="47"/>
      <c r="F537" s="47"/>
      <c r="G537" s="47"/>
      <c r="H537" s="32"/>
      <c r="I537" s="32"/>
      <c r="J537" s="32"/>
      <c r="K537" s="32"/>
      <c r="L537" s="32"/>
      <c r="M537" s="32"/>
      <c r="N537" s="32"/>
      <c r="O537" s="32"/>
      <c r="P537" s="32"/>
      <c r="Q537" s="32"/>
      <c r="R537" s="32"/>
      <c r="S537" s="32"/>
      <c r="T537" s="32"/>
      <c r="U537" s="32"/>
      <c r="V537" s="32"/>
      <c r="W537" s="32"/>
      <c r="X537" s="32"/>
      <c r="Y537" s="32"/>
      <c r="Z537" s="32"/>
    </row>
    <row r="538" spans="1:26" ht="18" customHeight="1">
      <c r="A538" s="14"/>
      <c r="B538" s="41" t="s">
        <v>1892</v>
      </c>
      <c r="C538" s="32"/>
      <c r="D538" s="32"/>
      <c r="E538" s="47"/>
      <c r="F538" s="47"/>
      <c r="G538" s="47"/>
      <c r="H538" s="32"/>
      <c r="I538" s="32"/>
      <c r="J538" s="32"/>
      <c r="K538" s="32"/>
      <c r="L538" s="32"/>
      <c r="M538" s="32"/>
      <c r="N538" s="32"/>
      <c r="O538" s="32"/>
      <c r="P538" s="32"/>
      <c r="Q538" s="32"/>
      <c r="R538" s="32"/>
      <c r="S538" s="32"/>
      <c r="T538" s="32"/>
      <c r="U538" s="32"/>
      <c r="V538" s="32"/>
      <c r="W538" s="32"/>
      <c r="X538" s="32"/>
      <c r="Y538" s="32"/>
      <c r="Z538" s="32"/>
    </row>
    <row r="539" spans="1:26" ht="18" customHeight="1">
      <c r="A539" s="14"/>
      <c r="B539" s="32"/>
      <c r="C539" s="32"/>
      <c r="D539" s="32"/>
      <c r="E539" s="47"/>
      <c r="F539" s="47"/>
      <c r="G539" s="47"/>
      <c r="H539" s="32"/>
      <c r="I539" s="32"/>
      <c r="J539" s="32"/>
      <c r="K539" s="32"/>
      <c r="L539" s="32"/>
      <c r="M539" s="32"/>
      <c r="N539" s="32"/>
      <c r="O539" s="32"/>
      <c r="P539" s="32"/>
      <c r="Q539" s="32"/>
      <c r="R539" s="32"/>
      <c r="S539" s="32"/>
      <c r="T539" s="32"/>
      <c r="U539" s="32"/>
      <c r="V539" s="32"/>
      <c r="W539" s="32"/>
      <c r="X539" s="32"/>
      <c r="Y539" s="32"/>
      <c r="Z539" s="32"/>
    </row>
    <row r="540" spans="1:26" ht="18" customHeight="1">
      <c r="A540" s="14"/>
      <c r="B540" s="41" t="s">
        <v>1893</v>
      </c>
      <c r="C540" s="32"/>
      <c r="D540" s="32"/>
      <c r="E540" s="47"/>
      <c r="F540" s="47"/>
      <c r="G540" s="47"/>
      <c r="H540" s="32"/>
      <c r="I540" s="32"/>
      <c r="J540" s="32"/>
      <c r="K540" s="32"/>
      <c r="L540" s="32"/>
      <c r="M540" s="32"/>
      <c r="N540" s="32"/>
      <c r="O540" s="32"/>
      <c r="P540" s="32"/>
      <c r="Q540" s="32"/>
      <c r="R540" s="32"/>
      <c r="S540" s="32"/>
      <c r="T540" s="32"/>
      <c r="U540" s="32"/>
      <c r="V540" s="32"/>
      <c r="W540" s="32"/>
      <c r="X540" s="32"/>
      <c r="Y540" s="32"/>
      <c r="Z540" s="32"/>
    </row>
    <row r="541" spans="1:26" ht="18" customHeight="1">
      <c r="A541" s="14"/>
      <c r="B541" s="32"/>
      <c r="C541" s="32"/>
      <c r="D541" s="32"/>
      <c r="E541" s="47"/>
      <c r="F541" s="47"/>
      <c r="G541" s="47"/>
      <c r="H541" s="32"/>
      <c r="I541" s="32"/>
      <c r="J541" s="32"/>
      <c r="K541" s="32"/>
      <c r="L541" s="32"/>
      <c r="M541" s="32"/>
      <c r="N541" s="32"/>
      <c r="O541" s="32"/>
      <c r="P541" s="32"/>
      <c r="Q541" s="32"/>
      <c r="R541" s="32"/>
      <c r="S541" s="32"/>
      <c r="T541" s="32"/>
      <c r="U541" s="32"/>
      <c r="V541" s="32"/>
      <c r="W541" s="32"/>
      <c r="X541" s="32"/>
      <c r="Y541" s="32"/>
      <c r="Z541" s="32"/>
    </row>
    <row r="542" spans="1:26" ht="18" customHeight="1">
      <c r="A542" s="14"/>
      <c r="B542" s="41" t="s">
        <v>1894</v>
      </c>
      <c r="C542" s="32"/>
      <c r="D542" s="32"/>
      <c r="E542" s="47"/>
      <c r="F542" s="47"/>
      <c r="G542" s="47"/>
      <c r="H542" s="32"/>
      <c r="I542" s="32"/>
      <c r="J542" s="32"/>
      <c r="K542" s="32"/>
      <c r="L542" s="32"/>
      <c r="M542" s="32"/>
      <c r="N542" s="32"/>
      <c r="O542" s="32"/>
      <c r="P542" s="32"/>
      <c r="Q542" s="32"/>
      <c r="R542" s="32"/>
      <c r="S542" s="32"/>
      <c r="T542" s="32"/>
      <c r="U542" s="32"/>
      <c r="V542" s="32"/>
      <c r="W542" s="32"/>
      <c r="X542" s="32"/>
      <c r="Y542" s="32"/>
      <c r="Z542" s="32"/>
    </row>
    <row r="543" spans="1:26" ht="18" customHeight="1">
      <c r="A543" s="14"/>
      <c r="B543" s="41"/>
      <c r="C543" s="32"/>
      <c r="D543" s="32"/>
      <c r="E543" s="47"/>
      <c r="F543" s="47"/>
      <c r="G543" s="47"/>
      <c r="H543" s="32"/>
      <c r="I543" s="32"/>
      <c r="J543" s="32"/>
      <c r="K543" s="32"/>
      <c r="L543" s="32"/>
      <c r="M543" s="32"/>
      <c r="N543" s="32"/>
      <c r="O543" s="32"/>
      <c r="P543" s="32"/>
      <c r="Q543" s="32"/>
      <c r="R543" s="32"/>
      <c r="S543" s="32"/>
      <c r="T543" s="32"/>
      <c r="U543" s="32"/>
      <c r="V543" s="32"/>
      <c r="W543" s="32"/>
      <c r="X543" s="32"/>
      <c r="Y543" s="32"/>
      <c r="Z543" s="32"/>
    </row>
    <row r="544" spans="1:26" ht="18" customHeight="1">
      <c r="A544" s="14"/>
      <c r="B544" s="41" t="s">
        <v>1895</v>
      </c>
      <c r="C544" s="32"/>
      <c r="D544" s="32"/>
      <c r="E544" s="47"/>
      <c r="F544" s="47"/>
      <c r="G544" s="47"/>
      <c r="H544" s="32"/>
      <c r="I544" s="32"/>
      <c r="J544" s="32"/>
      <c r="K544" s="32"/>
      <c r="L544" s="32"/>
      <c r="M544" s="32"/>
      <c r="N544" s="32"/>
      <c r="O544" s="32"/>
      <c r="P544" s="32"/>
      <c r="Q544" s="32"/>
      <c r="R544" s="32"/>
      <c r="S544" s="32"/>
      <c r="T544" s="32"/>
      <c r="U544" s="32"/>
      <c r="V544" s="32"/>
      <c r="W544" s="32"/>
      <c r="X544" s="32"/>
      <c r="Y544" s="32"/>
      <c r="Z544" s="32"/>
    </row>
    <row r="545" spans="1:26" ht="18" customHeight="1">
      <c r="A545" s="14"/>
      <c r="B545" s="32"/>
      <c r="C545" s="32"/>
      <c r="D545" s="32"/>
      <c r="E545" s="47"/>
      <c r="F545" s="47"/>
      <c r="G545" s="47"/>
      <c r="H545" s="32"/>
      <c r="I545" s="32"/>
      <c r="J545" s="32"/>
      <c r="K545" s="32"/>
      <c r="L545" s="32"/>
      <c r="M545" s="32"/>
      <c r="N545" s="32"/>
      <c r="O545" s="32"/>
      <c r="P545" s="32"/>
      <c r="Q545" s="32"/>
      <c r="R545" s="32"/>
      <c r="S545" s="32"/>
      <c r="T545" s="32"/>
      <c r="U545" s="32"/>
      <c r="V545" s="32"/>
      <c r="W545" s="32"/>
      <c r="X545" s="32"/>
      <c r="Y545" s="32"/>
      <c r="Z545" s="32"/>
    </row>
    <row r="546" spans="1:26" ht="18" customHeight="1">
      <c r="A546" s="14"/>
      <c r="B546" s="32"/>
      <c r="C546" s="32"/>
      <c r="D546" s="32"/>
      <c r="E546" s="47"/>
      <c r="F546" s="47"/>
      <c r="G546" s="47"/>
      <c r="H546" s="32"/>
      <c r="I546" s="32"/>
      <c r="J546" s="32"/>
      <c r="K546" s="32"/>
      <c r="L546" s="32"/>
      <c r="M546" s="32"/>
      <c r="N546" s="32"/>
      <c r="O546" s="32"/>
      <c r="P546" s="32"/>
      <c r="Q546" s="32"/>
      <c r="R546" s="32"/>
      <c r="S546" s="32"/>
      <c r="T546" s="32"/>
      <c r="U546" s="32"/>
      <c r="V546" s="32"/>
      <c r="W546" s="32"/>
      <c r="X546" s="32"/>
      <c r="Y546" s="32"/>
      <c r="Z546" s="32"/>
    </row>
    <row r="547" spans="1:26" ht="15.75" customHeight="1">
      <c r="A547" s="28" t="s">
        <v>306</v>
      </c>
      <c r="B547" s="29"/>
      <c r="C547" s="29"/>
      <c r="D547" s="29"/>
      <c r="E547" s="30"/>
      <c r="F547" s="30"/>
      <c r="G547" s="30"/>
      <c r="H547" s="32"/>
      <c r="I547" s="32"/>
      <c r="J547" s="32"/>
      <c r="K547" s="32"/>
      <c r="L547" s="32"/>
      <c r="M547" s="32"/>
      <c r="N547" s="32"/>
      <c r="O547" s="32"/>
      <c r="P547" s="32"/>
      <c r="Q547" s="32"/>
      <c r="R547" s="32"/>
      <c r="S547" s="32"/>
      <c r="T547" s="32"/>
      <c r="U547" s="32"/>
      <c r="V547" s="32"/>
      <c r="W547" s="32"/>
      <c r="X547" s="32"/>
      <c r="Y547" s="32"/>
      <c r="Z547" s="32"/>
    </row>
    <row r="548" spans="1:26" ht="18" customHeight="1">
      <c r="A548" s="14"/>
      <c r="B548" s="32"/>
      <c r="C548" s="32"/>
      <c r="D548" s="32"/>
      <c r="E548" s="47"/>
      <c r="F548" s="47"/>
      <c r="G548" s="47"/>
      <c r="H548" s="32"/>
      <c r="I548" s="32"/>
      <c r="J548" s="32"/>
      <c r="K548" s="32"/>
      <c r="L548" s="32"/>
      <c r="M548" s="32"/>
      <c r="N548" s="32"/>
      <c r="O548" s="32"/>
      <c r="P548" s="32"/>
      <c r="Q548" s="32"/>
      <c r="R548" s="32"/>
      <c r="S548" s="32"/>
      <c r="T548" s="32"/>
      <c r="U548" s="32"/>
      <c r="V548" s="32"/>
      <c r="W548" s="32"/>
      <c r="X548" s="32"/>
      <c r="Y548" s="32"/>
      <c r="Z548" s="32"/>
    </row>
    <row r="549" spans="1:26" ht="63.75" customHeight="1">
      <c r="A549" s="14"/>
      <c r="B549" s="1955" t="s">
        <v>1896</v>
      </c>
      <c r="C549" s="1933"/>
      <c r="D549" s="1933"/>
      <c r="E549" s="1933"/>
      <c r="F549" s="1933"/>
      <c r="G549" s="1926"/>
      <c r="H549" s="32"/>
      <c r="I549" s="32"/>
      <c r="J549" s="32"/>
      <c r="K549" s="32"/>
      <c r="L549" s="32"/>
      <c r="M549" s="32"/>
      <c r="N549" s="32"/>
      <c r="O549" s="32"/>
      <c r="P549" s="32"/>
      <c r="Q549" s="32"/>
      <c r="R549" s="32"/>
      <c r="S549" s="32"/>
      <c r="T549" s="32"/>
      <c r="U549" s="32"/>
      <c r="V549" s="32"/>
      <c r="W549" s="32"/>
      <c r="X549" s="32"/>
      <c r="Y549" s="32"/>
      <c r="Z549" s="32"/>
    </row>
    <row r="550" spans="1:26" ht="18" customHeight="1">
      <c r="A550" s="14"/>
      <c r="B550" s="32"/>
      <c r="C550" s="32"/>
      <c r="D550" s="32"/>
      <c r="E550" s="47"/>
      <c r="F550" s="47"/>
      <c r="G550" s="47"/>
      <c r="H550" s="32"/>
      <c r="I550" s="32"/>
      <c r="J550" s="32"/>
      <c r="K550" s="32"/>
      <c r="L550" s="32"/>
      <c r="M550" s="32"/>
      <c r="N550" s="32"/>
      <c r="O550" s="32"/>
      <c r="P550" s="32"/>
      <c r="Q550" s="32"/>
      <c r="R550" s="32"/>
      <c r="S550" s="32"/>
      <c r="T550" s="32"/>
      <c r="U550" s="32"/>
      <c r="V550" s="32"/>
      <c r="W550" s="32"/>
      <c r="X550" s="32"/>
      <c r="Y550" s="32"/>
      <c r="Z550" s="32"/>
    </row>
    <row r="551" spans="1:26" ht="18" customHeight="1">
      <c r="A551" s="14"/>
      <c r="B551" s="41" t="s">
        <v>1897</v>
      </c>
      <c r="C551" s="32"/>
      <c r="D551" s="32"/>
      <c r="E551" s="47"/>
      <c r="F551" s="47"/>
      <c r="G551" s="47"/>
      <c r="H551" s="32"/>
      <c r="I551" s="32"/>
      <c r="J551" s="32"/>
      <c r="K551" s="32"/>
      <c r="L551" s="32"/>
      <c r="M551" s="32"/>
      <c r="N551" s="32"/>
      <c r="O551" s="32"/>
      <c r="P551" s="32"/>
      <c r="Q551" s="32"/>
      <c r="R551" s="32"/>
      <c r="S551" s="32"/>
      <c r="T551" s="32"/>
      <c r="U551" s="32"/>
      <c r="V551" s="32"/>
      <c r="W551" s="32"/>
      <c r="X551" s="32"/>
      <c r="Y551" s="32"/>
      <c r="Z551" s="32"/>
    </row>
    <row r="552" spans="1:26" ht="18" customHeight="1">
      <c r="A552" s="14"/>
      <c r="B552" s="32"/>
      <c r="C552" s="32"/>
      <c r="D552" s="32"/>
      <c r="E552" s="47"/>
      <c r="F552" s="47"/>
      <c r="G552" s="47"/>
      <c r="H552" s="32"/>
      <c r="I552" s="32"/>
      <c r="J552" s="32"/>
      <c r="K552" s="32"/>
      <c r="L552" s="32"/>
      <c r="M552" s="32"/>
      <c r="N552" s="32"/>
      <c r="O552" s="32"/>
      <c r="P552" s="32"/>
      <c r="Q552" s="32"/>
      <c r="R552" s="32"/>
      <c r="S552" s="32"/>
      <c r="T552" s="32"/>
      <c r="U552" s="32"/>
      <c r="V552" s="32"/>
      <c r="W552" s="32"/>
      <c r="X552" s="32"/>
      <c r="Y552" s="32"/>
      <c r="Z552" s="32"/>
    </row>
    <row r="553" spans="1:26" ht="18" customHeight="1">
      <c r="A553" s="14"/>
      <c r="B553" s="41" t="s">
        <v>1898</v>
      </c>
      <c r="C553" s="32"/>
      <c r="D553" s="32"/>
      <c r="E553" s="47"/>
      <c r="F553" s="47"/>
      <c r="G553" s="47"/>
      <c r="H553" s="32"/>
      <c r="I553" s="32"/>
      <c r="J553" s="32"/>
      <c r="K553" s="32"/>
      <c r="L553" s="32"/>
      <c r="M553" s="32"/>
      <c r="N553" s="32"/>
      <c r="O553" s="32"/>
      <c r="P553" s="32"/>
      <c r="Q553" s="32"/>
      <c r="R553" s="32"/>
      <c r="S553" s="32"/>
      <c r="T553" s="32"/>
      <c r="U553" s="32"/>
      <c r="V553" s="32"/>
      <c r="W553" s="32"/>
      <c r="X553" s="32"/>
      <c r="Y553" s="32"/>
      <c r="Z553" s="32"/>
    </row>
    <row r="554" spans="1:26" ht="18" customHeight="1">
      <c r="A554" s="14"/>
      <c r="B554" s="32"/>
      <c r="C554" s="32"/>
      <c r="D554" s="32"/>
      <c r="E554" s="47"/>
      <c r="F554" s="47"/>
      <c r="G554" s="47"/>
      <c r="H554" s="32"/>
      <c r="I554" s="32"/>
      <c r="J554" s="32"/>
      <c r="K554" s="32"/>
      <c r="L554" s="32"/>
      <c r="M554" s="32"/>
      <c r="N554" s="32"/>
      <c r="O554" s="32"/>
      <c r="P554" s="32"/>
      <c r="Q554" s="32"/>
      <c r="R554" s="32"/>
      <c r="S554" s="32"/>
      <c r="T554" s="32"/>
      <c r="U554" s="32"/>
      <c r="V554" s="32"/>
      <c r="W554" s="32"/>
      <c r="X554" s="32"/>
      <c r="Y554" s="32"/>
      <c r="Z554" s="32"/>
    </row>
    <row r="555" spans="1:26" ht="41.25" customHeight="1">
      <c r="A555" s="14"/>
      <c r="B555" s="1955" t="s">
        <v>1899</v>
      </c>
      <c r="C555" s="1933"/>
      <c r="D555" s="1933"/>
      <c r="E555" s="1933"/>
      <c r="F555" s="1933"/>
      <c r="G555" s="1926"/>
      <c r="H555" s="32"/>
      <c r="I555" s="32"/>
      <c r="J555" s="32"/>
      <c r="K555" s="32"/>
      <c r="L555" s="32"/>
      <c r="M555" s="32"/>
      <c r="N555" s="32"/>
      <c r="O555" s="32"/>
      <c r="P555" s="32"/>
      <c r="Q555" s="32"/>
      <c r="R555" s="32"/>
      <c r="S555" s="32"/>
      <c r="T555" s="32"/>
      <c r="U555" s="32"/>
      <c r="V555" s="32"/>
      <c r="W555" s="32"/>
      <c r="X555" s="32"/>
      <c r="Y555" s="32"/>
      <c r="Z555" s="32"/>
    </row>
    <row r="556" spans="1:26" ht="18" customHeight="1">
      <c r="A556" s="14"/>
      <c r="B556" s="32"/>
      <c r="C556" s="32"/>
      <c r="D556" s="32"/>
      <c r="E556" s="47"/>
      <c r="F556" s="47"/>
      <c r="G556" s="47"/>
      <c r="H556" s="32"/>
      <c r="I556" s="32"/>
      <c r="J556" s="32"/>
      <c r="K556" s="32"/>
      <c r="L556" s="32"/>
      <c r="M556" s="32"/>
      <c r="N556" s="32"/>
      <c r="O556" s="32"/>
      <c r="P556" s="32"/>
      <c r="Q556" s="32"/>
      <c r="R556" s="32"/>
      <c r="S556" s="32"/>
      <c r="T556" s="32"/>
      <c r="U556" s="32"/>
      <c r="V556" s="32"/>
      <c r="W556" s="32"/>
      <c r="X556" s="32"/>
      <c r="Y556" s="32"/>
      <c r="Z556" s="32"/>
    </row>
    <row r="557" spans="1:26" ht="18" customHeight="1">
      <c r="A557" s="14"/>
      <c r="B557" s="41" t="s">
        <v>1900</v>
      </c>
      <c r="C557" s="32"/>
      <c r="D557" s="32"/>
      <c r="E557" s="47"/>
      <c r="F557" s="47"/>
      <c r="G557" s="47"/>
      <c r="H557" s="32"/>
      <c r="I557" s="32"/>
      <c r="J557" s="32"/>
      <c r="K557" s="32"/>
      <c r="L557" s="32"/>
      <c r="M557" s="32"/>
      <c r="N557" s="32"/>
      <c r="O557" s="32"/>
      <c r="P557" s="32"/>
      <c r="Q557" s="32"/>
      <c r="R557" s="32"/>
      <c r="S557" s="32"/>
      <c r="T557" s="32"/>
      <c r="U557" s="32"/>
      <c r="V557" s="32"/>
      <c r="W557" s="32"/>
      <c r="X557" s="32"/>
      <c r="Y557" s="32"/>
      <c r="Z557" s="32"/>
    </row>
    <row r="558" spans="1:26" ht="18" customHeight="1">
      <c r="A558" s="14"/>
      <c r="B558" s="41"/>
      <c r="C558" s="32"/>
      <c r="D558" s="32"/>
      <c r="E558" s="47"/>
      <c r="F558" s="47"/>
      <c r="G558" s="47"/>
      <c r="H558" s="32"/>
      <c r="I558" s="32"/>
      <c r="J558" s="32"/>
      <c r="K558" s="32"/>
      <c r="L558" s="32"/>
      <c r="M558" s="32"/>
      <c r="N558" s="32"/>
      <c r="O558" s="32"/>
      <c r="P558" s="32"/>
      <c r="Q558" s="32"/>
      <c r="R558" s="32"/>
      <c r="S558" s="32"/>
      <c r="T558" s="32"/>
      <c r="U558" s="32"/>
      <c r="V558" s="32"/>
      <c r="W558" s="32"/>
      <c r="X558" s="32"/>
      <c r="Y558" s="32"/>
      <c r="Z558" s="32"/>
    </row>
    <row r="559" spans="1:26" ht="39" customHeight="1">
      <c r="A559" s="14"/>
      <c r="B559" s="1955" t="s">
        <v>1901</v>
      </c>
      <c r="C559" s="1933"/>
      <c r="D559" s="1933"/>
      <c r="E559" s="1933"/>
      <c r="F559" s="1933"/>
      <c r="G559" s="1926"/>
      <c r="H559" s="32"/>
      <c r="I559" s="32"/>
      <c r="J559" s="32"/>
      <c r="K559" s="32"/>
      <c r="L559" s="32"/>
      <c r="M559" s="32"/>
      <c r="N559" s="32"/>
      <c r="O559" s="32"/>
      <c r="P559" s="32"/>
      <c r="Q559" s="32"/>
      <c r="R559" s="32"/>
      <c r="S559" s="32"/>
      <c r="T559" s="32"/>
      <c r="U559" s="32"/>
      <c r="V559" s="32"/>
      <c r="W559" s="32"/>
      <c r="X559" s="32"/>
      <c r="Y559" s="32"/>
      <c r="Z559" s="32"/>
    </row>
    <row r="560" spans="1:26" ht="18" customHeight="1">
      <c r="A560" s="14"/>
      <c r="B560" s="32"/>
      <c r="C560" s="32"/>
      <c r="D560" s="32"/>
      <c r="E560" s="47"/>
      <c r="F560" s="47"/>
      <c r="G560" s="47"/>
      <c r="H560" s="32"/>
      <c r="I560" s="32"/>
      <c r="J560" s="32"/>
      <c r="K560" s="32"/>
      <c r="L560" s="32"/>
      <c r="M560" s="32"/>
      <c r="N560" s="32"/>
      <c r="O560" s="32"/>
      <c r="P560" s="32"/>
      <c r="Q560" s="32"/>
      <c r="R560" s="32"/>
      <c r="S560" s="32"/>
      <c r="T560" s="32"/>
      <c r="U560" s="32"/>
      <c r="V560" s="32"/>
      <c r="W560" s="32"/>
      <c r="X560" s="32"/>
      <c r="Y560" s="32"/>
      <c r="Z560" s="32"/>
    </row>
    <row r="561" spans="1:26" ht="18" customHeight="1">
      <c r="A561" s="8">
        <v>3</v>
      </c>
      <c r="B561" s="8" t="s">
        <v>1902</v>
      </c>
      <c r="C561" s="39"/>
      <c r="D561" s="32"/>
      <c r="E561" s="47"/>
      <c r="F561" s="47"/>
      <c r="G561" s="47"/>
      <c r="H561" s="32"/>
      <c r="I561" s="32"/>
      <c r="J561" s="32"/>
      <c r="K561" s="32"/>
      <c r="L561" s="32"/>
      <c r="M561" s="32"/>
      <c r="N561" s="32"/>
      <c r="O561" s="32"/>
      <c r="P561" s="32"/>
      <c r="Q561" s="32"/>
      <c r="R561" s="32"/>
      <c r="S561" s="32"/>
      <c r="T561" s="32"/>
      <c r="U561" s="32"/>
      <c r="V561" s="32"/>
      <c r="W561" s="32"/>
      <c r="X561" s="32"/>
      <c r="Y561" s="32"/>
      <c r="Z561" s="32"/>
    </row>
    <row r="562" spans="1:26" ht="18" customHeight="1">
      <c r="A562" s="14"/>
      <c r="B562" s="32"/>
      <c r="C562" s="32"/>
      <c r="D562" s="32"/>
      <c r="E562" s="47"/>
      <c r="F562" s="47"/>
      <c r="G562" s="47"/>
      <c r="H562" s="32"/>
      <c r="I562" s="32"/>
      <c r="J562" s="32"/>
      <c r="K562" s="32"/>
      <c r="L562" s="32"/>
      <c r="M562" s="32"/>
      <c r="N562" s="32"/>
      <c r="O562" s="32"/>
      <c r="P562" s="32"/>
      <c r="Q562" s="32"/>
      <c r="R562" s="32"/>
      <c r="S562" s="32"/>
      <c r="T562" s="32"/>
      <c r="U562" s="32"/>
      <c r="V562" s="32"/>
      <c r="W562" s="32"/>
      <c r="X562" s="32"/>
      <c r="Y562" s="32"/>
      <c r="Z562" s="32"/>
    </row>
    <row r="563" spans="1:26" ht="150" customHeight="1">
      <c r="A563" s="14"/>
      <c r="B563" s="1955" t="s">
        <v>1903</v>
      </c>
      <c r="C563" s="1933"/>
      <c r="D563" s="1933"/>
      <c r="E563" s="1933"/>
      <c r="F563" s="1933"/>
      <c r="G563" s="1926"/>
      <c r="H563" s="32"/>
      <c r="I563" s="32"/>
      <c r="J563" s="32"/>
      <c r="K563" s="32"/>
      <c r="L563" s="32"/>
      <c r="M563" s="32"/>
      <c r="N563" s="32"/>
      <c r="O563" s="32"/>
      <c r="P563" s="32"/>
      <c r="Q563" s="32"/>
      <c r="R563" s="32"/>
      <c r="S563" s="32"/>
      <c r="T563" s="32"/>
      <c r="U563" s="32"/>
      <c r="V563" s="32"/>
      <c r="W563" s="32"/>
      <c r="X563" s="32"/>
      <c r="Y563" s="32"/>
      <c r="Z563" s="32"/>
    </row>
    <row r="564" spans="1:26" ht="18" customHeight="1">
      <c r="A564" s="14"/>
      <c r="B564" s="32"/>
      <c r="C564" s="32"/>
      <c r="D564" s="32"/>
      <c r="E564" s="47"/>
      <c r="F564" s="47"/>
      <c r="G564" s="47"/>
      <c r="H564" s="32"/>
      <c r="I564" s="32"/>
      <c r="J564" s="32"/>
      <c r="K564" s="32"/>
      <c r="L564" s="32"/>
      <c r="M564" s="32"/>
      <c r="N564" s="32"/>
      <c r="O564" s="32"/>
      <c r="P564" s="32"/>
      <c r="Q564" s="32"/>
      <c r="R564" s="32"/>
      <c r="S564" s="32"/>
      <c r="T564" s="32"/>
      <c r="U564" s="32"/>
      <c r="V564" s="32"/>
      <c r="W564" s="32"/>
      <c r="X564" s="32"/>
      <c r="Y564" s="32"/>
      <c r="Z564" s="32"/>
    </row>
    <row r="565" spans="1:26" ht="18" customHeight="1">
      <c r="A565" s="14"/>
      <c r="B565" s="32"/>
      <c r="C565" s="32"/>
      <c r="D565" s="32"/>
      <c r="E565" s="47"/>
      <c r="F565" s="47"/>
      <c r="G565" s="47"/>
      <c r="H565" s="32"/>
      <c r="I565" s="32"/>
      <c r="J565" s="32"/>
      <c r="K565" s="32"/>
      <c r="L565" s="32"/>
      <c r="M565" s="32"/>
      <c r="N565" s="32"/>
      <c r="O565" s="32"/>
      <c r="P565" s="32"/>
      <c r="Q565" s="32"/>
      <c r="R565" s="32"/>
      <c r="S565" s="32"/>
      <c r="T565" s="32"/>
      <c r="U565" s="32"/>
      <c r="V565" s="32"/>
      <c r="W565" s="32"/>
      <c r="X565" s="32"/>
      <c r="Y565" s="32"/>
      <c r="Z565" s="32"/>
    </row>
    <row r="566" spans="1:26" ht="18" customHeight="1">
      <c r="A566" s="14"/>
      <c r="B566" s="32"/>
      <c r="C566" s="32"/>
      <c r="D566" s="32"/>
      <c r="E566" s="47"/>
      <c r="F566" s="47"/>
      <c r="G566" s="47"/>
      <c r="H566" s="32"/>
      <c r="I566" s="32"/>
      <c r="J566" s="32"/>
      <c r="K566" s="32"/>
      <c r="L566" s="32"/>
      <c r="M566" s="32"/>
      <c r="N566" s="32"/>
      <c r="O566" s="32"/>
      <c r="P566" s="32"/>
      <c r="Q566" s="32"/>
      <c r="R566" s="32"/>
      <c r="S566" s="32"/>
      <c r="T566" s="32"/>
      <c r="U566" s="32"/>
      <c r="V566" s="32"/>
      <c r="W566" s="32"/>
      <c r="X566" s="32"/>
      <c r="Y566" s="32"/>
      <c r="Z566" s="32"/>
    </row>
    <row r="567" spans="1:26" ht="18" customHeight="1">
      <c r="A567" s="14"/>
      <c r="B567" s="32"/>
      <c r="C567" s="32"/>
      <c r="D567" s="32"/>
      <c r="E567" s="47"/>
      <c r="F567" s="47"/>
      <c r="G567" s="47"/>
      <c r="H567" s="32"/>
      <c r="I567" s="32"/>
      <c r="J567" s="32"/>
      <c r="K567" s="32"/>
      <c r="L567" s="32"/>
      <c r="M567" s="32"/>
      <c r="N567" s="32"/>
      <c r="O567" s="32"/>
      <c r="P567" s="32"/>
      <c r="Q567" s="32"/>
      <c r="R567" s="32"/>
      <c r="S567" s="32"/>
      <c r="T567" s="32"/>
      <c r="U567" s="32"/>
      <c r="V567" s="32"/>
      <c r="W567" s="32"/>
      <c r="X567" s="32"/>
      <c r="Y567" s="32"/>
      <c r="Z567" s="32"/>
    </row>
    <row r="568" spans="1:26" ht="18" customHeight="1">
      <c r="A568" s="14"/>
      <c r="B568" s="32"/>
      <c r="C568" s="32"/>
      <c r="D568" s="32"/>
      <c r="E568" s="47"/>
      <c r="F568" s="47"/>
      <c r="G568" s="47"/>
      <c r="H568" s="32"/>
      <c r="I568" s="32"/>
      <c r="J568" s="32"/>
      <c r="K568" s="32"/>
      <c r="L568" s="32"/>
      <c r="M568" s="32"/>
      <c r="N568" s="32"/>
      <c r="O568" s="32"/>
      <c r="P568" s="32"/>
      <c r="Q568" s="32"/>
      <c r="R568" s="32"/>
      <c r="S568" s="32"/>
      <c r="T568" s="32"/>
      <c r="U568" s="32"/>
      <c r="V568" s="32"/>
      <c r="W568" s="32"/>
      <c r="X568" s="32"/>
      <c r="Y568" s="32"/>
      <c r="Z568" s="32"/>
    </row>
    <row r="569" spans="1:26" ht="18" customHeight="1">
      <c r="A569" s="14"/>
      <c r="B569" s="32"/>
      <c r="C569" s="32"/>
      <c r="D569" s="32"/>
      <c r="E569" s="47"/>
      <c r="F569" s="47"/>
      <c r="G569" s="47"/>
      <c r="H569" s="32"/>
      <c r="I569" s="32"/>
      <c r="J569" s="32"/>
      <c r="K569" s="32"/>
      <c r="L569" s="32"/>
      <c r="M569" s="32"/>
      <c r="N569" s="32"/>
      <c r="O569" s="32"/>
      <c r="P569" s="32"/>
      <c r="Q569" s="32"/>
      <c r="R569" s="32"/>
      <c r="S569" s="32"/>
      <c r="T569" s="32"/>
      <c r="U569" s="32"/>
      <c r="V569" s="32"/>
      <c r="W569" s="32"/>
      <c r="X569" s="32"/>
      <c r="Y569" s="32"/>
      <c r="Z569" s="32"/>
    </row>
    <row r="570" spans="1:26" ht="18" customHeight="1">
      <c r="A570" s="14"/>
      <c r="B570" s="32"/>
      <c r="C570" s="32"/>
      <c r="D570" s="32"/>
      <c r="E570" s="47"/>
      <c r="F570" s="47"/>
      <c r="G570" s="47"/>
      <c r="H570" s="32"/>
      <c r="I570" s="32"/>
      <c r="J570" s="32"/>
      <c r="K570" s="32"/>
      <c r="L570" s="32"/>
      <c r="M570" s="32"/>
      <c r="N570" s="32"/>
      <c r="O570" s="32"/>
      <c r="P570" s="32"/>
      <c r="Q570" s="32"/>
      <c r="R570" s="32"/>
      <c r="S570" s="32"/>
      <c r="T570" s="32"/>
      <c r="U570" s="32"/>
      <c r="V570" s="32"/>
      <c r="W570" s="32"/>
      <c r="X570" s="32"/>
      <c r="Y570" s="32"/>
      <c r="Z570" s="32"/>
    </row>
    <row r="571" spans="1:26" ht="18" customHeight="1">
      <c r="A571" s="14"/>
      <c r="B571" s="32"/>
      <c r="C571" s="32"/>
      <c r="D571" s="32"/>
      <c r="E571" s="47"/>
      <c r="F571" s="47"/>
      <c r="G571" s="47"/>
      <c r="H571" s="32"/>
      <c r="I571" s="32"/>
      <c r="J571" s="32"/>
      <c r="K571" s="32"/>
      <c r="L571" s="32"/>
      <c r="M571" s="32"/>
      <c r="N571" s="32"/>
      <c r="O571" s="32"/>
      <c r="P571" s="32"/>
      <c r="Q571" s="32"/>
      <c r="R571" s="32"/>
      <c r="S571" s="32"/>
      <c r="T571" s="32"/>
      <c r="U571" s="32"/>
      <c r="V571" s="32"/>
      <c r="W571" s="32"/>
      <c r="X571" s="32"/>
      <c r="Y571" s="32"/>
      <c r="Z571" s="32"/>
    </row>
    <row r="572" spans="1:26" ht="18" customHeight="1">
      <c r="A572" s="14"/>
      <c r="B572" s="32"/>
      <c r="C572" s="32"/>
      <c r="D572" s="32"/>
      <c r="E572" s="47"/>
      <c r="F572" s="47"/>
      <c r="G572" s="47"/>
      <c r="H572" s="32"/>
      <c r="I572" s="32"/>
      <c r="J572" s="32"/>
      <c r="K572" s="32"/>
      <c r="L572" s="32"/>
      <c r="M572" s="32"/>
      <c r="N572" s="32"/>
      <c r="O572" s="32"/>
      <c r="P572" s="32"/>
      <c r="Q572" s="32"/>
      <c r="R572" s="32"/>
      <c r="S572" s="32"/>
      <c r="T572" s="32"/>
      <c r="U572" s="32"/>
      <c r="V572" s="32"/>
      <c r="W572" s="32"/>
      <c r="X572" s="32"/>
      <c r="Y572" s="32"/>
      <c r="Z572" s="32"/>
    </row>
    <row r="573" spans="1:26" ht="18" customHeight="1">
      <c r="A573" s="14"/>
      <c r="B573" s="32"/>
      <c r="C573" s="32"/>
      <c r="D573" s="32"/>
      <c r="E573" s="47"/>
      <c r="F573" s="47"/>
      <c r="G573" s="47"/>
      <c r="H573" s="32"/>
      <c r="I573" s="32"/>
      <c r="J573" s="32"/>
      <c r="K573" s="32"/>
      <c r="L573" s="32"/>
      <c r="M573" s="32"/>
      <c r="N573" s="32"/>
      <c r="O573" s="32"/>
      <c r="P573" s="32"/>
      <c r="Q573" s="32"/>
      <c r="R573" s="32"/>
      <c r="S573" s="32"/>
      <c r="T573" s="32"/>
      <c r="U573" s="32"/>
      <c r="V573" s="32"/>
      <c r="W573" s="32"/>
      <c r="X573" s="32"/>
      <c r="Y573" s="32"/>
      <c r="Z573" s="32"/>
    </row>
    <row r="574" spans="1:26" ht="18" customHeight="1">
      <c r="A574" s="32"/>
      <c r="B574" s="32"/>
      <c r="C574" s="32"/>
      <c r="D574" s="32"/>
      <c r="E574" s="47"/>
      <c r="F574" s="47"/>
      <c r="G574" s="47"/>
      <c r="H574" s="32"/>
      <c r="I574" s="32"/>
      <c r="J574" s="32"/>
      <c r="K574" s="32"/>
      <c r="L574" s="32"/>
      <c r="M574" s="32"/>
      <c r="N574" s="32"/>
      <c r="O574" s="32"/>
      <c r="P574" s="32"/>
      <c r="Q574" s="32"/>
      <c r="R574" s="32"/>
      <c r="S574" s="32"/>
      <c r="T574" s="32"/>
      <c r="U574" s="32"/>
      <c r="V574" s="32"/>
      <c r="W574" s="32"/>
      <c r="X574" s="32"/>
      <c r="Y574" s="32"/>
      <c r="Z574" s="32"/>
    </row>
    <row r="575" spans="1:26" ht="18" customHeight="1">
      <c r="A575" s="14"/>
      <c r="B575" s="14"/>
      <c r="C575" s="14"/>
      <c r="D575" s="14"/>
      <c r="E575" s="54"/>
      <c r="F575" s="54"/>
      <c r="G575" s="54"/>
      <c r="H575" s="32"/>
      <c r="I575" s="32"/>
      <c r="J575" s="32"/>
      <c r="K575" s="32"/>
      <c r="L575" s="32"/>
      <c r="M575" s="32"/>
      <c r="N575" s="32"/>
      <c r="O575" s="32"/>
      <c r="P575" s="32"/>
      <c r="Q575" s="32"/>
      <c r="R575" s="32"/>
      <c r="S575" s="32"/>
      <c r="T575" s="32"/>
      <c r="U575" s="32"/>
      <c r="V575" s="32"/>
      <c r="W575" s="32"/>
      <c r="X575" s="32"/>
      <c r="Y575" s="32"/>
      <c r="Z575" s="32"/>
    </row>
    <row r="576" spans="1:26" ht="12" customHeight="1">
      <c r="A576" s="32"/>
      <c r="B576" s="32"/>
      <c r="C576" s="32"/>
      <c r="D576" s="32"/>
      <c r="E576" s="47"/>
      <c r="F576" s="47"/>
      <c r="G576" s="47"/>
      <c r="H576" s="32"/>
      <c r="I576" s="32"/>
      <c r="J576" s="32"/>
      <c r="K576" s="32"/>
      <c r="L576" s="32"/>
      <c r="M576" s="32"/>
      <c r="N576" s="32"/>
      <c r="O576" s="32"/>
      <c r="P576" s="32"/>
      <c r="Q576" s="32"/>
      <c r="R576" s="32"/>
      <c r="S576" s="32"/>
      <c r="T576" s="32"/>
      <c r="U576" s="32"/>
      <c r="V576" s="32"/>
      <c r="W576" s="32"/>
      <c r="X576" s="32"/>
      <c r="Y576" s="32"/>
      <c r="Z576" s="32"/>
    </row>
    <row r="577" spans="1:26" ht="18" customHeight="1">
      <c r="A577" s="14"/>
      <c r="B577" s="32"/>
      <c r="C577" s="32"/>
      <c r="D577" s="32"/>
      <c r="E577" s="47"/>
      <c r="F577" s="47"/>
      <c r="G577" s="47"/>
      <c r="H577" s="32"/>
      <c r="I577" s="32"/>
      <c r="J577" s="32"/>
      <c r="K577" s="32"/>
      <c r="L577" s="32"/>
      <c r="M577" s="32"/>
      <c r="N577" s="32"/>
      <c r="O577" s="32"/>
      <c r="P577" s="32"/>
      <c r="Q577" s="32"/>
      <c r="R577" s="32"/>
      <c r="S577" s="32"/>
      <c r="T577" s="32"/>
      <c r="U577" s="32"/>
      <c r="V577" s="32"/>
      <c r="W577" s="32"/>
      <c r="X577" s="32"/>
      <c r="Y577" s="32"/>
      <c r="Z577" s="32"/>
    </row>
    <row r="578" spans="1:26" ht="18" customHeight="1">
      <c r="A578" s="32"/>
      <c r="B578" s="14"/>
      <c r="C578" s="32"/>
      <c r="D578" s="32"/>
      <c r="E578" s="47"/>
      <c r="F578" s="47"/>
      <c r="G578" s="47"/>
      <c r="H578" s="32"/>
      <c r="I578" s="32"/>
      <c r="J578" s="32"/>
      <c r="K578" s="32"/>
      <c r="L578" s="32"/>
      <c r="M578" s="32"/>
      <c r="N578" s="32"/>
      <c r="O578" s="32"/>
      <c r="P578" s="32"/>
      <c r="Q578" s="32"/>
      <c r="R578" s="32"/>
      <c r="S578" s="32"/>
      <c r="T578" s="32"/>
      <c r="U578" s="32"/>
      <c r="V578" s="32"/>
      <c r="W578" s="32"/>
      <c r="X578" s="32"/>
      <c r="Y578" s="32"/>
      <c r="Z578" s="32"/>
    </row>
    <row r="579" spans="1:26" ht="18" customHeight="1">
      <c r="A579" s="32"/>
      <c r="B579" s="32"/>
      <c r="C579" s="32"/>
      <c r="D579" s="32"/>
      <c r="E579" s="54"/>
      <c r="F579" s="47"/>
      <c r="G579" s="54"/>
      <c r="H579" s="32"/>
      <c r="I579" s="32"/>
      <c r="J579" s="32"/>
      <c r="K579" s="32"/>
      <c r="L579" s="32"/>
      <c r="M579" s="32"/>
      <c r="N579" s="32"/>
      <c r="O579" s="32"/>
      <c r="P579" s="32"/>
      <c r="Q579" s="32"/>
      <c r="R579" s="32"/>
      <c r="S579" s="32"/>
      <c r="T579" s="32"/>
      <c r="U579" s="32"/>
      <c r="V579" s="32"/>
      <c r="W579" s="32"/>
      <c r="X579" s="32"/>
      <c r="Y579" s="32"/>
      <c r="Z579" s="32"/>
    </row>
    <row r="580" spans="1:26" ht="18" customHeight="1">
      <c r="A580" s="14"/>
      <c r="B580" s="32"/>
      <c r="C580" s="32"/>
      <c r="D580" s="32"/>
      <c r="E580" s="47"/>
      <c r="F580" s="47"/>
      <c r="G580" s="47"/>
      <c r="H580" s="32"/>
      <c r="I580" s="32"/>
      <c r="J580" s="32"/>
      <c r="K580" s="32"/>
      <c r="L580" s="32"/>
      <c r="M580" s="32"/>
      <c r="N580" s="32"/>
      <c r="O580" s="32"/>
      <c r="P580" s="32"/>
      <c r="Q580" s="32"/>
      <c r="R580" s="32"/>
      <c r="S580" s="32"/>
      <c r="T580" s="32"/>
      <c r="U580" s="32"/>
      <c r="V580" s="32"/>
      <c r="W580" s="32"/>
      <c r="X580" s="32"/>
      <c r="Y580" s="32"/>
      <c r="Z580" s="32"/>
    </row>
    <row r="581" spans="1:26" ht="18" customHeight="1">
      <c r="A581" s="14"/>
      <c r="B581" s="32"/>
      <c r="C581" s="32"/>
      <c r="D581" s="32"/>
      <c r="E581" s="47"/>
      <c r="F581" s="47"/>
      <c r="G581" s="47"/>
      <c r="H581" s="32"/>
      <c r="I581" s="32"/>
      <c r="J581" s="32"/>
      <c r="K581" s="32"/>
      <c r="L581" s="32"/>
      <c r="M581" s="32"/>
      <c r="N581" s="32"/>
      <c r="O581" s="32"/>
      <c r="P581" s="32"/>
      <c r="Q581" s="32"/>
      <c r="R581" s="32"/>
      <c r="S581" s="32"/>
      <c r="T581" s="32"/>
      <c r="U581" s="32"/>
      <c r="V581" s="32"/>
      <c r="W581" s="32"/>
      <c r="X581" s="32"/>
      <c r="Y581" s="32"/>
      <c r="Z581" s="32"/>
    </row>
    <row r="582" spans="1:26" ht="15.75" customHeight="1">
      <c r="A582" s="32"/>
      <c r="B582" s="32"/>
      <c r="C582" s="32"/>
      <c r="D582" s="32"/>
      <c r="E582" s="47"/>
      <c r="F582" s="47"/>
      <c r="G582" s="47"/>
      <c r="H582" s="32"/>
      <c r="I582" s="32"/>
      <c r="J582" s="32"/>
      <c r="K582" s="32"/>
      <c r="L582" s="32"/>
      <c r="M582" s="32"/>
      <c r="N582" s="32"/>
      <c r="O582" s="32"/>
      <c r="P582" s="32"/>
      <c r="Q582" s="32"/>
      <c r="R582" s="32"/>
      <c r="S582" s="32"/>
      <c r="T582" s="32"/>
      <c r="U582" s="32"/>
      <c r="V582" s="32"/>
      <c r="W582" s="32"/>
      <c r="X582" s="32"/>
      <c r="Y582" s="32"/>
      <c r="Z582" s="32"/>
    </row>
    <row r="583" spans="1:26" ht="15.75" customHeight="1">
      <c r="A583" s="32"/>
      <c r="B583" s="32"/>
      <c r="C583" s="32"/>
      <c r="D583" s="32"/>
      <c r="E583" s="47"/>
      <c r="F583" s="47"/>
      <c r="G583" s="47"/>
      <c r="H583" s="32"/>
      <c r="I583" s="32"/>
      <c r="J583" s="32"/>
      <c r="K583" s="32"/>
      <c r="L583" s="32"/>
      <c r="M583" s="32"/>
      <c r="N583" s="32"/>
      <c r="O583" s="32"/>
      <c r="P583" s="32"/>
      <c r="Q583" s="32"/>
      <c r="R583" s="32"/>
      <c r="S583" s="32"/>
      <c r="T583" s="32"/>
      <c r="U583" s="32"/>
      <c r="V583" s="32"/>
      <c r="W583" s="32"/>
      <c r="X583" s="32"/>
      <c r="Y583" s="32"/>
      <c r="Z583" s="32"/>
    </row>
    <row r="584" spans="1:26" ht="15.75" customHeight="1">
      <c r="A584" s="32"/>
      <c r="B584" s="32"/>
      <c r="C584" s="32"/>
      <c r="D584" s="32"/>
      <c r="E584" s="54"/>
      <c r="F584" s="47"/>
      <c r="G584" s="47"/>
      <c r="H584" s="32"/>
      <c r="I584" s="32"/>
      <c r="J584" s="32"/>
      <c r="K584" s="32"/>
      <c r="L584" s="32"/>
      <c r="M584" s="32"/>
      <c r="N584" s="32"/>
      <c r="O584" s="32"/>
      <c r="P584" s="32"/>
      <c r="Q584" s="32"/>
      <c r="R584" s="32"/>
      <c r="S584" s="32"/>
      <c r="T584" s="32"/>
      <c r="U584" s="32"/>
      <c r="V584" s="32"/>
      <c r="W584" s="32"/>
      <c r="X584" s="32"/>
      <c r="Y584" s="32"/>
      <c r="Z584" s="32"/>
    </row>
    <row r="585" spans="1:26" ht="15.75" customHeight="1">
      <c r="A585" s="32"/>
      <c r="B585" s="32"/>
      <c r="C585" s="32"/>
      <c r="D585" s="32"/>
      <c r="E585" s="54"/>
      <c r="F585" s="47"/>
      <c r="G585" s="54"/>
      <c r="H585" s="32"/>
      <c r="I585" s="32"/>
      <c r="J585" s="32"/>
      <c r="K585" s="32"/>
      <c r="L585" s="32"/>
      <c r="M585" s="32"/>
      <c r="N585" s="32"/>
      <c r="O585" s="32"/>
      <c r="P585" s="32"/>
      <c r="Q585" s="32"/>
      <c r="R585" s="32"/>
      <c r="S585" s="32"/>
      <c r="T585" s="32"/>
      <c r="U585" s="32"/>
      <c r="V585" s="32"/>
      <c r="W585" s="32"/>
      <c r="X585" s="32"/>
      <c r="Y585" s="32"/>
      <c r="Z585" s="32"/>
    </row>
    <row r="586" spans="1:26" ht="15.75" customHeight="1">
      <c r="A586" s="32"/>
      <c r="B586" s="32"/>
      <c r="C586" s="32"/>
      <c r="D586" s="32"/>
      <c r="E586" s="54"/>
      <c r="F586" s="47"/>
      <c r="G586" s="54"/>
      <c r="H586" s="32"/>
      <c r="I586" s="32"/>
      <c r="J586" s="32"/>
      <c r="K586" s="32"/>
      <c r="L586" s="32"/>
      <c r="M586" s="32"/>
      <c r="N586" s="32"/>
      <c r="O586" s="32"/>
      <c r="P586" s="32"/>
      <c r="Q586" s="32"/>
      <c r="R586" s="32"/>
      <c r="S586" s="32"/>
      <c r="T586" s="32"/>
      <c r="U586" s="32"/>
      <c r="V586" s="32"/>
      <c r="W586" s="32"/>
      <c r="X586" s="32"/>
      <c r="Y586" s="32"/>
      <c r="Z586" s="32"/>
    </row>
    <row r="587" spans="1:26" ht="15.75" customHeight="1">
      <c r="A587" s="32"/>
      <c r="B587" s="32"/>
      <c r="C587" s="32"/>
      <c r="D587" s="32"/>
      <c r="E587" s="47"/>
      <c r="F587" s="47"/>
      <c r="G587" s="47"/>
      <c r="H587" s="32"/>
      <c r="I587" s="32"/>
      <c r="J587" s="32"/>
      <c r="K587" s="32"/>
      <c r="L587" s="32"/>
      <c r="M587" s="32"/>
      <c r="N587" s="32"/>
      <c r="O587" s="32"/>
      <c r="P587" s="32"/>
      <c r="Q587" s="32"/>
      <c r="R587" s="32"/>
      <c r="S587" s="32"/>
      <c r="T587" s="32"/>
      <c r="U587" s="32"/>
      <c r="V587" s="32"/>
      <c r="W587" s="32"/>
      <c r="X587" s="32"/>
      <c r="Y587" s="32"/>
      <c r="Z587" s="32"/>
    </row>
    <row r="588" spans="1:26" ht="15.75" customHeight="1">
      <c r="A588" s="32"/>
      <c r="B588" s="32"/>
      <c r="C588" s="32"/>
      <c r="D588" s="32"/>
      <c r="E588" s="47"/>
      <c r="F588" s="47"/>
      <c r="G588" s="47"/>
      <c r="H588" s="32"/>
      <c r="I588" s="32"/>
      <c r="J588" s="32"/>
      <c r="K588" s="32"/>
      <c r="L588" s="32"/>
      <c r="M588" s="32"/>
      <c r="N588" s="32"/>
      <c r="O588" s="32"/>
      <c r="P588" s="32"/>
      <c r="Q588" s="32"/>
      <c r="R588" s="32"/>
      <c r="S588" s="32"/>
      <c r="T588" s="32"/>
      <c r="U588" s="32"/>
      <c r="V588" s="32"/>
      <c r="W588" s="32"/>
      <c r="X588" s="32"/>
      <c r="Y588" s="32"/>
      <c r="Z588" s="32"/>
    </row>
    <row r="589" spans="1:26" ht="15.75" customHeight="1">
      <c r="A589" s="32"/>
      <c r="B589" s="32"/>
      <c r="C589" s="32"/>
      <c r="D589" s="32"/>
      <c r="E589" s="47"/>
      <c r="F589" s="47"/>
      <c r="G589" s="47"/>
      <c r="H589" s="32"/>
      <c r="I589" s="32"/>
      <c r="J589" s="32"/>
      <c r="K589" s="32"/>
      <c r="L589" s="32"/>
      <c r="M589" s="32"/>
      <c r="N589" s="32"/>
      <c r="O589" s="32"/>
      <c r="P589" s="32"/>
      <c r="Q589" s="32"/>
      <c r="R589" s="32"/>
      <c r="S589" s="32"/>
      <c r="T589" s="32"/>
      <c r="U589" s="32"/>
      <c r="V589" s="32"/>
      <c r="W589" s="32"/>
      <c r="X589" s="32"/>
      <c r="Y589" s="32"/>
      <c r="Z589" s="32"/>
    </row>
    <row r="590" spans="1:26" ht="15.75" customHeight="1">
      <c r="A590" s="32"/>
      <c r="B590" s="32"/>
      <c r="C590" s="32"/>
      <c r="D590" s="32"/>
      <c r="E590" s="47"/>
      <c r="F590" s="47"/>
      <c r="G590" s="47"/>
      <c r="H590" s="32"/>
      <c r="I590" s="32"/>
      <c r="J590" s="32"/>
      <c r="K590" s="32"/>
      <c r="L590" s="32"/>
      <c r="M590" s="32"/>
      <c r="N590" s="32"/>
      <c r="O590" s="32"/>
      <c r="P590" s="32"/>
      <c r="Q590" s="32"/>
      <c r="R590" s="32"/>
      <c r="S590" s="32"/>
      <c r="T590" s="32"/>
      <c r="U590" s="32"/>
      <c r="V590" s="32"/>
      <c r="W590" s="32"/>
      <c r="X590" s="32"/>
      <c r="Y590" s="32"/>
      <c r="Z590" s="32"/>
    </row>
    <row r="591" spans="1:26" ht="15.75" customHeight="1">
      <c r="A591" s="32"/>
      <c r="B591" s="32"/>
      <c r="C591" s="32"/>
      <c r="D591" s="32"/>
      <c r="E591" s="47"/>
      <c r="F591" s="47"/>
      <c r="G591" s="47"/>
      <c r="H591" s="32"/>
      <c r="I591" s="32"/>
      <c r="J591" s="32"/>
      <c r="K591" s="32"/>
      <c r="L591" s="32"/>
      <c r="M591" s="32"/>
      <c r="N591" s="32"/>
      <c r="O591" s="32"/>
      <c r="P591" s="32"/>
      <c r="Q591" s="32"/>
      <c r="R591" s="32"/>
      <c r="S591" s="32"/>
      <c r="T591" s="32"/>
      <c r="U591" s="32"/>
      <c r="V591" s="32"/>
      <c r="W591" s="32"/>
      <c r="X591" s="32"/>
      <c r="Y591" s="32"/>
      <c r="Z591" s="32"/>
    </row>
    <row r="592" spans="1:26" ht="15.75" customHeight="1">
      <c r="A592" s="32"/>
      <c r="B592" s="32"/>
      <c r="C592" s="32"/>
      <c r="D592" s="32"/>
      <c r="E592" s="47"/>
      <c r="F592" s="47"/>
      <c r="G592" s="47"/>
      <c r="H592" s="32"/>
      <c r="I592" s="32"/>
      <c r="J592" s="32"/>
      <c r="K592" s="32"/>
      <c r="L592" s="32"/>
      <c r="M592" s="32"/>
      <c r="N592" s="32"/>
      <c r="O592" s="32"/>
      <c r="P592" s="32"/>
      <c r="Q592" s="32"/>
      <c r="R592" s="32"/>
      <c r="S592" s="32"/>
      <c r="T592" s="32"/>
      <c r="U592" s="32"/>
      <c r="V592" s="32"/>
      <c r="W592" s="32"/>
      <c r="X592" s="32"/>
      <c r="Y592" s="32"/>
      <c r="Z592" s="32"/>
    </row>
    <row r="593" spans="1:26" ht="15.75" customHeight="1">
      <c r="A593" s="32"/>
      <c r="B593" s="32"/>
      <c r="C593" s="32"/>
      <c r="D593" s="32"/>
      <c r="E593" s="47"/>
      <c r="F593" s="47"/>
      <c r="G593" s="47"/>
      <c r="H593" s="32"/>
      <c r="I593" s="32"/>
      <c r="J593" s="32"/>
      <c r="K593" s="32"/>
      <c r="L593" s="32"/>
      <c r="M593" s="32"/>
      <c r="N593" s="32"/>
      <c r="O593" s="32"/>
      <c r="P593" s="32"/>
      <c r="Q593" s="32"/>
      <c r="R593" s="32"/>
      <c r="S593" s="32"/>
      <c r="T593" s="32"/>
      <c r="U593" s="32"/>
      <c r="V593" s="32"/>
      <c r="W593" s="32"/>
      <c r="X593" s="32"/>
      <c r="Y593" s="32"/>
      <c r="Z593" s="32"/>
    </row>
    <row r="594" spans="1:26" ht="15.75" customHeight="1">
      <c r="A594" s="32"/>
      <c r="B594" s="32"/>
      <c r="C594" s="32"/>
      <c r="D594" s="32"/>
      <c r="E594" s="47"/>
      <c r="F594" s="47"/>
      <c r="G594" s="47"/>
      <c r="H594" s="32"/>
      <c r="I594" s="32"/>
      <c r="J594" s="32"/>
      <c r="K594" s="32"/>
      <c r="L594" s="32"/>
      <c r="M594" s="32"/>
      <c r="N594" s="32"/>
      <c r="O594" s="32"/>
      <c r="P594" s="32"/>
      <c r="Q594" s="32"/>
      <c r="R594" s="32"/>
      <c r="S594" s="32"/>
      <c r="T594" s="32"/>
      <c r="U594" s="32"/>
      <c r="V594" s="32"/>
      <c r="W594" s="32"/>
      <c r="X594" s="32"/>
      <c r="Y594" s="32"/>
      <c r="Z594" s="32"/>
    </row>
    <row r="595" spans="1:26" ht="15.75" customHeight="1">
      <c r="A595" s="32"/>
      <c r="B595" s="32"/>
      <c r="C595" s="32"/>
      <c r="D595" s="32"/>
      <c r="E595" s="47"/>
      <c r="F595" s="47"/>
      <c r="G595" s="47"/>
      <c r="H595" s="32"/>
      <c r="I595" s="32"/>
      <c r="J595" s="32"/>
      <c r="K595" s="32"/>
      <c r="L595" s="32"/>
      <c r="M595" s="32"/>
      <c r="N595" s="32"/>
      <c r="O595" s="32"/>
      <c r="P595" s="32"/>
      <c r="Q595" s="32"/>
      <c r="R595" s="32"/>
      <c r="S595" s="32"/>
      <c r="T595" s="32"/>
      <c r="U595" s="32"/>
      <c r="V595" s="32"/>
      <c r="W595" s="32"/>
      <c r="X595" s="32"/>
      <c r="Y595" s="32"/>
      <c r="Z595" s="32"/>
    </row>
    <row r="596" spans="1:26" ht="15.75" customHeight="1">
      <c r="A596" s="32"/>
      <c r="B596" s="32"/>
      <c r="C596" s="32"/>
      <c r="D596" s="32"/>
      <c r="E596" s="47"/>
      <c r="F596" s="47"/>
      <c r="G596" s="47"/>
      <c r="H596" s="32"/>
      <c r="I596" s="32"/>
      <c r="J596" s="32"/>
      <c r="K596" s="32"/>
      <c r="L596" s="32"/>
      <c r="M596" s="32"/>
      <c r="N596" s="32"/>
      <c r="O596" s="32"/>
      <c r="P596" s="32"/>
      <c r="Q596" s="32"/>
      <c r="R596" s="32"/>
      <c r="S596" s="32"/>
      <c r="T596" s="32"/>
      <c r="U596" s="32"/>
      <c r="V596" s="32"/>
      <c r="W596" s="32"/>
      <c r="X596" s="32"/>
      <c r="Y596" s="32"/>
      <c r="Z596" s="32"/>
    </row>
    <row r="597" spans="1:26" ht="15.75" customHeight="1">
      <c r="A597" s="32"/>
      <c r="B597" s="32"/>
      <c r="C597" s="32"/>
      <c r="D597" s="32"/>
      <c r="E597" s="47"/>
      <c r="F597" s="47"/>
      <c r="G597" s="47"/>
      <c r="H597" s="32"/>
      <c r="I597" s="32"/>
      <c r="J597" s="32"/>
      <c r="K597" s="32"/>
      <c r="L597" s="32"/>
      <c r="M597" s="32"/>
      <c r="N597" s="32"/>
      <c r="O597" s="32"/>
      <c r="P597" s="32"/>
      <c r="Q597" s="32"/>
      <c r="R597" s="32"/>
      <c r="S597" s="32"/>
      <c r="T597" s="32"/>
      <c r="U597" s="32"/>
      <c r="V597" s="32"/>
      <c r="W597" s="32"/>
      <c r="X597" s="32"/>
      <c r="Y597" s="32"/>
      <c r="Z597" s="32"/>
    </row>
    <row r="598" spans="1:26" ht="15.75" customHeight="1">
      <c r="A598" s="32"/>
      <c r="B598" s="32"/>
      <c r="C598" s="32"/>
      <c r="D598" s="32"/>
      <c r="E598" s="47"/>
      <c r="F598" s="47"/>
      <c r="G598" s="47"/>
      <c r="H598" s="32"/>
      <c r="I598" s="32"/>
      <c r="J598" s="32"/>
      <c r="K598" s="32"/>
      <c r="L598" s="32"/>
      <c r="M598" s="32"/>
      <c r="N598" s="32"/>
      <c r="O598" s="32"/>
      <c r="P598" s="32"/>
      <c r="Q598" s="32"/>
      <c r="R598" s="32"/>
      <c r="S598" s="32"/>
      <c r="T598" s="32"/>
      <c r="U598" s="32"/>
      <c r="V598" s="32"/>
      <c r="W598" s="32"/>
      <c r="X598" s="32"/>
      <c r="Y598" s="32"/>
      <c r="Z598" s="32"/>
    </row>
    <row r="599" spans="1:26" ht="15.75" customHeight="1">
      <c r="A599" s="32"/>
      <c r="B599" s="32"/>
      <c r="C599" s="32"/>
      <c r="D599" s="32"/>
      <c r="E599" s="47"/>
      <c r="F599" s="47"/>
      <c r="G599" s="47"/>
      <c r="H599" s="32"/>
      <c r="I599" s="32"/>
      <c r="J599" s="32"/>
      <c r="K599" s="32"/>
      <c r="L599" s="32"/>
      <c r="M599" s="32"/>
      <c r="N599" s="32"/>
      <c r="O599" s="32"/>
      <c r="P599" s="32"/>
      <c r="Q599" s="32"/>
      <c r="R599" s="32"/>
      <c r="S599" s="32"/>
      <c r="T599" s="32"/>
      <c r="U599" s="32"/>
      <c r="V599" s="32"/>
      <c r="W599" s="32"/>
      <c r="X599" s="32"/>
      <c r="Y599" s="32"/>
      <c r="Z599" s="32"/>
    </row>
    <row r="600" spans="1:26" ht="15.75" customHeight="1">
      <c r="A600" s="32"/>
      <c r="B600" s="32"/>
      <c r="C600" s="32"/>
      <c r="D600" s="32"/>
      <c r="E600" s="47"/>
      <c r="F600" s="47"/>
      <c r="G600" s="47"/>
      <c r="H600" s="32"/>
      <c r="I600" s="32"/>
      <c r="J600" s="32"/>
      <c r="K600" s="32"/>
      <c r="L600" s="32"/>
      <c r="M600" s="32"/>
      <c r="N600" s="32"/>
      <c r="O600" s="32"/>
      <c r="P600" s="32"/>
      <c r="Q600" s="32"/>
      <c r="R600" s="32"/>
      <c r="S600" s="32"/>
      <c r="T600" s="32"/>
      <c r="U600" s="32"/>
      <c r="V600" s="32"/>
      <c r="W600" s="32"/>
      <c r="X600" s="32"/>
      <c r="Y600" s="32"/>
      <c r="Z600" s="32"/>
    </row>
    <row r="601" spans="1:26" ht="15.75" customHeight="1">
      <c r="A601" s="32"/>
      <c r="B601" s="32"/>
      <c r="C601" s="32"/>
      <c r="D601" s="32"/>
      <c r="E601" s="47"/>
      <c r="F601" s="47"/>
      <c r="G601" s="47"/>
      <c r="H601" s="32"/>
      <c r="I601" s="32"/>
      <c r="J601" s="32"/>
      <c r="K601" s="32"/>
      <c r="L601" s="32"/>
      <c r="M601" s="32"/>
      <c r="N601" s="32"/>
      <c r="O601" s="32"/>
      <c r="P601" s="32"/>
      <c r="Q601" s="32"/>
      <c r="R601" s="32"/>
      <c r="S601" s="32"/>
      <c r="T601" s="32"/>
      <c r="U601" s="32"/>
      <c r="V601" s="32"/>
      <c r="W601" s="32"/>
      <c r="X601" s="32"/>
      <c r="Y601" s="32"/>
      <c r="Z601" s="32"/>
    </row>
    <row r="602" spans="1:26" ht="15.75" customHeight="1">
      <c r="A602" s="32"/>
      <c r="B602" s="32"/>
      <c r="C602" s="32"/>
      <c r="D602" s="32"/>
      <c r="E602" s="47"/>
      <c r="F602" s="47"/>
      <c r="G602" s="47"/>
      <c r="H602" s="32"/>
      <c r="I602" s="32"/>
      <c r="J602" s="32"/>
      <c r="K602" s="32"/>
      <c r="L602" s="32"/>
      <c r="M602" s="32"/>
      <c r="N602" s="32"/>
      <c r="O602" s="32"/>
      <c r="P602" s="32"/>
      <c r="Q602" s="32"/>
      <c r="R602" s="32"/>
      <c r="S602" s="32"/>
      <c r="T602" s="32"/>
      <c r="U602" s="32"/>
      <c r="V602" s="32"/>
      <c r="W602" s="32"/>
      <c r="X602" s="32"/>
      <c r="Y602" s="32"/>
      <c r="Z602" s="32"/>
    </row>
    <row r="603" spans="1:26" ht="15.75" customHeight="1">
      <c r="A603" s="32"/>
      <c r="B603" s="32"/>
      <c r="C603" s="32"/>
      <c r="D603" s="32"/>
      <c r="E603" s="47"/>
      <c r="F603" s="47"/>
      <c r="G603" s="47"/>
      <c r="H603" s="32"/>
      <c r="I603" s="32"/>
      <c r="J603" s="32"/>
      <c r="K603" s="32"/>
      <c r="L603" s="32"/>
      <c r="M603" s="32"/>
      <c r="N603" s="32"/>
      <c r="O603" s="32"/>
      <c r="P603" s="32"/>
      <c r="Q603" s="32"/>
      <c r="R603" s="32"/>
      <c r="S603" s="32"/>
      <c r="T603" s="32"/>
      <c r="U603" s="32"/>
      <c r="V603" s="32"/>
      <c r="W603" s="32"/>
      <c r="X603" s="32"/>
      <c r="Y603" s="32"/>
      <c r="Z603" s="32"/>
    </row>
    <row r="604" spans="1:26" ht="15.75" customHeight="1">
      <c r="A604" s="32"/>
      <c r="B604" s="32"/>
      <c r="C604" s="32"/>
      <c r="D604" s="32"/>
      <c r="E604" s="32"/>
      <c r="F604" s="32"/>
      <c r="G604" s="32"/>
      <c r="H604" s="32"/>
      <c r="I604" s="32"/>
      <c r="J604" s="32"/>
      <c r="K604" s="32"/>
      <c r="L604" s="32"/>
      <c r="M604" s="32"/>
      <c r="N604" s="32"/>
      <c r="O604" s="32"/>
      <c r="P604" s="32"/>
      <c r="Q604" s="32"/>
      <c r="R604" s="32"/>
      <c r="S604" s="32"/>
      <c r="T604" s="32"/>
      <c r="U604" s="32"/>
      <c r="V604" s="32"/>
      <c r="W604" s="32"/>
      <c r="X604" s="32"/>
      <c r="Y604" s="32"/>
      <c r="Z604" s="32"/>
    </row>
    <row r="605" spans="1:26" ht="15.75" customHeight="1">
      <c r="A605" s="32"/>
      <c r="B605" s="32"/>
      <c r="C605" s="32"/>
      <c r="D605" s="32"/>
      <c r="E605" s="32"/>
      <c r="F605" s="32"/>
      <c r="G605" s="32"/>
      <c r="H605" s="32"/>
      <c r="I605" s="32"/>
      <c r="J605" s="32"/>
      <c r="K605" s="32"/>
      <c r="L605" s="32"/>
      <c r="M605" s="32"/>
      <c r="N605" s="32"/>
      <c r="O605" s="32"/>
      <c r="P605" s="32"/>
      <c r="Q605" s="32"/>
      <c r="R605" s="32"/>
      <c r="S605" s="32"/>
      <c r="T605" s="32"/>
      <c r="U605" s="32"/>
      <c r="V605" s="32"/>
      <c r="W605" s="32"/>
      <c r="X605" s="32"/>
      <c r="Y605" s="32"/>
      <c r="Z605" s="32"/>
    </row>
    <row r="606" spans="1:26" ht="15.75" customHeight="1">
      <c r="A606" s="32"/>
      <c r="B606" s="32"/>
      <c r="C606" s="32"/>
      <c r="D606" s="32"/>
      <c r="E606" s="32"/>
      <c r="F606" s="32"/>
      <c r="G606" s="32"/>
      <c r="H606" s="32"/>
      <c r="I606" s="32"/>
      <c r="J606" s="32"/>
      <c r="K606" s="32"/>
      <c r="L606" s="32"/>
      <c r="M606" s="32"/>
      <c r="N606" s="32"/>
      <c r="O606" s="32"/>
      <c r="P606" s="32"/>
      <c r="Q606" s="32"/>
      <c r="R606" s="32"/>
      <c r="S606" s="32"/>
      <c r="T606" s="32"/>
      <c r="U606" s="32"/>
      <c r="V606" s="32"/>
      <c r="W606" s="32"/>
      <c r="X606" s="32"/>
      <c r="Y606" s="32"/>
      <c r="Z606" s="32"/>
    </row>
    <row r="607" spans="1:26" ht="15.75" customHeight="1">
      <c r="A607" s="32"/>
      <c r="B607" s="32"/>
      <c r="C607" s="32"/>
      <c r="D607" s="32"/>
      <c r="E607" s="32"/>
      <c r="F607" s="32"/>
      <c r="G607" s="32"/>
      <c r="H607" s="32"/>
      <c r="I607" s="32"/>
      <c r="J607" s="32"/>
      <c r="K607" s="32"/>
      <c r="L607" s="32"/>
      <c r="M607" s="32"/>
      <c r="N607" s="32"/>
      <c r="O607" s="32"/>
      <c r="P607" s="32"/>
      <c r="Q607" s="32"/>
      <c r="R607" s="32"/>
      <c r="S607" s="32"/>
      <c r="T607" s="32"/>
      <c r="U607" s="32"/>
      <c r="V607" s="32"/>
      <c r="W607" s="32"/>
      <c r="X607" s="32"/>
      <c r="Y607" s="32"/>
      <c r="Z607" s="32"/>
    </row>
    <row r="608" spans="1:26" ht="12" customHeight="1">
      <c r="A608" s="32"/>
      <c r="B608" s="32"/>
      <c r="C608" s="32"/>
      <c r="D608" s="32"/>
      <c r="E608" s="32"/>
      <c r="F608" s="32"/>
      <c r="G608" s="32"/>
      <c r="H608" s="32"/>
      <c r="I608" s="32"/>
      <c r="J608" s="32"/>
      <c r="K608" s="32"/>
      <c r="L608" s="32"/>
      <c r="M608" s="32"/>
      <c r="N608" s="32"/>
      <c r="O608" s="32"/>
      <c r="P608" s="32"/>
      <c r="Q608" s="32"/>
      <c r="R608" s="32"/>
      <c r="S608" s="32"/>
      <c r="T608" s="32"/>
      <c r="U608" s="32"/>
      <c r="V608" s="32"/>
      <c r="W608" s="32"/>
      <c r="X608" s="32"/>
      <c r="Y608" s="32"/>
      <c r="Z608" s="32"/>
    </row>
    <row r="609" spans="1:26" ht="12" customHeight="1">
      <c r="A609" s="32"/>
      <c r="B609" s="32"/>
      <c r="C609" s="32"/>
      <c r="D609" s="32"/>
      <c r="E609" s="32"/>
      <c r="F609" s="32"/>
      <c r="G609" s="32"/>
      <c r="H609" s="32"/>
      <c r="I609" s="32"/>
      <c r="J609" s="32"/>
      <c r="K609" s="32"/>
      <c r="L609" s="32"/>
      <c r="M609" s="32"/>
      <c r="N609" s="32"/>
      <c r="O609" s="32"/>
      <c r="P609" s="32"/>
      <c r="Q609" s="32"/>
      <c r="R609" s="32"/>
      <c r="S609" s="32"/>
      <c r="T609" s="32"/>
      <c r="U609" s="32"/>
      <c r="V609" s="32"/>
      <c r="W609" s="32"/>
      <c r="X609" s="32"/>
      <c r="Y609" s="32"/>
      <c r="Z609" s="32"/>
    </row>
    <row r="610" spans="1:26" ht="12" customHeight="1">
      <c r="A610" s="32"/>
      <c r="B610" s="32"/>
      <c r="C610" s="32"/>
      <c r="D610" s="32"/>
      <c r="E610" s="32"/>
      <c r="F610" s="32"/>
      <c r="G610" s="32"/>
      <c r="H610" s="32"/>
      <c r="I610" s="32"/>
      <c r="J610" s="32"/>
      <c r="K610" s="32"/>
      <c r="L610" s="32"/>
      <c r="M610" s="32"/>
      <c r="N610" s="32"/>
      <c r="O610" s="32"/>
      <c r="P610" s="32"/>
      <c r="Q610" s="32"/>
      <c r="R610" s="32"/>
      <c r="S610" s="32"/>
      <c r="T610" s="32"/>
      <c r="U610" s="32"/>
      <c r="V610" s="32"/>
      <c r="W610" s="32"/>
      <c r="X610" s="32"/>
      <c r="Y610" s="32"/>
      <c r="Z610" s="32"/>
    </row>
    <row r="611" spans="1:26" ht="12" customHeight="1">
      <c r="A611" s="32"/>
      <c r="B611" s="32"/>
      <c r="C611" s="32"/>
      <c r="D611" s="32"/>
      <c r="E611" s="32"/>
      <c r="F611" s="32"/>
      <c r="G611" s="32"/>
      <c r="H611" s="32"/>
      <c r="I611" s="32"/>
      <c r="J611" s="32"/>
      <c r="K611" s="32"/>
      <c r="L611" s="32"/>
      <c r="M611" s="32"/>
      <c r="N611" s="32"/>
      <c r="O611" s="32"/>
      <c r="P611" s="32"/>
      <c r="Q611" s="32"/>
      <c r="R611" s="32"/>
      <c r="S611" s="32"/>
      <c r="T611" s="32"/>
      <c r="U611" s="32"/>
      <c r="V611" s="32"/>
      <c r="W611" s="32"/>
      <c r="X611" s="32"/>
      <c r="Y611" s="32"/>
      <c r="Z611" s="32"/>
    </row>
    <row r="612" spans="1:26" ht="12" customHeight="1">
      <c r="A612" s="32"/>
      <c r="B612" s="32"/>
      <c r="C612" s="32"/>
      <c r="D612" s="32"/>
      <c r="E612" s="32"/>
      <c r="F612" s="32"/>
      <c r="G612" s="32"/>
      <c r="H612" s="32"/>
      <c r="I612" s="32"/>
      <c r="J612" s="32"/>
      <c r="K612" s="32"/>
      <c r="L612" s="32"/>
      <c r="M612" s="32"/>
      <c r="N612" s="32"/>
      <c r="O612" s="32"/>
      <c r="P612" s="32"/>
      <c r="Q612" s="32"/>
      <c r="R612" s="32"/>
      <c r="S612" s="32"/>
      <c r="T612" s="32"/>
      <c r="U612" s="32"/>
      <c r="V612" s="32"/>
      <c r="W612" s="32"/>
      <c r="X612" s="32"/>
      <c r="Y612" s="32"/>
      <c r="Z612" s="32"/>
    </row>
    <row r="613" spans="1:26" ht="12" customHeight="1">
      <c r="A613" s="32"/>
      <c r="B613" s="32"/>
      <c r="C613" s="32"/>
      <c r="D613" s="32"/>
      <c r="E613" s="32"/>
      <c r="F613" s="32"/>
      <c r="G613" s="32"/>
      <c r="H613" s="32"/>
      <c r="I613" s="32"/>
      <c r="J613" s="32"/>
      <c r="K613" s="32"/>
      <c r="L613" s="32"/>
      <c r="M613" s="32"/>
      <c r="N613" s="32"/>
      <c r="O613" s="32"/>
      <c r="P613" s="32"/>
      <c r="Q613" s="32"/>
      <c r="R613" s="32"/>
      <c r="S613" s="32"/>
      <c r="T613" s="32"/>
      <c r="U613" s="32"/>
      <c r="V613" s="32"/>
      <c r="W613" s="32"/>
      <c r="X613" s="32"/>
      <c r="Y613" s="32"/>
      <c r="Z613" s="32"/>
    </row>
    <row r="614" spans="1:26" ht="12" customHeight="1">
      <c r="A614" s="32"/>
      <c r="B614" s="32"/>
      <c r="C614" s="32"/>
      <c r="D614" s="32"/>
      <c r="E614" s="32"/>
      <c r="F614" s="32"/>
      <c r="G614" s="32"/>
      <c r="H614" s="32"/>
      <c r="I614" s="32"/>
      <c r="J614" s="32"/>
      <c r="K614" s="32"/>
      <c r="L614" s="32"/>
      <c r="M614" s="32"/>
      <c r="N614" s="32"/>
      <c r="O614" s="32"/>
      <c r="P614" s="32"/>
      <c r="Q614" s="32"/>
      <c r="R614" s="32"/>
      <c r="S614" s="32"/>
      <c r="T614" s="32"/>
      <c r="U614" s="32"/>
      <c r="V614" s="32"/>
      <c r="W614" s="32"/>
      <c r="X614" s="32"/>
      <c r="Y614" s="32"/>
      <c r="Z614" s="32"/>
    </row>
    <row r="615" spans="1:26" ht="12" customHeight="1">
      <c r="A615" s="32"/>
      <c r="B615" s="32"/>
      <c r="C615" s="32"/>
      <c r="D615" s="32"/>
      <c r="E615" s="32"/>
      <c r="F615" s="32"/>
      <c r="G615" s="32"/>
      <c r="H615" s="32"/>
      <c r="I615" s="32"/>
      <c r="J615" s="32"/>
      <c r="K615" s="32"/>
      <c r="L615" s="32"/>
      <c r="M615" s="32"/>
      <c r="N615" s="32"/>
      <c r="O615" s="32"/>
      <c r="P615" s="32"/>
      <c r="Q615" s="32"/>
      <c r="R615" s="32"/>
      <c r="S615" s="32"/>
      <c r="T615" s="32"/>
      <c r="U615" s="32"/>
      <c r="V615" s="32"/>
      <c r="W615" s="32"/>
      <c r="X615" s="32"/>
      <c r="Y615" s="32"/>
      <c r="Z615" s="32"/>
    </row>
    <row r="616" spans="1:26" ht="12" customHeight="1">
      <c r="A616" s="32"/>
      <c r="B616" s="32"/>
      <c r="C616" s="32"/>
      <c r="D616" s="32"/>
      <c r="E616" s="32"/>
      <c r="F616" s="32"/>
      <c r="G616" s="32"/>
      <c r="H616" s="32"/>
      <c r="I616" s="32"/>
      <c r="J616" s="32"/>
      <c r="K616" s="32"/>
      <c r="L616" s="32"/>
      <c r="M616" s="32"/>
      <c r="N616" s="32"/>
      <c r="O616" s="32"/>
      <c r="P616" s="32"/>
      <c r="Q616" s="32"/>
      <c r="R616" s="32"/>
      <c r="S616" s="32"/>
      <c r="T616" s="32"/>
      <c r="U616" s="32"/>
      <c r="V616" s="32"/>
      <c r="W616" s="32"/>
      <c r="X616" s="32"/>
      <c r="Y616" s="32"/>
      <c r="Z616" s="32"/>
    </row>
    <row r="617" spans="1:26" ht="12" customHeight="1">
      <c r="A617" s="32"/>
      <c r="B617" s="32"/>
      <c r="C617" s="32"/>
      <c r="D617" s="32"/>
      <c r="E617" s="32"/>
      <c r="F617" s="32"/>
      <c r="G617" s="32"/>
      <c r="H617" s="32"/>
      <c r="I617" s="32"/>
      <c r="J617" s="32"/>
      <c r="K617" s="32"/>
      <c r="L617" s="32"/>
      <c r="M617" s="32"/>
      <c r="N617" s="32"/>
      <c r="O617" s="32"/>
      <c r="P617" s="32"/>
      <c r="Q617" s="32"/>
      <c r="R617" s="32"/>
      <c r="S617" s="32"/>
      <c r="T617" s="32"/>
      <c r="U617" s="32"/>
      <c r="V617" s="32"/>
      <c r="W617" s="32"/>
      <c r="X617" s="32"/>
      <c r="Y617" s="32"/>
      <c r="Z617" s="32"/>
    </row>
    <row r="618" spans="1:26" ht="12" customHeight="1">
      <c r="A618" s="32"/>
      <c r="B618" s="32"/>
      <c r="C618" s="32"/>
      <c r="D618" s="32"/>
      <c r="E618" s="32"/>
      <c r="F618" s="32"/>
      <c r="G618" s="32"/>
      <c r="H618" s="32"/>
      <c r="I618" s="32"/>
      <c r="J618" s="32"/>
      <c r="K618" s="32"/>
      <c r="L618" s="32"/>
      <c r="M618" s="32"/>
      <c r="N618" s="32"/>
      <c r="O618" s="32"/>
      <c r="P618" s="32"/>
      <c r="Q618" s="32"/>
      <c r="R618" s="32"/>
      <c r="S618" s="32"/>
      <c r="T618" s="32"/>
      <c r="U618" s="32"/>
      <c r="V618" s="32"/>
      <c r="W618" s="32"/>
      <c r="X618" s="32"/>
      <c r="Y618" s="32"/>
      <c r="Z618" s="32"/>
    </row>
    <row r="619" spans="1:26" ht="12" customHeight="1">
      <c r="A619" s="32"/>
      <c r="B619" s="32"/>
      <c r="C619" s="32"/>
      <c r="D619" s="32"/>
      <c r="E619" s="32"/>
      <c r="F619" s="32"/>
      <c r="G619" s="32"/>
      <c r="H619" s="32"/>
      <c r="I619" s="32"/>
      <c r="J619" s="32"/>
      <c r="K619" s="32"/>
      <c r="L619" s="32"/>
      <c r="M619" s="32"/>
      <c r="N619" s="32"/>
      <c r="O619" s="32"/>
      <c r="P619" s="32"/>
      <c r="Q619" s="32"/>
      <c r="R619" s="32"/>
      <c r="S619" s="32"/>
      <c r="T619" s="32"/>
      <c r="U619" s="32"/>
      <c r="V619" s="32"/>
      <c r="W619" s="32"/>
      <c r="X619" s="32"/>
      <c r="Y619" s="32"/>
      <c r="Z619" s="32"/>
    </row>
    <row r="620" spans="1:26" ht="12" customHeight="1">
      <c r="A620" s="32"/>
      <c r="B620" s="32"/>
      <c r="C620" s="32"/>
      <c r="D620" s="32"/>
      <c r="E620" s="32"/>
      <c r="F620" s="32"/>
      <c r="G620" s="32"/>
      <c r="H620" s="32"/>
      <c r="I620" s="32"/>
      <c r="J620" s="32"/>
      <c r="K620" s="32"/>
      <c r="L620" s="32"/>
      <c r="M620" s="32"/>
      <c r="N620" s="32"/>
      <c r="O620" s="32"/>
      <c r="P620" s="32"/>
      <c r="Q620" s="32"/>
      <c r="R620" s="32"/>
      <c r="S620" s="32"/>
      <c r="T620" s="32"/>
      <c r="U620" s="32"/>
      <c r="V620" s="32"/>
      <c r="W620" s="32"/>
      <c r="X620" s="32"/>
      <c r="Y620" s="32"/>
      <c r="Z620" s="32"/>
    </row>
    <row r="621" spans="1:26" ht="12" customHeight="1">
      <c r="A621" s="32"/>
      <c r="B621" s="32"/>
      <c r="C621" s="32"/>
      <c r="D621" s="32"/>
      <c r="E621" s="32"/>
      <c r="F621" s="32"/>
      <c r="G621" s="32"/>
      <c r="H621" s="32"/>
      <c r="I621" s="32"/>
      <c r="J621" s="32"/>
      <c r="K621" s="32"/>
      <c r="L621" s="32"/>
      <c r="M621" s="32"/>
      <c r="N621" s="32"/>
      <c r="O621" s="32"/>
      <c r="P621" s="32"/>
      <c r="Q621" s="32"/>
      <c r="R621" s="32"/>
      <c r="S621" s="32"/>
      <c r="T621" s="32"/>
      <c r="U621" s="32"/>
      <c r="V621" s="32"/>
      <c r="W621" s="32"/>
      <c r="X621" s="32"/>
      <c r="Y621" s="32"/>
      <c r="Z621" s="32"/>
    </row>
    <row r="622" spans="1:26" ht="12" customHeight="1">
      <c r="A622" s="32"/>
      <c r="B622" s="32"/>
      <c r="C622" s="32"/>
      <c r="D622" s="32"/>
      <c r="E622" s="32"/>
      <c r="F622" s="32"/>
      <c r="G622" s="32"/>
      <c r="H622" s="32"/>
      <c r="I622" s="32"/>
      <c r="J622" s="32"/>
      <c r="K622" s="32"/>
      <c r="L622" s="32"/>
      <c r="M622" s="32"/>
      <c r="N622" s="32"/>
      <c r="O622" s="32"/>
      <c r="P622" s="32"/>
      <c r="Q622" s="32"/>
      <c r="R622" s="32"/>
      <c r="S622" s="32"/>
      <c r="T622" s="32"/>
      <c r="U622" s="32"/>
      <c r="V622" s="32"/>
      <c r="W622" s="32"/>
      <c r="X622" s="32"/>
      <c r="Y622" s="32"/>
      <c r="Z622" s="32"/>
    </row>
    <row r="623" spans="1:26" ht="12" customHeight="1">
      <c r="A623" s="32"/>
      <c r="B623" s="32"/>
      <c r="C623" s="32"/>
      <c r="D623" s="32"/>
      <c r="E623" s="32"/>
      <c r="F623" s="32"/>
      <c r="G623" s="32"/>
      <c r="H623" s="32"/>
      <c r="I623" s="32"/>
      <c r="J623" s="32"/>
      <c r="K623" s="32"/>
      <c r="L623" s="32"/>
      <c r="M623" s="32"/>
      <c r="N623" s="32"/>
      <c r="O623" s="32"/>
      <c r="P623" s="32"/>
      <c r="Q623" s="32"/>
      <c r="R623" s="32"/>
      <c r="S623" s="32"/>
      <c r="T623" s="32"/>
      <c r="U623" s="32"/>
      <c r="V623" s="32"/>
      <c r="W623" s="32"/>
      <c r="X623" s="32"/>
      <c r="Y623" s="32"/>
      <c r="Z623" s="32"/>
    </row>
    <row r="624" spans="1:26" ht="12" customHeight="1">
      <c r="A624" s="32"/>
      <c r="B624" s="32"/>
      <c r="C624" s="32"/>
      <c r="D624" s="32"/>
      <c r="E624" s="32"/>
      <c r="F624" s="32"/>
      <c r="G624" s="32"/>
      <c r="H624" s="32"/>
      <c r="I624" s="32"/>
      <c r="J624" s="32"/>
      <c r="K624" s="32"/>
      <c r="L624" s="32"/>
      <c r="M624" s="32"/>
      <c r="N624" s="32"/>
      <c r="O624" s="32"/>
      <c r="P624" s="32"/>
      <c r="Q624" s="32"/>
      <c r="R624" s="32"/>
      <c r="S624" s="32"/>
      <c r="T624" s="32"/>
      <c r="U624" s="32"/>
      <c r="V624" s="32"/>
      <c r="W624" s="32"/>
      <c r="X624" s="32"/>
      <c r="Y624" s="32"/>
      <c r="Z624" s="32"/>
    </row>
    <row r="625" spans="1:26" ht="12" customHeight="1">
      <c r="A625" s="32"/>
      <c r="B625" s="32"/>
      <c r="C625" s="32"/>
      <c r="D625" s="32"/>
      <c r="E625" s="32"/>
      <c r="F625" s="32"/>
      <c r="G625" s="32"/>
      <c r="H625" s="32"/>
      <c r="I625" s="32"/>
      <c r="J625" s="32"/>
      <c r="K625" s="32"/>
      <c r="L625" s="32"/>
      <c r="M625" s="32"/>
      <c r="N625" s="32"/>
      <c r="O625" s="32"/>
      <c r="P625" s="32"/>
      <c r="Q625" s="32"/>
      <c r="R625" s="32"/>
      <c r="S625" s="32"/>
      <c r="T625" s="32"/>
      <c r="U625" s="32"/>
      <c r="V625" s="32"/>
      <c r="W625" s="32"/>
      <c r="X625" s="32"/>
      <c r="Y625" s="32"/>
      <c r="Z625" s="32"/>
    </row>
    <row r="626" spans="1:26" ht="12" customHeight="1">
      <c r="A626" s="32"/>
      <c r="B626" s="32"/>
      <c r="C626" s="32"/>
      <c r="D626" s="32"/>
      <c r="E626" s="32"/>
      <c r="F626" s="32"/>
      <c r="G626" s="32"/>
      <c r="H626" s="32"/>
      <c r="I626" s="32"/>
      <c r="J626" s="32"/>
      <c r="K626" s="32"/>
      <c r="L626" s="32"/>
      <c r="M626" s="32"/>
      <c r="N626" s="32"/>
      <c r="O626" s="32"/>
      <c r="P626" s="32"/>
      <c r="Q626" s="32"/>
      <c r="R626" s="32"/>
      <c r="S626" s="32"/>
      <c r="T626" s="32"/>
      <c r="U626" s="32"/>
      <c r="V626" s="32"/>
      <c r="W626" s="32"/>
      <c r="X626" s="32"/>
      <c r="Y626" s="32"/>
      <c r="Z626" s="32"/>
    </row>
    <row r="627" spans="1:26" ht="12" customHeight="1">
      <c r="A627" s="32"/>
      <c r="B627" s="32"/>
      <c r="C627" s="32"/>
      <c r="D627" s="32"/>
      <c r="E627" s="32"/>
      <c r="F627" s="32"/>
      <c r="G627" s="32"/>
      <c r="H627" s="32"/>
      <c r="I627" s="32"/>
      <c r="J627" s="32"/>
      <c r="K627" s="32"/>
      <c r="L627" s="32"/>
      <c r="M627" s="32"/>
      <c r="N627" s="32"/>
      <c r="O627" s="32"/>
      <c r="P627" s="32"/>
      <c r="Q627" s="32"/>
      <c r="R627" s="32"/>
      <c r="S627" s="32"/>
      <c r="T627" s="32"/>
      <c r="U627" s="32"/>
      <c r="V627" s="32"/>
      <c r="W627" s="32"/>
      <c r="X627" s="32"/>
      <c r="Y627" s="32"/>
      <c r="Z627" s="32"/>
    </row>
    <row r="628" spans="1:26" ht="12" customHeight="1">
      <c r="A628" s="32"/>
      <c r="B628" s="32"/>
      <c r="C628" s="32"/>
      <c r="D628" s="32"/>
      <c r="E628" s="32"/>
      <c r="F628" s="32"/>
      <c r="G628" s="32"/>
      <c r="H628" s="32"/>
      <c r="I628" s="32"/>
      <c r="J628" s="32"/>
      <c r="K628" s="32"/>
      <c r="L628" s="32"/>
      <c r="M628" s="32"/>
      <c r="N628" s="32"/>
      <c r="O628" s="32"/>
      <c r="P628" s="32"/>
      <c r="Q628" s="32"/>
      <c r="R628" s="32"/>
      <c r="S628" s="32"/>
      <c r="T628" s="32"/>
      <c r="U628" s="32"/>
      <c r="V628" s="32"/>
      <c r="W628" s="32"/>
      <c r="X628" s="32"/>
      <c r="Y628" s="32"/>
      <c r="Z628" s="32"/>
    </row>
    <row r="629" spans="1:26" ht="12" customHeight="1">
      <c r="A629" s="32"/>
      <c r="B629" s="32"/>
      <c r="C629" s="32"/>
      <c r="D629" s="32"/>
      <c r="E629" s="32"/>
      <c r="F629" s="32"/>
      <c r="G629" s="32"/>
      <c r="H629" s="32"/>
      <c r="I629" s="32"/>
      <c r="J629" s="32"/>
      <c r="K629" s="32"/>
      <c r="L629" s="32"/>
      <c r="M629" s="32"/>
      <c r="N629" s="32"/>
      <c r="O629" s="32"/>
      <c r="P629" s="32"/>
      <c r="Q629" s="32"/>
      <c r="R629" s="32"/>
      <c r="S629" s="32"/>
      <c r="T629" s="32"/>
      <c r="U629" s="32"/>
      <c r="V629" s="32"/>
      <c r="W629" s="32"/>
      <c r="X629" s="32"/>
      <c r="Y629" s="32"/>
      <c r="Z629" s="32"/>
    </row>
    <row r="630" spans="1:26" ht="12" customHeight="1">
      <c r="A630" s="32"/>
      <c r="B630" s="32"/>
      <c r="C630" s="32"/>
      <c r="D630" s="32"/>
      <c r="E630" s="32"/>
      <c r="F630" s="32"/>
      <c r="G630" s="32"/>
      <c r="H630" s="32"/>
      <c r="I630" s="32"/>
      <c r="J630" s="32"/>
      <c r="K630" s="32"/>
      <c r="L630" s="32"/>
      <c r="M630" s="32"/>
      <c r="N630" s="32"/>
      <c r="O630" s="32"/>
      <c r="P630" s="32"/>
      <c r="Q630" s="32"/>
      <c r="R630" s="32"/>
      <c r="S630" s="32"/>
      <c r="T630" s="32"/>
      <c r="U630" s="32"/>
      <c r="V630" s="32"/>
      <c r="W630" s="32"/>
      <c r="X630" s="32"/>
      <c r="Y630" s="32"/>
      <c r="Z630" s="32"/>
    </row>
    <row r="631" spans="1:26" ht="12" customHeight="1">
      <c r="A631" s="32"/>
      <c r="B631" s="32"/>
      <c r="C631" s="32"/>
      <c r="D631" s="32"/>
      <c r="E631" s="32"/>
      <c r="F631" s="32"/>
      <c r="G631" s="32"/>
      <c r="H631" s="32"/>
      <c r="I631" s="32"/>
      <c r="J631" s="32"/>
      <c r="K631" s="32"/>
      <c r="L631" s="32"/>
      <c r="M631" s="32"/>
      <c r="N631" s="32"/>
      <c r="O631" s="32"/>
      <c r="P631" s="32"/>
      <c r="Q631" s="32"/>
      <c r="R631" s="32"/>
      <c r="S631" s="32"/>
      <c r="T631" s="32"/>
      <c r="U631" s="32"/>
      <c r="V631" s="32"/>
      <c r="W631" s="32"/>
      <c r="X631" s="32"/>
      <c r="Y631" s="32"/>
      <c r="Z631" s="32"/>
    </row>
    <row r="632" spans="1:26" ht="12" customHeight="1">
      <c r="A632" s="32"/>
      <c r="B632" s="32"/>
      <c r="C632" s="32"/>
      <c r="D632" s="32"/>
      <c r="E632" s="32"/>
      <c r="F632" s="32"/>
      <c r="G632" s="32"/>
      <c r="H632" s="32"/>
      <c r="I632" s="32"/>
      <c r="J632" s="32"/>
      <c r="K632" s="32"/>
      <c r="L632" s="32"/>
      <c r="M632" s="32"/>
      <c r="N632" s="32"/>
      <c r="O632" s="32"/>
      <c r="P632" s="32"/>
      <c r="Q632" s="32"/>
      <c r="R632" s="32"/>
      <c r="S632" s="32"/>
      <c r="T632" s="32"/>
      <c r="U632" s="32"/>
      <c r="V632" s="32"/>
      <c r="W632" s="32"/>
      <c r="X632" s="32"/>
      <c r="Y632" s="32"/>
      <c r="Z632" s="32"/>
    </row>
    <row r="633" spans="1:26" ht="12" customHeight="1">
      <c r="A633" s="32"/>
      <c r="B633" s="32"/>
      <c r="C633" s="32"/>
      <c r="D633" s="32"/>
      <c r="E633" s="32"/>
      <c r="F633" s="32"/>
      <c r="G633" s="32"/>
      <c r="H633" s="32"/>
      <c r="I633" s="32"/>
      <c r="J633" s="32"/>
      <c r="K633" s="32"/>
      <c r="L633" s="32"/>
      <c r="M633" s="32"/>
      <c r="N633" s="32"/>
      <c r="O633" s="32"/>
      <c r="P633" s="32"/>
      <c r="Q633" s="32"/>
      <c r="R633" s="32"/>
      <c r="S633" s="32"/>
      <c r="T633" s="32"/>
      <c r="U633" s="32"/>
      <c r="V633" s="32"/>
      <c r="W633" s="32"/>
      <c r="X633" s="32"/>
      <c r="Y633" s="32"/>
      <c r="Z633" s="32"/>
    </row>
    <row r="634" spans="1:26" ht="12" customHeight="1">
      <c r="A634" s="32"/>
      <c r="B634" s="32"/>
      <c r="C634" s="32"/>
      <c r="D634" s="32"/>
      <c r="E634" s="32"/>
      <c r="F634" s="32"/>
      <c r="G634" s="32"/>
      <c r="H634" s="32"/>
      <c r="I634" s="32"/>
      <c r="J634" s="32"/>
      <c r="K634" s="32"/>
      <c r="L634" s="32"/>
      <c r="M634" s="32"/>
      <c r="N634" s="32"/>
      <c r="O634" s="32"/>
      <c r="P634" s="32"/>
      <c r="Q634" s="32"/>
      <c r="R634" s="32"/>
      <c r="S634" s="32"/>
      <c r="T634" s="32"/>
      <c r="U634" s="32"/>
      <c r="V634" s="32"/>
      <c r="W634" s="32"/>
      <c r="X634" s="32"/>
      <c r="Y634" s="32"/>
      <c r="Z634" s="32"/>
    </row>
    <row r="635" spans="1:26" ht="12" customHeight="1">
      <c r="A635" s="32"/>
      <c r="B635" s="32"/>
      <c r="C635" s="32"/>
      <c r="D635" s="32"/>
      <c r="E635" s="32"/>
      <c r="F635" s="32"/>
      <c r="G635" s="32"/>
      <c r="H635" s="32"/>
      <c r="I635" s="32"/>
      <c r="J635" s="32"/>
      <c r="K635" s="32"/>
      <c r="L635" s="32"/>
      <c r="M635" s="32"/>
      <c r="N635" s="32"/>
      <c r="O635" s="32"/>
      <c r="P635" s="32"/>
      <c r="Q635" s="32"/>
      <c r="R635" s="32"/>
      <c r="S635" s="32"/>
      <c r="T635" s="32"/>
      <c r="U635" s="32"/>
      <c r="V635" s="32"/>
      <c r="W635" s="32"/>
      <c r="X635" s="32"/>
      <c r="Y635" s="32"/>
      <c r="Z635" s="32"/>
    </row>
    <row r="636" spans="1:26" ht="12" customHeight="1">
      <c r="A636" s="32"/>
      <c r="B636" s="32"/>
      <c r="C636" s="32"/>
      <c r="D636" s="32"/>
      <c r="E636" s="32"/>
      <c r="F636" s="32"/>
      <c r="G636" s="32"/>
      <c r="H636" s="32"/>
      <c r="I636" s="32"/>
      <c r="J636" s="32"/>
      <c r="K636" s="32"/>
      <c r="L636" s="32"/>
      <c r="M636" s="32"/>
      <c r="N636" s="32"/>
      <c r="O636" s="32"/>
      <c r="P636" s="32"/>
      <c r="Q636" s="32"/>
      <c r="R636" s="32"/>
      <c r="S636" s="32"/>
      <c r="T636" s="32"/>
      <c r="U636" s="32"/>
      <c r="V636" s="32"/>
      <c r="W636" s="32"/>
      <c r="X636" s="32"/>
      <c r="Y636" s="32"/>
      <c r="Z636" s="32"/>
    </row>
    <row r="637" spans="1:26" ht="12" customHeight="1">
      <c r="A637" s="32"/>
      <c r="B637" s="32"/>
      <c r="C637" s="32"/>
      <c r="D637" s="32"/>
      <c r="E637" s="32"/>
      <c r="F637" s="32"/>
      <c r="G637" s="32"/>
      <c r="H637" s="32"/>
      <c r="I637" s="32"/>
      <c r="J637" s="32"/>
      <c r="K637" s="32"/>
      <c r="L637" s="32"/>
      <c r="M637" s="32"/>
      <c r="N637" s="32"/>
      <c r="O637" s="32"/>
      <c r="P637" s="32"/>
      <c r="Q637" s="32"/>
      <c r="R637" s="32"/>
      <c r="S637" s="32"/>
      <c r="T637" s="32"/>
      <c r="U637" s="32"/>
      <c r="V637" s="32"/>
      <c r="W637" s="32"/>
      <c r="X637" s="32"/>
      <c r="Y637" s="32"/>
      <c r="Z637" s="32"/>
    </row>
    <row r="638" spans="1:26" ht="12" customHeight="1">
      <c r="A638" s="32"/>
      <c r="B638" s="32"/>
      <c r="C638" s="32"/>
      <c r="D638" s="32"/>
      <c r="E638" s="32"/>
      <c r="F638" s="32"/>
      <c r="G638" s="32"/>
      <c r="H638" s="32"/>
      <c r="I638" s="32"/>
      <c r="J638" s="32"/>
      <c r="K638" s="32"/>
      <c r="L638" s="32"/>
      <c r="M638" s="32"/>
      <c r="N638" s="32"/>
      <c r="O638" s="32"/>
      <c r="P638" s="32"/>
      <c r="Q638" s="32"/>
      <c r="R638" s="32"/>
      <c r="S638" s="32"/>
      <c r="T638" s="32"/>
      <c r="U638" s="32"/>
      <c r="V638" s="32"/>
      <c r="W638" s="32"/>
      <c r="X638" s="32"/>
      <c r="Y638" s="32"/>
      <c r="Z638" s="32"/>
    </row>
    <row r="639" spans="1:26" ht="12" customHeight="1">
      <c r="A639" s="32"/>
      <c r="B639" s="32"/>
      <c r="C639" s="32"/>
      <c r="D639" s="32"/>
      <c r="E639" s="32"/>
      <c r="F639" s="32"/>
      <c r="G639" s="32"/>
      <c r="H639" s="32"/>
      <c r="I639" s="32"/>
      <c r="J639" s="32"/>
      <c r="K639" s="32"/>
      <c r="L639" s="32"/>
      <c r="M639" s="32"/>
      <c r="N639" s="32"/>
      <c r="O639" s="32"/>
      <c r="P639" s="32"/>
      <c r="Q639" s="32"/>
      <c r="R639" s="32"/>
      <c r="S639" s="32"/>
      <c r="T639" s="32"/>
      <c r="U639" s="32"/>
      <c r="V639" s="32"/>
      <c r="W639" s="32"/>
      <c r="X639" s="32"/>
      <c r="Y639" s="32"/>
      <c r="Z639" s="32"/>
    </row>
    <row r="640" spans="1:26" ht="12" customHeight="1">
      <c r="A640" s="32"/>
      <c r="B640" s="32"/>
      <c r="C640" s="32"/>
      <c r="D640" s="32"/>
      <c r="E640" s="32"/>
      <c r="F640" s="32"/>
      <c r="G640" s="32"/>
      <c r="H640" s="32"/>
      <c r="I640" s="32"/>
      <c r="J640" s="32"/>
      <c r="K640" s="32"/>
      <c r="L640" s="32"/>
      <c r="M640" s="32"/>
      <c r="N640" s="32"/>
      <c r="O640" s="32"/>
      <c r="P640" s="32"/>
      <c r="Q640" s="32"/>
      <c r="R640" s="32"/>
      <c r="S640" s="32"/>
      <c r="T640" s="32"/>
      <c r="U640" s="32"/>
      <c r="V640" s="32"/>
      <c r="W640" s="32"/>
      <c r="X640" s="32"/>
      <c r="Y640" s="32"/>
      <c r="Z640" s="32"/>
    </row>
    <row r="641" spans="1:26" ht="12" customHeight="1">
      <c r="A641" s="32"/>
      <c r="B641" s="32"/>
      <c r="C641" s="32"/>
      <c r="D641" s="32"/>
      <c r="E641" s="32"/>
      <c r="F641" s="32"/>
      <c r="G641" s="32"/>
      <c r="H641" s="32"/>
      <c r="I641" s="32"/>
      <c r="J641" s="32"/>
      <c r="K641" s="32"/>
      <c r="L641" s="32"/>
      <c r="M641" s="32"/>
      <c r="N641" s="32"/>
      <c r="O641" s="32"/>
      <c r="P641" s="32"/>
      <c r="Q641" s="32"/>
      <c r="R641" s="32"/>
      <c r="S641" s="32"/>
      <c r="T641" s="32"/>
      <c r="U641" s="32"/>
      <c r="V641" s="32"/>
      <c r="W641" s="32"/>
      <c r="X641" s="32"/>
      <c r="Y641" s="32"/>
      <c r="Z641" s="32"/>
    </row>
    <row r="642" spans="1:26" ht="12" customHeight="1">
      <c r="A642" s="32"/>
      <c r="B642" s="32"/>
      <c r="C642" s="32"/>
      <c r="D642" s="32"/>
      <c r="E642" s="32"/>
      <c r="F642" s="32"/>
      <c r="G642" s="32"/>
      <c r="H642" s="32"/>
      <c r="I642" s="32"/>
      <c r="J642" s="32"/>
      <c r="K642" s="32"/>
      <c r="L642" s="32"/>
      <c r="M642" s="32"/>
      <c r="N642" s="32"/>
      <c r="O642" s="32"/>
      <c r="P642" s="32"/>
      <c r="Q642" s="32"/>
      <c r="R642" s="32"/>
      <c r="S642" s="32"/>
      <c r="T642" s="32"/>
      <c r="U642" s="32"/>
      <c r="V642" s="32"/>
      <c r="W642" s="32"/>
      <c r="X642" s="32"/>
      <c r="Y642" s="32"/>
      <c r="Z642" s="32"/>
    </row>
    <row r="643" spans="1:26" ht="12" customHeight="1">
      <c r="A643" s="32"/>
      <c r="B643" s="32"/>
      <c r="C643" s="32"/>
      <c r="D643" s="32"/>
      <c r="E643" s="32"/>
      <c r="F643" s="32"/>
      <c r="G643" s="32"/>
      <c r="H643" s="32"/>
      <c r="I643" s="32"/>
      <c r="J643" s="32"/>
      <c r="K643" s="32"/>
      <c r="L643" s="32"/>
      <c r="M643" s="32"/>
      <c r="N643" s="32"/>
      <c r="O643" s="32"/>
      <c r="P643" s="32"/>
      <c r="Q643" s="32"/>
      <c r="R643" s="32"/>
      <c r="S643" s="32"/>
      <c r="T643" s="32"/>
      <c r="U643" s="32"/>
      <c r="V643" s="32"/>
      <c r="W643" s="32"/>
      <c r="X643" s="32"/>
      <c r="Y643" s="32"/>
      <c r="Z643" s="32"/>
    </row>
    <row r="644" spans="1:26" ht="12" customHeight="1">
      <c r="A644" s="32"/>
      <c r="B644" s="32"/>
      <c r="C644" s="32"/>
      <c r="D644" s="32"/>
      <c r="E644" s="32"/>
      <c r="F644" s="32"/>
      <c r="G644" s="32"/>
      <c r="H644" s="32"/>
      <c r="I644" s="32"/>
      <c r="J644" s="32"/>
      <c r="K644" s="32"/>
      <c r="L644" s="32"/>
      <c r="M644" s="32"/>
      <c r="N644" s="32"/>
      <c r="O644" s="32"/>
      <c r="P644" s="32"/>
      <c r="Q644" s="32"/>
      <c r="R644" s="32"/>
      <c r="S644" s="32"/>
      <c r="T644" s="32"/>
      <c r="U644" s="32"/>
      <c r="V644" s="32"/>
      <c r="W644" s="32"/>
      <c r="X644" s="32"/>
      <c r="Y644" s="32"/>
      <c r="Z644" s="32"/>
    </row>
    <row r="645" spans="1:26" ht="12" customHeight="1">
      <c r="A645" s="32"/>
      <c r="B645" s="32"/>
      <c r="C645" s="32"/>
      <c r="D645" s="32"/>
      <c r="E645" s="32"/>
      <c r="F645" s="32"/>
      <c r="G645" s="32"/>
      <c r="H645" s="32"/>
      <c r="I645" s="32"/>
      <c r="J645" s="32"/>
      <c r="K645" s="32"/>
      <c r="L645" s="32"/>
      <c r="M645" s="32"/>
      <c r="N645" s="32"/>
      <c r="O645" s="32"/>
      <c r="P645" s="32"/>
      <c r="Q645" s="32"/>
      <c r="R645" s="32"/>
      <c r="S645" s="32"/>
      <c r="T645" s="32"/>
      <c r="U645" s="32"/>
      <c r="V645" s="32"/>
      <c r="W645" s="32"/>
      <c r="X645" s="32"/>
      <c r="Y645" s="32"/>
      <c r="Z645" s="32"/>
    </row>
    <row r="646" spans="1:26" ht="12" customHeight="1">
      <c r="A646" s="32"/>
      <c r="B646" s="32"/>
      <c r="C646" s="32"/>
      <c r="D646" s="32"/>
      <c r="E646" s="32"/>
      <c r="F646" s="32"/>
      <c r="G646" s="32"/>
      <c r="H646" s="32"/>
      <c r="I646" s="32"/>
      <c r="J646" s="32"/>
      <c r="K646" s="32"/>
      <c r="L646" s="32"/>
      <c r="M646" s="32"/>
      <c r="N646" s="32"/>
      <c r="O646" s="32"/>
      <c r="P646" s="32"/>
      <c r="Q646" s="32"/>
      <c r="R646" s="32"/>
      <c r="S646" s="32"/>
      <c r="T646" s="32"/>
      <c r="U646" s="32"/>
      <c r="V646" s="32"/>
      <c r="W646" s="32"/>
      <c r="X646" s="32"/>
      <c r="Y646" s="32"/>
      <c r="Z646" s="32"/>
    </row>
    <row r="647" spans="1:26" ht="12" customHeight="1">
      <c r="A647" s="32"/>
      <c r="B647" s="32"/>
      <c r="C647" s="32"/>
      <c r="D647" s="32"/>
      <c r="E647" s="32"/>
      <c r="F647" s="32"/>
      <c r="G647" s="32"/>
      <c r="H647" s="32"/>
      <c r="I647" s="32"/>
      <c r="J647" s="32"/>
      <c r="K647" s="32"/>
      <c r="L647" s="32"/>
      <c r="M647" s="32"/>
      <c r="N647" s="32"/>
      <c r="O647" s="32"/>
      <c r="P647" s="32"/>
      <c r="Q647" s="32"/>
      <c r="R647" s="32"/>
      <c r="S647" s="32"/>
      <c r="T647" s="32"/>
      <c r="U647" s="32"/>
      <c r="V647" s="32"/>
      <c r="W647" s="32"/>
      <c r="X647" s="32"/>
      <c r="Y647" s="32"/>
      <c r="Z647" s="32"/>
    </row>
    <row r="648" spans="1:26" ht="12" customHeight="1">
      <c r="A648" s="32"/>
      <c r="B648" s="32"/>
      <c r="C648" s="32"/>
      <c r="D648" s="32"/>
      <c r="E648" s="32"/>
      <c r="F648" s="32"/>
      <c r="G648" s="32"/>
      <c r="H648" s="32"/>
      <c r="I648" s="32"/>
      <c r="J648" s="32"/>
      <c r="K648" s="32"/>
      <c r="L648" s="32"/>
      <c r="M648" s="32"/>
      <c r="N648" s="32"/>
      <c r="O648" s="32"/>
      <c r="P648" s="32"/>
      <c r="Q648" s="32"/>
      <c r="R648" s="32"/>
      <c r="S648" s="32"/>
      <c r="T648" s="32"/>
      <c r="U648" s="32"/>
      <c r="V648" s="32"/>
      <c r="W648" s="32"/>
      <c r="X648" s="32"/>
      <c r="Y648" s="32"/>
      <c r="Z648" s="32"/>
    </row>
    <row r="649" spans="1:26" ht="12" customHeight="1">
      <c r="A649" s="32"/>
      <c r="B649" s="32"/>
      <c r="C649" s="32"/>
      <c r="D649" s="32"/>
      <c r="E649" s="32"/>
      <c r="F649" s="32"/>
      <c r="G649" s="32"/>
      <c r="H649" s="32"/>
      <c r="I649" s="32"/>
      <c r="J649" s="32"/>
      <c r="K649" s="32"/>
      <c r="L649" s="32"/>
      <c r="M649" s="32"/>
      <c r="N649" s="32"/>
      <c r="O649" s="32"/>
      <c r="P649" s="32"/>
      <c r="Q649" s="32"/>
      <c r="R649" s="32"/>
      <c r="S649" s="32"/>
      <c r="T649" s="32"/>
      <c r="U649" s="32"/>
      <c r="V649" s="32"/>
      <c r="W649" s="32"/>
      <c r="X649" s="32"/>
      <c r="Y649" s="32"/>
      <c r="Z649" s="32"/>
    </row>
    <row r="650" spans="1:26" ht="12" customHeight="1">
      <c r="A650" s="32"/>
      <c r="B650" s="32"/>
      <c r="C650" s="32"/>
      <c r="D650" s="32"/>
      <c r="E650" s="32"/>
      <c r="F650" s="32"/>
      <c r="G650" s="32"/>
      <c r="H650" s="32"/>
      <c r="I650" s="32"/>
      <c r="J650" s="32"/>
      <c r="K650" s="32"/>
      <c r="L650" s="32"/>
      <c r="M650" s="32"/>
      <c r="N650" s="32"/>
      <c r="O650" s="32"/>
      <c r="P650" s="32"/>
      <c r="Q650" s="32"/>
      <c r="R650" s="32"/>
      <c r="S650" s="32"/>
      <c r="T650" s="32"/>
      <c r="U650" s="32"/>
      <c r="V650" s="32"/>
      <c r="W650" s="32"/>
      <c r="X650" s="32"/>
      <c r="Y650" s="32"/>
      <c r="Z650" s="32"/>
    </row>
    <row r="651" spans="1:26" ht="12" customHeight="1">
      <c r="A651" s="32"/>
      <c r="B651" s="32"/>
      <c r="C651" s="32"/>
      <c r="D651" s="32"/>
      <c r="E651" s="32"/>
      <c r="F651" s="32"/>
      <c r="G651" s="32"/>
      <c r="H651" s="32"/>
      <c r="I651" s="32"/>
      <c r="J651" s="32"/>
      <c r="K651" s="32"/>
      <c r="L651" s="32"/>
      <c r="M651" s="32"/>
      <c r="N651" s="32"/>
      <c r="O651" s="32"/>
      <c r="P651" s="32"/>
      <c r="Q651" s="32"/>
      <c r="R651" s="32"/>
      <c r="S651" s="32"/>
      <c r="T651" s="32"/>
      <c r="U651" s="32"/>
      <c r="V651" s="32"/>
      <c r="W651" s="32"/>
      <c r="X651" s="32"/>
      <c r="Y651" s="32"/>
      <c r="Z651" s="32"/>
    </row>
    <row r="652" spans="1:26" ht="12" customHeight="1">
      <c r="A652" s="32"/>
      <c r="B652" s="32"/>
      <c r="C652" s="32"/>
      <c r="D652" s="32"/>
      <c r="E652" s="32"/>
      <c r="F652" s="32"/>
      <c r="G652" s="32"/>
      <c r="H652" s="32"/>
      <c r="I652" s="32"/>
      <c r="J652" s="32"/>
      <c r="K652" s="32"/>
      <c r="L652" s="32"/>
      <c r="M652" s="32"/>
      <c r="N652" s="32"/>
      <c r="O652" s="32"/>
      <c r="P652" s="32"/>
      <c r="Q652" s="32"/>
      <c r="R652" s="32"/>
      <c r="S652" s="32"/>
      <c r="T652" s="32"/>
      <c r="U652" s="32"/>
      <c r="V652" s="32"/>
      <c r="W652" s="32"/>
      <c r="X652" s="32"/>
      <c r="Y652" s="32"/>
      <c r="Z652" s="32"/>
    </row>
    <row r="653" spans="1:26" ht="12" customHeight="1">
      <c r="A653" s="32"/>
      <c r="B653" s="32"/>
      <c r="C653" s="32"/>
      <c r="D653" s="32"/>
      <c r="E653" s="32"/>
      <c r="F653" s="32"/>
      <c r="G653" s="32"/>
      <c r="H653" s="32"/>
      <c r="I653" s="32"/>
      <c r="J653" s="32"/>
      <c r="K653" s="32"/>
      <c r="L653" s="32"/>
      <c r="M653" s="32"/>
      <c r="N653" s="32"/>
      <c r="O653" s="32"/>
      <c r="P653" s="32"/>
      <c r="Q653" s="32"/>
      <c r="R653" s="32"/>
      <c r="S653" s="32"/>
      <c r="T653" s="32"/>
      <c r="U653" s="32"/>
      <c r="V653" s="32"/>
      <c r="W653" s="32"/>
      <c r="X653" s="32"/>
      <c r="Y653" s="32"/>
      <c r="Z653" s="32"/>
    </row>
    <row r="654" spans="1:26" ht="12" customHeight="1">
      <c r="A654" s="32"/>
      <c r="B654" s="32"/>
      <c r="C654" s="32"/>
      <c r="D654" s="32"/>
      <c r="E654" s="32"/>
      <c r="F654" s="32"/>
      <c r="G654" s="32"/>
      <c r="H654" s="32"/>
      <c r="I654" s="32"/>
      <c r="J654" s="32"/>
      <c r="K654" s="32"/>
      <c r="L654" s="32"/>
      <c r="M654" s="32"/>
      <c r="N654" s="32"/>
      <c r="O654" s="32"/>
      <c r="P654" s="32"/>
      <c r="Q654" s="32"/>
      <c r="R654" s="32"/>
      <c r="S654" s="32"/>
      <c r="T654" s="32"/>
      <c r="U654" s="32"/>
      <c r="V654" s="32"/>
      <c r="W654" s="32"/>
      <c r="X654" s="32"/>
      <c r="Y654" s="32"/>
      <c r="Z654" s="32"/>
    </row>
    <row r="655" spans="1:26" ht="12" customHeight="1">
      <c r="A655" s="32"/>
      <c r="B655" s="32"/>
      <c r="C655" s="32"/>
      <c r="D655" s="32"/>
      <c r="E655" s="32"/>
      <c r="F655" s="32"/>
      <c r="G655" s="32"/>
      <c r="H655" s="32"/>
      <c r="I655" s="32"/>
      <c r="J655" s="32"/>
      <c r="K655" s="32"/>
      <c r="L655" s="32"/>
      <c r="M655" s="32"/>
      <c r="N655" s="32"/>
      <c r="O655" s="32"/>
      <c r="P655" s="32"/>
      <c r="Q655" s="32"/>
      <c r="R655" s="32"/>
      <c r="S655" s="32"/>
      <c r="T655" s="32"/>
      <c r="U655" s="32"/>
      <c r="V655" s="32"/>
      <c r="W655" s="32"/>
      <c r="X655" s="32"/>
      <c r="Y655" s="32"/>
      <c r="Z655" s="32"/>
    </row>
    <row r="656" spans="1:26" ht="12" customHeight="1">
      <c r="A656" s="32"/>
      <c r="B656" s="32"/>
      <c r="C656" s="32"/>
      <c r="D656" s="32"/>
      <c r="E656" s="32"/>
      <c r="F656" s="32"/>
      <c r="G656" s="32"/>
      <c r="H656" s="32"/>
      <c r="I656" s="32"/>
      <c r="J656" s="32"/>
      <c r="K656" s="32"/>
      <c r="L656" s="32"/>
      <c r="M656" s="32"/>
      <c r="N656" s="32"/>
      <c r="O656" s="32"/>
      <c r="P656" s="32"/>
      <c r="Q656" s="32"/>
      <c r="R656" s="32"/>
      <c r="S656" s="32"/>
      <c r="T656" s="32"/>
      <c r="U656" s="32"/>
      <c r="V656" s="32"/>
      <c r="W656" s="32"/>
      <c r="X656" s="32"/>
      <c r="Y656" s="32"/>
      <c r="Z656" s="32"/>
    </row>
    <row r="657" spans="1:26" ht="12" customHeight="1">
      <c r="A657" s="32"/>
      <c r="B657" s="32"/>
      <c r="C657" s="32"/>
      <c r="D657" s="32"/>
      <c r="E657" s="32"/>
      <c r="F657" s="32"/>
      <c r="G657" s="32"/>
      <c r="H657" s="32"/>
      <c r="I657" s="32"/>
      <c r="J657" s="32"/>
      <c r="K657" s="32"/>
      <c r="L657" s="32"/>
      <c r="M657" s="32"/>
      <c r="N657" s="32"/>
      <c r="O657" s="32"/>
      <c r="P657" s="32"/>
      <c r="Q657" s="32"/>
      <c r="R657" s="32"/>
      <c r="S657" s="32"/>
      <c r="T657" s="32"/>
      <c r="U657" s="32"/>
      <c r="V657" s="32"/>
      <c r="W657" s="32"/>
      <c r="X657" s="32"/>
      <c r="Y657" s="32"/>
      <c r="Z657" s="32"/>
    </row>
    <row r="658" spans="1:26" ht="12" customHeight="1">
      <c r="A658" s="32"/>
      <c r="B658" s="32"/>
      <c r="C658" s="32"/>
      <c r="D658" s="32"/>
      <c r="E658" s="32"/>
      <c r="F658" s="32"/>
      <c r="G658" s="32"/>
      <c r="H658" s="32"/>
      <c r="I658" s="32"/>
      <c r="J658" s="32"/>
      <c r="K658" s="32"/>
      <c r="L658" s="32"/>
      <c r="M658" s="32"/>
      <c r="N658" s="32"/>
      <c r="O658" s="32"/>
      <c r="P658" s="32"/>
      <c r="Q658" s="32"/>
      <c r="R658" s="32"/>
      <c r="S658" s="32"/>
      <c r="T658" s="32"/>
      <c r="U658" s="32"/>
      <c r="V658" s="32"/>
      <c r="W658" s="32"/>
      <c r="X658" s="32"/>
      <c r="Y658" s="32"/>
      <c r="Z658" s="32"/>
    </row>
    <row r="659" spans="1:26" ht="12" customHeight="1">
      <c r="A659" s="32"/>
      <c r="B659" s="32"/>
      <c r="C659" s="32"/>
      <c r="D659" s="32"/>
      <c r="E659" s="32"/>
      <c r="F659" s="32"/>
      <c r="G659" s="32"/>
      <c r="H659" s="32"/>
      <c r="I659" s="32"/>
      <c r="J659" s="32"/>
      <c r="K659" s="32"/>
      <c r="L659" s="32"/>
      <c r="M659" s="32"/>
      <c r="N659" s="32"/>
      <c r="O659" s="32"/>
      <c r="P659" s="32"/>
      <c r="Q659" s="32"/>
      <c r="R659" s="32"/>
      <c r="S659" s="32"/>
      <c r="T659" s="32"/>
      <c r="U659" s="32"/>
      <c r="V659" s="32"/>
      <c r="W659" s="32"/>
      <c r="X659" s="32"/>
      <c r="Y659" s="32"/>
      <c r="Z659" s="32"/>
    </row>
    <row r="660" spans="1:26" ht="12" customHeight="1">
      <c r="A660" s="32"/>
      <c r="B660" s="32"/>
      <c r="C660" s="32"/>
      <c r="D660" s="32"/>
      <c r="E660" s="32"/>
      <c r="F660" s="32"/>
      <c r="G660" s="32"/>
      <c r="H660" s="32"/>
      <c r="I660" s="32"/>
      <c r="J660" s="32"/>
      <c r="K660" s="32"/>
      <c r="L660" s="32"/>
      <c r="M660" s="32"/>
      <c r="N660" s="32"/>
      <c r="O660" s="32"/>
      <c r="P660" s="32"/>
      <c r="Q660" s="32"/>
      <c r="R660" s="32"/>
      <c r="S660" s="32"/>
      <c r="T660" s="32"/>
      <c r="U660" s="32"/>
      <c r="V660" s="32"/>
      <c r="W660" s="32"/>
      <c r="X660" s="32"/>
      <c r="Y660" s="32"/>
      <c r="Z660" s="32"/>
    </row>
    <row r="661" spans="1:26" ht="12" customHeight="1">
      <c r="A661" s="32"/>
      <c r="B661" s="32"/>
      <c r="C661" s="32"/>
      <c r="D661" s="32"/>
      <c r="E661" s="32"/>
      <c r="F661" s="32"/>
      <c r="G661" s="32"/>
      <c r="H661" s="32"/>
      <c r="I661" s="32"/>
      <c r="J661" s="32"/>
      <c r="K661" s="32"/>
      <c r="L661" s="32"/>
      <c r="M661" s="32"/>
      <c r="N661" s="32"/>
      <c r="O661" s="32"/>
      <c r="P661" s="32"/>
      <c r="Q661" s="32"/>
      <c r="R661" s="32"/>
      <c r="S661" s="32"/>
      <c r="T661" s="32"/>
      <c r="U661" s="32"/>
      <c r="V661" s="32"/>
      <c r="W661" s="32"/>
      <c r="X661" s="32"/>
      <c r="Y661" s="32"/>
      <c r="Z661" s="32"/>
    </row>
    <row r="662" spans="1:26" ht="12" customHeight="1">
      <c r="A662" s="32"/>
      <c r="B662" s="32"/>
      <c r="C662" s="32"/>
      <c r="D662" s="32"/>
      <c r="E662" s="32"/>
      <c r="F662" s="32"/>
      <c r="G662" s="32"/>
      <c r="H662" s="32"/>
      <c r="I662" s="32"/>
      <c r="J662" s="32"/>
      <c r="K662" s="32"/>
      <c r="L662" s="32"/>
      <c r="M662" s="32"/>
      <c r="N662" s="32"/>
      <c r="O662" s="32"/>
      <c r="P662" s="32"/>
      <c r="Q662" s="32"/>
      <c r="R662" s="32"/>
      <c r="S662" s="32"/>
      <c r="T662" s="32"/>
      <c r="U662" s="32"/>
      <c r="V662" s="32"/>
      <c r="W662" s="32"/>
      <c r="X662" s="32"/>
      <c r="Y662" s="32"/>
      <c r="Z662" s="32"/>
    </row>
    <row r="663" spans="1:26" ht="12" customHeight="1">
      <c r="A663" s="32"/>
      <c r="B663" s="32"/>
      <c r="C663" s="32"/>
      <c r="D663" s="32"/>
      <c r="E663" s="32"/>
      <c r="F663" s="32"/>
      <c r="G663" s="32"/>
      <c r="H663" s="32"/>
      <c r="I663" s="32"/>
      <c r="J663" s="32"/>
      <c r="K663" s="32"/>
      <c r="L663" s="32"/>
      <c r="M663" s="32"/>
      <c r="N663" s="32"/>
      <c r="O663" s="32"/>
      <c r="P663" s="32"/>
      <c r="Q663" s="32"/>
      <c r="R663" s="32"/>
      <c r="S663" s="32"/>
      <c r="T663" s="32"/>
      <c r="U663" s="32"/>
      <c r="V663" s="32"/>
      <c r="W663" s="32"/>
      <c r="X663" s="32"/>
      <c r="Y663" s="32"/>
      <c r="Z663" s="32"/>
    </row>
    <row r="664" spans="1:26" ht="12" customHeight="1">
      <c r="A664" s="32"/>
      <c r="B664" s="32"/>
      <c r="C664" s="32"/>
      <c r="D664" s="32"/>
      <c r="E664" s="32"/>
      <c r="F664" s="32"/>
      <c r="G664" s="32"/>
      <c r="H664" s="32"/>
      <c r="I664" s="32"/>
      <c r="J664" s="32"/>
      <c r="K664" s="32"/>
      <c r="L664" s="32"/>
      <c r="M664" s="32"/>
      <c r="N664" s="32"/>
      <c r="O664" s="32"/>
      <c r="P664" s="32"/>
      <c r="Q664" s="32"/>
      <c r="R664" s="32"/>
      <c r="S664" s="32"/>
      <c r="T664" s="32"/>
      <c r="U664" s="32"/>
      <c r="V664" s="32"/>
      <c r="W664" s="32"/>
      <c r="X664" s="32"/>
      <c r="Y664" s="32"/>
      <c r="Z664" s="32"/>
    </row>
    <row r="665" spans="1:26" ht="12" customHeight="1">
      <c r="A665" s="32"/>
      <c r="B665" s="32"/>
      <c r="C665" s="32"/>
      <c r="D665" s="32"/>
      <c r="E665" s="32"/>
      <c r="F665" s="32"/>
      <c r="G665" s="32"/>
      <c r="H665" s="32"/>
      <c r="I665" s="32"/>
      <c r="J665" s="32"/>
      <c r="K665" s="32"/>
      <c r="L665" s="32"/>
      <c r="M665" s="32"/>
      <c r="N665" s="32"/>
      <c r="O665" s="32"/>
      <c r="P665" s="32"/>
      <c r="Q665" s="32"/>
      <c r="R665" s="32"/>
      <c r="S665" s="32"/>
      <c r="T665" s="32"/>
      <c r="U665" s="32"/>
      <c r="V665" s="32"/>
      <c r="W665" s="32"/>
      <c r="X665" s="32"/>
      <c r="Y665" s="32"/>
      <c r="Z665" s="32"/>
    </row>
    <row r="666" spans="1:26" ht="12" customHeight="1">
      <c r="A666" s="32"/>
      <c r="B666" s="32"/>
      <c r="C666" s="32"/>
      <c r="D666" s="32"/>
      <c r="E666" s="32"/>
      <c r="F666" s="32"/>
      <c r="G666" s="32"/>
      <c r="H666" s="32"/>
      <c r="I666" s="32"/>
      <c r="J666" s="32"/>
      <c r="K666" s="32"/>
      <c r="L666" s="32"/>
      <c r="M666" s="32"/>
      <c r="N666" s="32"/>
      <c r="O666" s="32"/>
      <c r="P666" s="32"/>
      <c r="Q666" s="32"/>
      <c r="R666" s="32"/>
      <c r="S666" s="32"/>
      <c r="T666" s="32"/>
      <c r="U666" s="32"/>
      <c r="V666" s="32"/>
      <c r="W666" s="32"/>
      <c r="X666" s="32"/>
      <c r="Y666" s="32"/>
      <c r="Z666" s="32"/>
    </row>
    <row r="667" spans="1:26" ht="12" customHeight="1">
      <c r="A667" s="32"/>
      <c r="B667" s="32"/>
      <c r="C667" s="32"/>
      <c r="D667" s="32"/>
      <c r="E667" s="32"/>
      <c r="F667" s="32"/>
      <c r="G667" s="32"/>
      <c r="H667" s="32"/>
      <c r="I667" s="32"/>
      <c r="J667" s="32"/>
      <c r="K667" s="32"/>
      <c r="L667" s="32"/>
      <c r="M667" s="32"/>
      <c r="N667" s="32"/>
      <c r="O667" s="32"/>
      <c r="P667" s="32"/>
      <c r="Q667" s="32"/>
      <c r="R667" s="32"/>
      <c r="S667" s="32"/>
      <c r="T667" s="32"/>
      <c r="U667" s="32"/>
      <c r="V667" s="32"/>
      <c r="W667" s="32"/>
      <c r="X667" s="32"/>
      <c r="Y667" s="32"/>
      <c r="Z667" s="32"/>
    </row>
    <row r="668" spans="1:26" ht="12" customHeight="1">
      <c r="A668" s="32"/>
      <c r="B668" s="32"/>
      <c r="C668" s="32"/>
      <c r="D668" s="32"/>
      <c r="E668" s="32"/>
      <c r="F668" s="32"/>
      <c r="G668" s="32"/>
      <c r="H668" s="32"/>
      <c r="I668" s="32"/>
      <c r="J668" s="32"/>
      <c r="K668" s="32"/>
      <c r="L668" s="32"/>
      <c r="M668" s="32"/>
      <c r="N668" s="32"/>
      <c r="O668" s="32"/>
      <c r="P668" s="32"/>
      <c r="Q668" s="32"/>
      <c r="R668" s="32"/>
      <c r="S668" s="32"/>
      <c r="T668" s="32"/>
      <c r="U668" s="32"/>
      <c r="V668" s="32"/>
      <c r="W668" s="32"/>
      <c r="X668" s="32"/>
      <c r="Y668" s="32"/>
      <c r="Z668" s="32"/>
    </row>
    <row r="669" spans="1:26" ht="12" customHeight="1">
      <c r="A669" s="32"/>
      <c r="B669" s="32"/>
      <c r="C669" s="32"/>
      <c r="D669" s="32"/>
      <c r="E669" s="32"/>
      <c r="F669" s="32"/>
      <c r="G669" s="32"/>
      <c r="H669" s="32"/>
      <c r="I669" s="32"/>
      <c r="J669" s="32"/>
      <c r="K669" s="32"/>
      <c r="L669" s="32"/>
      <c r="M669" s="32"/>
      <c r="N669" s="32"/>
      <c r="O669" s="32"/>
      <c r="P669" s="32"/>
      <c r="Q669" s="32"/>
      <c r="R669" s="32"/>
      <c r="S669" s="32"/>
      <c r="T669" s="32"/>
      <c r="U669" s="32"/>
      <c r="V669" s="32"/>
      <c r="W669" s="32"/>
      <c r="X669" s="32"/>
      <c r="Y669" s="32"/>
      <c r="Z669" s="32"/>
    </row>
    <row r="670" spans="1:26" ht="12" customHeight="1">
      <c r="A670" s="32"/>
      <c r="B670" s="32"/>
      <c r="C670" s="32"/>
      <c r="D670" s="32"/>
      <c r="E670" s="32"/>
      <c r="F670" s="32"/>
      <c r="G670" s="32"/>
      <c r="H670" s="32"/>
      <c r="I670" s="32"/>
      <c r="J670" s="32"/>
      <c r="K670" s="32"/>
      <c r="L670" s="32"/>
      <c r="M670" s="32"/>
      <c r="N670" s="32"/>
      <c r="O670" s="32"/>
      <c r="P670" s="32"/>
      <c r="Q670" s="32"/>
      <c r="R670" s="32"/>
      <c r="S670" s="32"/>
      <c r="T670" s="32"/>
      <c r="U670" s="32"/>
      <c r="V670" s="32"/>
      <c r="W670" s="32"/>
      <c r="X670" s="32"/>
      <c r="Y670" s="32"/>
      <c r="Z670" s="32"/>
    </row>
    <row r="671" spans="1:26" ht="12" customHeight="1">
      <c r="A671" s="32"/>
      <c r="B671" s="32"/>
      <c r="C671" s="32"/>
      <c r="D671" s="32"/>
      <c r="E671" s="32"/>
      <c r="F671" s="32"/>
      <c r="G671" s="32"/>
      <c r="H671" s="32"/>
      <c r="I671" s="32"/>
      <c r="J671" s="32"/>
      <c r="K671" s="32"/>
      <c r="L671" s="32"/>
      <c r="M671" s="32"/>
      <c r="N671" s="32"/>
      <c r="O671" s="32"/>
      <c r="P671" s="32"/>
      <c r="Q671" s="32"/>
      <c r="R671" s="32"/>
      <c r="S671" s="32"/>
      <c r="T671" s="32"/>
      <c r="U671" s="32"/>
      <c r="V671" s="32"/>
      <c r="W671" s="32"/>
      <c r="X671" s="32"/>
      <c r="Y671" s="32"/>
      <c r="Z671" s="32"/>
    </row>
    <row r="672" spans="1:26" ht="12" customHeight="1">
      <c r="A672" s="32"/>
      <c r="B672" s="32"/>
      <c r="C672" s="32"/>
      <c r="D672" s="32"/>
      <c r="E672" s="32"/>
      <c r="F672" s="32"/>
      <c r="G672" s="32"/>
      <c r="H672" s="32"/>
      <c r="I672" s="32"/>
      <c r="J672" s="32"/>
      <c r="K672" s="32"/>
      <c r="L672" s="32"/>
      <c r="M672" s="32"/>
      <c r="N672" s="32"/>
      <c r="O672" s="32"/>
      <c r="P672" s="32"/>
      <c r="Q672" s="32"/>
      <c r="R672" s="32"/>
      <c r="S672" s="32"/>
      <c r="T672" s="32"/>
      <c r="U672" s="32"/>
      <c r="V672" s="32"/>
      <c r="W672" s="32"/>
      <c r="X672" s="32"/>
      <c r="Y672" s="32"/>
      <c r="Z672" s="32"/>
    </row>
    <row r="673" spans="1:26" ht="12" customHeight="1">
      <c r="A673" s="32"/>
      <c r="B673" s="32"/>
      <c r="C673" s="32"/>
      <c r="D673" s="32"/>
      <c r="E673" s="32"/>
      <c r="F673" s="32"/>
      <c r="G673" s="32"/>
      <c r="H673" s="32"/>
      <c r="I673" s="32"/>
      <c r="J673" s="32"/>
      <c r="K673" s="32"/>
      <c r="L673" s="32"/>
      <c r="M673" s="32"/>
      <c r="N673" s="32"/>
      <c r="O673" s="32"/>
      <c r="P673" s="32"/>
      <c r="Q673" s="32"/>
      <c r="R673" s="32"/>
      <c r="S673" s="32"/>
      <c r="T673" s="32"/>
      <c r="U673" s="32"/>
      <c r="V673" s="32"/>
      <c r="W673" s="32"/>
      <c r="X673" s="32"/>
      <c r="Y673" s="32"/>
      <c r="Z673" s="32"/>
    </row>
    <row r="674" spans="1:26" ht="12" customHeight="1">
      <c r="A674" s="32"/>
      <c r="B674" s="32"/>
      <c r="C674" s="32"/>
      <c r="D674" s="32"/>
      <c r="E674" s="32"/>
      <c r="F674" s="32"/>
      <c r="G674" s="32"/>
      <c r="H674" s="32"/>
      <c r="I674" s="32"/>
      <c r="J674" s="32"/>
      <c r="K674" s="32"/>
      <c r="L674" s="32"/>
      <c r="M674" s="32"/>
      <c r="N674" s="32"/>
      <c r="O674" s="32"/>
      <c r="P674" s="32"/>
      <c r="Q674" s="32"/>
      <c r="R674" s="32"/>
      <c r="S674" s="32"/>
      <c r="T674" s="32"/>
      <c r="U674" s="32"/>
      <c r="V674" s="32"/>
      <c r="W674" s="32"/>
      <c r="X674" s="32"/>
      <c r="Y674" s="32"/>
      <c r="Z674" s="32"/>
    </row>
    <row r="675" spans="1:26" ht="12" customHeight="1">
      <c r="A675" s="32"/>
      <c r="B675" s="32"/>
      <c r="C675" s="32"/>
      <c r="D675" s="32"/>
      <c r="E675" s="32"/>
      <c r="F675" s="32"/>
      <c r="G675" s="32"/>
      <c r="H675" s="32"/>
      <c r="I675" s="32"/>
      <c r="J675" s="32"/>
      <c r="K675" s="32"/>
      <c r="L675" s="32"/>
      <c r="M675" s="32"/>
      <c r="N675" s="32"/>
      <c r="O675" s="32"/>
      <c r="P675" s="32"/>
      <c r="Q675" s="32"/>
      <c r="R675" s="32"/>
      <c r="S675" s="32"/>
      <c r="T675" s="32"/>
      <c r="U675" s="32"/>
      <c r="V675" s="32"/>
      <c r="W675" s="32"/>
      <c r="X675" s="32"/>
      <c r="Y675" s="32"/>
      <c r="Z675" s="32"/>
    </row>
    <row r="676" spans="1:26" ht="12" customHeight="1">
      <c r="A676" s="32"/>
      <c r="B676" s="32"/>
      <c r="C676" s="32"/>
      <c r="D676" s="32"/>
      <c r="E676" s="32"/>
      <c r="F676" s="32"/>
      <c r="G676" s="32"/>
      <c r="H676" s="32"/>
      <c r="I676" s="32"/>
      <c r="J676" s="32"/>
      <c r="K676" s="32"/>
      <c r="L676" s="32"/>
      <c r="M676" s="32"/>
      <c r="N676" s="32"/>
      <c r="O676" s="32"/>
      <c r="P676" s="32"/>
      <c r="Q676" s="32"/>
      <c r="R676" s="32"/>
      <c r="S676" s="32"/>
      <c r="T676" s="32"/>
      <c r="U676" s="32"/>
      <c r="V676" s="32"/>
      <c r="W676" s="32"/>
      <c r="X676" s="32"/>
      <c r="Y676" s="32"/>
      <c r="Z676" s="32"/>
    </row>
    <row r="677" spans="1:26" ht="12" customHeight="1">
      <c r="A677" s="32"/>
      <c r="B677" s="32"/>
      <c r="C677" s="32"/>
      <c r="D677" s="32"/>
      <c r="E677" s="32"/>
      <c r="F677" s="32"/>
      <c r="G677" s="32"/>
      <c r="H677" s="32"/>
      <c r="I677" s="32"/>
      <c r="J677" s="32"/>
      <c r="K677" s="32"/>
      <c r="L677" s="32"/>
      <c r="M677" s="32"/>
      <c r="N677" s="32"/>
      <c r="O677" s="32"/>
      <c r="P677" s="32"/>
      <c r="Q677" s="32"/>
      <c r="R677" s="32"/>
      <c r="S677" s="32"/>
      <c r="T677" s="32"/>
      <c r="U677" s="32"/>
      <c r="V677" s="32"/>
      <c r="W677" s="32"/>
      <c r="X677" s="32"/>
      <c r="Y677" s="32"/>
      <c r="Z677" s="32"/>
    </row>
    <row r="678" spans="1:26" ht="12" customHeight="1">
      <c r="A678" s="32"/>
      <c r="B678" s="32"/>
      <c r="C678" s="32"/>
      <c r="D678" s="32"/>
      <c r="E678" s="32"/>
      <c r="F678" s="32"/>
      <c r="G678" s="32"/>
      <c r="H678" s="32"/>
      <c r="I678" s="32"/>
      <c r="J678" s="32"/>
      <c r="K678" s="32"/>
      <c r="L678" s="32"/>
      <c r="M678" s="32"/>
      <c r="N678" s="32"/>
      <c r="O678" s="32"/>
      <c r="P678" s="32"/>
      <c r="Q678" s="32"/>
      <c r="R678" s="32"/>
      <c r="S678" s="32"/>
      <c r="T678" s="32"/>
      <c r="U678" s="32"/>
      <c r="V678" s="32"/>
      <c r="W678" s="32"/>
      <c r="X678" s="32"/>
      <c r="Y678" s="32"/>
      <c r="Z678" s="32"/>
    </row>
    <row r="679" spans="1:26" ht="12" customHeight="1">
      <c r="A679" s="32"/>
      <c r="B679" s="32"/>
      <c r="C679" s="32"/>
      <c r="D679" s="32"/>
      <c r="E679" s="32"/>
      <c r="F679" s="32"/>
      <c r="G679" s="32"/>
      <c r="H679" s="32"/>
      <c r="I679" s="32"/>
      <c r="J679" s="32"/>
      <c r="K679" s="32"/>
      <c r="L679" s="32"/>
      <c r="M679" s="32"/>
      <c r="N679" s="32"/>
      <c r="O679" s="32"/>
      <c r="P679" s="32"/>
      <c r="Q679" s="32"/>
      <c r="R679" s="32"/>
      <c r="S679" s="32"/>
      <c r="T679" s="32"/>
      <c r="U679" s="32"/>
      <c r="V679" s="32"/>
      <c r="W679" s="32"/>
      <c r="X679" s="32"/>
      <c r="Y679" s="32"/>
      <c r="Z679" s="32"/>
    </row>
    <row r="680" spans="1:26" ht="12" customHeight="1">
      <c r="A680" s="32"/>
      <c r="B680" s="32"/>
      <c r="C680" s="32"/>
      <c r="D680" s="32"/>
      <c r="E680" s="32"/>
      <c r="F680" s="32"/>
      <c r="G680" s="32"/>
      <c r="H680" s="32"/>
      <c r="I680" s="32"/>
      <c r="J680" s="32"/>
      <c r="K680" s="32"/>
      <c r="L680" s="32"/>
      <c r="M680" s="32"/>
      <c r="N680" s="32"/>
      <c r="O680" s="32"/>
      <c r="P680" s="32"/>
      <c r="Q680" s="32"/>
      <c r="R680" s="32"/>
      <c r="S680" s="32"/>
      <c r="T680" s="32"/>
      <c r="U680" s="32"/>
      <c r="V680" s="32"/>
      <c r="W680" s="32"/>
      <c r="X680" s="32"/>
      <c r="Y680" s="32"/>
      <c r="Z680" s="32"/>
    </row>
    <row r="681" spans="1:26" ht="12" customHeight="1">
      <c r="A681" s="32"/>
      <c r="B681" s="32"/>
      <c r="C681" s="32"/>
      <c r="D681" s="32"/>
      <c r="E681" s="32"/>
      <c r="F681" s="32"/>
      <c r="G681" s="32"/>
      <c r="H681" s="32"/>
      <c r="I681" s="32"/>
      <c r="J681" s="32"/>
      <c r="K681" s="32"/>
      <c r="L681" s="32"/>
      <c r="M681" s="32"/>
      <c r="N681" s="32"/>
      <c r="O681" s="32"/>
      <c r="P681" s="32"/>
      <c r="Q681" s="32"/>
      <c r="R681" s="32"/>
      <c r="S681" s="32"/>
      <c r="T681" s="32"/>
      <c r="U681" s="32"/>
      <c r="V681" s="32"/>
      <c r="W681" s="32"/>
      <c r="X681" s="32"/>
      <c r="Y681" s="32"/>
      <c r="Z681" s="32"/>
    </row>
    <row r="682" spans="1:26" ht="12" customHeight="1">
      <c r="A682" s="32"/>
      <c r="B682" s="32"/>
      <c r="C682" s="32"/>
      <c r="D682" s="32"/>
      <c r="E682" s="32"/>
      <c r="F682" s="32"/>
      <c r="G682" s="32"/>
      <c r="H682" s="32"/>
      <c r="I682" s="32"/>
      <c r="J682" s="32"/>
      <c r="K682" s="32"/>
      <c r="L682" s="32"/>
      <c r="M682" s="32"/>
      <c r="N682" s="32"/>
      <c r="O682" s="32"/>
      <c r="P682" s="32"/>
      <c r="Q682" s="32"/>
      <c r="R682" s="32"/>
      <c r="S682" s="32"/>
      <c r="T682" s="32"/>
      <c r="U682" s="32"/>
      <c r="V682" s="32"/>
      <c r="W682" s="32"/>
      <c r="X682" s="32"/>
      <c r="Y682" s="32"/>
      <c r="Z682" s="32"/>
    </row>
    <row r="683" spans="1:26" ht="12" customHeight="1">
      <c r="A683" s="32"/>
      <c r="B683" s="32"/>
      <c r="C683" s="32"/>
      <c r="D683" s="32"/>
      <c r="E683" s="32"/>
      <c r="F683" s="32"/>
      <c r="G683" s="32"/>
      <c r="H683" s="32"/>
      <c r="I683" s="32"/>
      <c r="J683" s="32"/>
      <c r="K683" s="32"/>
      <c r="L683" s="32"/>
      <c r="M683" s="32"/>
      <c r="N683" s="32"/>
      <c r="O683" s="32"/>
      <c r="P683" s="32"/>
      <c r="Q683" s="32"/>
      <c r="R683" s="32"/>
      <c r="S683" s="32"/>
      <c r="T683" s="32"/>
      <c r="U683" s="32"/>
      <c r="V683" s="32"/>
      <c r="W683" s="32"/>
      <c r="X683" s="32"/>
      <c r="Y683" s="32"/>
      <c r="Z683" s="32"/>
    </row>
    <row r="684" spans="1:26" ht="12" customHeight="1">
      <c r="A684" s="32"/>
      <c r="B684" s="32"/>
      <c r="C684" s="32"/>
      <c r="D684" s="32"/>
      <c r="E684" s="32"/>
      <c r="F684" s="32"/>
      <c r="G684" s="32"/>
      <c r="H684" s="32"/>
      <c r="I684" s="32"/>
      <c r="J684" s="32"/>
      <c r="K684" s="32"/>
      <c r="L684" s="32"/>
      <c r="M684" s="32"/>
      <c r="N684" s="32"/>
      <c r="O684" s="32"/>
      <c r="P684" s="32"/>
      <c r="Q684" s="32"/>
      <c r="R684" s="32"/>
      <c r="S684" s="32"/>
      <c r="T684" s="32"/>
      <c r="U684" s="32"/>
      <c r="V684" s="32"/>
      <c r="W684" s="32"/>
      <c r="X684" s="32"/>
      <c r="Y684" s="32"/>
      <c r="Z684" s="32"/>
    </row>
    <row r="685" spans="1:26" ht="12" customHeight="1">
      <c r="A685" s="32"/>
      <c r="B685" s="32"/>
      <c r="C685" s="32"/>
      <c r="D685" s="32"/>
      <c r="E685" s="32"/>
      <c r="F685" s="32"/>
      <c r="G685" s="32"/>
      <c r="H685" s="32"/>
      <c r="I685" s="32"/>
      <c r="J685" s="32"/>
      <c r="K685" s="32"/>
      <c r="L685" s="32"/>
      <c r="M685" s="32"/>
      <c r="N685" s="32"/>
      <c r="O685" s="32"/>
      <c r="P685" s="32"/>
      <c r="Q685" s="32"/>
      <c r="R685" s="32"/>
      <c r="S685" s="32"/>
      <c r="T685" s="32"/>
      <c r="U685" s="32"/>
      <c r="V685" s="32"/>
      <c r="W685" s="32"/>
      <c r="X685" s="32"/>
      <c r="Y685" s="32"/>
      <c r="Z685" s="32"/>
    </row>
    <row r="686" spans="1:26" ht="12" customHeight="1">
      <c r="A686" s="32"/>
      <c r="B686" s="32"/>
      <c r="C686" s="32"/>
      <c r="D686" s="32"/>
      <c r="E686" s="32"/>
      <c r="F686" s="32"/>
      <c r="G686" s="32"/>
      <c r="H686" s="32"/>
      <c r="I686" s="32"/>
      <c r="J686" s="32"/>
      <c r="K686" s="32"/>
      <c r="L686" s="32"/>
      <c r="M686" s="32"/>
      <c r="N686" s="32"/>
      <c r="O686" s="32"/>
      <c r="P686" s="32"/>
      <c r="Q686" s="32"/>
      <c r="R686" s="32"/>
      <c r="S686" s="32"/>
      <c r="T686" s="32"/>
      <c r="U686" s="32"/>
      <c r="V686" s="32"/>
      <c r="W686" s="32"/>
      <c r="X686" s="32"/>
      <c r="Y686" s="32"/>
      <c r="Z686" s="32"/>
    </row>
    <row r="687" spans="1:26" ht="12" customHeight="1">
      <c r="A687" s="32"/>
      <c r="B687" s="32"/>
      <c r="C687" s="32"/>
      <c r="D687" s="32"/>
      <c r="E687" s="32"/>
      <c r="F687" s="32"/>
      <c r="G687" s="32"/>
      <c r="H687" s="32"/>
      <c r="I687" s="32"/>
      <c r="J687" s="32"/>
      <c r="K687" s="32"/>
      <c r="L687" s="32"/>
      <c r="M687" s="32"/>
      <c r="N687" s="32"/>
      <c r="O687" s="32"/>
      <c r="P687" s="32"/>
      <c r="Q687" s="32"/>
      <c r="R687" s="32"/>
      <c r="S687" s="32"/>
      <c r="T687" s="32"/>
      <c r="U687" s="32"/>
      <c r="V687" s="32"/>
      <c r="W687" s="32"/>
      <c r="X687" s="32"/>
      <c r="Y687" s="32"/>
      <c r="Z687" s="32"/>
    </row>
    <row r="688" spans="1:26" ht="12" customHeight="1">
      <c r="A688" s="32"/>
      <c r="B688" s="32"/>
      <c r="C688" s="32"/>
      <c r="D688" s="32"/>
      <c r="E688" s="32"/>
      <c r="F688" s="32"/>
      <c r="G688" s="32"/>
      <c r="H688" s="32"/>
      <c r="I688" s="32"/>
      <c r="J688" s="32"/>
      <c r="K688" s="32"/>
      <c r="L688" s="32"/>
      <c r="M688" s="32"/>
      <c r="N688" s="32"/>
      <c r="O688" s="32"/>
      <c r="P688" s="32"/>
      <c r="Q688" s="32"/>
      <c r="R688" s="32"/>
      <c r="S688" s="32"/>
      <c r="T688" s="32"/>
      <c r="U688" s="32"/>
      <c r="V688" s="32"/>
      <c r="W688" s="32"/>
      <c r="X688" s="32"/>
      <c r="Y688" s="32"/>
      <c r="Z688" s="32"/>
    </row>
    <row r="689" spans="1:26" ht="12" customHeight="1">
      <c r="A689" s="32"/>
      <c r="B689" s="32"/>
      <c r="C689" s="32"/>
      <c r="D689" s="32"/>
      <c r="E689" s="32"/>
      <c r="F689" s="32"/>
      <c r="G689" s="32"/>
      <c r="H689" s="32"/>
      <c r="I689" s="32"/>
      <c r="J689" s="32"/>
      <c r="K689" s="32"/>
      <c r="L689" s="32"/>
      <c r="M689" s="32"/>
      <c r="N689" s="32"/>
      <c r="O689" s="32"/>
      <c r="P689" s="32"/>
      <c r="Q689" s="32"/>
      <c r="R689" s="32"/>
      <c r="S689" s="32"/>
      <c r="T689" s="32"/>
      <c r="U689" s="32"/>
      <c r="V689" s="32"/>
      <c r="W689" s="32"/>
      <c r="X689" s="32"/>
      <c r="Y689" s="32"/>
      <c r="Z689" s="32"/>
    </row>
    <row r="690" spans="1:26" ht="12" customHeight="1">
      <c r="A690" s="32"/>
      <c r="B690" s="32"/>
      <c r="C690" s="32"/>
      <c r="D690" s="32"/>
      <c r="E690" s="32"/>
      <c r="F690" s="32"/>
      <c r="G690" s="32"/>
      <c r="H690" s="32"/>
      <c r="I690" s="32"/>
      <c r="J690" s="32"/>
      <c r="K690" s="32"/>
      <c r="L690" s="32"/>
      <c r="M690" s="32"/>
      <c r="N690" s="32"/>
      <c r="O690" s="32"/>
      <c r="P690" s="32"/>
      <c r="Q690" s="32"/>
      <c r="R690" s="32"/>
      <c r="S690" s="32"/>
      <c r="T690" s="32"/>
      <c r="U690" s="32"/>
      <c r="V690" s="32"/>
      <c r="W690" s="32"/>
      <c r="X690" s="32"/>
      <c r="Y690" s="32"/>
      <c r="Z690" s="32"/>
    </row>
    <row r="691" spans="1:26" ht="12" customHeight="1">
      <c r="A691" s="32"/>
      <c r="B691" s="32"/>
      <c r="C691" s="32"/>
      <c r="D691" s="32"/>
      <c r="E691" s="32"/>
      <c r="F691" s="32"/>
      <c r="G691" s="32"/>
      <c r="H691" s="32"/>
      <c r="I691" s="32"/>
      <c r="J691" s="32"/>
      <c r="K691" s="32"/>
      <c r="L691" s="32"/>
      <c r="M691" s="32"/>
      <c r="N691" s="32"/>
      <c r="O691" s="32"/>
      <c r="P691" s="32"/>
      <c r="Q691" s="32"/>
      <c r="R691" s="32"/>
      <c r="S691" s="32"/>
      <c r="T691" s="32"/>
      <c r="U691" s="32"/>
      <c r="V691" s="32"/>
      <c r="W691" s="32"/>
      <c r="X691" s="32"/>
      <c r="Y691" s="32"/>
      <c r="Z691" s="32"/>
    </row>
    <row r="692" spans="1:26" ht="12" customHeight="1">
      <c r="A692" s="32"/>
      <c r="B692" s="32"/>
      <c r="C692" s="32"/>
      <c r="D692" s="32"/>
      <c r="E692" s="32"/>
      <c r="F692" s="32"/>
      <c r="G692" s="32"/>
      <c r="H692" s="32"/>
      <c r="I692" s="32"/>
      <c r="J692" s="32"/>
      <c r="K692" s="32"/>
      <c r="L692" s="32"/>
      <c r="M692" s="32"/>
      <c r="N692" s="32"/>
      <c r="O692" s="32"/>
      <c r="P692" s="32"/>
      <c r="Q692" s="32"/>
      <c r="R692" s="32"/>
      <c r="S692" s="32"/>
      <c r="T692" s="32"/>
      <c r="U692" s="32"/>
      <c r="V692" s="32"/>
      <c r="W692" s="32"/>
      <c r="X692" s="32"/>
      <c r="Y692" s="32"/>
      <c r="Z692" s="32"/>
    </row>
    <row r="693" spans="1:26" ht="12" customHeight="1">
      <c r="A693" s="32"/>
      <c r="B693" s="32"/>
      <c r="C693" s="32"/>
      <c r="D693" s="32"/>
      <c r="E693" s="32"/>
      <c r="F693" s="32"/>
      <c r="G693" s="32"/>
      <c r="H693" s="32"/>
      <c r="I693" s="32"/>
      <c r="J693" s="32"/>
      <c r="K693" s="32"/>
      <c r="L693" s="32"/>
      <c r="M693" s="32"/>
      <c r="N693" s="32"/>
      <c r="O693" s="32"/>
      <c r="P693" s="32"/>
      <c r="Q693" s="32"/>
      <c r="R693" s="32"/>
      <c r="S693" s="32"/>
      <c r="T693" s="32"/>
      <c r="U693" s="32"/>
      <c r="V693" s="32"/>
      <c r="W693" s="32"/>
      <c r="X693" s="32"/>
      <c r="Y693" s="32"/>
      <c r="Z693" s="32"/>
    </row>
    <row r="694" spans="1:26" ht="12" customHeight="1">
      <c r="A694" s="32"/>
      <c r="B694" s="32"/>
      <c r="C694" s="32"/>
      <c r="D694" s="32"/>
      <c r="E694" s="32"/>
      <c r="F694" s="32"/>
      <c r="G694" s="32"/>
      <c r="H694" s="32"/>
      <c r="I694" s="32"/>
      <c r="J694" s="32"/>
      <c r="K694" s="32"/>
      <c r="L694" s="32"/>
      <c r="M694" s="32"/>
      <c r="N694" s="32"/>
      <c r="O694" s="32"/>
      <c r="P694" s="32"/>
      <c r="Q694" s="32"/>
      <c r="R694" s="32"/>
      <c r="S694" s="32"/>
      <c r="T694" s="32"/>
      <c r="U694" s="32"/>
      <c r="V694" s="32"/>
      <c r="W694" s="32"/>
      <c r="X694" s="32"/>
      <c r="Y694" s="32"/>
      <c r="Z694" s="32"/>
    </row>
    <row r="695" spans="1:26" ht="12" customHeight="1">
      <c r="A695" s="32"/>
      <c r="B695" s="32"/>
      <c r="C695" s="32"/>
      <c r="D695" s="32"/>
      <c r="E695" s="32"/>
      <c r="F695" s="32"/>
      <c r="G695" s="32"/>
      <c r="H695" s="32"/>
      <c r="I695" s="32"/>
      <c r="J695" s="32"/>
      <c r="K695" s="32"/>
      <c r="L695" s="32"/>
      <c r="M695" s="32"/>
      <c r="N695" s="32"/>
      <c r="O695" s="32"/>
      <c r="P695" s="32"/>
      <c r="Q695" s="32"/>
      <c r="R695" s="32"/>
      <c r="S695" s="32"/>
      <c r="T695" s="32"/>
      <c r="U695" s="32"/>
      <c r="V695" s="32"/>
      <c r="W695" s="32"/>
      <c r="X695" s="32"/>
      <c r="Y695" s="32"/>
      <c r="Z695" s="32"/>
    </row>
    <row r="696" spans="1:26" ht="12" customHeight="1">
      <c r="A696" s="32"/>
      <c r="B696" s="32"/>
      <c r="C696" s="32"/>
      <c r="D696" s="32"/>
      <c r="E696" s="32"/>
      <c r="F696" s="32"/>
      <c r="G696" s="32"/>
      <c r="H696" s="32"/>
      <c r="I696" s="32"/>
      <c r="J696" s="32"/>
      <c r="K696" s="32"/>
      <c r="L696" s="32"/>
      <c r="M696" s="32"/>
      <c r="N696" s="32"/>
      <c r="O696" s="32"/>
      <c r="P696" s="32"/>
      <c r="Q696" s="32"/>
      <c r="R696" s="32"/>
      <c r="S696" s="32"/>
      <c r="T696" s="32"/>
      <c r="U696" s="32"/>
      <c r="V696" s="32"/>
      <c r="W696" s="32"/>
      <c r="X696" s="32"/>
      <c r="Y696" s="32"/>
      <c r="Z696" s="32"/>
    </row>
    <row r="697" spans="1:26" ht="12" customHeight="1">
      <c r="A697" s="32"/>
      <c r="B697" s="32"/>
      <c r="C697" s="32"/>
      <c r="D697" s="32"/>
      <c r="E697" s="32"/>
      <c r="F697" s="32"/>
      <c r="G697" s="32"/>
      <c r="H697" s="32"/>
      <c r="I697" s="32"/>
      <c r="J697" s="32"/>
      <c r="K697" s="32"/>
      <c r="L697" s="32"/>
      <c r="M697" s="32"/>
      <c r="N697" s="32"/>
      <c r="O697" s="32"/>
      <c r="P697" s="32"/>
      <c r="Q697" s="32"/>
      <c r="R697" s="32"/>
      <c r="S697" s="32"/>
      <c r="T697" s="32"/>
      <c r="U697" s="32"/>
      <c r="V697" s="32"/>
      <c r="W697" s="32"/>
      <c r="X697" s="32"/>
      <c r="Y697" s="32"/>
      <c r="Z697" s="32"/>
    </row>
    <row r="698" spans="1:26" ht="12" customHeight="1">
      <c r="A698" s="32"/>
      <c r="B698" s="32"/>
      <c r="C698" s="32"/>
      <c r="D698" s="32"/>
      <c r="E698" s="32"/>
      <c r="F698" s="32"/>
      <c r="G698" s="32"/>
      <c r="H698" s="32"/>
      <c r="I698" s="32"/>
      <c r="J698" s="32"/>
      <c r="K698" s="32"/>
      <c r="L698" s="32"/>
      <c r="M698" s="32"/>
      <c r="N698" s="32"/>
      <c r="O698" s="32"/>
      <c r="P698" s="32"/>
      <c r="Q698" s="32"/>
      <c r="R698" s="32"/>
      <c r="S698" s="32"/>
      <c r="T698" s="32"/>
      <c r="U698" s="32"/>
      <c r="V698" s="32"/>
      <c r="W698" s="32"/>
      <c r="X698" s="32"/>
      <c r="Y698" s="32"/>
      <c r="Z698" s="32"/>
    </row>
    <row r="699" spans="1:26" ht="12" customHeight="1">
      <c r="A699" s="32"/>
      <c r="B699" s="32"/>
      <c r="C699" s="32"/>
      <c r="D699" s="32"/>
      <c r="E699" s="32"/>
      <c r="F699" s="32"/>
      <c r="G699" s="32"/>
      <c r="H699" s="32"/>
      <c r="I699" s="32"/>
      <c r="J699" s="32"/>
      <c r="K699" s="32"/>
      <c r="L699" s="32"/>
      <c r="M699" s="32"/>
      <c r="N699" s="32"/>
      <c r="O699" s="32"/>
      <c r="P699" s="32"/>
      <c r="Q699" s="32"/>
      <c r="R699" s="32"/>
      <c r="S699" s="32"/>
      <c r="T699" s="32"/>
      <c r="U699" s="32"/>
      <c r="V699" s="32"/>
      <c r="W699" s="32"/>
      <c r="X699" s="32"/>
      <c r="Y699" s="32"/>
      <c r="Z699" s="32"/>
    </row>
    <row r="700" spans="1:26" ht="12" customHeight="1">
      <c r="A700" s="32"/>
      <c r="B700" s="32"/>
      <c r="C700" s="32"/>
      <c r="D700" s="32"/>
      <c r="E700" s="32"/>
      <c r="F700" s="32"/>
      <c r="G700" s="32"/>
      <c r="H700" s="32"/>
      <c r="I700" s="32"/>
      <c r="J700" s="32"/>
      <c r="K700" s="32"/>
      <c r="L700" s="32"/>
      <c r="M700" s="32"/>
      <c r="N700" s="32"/>
      <c r="O700" s="32"/>
      <c r="P700" s="32"/>
      <c r="Q700" s="32"/>
      <c r="R700" s="32"/>
      <c r="S700" s="32"/>
      <c r="T700" s="32"/>
      <c r="U700" s="32"/>
      <c r="V700" s="32"/>
      <c r="W700" s="32"/>
      <c r="X700" s="32"/>
      <c r="Y700" s="32"/>
      <c r="Z700" s="32"/>
    </row>
    <row r="701" spans="1:26" ht="12" customHeight="1">
      <c r="A701" s="32"/>
      <c r="B701" s="32"/>
      <c r="C701" s="32"/>
      <c r="D701" s="32"/>
      <c r="E701" s="32"/>
      <c r="F701" s="32"/>
      <c r="G701" s="32"/>
      <c r="H701" s="32"/>
      <c r="I701" s="32"/>
      <c r="J701" s="32"/>
      <c r="K701" s="32"/>
      <c r="L701" s="32"/>
      <c r="M701" s="32"/>
      <c r="N701" s="32"/>
      <c r="O701" s="32"/>
      <c r="P701" s="32"/>
      <c r="Q701" s="32"/>
      <c r="R701" s="32"/>
      <c r="S701" s="32"/>
      <c r="T701" s="32"/>
      <c r="U701" s="32"/>
      <c r="V701" s="32"/>
      <c r="W701" s="32"/>
      <c r="X701" s="32"/>
      <c r="Y701" s="32"/>
      <c r="Z701" s="32"/>
    </row>
    <row r="702" spans="1:26" ht="12" customHeight="1">
      <c r="A702" s="32"/>
      <c r="B702" s="32"/>
      <c r="C702" s="32"/>
      <c r="D702" s="32"/>
      <c r="E702" s="32"/>
      <c r="F702" s="32"/>
      <c r="G702" s="32"/>
      <c r="H702" s="32"/>
      <c r="I702" s="32"/>
      <c r="J702" s="32"/>
      <c r="K702" s="32"/>
      <c r="L702" s="32"/>
      <c r="M702" s="32"/>
      <c r="N702" s="32"/>
      <c r="O702" s="32"/>
      <c r="P702" s="32"/>
      <c r="Q702" s="32"/>
      <c r="R702" s="32"/>
      <c r="S702" s="32"/>
      <c r="T702" s="32"/>
      <c r="U702" s="32"/>
      <c r="V702" s="32"/>
      <c r="W702" s="32"/>
      <c r="X702" s="32"/>
      <c r="Y702" s="32"/>
      <c r="Z702" s="32"/>
    </row>
    <row r="703" spans="1:26" ht="12" customHeight="1">
      <c r="A703" s="32"/>
      <c r="B703" s="32"/>
      <c r="C703" s="32"/>
      <c r="D703" s="32"/>
      <c r="E703" s="32"/>
      <c r="F703" s="32"/>
      <c r="G703" s="32"/>
      <c r="H703" s="32"/>
      <c r="I703" s="32"/>
      <c r="J703" s="32"/>
      <c r="K703" s="32"/>
      <c r="L703" s="32"/>
      <c r="M703" s="32"/>
      <c r="N703" s="32"/>
      <c r="O703" s="32"/>
      <c r="P703" s="32"/>
      <c r="Q703" s="32"/>
      <c r="R703" s="32"/>
      <c r="S703" s="32"/>
      <c r="T703" s="32"/>
      <c r="U703" s="32"/>
      <c r="V703" s="32"/>
      <c r="W703" s="32"/>
      <c r="X703" s="32"/>
      <c r="Y703" s="32"/>
      <c r="Z703" s="32"/>
    </row>
    <row r="704" spans="1:26" ht="12" customHeight="1">
      <c r="A704" s="32"/>
      <c r="B704" s="32"/>
      <c r="C704" s="32"/>
      <c r="D704" s="32"/>
      <c r="E704" s="32"/>
      <c r="F704" s="32"/>
      <c r="G704" s="32"/>
      <c r="H704" s="32"/>
      <c r="I704" s="32"/>
      <c r="J704" s="32"/>
      <c r="K704" s="32"/>
      <c r="L704" s="32"/>
      <c r="M704" s="32"/>
      <c r="N704" s="32"/>
      <c r="O704" s="32"/>
      <c r="P704" s="32"/>
      <c r="Q704" s="32"/>
      <c r="R704" s="32"/>
      <c r="S704" s="32"/>
      <c r="T704" s="32"/>
      <c r="U704" s="32"/>
      <c r="V704" s="32"/>
      <c r="W704" s="32"/>
      <c r="X704" s="32"/>
      <c r="Y704" s="32"/>
      <c r="Z704" s="32"/>
    </row>
    <row r="705" spans="1:26" ht="12" customHeight="1">
      <c r="A705" s="32"/>
      <c r="B705" s="32"/>
      <c r="C705" s="32"/>
      <c r="D705" s="32"/>
      <c r="E705" s="32"/>
      <c r="F705" s="32"/>
      <c r="G705" s="32"/>
      <c r="H705" s="32"/>
      <c r="I705" s="32"/>
      <c r="J705" s="32"/>
      <c r="K705" s="32"/>
      <c r="L705" s="32"/>
      <c r="M705" s="32"/>
      <c r="N705" s="32"/>
      <c r="O705" s="32"/>
      <c r="P705" s="32"/>
      <c r="Q705" s="32"/>
      <c r="R705" s="32"/>
      <c r="S705" s="32"/>
      <c r="T705" s="32"/>
      <c r="U705" s="32"/>
      <c r="V705" s="32"/>
      <c r="W705" s="32"/>
      <c r="X705" s="32"/>
      <c r="Y705" s="32"/>
      <c r="Z705" s="32"/>
    </row>
    <row r="706" spans="1:26" ht="12" customHeight="1">
      <c r="A706" s="32"/>
      <c r="B706" s="32"/>
      <c r="C706" s="32"/>
      <c r="D706" s="32"/>
      <c r="E706" s="32"/>
      <c r="F706" s="32"/>
      <c r="G706" s="32"/>
      <c r="H706" s="32"/>
      <c r="I706" s="32"/>
      <c r="J706" s="32"/>
      <c r="K706" s="32"/>
      <c r="L706" s="32"/>
      <c r="M706" s="32"/>
      <c r="N706" s="32"/>
      <c r="O706" s="32"/>
      <c r="P706" s="32"/>
      <c r="Q706" s="32"/>
      <c r="R706" s="32"/>
      <c r="S706" s="32"/>
      <c r="T706" s="32"/>
      <c r="U706" s="32"/>
      <c r="V706" s="32"/>
      <c r="W706" s="32"/>
      <c r="X706" s="32"/>
      <c r="Y706" s="32"/>
      <c r="Z706" s="32"/>
    </row>
    <row r="707" spans="1:26" ht="12" customHeight="1">
      <c r="A707" s="32"/>
      <c r="B707" s="32"/>
      <c r="C707" s="32"/>
      <c r="D707" s="32"/>
      <c r="E707" s="32"/>
      <c r="F707" s="32"/>
      <c r="G707" s="32"/>
      <c r="H707" s="32"/>
      <c r="I707" s="32"/>
      <c r="J707" s="32"/>
      <c r="K707" s="32"/>
      <c r="L707" s="32"/>
      <c r="M707" s="32"/>
      <c r="N707" s="32"/>
      <c r="O707" s="32"/>
      <c r="P707" s="32"/>
      <c r="Q707" s="32"/>
      <c r="R707" s="32"/>
      <c r="S707" s="32"/>
      <c r="T707" s="32"/>
      <c r="U707" s="32"/>
      <c r="V707" s="32"/>
      <c r="W707" s="32"/>
      <c r="X707" s="32"/>
      <c r="Y707" s="32"/>
      <c r="Z707" s="32"/>
    </row>
    <row r="708" spans="1:26" ht="12" customHeight="1">
      <c r="A708" s="32"/>
      <c r="B708" s="32"/>
      <c r="C708" s="32"/>
      <c r="D708" s="32"/>
      <c r="E708" s="32"/>
      <c r="F708" s="32"/>
      <c r="G708" s="32"/>
      <c r="H708" s="32"/>
      <c r="I708" s="32"/>
      <c r="J708" s="32"/>
      <c r="K708" s="32"/>
      <c r="L708" s="32"/>
      <c r="M708" s="32"/>
      <c r="N708" s="32"/>
      <c r="O708" s="32"/>
      <c r="P708" s="32"/>
      <c r="Q708" s="32"/>
      <c r="R708" s="32"/>
      <c r="S708" s="32"/>
      <c r="T708" s="32"/>
      <c r="U708" s="32"/>
      <c r="V708" s="32"/>
      <c r="W708" s="32"/>
      <c r="X708" s="32"/>
      <c r="Y708" s="32"/>
      <c r="Z708" s="32"/>
    </row>
    <row r="709" spans="1:26" ht="12" customHeight="1">
      <c r="A709" s="32"/>
      <c r="B709" s="32"/>
      <c r="C709" s="32"/>
      <c r="D709" s="32"/>
      <c r="E709" s="32"/>
      <c r="F709" s="32"/>
      <c r="G709" s="32"/>
      <c r="H709" s="32"/>
      <c r="I709" s="32"/>
      <c r="J709" s="32"/>
      <c r="K709" s="32"/>
      <c r="L709" s="32"/>
      <c r="M709" s="32"/>
      <c r="N709" s="32"/>
      <c r="O709" s="32"/>
      <c r="P709" s="32"/>
      <c r="Q709" s="32"/>
      <c r="R709" s="32"/>
      <c r="S709" s="32"/>
      <c r="T709" s="32"/>
      <c r="U709" s="32"/>
      <c r="V709" s="32"/>
      <c r="W709" s="32"/>
      <c r="X709" s="32"/>
      <c r="Y709" s="32"/>
      <c r="Z709" s="32"/>
    </row>
    <row r="710" spans="1:26" ht="12" customHeight="1">
      <c r="A710" s="32"/>
      <c r="B710" s="32"/>
      <c r="C710" s="32"/>
      <c r="D710" s="32"/>
      <c r="E710" s="32"/>
      <c r="F710" s="32"/>
      <c r="G710" s="32"/>
      <c r="H710" s="32"/>
      <c r="I710" s="32"/>
      <c r="J710" s="32"/>
      <c r="K710" s="32"/>
      <c r="L710" s="32"/>
      <c r="M710" s="32"/>
      <c r="N710" s="32"/>
      <c r="O710" s="32"/>
      <c r="P710" s="32"/>
      <c r="Q710" s="32"/>
      <c r="R710" s="32"/>
      <c r="S710" s="32"/>
      <c r="T710" s="32"/>
      <c r="U710" s="32"/>
      <c r="V710" s="32"/>
      <c r="W710" s="32"/>
      <c r="X710" s="32"/>
      <c r="Y710" s="32"/>
      <c r="Z710" s="32"/>
    </row>
    <row r="711" spans="1:26" ht="12" customHeight="1">
      <c r="A711" s="32"/>
      <c r="B711" s="32"/>
      <c r="C711" s="32"/>
      <c r="D711" s="32"/>
      <c r="E711" s="32"/>
      <c r="F711" s="32"/>
      <c r="G711" s="32"/>
      <c r="H711" s="32"/>
      <c r="I711" s="32"/>
      <c r="J711" s="32"/>
      <c r="K711" s="32"/>
      <c r="L711" s="32"/>
      <c r="M711" s="32"/>
      <c r="N711" s="32"/>
      <c r="O711" s="32"/>
      <c r="P711" s="32"/>
      <c r="Q711" s="32"/>
      <c r="R711" s="32"/>
      <c r="S711" s="32"/>
      <c r="T711" s="32"/>
      <c r="U711" s="32"/>
      <c r="V711" s="32"/>
      <c r="W711" s="32"/>
      <c r="X711" s="32"/>
      <c r="Y711" s="32"/>
      <c r="Z711" s="32"/>
    </row>
    <row r="712" spans="1:26" ht="12" customHeight="1">
      <c r="A712" s="32"/>
      <c r="B712" s="32"/>
      <c r="C712" s="32"/>
      <c r="D712" s="32"/>
      <c r="E712" s="32"/>
      <c r="F712" s="32"/>
      <c r="G712" s="32"/>
      <c r="H712" s="32"/>
      <c r="I712" s="32"/>
      <c r="J712" s="32"/>
      <c r="K712" s="32"/>
      <c r="L712" s="32"/>
      <c r="M712" s="32"/>
      <c r="N712" s="32"/>
      <c r="O712" s="32"/>
      <c r="P712" s="32"/>
      <c r="Q712" s="32"/>
      <c r="R712" s="32"/>
      <c r="S712" s="32"/>
      <c r="T712" s="32"/>
      <c r="U712" s="32"/>
      <c r="V712" s="32"/>
      <c r="W712" s="32"/>
      <c r="X712" s="32"/>
      <c r="Y712" s="32"/>
      <c r="Z712" s="32"/>
    </row>
    <row r="713" spans="1:26" ht="12" customHeight="1">
      <c r="A713" s="32"/>
      <c r="B713" s="32"/>
      <c r="C713" s="32"/>
      <c r="D713" s="32"/>
      <c r="E713" s="32"/>
      <c r="F713" s="32"/>
      <c r="G713" s="32"/>
      <c r="H713" s="32"/>
      <c r="I713" s="32"/>
      <c r="J713" s="32"/>
      <c r="K713" s="32"/>
      <c r="L713" s="32"/>
      <c r="M713" s="32"/>
      <c r="N713" s="32"/>
      <c r="O713" s="32"/>
      <c r="P713" s="32"/>
      <c r="Q713" s="32"/>
      <c r="R713" s="32"/>
      <c r="S713" s="32"/>
      <c r="T713" s="32"/>
      <c r="U713" s="32"/>
      <c r="V713" s="32"/>
      <c r="W713" s="32"/>
      <c r="X713" s="32"/>
      <c r="Y713" s="32"/>
      <c r="Z713" s="32"/>
    </row>
    <row r="714" spans="1:26" ht="12" customHeight="1">
      <c r="A714" s="32"/>
      <c r="B714" s="32"/>
      <c r="C714" s="32"/>
      <c r="D714" s="32"/>
      <c r="E714" s="32"/>
      <c r="F714" s="32"/>
      <c r="G714" s="32"/>
      <c r="H714" s="32"/>
      <c r="I714" s="32"/>
      <c r="J714" s="32"/>
      <c r="K714" s="32"/>
      <c r="L714" s="32"/>
      <c r="M714" s="32"/>
      <c r="N714" s="32"/>
      <c r="O714" s="32"/>
      <c r="P714" s="32"/>
      <c r="Q714" s="32"/>
      <c r="R714" s="32"/>
      <c r="S714" s="32"/>
      <c r="T714" s="32"/>
      <c r="U714" s="32"/>
      <c r="V714" s="32"/>
      <c r="W714" s="32"/>
      <c r="X714" s="32"/>
      <c r="Y714" s="32"/>
      <c r="Z714" s="32"/>
    </row>
    <row r="715" spans="1:26" ht="12" customHeight="1">
      <c r="A715" s="32"/>
      <c r="B715" s="32"/>
      <c r="C715" s="32"/>
      <c r="D715" s="32"/>
      <c r="E715" s="32"/>
      <c r="F715" s="32"/>
      <c r="G715" s="32"/>
      <c r="H715" s="32"/>
      <c r="I715" s="32"/>
      <c r="J715" s="32"/>
      <c r="K715" s="32"/>
      <c r="L715" s="32"/>
      <c r="M715" s="32"/>
      <c r="N715" s="32"/>
      <c r="O715" s="32"/>
      <c r="P715" s="32"/>
      <c r="Q715" s="32"/>
      <c r="R715" s="32"/>
      <c r="S715" s="32"/>
      <c r="T715" s="32"/>
      <c r="U715" s="32"/>
      <c r="V715" s="32"/>
      <c r="W715" s="32"/>
      <c r="X715" s="32"/>
      <c r="Y715" s="32"/>
      <c r="Z715" s="32"/>
    </row>
    <row r="716" spans="1:26" ht="12" customHeight="1">
      <c r="A716" s="32"/>
      <c r="B716" s="32"/>
      <c r="C716" s="32"/>
      <c r="D716" s="32"/>
      <c r="E716" s="32"/>
      <c r="F716" s="32"/>
      <c r="G716" s="32"/>
      <c r="H716" s="32"/>
      <c r="I716" s="32"/>
      <c r="J716" s="32"/>
      <c r="K716" s="32"/>
      <c r="L716" s="32"/>
      <c r="M716" s="32"/>
      <c r="N716" s="32"/>
      <c r="O716" s="32"/>
      <c r="P716" s="32"/>
      <c r="Q716" s="32"/>
      <c r="R716" s="32"/>
      <c r="S716" s="32"/>
      <c r="T716" s="32"/>
      <c r="U716" s="32"/>
      <c r="V716" s="32"/>
      <c r="W716" s="32"/>
      <c r="X716" s="32"/>
      <c r="Y716" s="32"/>
      <c r="Z716" s="32"/>
    </row>
    <row r="717" spans="1:26" ht="12" customHeight="1">
      <c r="A717" s="32"/>
      <c r="B717" s="32"/>
      <c r="C717" s="32"/>
      <c r="D717" s="32"/>
      <c r="E717" s="32"/>
      <c r="F717" s="32"/>
      <c r="G717" s="32"/>
      <c r="H717" s="32"/>
      <c r="I717" s="32"/>
      <c r="J717" s="32"/>
      <c r="K717" s="32"/>
      <c r="L717" s="32"/>
      <c r="M717" s="32"/>
      <c r="N717" s="32"/>
      <c r="O717" s="32"/>
      <c r="P717" s="32"/>
      <c r="Q717" s="32"/>
      <c r="R717" s="32"/>
      <c r="S717" s="32"/>
      <c r="T717" s="32"/>
      <c r="U717" s="32"/>
      <c r="V717" s="32"/>
      <c r="W717" s="32"/>
      <c r="X717" s="32"/>
      <c r="Y717" s="32"/>
      <c r="Z717" s="32"/>
    </row>
    <row r="718" spans="1:26" ht="12" customHeight="1">
      <c r="A718" s="32"/>
      <c r="B718" s="32"/>
      <c r="C718" s="32"/>
      <c r="D718" s="32"/>
      <c r="E718" s="32"/>
      <c r="F718" s="32"/>
      <c r="G718" s="32"/>
      <c r="H718" s="32"/>
      <c r="I718" s="32"/>
      <c r="J718" s="32"/>
      <c r="K718" s="32"/>
      <c r="L718" s="32"/>
      <c r="M718" s="32"/>
      <c r="N718" s="32"/>
      <c r="O718" s="32"/>
      <c r="P718" s="32"/>
      <c r="Q718" s="32"/>
      <c r="R718" s="32"/>
      <c r="S718" s="32"/>
      <c r="T718" s="32"/>
      <c r="U718" s="32"/>
      <c r="V718" s="32"/>
      <c r="W718" s="32"/>
      <c r="X718" s="32"/>
      <c r="Y718" s="32"/>
      <c r="Z718" s="32"/>
    </row>
    <row r="719" spans="1:26" ht="12" customHeight="1">
      <c r="A719" s="32"/>
      <c r="B719" s="32"/>
      <c r="C719" s="32"/>
      <c r="D719" s="32"/>
      <c r="E719" s="32"/>
      <c r="F719" s="32"/>
      <c r="G719" s="32"/>
      <c r="H719" s="32"/>
      <c r="I719" s="32"/>
      <c r="J719" s="32"/>
      <c r="K719" s="32"/>
      <c r="L719" s="32"/>
      <c r="M719" s="32"/>
      <c r="N719" s="32"/>
      <c r="O719" s="32"/>
      <c r="P719" s="32"/>
      <c r="Q719" s="32"/>
      <c r="R719" s="32"/>
      <c r="S719" s="32"/>
      <c r="T719" s="32"/>
      <c r="U719" s="32"/>
      <c r="V719" s="32"/>
      <c r="W719" s="32"/>
      <c r="X719" s="32"/>
      <c r="Y719" s="32"/>
      <c r="Z719" s="32"/>
    </row>
    <row r="720" spans="1:26" ht="12" customHeight="1">
      <c r="A720" s="32"/>
      <c r="B720" s="32"/>
      <c r="C720" s="32"/>
      <c r="D720" s="32"/>
      <c r="E720" s="32"/>
      <c r="F720" s="32"/>
      <c r="G720" s="32"/>
      <c r="H720" s="32"/>
      <c r="I720" s="32"/>
      <c r="J720" s="32"/>
      <c r="K720" s="32"/>
      <c r="L720" s="32"/>
      <c r="M720" s="32"/>
      <c r="N720" s="32"/>
      <c r="O720" s="32"/>
      <c r="P720" s="32"/>
      <c r="Q720" s="32"/>
      <c r="R720" s="32"/>
      <c r="S720" s="32"/>
      <c r="T720" s="32"/>
      <c r="U720" s="32"/>
      <c r="V720" s="32"/>
      <c r="W720" s="32"/>
      <c r="X720" s="32"/>
      <c r="Y720" s="32"/>
      <c r="Z720" s="32"/>
    </row>
    <row r="721" spans="1:26" ht="12" customHeight="1">
      <c r="A721" s="32"/>
      <c r="B721" s="32"/>
      <c r="C721" s="32"/>
      <c r="D721" s="32"/>
      <c r="E721" s="32"/>
      <c r="F721" s="32"/>
      <c r="G721" s="32"/>
      <c r="H721" s="32"/>
      <c r="I721" s="32"/>
      <c r="J721" s="32"/>
      <c r="K721" s="32"/>
      <c r="L721" s="32"/>
      <c r="M721" s="32"/>
      <c r="N721" s="32"/>
      <c r="O721" s="32"/>
      <c r="P721" s="32"/>
      <c r="Q721" s="32"/>
      <c r="R721" s="32"/>
      <c r="S721" s="32"/>
      <c r="T721" s="32"/>
      <c r="U721" s="32"/>
      <c r="V721" s="32"/>
      <c r="W721" s="32"/>
      <c r="X721" s="32"/>
      <c r="Y721" s="32"/>
      <c r="Z721" s="32"/>
    </row>
    <row r="722" spans="1:26" ht="12" customHeight="1">
      <c r="A722" s="32"/>
      <c r="B722" s="32"/>
      <c r="C722" s="32"/>
      <c r="D722" s="32"/>
      <c r="E722" s="32"/>
      <c r="F722" s="32"/>
      <c r="G722" s="32"/>
      <c r="H722" s="32"/>
      <c r="I722" s="32"/>
      <c r="J722" s="32"/>
      <c r="K722" s="32"/>
      <c r="L722" s="32"/>
      <c r="M722" s="32"/>
      <c r="N722" s="32"/>
      <c r="O722" s="32"/>
      <c r="P722" s="32"/>
      <c r="Q722" s="32"/>
      <c r="R722" s="32"/>
      <c r="S722" s="32"/>
      <c r="T722" s="32"/>
      <c r="U722" s="32"/>
      <c r="V722" s="32"/>
      <c r="W722" s="32"/>
      <c r="X722" s="32"/>
      <c r="Y722" s="32"/>
      <c r="Z722" s="32"/>
    </row>
    <row r="723" spans="1:26" ht="12" customHeight="1">
      <c r="A723" s="32"/>
      <c r="B723" s="32"/>
      <c r="C723" s="32"/>
      <c r="D723" s="32"/>
      <c r="E723" s="32"/>
      <c r="F723" s="32"/>
      <c r="G723" s="32"/>
      <c r="H723" s="32"/>
      <c r="I723" s="32"/>
      <c r="J723" s="32"/>
      <c r="K723" s="32"/>
      <c r="L723" s="32"/>
      <c r="M723" s="32"/>
      <c r="N723" s="32"/>
      <c r="O723" s="32"/>
      <c r="P723" s="32"/>
      <c r="Q723" s="32"/>
      <c r="R723" s="32"/>
      <c r="S723" s="32"/>
      <c r="T723" s="32"/>
      <c r="U723" s="32"/>
      <c r="V723" s="32"/>
      <c r="W723" s="32"/>
      <c r="X723" s="32"/>
      <c r="Y723" s="32"/>
      <c r="Z723" s="32"/>
    </row>
    <row r="724" spans="1:26" ht="12" customHeight="1">
      <c r="A724" s="32"/>
      <c r="B724" s="32"/>
      <c r="C724" s="32"/>
      <c r="D724" s="32"/>
      <c r="E724" s="32"/>
      <c r="F724" s="32"/>
      <c r="G724" s="32"/>
      <c r="H724" s="32"/>
      <c r="I724" s="32"/>
      <c r="J724" s="32"/>
      <c r="K724" s="32"/>
      <c r="L724" s="32"/>
      <c r="M724" s="32"/>
      <c r="N724" s="32"/>
      <c r="O724" s="32"/>
      <c r="P724" s="32"/>
      <c r="Q724" s="32"/>
      <c r="R724" s="32"/>
      <c r="S724" s="32"/>
      <c r="T724" s="32"/>
      <c r="U724" s="32"/>
      <c r="V724" s="32"/>
      <c r="W724" s="32"/>
      <c r="X724" s="32"/>
      <c r="Y724" s="32"/>
      <c r="Z724" s="32"/>
    </row>
    <row r="725" spans="1:26" ht="12" customHeight="1">
      <c r="A725" s="32"/>
      <c r="B725" s="32"/>
      <c r="C725" s="32"/>
      <c r="D725" s="32"/>
      <c r="E725" s="32"/>
      <c r="F725" s="32"/>
      <c r="G725" s="32"/>
      <c r="H725" s="32"/>
      <c r="I725" s="32"/>
      <c r="J725" s="32"/>
      <c r="K725" s="32"/>
      <c r="L725" s="32"/>
      <c r="M725" s="32"/>
      <c r="N725" s="32"/>
      <c r="O725" s="32"/>
      <c r="P725" s="32"/>
      <c r="Q725" s="32"/>
      <c r="R725" s="32"/>
      <c r="S725" s="32"/>
      <c r="T725" s="32"/>
      <c r="U725" s="32"/>
      <c r="V725" s="32"/>
      <c r="W725" s="32"/>
      <c r="X725" s="32"/>
      <c r="Y725" s="32"/>
      <c r="Z725" s="32"/>
    </row>
    <row r="726" spans="1:26" ht="12" customHeight="1">
      <c r="A726" s="32"/>
      <c r="B726" s="32"/>
      <c r="C726" s="32"/>
      <c r="D726" s="32"/>
      <c r="E726" s="32"/>
      <c r="F726" s="32"/>
      <c r="G726" s="32"/>
      <c r="H726" s="32"/>
      <c r="I726" s="32"/>
      <c r="J726" s="32"/>
      <c r="K726" s="32"/>
      <c r="L726" s="32"/>
      <c r="M726" s="32"/>
      <c r="N726" s="32"/>
      <c r="O726" s="32"/>
      <c r="P726" s="32"/>
      <c r="Q726" s="32"/>
      <c r="R726" s="32"/>
      <c r="S726" s="32"/>
      <c r="T726" s="32"/>
      <c r="U726" s="32"/>
      <c r="V726" s="32"/>
      <c r="W726" s="32"/>
      <c r="X726" s="32"/>
      <c r="Y726" s="32"/>
      <c r="Z726" s="32"/>
    </row>
    <row r="727" spans="1:26" ht="12" customHeight="1">
      <c r="A727" s="32"/>
      <c r="B727" s="32"/>
      <c r="C727" s="32"/>
      <c r="D727" s="32"/>
      <c r="E727" s="32"/>
      <c r="F727" s="32"/>
      <c r="G727" s="32"/>
      <c r="H727" s="32"/>
      <c r="I727" s="32"/>
      <c r="J727" s="32"/>
      <c r="K727" s="32"/>
      <c r="L727" s="32"/>
      <c r="M727" s="32"/>
      <c r="N727" s="32"/>
      <c r="O727" s="32"/>
      <c r="P727" s="32"/>
      <c r="Q727" s="32"/>
      <c r="R727" s="32"/>
      <c r="S727" s="32"/>
      <c r="T727" s="32"/>
      <c r="U727" s="32"/>
      <c r="V727" s="32"/>
      <c r="W727" s="32"/>
      <c r="X727" s="32"/>
      <c r="Y727" s="32"/>
      <c r="Z727" s="32"/>
    </row>
    <row r="728" spans="1:26" ht="12" customHeight="1">
      <c r="A728" s="32"/>
      <c r="B728" s="32"/>
      <c r="C728" s="32"/>
      <c r="D728" s="32"/>
      <c r="E728" s="32"/>
      <c r="F728" s="32"/>
      <c r="G728" s="32"/>
      <c r="H728" s="32"/>
      <c r="I728" s="32"/>
      <c r="J728" s="32"/>
      <c r="K728" s="32"/>
      <c r="L728" s="32"/>
      <c r="M728" s="32"/>
      <c r="N728" s="32"/>
      <c r="O728" s="32"/>
      <c r="P728" s="32"/>
      <c r="Q728" s="32"/>
      <c r="R728" s="32"/>
      <c r="S728" s="32"/>
      <c r="T728" s="32"/>
      <c r="U728" s="32"/>
      <c r="V728" s="32"/>
      <c r="W728" s="32"/>
      <c r="X728" s="32"/>
      <c r="Y728" s="32"/>
      <c r="Z728" s="32"/>
    </row>
    <row r="729" spans="1:26" ht="12" customHeight="1">
      <c r="A729" s="32"/>
      <c r="B729" s="32"/>
      <c r="C729" s="32"/>
      <c r="D729" s="32"/>
      <c r="E729" s="32"/>
      <c r="F729" s="32"/>
      <c r="G729" s="32"/>
      <c r="H729" s="32"/>
      <c r="I729" s="32"/>
      <c r="J729" s="32"/>
      <c r="K729" s="32"/>
      <c r="L729" s="32"/>
      <c r="M729" s="32"/>
      <c r="N729" s="32"/>
      <c r="O729" s="32"/>
      <c r="P729" s="32"/>
      <c r="Q729" s="32"/>
      <c r="R729" s="32"/>
      <c r="S729" s="32"/>
      <c r="T729" s="32"/>
      <c r="U729" s="32"/>
      <c r="V729" s="32"/>
      <c r="W729" s="32"/>
      <c r="X729" s="32"/>
      <c r="Y729" s="32"/>
      <c r="Z729" s="32"/>
    </row>
    <row r="730" spans="1:26" ht="12" customHeight="1">
      <c r="A730" s="32"/>
      <c r="B730" s="32"/>
      <c r="C730" s="32"/>
      <c r="D730" s="32"/>
      <c r="E730" s="32"/>
      <c r="F730" s="32"/>
      <c r="G730" s="32"/>
      <c r="H730" s="32"/>
      <c r="I730" s="32"/>
      <c r="J730" s="32"/>
      <c r="K730" s="32"/>
      <c r="L730" s="32"/>
      <c r="M730" s="32"/>
      <c r="N730" s="32"/>
      <c r="O730" s="32"/>
      <c r="P730" s="32"/>
      <c r="Q730" s="32"/>
      <c r="R730" s="32"/>
      <c r="S730" s="32"/>
      <c r="T730" s="32"/>
      <c r="U730" s="32"/>
      <c r="V730" s="32"/>
      <c r="W730" s="32"/>
      <c r="X730" s="32"/>
      <c r="Y730" s="32"/>
      <c r="Z730" s="32"/>
    </row>
    <row r="731" spans="1:26" ht="12" customHeight="1">
      <c r="A731" s="32"/>
      <c r="B731" s="32"/>
      <c r="C731" s="32"/>
      <c r="D731" s="32"/>
      <c r="E731" s="32"/>
      <c r="F731" s="32"/>
      <c r="G731" s="32"/>
      <c r="H731" s="32"/>
      <c r="I731" s="32"/>
      <c r="J731" s="32"/>
      <c r="K731" s="32"/>
      <c r="L731" s="32"/>
      <c r="M731" s="32"/>
      <c r="N731" s="32"/>
      <c r="O731" s="32"/>
      <c r="P731" s="32"/>
      <c r="Q731" s="32"/>
      <c r="R731" s="32"/>
      <c r="S731" s="32"/>
      <c r="T731" s="32"/>
      <c r="U731" s="32"/>
      <c r="V731" s="32"/>
      <c r="W731" s="32"/>
      <c r="X731" s="32"/>
      <c r="Y731" s="32"/>
      <c r="Z731" s="32"/>
    </row>
    <row r="732" spans="1:26" ht="12" customHeight="1">
      <c r="A732" s="32"/>
      <c r="B732" s="32"/>
      <c r="C732" s="32"/>
      <c r="D732" s="32"/>
      <c r="E732" s="32"/>
      <c r="F732" s="32"/>
      <c r="G732" s="32"/>
      <c r="H732" s="32"/>
      <c r="I732" s="32"/>
      <c r="J732" s="32"/>
      <c r="K732" s="32"/>
      <c r="L732" s="32"/>
      <c r="M732" s="32"/>
      <c r="N732" s="32"/>
      <c r="O732" s="32"/>
      <c r="P732" s="32"/>
      <c r="Q732" s="32"/>
      <c r="R732" s="32"/>
      <c r="S732" s="32"/>
      <c r="T732" s="32"/>
      <c r="U732" s="32"/>
      <c r="V732" s="32"/>
      <c r="W732" s="32"/>
      <c r="X732" s="32"/>
      <c r="Y732" s="32"/>
      <c r="Z732" s="32"/>
    </row>
    <row r="733" spans="1:26" ht="12" customHeight="1">
      <c r="A733" s="32"/>
      <c r="B733" s="32"/>
      <c r="C733" s="32"/>
      <c r="D733" s="32"/>
      <c r="E733" s="32"/>
      <c r="F733" s="32"/>
      <c r="G733" s="32"/>
      <c r="H733" s="32"/>
      <c r="I733" s="32"/>
      <c r="J733" s="32"/>
      <c r="K733" s="32"/>
      <c r="L733" s="32"/>
      <c r="M733" s="32"/>
      <c r="N733" s="32"/>
      <c r="O733" s="32"/>
      <c r="P733" s="32"/>
      <c r="Q733" s="32"/>
      <c r="R733" s="32"/>
      <c r="S733" s="32"/>
      <c r="T733" s="32"/>
      <c r="U733" s="32"/>
      <c r="V733" s="32"/>
      <c r="W733" s="32"/>
      <c r="X733" s="32"/>
      <c r="Y733" s="32"/>
      <c r="Z733" s="32"/>
    </row>
    <row r="734" spans="1:26" ht="12" customHeight="1">
      <c r="A734" s="32"/>
      <c r="B734" s="32"/>
      <c r="C734" s="32"/>
      <c r="D734" s="32"/>
      <c r="E734" s="32"/>
      <c r="F734" s="32"/>
      <c r="G734" s="32"/>
      <c r="H734" s="32"/>
      <c r="I734" s="32"/>
      <c r="J734" s="32"/>
      <c r="K734" s="32"/>
      <c r="L734" s="32"/>
      <c r="M734" s="32"/>
      <c r="N734" s="32"/>
      <c r="O734" s="32"/>
      <c r="P734" s="32"/>
      <c r="Q734" s="32"/>
      <c r="R734" s="32"/>
      <c r="S734" s="32"/>
      <c r="T734" s="32"/>
      <c r="U734" s="32"/>
      <c r="V734" s="32"/>
      <c r="W734" s="32"/>
      <c r="X734" s="32"/>
      <c r="Y734" s="32"/>
      <c r="Z734" s="32"/>
    </row>
    <row r="735" spans="1:26" ht="12" customHeight="1">
      <c r="A735" s="32"/>
      <c r="B735" s="32"/>
      <c r="C735" s="32"/>
      <c r="D735" s="32"/>
      <c r="E735" s="32"/>
      <c r="F735" s="32"/>
      <c r="G735" s="32"/>
      <c r="H735" s="32"/>
      <c r="I735" s="32"/>
      <c r="J735" s="32"/>
      <c r="K735" s="32"/>
      <c r="L735" s="32"/>
      <c r="M735" s="32"/>
      <c r="N735" s="32"/>
      <c r="O735" s="32"/>
      <c r="P735" s="32"/>
      <c r="Q735" s="32"/>
      <c r="R735" s="32"/>
      <c r="S735" s="32"/>
      <c r="T735" s="32"/>
      <c r="U735" s="32"/>
      <c r="V735" s="32"/>
      <c r="W735" s="32"/>
      <c r="X735" s="32"/>
      <c r="Y735" s="32"/>
      <c r="Z735" s="32"/>
    </row>
    <row r="736" spans="1:26" ht="12" customHeight="1">
      <c r="A736" s="32"/>
      <c r="B736" s="32"/>
      <c r="C736" s="32"/>
      <c r="D736" s="32"/>
      <c r="E736" s="32"/>
      <c r="F736" s="32"/>
      <c r="G736" s="32"/>
      <c r="H736" s="32"/>
      <c r="I736" s="32"/>
      <c r="J736" s="32"/>
      <c r="K736" s="32"/>
      <c r="L736" s="32"/>
      <c r="M736" s="32"/>
      <c r="N736" s="32"/>
      <c r="O736" s="32"/>
      <c r="P736" s="32"/>
      <c r="Q736" s="32"/>
      <c r="R736" s="32"/>
      <c r="S736" s="32"/>
      <c r="T736" s="32"/>
      <c r="U736" s="32"/>
      <c r="V736" s="32"/>
      <c r="W736" s="32"/>
      <c r="X736" s="32"/>
      <c r="Y736" s="32"/>
      <c r="Z736" s="32"/>
    </row>
    <row r="737" spans="1:26" ht="12" customHeight="1">
      <c r="A737" s="32"/>
      <c r="B737" s="32"/>
      <c r="C737" s="32"/>
      <c r="D737" s="32"/>
      <c r="E737" s="32"/>
      <c r="F737" s="32"/>
      <c r="G737" s="32"/>
      <c r="H737" s="32"/>
      <c r="I737" s="32"/>
      <c r="J737" s="32"/>
      <c r="K737" s="32"/>
      <c r="L737" s="32"/>
      <c r="M737" s="32"/>
      <c r="N737" s="32"/>
      <c r="O737" s="32"/>
      <c r="P737" s="32"/>
      <c r="Q737" s="32"/>
      <c r="R737" s="32"/>
      <c r="S737" s="32"/>
      <c r="T737" s="32"/>
      <c r="U737" s="32"/>
      <c r="V737" s="32"/>
      <c r="W737" s="32"/>
      <c r="X737" s="32"/>
      <c r="Y737" s="32"/>
      <c r="Z737" s="32"/>
    </row>
    <row r="738" spans="1:26" ht="12" customHeight="1">
      <c r="A738" s="32"/>
      <c r="B738" s="32"/>
      <c r="C738" s="32"/>
      <c r="D738" s="32"/>
      <c r="E738" s="32"/>
      <c r="F738" s="32"/>
      <c r="G738" s="32"/>
      <c r="H738" s="32"/>
      <c r="I738" s="32"/>
      <c r="J738" s="32"/>
      <c r="K738" s="32"/>
      <c r="L738" s="32"/>
      <c r="M738" s="32"/>
      <c r="N738" s="32"/>
      <c r="O738" s="32"/>
      <c r="P738" s="32"/>
      <c r="Q738" s="32"/>
      <c r="R738" s="32"/>
      <c r="S738" s="32"/>
      <c r="T738" s="32"/>
      <c r="U738" s="32"/>
      <c r="V738" s="32"/>
      <c r="W738" s="32"/>
      <c r="X738" s="32"/>
      <c r="Y738" s="32"/>
      <c r="Z738" s="32"/>
    </row>
    <row r="739" spans="1:26" ht="12" customHeight="1">
      <c r="A739" s="32"/>
      <c r="B739" s="32"/>
      <c r="C739" s="32"/>
      <c r="D739" s="32"/>
      <c r="E739" s="32"/>
      <c r="F739" s="32"/>
      <c r="G739" s="32"/>
      <c r="H739" s="32"/>
      <c r="I739" s="32"/>
      <c r="J739" s="32"/>
      <c r="K739" s="32"/>
      <c r="L739" s="32"/>
      <c r="M739" s="32"/>
      <c r="N739" s="32"/>
      <c r="O739" s="32"/>
      <c r="P739" s="32"/>
      <c r="Q739" s="32"/>
      <c r="R739" s="32"/>
      <c r="S739" s="32"/>
      <c r="T739" s="32"/>
      <c r="U739" s="32"/>
      <c r="V739" s="32"/>
      <c r="W739" s="32"/>
      <c r="X739" s="32"/>
      <c r="Y739" s="32"/>
      <c r="Z739" s="32"/>
    </row>
    <row r="740" spans="1:26" ht="12" customHeight="1">
      <c r="A740" s="32"/>
      <c r="B740" s="32"/>
      <c r="C740" s="32"/>
      <c r="D740" s="32"/>
      <c r="E740" s="32"/>
      <c r="F740" s="32"/>
      <c r="G740" s="32"/>
      <c r="H740" s="32"/>
      <c r="I740" s="32"/>
      <c r="J740" s="32"/>
      <c r="K740" s="32"/>
      <c r="L740" s="32"/>
      <c r="M740" s="32"/>
      <c r="N740" s="32"/>
      <c r="O740" s="32"/>
      <c r="P740" s="32"/>
      <c r="Q740" s="32"/>
      <c r="R740" s="32"/>
      <c r="S740" s="32"/>
      <c r="T740" s="32"/>
      <c r="U740" s="32"/>
      <c r="V740" s="32"/>
      <c r="W740" s="32"/>
      <c r="X740" s="32"/>
      <c r="Y740" s="32"/>
      <c r="Z740" s="32"/>
    </row>
    <row r="741" spans="1:26" ht="12" customHeight="1">
      <c r="A741" s="32"/>
      <c r="B741" s="32"/>
      <c r="C741" s="32"/>
      <c r="D741" s="32"/>
      <c r="E741" s="32"/>
      <c r="F741" s="32"/>
      <c r="G741" s="32"/>
      <c r="H741" s="32"/>
      <c r="I741" s="32"/>
      <c r="J741" s="32"/>
      <c r="K741" s="32"/>
      <c r="L741" s="32"/>
      <c r="M741" s="32"/>
      <c r="N741" s="32"/>
      <c r="O741" s="32"/>
      <c r="P741" s="32"/>
      <c r="Q741" s="32"/>
      <c r="R741" s="32"/>
      <c r="S741" s="32"/>
      <c r="T741" s="32"/>
      <c r="U741" s="32"/>
      <c r="V741" s="32"/>
      <c r="W741" s="32"/>
      <c r="X741" s="32"/>
      <c r="Y741" s="32"/>
      <c r="Z741" s="32"/>
    </row>
    <row r="742" spans="1:26" ht="12" customHeight="1">
      <c r="A742" s="32"/>
      <c r="B742" s="32"/>
      <c r="C742" s="32"/>
      <c r="D742" s="32"/>
      <c r="E742" s="32"/>
      <c r="F742" s="32"/>
      <c r="G742" s="32"/>
      <c r="H742" s="32"/>
      <c r="I742" s="32"/>
      <c r="J742" s="32"/>
      <c r="K742" s="32"/>
      <c r="L742" s="32"/>
      <c r="M742" s="32"/>
      <c r="N742" s="32"/>
      <c r="O742" s="32"/>
      <c r="P742" s="32"/>
      <c r="Q742" s="32"/>
      <c r="R742" s="32"/>
      <c r="S742" s="32"/>
      <c r="T742" s="32"/>
      <c r="U742" s="32"/>
      <c r="V742" s="32"/>
      <c r="W742" s="32"/>
      <c r="X742" s="32"/>
      <c r="Y742" s="32"/>
      <c r="Z742" s="32"/>
    </row>
    <row r="743" spans="1:26" ht="12" customHeight="1">
      <c r="A743" s="32"/>
      <c r="B743" s="32"/>
      <c r="C743" s="32"/>
      <c r="D743" s="32"/>
      <c r="E743" s="32"/>
      <c r="F743" s="32"/>
      <c r="G743" s="32"/>
      <c r="H743" s="32"/>
      <c r="I743" s="32"/>
      <c r="J743" s="32"/>
      <c r="K743" s="32"/>
      <c r="L743" s="32"/>
      <c r="M743" s="32"/>
      <c r="N743" s="32"/>
      <c r="O743" s="32"/>
      <c r="P743" s="32"/>
      <c r="Q743" s="32"/>
      <c r="R743" s="32"/>
      <c r="S743" s="32"/>
      <c r="T743" s="32"/>
      <c r="U743" s="32"/>
      <c r="V743" s="32"/>
      <c r="W743" s="32"/>
      <c r="X743" s="32"/>
      <c r="Y743" s="32"/>
      <c r="Z743" s="32"/>
    </row>
    <row r="744" spans="1:26" ht="12" customHeight="1">
      <c r="A744" s="32"/>
      <c r="B744" s="32"/>
      <c r="C744" s="32"/>
      <c r="D744" s="32"/>
      <c r="E744" s="32"/>
      <c r="F744" s="32"/>
      <c r="G744" s="32"/>
      <c r="H744" s="32"/>
      <c r="I744" s="32"/>
      <c r="J744" s="32"/>
      <c r="K744" s="32"/>
      <c r="L744" s="32"/>
      <c r="M744" s="32"/>
      <c r="N744" s="32"/>
      <c r="O744" s="32"/>
      <c r="P744" s="32"/>
      <c r="Q744" s="32"/>
      <c r="R744" s="32"/>
      <c r="S744" s="32"/>
      <c r="T744" s="32"/>
      <c r="U744" s="32"/>
      <c r="V744" s="32"/>
      <c r="W744" s="32"/>
      <c r="X744" s="32"/>
      <c r="Y744" s="32"/>
      <c r="Z744" s="32"/>
    </row>
    <row r="745" spans="1:26" ht="12" customHeight="1">
      <c r="A745" s="32"/>
      <c r="B745" s="32"/>
      <c r="C745" s="32"/>
      <c r="D745" s="32"/>
      <c r="E745" s="32"/>
      <c r="F745" s="32"/>
      <c r="G745" s="32"/>
      <c r="H745" s="32"/>
      <c r="I745" s="32"/>
      <c r="J745" s="32"/>
      <c r="K745" s="32"/>
      <c r="L745" s="32"/>
      <c r="M745" s="32"/>
      <c r="N745" s="32"/>
      <c r="O745" s="32"/>
      <c r="P745" s="32"/>
      <c r="Q745" s="32"/>
      <c r="R745" s="32"/>
      <c r="S745" s="32"/>
      <c r="T745" s="32"/>
      <c r="U745" s="32"/>
      <c r="V745" s="32"/>
      <c r="W745" s="32"/>
      <c r="X745" s="32"/>
      <c r="Y745" s="32"/>
      <c r="Z745" s="32"/>
    </row>
    <row r="746" spans="1:26" ht="12" customHeight="1">
      <c r="A746" s="32"/>
      <c r="B746" s="32"/>
      <c r="C746" s="32"/>
      <c r="D746" s="32"/>
      <c r="E746" s="32"/>
      <c r="F746" s="32"/>
      <c r="G746" s="32"/>
      <c r="H746" s="32"/>
      <c r="I746" s="32"/>
      <c r="J746" s="32"/>
      <c r="K746" s="32"/>
      <c r="L746" s="32"/>
      <c r="M746" s="32"/>
      <c r="N746" s="32"/>
      <c r="O746" s="32"/>
      <c r="P746" s="32"/>
      <c r="Q746" s="32"/>
      <c r="R746" s="32"/>
      <c r="S746" s="32"/>
      <c r="T746" s="32"/>
      <c r="U746" s="32"/>
      <c r="V746" s="32"/>
      <c r="W746" s="32"/>
      <c r="X746" s="32"/>
      <c r="Y746" s="32"/>
      <c r="Z746" s="32"/>
    </row>
    <row r="747" spans="1:26" ht="12" customHeight="1">
      <c r="A747" s="32"/>
      <c r="B747" s="32"/>
      <c r="C747" s="32"/>
      <c r="D747" s="32"/>
      <c r="E747" s="32"/>
      <c r="F747" s="32"/>
      <c r="G747" s="32"/>
      <c r="H747" s="32"/>
      <c r="I747" s="32"/>
      <c r="J747" s="32"/>
      <c r="K747" s="32"/>
      <c r="L747" s="32"/>
      <c r="M747" s="32"/>
      <c r="N747" s="32"/>
      <c r="O747" s="32"/>
      <c r="P747" s="32"/>
      <c r="Q747" s="32"/>
      <c r="R747" s="32"/>
      <c r="S747" s="32"/>
      <c r="T747" s="32"/>
      <c r="U747" s="32"/>
      <c r="V747" s="32"/>
      <c r="W747" s="32"/>
      <c r="X747" s="32"/>
      <c r="Y747" s="32"/>
      <c r="Z747" s="32"/>
    </row>
    <row r="748" spans="1:26" ht="12" customHeight="1">
      <c r="A748" s="32"/>
      <c r="B748" s="32"/>
      <c r="C748" s="32"/>
      <c r="D748" s="32"/>
      <c r="E748" s="32"/>
      <c r="F748" s="32"/>
      <c r="G748" s="32"/>
      <c r="H748" s="32"/>
      <c r="I748" s="32"/>
      <c r="J748" s="32"/>
      <c r="K748" s="32"/>
      <c r="L748" s="32"/>
      <c r="M748" s="32"/>
      <c r="N748" s="32"/>
      <c r="O748" s="32"/>
      <c r="P748" s="32"/>
      <c r="Q748" s="32"/>
      <c r="R748" s="32"/>
      <c r="S748" s="32"/>
      <c r="T748" s="32"/>
      <c r="U748" s="32"/>
      <c r="V748" s="32"/>
      <c r="W748" s="32"/>
      <c r="X748" s="32"/>
      <c r="Y748" s="32"/>
      <c r="Z748" s="32"/>
    </row>
    <row r="749" spans="1:26" ht="12" customHeight="1">
      <c r="A749" s="32"/>
      <c r="B749" s="32"/>
      <c r="C749" s="32"/>
      <c r="D749" s="32"/>
      <c r="E749" s="32"/>
      <c r="F749" s="32"/>
      <c r="G749" s="32"/>
      <c r="H749" s="32"/>
      <c r="I749" s="32"/>
      <c r="J749" s="32"/>
      <c r="K749" s="32"/>
      <c r="L749" s="32"/>
      <c r="M749" s="32"/>
      <c r="N749" s="32"/>
      <c r="O749" s="32"/>
      <c r="P749" s="32"/>
      <c r="Q749" s="32"/>
      <c r="R749" s="32"/>
      <c r="S749" s="32"/>
      <c r="T749" s="32"/>
      <c r="U749" s="32"/>
      <c r="V749" s="32"/>
      <c r="W749" s="32"/>
      <c r="X749" s="32"/>
      <c r="Y749" s="32"/>
      <c r="Z749" s="32"/>
    </row>
    <row r="750" spans="1:26" ht="12" customHeight="1">
      <c r="A750" s="32"/>
      <c r="B750" s="32"/>
      <c r="C750" s="32"/>
      <c r="D750" s="32"/>
      <c r="E750" s="32"/>
      <c r="F750" s="32"/>
      <c r="G750" s="32"/>
      <c r="H750" s="32"/>
      <c r="I750" s="32"/>
      <c r="J750" s="32"/>
      <c r="K750" s="32"/>
      <c r="L750" s="32"/>
      <c r="M750" s="32"/>
      <c r="N750" s="32"/>
      <c r="O750" s="32"/>
      <c r="P750" s="32"/>
      <c r="Q750" s="32"/>
      <c r="R750" s="32"/>
      <c r="S750" s="32"/>
      <c r="T750" s="32"/>
      <c r="U750" s="32"/>
      <c r="V750" s="32"/>
      <c r="W750" s="32"/>
      <c r="X750" s="32"/>
      <c r="Y750" s="32"/>
      <c r="Z750" s="32"/>
    </row>
    <row r="751" spans="1:26" ht="12" customHeight="1">
      <c r="A751" s="32"/>
      <c r="B751" s="32"/>
      <c r="C751" s="32"/>
      <c r="D751" s="32"/>
      <c r="E751" s="32"/>
      <c r="F751" s="32"/>
      <c r="G751" s="32"/>
      <c r="H751" s="32"/>
      <c r="I751" s="32"/>
      <c r="J751" s="32"/>
      <c r="K751" s="32"/>
      <c r="L751" s="32"/>
      <c r="M751" s="32"/>
      <c r="N751" s="32"/>
      <c r="O751" s="32"/>
      <c r="P751" s="32"/>
      <c r="Q751" s="32"/>
      <c r="R751" s="32"/>
      <c r="S751" s="32"/>
      <c r="T751" s="32"/>
      <c r="U751" s="32"/>
      <c r="V751" s="32"/>
      <c r="W751" s="32"/>
      <c r="X751" s="32"/>
      <c r="Y751" s="32"/>
      <c r="Z751" s="32"/>
    </row>
    <row r="752" spans="1:26" ht="12" customHeight="1">
      <c r="A752" s="32"/>
      <c r="B752" s="32"/>
      <c r="C752" s="32"/>
      <c r="D752" s="32"/>
      <c r="E752" s="32"/>
      <c r="F752" s="32"/>
      <c r="G752" s="32"/>
      <c r="H752" s="32"/>
      <c r="I752" s="32"/>
      <c r="J752" s="32"/>
      <c r="K752" s="32"/>
      <c r="L752" s="32"/>
      <c r="M752" s="32"/>
      <c r="N752" s="32"/>
      <c r="O752" s="32"/>
      <c r="P752" s="32"/>
      <c r="Q752" s="32"/>
      <c r="R752" s="32"/>
      <c r="S752" s="32"/>
      <c r="T752" s="32"/>
      <c r="U752" s="32"/>
      <c r="V752" s="32"/>
      <c r="W752" s="32"/>
      <c r="X752" s="32"/>
      <c r="Y752" s="32"/>
      <c r="Z752" s="32"/>
    </row>
    <row r="753" spans="1:26" ht="12" customHeight="1">
      <c r="A753" s="32"/>
      <c r="B753" s="32"/>
      <c r="C753" s="32"/>
      <c r="D753" s="32"/>
      <c r="E753" s="32"/>
      <c r="F753" s="32"/>
      <c r="G753" s="32"/>
      <c r="H753" s="32"/>
      <c r="I753" s="32"/>
      <c r="J753" s="32"/>
      <c r="K753" s="32"/>
      <c r="L753" s="32"/>
      <c r="M753" s="32"/>
      <c r="N753" s="32"/>
      <c r="O753" s="32"/>
      <c r="P753" s="32"/>
      <c r="Q753" s="32"/>
      <c r="R753" s="32"/>
      <c r="S753" s="32"/>
      <c r="T753" s="32"/>
      <c r="U753" s="32"/>
      <c r="V753" s="32"/>
      <c r="W753" s="32"/>
      <c r="X753" s="32"/>
      <c r="Y753" s="32"/>
      <c r="Z753" s="32"/>
    </row>
    <row r="754" spans="1:26" ht="12" customHeight="1">
      <c r="A754" s="32"/>
      <c r="B754" s="32"/>
      <c r="C754" s="32"/>
      <c r="D754" s="32"/>
      <c r="E754" s="32"/>
      <c r="F754" s="32"/>
      <c r="G754" s="32"/>
      <c r="H754" s="32"/>
      <c r="I754" s="32"/>
      <c r="J754" s="32"/>
      <c r="K754" s="32"/>
      <c r="L754" s="32"/>
      <c r="M754" s="32"/>
      <c r="N754" s="32"/>
      <c r="O754" s="32"/>
      <c r="P754" s="32"/>
      <c r="Q754" s="32"/>
      <c r="R754" s="32"/>
      <c r="S754" s="32"/>
      <c r="T754" s="32"/>
      <c r="U754" s="32"/>
      <c r="V754" s="32"/>
      <c r="W754" s="32"/>
      <c r="X754" s="32"/>
      <c r="Y754" s="32"/>
      <c r="Z754" s="32"/>
    </row>
    <row r="755" spans="1:26" ht="12" customHeight="1">
      <c r="A755" s="32"/>
      <c r="B755" s="32"/>
      <c r="C755" s="32"/>
      <c r="D755" s="32"/>
      <c r="E755" s="32"/>
      <c r="F755" s="32"/>
      <c r="G755" s="32"/>
      <c r="H755" s="32"/>
      <c r="I755" s="32"/>
      <c r="J755" s="32"/>
      <c r="K755" s="32"/>
      <c r="L755" s="32"/>
      <c r="M755" s="32"/>
      <c r="N755" s="32"/>
      <c r="O755" s="32"/>
      <c r="P755" s="32"/>
      <c r="Q755" s="32"/>
      <c r="R755" s="32"/>
      <c r="S755" s="32"/>
      <c r="T755" s="32"/>
      <c r="U755" s="32"/>
      <c r="V755" s="32"/>
      <c r="W755" s="32"/>
      <c r="X755" s="32"/>
      <c r="Y755" s="32"/>
      <c r="Z755" s="32"/>
    </row>
    <row r="756" spans="1:26" ht="12" customHeight="1">
      <c r="A756" s="32"/>
      <c r="B756" s="32"/>
      <c r="C756" s="32"/>
      <c r="D756" s="32"/>
      <c r="E756" s="32"/>
      <c r="F756" s="32"/>
      <c r="G756" s="32"/>
      <c r="H756" s="32"/>
      <c r="I756" s="32"/>
      <c r="J756" s="32"/>
      <c r="K756" s="32"/>
      <c r="L756" s="32"/>
      <c r="M756" s="32"/>
      <c r="N756" s="32"/>
      <c r="O756" s="32"/>
      <c r="P756" s="32"/>
      <c r="Q756" s="32"/>
      <c r="R756" s="32"/>
      <c r="S756" s="32"/>
      <c r="T756" s="32"/>
      <c r="U756" s="32"/>
      <c r="V756" s="32"/>
      <c r="W756" s="32"/>
      <c r="X756" s="32"/>
      <c r="Y756" s="32"/>
      <c r="Z756" s="32"/>
    </row>
    <row r="757" spans="1:26" ht="12" customHeight="1">
      <c r="A757" s="32"/>
      <c r="B757" s="32"/>
      <c r="C757" s="32"/>
      <c r="D757" s="32"/>
      <c r="E757" s="32"/>
      <c r="F757" s="32"/>
      <c r="G757" s="32"/>
      <c r="H757" s="32"/>
      <c r="I757" s="32"/>
      <c r="J757" s="32"/>
      <c r="K757" s="32"/>
      <c r="L757" s="32"/>
      <c r="M757" s="32"/>
      <c r="N757" s="32"/>
      <c r="O757" s="32"/>
      <c r="P757" s="32"/>
      <c r="Q757" s="32"/>
      <c r="R757" s="32"/>
      <c r="S757" s="32"/>
      <c r="T757" s="32"/>
      <c r="U757" s="32"/>
      <c r="V757" s="32"/>
      <c r="W757" s="32"/>
      <c r="X757" s="32"/>
      <c r="Y757" s="32"/>
      <c r="Z757" s="32"/>
    </row>
    <row r="758" spans="1:26" ht="12" customHeight="1">
      <c r="A758" s="32"/>
      <c r="B758" s="32"/>
      <c r="C758" s="32"/>
      <c r="D758" s="32"/>
      <c r="E758" s="32"/>
      <c r="F758" s="32"/>
      <c r="G758" s="32"/>
      <c r="H758" s="32"/>
      <c r="I758" s="32"/>
      <c r="J758" s="32"/>
      <c r="K758" s="32"/>
      <c r="L758" s="32"/>
      <c r="M758" s="32"/>
      <c r="N758" s="32"/>
      <c r="O758" s="32"/>
      <c r="P758" s="32"/>
      <c r="Q758" s="32"/>
      <c r="R758" s="32"/>
      <c r="S758" s="32"/>
      <c r="T758" s="32"/>
      <c r="U758" s="32"/>
      <c r="V758" s="32"/>
      <c r="W758" s="32"/>
      <c r="X758" s="32"/>
      <c r="Y758" s="32"/>
      <c r="Z758" s="32"/>
    </row>
    <row r="759" spans="1:26" ht="12" customHeight="1">
      <c r="A759" s="32"/>
      <c r="B759" s="32"/>
      <c r="C759" s="32"/>
      <c r="D759" s="32"/>
      <c r="E759" s="32"/>
      <c r="F759" s="32"/>
      <c r="G759" s="32"/>
      <c r="H759" s="32"/>
      <c r="I759" s="32"/>
      <c r="J759" s="32"/>
      <c r="K759" s="32"/>
      <c r="L759" s="32"/>
      <c r="M759" s="32"/>
      <c r="N759" s="32"/>
      <c r="O759" s="32"/>
      <c r="P759" s="32"/>
      <c r="Q759" s="32"/>
      <c r="R759" s="32"/>
      <c r="S759" s="32"/>
      <c r="T759" s="32"/>
      <c r="U759" s="32"/>
      <c r="V759" s="32"/>
      <c r="W759" s="32"/>
      <c r="X759" s="32"/>
      <c r="Y759" s="32"/>
      <c r="Z759" s="32"/>
    </row>
    <row r="760" spans="1:26" ht="12" customHeight="1">
      <c r="A760" s="32"/>
      <c r="B760" s="32"/>
      <c r="C760" s="32"/>
      <c r="D760" s="32"/>
      <c r="E760" s="32"/>
      <c r="F760" s="32"/>
      <c r="G760" s="32"/>
      <c r="H760" s="32"/>
      <c r="I760" s="32"/>
      <c r="J760" s="32"/>
      <c r="K760" s="32"/>
      <c r="L760" s="32"/>
      <c r="M760" s="32"/>
      <c r="N760" s="32"/>
      <c r="O760" s="32"/>
      <c r="P760" s="32"/>
      <c r="Q760" s="32"/>
      <c r="R760" s="32"/>
      <c r="S760" s="32"/>
      <c r="T760" s="32"/>
      <c r="U760" s="32"/>
      <c r="V760" s="32"/>
      <c r="W760" s="32"/>
      <c r="X760" s="32"/>
      <c r="Y760" s="32"/>
      <c r="Z760" s="32"/>
    </row>
    <row r="761" spans="1:26" ht="12" customHeight="1">
      <c r="A761" s="32"/>
      <c r="B761" s="32"/>
      <c r="C761" s="32"/>
      <c r="D761" s="32"/>
      <c r="E761" s="32"/>
      <c r="F761" s="32"/>
      <c r="G761" s="32"/>
      <c r="H761" s="32"/>
      <c r="I761" s="32"/>
      <c r="J761" s="32"/>
      <c r="K761" s="32"/>
      <c r="L761" s="32"/>
      <c r="M761" s="32"/>
      <c r="N761" s="32"/>
      <c r="O761" s="32"/>
      <c r="P761" s="32"/>
      <c r="Q761" s="32"/>
      <c r="R761" s="32"/>
      <c r="S761" s="32"/>
      <c r="T761" s="32"/>
      <c r="U761" s="32"/>
      <c r="V761" s="32"/>
      <c r="W761" s="32"/>
      <c r="X761" s="32"/>
      <c r="Y761" s="32"/>
      <c r="Z761" s="32"/>
    </row>
    <row r="762" spans="1:26" ht="12" customHeight="1">
      <c r="A762" s="32"/>
      <c r="B762" s="32"/>
      <c r="C762" s="32"/>
      <c r="D762" s="32"/>
      <c r="E762" s="32"/>
      <c r="F762" s="32"/>
      <c r="G762" s="32"/>
      <c r="H762" s="32"/>
      <c r="I762" s="32"/>
      <c r="J762" s="32"/>
      <c r="K762" s="32"/>
      <c r="L762" s="32"/>
      <c r="M762" s="32"/>
      <c r="N762" s="32"/>
      <c r="O762" s="32"/>
      <c r="P762" s="32"/>
      <c r="Q762" s="32"/>
      <c r="R762" s="32"/>
      <c r="S762" s="32"/>
      <c r="T762" s="32"/>
      <c r="U762" s="32"/>
      <c r="V762" s="32"/>
      <c r="W762" s="32"/>
      <c r="X762" s="32"/>
      <c r="Y762" s="32"/>
      <c r="Z762" s="32"/>
    </row>
    <row r="763" spans="1:26" ht="12" customHeight="1">
      <c r="A763" s="32"/>
      <c r="B763" s="32"/>
      <c r="C763" s="32"/>
      <c r="D763" s="32"/>
      <c r="E763" s="32"/>
      <c r="F763" s="32"/>
      <c r="G763" s="32"/>
      <c r="H763" s="32"/>
      <c r="I763" s="32"/>
      <c r="J763" s="32"/>
      <c r="K763" s="32"/>
      <c r="L763" s="32"/>
      <c r="M763" s="32"/>
      <c r="N763" s="32"/>
      <c r="O763" s="32"/>
      <c r="P763" s="32"/>
      <c r="Q763" s="32"/>
      <c r="R763" s="32"/>
      <c r="S763" s="32"/>
      <c r="T763" s="32"/>
      <c r="U763" s="32"/>
      <c r="V763" s="32"/>
      <c r="W763" s="32"/>
      <c r="X763" s="32"/>
      <c r="Y763" s="32"/>
      <c r="Z763" s="32"/>
    </row>
    <row r="764" spans="1:26" ht="12" customHeight="1">
      <c r="A764" s="32"/>
      <c r="B764" s="32"/>
      <c r="C764" s="32"/>
      <c r="D764" s="32"/>
      <c r="E764" s="32"/>
      <c r="F764" s="32"/>
      <c r="G764" s="32"/>
      <c r="H764" s="32"/>
      <c r="I764" s="32"/>
      <c r="J764" s="32"/>
      <c r="K764" s="32"/>
      <c r="L764" s="32"/>
      <c r="M764" s="32"/>
      <c r="N764" s="32"/>
      <c r="O764" s="32"/>
      <c r="P764" s="32"/>
      <c r="Q764" s="32"/>
      <c r="R764" s="32"/>
      <c r="S764" s="32"/>
      <c r="T764" s="32"/>
      <c r="U764" s="32"/>
      <c r="V764" s="32"/>
      <c r="W764" s="32"/>
      <c r="X764" s="32"/>
      <c r="Y764" s="32"/>
      <c r="Z764" s="32"/>
    </row>
    <row r="765" spans="1:26" ht="12" customHeight="1">
      <c r="A765" s="32"/>
      <c r="B765" s="32"/>
      <c r="C765" s="32"/>
      <c r="D765" s="32"/>
      <c r="E765" s="32"/>
      <c r="F765" s="32"/>
      <c r="G765" s="32"/>
      <c r="H765" s="32"/>
      <c r="I765" s="32"/>
      <c r="J765" s="32"/>
      <c r="K765" s="32"/>
      <c r="L765" s="32"/>
      <c r="M765" s="32"/>
      <c r="N765" s="32"/>
      <c r="O765" s="32"/>
      <c r="P765" s="32"/>
      <c r="Q765" s="32"/>
      <c r="R765" s="32"/>
      <c r="S765" s="32"/>
      <c r="T765" s="32"/>
      <c r="U765" s="32"/>
      <c r="V765" s="32"/>
      <c r="W765" s="32"/>
      <c r="X765" s="32"/>
      <c r="Y765" s="32"/>
      <c r="Z765" s="32"/>
    </row>
    <row r="766" spans="1:26" ht="12" customHeight="1">
      <c r="A766" s="32"/>
      <c r="B766" s="32"/>
      <c r="C766" s="32"/>
      <c r="D766" s="32"/>
      <c r="E766" s="32"/>
      <c r="F766" s="32"/>
      <c r="G766" s="32"/>
      <c r="H766" s="32"/>
      <c r="I766" s="32"/>
      <c r="J766" s="32"/>
      <c r="K766" s="32"/>
      <c r="L766" s="32"/>
      <c r="M766" s="32"/>
      <c r="N766" s="32"/>
      <c r="O766" s="32"/>
      <c r="P766" s="32"/>
      <c r="Q766" s="32"/>
      <c r="R766" s="32"/>
      <c r="S766" s="32"/>
      <c r="T766" s="32"/>
      <c r="U766" s="32"/>
      <c r="V766" s="32"/>
      <c r="W766" s="32"/>
      <c r="X766" s="32"/>
      <c r="Y766" s="32"/>
      <c r="Z766" s="32"/>
    </row>
    <row r="767" spans="1:26" ht="12" customHeight="1">
      <c r="A767" s="32"/>
      <c r="B767" s="32"/>
      <c r="C767" s="32"/>
      <c r="D767" s="32"/>
      <c r="E767" s="32"/>
      <c r="F767" s="32"/>
      <c r="G767" s="32"/>
      <c r="H767" s="32"/>
      <c r="I767" s="32"/>
      <c r="J767" s="32"/>
      <c r="K767" s="32"/>
      <c r="L767" s="32"/>
      <c r="M767" s="32"/>
      <c r="N767" s="32"/>
      <c r="O767" s="32"/>
      <c r="P767" s="32"/>
      <c r="Q767" s="32"/>
      <c r="R767" s="32"/>
      <c r="S767" s="32"/>
      <c r="T767" s="32"/>
      <c r="U767" s="32"/>
      <c r="V767" s="32"/>
      <c r="W767" s="32"/>
      <c r="X767" s="32"/>
      <c r="Y767" s="32"/>
      <c r="Z767" s="32"/>
    </row>
    <row r="768" spans="1:26" ht="12" customHeight="1">
      <c r="A768" s="32"/>
      <c r="B768" s="32"/>
      <c r="C768" s="32"/>
      <c r="D768" s="32"/>
      <c r="E768" s="32"/>
      <c r="F768" s="32"/>
      <c r="G768" s="32"/>
      <c r="H768" s="32"/>
      <c r="I768" s="32"/>
      <c r="J768" s="32"/>
      <c r="K768" s="32"/>
      <c r="L768" s="32"/>
      <c r="M768" s="32"/>
      <c r="N768" s="32"/>
      <c r="O768" s="32"/>
      <c r="P768" s="32"/>
      <c r="Q768" s="32"/>
      <c r="R768" s="32"/>
      <c r="S768" s="32"/>
      <c r="T768" s="32"/>
      <c r="U768" s="32"/>
      <c r="V768" s="32"/>
      <c r="W768" s="32"/>
      <c r="X768" s="32"/>
      <c r="Y768" s="32"/>
      <c r="Z768" s="32"/>
    </row>
    <row r="769" spans="1:26" ht="12" customHeight="1">
      <c r="A769" s="32"/>
      <c r="B769" s="32"/>
      <c r="C769" s="32"/>
      <c r="D769" s="32"/>
      <c r="E769" s="32"/>
      <c r="F769" s="32"/>
      <c r="G769" s="32"/>
      <c r="H769" s="32"/>
      <c r="I769" s="32"/>
      <c r="J769" s="32"/>
      <c r="K769" s="32"/>
      <c r="L769" s="32"/>
      <c r="M769" s="32"/>
      <c r="N769" s="32"/>
      <c r="O769" s="32"/>
      <c r="P769" s="32"/>
      <c r="Q769" s="32"/>
      <c r="R769" s="32"/>
      <c r="S769" s="32"/>
      <c r="T769" s="32"/>
      <c r="U769" s="32"/>
      <c r="V769" s="32"/>
      <c r="W769" s="32"/>
      <c r="X769" s="32"/>
      <c r="Y769" s="32"/>
      <c r="Z769" s="32"/>
    </row>
    <row r="770" spans="1:26" ht="12" customHeight="1">
      <c r="A770" s="32"/>
      <c r="B770" s="32"/>
      <c r="C770" s="32"/>
      <c r="D770" s="32"/>
      <c r="E770" s="32"/>
      <c r="F770" s="32"/>
      <c r="G770" s="32"/>
      <c r="H770" s="32"/>
      <c r="I770" s="32"/>
      <c r="J770" s="32"/>
      <c r="K770" s="32"/>
      <c r="L770" s="32"/>
      <c r="M770" s="32"/>
      <c r="N770" s="32"/>
      <c r="O770" s="32"/>
      <c r="P770" s="32"/>
      <c r="Q770" s="32"/>
      <c r="R770" s="32"/>
      <c r="S770" s="32"/>
      <c r="T770" s="32"/>
      <c r="U770" s="32"/>
      <c r="V770" s="32"/>
      <c r="W770" s="32"/>
      <c r="X770" s="32"/>
      <c r="Y770" s="32"/>
      <c r="Z770" s="32"/>
    </row>
    <row r="771" spans="1:26" ht="12" customHeight="1">
      <c r="A771" s="32"/>
      <c r="B771" s="32"/>
      <c r="C771" s="32"/>
      <c r="D771" s="32"/>
      <c r="E771" s="32"/>
      <c r="F771" s="32"/>
      <c r="G771" s="32"/>
      <c r="H771" s="32"/>
      <c r="I771" s="32"/>
      <c r="J771" s="32"/>
      <c r="K771" s="32"/>
      <c r="L771" s="32"/>
      <c r="M771" s="32"/>
      <c r="N771" s="32"/>
      <c r="O771" s="32"/>
      <c r="P771" s="32"/>
      <c r="Q771" s="32"/>
      <c r="R771" s="32"/>
      <c r="S771" s="32"/>
      <c r="T771" s="32"/>
      <c r="U771" s="32"/>
      <c r="V771" s="32"/>
      <c r="W771" s="32"/>
      <c r="X771" s="32"/>
      <c r="Y771" s="32"/>
      <c r="Z771" s="32"/>
    </row>
    <row r="772" spans="1:26" ht="12" customHeight="1">
      <c r="A772" s="32"/>
      <c r="B772" s="32"/>
      <c r="C772" s="32"/>
      <c r="D772" s="32"/>
      <c r="E772" s="32"/>
      <c r="F772" s="32"/>
      <c r="G772" s="32"/>
      <c r="H772" s="32"/>
      <c r="I772" s="32"/>
      <c r="J772" s="32"/>
      <c r="K772" s="32"/>
      <c r="L772" s="32"/>
      <c r="M772" s="32"/>
      <c r="N772" s="32"/>
      <c r="O772" s="32"/>
      <c r="P772" s="32"/>
      <c r="Q772" s="32"/>
      <c r="R772" s="32"/>
      <c r="S772" s="32"/>
      <c r="T772" s="32"/>
      <c r="U772" s="32"/>
      <c r="V772" s="32"/>
      <c r="W772" s="32"/>
      <c r="X772" s="32"/>
      <c r="Y772" s="32"/>
      <c r="Z772" s="32"/>
    </row>
    <row r="773" spans="1:26" ht="12" customHeight="1">
      <c r="A773" s="32"/>
      <c r="B773" s="32"/>
      <c r="C773" s="32"/>
      <c r="D773" s="32"/>
      <c r="E773" s="32"/>
      <c r="F773" s="32"/>
      <c r="G773" s="32"/>
      <c r="H773" s="32"/>
      <c r="I773" s="32"/>
      <c r="J773" s="32"/>
      <c r="K773" s="32"/>
      <c r="L773" s="32"/>
      <c r="M773" s="32"/>
      <c r="N773" s="32"/>
      <c r="O773" s="32"/>
      <c r="P773" s="32"/>
      <c r="Q773" s="32"/>
      <c r="R773" s="32"/>
      <c r="S773" s="32"/>
      <c r="T773" s="32"/>
      <c r="U773" s="32"/>
      <c r="V773" s="32"/>
      <c r="W773" s="32"/>
      <c r="X773" s="32"/>
      <c r="Y773" s="32"/>
      <c r="Z773" s="32"/>
    </row>
    <row r="774" spans="1:26" ht="12" customHeight="1">
      <c r="A774" s="32"/>
      <c r="B774" s="32"/>
      <c r="C774" s="32"/>
      <c r="D774" s="32"/>
      <c r="E774" s="32"/>
      <c r="F774" s="32"/>
      <c r="G774" s="32"/>
      <c r="H774" s="32"/>
      <c r="I774" s="32"/>
      <c r="J774" s="32"/>
      <c r="K774" s="32"/>
      <c r="L774" s="32"/>
      <c r="M774" s="32"/>
      <c r="N774" s="32"/>
      <c r="O774" s="32"/>
      <c r="P774" s="32"/>
      <c r="Q774" s="32"/>
      <c r="R774" s="32"/>
      <c r="S774" s="32"/>
      <c r="T774" s="32"/>
      <c r="U774" s="32"/>
      <c r="V774" s="32"/>
      <c r="W774" s="32"/>
      <c r="X774" s="32"/>
      <c r="Y774" s="32"/>
      <c r="Z774" s="32"/>
    </row>
    <row r="775" spans="1:26" ht="12" customHeight="1">
      <c r="A775" s="32"/>
      <c r="B775" s="32"/>
      <c r="C775" s="32"/>
      <c r="D775" s="32"/>
      <c r="E775" s="32"/>
      <c r="F775" s="32"/>
      <c r="G775" s="32"/>
      <c r="H775" s="32"/>
      <c r="I775" s="32"/>
      <c r="J775" s="32"/>
      <c r="K775" s="32"/>
      <c r="L775" s="32"/>
      <c r="M775" s="32"/>
      <c r="N775" s="32"/>
      <c r="O775" s="32"/>
      <c r="P775" s="32"/>
      <c r="Q775" s="32"/>
      <c r="R775" s="32"/>
      <c r="S775" s="32"/>
      <c r="T775" s="32"/>
      <c r="U775" s="32"/>
      <c r="V775" s="32"/>
      <c r="W775" s="32"/>
      <c r="X775" s="32"/>
      <c r="Y775" s="32"/>
      <c r="Z775" s="32"/>
    </row>
    <row r="776" spans="1:26" ht="12" customHeight="1">
      <c r="A776" s="32"/>
      <c r="B776" s="32"/>
      <c r="C776" s="32"/>
      <c r="D776" s="32"/>
      <c r="E776" s="32"/>
      <c r="F776" s="32"/>
      <c r="G776" s="32"/>
      <c r="H776" s="32"/>
      <c r="I776" s="32"/>
      <c r="J776" s="32"/>
      <c r="K776" s="32"/>
      <c r="L776" s="32"/>
      <c r="M776" s="32"/>
      <c r="N776" s="32"/>
      <c r="O776" s="32"/>
      <c r="P776" s="32"/>
      <c r="Q776" s="32"/>
      <c r="R776" s="32"/>
      <c r="S776" s="32"/>
      <c r="T776" s="32"/>
      <c r="U776" s="32"/>
      <c r="V776" s="32"/>
      <c r="W776" s="32"/>
      <c r="X776" s="32"/>
      <c r="Y776" s="32"/>
      <c r="Z776" s="32"/>
    </row>
    <row r="777" spans="1:26" ht="12" customHeight="1">
      <c r="A777" s="32"/>
      <c r="B777" s="32"/>
      <c r="C777" s="32"/>
      <c r="D777" s="32"/>
      <c r="E777" s="32"/>
      <c r="F777" s="32"/>
      <c r="G777" s="32"/>
      <c r="H777" s="32"/>
      <c r="I777" s="32"/>
      <c r="J777" s="32"/>
      <c r="K777" s="32"/>
      <c r="L777" s="32"/>
      <c r="M777" s="32"/>
      <c r="N777" s="32"/>
      <c r="O777" s="32"/>
      <c r="P777" s="32"/>
      <c r="Q777" s="32"/>
      <c r="R777" s="32"/>
      <c r="S777" s="32"/>
      <c r="T777" s="32"/>
      <c r="U777" s="32"/>
      <c r="V777" s="32"/>
      <c r="W777" s="32"/>
      <c r="X777" s="32"/>
      <c r="Y777" s="32"/>
      <c r="Z777" s="32"/>
    </row>
    <row r="778" spans="1:26" ht="12" customHeight="1">
      <c r="A778" s="32"/>
      <c r="B778" s="32"/>
      <c r="C778" s="32"/>
      <c r="D778" s="32"/>
      <c r="E778" s="32"/>
      <c r="F778" s="32"/>
      <c r="G778" s="32"/>
      <c r="H778" s="32"/>
      <c r="I778" s="32"/>
      <c r="J778" s="32"/>
      <c r="K778" s="32"/>
      <c r="L778" s="32"/>
      <c r="M778" s="32"/>
      <c r="N778" s="32"/>
      <c r="O778" s="32"/>
      <c r="P778" s="32"/>
      <c r="Q778" s="32"/>
      <c r="R778" s="32"/>
      <c r="S778" s="32"/>
      <c r="T778" s="32"/>
      <c r="U778" s="32"/>
      <c r="V778" s="32"/>
      <c r="W778" s="32"/>
      <c r="X778" s="32"/>
      <c r="Y778" s="32"/>
      <c r="Z778" s="32"/>
    </row>
    <row r="779" spans="1:26" ht="12" customHeight="1">
      <c r="A779" s="32"/>
      <c r="B779" s="32"/>
      <c r="C779" s="32"/>
      <c r="D779" s="32"/>
      <c r="E779" s="32"/>
      <c r="F779" s="32"/>
      <c r="G779" s="32"/>
      <c r="H779" s="32"/>
      <c r="I779" s="32"/>
      <c r="J779" s="32"/>
      <c r="K779" s="32"/>
      <c r="L779" s="32"/>
      <c r="M779" s="32"/>
      <c r="N779" s="32"/>
      <c r="O779" s="32"/>
      <c r="P779" s="32"/>
      <c r="Q779" s="32"/>
      <c r="R779" s="32"/>
      <c r="S779" s="32"/>
      <c r="T779" s="32"/>
      <c r="U779" s="32"/>
      <c r="V779" s="32"/>
      <c r="W779" s="32"/>
      <c r="X779" s="32"/>
      <c r="Y779" s="32"/>
      <c r="Z779" s="32"/>
    </row>
    <row r="780" spans="1:26" ht="12" customHeight="1">
      <c r="A780" s="32"/>
      <c r="B780" s="32"/>
      <c r="C780" s="32"/>
      <c r="D780" s="32"/>
      <c r="E780" s="32"/>
      <c r="F780" s="32"/>
      <c r="G780" s="32"/>
      <c r="H780" s="32"/>
      <c r="I780" s="32"/>
      <c r="J780" s="32"/>
      <c r="K780" s="32"/>
      <c r="L780" s="32"/>
      <c r="M780" s="32"/>
      <c r="N780" s="32"/>
      <c r="O780" s="32"/>
      <c r="P780" s="32"/>
      <c r="Q780" s="32"/>
      <c r="R780" s="32"/>
      <c r="S780" s="32"/>
      <c r="T780" s="32"/>
      <c r="U780" s="32"/>
      <c r="V780" s="32"/>
      <c r="W780" s="32"/>
      <c r="X780" s="32"/>
      <c r="Y780" s="32"/>
      <c r="Z780" s="32"/>
    </row>
    <row r="781" spans="1:26" ht="12" customHeight="1">
      <c r="A781" s="32"/>
      <c r="B781" s="32"/>
      <c r="C781" s="32"/>
      <c r="D781" s="32"/>
      <c r="E781" s="32"/>
      <c r="F781" s="32"/>
      <c r="G781" s="32"/>
      <c r="H781" s="32"/>
      <c r="I781" s="32"/>
      <c r="J781" s="32"/>
      <c r="K781" s="32"/>
      <c r="L781" s="32"/>
      <c r="M781" s="32"/>
      <c r="N781" s="32"/>
      <c r="O781" s="32"/>
      <c r="P781" s="32"/>
      <c r="Q781" s="32"/>
      <c r="R781" s="32"/>
      <c r="S781" s="32"/>
      <c r="T781" s="32"/>
      <c r="U781" s="32"/>
      <c r="V781" s="32"/>
      <c r="W781" s="32"/>
      <c r="X781" s="32"/>
      <c r="Y781" s="32"/>
      <c r="Z781" s="32"/>
    </row>
    <row r="782" spans="1:26" ht="12" customHeight="1">
      <c r="A782" s="32"/>
      <c r="B782" s="32"/>
      <c r="C782" s="32"/>
      <c r="D782" s="32"/>
      <c r="E782" s="32"/>
      <c r="F782" s="32"/>
      <c r="G782" s="32"/>
      <c r="H782" s="32"/>
      <c r="I782" s="32"/>
      <c r="J782" s="32"/>
      <c r="K782" s="32"/>
      <c r="L782" s="32"/>
      <c r="M782" s="32"/>
      <c r="N782" s="32"/>
      <c r="O782" s="32"/>
      <c r="P782" s="32"/>
      <c r="Q782" s="32"/>
      <c r="R782" s="32"/>
      <c r="S782" s="32"/>
      <c r="T782" s="32"/>
      <c r="U782" s="32"/>
      <c r="V782" s="32"/>
      <c r="W782" s="32"/>
      <c r="X782" s="32"/>
      <c r="Y782" s="32"/>
      <c r="Z782" s="32"/>
    </row>
    <row r="783" spans="1:26" ht="12" customHeight="1">
      <c r="A783" s="32"/>
      <c r="B783" s="32"/>
      <c r="C783" s="32"/>
      <c r="D783" s="32"/>
      <c r="E783" s="32"/>
      <c r="F783" s="32"/>
      <c r="G783" s="32"/>
      <c r="H783" s="32"/>
      <c r="I783" s="32"/>
      <c r="J783" s="32"/>
      <c r="K783" s="32"/>
      <c r="L783" s="32"/>
      <c r="M783" s="32"/>
      <c r="N783" s="32"/>
      <c r="O783" s="32"/>
      <c r="P783" s="32"/>
      <c r="Q783" s="32"/>
      <c r="R783" s="32"/>
      <c r="S783" s="32"/>
      <c r="T783" s="32"/>
      <c r="U783" s="32"/>
      <c r="V783" s="32"/>
      <c r="W783" s="32"/>
      <c r="X783" s="32"/>
      <c r="Y783" s="32"/>
      <c r="Z783" s="32"/>
    </row>
    <row r="784" spans="1:26" ht="12"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Y784" s="32"/>
      <c r="Z784" s="32"/>
    </row>
    <row r="785" spans="1:26" ht="12"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row>
    <row r="786" spans="1:26" ht="12" customHeight="1">
      <c r="A786" s="32"/>
      <c r="B786" s="32"/>
      <c r="C786" s="32"/>
      <c r="D786" s="32"/>
      <c r="E786" s="32"/>
      <c r="F786" s="32"/>
      <c r="G786" s="32"/>
      <c r="H786" s="32"/>
      <c r="I786" s="32"/>
      <c r="J786" s="32"/>
      <c r="K786" s="32"/>
      <c r="L786" s="32"/>
      <c r="M786" s="32"/>
      <c r="N786" s="32"/>
      <c r="O786" s="32"/>
      <c r="P786" s="32"/>
      <c r="Q786" s="32"/>
      <c r="R786" s="32"/>
      <c r="S786" s="32"/>
      <c r="T786" s="32"/>
      <c r="U786" s="32"/>
      <c r="V786" s="32"/>
      <c r="W786" s="32"/>
      <c r="X786" s="32"/>
      <c r="Y786" s="32"/>
      <c r="Z786" s="32"/>
    </row>
    <row r="787" spans="1:26" ht="12" customHeight="1">
      <c r="A787" s="32"/>
      <c r="B787" s="32"/>
      <c r="C787" s="32"/>
      <c r="D787" s="32"/>
      <c r="E787" s="32"/>
      <c r="F787" s="32"/>
      <c r="G787" s="32"/>
      <c r="H787" s="32"/>
      <c r="I787" s="32"/>
      <c r="J787" s="32"/>
      <c r="K787" s="32"/>
      <c r="L787" s="32"/>
      <c r="M787" s="32"/>
      <c r="N787" s="32"/>
      <c r="O787" s="32"/>
      <c r="P787" s="32"/>
      <c r="Q787" s="32"/>
      <c r="R787" s="32"/>
      <c r="S787" s="32"/>
      <c r="T787" s="32"/>
      <c r="U787" s="32"/>
      <c r="V787" s="32"/>
      <c r="W787" s="32"/>
      <c r="X787" s="32"/>
      <c r="Y787" s="32"/>
      <c r="Z787" s="32"/>
    </row>
    <row r="788" spans="1:26" ht="12" customHeight="1">
      <c r="A788" s="32"/>
      <c r="B788" s="32"/>
      <c r="C788" s="32"/>
      <c r="D788" s="32"/>
      <c r="E788" s="32"/>
      <c r="F788" s="32"/>
      <c r="G788" s="32"/>
      <c r="H788" s="32"/>
      <c r="I788" s="32"/>
      <c r="J788" s="32"/>
      <c r="K788" s="32"/>
      <c r="L788" s="32"/>
      <c r="M788" s="32"/>
      <c r="N788" s="32"/>
      <c r="O788" s="32"/>
      <c r="P788" s="32"/>
      <c r="Q788" s="32"/>
      <c r="R788" s="32"/>
      <c r="S788" s="32"/>
      <c r="T788" s="32"/>
      <c r="U788" s="32"/>
      <c r="V788" s="32"/>
      <c r="W788" s="32"/>
      <c r="X788" s="32"/>
      <c r="Y788" s="32"/>
      <c r="Z788" s="32"/>
    </row>
    <row r="789" spans="1:26" ht="12" customHeight="1">
      <c r="A789" s="32"/>
      <c r="B789" s="32"/>
      <c r="C789" s="32"/>
      <c r="D789" s="32"/>
      <c r="E789" s="32"/>
      <c r="F789" s="32"/>
      <c r="G789" s="32"/>
      <c r="H789" s="32"/>
      <c r="I789" s="32"/>
      <c r="J789" s="32"/>
      <c r="K789" s="32"/>
      <c r="L789" s="32"/>
      <c r="M789" s="32"/>
      <c r="N789" s="32"/>
      <c r="O789" s="32"/>
      <c r="P789" s="32"/>
      <c r="Q789" s="32"/>
      <c r="R789" s="32"/>
      <c r="S789" s="32"/>
      <c r="T789" s="32"/>
      <c r="U789" s="32"/>
      <c r="V789" s="32"/>
      <c r="W789" s="32"/>
      <c r="X789" s="32"/>
      <c r="Y789" s="32"/>
      <c r="Z789" s="32"/>
    </row>
    <row r="790" spans="1:26" ht="12" customHeight="1">
      <c r="A790" s="32"/>
      <c r="B790" s="32"/>
      <c r="C790" s="32"/>
      <c r="D790" s="32"/>
      <c r="E790" s="32"/>
      <c r="F790" s="32"/>
      <c r="G790" s="32"/>
      <c r="H790" s="32"/>
      <c r="I790" s="32"/>
      <c r="J790" s="32"/>
      <c r="K790" s="32"/>
      <c r="L790" s="32"/>
      <c r="M790" s="32"/>
      <c r="N790" s="32"/>
      <c r="O790" s="32"/>
      <c r="P790" s="32"/>
      <c r="Q790" s="32"/>
      <c r="R790" s="32"/>
      <c r="S790" s="32"/>
      <c r="T790" s="32"/>
      <c r="U790" s="32"/>
      <c r="V790" s="32"/>
      <c r="W790" s="32"/>
      <c r="X790" s="32"/>
      <c r="Y790" s="32"/>
      <c r="Z790" s="32"/>
    </row>
    <row r="791" spans="1:26" ht="12" customHeight="1">
      <c r="A791" s="32"/>
      <c r="B791" s="32"/>
      <c r="C791" s="32"/>
      <c r="D791" s="32"/>
      <c r="E791" s="32"/>
      <c r="F791" s="32"/>
      <c r="G791" s="32"/>
      <c r="H791" s="32"/>
      <c r="I791" s="32"/>
      <c r="J791" s="32"/>
      <c r="K791" s="32"/>
      <c r="L791" s="32"/>
      <c r="M791" s="32"/>
      <c r="N791" s="32"/>
      <c r="O791" s="32"/>
      <c r="P791" s="32"/>
      <c r="Q791" s="32"/>
      <c r="R791" s="32"/>
      <c r="S791" s="32"/>
      <c r="T791" s="32"/>
      <c r="U791" s="32"/>
      <c r="V791" s="32"/>
      <c r="W791" s="32"/>
      <c r="X791" s="32"/>
      <c r="Y791" s="32"/>
      <c r="Z791" s="32"/>
    </row>
    <row r="792" spans="1:26" ht="12" customHeight="1">
      <c r="A792" s="32"/>
      <c r="B792" s="32"/>
      <c r="C792" s="32"/>
      <c r="D792" s="32"/>
      <c r="E792" s="32"/>
      <c r="F792" s="32"/>
      <c r="G792" s="32"/>
      <c r="H792" s="32"/>
      <c r="I792" s="32"/>
      <c r="J792" s="32"/>
      <c r="K792" s="32"/>
      <c r="L792" s="32"/>
      <c r="M792" s="32"/>
      <c r="N792" s="32"/>
      <c r="O792" s="32"/>
      <c r="P792" s="32"/>
      <c r="Q792" s="32"/>
      <c r="R792" s="32"/>
      <c r="S792" s="32"/>
      <c r="T792" s="32"/>
      <c r="U792" s="32"/>
      <c r="V792" s="32"/>
      <c r="W792" s="32"/>
      <c r="X792" s="32"/>
      <c r="Y792" s="32"/>
      <c r="Z792" s="32"/>
    </row>
    <row r="793" spans="1:26" ht="12" customHeight="1">
      <c r="A793" s="32"/>
      <c r="B793" s="32"/>
      <c r="C793" s="32"/>
      <c r="D793" s="32"/>
      <c r="E793" s="32"/>
      <c r="F793" s="32"/>
      <c r="G793" s="32"/>
      <c r="H793" s="32"/>
      <c r="I793" s="32"/>
      <c r="J793" s="32"/>
      <c r="K793" s="32"/>
      <c r="L793" s="32"/>
      <c r="M793" s="32"/>
      <c r="N793" s="32"/>
      <c r="O793" s="32"/>
      <c r="P793" s="32"/>
      <c r="Q793" s="32"/>
      <c r="R793" s="32"/>
      <c r="S793" s="32"/>
      <c r="T793" s="32"/>
      <c r="U793" s="32"/>
      <c r="V793" s="32"/>
      <c r="W793" s="32"/>
      <c r="X793" s="32"/>
      <c r="Y793" s="32"/>
      <c r="Z793" s="32"/>
    </row>
    <row r="794" spans="1:26" ht="12" customHeight="1">
      <c r="A794" s="32"/>
      <c r="B794" s="32"/>
      <c r="C794" s="32"/>
      <c r="D794" s="32"/>
      <c r="E794" s="32"/>
      <c r="F794" s="32"/>
      <c r="G794" s="32"/>
      <c r="H794" s="32"/>
      <c r="I794" s="32"/>
      <c r="J794" s="32"/>
      <c r="K794" s="32"/>
      <c r="L794" s="32"/>
      <c r="M794" s="32"/>
      <c r="N794" s="32"/>
      <c r="O794" s="32"/>
      <c r="P794" s="32"/>
      <c r="Q794" s="32"/>
      <c r="R794" s="32"/>
      <c r="S794" s="32"/>
      <c r="T794" s="32"/>
      <c r="U794" s="32"/>
      <c r="V794" s="32"/>
      <c r="W794" s="32"/>
      <c r="X794" s="32"/>
      <c r="Y794" s="32"/>
      <c r="Z794" s="32"/>
    </row>
    <row r="795" spans="1:26" ht="12" customHeight="1">
      <c r="A795" s="32"/>
      <c r="B795" s="32"/>
      <c r="C795" s="32"/>
      <c r="D795" s="32"/>
      <c r="E795" s="32"/>
      <c r="F795" s="32"/>
      <c r="G795" s="32"/>
      <c r="H795" s="32"/>
      <c r="I795" s="32"/>
      <c r="J795" s="32"/>
      <c r="K795" s="32"/>
      <c r="L795" s="32"/>
      <c r="M795" s="32"/>
      <c r="N795" s="32"/>
      <c r="O795" s="32"/>
      <c r="P795" s="32"/>
      <c r="Q795" s="32"/>
      <c r="R795" s="32"/>
      <c r="S795" s="32"/>
      <c r="T795" s="32"/>
      <c r="U795" s="32"/>
      <c r="V795" s="32"/>
      <c r="W795" s="32"/>
      <c r="X795" s="32"/>
      <c r="Y795" s="32"/>
      <c r="Z795" s="32"/>
    </row>
    <row r="796" spans="1:26" ht="12" customHeight="1">
      <c r="A796" s="32"/>
      <c r="B796" s="32"/>
      <c r="C796" s="32"/>
      <c r="D796" s="32"/>
      <c r="E796" s="32"/>
      <c r="F796" s="32"/>
      <c r="G796" s="32"/>
      <c r="H796" s="32"/>
      <c r="I796" s="32"/>
      <c r="J796" s="32"/>
      <c r="K796" s="32"/>
      <c r="L796" s="32"/>
      <c r="M796" s="32"/>
      <c r="N796" s="32"/>
      <c r="O796" s="32"/>
      <c r="P796" s="32"/>
      <c r="Q796" s="32"/>
      <c r="R796" s="32"/>
      <c r="S796" s="32"/>
      <c r="T796" s="32"/>
      <c r="U796" s="32"/>
      <c r="V796" s="32"/>
      <c r="W796" s="32"/>
      <c r="X796" s="32"/>
      <c r="Y796" s="32"/>
      <c r="Z796" s="32"/>
    </row>
    <row r="797" spans="1:26" ht="12" customHeight="1">
      <c r="A797" s="32"/>
      <c r="B797" s="32"/>
      <c r="C797" s="32"/>
      <c r="D797" s="32"/>
      <c r="E797" s="32"/>
      <c r="F797" s="32"/>
      <c r="G797" s="32"/>
      <c r="H797" s="32"/>
      <c r="I797" s="32"/>
      <c r="J797" s="32"/>
      <c r="K797" s="32"/>
      <c r="L797" s="32"/>
      <c r="M797" s="32"/>
      <c r="N797" s="32"/>
      <c r="O797" s="32"/>
      <c r="P797" s="32"/>
      <c r="Q797" s="32"/>
      <c r="R797" s="32"/>
      <c r="S797" s="32"/>
      <c r="T797" s="32"/>
      <c r="U797" s="32"/>
      <c r="V797" s="32"/>
      <c r="W797" s="32"/>
      <c r="X797" s="32"/>
      <c r="Y797" s="32"/>
      <c r="Z797" s="32"/>
    </row>
    <row r="798" spans="1:26" ht="12" customHeight="1">
      <c r="A798" s="32"/>
      <c r="B798" s="32"/>
      <c r="C798" s="32"/>
      <c r="D798" s="32"/>
      <c r="E798" s="32"/>
      <c r="F798" s="32"/>
      <c r="G798" s="32"/>
      <c r="H798" s="32"/>
      <c r="I798" s="32"/>
      <c r="J798" s="32"/>
      <c r="K798" s="32"/>
      <c r="L798" s="32"/>
      <c r="M798" s="32"/>
      <c r="N798" s="32"/>
      <c r="O798" s="32"/>
      <c r="P798" s="32"/>
      <c r="Q798" s="32"/>
      <c r="R798" s="32"/>
      <c r="S798" s="32"/>
      <c r="T798" s="32"/>
      <c r="U798" s="32"/>
      <c r="V798" s="32"/>
      <c r="W798" s="32"/>
      <c r="X798" s="32"/>
      <c r="Y798" s="32"/>
      <c r="Z798" s="32"/>
    </row>
    <row r="799" spans="1:26" ht="12" customHeight="1">
      <c r="A799" s="32"/>
      <c r="B799" s="32"/>
      <c r="C799" s="32"/>
      <c r="D799" s="32"/>
      <c r="E799" s="32"/>
      <c r="F799" s="32"/>
      <c r="G799" s="32"/>
      <c r="H799" s="32"/>
      <c r="I799" s="32"/>
      <c r="J799" s="32"/>
      <c r="K799" s="32"/>
      <c r="L799" s="32"/>
      <c r="M799" s="32"/>
      <c r="N799" s="32"/>
      <c r="O799" s="32"/>
      <c r="P799" s="32"/>
      <c r="Q799" s="32"/>
      <c r="R799" s="32"/>
      <c r="S799" s="32"/>
      <c r="T799" s="32"/>
      <c r="U799" s="32"/>
      <c r="V799" s="32"/>
      <c r="W799" s="32"/>
      <c r="X799" s="32"/>
      <c r="Y799" s="32"/>
      <c r="Z799" s="32"/>
    </row>
    <row r="800" spans="1:26" ht="12" customHeight="1">
      <c r="A800" s="32"/>
      <c r="B800" s="32"/>
      <c r="C800" s="32"/>
      <c r="D800" s="32"/>
      <c r="E800" s="32"/>
      <c r="F800" s="32"/>
      <c r="G800" s="32"/>
      <c r="H800" s="32"/>
      <c r="I800" s="32"/>
      <c r="J800" s="32"/>
      <c r="K800" s="32"/>
      <c r="L800" s="32"/>
      <c r="M800" s="32"/>
      <c r="N800" s="32"/>
      <c r="O800" s="32"/>
      <c r="P800" s="32"/>
      <c r="Q800" s="32"/>
      <c r="R800" s="32"/>
      <c r="S800" s="32"/>
      <c r="T800" s="32"/>
      <c r="U800" s="32"/>
      <c r="V800" s="32"/>
      <c r="W800" s="32"/>
      <c r="X800" s="32"/>
      <c r="Y800" s="32"/>
      <c r="Z800" s="32"/>
    </row>
    <row r="801" spans="1:26" ht="12" customHeight="1">
      <c r="A801" s="32"/>
      <c r="B801" s="32"/>
      <c r="C801" s="32"/>
      <c r="D801" s="32"/>
      <c r="E801" s="32"/>
      <c r="F801" s="32"/>
      <c r="G801" s="32"/>
      <c r="H801" s="32"/>
      <c r="I801" s="32"/>
      <c r="J801" s="32"/>
      <c r="K801" s="32"/>
      <c r="L801" s="32"/>
      <c r="M801" s="32"/>
      <c r="N801" s="32"/>
      <c r="O801" s="32"/>
      <c r="P801" s="32"/>
      <c r="Q801" s="32"/>
      <c r="R801" s="32"/>
      <c r="S801" s="32"/>
      <c r="T801" s="32"/>
      <c r="U801" s="32"/>
      <c r="V801" s="32"/>
      <c r="W801" s="32"/>
      <c r="X801" s="32"/>
      <c r="Y801" s="32"/>
      <c r="Z801" s="32"/>
    </row>
    <row r="802" spans="1:26" ht="12" customHeight="1">
      <c r="A802" s="32"/>
      <c r="B802" s="32"/>
      <c r="C802" s="32"/>
      <c r="D802" s="32"/>
      <c r="E802" s="32"/>
      <c r="F802" s="32"/>
      <c r="G802" s="32"/>
      <c r="H802" s="32"/>
      <c r="I802" s="32"/>
      <c r="J802" s="32"/>
      <c r="K802" s="32"/>
      <c r="L802" s="32"/>
      <c r="M802" s="32"/>
      <c r="N802" s="32"/>
      <c r="O802" s="32"/>
      <c r="P802" s="32"/>
      <c r="Q802" s="32"/>
      <c r="R802" s="32"/>
      <c r="S802" s="32"/>
      <c r="T802" s="32"/>
      <c r="U802" s="32"/>
      <c r="V802" s="32"/>
      <c r="W802" s="32"/>
      <c r="X802" s="32"/>
      <c r="Y802" s="32"/>
      <c r="Z802" s="32"/>
    </row>
    <row r="803" spans="1:26" ht="12" customHeight="1">
      <c r="A803" s="32"/>
      <c r="B803" s="32"/>
      <c r="C803" s="32"/>
      <c r="D803" s="32"/>
      <c r="E803" s="32"/>
      <c r="F803" s="32"/>
      <c r="G803" s="32"/>
      <c r="H803" s="32"/>
      <c r="I803" s="32"/>
      <c r="J803" s="32"/>
      <c r="K803" s="32"/>
      <c r="L803" s="32"/>
      <c r="M803" s="32"/>
      <c r="N803" s="32"/>
      <c r="O803" s="32"/>
      <c r="P803" s="32"/>
      <c r="Q803" s="32"/>
      <c r="R803" s="32"/>
      <c r="S803" s="32"/>
      <c r="T803" s="32"/>
      <c r="U803" s="32"/>
      <c r="V803" s="32"/>
      <c r="W803" s="32"/>
      <c r="X803" s="32"/>
      <c r="Y803" s="32"/>
      <c r="Z803" s="32"/>
    </row>
    <row r="804" spans="1:26" ht="12" customHeight="1">
      <c r="A804" s="32"/>
      <c r="B804" s="32"/>
      <c r="C804" s="32"/>
      <c r="D804" s="32"/>
      <c r="E804" s="32"/>
      <c r="F804" s="32"/>
      <c r="G804" s="32"/>
      <c r="H804" s="32"/>
      <c r="I804" s="32"/>
      <c r="J804" s="32"/>
      <c r="K804" s="32"/>
      <c r="L804" s="32"/>
      <c r="M804" s="32"/>
      <c r="N804" s="32"/>
      <c r="O804" s="32"/>
      <c r="P804" s="32"/>
      <c r="Q804" s="32"/>
      <c r="R804" s="32"/>
      <c r="S804" s="32"/>
      <c r="T804" s="32"/>
      <c r="U804" s="32"/>
      <c r="V804" s="32"/>
      <c r="W804" s="32"/>
      <c r="X804" s="32"/>
      <c r="Y804" s="32"/>
      <c r="Z804" s="32"/>
    </row>
    <row r="805" spans="1:26" ht="12" customHeight="1">
      <c r="A805" s="32"/>
      <c r="B805" s="32"/>
      <c r="C805" s="32"/>
      <c r="D805" s="32"/>
      <c r="E805" s="32"/>
      <c r="F805" s="32"/>
      <c r="G805" s="32"/>
      <c r="H805" s="32"/>
      <c r="I805" s="32"/>
      <c r="J805" s="32"/>
      <c r="K805" s="32"/>
      <c r="L805" s="32"/>
      <c r="M805" s="32"/>
      <c r="N805" s="32"/>
      <c r="O805" s="32"/>
      <c r="P805" s="32"/>
      <c r="Q805" s="32"/>
      <c r="R805" s="32"/>
      <c r="S805" s="32"/>
      <c r="T805" s="32"/>
      <c r="U805" s="32"/>
      <c r="V805" s="32"/>
      <c r="W805" s="32"/>
      <c r="X805" s="32"/>
      <c r="Y805" s="32"/>
      <c r="Z805" s="32"/>
    </row>
    <row r="806" spans="1:26" ht="12" customHeight="1">
      <c r="A806" s="32"/>
      <c r="B806" s="32"/>
      <c r="C806" s="32"/>
      <c r="D806" s="32"/>
      <c r="E806" s="32"/>
      <c r="F806" s="32"/>
      <c r="G806" s="32"/>
      <c r="H806" s="32"/>
      <c r="I806" s="32"/>
      <c r="J806" s="32"/>
      <c r="K806" s="32"/>
      <c r="L806" s="32"/>
      <c r="M806" s="32"/>
      <c r="N806" s="32"/>
      <c r="O806" s="32"/>
      <c r="P806" s="32"/>
      <c r="Q806" s="32"/>
      <c r="R806" s="32"/>
      <c r="S806" s="32"/>
      <c r="T806" s="32"/>
      <c r="U806" s="32"/>
      <c r="V806" s="32"/>
      <c r="W806" s="32"/>
      <c r="X806" s="32"/>
      <c r="Y806" s="32"/>
      <c r="Z806" s="32"/>
    </row>
    <row r="807" spans="1:26" ht="12" customHeight="1">
      <c r="A807" s="32"/>
      <c r="B807" s="32"/>
      <c r="C807" s="32"/>
      <c r="D807" s="32"/>
      <c r="E807" s="32"/>
      <c r="F807" s="32"/>
      <c r="G807" s="32"/>
      <c r="H807" s="32"/>
      <c r="I807" s="32"/>
      <c r="J807" s="32"/>
      <c r="K807" s="32"/>
      <c r="L807" s="32"/>
      <c r="M807" s="32"/>
      <c r="N807" s="32"/>
      <c r="O807" s="32"/>
      <c r="P807" s="32"/>
      <c r="Q807" s="32"/>
      <c r="R807" s="32"/>
      <c r="S807" s="32"/>
      <c r="T807" s="32"/>
      <c r="U807" s="32"/>
      <c r="V807" s="32"/>
      <c r="W807" s="32"/>
      <c r="X807" s="32"/>
      <c r="Y807" s="32"/>
      <c r="Z807" s="32"/>
    </row>
    <row r="808" spans="1:26" ht="12" customHeight="1">
      <c r="A808" s="32"/>
      <c r="B808" s="32"/>
      <c r="C808" s="32"/>
      <c r="D808" s="32"/>
      <c r="E808" s="32"/>
      <c r="F808" s="32"/>
      <c r="G808" s="32"/>
      <c r="H808" s="32"/>
      <c r="I808" s="32"/>
      <c r="J808" s="32"/>
      <c r="K808" s="32"/>
      <c r="L808" s="32"/>
      <c r="M808" s="32"/>
      <c r="N808" s="32"/>
      <c r="O808" s="32"/>
      <c r="P808" s="32"/>
      <c r="Q808" s="32"/>
      <c r="R808" s="32"/>
      <c r="S808" s="32"/>
      <c r="T808" s="32"/>
      <c r="U808" s="32"/>
      <c r="V808" s="32"/>
      <c r="W808" s="32"/>
      <c r="X808" s="32"/>
      <c r="Y808" s="32"/>
      <c r="Z808" s="32"/>
    </row>
    <row r="809" spans="1:26" ht="12" customHeight="1">
      <c r="A809" s="32"/>
      <c r="B809" s="32"/>
      <c r="C809" s="32"/>
      <c r="D809" s="32"/>
      <c r="E809" s="32"/>
      <c r="F809" s="32"/>
      <c r="G809" s="32"/>
      <c r="H809" s="32"/>
      <c r="I809" s="32"/>
      <c r="J809" s="32"/>
      <c r="K809" s="32"/>
      <c r="L809" s="32"/>
      <c r="M809" s="32"/>
      <c r="N809" s="32"/>
      <c r="O809" s="32"/>
      <c r="P809" s="32"/>
      <c r="Q809" s="32"/>
      <c r="R809" s="32"/>
      <c r="S809" s="32"/>
      <c r="T809" s="32"/>
      <c r="U809" s="32"/>
      <c r="V809" s="32"/>
      <c r="W809" s="32"/>
      <c r="X809" s="32"/>
      <c r="Y809" s="32"/>
      <c r="Z809" s="32"/>
    </row>
    <row r="810" spans="1:26" ht="12" customHeight="1">
      <c r="A810" s="32"/>
      <c r="B810" s="32"/>
      <c r="C810" s="32"/>
      <c r="D810" s="32"/>
      <c r="E810" s="32"/>
      <c r="F810" s="32"/>
      <c r="G810" s="32"/>
      <c r="H810" s="32"/>
      <c r="I810" s="32"/>
      <c r="J810" s="32"/>
      <c r="K810" s="32"/>
      <c r="L810" s="32"/>
      <c r="M810" s="32"/>
      <c r="N810" s="32"/>
      <c r="O810" s="32"/>
      <c r="P810" s="32"/>
      <c r="Q810" s="32"/>
      <c r="R810" s="32"/>
      <c r="S810" s="32"/>
      <c r="T810" s="32"/>
      <c r="U810" s="32"/>
      <c r="V810" s="32"/>
      <c r="W810" s="32"/>
      <c r="X810" s="32"/>
      <c r="Y810" s="32"/>
      <c r="Z810" s="32"/>
    </row>
    <row r="811" spans="1:26" ht="12" customHeight="1">
      <c r="A811" s="32"/>
      <c r="B811" s="32"/>
      <c r="C811" s="32"/>
      <c r="D811" s="32"/>
      <c r="E811" s="32"/>
      <c r="F811" s="32"/>
      <c r="G811" s="32"/>
      <c r="H811" s="32"/>
      <c r="I811" s="32"/>
      <c r="J811" s="32"/>
      <c r="K811" s="32"/>
      <c r="L811" s="32"/>
      <c r="M811" s="32"/>
      <c r="N811" s="32"/>
      <c r="O811" s="32"/>
      <c r="P811" s="32"/>
      <c r="Q811" s="32"/>
      <c r="R811" s="32"/>
      <c r="S811" s="32"/>
      <c r="T811" s="32"/>
      <c r="U811" s="32"/>
      <c r="V811" s="32"/>
      <c r="W811" s="32"/>
      <c r="X811" s="32"/>
      <c r="Y811" s="32"/>
      <c r="Z811" s="32"/>
    </row>
    <row r="812" spans="1:26" ht="12" customHeight="1">
      <c r="A812" s="32"/>
      <c r="B812" s="32"/>
      <c r="C812" s="32"/>
      <c r="D812" s="32"/>
      <c r="E812" s="32"/>
      <c r="F812" s="32"/>
      <c r="G812" s="32"/>
      <c r="H812" s="32"/>
      <c r="I812" s="32"/>
      <c r="J812" s="32"/>
      <c r="K812" s="32"/>
      <c r="L812" s="32"/>
      <c r="M812" s="32"/>
      <c r="N812" s="32"/>
      <c r="O812" s="32"/>
      <c r="P812" s="32"/>
      <c r="Q812" s="32"/>
      <c r="R812" s="32"/>
      <c r="S812" s="32"/>
      <c r="T812" s="32"/>
      <c r="U812" s="32"/>
      <c r="V812" s="32"/>
      <c r="W812" s="32"/>
      <c r="X812" s="32"/>
      <c r="Y812" s="32"/>
      <c r="Z812" s="32"/>
    </row>
    <row r="813" spans="1:26" ht="12" customHeight="1">
      <c r="A813" s="32"/>
      <c r="B813" s="32"/>
      <c r="C813" s="32"/>
      <c r="D813" s="32"/>
      <c r="E813" s="32"/>
      <c r="F813" s="32"/>
      <c r="G813" s="32"/>
      <c r="H813" s="32"/>
      <c r="I813" s="32"/>
      <c r="J813" s="32"/>
      <c r="K813" s="32"/>
      <c r="L813" s="32"/>
      <c r="M813" s="32"/>
      <c r="N813" s="32"/>
      <c r="O813" s="32"/>
      <c r="P813" s="32"/>
      <c r="Q813" s="32"/>
      <c r="R813" s="32"/>
      <c r="S813" s="32"/>
      <c r="T813" s="32"/>
      <c r="U813" s="32"/>
      <c r="V813" s="32"/>
      <c r="W813" s="32"/>
      <c r="X813" s="32"/>
      <c r="Y813" s="32"/>
      <c r="Z813" s="32"/>
    </row>
    <row r="814" spans="1:26" ht="12" customHeight="1">
      <c r="A814" s="32"/>
      <c r="B814" s="32"/>
      <c r="C814" s="32"/>
      <c r="D814" s="32"/>
      <c r="E814" s="32"/>
      <c r="F814" s="32"/>
      <c r="G814" s="32"/>
      <c r="H814" s="32"/>
      <c r="I814" s="32"/>
      <c r="J814" s="32"/>
      <c r="K814" s="32"/>
      <c r="L814" s="32"/>
      <c r="M814" s="32"/>
      <c r="N814" s="32"/>
      <c r="O814" s="32"/>
      <c r="P814" s="32"/>
      <c r="Q814" s="32"/>
      <c r="R814" s="32"/>
      <c r="S814" s="32"/>
      <c r="T814" s="32"/>
      <c r="U814" s="32"/>
      <c r="V814" s="32"/>
      <c r="W814" s="32"/>
      <c r="X814" s="32"/>
      <c r="Y814" s="32"/>
      <c r="Z814" s="32"/>
    </row>
    <row r="815" spans="1:26" ht="12" customHeight="1">
      <c r="A815" s="32"/>
      <c r="B815" s="32"/>
      <c r="C815" s="32"/>
      <c r="D815" s="32"/>
      <c r="E815" s="32"/>
      <c r="F815" s="32"/>
      <c r="G815" s="32"/>
      <c r="H815" s="32"/>
      <c r="I815" s="32"/>
      <c r="J815" s="32"/>
      <c r="K815" s="32"/>
      <c r="L815" s="32"/>
      <c r="M815" s="32"/>
      <c r="N815" s="32"/>
      <c r="O815" s="32"/>
      <c r="P815" s="32"/>
      <c r="Q815" s="32"/>
      <c r="R815" s="32"/>
      <c r="S815" s="32"/>
      <c r="T815" s="32"/>
      <c r="U815" s="32"/>
      <c r="V815" s="32"/>
      <c r="W815" s="32"/>
      <c r="X815" s="32"/>
      <c r="Y815" s="32"/>
      <c r="Z815" s="32"/>
    </row>
    <row r="816" spans="1:26" ht="12" customHeight="1">
      <c r="A816" s="32"/>
      <c r="B816" s="32"/>
      <c r="C816" s="32"/>
      <c r="D816" s="32"/>
      <c r="E816" s="32"/>
      <c r="F816" s="32"/>
      <c r="G816" s="32"/>
      <c r="H816" s="32"/>
      <c r="I816" s="32"/>
      <c r="J816" s="32"/>
      <c r="K816" s="32"/>
      <c r="L816" s="32"/>
      <c r="M816" s="32"/>
      <c r="N816" s="32"/>
      <c r="O816" s="32"/>
      <c r="P816" s="32"/>
      <c r="Q816" s="32"/>
      <c r="R816" s="32"/>
      <c r="S816" s="32"/>
      <c r="T816" s="32"/>
      <c r="U816" s="32"/>
      <c r="V816" s="32"/>
      <c r="W816" s="32"/>
      <c r="X816" s="32"/>
      <c r="Y816" s="32"/>
      <c r="Z816" s="32"/>
    </row>
    <row r="817" spans="1:26" ht="12" customHeight="1">
      <c r="A817" s="32"/>
      <c r="B817" s="32"/>
      <c r="C817" s="32"/>
      <c r="D817" s="32"/>
      <c r="E817" s="32"/>
      <c r="F817" s="32"/>
      <c r="G817" s="32"/>
      <c r="H817" s="32"/>
      <c r="I817" s="32"/>
      <c r="J817" s="32"/>
      <c r="K817" s="32"/>
      <c r="L817" s="32"/>
      <c r="M817" s="32"/>
      <c r="N817" s="32"/>
      <c r="O817" s="32"/>
      <c r="P817" s="32"/>
      <c r="Q817" s="32"/>
      <c r="R817" s="32"/>
      <c r="S817" s="32"/>
      <c r="T817" s="32"/>
      <c r="U817" s="32"/>
      <c r="V817" s="32"/>
      <c r="W817" s="32"/>
      <c r="X817" s="32"/>
      <c r="Y817" s="32"/>
      <c r="Z817" s="32"/>
    </row>
    <row r="818" spans="1:26" ht="12" customHeight="1">
      <c r="A818" s="32"/>
      <c r="B818" s="32"/>
      <c r="C818" s="32"/>
      <c r="D818" s="32"/>
      <c r="E818" s="32"/>
      <c r="F818" s="32"/>
      <c r="G818" s="32"/>
      <c r="H818" s="32"/>
      <c r="I818" s="32"/>
      <c r="J818" s="32"/>
      <c r="K818" s="32"/>
      <c r="L818" s="32"/>
      <c r="M818" s="32"/>
      <c r="N818" s="32"/>
      <c r="O818" s="32"/>
      <c r="P818" s="32"/>
      <c r="Q818" s="32"/>
      <c r="R818" s="32"/>
      <c r="S818" s="32"/>
      <c r="T818" s="32"/>
      <c r="U818" s="32"/>
      <c r="V818" s="32"/>
      <c r="W818" s="32"/>
      <c r="X818" s="32"/>
      <c r="Y818" s="32"/>
      <c r="Z818" s="32"/>
    </row>
    <row r="819" spans="1:26" ht="12" customHeight="1">
      <c r="A819" s="32"/>
      <c r="B819" s="32"/>
      <c r="C819" s="32"/>
      <c r="D819" s="32"/>
      <c r="E819" s="32"/>
      <c r="F819" s="32"/>
      <c r="G819" s="32"/>
      <c r="H819" s="32"/>
      <c r="I819" s="32"/>
      <c r="J819" s="32"/>
      <c r="K819" s="32"/>
      <c r="L819" s="32"/>
      <c r="M819" s="32"/>
      <c r="N819" s="32"/>
      <c r="O819" s="32"/>
      <c r="P819" s="32"/>
      <c r="Q819" s="32"/>
      <c r="R819" s="32"/>
      <c r="S819" s="32"/>
      <c r="T819" s="32"/>
      <c r="U819" s="32"/>
      <c r="V819" s="32"/>
      <c r="W819" s="32"/>
      <c r="X819" s="32"/>
      <c r="Y819" s="32"/>
      <c r="Z819" s="32"/>
    </row>
    <row r="820" spans="1:26" ht="12" customHeight="1">
      <c r="A820" s="32"/>
      <c r="B820" s="32"/>
      <c r="C820" s="32"/>
      <c r="D820" s="32"/>
      <c r="E820" s="32"/>
      <c r="F820" s="32"/>
      <c r="G820" s="32"/>
      <c r="H820" s="32"/>
      <c r="I820" s="32"/>
      <c r="J820" s="32"/>
      <c r="K820" s="32"/>
      <c r="L820" s="32"/>
      <c r="M820" s="32"/>
      <c r="N820" s="32"/>
      <c r="O820" s="32"/>
      <c r="P820" s="32"/>
      <c r="Q820" s="32"/>
      <c r="R820" s="32"/>
      <c r="S820" s="32"/>
      <c r="T820" s="32"/>
      <c r="U820" s="32"/>
      <c r="V820" s="32"/>
      <c r="W820" s="32"/>
      <c r="X820" s="32"/>
      <c r="Y820" s="32"/>
      <c r="Z820" s="32"/>
    </row>
    <row r="821" spans="1:26" ht="12" customHeight="1">
      <c r="A821" s="32"/>
      <c r="B821" s="32"/>
      <c r="C821" s="32"/>
      <c r="D821" s="32"/>
      <c r="E821" s="32"/>
      <c r="F821" s="32"/>
      <c r="G821" s="32"/>
      <c r="H821" s="32"/>
      <c r="I821" s="32"/>
      <c r="J821" s="32"/>
      <c r="K821" s="32"/>
      <c r="L821" s="32"/>
      <c r="M821" s="32"/>
      <c r="N821" s="32"/>
      <c r="O821" s="32"/>
      <c r="P821" s="32"/>
      <c r="Q821" s="32"/>
      <c r="R821" s="32"/>
      <c r="S821" s="32"/>
      <c r="T821" s="32"/>
      <c r="U821" s="32"/>
      <c r="V821" s="32"/>
      <c r="W821" s="32"/>
      <c r="X821" s="32"/>
      <c r="Y821" s="32"/>
      <c r="Z821" s="32"/>
    </row>
    <row r="822" spans="1:26" ht="12" customHeight="1">
      <c r="A822" s="32"/>
      <c r="B822" s="32"/>
      <c r="C822" s="32"/>
      <c r="D822" s="32"/>
      <c r="E822" s="32"/>
      <c r="F822" s="32"/>
      <c r="G822" s="32"/>
      <c r="H822" s="32"/>
      <c r="I822" s="32"/>
      <c r="J822" s="32"/>
      <c r="K822" s="32"/>
      <c r="L822" s="32"/>
      <c r="M822" s="32"/>
      <c r="N822" s="32"/>
      <c r="O822" s="32"/>
      <c r="P822" s="32"/>
      <c r="Q822" s="32"/>
      <c r="R822" s="32"/>
      <c r="S822" s="32"/>
      <c r="T822" s="32"/>
      <c r="U822" s="32"/>
      <c r="V822" s="32"/>
      <c r="W822" s="32"/>
      <c r="X822" s="32"/>
      <c r="Y822" s="32"/>
      <c r="Z822" s="32"/>
    </row>
    <row r="823" spans="1:26" ht="12" customHeight="1">
      <c r="A823" s="32"/>
      <c r="B823" s="32"/>
      <c r="C823" s="32"/>
      <c r="D823" s="32"/>
      <c r="E823" s="32"/>
      <c r="F823" s="32"/>
      <c r="G823" s="32"/>
      <c r="H823" s="32"/>
      <c r="I823" s="32"/>
      <c r="J823" s="32"/>
      <c r="K823" s="32"/>
      <c r="L823" s="32"/>
      <c r="M823" s="32"/>
      <c r="N823" s="32"/>
      <c r="O823" s="32"/>
      <c r="P823" s="32"/>
      <c r="Q823" s="32"/>
      <c r="R823" s="32"/>
      <c r="S823" s="32"/>
      <c r="T823" s="32"/>
      <c r="U823" s="32"/>
      <c r="V823" s="32"/>
      <c r="W823" s="32"/>
      <c r="X823" s="32"/>
      <c r="Y823" s="32"/>
      <c r="Z823" s="32"/>
    </row>
    <row r="824" spans="1:26" ht="12" customHeight="1">
      <c r="A824" s="32"/>
      <c r="B824" s="32"/>
      <c r="C824" s="32"/>
      <c r="D824" s="32"/>
      <c r="E824" s="32"/>
      <c r="F824" s="32"/>
      <c r="G824" s="32"/>
      <c r="H824" s="32"/>
      <c r="I824" s="32"/>
      <c r="J824" s="32"/>
      <c r="K824" s="32"/>
      <c r="L824" s="32"/>
      <c r="M824" s="32"/>
      <c r="N824" s="32"/>
      <c r="O824" s="32"/>
      <c r="P824" s="32"/>
      <c r="Q824" s="32"/>
      <c r="R824" s="32"/>
      <c r="S824" s="32"/>
      <c r="T824" s="32"/>
      <c r="U824" s="32"/>
      <c r="V824" s="32"/>
      <c r="W824" s="32"/>
      <c r="X824" s="32"/>
      <c r="Y824" s="32"/>
      <c r="Z824" s="32"/>
    </row>
    <row r="825" spans="1:26" ht="12" customHeight="1">
      <c r="A825" s="32"/>
      <c r="B825" s="32"/>
      <c r="C825" s="32"/>
      <c r="D825" s="32"/>
      <c r="E825" s="32"/>
      <c r="F825" s="32"/>
      <c r="G825" s="32"/>
      <c r="H825" s="32"/>
      <c r="I825" s="32"/>
      <c r="J825" s="32"/>
      <c r="K825" s="32"/>
      <c r="L825" s="32"/>
      <c r="M825" s="32"/>
      <c r="N825" s="32"/>
      <c r="O825" s="32"/>
      <c r="P825" s="32"/>
      <c r="Q825" s="32"/>
      <c r="R825" s="32"/>
      <c r="S825" s="32"/>
      <c r="T825" s="32"/>
      <c r="U825" s="32"/>
      <c r="V825" s="32"/>
      <c r="W825" s="32"/>
      <c r="X825" s="32"/>
      <c r="Y825" s="32"/>
      <c r="Z825" s="32"/>
    </row>
    <row r="826" spans="1:26" ht="12" customHeight="1">
      <c r="A826" s="32"/>
      <c r="B826" s="32"/>
      <c r="C826" s="32"/>
      <c r="D826" s="32"/>
      <c r="E826" s="32"/>
      <c r="F826" s="32"/>
      <c r="G826" s="32"/>
      <c r="H826" s="32"/>
      <c r="I826" s="32"/>
      <c r="J826" s="32"/>
      <c r="K826" s="32"/>
      <c r="L826" s="32"/>
      <c r="M826" s="32"/>
      <c r="N826" s="32"/>
      <c r="O826" s="32"/>
      <c r="P826" s="32"/>
      <c r="Q826" s="32"/>
      <c r="R826" s="32"/>
      <c r="S826" s="32"/>
      <c r="T826" s="32"/>
      <c r="U826" s="32"/>
      <c r="V826" s="32"/>
      <c r="W826" s="32"/>
      <c r="X826" s="32"/>
      <c r="Y826" s="32"/>
      <c r="Z826" s="32"/>
    </row>
    <row r="827" spans="1:26" ht="12" customHeight="1">
      <c r="A827" s="32"/>
      <c r="B827" s="32"/>
      <c r="C827" s="32"/>
      <c r="D827" s="32"/>
      <c r="E827" s="32"/>
      <c r="F827" s="32"/>
      <c r="G827" s="32"/>
      <c r="H827" s="32"/>
      <c r="I827" s="32"/>
      <c r="J827" s="32"/>
      <c r="K827" s="32"/>
      <c r="L827" s="32"/>
      <c r="M827" s="32"/>
      <c r="N827" s="32"/>
      <c r="O827" s="32"/>
      <c r="P827" s="32"/>
      <c r="Q827" s="32"/>
      <c r="R827" s="32"/>
      <c r="S827" s="32"/>
      <c r="T827" s="32"/>
      <c r="U827" s="32"/>
      <c r="V827" s="32"/>
      <c r="W827" s="32"/>
      <c r="X827" s="32"/>
      <c r="Y827" s="32"/>
      <c r="Z827" s="32"/>
    </row>
    <row r="828" spans="1:26" ht="12" customHeight="1">
      <c r="A828" s="32"/>
      <c r="B828" s="32"/>
      <c r="C828" s="32"/>
      <c r="D828" s="32"/>
      <c r="E828" s="32"/>
      <c r="F828" s="32"/>
      <c r="G828" s="32"/>
      <c r="H828" s="32"/>
      <c r="I828" s="32"/>
      <c r="J828" s="32"/>
      <c r="K828" s="32"/>
      <c r="L828" s="32"/>
      <c r="M828" s="32"/>
      <c r="N828" s="32"/>
      <c r="O828" s="32"/>
      <c r="P828" s="32"/>
      <c r="Q828" s="32"/>
      <c r="R828" s="32"/>
      <c r="S828" s="32"/>
      <c r="T828" s="32"/>
      <c r="U828" s="32"/>
      <c r="V828" s="32"/>
      <c r="W828" s="32"/>
      <c r="X828" s="32"/>
      <c r="Y828" s="32"/>
      <c r="Z828" s="32"/>
    </row>
    <row r="829" spans="1:26" ht="12" customHeight="1">
      <c r="A829" s="32"/>
      <c r="B829" s="32"/>
      <c r="C829" s="32"/>
      <c r="D829" s="32"/>
      <c r="E829" s="32"/>
      <c r="F829" s="32"/>
      <c r="G829" s="32"/>
      <c r="H829" s="32"/>
      <c r="I829" s="32"/>
      <c r="J829" s="32"/>
      <c r="K829" s="32"/>
      <c r="L829" s="32"/>
      <c r="M829" s="32"/>
      <c r="N829" s="32"/>
      <c r="O829" s="32"/>
      <c r="P829" s="32"/>
      <c r="Q829" s="32"/>
      <c r="R829" s="32"/>
      <c r="S829" s="32"/>
      <c r="T829" s="32"/>
      <c r="U829" s="32"/>
      <c r="V829" s="32"/>
      <c r="W829" s="32"/>
      <c r="X829" s="32"/>
      <c r="Y829" s="32"/>
      <c r="Z829" s="32"/>
    </row>
    <row r="830" spans="1:26" ht="12" customHeight="1">
      <c r="A830" s="32"/>
      <c r="B830" s="32"/>
      <c r="C830" s="32"/>
      <c r="D830" s="32"/>
      <c r="E830" s="32"/>
      <c r="F830" s="32"/>
      <c r="G830" s="32"/>
      <c r="H830" s="32"/>
      <c r="I830" s="32"/>
      <c r="J830" s="32"/>
      <c r="K830" s="32"/>
      <c r="L830" s="32"/>
      <c r="M830" s="32"/>
      <c r="N830" s="32"/>
      <c r="O830" s="32"/>
      <c r="P830" s="32"/>
      <c r="Q830" s="32"/>
      <c r="R830" s="32"/>
      <c r="S830" s="32"/>
      <c r="T830" s="32"/>
      <c r="U830" s="32"/>
      <c r="V830" s="32"/>
      <c r="W830" s="32"/>
      <c r="X830" s="32"/>
      <c r="Y830" s="32"/>
      <c r="Z830" s="32"/>
    </row>
    <row r="831" spans="1:26" ht="12" customHeight="1">
      <c r="A831" s="32"/>
      <c r="B831" s="32"/>
      <c r="C831" s="32"/>
      <c r="D831" s="32"/>
      <c r="E831" s="32"/>
      <c r="F831" s="32"/>
      <c r="G831" s="32"/>
      <c r="H831" s="32"/>
      <c r="I831" s="32"/>
      <c r="J831" s="32"/>
      <c r="K831" s="32"/>
      <c r="L831" s="32"/>
      <c r="M831" s="32"/>
      <c r="N831" s="32"/>
      <c r="O831" s="32"/>
      <c r="P831" s="32"/>
      <c r="Q831" s="32"/>
      <c r="R831" s="32"/>
      <c r="S831" s="32"/>
      <c r="T831" s="32"/>
      <c r="U831" s="32"/>
      <c r="V831" s="32"/>
      <c r="W831" s="32"/>
      <c r="X831" s="32"/>
      <c r="Y831" s="32"/>
      <c r="Z831" s="32"/>
    </row>
    <row r="832" spans="1:26" ht="12" customHeight="1">
      <c r="A832" s="32"/>
      <c r="B832" s="32"/>
      <c r="C832" s="32"/>
      <c r="D832" s="32"/>
      <c r="E832" s="32"/>
      <c r="F832" s="32"/>
      <c r="G832" s="32"/>
      <c r="H832" s="32"/>
      <c r="I832" s="32"/>
      <c r="J832" s="32"/>
      <c r="K832" s="32"/>
      <c r="L832" s="32"/>
      <c r="M832" s="32"/>
      <c r="N832" s="32"/>
      <c r="O832" s="32"/>
      <c r="P832" s="32"/>
      <c r="Q832" s="32"/>
      <c r="R832" s="32"/>
      <c r="S832" s="32"/>
      <c r="T832" s="32"/>
      <c r="U832" s="32"/>
      <c r="V832" s="32"/>
      <c r="W832" s="32"/>
      <c r="X832" s="32"/>
      <c r="Y832" s="32"/>
      <c r="Z832" s="32"/>
    </row>
    <row r="833" spans="1:26" ht="12" customHeight="1">
      <c r="A833" s="32"/>
      <c r="B833" s="32"/>
      <c r="C833" s="32"/>
      <c r="D833" s="32"/>
      <c r="E833" s="32"/>
      <c r="F833" s="32"/>
      <c r="G833" s="32"/>
      <c r="H833" s="32"/>
      <c r="I833" s="32"/>
      <c r="J833" s="32"/>
      <c r="K833" s="32"/>
      <c r="L833" s="32"/>
      <c r="M833" s="32"/>
      <c r="N833" s="32"/>
      <c r="O833" s="32"/>
      <c r="P833" s="32"/>
      <c r="Q833" s="32"/>
      <c r="R833" s="32"/>
      <c r="S833" s="32"/>
      <c r="T833" s="32"/>
      <c r="U833" s="32"/>
      <c r="V833" s="32"/>
      <c r="W833" s="32"/>
      <c r="X833" s="32"/>
      <c r="Y833" s="32"/>
      <c r="Z833" s="32"/>
    </row>
    <row r="834" spans="1:26" ht="12" customHeight="1">
      <c r="A834" s="32"/>
      <c r="B834" s="32"/>
      <c r="C834" s="32"/>
      <c r="D834" s="32"/>
      <c r="E834" s="32"/>
      <c r="F834" s="32"/>
      <c r="G834" s="32"/>
      <c r="H834" s="32"/>
      <c r="I834" s="32"/>
      <c r="J834" s="32"/>
      <c r="K834" s="32"/>
      <c r="L834" s="32"/>
      <c r="M834" s="32"/>
      <c r="N834" s="32"/>
      <c r="O834" s="32"/>
      <c r="P834" s="32"/>
      <c r="Q834" s="32"/>
      <c r="R834" s="32"/>
      <c r="S834" s="32"/>
      <c r="T834" s="32"/>
      <c r="U834" s="32"/>
      <c r="V834" s="32"/>
      <c r="W834" s="32"/>
      <c r="X834" s="32"/>
      <c r="Y834" s="32"/>
      <c r="Z834" s="32"/>
    </row>
    <row r="835" spans="1:26" ht="12" customHeight="1">
      <c r="A835" s="32"/>
      <c r="B835" s="32"/>
      <c r="C835" s="32"/>
      <c r="D835" s="32"/>
      <c r="E835" s="32"/>
      <c r="F835" s="32"/>
      <c r="G835" s="32"/>
      <c r="H835" s="32"/>
      <c r="I835" s="32"/>
      <c r="J835" s="32"/>
      <c r="K835" s="32"/>
      <c r="L835" s="32"/>
      <c r="M835" s="32"/>
      <c r="N835" s="32"/>
      <c r="O835" s="32"/>
      <c r="P835" s="32"/>
      <c r="Q835" s="32"/>
      <c r="R835" s="32"/>
      <c r="S835" s="32"/>
      <c r="T835" s="32"/>
      <c r="U835" s="32"/>
      <c r="V835" s="32"/>
      <c r="W835" s="32"/>
      <c r="X835" s="32"/>
      <c r="Y835" s="32"/>
      <c r="Z835" s="32"/>
    </row>
    <row r="836" spans="1:26" ht="12" customHeight="1">
      <c r="A836" s="32"/>
      <c r="B836" s="32"/>
      <c r="C836" s="32"/>
      <c r="D836" s="32"/>
      <c r="E836" s="32"/>
      <c r="F836" s="32"/>
      <c r="G836" s="32"/>
      <c r="H836" s="32"/>
      <c r="I836" s="32"/>
      <c r="J836" s="32"/>
      <c r="K836" s="32"/>
      <c r="L836" s="32"/>
      <c r="M836" s="32"/>
      <c r="N836" s="32"/>
      <c r="O836" s="32"/>
      <c r="P836" s="32"/>
      <c r="Q836" s="32"/>
      <c r="R836" s="32"/>
      <c r="S836" s="32"/>
      <c r="T836" s="32"/>
      <c r="U836" s="32"/>
      <c r="V836" s="32"/>
      <c r="W836" s="32"/>
      <c r="X836" s="32"/>
      <c r="Y836" s="32"/>
      <c r="Z836" s="32"/>
    </row>
    <row r="837" spans="1:26" ht="12" customHeight="1">
      <c r="A837" s="32"/>
      <c r="B837" s="32"/>
      <c r="C837" s="32"/>
      <c r="D837" s="32"/>
      <c r="E837" s="32"/>
      <c r="F837" s="32"/>
      <c r="G837" s="32"/>
      <c r="H837" s="32"/>
      <c r="I837" s="32"/>
      <c r="J837" s="32"/>
      <c r="K837" s="32"/>
      <c r="L837" s="32"/>
      <c r="M837" s="32"/>
      <c r="N837" s="32"/>
      <c r="O837" s="32"/>
      <c r="P837" s="32"/>
      <c r="Q837" s="32"/>
      <c r="R837" s="32"/>
      <c r="S837" s="32"/>
      <c r="T837" s="32"/>
      <c r="U837" s="32"/>
      <c r="V837" s="32"/>
      <c r="W837" s="32"/>
      <c r="X837" s="32"/>
      <c r="Y837" s="32"/>
      <c r="Z837" s="32"/>
    </row>
    <row r="838" spans="1:26" ht="12" customHeight="1">
      <c r="A838" s="32"/>
      <c r="B838" s="32"/>
      <c r="C838" s="32"/>
      <c r="D838" s="32"/>
      <c r="E838" s="32"/>
      <c r="F838" s="32"/>
      <c r="G838" s="32"/>
      <c r="H838" s="32"/>
      <c r="I838" s="32"/>
      <c r="J838" s="32"/>
      <c r="K838" s="32"/>
      <c r="L838" s="32"/>
      <c r="M838" s="32"/>
      <c r="N838" s="32"/>
      <c r="O838" s="32"/>
      <c r="P838" s="32"/>
      <c r="Q838" s="32"/>
      <c r="R838" s="32"/>
      <c r="S838" s="32"/>
      <c r="T838" s="32"/>
      <c r="U838" s="32"/>
      <c r="V838" s="32"/>
      <c r="W838" s="32"/>
      <c r="X838" s="32"/>
      <c r="Y838" s="32"/>
      <c r="Z838" s="32"/>
    </row>
    <row r="839" spans="1:26" ht="12" customHeight="1">
      <c r="A839" s="32"/>
      <c r="B839" s="32"/>
      <c r="C839" s="32"/>
      <c r="D839" s="32"/>
      <c r="E839" s="32"/>
      <c r="F839" s="32"/>
      <c r="G839" s="32"/>
      <c r="H839" s="32"/>
      <c r="I839" s="32"/>
      <c r="J839" s="32"/>
      <c r="K839" s="32"/>
      <c r="L839" s="32"/>
      <c r="M839" s="32"/>
      <c r="N839" s="32"/>
      <c r="O839" s="32"/>
      <c r="P839" s="32"/>
      <c r="Q839" s="32"/>
      <c r="R839" s="32"/>
      <c r="S839" s="32"/>
      <c r="T839" s="32"/>
      <c r="U839" s="32"/>
      <c r="V839" s="32"/>
      <c r="W839" s="32"/>
      <c r="X839" s="32"/>
      <c r="Y839" s="32"/>
      <c r="Z839" s="32"/>
    </row>
    <row r="840" spans="1:26" ht="12" customHeight="1">
      <c r="A840" s="32"/>
      <c r="B840" s="32"/>
      <c r="C840" s="32"/>
      <c r="D840" s="32"/>
      <c r="E840" s="32"/>
      <c r="F840" s="32"/>
      <c r="G840" s="32"/>
      <c r="H840" s="32"/>
      <c r="I840" s="32"/>
      <c r="J840" s="32"/>
      <c r="K840" s="32"/>
      <c r="L840" s="32"/>
      <c r="M840" s="32"/>
      <c r="N840" s="32"/>
      <c r="O840" s="32"/>
      <c r="P840" s="32"/>
      <c r="Q840" s="32"/>
      <c r="R840" s="32"/>
      <c r="S840" s="32"/>
      <c r="T840" s="32"/>
      <c r="U840" s="32"/>
      <c r="V840" s="32"/>
      <c r="W840" s="32"/>
      <c r="X840" s="32"/>
      <c r="Y840" s="32"/>
      <c r="Z840" s="32"/>
    </row>
    <row r="841" spans="1:26" ht="12" customHeight="1">
      <c r="A841" s="32"/>
      <c r="B841" s="32"/>
      <c r="C841" s="32"/>
      <c r="D841" s="32"/>
      <c r="E841" s="32"/>
      <c r="F841" s="32"/>
      <c r="G841" s="32"/>
      <c r="H841" s="32"/>
      <c r="I841" s="32"/>
      <c r="J841" s="32"/>
      <c r="K841" s="32"/>
      <c r="L841" s="32"/>
      <c r="M841" s="32"/>
      <c r="N841" s="32"/>
      <c r="O841" s="32"/>
      <c r="P841" s="32"/>
      <c r="Q841" s="32"/>
      <c r="R841" s="32"/>
      <c r="S841" s="32"/>
      <c r="T841" s="32"/>
      <c r="U841" s="32"/>
      <c r="V841" s="32"/>
      <c r="W841" s="32"/>
      <c r="X841" s="32"/>
      <c r="Y841" s="32"/>
      <c r="Z841" s="32"/>
    </row>
    <row r="842" spans="1:26" ht="12" customHeight="1">
      <c r="A842" s="32"/>
      <c r="B842" s="32"/>
      <c r="C842" s="32"/>
      <c r="D842" s="32"/>
      <c r="E842" s="32"/>
      <c r="F842" s="32"/>
      <c r="G842" s="32"/>
      <c r="H842" s="32"/>
      <c r="I842" s="32"/>
      <c r="J842" s="32"/>
      <c r="K842" s="32"/>
      <c r="L842" s="32"/>
      <c r="M842" s="32"/>
      <c r="N842" s="32"/>
      <c r="O842" s="32"/>
      <c r="P842" s="32"/>
      <c r="Q842" s="32"/>
      <c r="R842" s="32"/>
      <c r="S842" s="32"/>
      <c r="T842" s="32"/>
      <c r="U842" s="32"/>
      <c r="V842" s="32"/>
      <c r="W842" s="32"/>
      <c r="X842" s="32"/>
      <c r="Y842" s="32"/>
      <c r="Z842" s="32"/>
    </row>
    <row r="843" spans="1:26" ht="12" customHeight="1">
      <c r="A843" s="32"/>
      <c r="B843" s="32"/>
      <c r="C843" s="32"/>
      <c r="D843" s="32"/>
      <c r="E843" s="32"/>
      <c r="F843" s="32"/>
      <c r="G843" s="32"/>
      <c r="H843" s="32"/>
      <c r="I843" s="32"/>
      <c r="J843" s="32"/>
      <c r="K843" s="32"/>
      <c r="L843" s="32"/>
      <c r="M843" s="32"/>
      <c r="N843" s="32"/>
      <c r="O843" s="32"/>
      <c r="P843" s="32"/>
      <c r="Q843" s="32"/>
      <c r="R843" s="32"/>
      <c r="S843" s="32"/>
      <c r="T843" s="32"/>
      <c r="U843" s="32"/>
      <c r="V843" s="32"/>
      <c r="W843" s="32"/>
      <c r="X843" s="32"/>
      <c r="Y843" s="32"/>
      <c r="Z843" s="32"/>
    </row>
    <row r="844" spans="1:26" ht="12" customHeight="1">
      <c r="A844" s="32"/>
      <c r="B844" s="32"/>
      <c r="C844" s="32"/>
      <c r="D844" s="32"/>
      <c r="E844" s="32"/>
      <c r="F844" s="32"/>
      <c r="G844" s="32"/>
      <c r="H844" s="32"/>
      <c r="I844" s="32"/>
      <c r="J844" s="32"/>
      <c r="K844" s="32"/>
      <c r="L844" s="32"/>
      <c r="M844" s="32"/>
      <c r="N844" s="32"/>
      <c r="O844" s="32"/>
      <c r="P844" s="32"/>
      <c r="Q844" s="32"/>
      <c r="R844" s="32"/>
      <c r="S844" s="32"/>
      <c r="T844" s="32"/>
      <c r="U844" s="32"/>
      <c r="V844" s="32"/>
      <c r="W844" s="32"/>
      <c r="X844" s="32"/>
      <c r="Y844" s="32"/>
      <c r="Z844" s="32"/>
    </row>
    <row r="845" spans="1:26" ht="12" customHeight="1">
      <c r="A845" s="32"/>
      <c r="B845" s="32"/>
      <c r="C845" s="32"/>
      <c r="D845" s="32"/>
      <c r="E845" s="32"/>
      <c r="F845" s="32"/>
      <c r="G845" s="32"/>
      <c r="H845" s="32"/>
      <c r="I845" s="32"/>
      <c r="J845" s="32"/>
      <c r="K845" s="32"/>
      <c r="L845" s="32"/>
      <c r="M845" s="32"/>
      <c r="N845" s="32"/>
      <c r="O845" s="32"/>
      <c r="P845" s="32"/>
      <c r="Q845" s="32"/>
      <c r="R845" s="32"/>
      <c r="S845" s="32"/>
      <c r="T845" s="32"/>
      <c r="U845" s="32"/>
      <c r="V845" s="32"/>
      <c r="W845" s="32"/>
      <c r="X845" s="32"/>
      <c r="Y845" s="32"/>
      <c r="Z845" s="32"/>
    </row>
    <row r="846" spans="1:26" ht="12" customHeight="1">
      <c r="A846" s="32"/>
      <c r="B846" s="32"/>
      <c r="C846" s="32"/>
      <c r="D846" s="32"/>
      <c r="E846" s="32"/>
      <c r="F846" s="32"/>
      <c r="G846" s="32"/>
      <c r="H846" s="32"/>
      <c r="I846" s="32"/>
      <c r="J846" s="32"/>
      <c r="K846" s="32"/>
      <c r="L846" s="32"/>
      <c r="M846" s="32"/>
      <c r="N846" s="32"/>
      <c r="O846" s="32"/>
      <c r="P846" s="32"/>
      <c r="Q846" s="32"/>
      <c r="R846" s="32"/>
      <c r="S846" s="32"/>
      <c r="T846" s="32"/>
      <c r="U846" s="32"/>
      <c r="V846" s="32"/>
      <c r="W846" s="32"/>
      <c r="X846" s="32"/>
      <c r="Y846" s="32"/>
      <c r="Z846" s="32"/>
    </row>
    <row r="847" spans="1:26" ht="12" customHeight="1">
      <c r="A847" s="32"/>
      <c r="B847" s="32"/>
      <c r="C847" s="32"/>
      <c r="D847" s="32"/>
      <c r="E847" s="32"/>
      <c r="F847" s="32"/>
      <c r="G847" s="32"/>
      <c r="H847" s="32"/>
      <c r="I847" s="32"/>
      <c r="J847" s="32"/>
      <c r="K847" s="32"/>
      <c r="L847" s="32"/>
      <c r="M847" s="32"/>
      <c r="N847" s="32"/>
      <c r="O847" s="32"/>
      <c r="P847" s="32"/>
      <c r="Q847" s="32"/>
      <c r="R847" s="32"/>
      <c r="S847" s="32"/>
      <c r="T847" s="32"/>
      <c r="U847" s="32"/>
      <c r="V847" s="32"/>
      <c r="W847" s="32"/>
      <c r="X847" s="32"/>
      <c r="Y847" s="32"/>
      <c r="Z847" s="32"/>
    </row>
    <row r="848" spans="1:26" ht="12" customHeight="1">
      <c r="A848" s="32"/>
      <c r="B848" s="32"/>
      <c r="C848" s="32"/>
      <c r="D848" s="32"/>
      <c r="E848" s="32"/>
      <c r="F848" s="32"/>
      <c r="G848" s="32"/>
      <c r="H848" s="32"/>
      <c r="I848" s="32"/>
      <c r="J848" s="32"/>
      <c r="K848" s="32"/>
      <c r="L848" s="32"/>
      <c r="M848" s="32"/>
      <c r="N848" s="32"/>
      <c r="O848" s="32"/>
      <c r="P848" s="32"/>
      <c r="Q848" s="32"/>
      <c r="R848" s="32"/>
      <c r="S848" s="32"/>
      <c r="T848" s="32"/>
      <c r="U848" s="32"/>
      <c r="V848" s="32"/>
      <c r="W848" s="32"/>
      <c r="X848" s="32"/>
      <c r="Y848" s="32"/>
      <c r="Z848" s="32"/>
    </row>
    <row r="849" spans="1:26" ht="12" customHeight="1">
      <c r="A849" s="32"/>
      <c r="B849" s="32"/>
      <c r="C849" s="32"/>
      <c r="D849" s="32"/>
      <c r="E849" s="32"/>
      <c r="F849" s="32"/>
      <c r="G849" s="32"/>
      <c r="H849" s="32"/>
      <c r="I849" s="32"/>
      <c r="J849" s="32"/>
      <c r="K849" s="32"/>
      <c r="L849" s="32"/>
      <c r="M849" s="32"/>
      <c r="N849" s="32"/>
      <c r="O849" s="32"/>
      <c r="P849" s="32"/>
      <c r="Q849" s="32"/>
      <c r="R849" s="32"/>
      <c r="S849" s="32"/>
      <c r="T849" s="32"/>
      <c r="U849" s="32"/>
      <c r="V849" s="32"/>
      <c r="W849" s="32"/>
      <c r="X849" s="32"/>
      <c r="Y849" s="32"/>
      <c r="Z849" s="32"/>
    </row>
    <row r="850" spans="1:26" ht="12" customHeight="1">
      <c r="A850" s="32"/>
      <c r="B850" s="32"/>
      <c r="C850" s="32"/>
      <c r="D850" s="32"/>
      <c r="E850" s="32"/>
      <c r="F850" s="32"/>
      <c r="G850" s="32"/>
      <c r="H850" s="32"/>
      <c r="I850" s="32"/>
      <c r="J850" s="32"/>
      <c r="K850" s="32"/>
      <c r="L850" s="32"/>
      <c r="M850" s="32"/>
      <c r="N850" s="32"/>
      <c r="O850" s="32"/>
      <c r="P850" s="32"/>
      <c r="Q850" s="32"/>
      <c r="R850" s="32"/>
      <c r="S850" s="32"/>
      <c r="T850" s="32"/>
      <c r="U850" s="32"/>
      <c r="V850" s="32"/>
      <c r="W850" s="32"/>
      <c r="X850" s="32"/>
      <c r="Y850" s="32"/>
      <c r="Z850" s="32"/>
    </row>
    <row r="851" spans="1:26" ht="12" customHeight="1">
      <c r="A851" s="32"/>
      <c r="B851" s="32"/>
      <c r="C851" s="32"/>
      <c r="D851" s="32"/>
      <c r="E851" s="32"/>
      <c r="F851" s="32"/>
      <c r="G851" s="32"/>
      <c r="H851" s="32"/>
      <c r="I851" s="32"/>
      <c r="J851" s="32"/>
      <c r="K851" s="32"/>
      <c r="L851" s="32"/>
      <c r="M851" s="32"/>
      <c r="N851" s="32"/>
      <c r="O851" s="32"/>
      <c r="P851" s="32"/>
      <c r="Q851" s="32"/>
      <c r="R851" s="32"/>
      <c r="S851" s="32"/>
      <c r="T851" s="32"/>
      <c r="U851" s="32"/>
      <c r="V851" s="32"/>
      <c r="W851" s="32"/>
      <c r="X851" s="32"/>
      <c r="Y851" s="32"/>
      <c r="Z851" s="32"/>
    </row>
    <row r="852" spans="1:26" ht="12" customHeight="1">
      <c r="A852" s="32"/>
      <c r="B852" s="32"/>
      <c r="C852" s="32"/>
      <c r="D852" s="32"/>
      <c r="E852" s="32"/>
      <c r="F852" s="32"/>
      <c r="G852" s="32"/>
      <c r="H852" s="32"/>
      <c r="I852" s="32"/>
      <c r="J852" s="32"/>
      <c r="K852" s="32"/>
      <c r="L852" s="32"/>
      <c r="M852" s="32"/>
      <c r="N852" s="32"/>
      <c r="O852" s="32"/>
      <c r="P852" s="32"/>
      <c r="Q852" s="32"/>
      <c r="R852" s="32"/>
      <c r="S852" s="32"/>
      <c r="T852" s="32"/>
      <c r="U852" s="32"/>
      <c r="V852" s="32"/>
      <c r="W852" s="32"/>
      <c r="X852" s="32"/>
      <c r="Y852" s="32"/>
      <c r="Z852" s="32"/>
    </row>
    <row r="853" spans="1:26" ht="12" customHeight="1">
      <c r="A853" s="32"/>
      <c r="B853" s="32"/>
      <c r="C853" s="32"/>
      <c r="D853" s="32"/>
      <c r="E853" s="32"/>
      <c r="F853" s="32"/>
      <c r="G853" s="32"/>
      <c r="H853" s="32"/>
      <c r="I853" s="32"/>
      <c r="J853" s="32"/>
      <c r="K853" s="32"/>
      <c r="L853" s="32"/>
      <c r="M853" s="32"/>
      <c r="N853" s="32"/>
      <c r="O853" s="32"/>
      <c r="P853" s="32"/>
      <c r="Q853" s="32"/>
      <c r="R853" s="32"/>
      <c r="S853" s="32"/>
      <c r="T853" s="32"/>
      <c r="U853" s="32"/>
      <c r="V853" s="32"/>
      <c r="W853" s="32"/>
      <c r="X853" s="32"/>
      <c r="Y853" s="32"/>
      <c r="Z853" s="32"/>
    </row>
    <row r="854" spans="1:26" ht="12" customHeight="1">
      <c r="A854" s="32"/>
      <c r="B854" s="32"/>
      <c r="C854" s="32"/>
      <c r="D854" s="32"/>
      <c r="E854" s="32"/>
      <c r="F854" s="32"/>
      <c r="G854" s="32"/>
      <c r="H854" s="32"/>
      <c r="I854" s="32"/>
      <c r="J854" s="32"/>
      <c r="K854" s="32"/>
      <c r="L854" s="32"/>
      <c r="M854" s="32"/>
      <c r="N854" s="32"/>
      <c r="O854" s="32"/>
      <c r="P854" s="32"/>
      <c r="Q854" s="32"/>
      <c r="R854" s="32"/>
      <c r="S854" s="32"/>
      <c r="T854" s="32"/>
      <c r="U854" s="32"/>
      <c r="V854" s="32"/>
      <c r="W854" s="32"/>
      <c r="X854" s="32"/>
      <c r="Y854" s="32"/>
      <c r="Z854" s="32"/>
    </row>
    <row r="855" spans="1:26" ht="12" customHeight="1">
      <c r="A855" s="32"/>
      <c r="B855" s="32"/>
      <c r="C855" s="32"/>
      <c r="D855" s="32"/>
      <c r="E855" s="32"/>
      <c r="F855" s="32"/>
      <c r="G855" s="32"/>
      <c r="H855" s="32"/>
      <c r="I855" s="32"/>
      <c r="J855" s="32"/>
      <c r="K855" s="32"/>
      <c r="L855" s="32"/>
      <c r="M855" s="32"/>
      <c r="N855" s="32"/>
      <c r="O855" s="32"/>
      <c r="P855" s="32"/>
      <c r="Q855" s="32"/>
      <c r="R855" s="32"/>
      <c r="S855" s="32"/>
      <c r="T855" s="32"/>
      <c r="U855" s="32"/>
      <c r="V855" s="32"/>
      <c r="W855" s="32"/>
      <c r="X855" s="32"/>
      <c r="Y855" s="32"/>
      <c r="Z855" s="32"/>
    </row>
    <row r="856" spans="1:26" ht="12" customHeight="1">
      <c r="A856" s="32"/>
      <c r="B856" s="32"/>
      <c r="C856" s="32"/>
      <c r="D856" s="32"/>
      <c r="E856" s="32"/>
      <c r="F856" s="32"/>
      <c r="G856" s="32"/>
      <c r="H856" s="32"/>
      <c r="I856" s="32"/>
      <c r="J856" s="32"/>
      <c r="K856" s="32"/>
      <c r="L856" s="32"/>
      <c r="M856" s="32"/>
      <c r="N856" s="32"/>
      <c r="O856" s="32"/>
      <c r="P856" s="32"/>
      <c r="Q856" s="32"/>
      <c r="R856" s="32"/>
      <c r="S856" s="32"/>
      <c r="T856" s="32"/>
      <c r="U856" s="32"/>
      <c r="V856" s="32"/>
      <c r="W856" s="32"/>
      <c r="X856" s="32"/>
      <c r="Y856" s="32"/>
      <c r="Z856" s="32"/>
    </row>
    <row r="857" spans="1:26" ht="12" customHeight="1">
      <c r="A857" s="32"/>
      <c r="B857" s="32"/>
      <c r="C857" s="32"/>
      <c r="D857" s="32"/>
      <c r="E857" s="32"/>
      <c r="F857" s="32"/>
      <c r="G857" s="32"/>
      <c r="H857" s="32"/>
      <c r="I857" s="32"/>
      <c r="J857" s="32"/>
      <c r="K857" s="32"/>
      <c r="L857" s="32"/>
      <c r="M857" s="32"/>
      <c r="N857" s="32"/>
      <c r="O857" s="32"/>
      <c r="P857" s="32"/>
      <c r="Q857" s="32"/>
      <c r="R857" s="32"/>
      <c r="S857" s="32"/>
      <c r="T857" s="32"/>
      <c r="U857" s="32"/>
      <c r="V857" s="32"/>
      <c r="W857" s="32"/>
      <c r="X857" s="32"/>
      <c r="Y857" s="32"/>
      <c r="Z857" s="32"/>
    </row>
    <row r="858" spans="1:26" ht="12" customHeight="1">
      <c r="A858" s="32"/>
      <c r="B858" s="32"/>
      <c r="C858" s="32"/>
      <c r="D858" s="32"/>
      <c r="E858" s="32"/>
      <c r="F858" s="32"/>
      <c r="G858" s="32"/>
      <c r="H858" s="32"/>
      <c r="I858" s="32"/>
      <c r="J858" s="32"/>
      <c r="K858" s="32"/>
      <c r="L858" s="32"/>
      <c r="M858" s="32"/>
      <c r="N858" s="32"/>
      <c r="O858" s="32"/>
      <c r="P858" s="32"/>
      <c r="Q858" s="32"/>
      <c r="R858" s="32"/>
      <c r="S858" s="32"/>
      <c r="T858" s="32"/>
      <c r="U858" s="32"/>
      <c r="V858" s="32"/>
      <c r="W858" s="32"/>
      <c r="X858" s="32"/>
      <c r="Y858" s="32"/>
      <c r="Z858" s="32"/>
    </row>
    <row r="859" spans="1:26" ht="12" customHeight="1">
      <c r="A859" s="32"/>
      <c r="B859" s="32"/>
      <c r="C859" s="32"/>
      <c r="D859" s="32"/>
      <c r="E859" s="32"/>
      <c r="F859" s="32"/>
      <c r="G859" s="32"/>
      <c r="H859" s="32"/>
      <c r="I859" s="32"/>
      <c r="J859" s="32"/>
      <c r="K859" s="32"/>
      <c r="L859" s="32"/>
      <c r="M859" s="32"/>
      <c r="N859" s="32"/>
      <c r="O859" s="32"/>
      <c r="P859" s="32"/>
      <c r="Q859" s="32"/>
      <c r="R859" s="32"/>
      <c r="S859" s="32"/>
      <c r="T859" s="32"/>
      <c r="U859" s="32"/>
      <c r="V859" s="32"/>
      <c r="W859" s="32"/>
      <c r="X859" s="32"/>
      <c r="Y859" s="32"/>
      <c r="Z859" s="32"/>
    </row>
    <row r="860" spans="1:26" ht="12" customHeight="1">
      <c r="A860" s="32"/>
      <c r="B860" s="32"/>
      <c r="C860" s="32"/>
      <c r="D860" s="32"/>
      <c r="E860" s="32"/>
      <c r="F860" s="32"/>
      <c r="G860" s="32"/>
      <c r="H860" s="32"/>
      <c r="I860" s="32"/>
      <c r="J860" s="32"/>
      <c r="K860" s="32"/>
      <c r="L860" s="32"/>
      <c r="M860" s="32"/>
      <c r="N860" s="32"/>
      <c r="O860" s="32"/>
      <c r="P860" s="32"/>
      <c r="Q860" s="32"/>
      <c r="R860" s="32"/>
      <c r="S860" s="32"/>
      <c r="T860" s="32"/>
      <c r="U860" s="32"/>
      <c r="V860" s="32"/>
      <c r="W860" s="32"/>
      <c r="X860" s="32"/>
      <c r="Y860" s="32"/>
      <c r="Z860" s="32"/>
    </row>
    <row r="861" spans="1:26" ht="12" customHeight="1">
      <c r="A861" s="32"/>
      <c r="B861" s="32"/>
      <c r="C861" s="32"/>
      <c r="D861" s="32"/>
      <c r="E861" s="32"/>
      <c r="F861" s="32"/>
      <c r="G861" s="32"/>
      <c r="H861" s="32"/>
      <c r="I861" s="32"/>
      <c r="J861" s="32"/>
      <c r="K861" s="32"/>
      <c r="L861" s="32"/>
      <c r="M861" s="32"/>
      <c r="N861" s="32"/>
      <c r="O861" s="32"/>
      <c r="P861" s="32"/>
      <c r="Q861" s="32"/>
      <c r="R861" s="32"/>
      <c r="S861" s="32"/>
      <c r="T861" s="32"/>
      <c r="U861" s="32"/>
      <c r="V861" s="32"/>
      <c r="W861" s="32"/>
      <c r="X861" s="32"/>
      <c r="Y861" s="32"/>
      <c r="Z861" s="32"/>
    </row>
    <row r="862" spans="1:26" ht="12" customHeight="1">
      <c r="A862" s="32"/>
      <c r="B862" s="32"/>
      <c r="C862" s="32"/>
      <c r="D862" s="32"/>
      <c r="E862" s="32"/>
      <c r="F862" s="32"/>
      <c r="G862" s="32"/>
      <c r="H862" s="32"/>
      <c r="I862" s="32"/>
      <c r="J862" s="32"/>
      <c r="K862" s="32"/>
      <c r="L862" s="32"/>
      <c r="M862" s="32"/>
      <c r="N862" s="32"/>
      <c r="O862" s="32"/>
      <c r="P862" s="32"/>
      <c r="Q862" s="32"/>
      <c r="R862" s="32"/>
      <c r="S862" s="32"/>
      <c r="T862" s="32"/>
      <c r="U862" s="32"/>
      <c r="V862" s="32"/>
      <c r="W862" s="32"/>
      <c r="X862" s="32"/>
      <c r="Y862" s="32"/>
      <c r="Z862" s="32"/>
    </row>
    <row r="863" spans="1:26" ht="12" customHeight="1">
      <c r="A863" s="32"/>
      <c r="B863" s="32"/>
      <c r="C863" s="32"/>
      <c r="D863" s="32"/>
      <c r="E863" s="32"/>
      <c r="F863" s="32"/>
      <c r="G863" s="32"/>
      <c r="H863" s="32"/>
      <c r="I863" s="32"/>
      <c r="J863" s="32"/>
      <c r="K863" s="32"/>
      <c r="L863" s="32"/>
      <c r="M863" s="32"/>
      <c r="N863" s="32"/>
      <c r="O863" s="32"/>
      <c r="P863" s="32"/>
      <c r="Q863" s="32"/>
      <c r="R863" s="32"/>
      <c r="S863" s="32"/>
      <c r="T863" s="32"/>
      <c r="U863" s="32"/>
      <c r="V863" s="32"/>
      <c r="W863" s="32"/>
      <c r="X863" s="32"/>
      <c r="Y863" s="32"/>
      <c r="Z863" s="32"/>
    </row>
    <row r="864" spans="1:26" ht="12" customHeight="1">
      <c r="A864" s="32"/>
      <c r="B864" s="32"/>
      <c r="C864" s="32"/>
      <c r="D864" s="32"/>
      <c r="E864" s="32"/>
      <c r="F864" s="32"/>
      <c r="G864" s="32"/>
      <c r="H864" s="32"/>
      <c r="I864" s="32"/>
      <c r="J864" s="32"/>
      <c r="K864" s="32"/>
      <c r="L864" s="32"/>
      <c r="M864" s="32"/>
      <c r="N864" s="32"/>
      <c r="O864" s="32"/>
      <c r="P864" s="32"/>
      <c r="Q864" s="32"/>
      <c r="R864" s="32"/>
      <c r="S864" s="32"/>
      <c r="T864" s="32"/>
      <c r="U864" s="32"/>
      <c r="V864" s="32"/>
      <c r="W864" s="32"/>
      <c r="X864" s="32"/>
      <c r="Y864" s="32"/>
      <c r="Z864" s="32"/>
    </row>
    <row r="865" spans="1:26" ht="12" customHeight="1">
      <c r="A865" s="32"/>
      <c r="B865" s="32"/>
      <c r="C865" s="32"/>
      <c r="D865" s="32"/>
      <c r="E865" s="32"/>
      <c r="F865" s="32"/>
      <c r="G865" s="32"/>
      <c r="H865" s="32"/>
      <c r="I865" s="32"/>
      <c r="J865" s="32"/>
      <c r="K865" s="32"/>
      <c r="L865" s="32"/>
      <c r="M865" s="32"/>
      <c r="N865" s="32"/>
      <c r="O865" s="32"/>
      <c r="P865" s="32"/>
      <c r="Q865" s="32"/>
      <c r="R865" s="32"/>
      <c r="S865" s="32"/>
      <c r="T865" s="32"/>
      <c r="U865" s="32"/>
      <c r="V865" s="32"/>
      <c r="W865" s="32"/>
      <c r="X865" s="32"/>
      <c r="Y865" s="32"/>
      <c r="Z865" s="32"/>
    </row>
    <row r="866" spans="1:26" ht="12" customHeight="1">
      <c r="A866" s="32"/>
      <c r="B866" s="32"/>
      <c r="C866" s="32"/>
      <c r="D866" s="32"/>
      <c r="E866" s="32"/>
      <c r="F866" s="32"/>
      <c r="G866" s="32"/>
      <c r="H866" s="32"/>
      <c r="I866" s="32"/>
      <c r="J866" s="32"/>
      <c r="K866" s="32"/>
      <c r="L866" s="32"/>
      <c r="M866" s="32"/>
      <c r="N866" s="32"/>
      <c r="O866" s="32"/>
      <c r="P866" s="32"/>
      <c r="Q866" s="32"/>
      <c r="R866" s="32"/>
      <c r="S866" s="32"/>
      <c r="T866" s="32"/>
      <c r="U866" s="32"/>
      <c r="V866" s="32"/>
      <c r="W866" s="32"/>
      <c r="X866" s="32"/>
      <c r="Y866" s="32"/>
      <c r="Z866" s="32"/>
    </row>
    <row r="867" spans="1:26" ht="12" customHeight="1">
      <c r="A867" s="32"/>
      <c r="B867" s="32"/>
      <c r="C867" s="32"/>
      <c r="D867" s="32"/>
      <c r="E867" s="32"/>
      <c r="F867" s="32"/>
      <c r="G867" s="32"/>
      <c r="H867" s="32"/>
      <c r="I867" s="32"/>
      <c r="J867" s="32"/>
      <c r="K867" s="32"/>
      <c r="L867" s="32"/>
      <c r="M867" s="32"/>
      <c r="N867" s="32"/>
      <c r="O867" s="32"/>
      <c r="P867" s="32"/>
      <c r="Q867" s="32"/>
      <c r="R867" s="32"/>
      <c r="S867" s="32"/>
      <c r="T867" s="32"/>
      <c r="U867" s="32"/>
      <c r="V867" s="32"/>
      <c r="W867" s="32"/>
      <c r="X867" s="32"/>
      <c r="Y867" s="32"/>
      <c r="Z867" s="32"/>
    </row>
    <row r="868" spans="1:26" ht="12" customHeight="1">
      <c r="A868" s="32"/>
      <c r="B868" s="32"/>
      <c r="C868" s="32"/>
      <c r="D868" s="32"/>
      <c r="E868" s="32"/>
      <c r="F868" s="32"/>
      <c r="G868" s="32"/>
      <c r="H868" s="32"/>
      <c r="I868" s="32"/>
      <c r="J868" s="32"/>
      <c r="K868" s="32"/>
      <c r="L868" s="32"/>
      <c r="M868" s="32"/>
      <c r="N868" s="32"/>
      <c r="O868" s="32"/>
      <c r="P868" s="32"/>
      <c r="Q868" s="32"/>
      <c r="R868" s="32"/>
      <c r="S868" s="32"/>
      <c r="T868" s="32"/>
      <c r="U868" s="32"/>
      <c r="V868" s="32"/>
      <c r="W868" s="32"/>
      <c r="X868" s="32"/>
      <c r="Y868" s="32"/>
      <c r="Z868" s="32"/>
    </row>
    <row r="869" spans="1:26" ht="12" customHeight="1">
      <c r="A869" s="32"/>
      <c r="B869" s="32"/>
      <c r="C869" s="32"/>
      <c r="D869" s="32"/>
      <c r="E869" s="32"/>
      <c r="F869" s="32"/>
      <c r="G869" s="32"/>
      <c r="H869" s="32"/>
      <c r="I869" s="32"/>
      <c r="J869" s="32"/>
      <c r="K869" s="32"/>
      <c r="L869" s="32"/>
      <c r="M869" s="32"/>
      <c r="N869" s="32"/>
      <c r="O869" s="32"/>
      <c r="P869" s="32"/>
      <c r="Q869" s="32"/>
      <c r="R869" s="32"/>
      <c r="S869" s="32"/>
      <c r="T869" s="32"/>
      <c r="U869" s="32"/>
      <c r="V869" s="32"/>
      <c r="W869" s="32"/>
      <c r="X869" s="32"/>
      <c r="Y869" s="32"/>
      <c r="Z869" s="32"/>
    </row>
    <row r="870" spans="1:26" ht="12" customHeight="1">
      <c r="A870" s="32"/>
      <c r="B870" s="32"/>
      <c r="C870" s="32"/>
      <c r="D870" s="32"/>
      <c r="E870" s="32"/>
      <c r="F870" s="32"/>
      <c r="G870" s="32"/>
      <c r="H870" s="32"/>
      <c r="I870" s="32"/>
      <c r="J870" s="32"/>
      <c r="K870" s="32"/>
      <c r="L870" s="32"/>
      <c r="M870" s="32"/>
      <c r="N870" s="32"/>
      <c r="O870" s="32"/>
      <c r="P870" s="32"/>
      <c r="Q870" s="32"/>
      <c r="R870" s="32"/>
      <c r="S870" s="32"/>
      <c r="T870" s="32"/>
      <c r="U870" s="32"/>
      <c r="V870" s="32"/>
      <c r="W870" s="32"/>
      <c r="X870" s="32"/>
      <c r="Y870" s="32"/>
      <c r="Z870" s="32"/>
    </row>
    <row r="871" spans="1:26" ht="12" customHeight="1">
      <c r="A871" s="32"/>
      <c r="B871" s="32"/>
      <c r="C871" s="32"/>
      <c r="D871" s="32"/>
      <c r="E871" s="32"/>
      <c r="F871" s="32"/>
      <c r="G871" s="32"/>
      <c r="H871" s="32"/>
      <c r="I871" s="32"/>
      <c r="J871" s="32"/>
      <c r="K871" s="32"/>
      <c r="L871" s="32"/>
      <c r="M871" s="32"/>
      <c r="N871" s="32"/>
      <c r="O871" s="32"/>
      <c r="P871" s="32"/>
      <c r="Q871" s="32"/>
      <c r="R871" s="32"/>
      <c r="S871" s="32"/>
      <c r="T871" s="32"/>
      <c r="U871" s="32"/>
      <c r="V871" s="32"/>
      <c r="W871" s="32"/>
      <c r="X871" s="32"/>
      <c r="Y871" s="32"/>
      <c r="Z871" s="32"/>
    </row>
    <row r="872" spans="1:26" ht="12" customHeight="1">
      <c r="A872" s="32"/>
      <c r="B872" s="32"/>
      <c r="C872" s="32"/>
      <c r="D872" s="32"/>
      <c r="E872" s="32"/>
      <c r="F872" s="32"/>
      <c r="G872" s="32"/>
      <c r="H872" s="32"/>
      <c r="I872" s="32"/>
      <c r="J872" s="32"/>
      <c r="K872" s="32"/>
      <c r="L872" s="32"/>
      <c r="M872" s="32"/>
      <c r="N872" s="32"/>
      <c r="O872" s="32"/>
      <c r="P872" s="32"/>
      <c r="Q872" s="32"/>
      <c r="R872" s="32"/>
      <c r="S872" s="32"/>
      <c r="T872" s="32"/>
      <c r="U872" s="32"/>
      <c r="V872" s="32"/>
      <c r="W872" s="32"/>
      <c r="X872" s="32"/>
      <c r="Y872" s="32"/>
      <c r="Z872" s="32"/>
    </row>
    <row r="873" spans="1:26" ht="12" customHeight="1">
      <c r="A873" s="32"/>
      <c r="B873" s="32"/>
      <c r="C873" s="32"/>
      <c r="D873" s="32"/>
      <c r="E873" s="32"/>
      <c r="F873" s="32"/>
      <c r="G873" s="32"/>
      <c r="H873" s="32"/>
      <c r="I873" s="32"/>
      <c r="J873" s="32"/>
      <c r="K873" s="32"/>
      <c r="L873" s="32"/>
      <c r="M873" s="32"/>
      <c r="N873" s="32"/>
      <c r="O873" s="32"/>
      <c r="P873" s="32"/>
      <c r="Q873" s="32"/>
      <c r="R873" s="32"/>
      <c r="S873" s="32"/>
      <c r="T873" s="32"/>
      <c r="U873" s="32"/>
      <c r="V873" s="32"/>
      <c r="W873" s="32"/>
      <c r="X873" s="32"/>
      <c r="Y873" s="32"/>
      <c r="Z873" s="32"/>
    </row>
    <row r="874" spans="1:26" ht="12" customHeight="1">
      <c r="A874" s="32"/>
      <c r="B874" s="32"/>
      <c r="C874" s="32"/>
      <c r="D874" s="32"/>
      <c r="E874" s="32"/>
      <c r="F874" s="32"/>
      <c r="G874" s="32"/>
      <c r="H874" s="32"/>
      <c r="I874" s="32"/>
      <c r="J874" s="32"/>
      <c r="K874" s="32"/>
      <c r="L874" s="32"/>
      <c r="M874" s="32"/>
      <c r="N874" s="32"/>
      <c r="O874" s="32"/>
      <c r="P874" s="32"/>
      <c r="Q874" s="32"/>
      <c r="R874" s="32"/>
      <c r="S874" s="32"/>
      <c r="T874" s="32"/>
      <c r="U874" s="32"/>
      <c r="V874" s="32"/>
      <c r="W874" s="32"/>
      <c r="X874" s="32"/>
      <c r="Y874" s="32"/>
      <c r="Z874" s="32"/>
    </row>
    <row r="875" spans="1:26" ht="12" customHeight="1">
      <c r="A875" s="32"/>
      <c r="B875" s="32"/>
      <c r="C875" s="32"/>
      <c r="D875" s="32"/>
      <c r="E875" s="32"/>
      <c r="F875" s="32"/>
      <c r="G875" s="32"/>
      <c r="H875" s="32"/>
      <c r="I875" s="32"/>
      <c r="J875" s="32"/>
      <c r="K875" s="32"/>
      <c r="L875" s="32"/>
      <c r="M875" s="32"/>
      <c r="N875" s="32"/>
      <c r="O875" s="32"/>
      <c r="P875" s="32"/>
      <c r="Q875" s="32"/>
      <c r="R875" s="32"/>
      <c r="S875" s="32"/>
      <c r="T875" s="32"/>
      <c r="U875" s="32"/>
      <c r="V875" s="32"/>
      <c r="W875" s="32"/>
      <c r="X875" s="32"/>
      <c r="Y875" s="32"/>
      <c r="Z875" s="32"/>
    </row>
    <row r="876" spans="1:26" ht="12" customHeight="1">
      <c r="A876" s="32"/>
      <c r="B876" s="32"/>
      <c r="C876" s="32"/>
      <c r="D876" s="32"/>
      <c r="E876" s="32"/>
      <c r="F876" s="32"/>
      <c r="G876" s="32"/>
      <c r="H876" s="32"/>
      <c r="I876" s="32"/>
      <c r="J876" s="32"/>
      <c r="K876" s="32"/>
      <c r="L876" s="32"/>
      <c r="M876" s="32"/>
      <c r="N876" s="32"/>
      <c r="O876" s="32"/>
      <c r="P876" s="32"/>
      <c r="Q876" s="32"/>
      <c r="R876" s="32"/>
      <c r="S876" s="32"/>
      <c r="T876" s="32"/>
      <c r="U876" s="32"/>
      <c r="V876" s="32"/>
      <c r="W876" s="32"/>
      <c r="X876" s="32"/>
      <c r="Y876" s="32"/>
      <c r="Z876" s="32"/>
    </row>
    <row r="877" spans="1:26" ht="12" customHeight="1">
      <c r="A877" s="32"/>
      <c r="B877" s="32"/>
      <c r="C877" s="32"/>
      <c r="D877" s="32"/>
      <c r="E877" s="32"/>
      <c r="F877" s="32"/>
      <c r="G877" s="32"/>
      <c r="H877" s="32"/>
      <c r="I877" s="32"/>
      <c r="J877" s="32"/>
      <c r="K877" s="32"/>
      <c r="L877" s="32"/>
      <c r="M877" s="32"/>
      <c r="N877" s="32"/>
      <c r="O877" s="32"/>
      <c r="P877" s="32"/>
      <c r="Q877" s="32"/>
      <c r="R877" s="32"/>
      <c r="S877" s="32"/>
      <c r="T877" s="32"/>
      <c r="U877" s="32"/>
      <c r="V877" s="32"/>
      <c r="W877" s="32"/>
      <c r="X877" s="32"/>
      <c r="Y877" s="32"/>
      <c r="Z877" s="32"/>
    </row>
    <row r="878" spans="1:26" ht="12" customHeight="1">
      <c r="A878" s="32"/>
      <c r="B878" s="32"/>
      <c r="C878" s="32"/>
      <c r="D878" s="32"/>
      <c r="E878" s="32"/>
      <c r="F878" s="32"/>
      <c r="G878" s="32"/>
      <c r="H878" s="32"/>
      <c r="I878" s="32"/>
      <c r="J878" s="32"/>
      <c r="K878" s="32"/>
      <c r="L878" s="32"/>
      <c r="M878" s="32"/>
      <c r="N878" s="32"/>
      <c r="O878" s="32"/>
      <c r="P878" s="32"/>
      <c r="Q878" s="32"/>
      <c r="R878" s="32"/>
      <c r="S878" s="32"/>
      <c r="T878" s="32"/>
      <c r="U878" s="32"/>
      <c r="V878" s="32"/>
      <c r="W878" s="32"/>
      <c r="X878" s="32"/>
      <c r="Y878" s="32"/>
      <c r="Z878" s="32"/>
    </row>
    <row r="879" spans="1:26" ht="12" customHeight="1">
      <c r="A879" s="32"/>
      <c r="B879" s="32"/>
      <c r="C879" s="32"/>
      <c r="D879" s="32"/>
      <c r="E879" s="32"/>
      <c r="F879" s="32"/>
      <c r="G879" s="32"/>
      <c r="H879" s="32"/>
      <c r="I879" s="32"/>
      <c r="J879" s="32"/>
      <c r="K879" s="32"/>
      <c r="L879" s="32"/>
      <c r="M879" s="32"/>
      <c r="N879" s="32"/>
      <c r="O879" s="32"/>
      <c r="P879" s="32"/>
      <c r="Q879" s="32"/>
      <c r="R879" s="32"/>
      <c r="S879" s="32"/>
      <c r="T879" s="32"/>
      <c r="U879" s="32"/>
      <c r="V879" s="32"/>
      <c r="W879" s="32"/>
      <c r="X879" s="32"/>
      <c r="Y879" s="32"/>
      <c r="Z879" s="32"/>
    </row>
    <row r="880" spans="1:26" ht="12" customHeight="1">
      <c r="A880" s="32"/>
      <c r="B880" s="32"/>
      <c r="C880" s="32"/>
      <c r="D880" s="32"/>
      <c r="E880" s="32"/>
      <c r="F880" s="32"/>
      <c r="G880" s="32"/>
      <c r="H880" s="32"/>
      <c r="I880" s="32"/>
      <c r="J880" s="32"/>
      <c r="K880" s="32"/>
      <c r="L880" s="32"/>
      <c r="M880" s="32"/>
      <c r="N880" s="32"/>
      <c r="O880" s="32"/>
      <c r="P880" s="32"/>
      <c r="Q880" s="32"/>
      <c r="R880" s="32"/>
      <c r="S880" s="32"/>
      <c r="T880" s="32"/>
      <c r="U880" s="32"/>
      <c r="V880" s="32"/>
      <c r="W880" s="32"/>
      <c r="X880" s="32"/>
      <c r="Y880" s="32"/>
      <c r="Z880" s="32"/>
    </row>
    <row r="881" spans="1:26" ht="12" customHeight="1">
      <c r="A881" s="32"/>
      <c r="B881" s="32"/>
      <c r="C881" s="32"/>
      <c r="D881" s="32"/>
      <c r="E881" s="32"/>
      <c r="F881" s="32"/>
      <c r="G881" s="32"/>
      <c r="H881" s="32"/>
      <c r="I881" s="32"/>
      <c r="J881" s="32"/>
      <c r="K881" s="32"/>
      <c r="L881" s="32"/>
      <c r="M881" s="32"/>
      <c r="N881" s="32"/>
      <c r="O881" s="32"/>
      <c r="P881" s="32"/>
      <c r="Q881" s="32"/>
      <c r="R881" s="32"/>
      <c r="S881" s="32"/>
      <c r="T881" s="32"/>
      <c r="U881" s="32"/>
      <c r="V881" s="32"/>
      <c r="W881" s="32"/>
      <c r="X881" s="32"/>
      <c r="Y881" s="32"/>
      <c r="Z881" s="32"/>
    </row>
    <row r="882" spans="1:26" ht="12" customHeight="1">
      <c r="A882" s="32"/>
      <c r="B882" s="32"/>
      <c r="C882" s="32"/>
      <c r="D882" s="32"/>
      <c r="E882" s="32"/>
      <c r="F882" s="32"/>
      <c r="G882" s="32"/>
      <c r="H882" s="32"/>
      <c r="I882" s="32"/>
      <c r="J882" s="32"/>
      <c r="K882" s="32"/>
      <c r="L882" s="32"/>
      <c r="M882" s="32"/>
      <c r="N882" s="32"/>
      <c r="O882" s="32"/>
      <c r="P882" s="32"/>
      <c r="Q882" s="32"/>
      <c r="R882" s="32"/>
      <c r="S882" s="32"/>
      <c r="T882" s="32"/>
      <c r="U882" s="32"/>
      <c r="V882" s="32"/>
      <c r="W882" s="32"/>
      <c r="X882" s="32"/>
      <c r="Y882" s="32"/>
      <c r="Z882" s="32"/>
    </row>
    <row r="883" spans="1:26" ht="12" customHeight="1">
      <c r="A883" s="32"/>
      <c r="B883" s="32"/>
      <c r="C883" s="32"/>
      <c r="D883" s="32"/>
      <c r="E883" s="32"/>
      <c r="F883" s="32"/>
      <c r="G883" s="32"/>
      <c r="H883" s="32"/>
      <c r="I883" s="32"/>
      <c r="J883" s="32"/>
      <c r="K883" s="32"/>
      <c r="L883" s="32"/>
      <c r="M883" s="32"/>
      <c r="N883" s="32"/>
      <c r="O883" s="32"/>
      <c r="P883" s="32"/>
      <c r="Q883" s="32"/>
      <c r="R883" s="32"/>
      <c r="S883" s="32"/>
      <c r="T883" s="32"/>
      <c r="U883" s="32"/>
      <c r="V883" s="32"/>
      <c r="W883" s="32"/>
      <c r="X883" s="32"/>
      <c r="Y883" s="32"/>
      <c r="Z883" s="32"/>
    </row>
    <row r="884" spans="1:26" ht="12" customHeight="1">
      <c r="A884" s="32"/>
      <c r="B884" s="32"/>
      <c r="C884" s="32"/>
      <c r="D884" s="32"/>
      <c r="E884" s="32"/>
      <c r="F884" s="32"/>
      <c r="G884" s="32"/>
      <c r="H884" s="32"/>
      <c r="I884" s="32"/>
      <c r="J884" s="32"/>
      <c r="K884" s="32"/>
      <c r="L884" s="32"/>
      <c r="M884" s="32"/>
      <c r="N884" s="32"/>
      <c r="O884" s="32"/>
      <c r="P884" s="32"/>
      <c r="Q884" s="32"/>
      <c r="R884" s="32"/>
      <c r="S884" s="32"/>
      <c r="T884" s="32"/>
      <c r="U884" s="32"/>
      <c r="V884" s="32"/>
      <c r="W884" s="32"/>
      <c r="X884" s="32"/>
      <c r="Y884" s="32"/>
      <c r="Z884" s="32"/>
    </row>
    <row r="885" spans="1:26" ht="12" customHeight="1">
      <c r="A885" s="32"/>
      <c r="B885" s="32"/>
      <c r="C885" s="32"/>
      <c r="D885" s="32"/>
      <c r="E885" s="32"/>
      <c r="F885" s="32"/>
      <c r="G885" s="32"/>
      <c r="H885" s="32"/>
      <c r="I885" s="32"/>
      <c r="J885" s="32"/>
      <c r="K885" s="32"/>
      <c r="L885" s="32"/>
      <c r="M885" s="32"/>
      <c r="N885" s="32"/>
      <c r="O885" s="32"/>
      <c r="P885" s="32"/>
      <c r="Q885" s="32"/>
      <c r="R885" s="32"/>
      <c r="S885" s="32"/>
      <c r="T885" s="32"/>
      <c r="U885" s="32"/>
      <c r="V885" s="32"/>
      <c r="W885" s="32"/>
      <c r="X885" s="32"/>
      <c r="Y885" s="32"/>
      <c r="Z885" s="32"/>
    </row>
    <row r="886" spans="1:26" ht="12" customHeight="1">
      <c r="A886" s="32"/>
      <c r="B886" s="32"/>
      <c r="C886" s="32"/>
      <c r="D886" s="32"/>
      <c r="E886" s="32"/>
      <c r="F886" s="32"/>
      <c r="G886" s="32"/>
      <c r="H886" s="32"/>
      <c r="I886" s="32"/>
      <c r="J886" s="32"/>
      <c r="K886" s="32"/>
      <c r="L886" s="32"/>
      <c r="M886" s="32"/>
      <c r="N886" s="32"/>
      <c r="O886" s="32"/>
      <c r="P886" s="32"/>
      <c r="Q886" s="32"/>
      <c r="R886" s="32"/>
      <c r="S886" s="32"/>
      <c r="T886" s="32"/>
      <c r="U886" s="32"/>
      <c r="V886" s="32"/>
      <c r="W886" s="32"/>
      <c r="X886" s="32"/>
      <c r="Y886" s="32"/>
      <c r="Z886" s="32"/>
    </row>
    <row r="887" spans="1:26" ht="12" customHeight="1">
      <c r="A887" s="32"/>
      <c r="B887" s="32"/>
      <c r="C887" s="32"/>
      <c r="D887" s="32"/>
      <c r="E887" s="32"/>
      <c r="F887" s="32"/>
      <c r="G887" s="32"/>
      <c r="H887" s="32"/>
      <c r="I887" s="32"/>
      <c r="J887" s="32"/>
      <c r="K887" s="32"/>
      <c r="L887" s="32"/>
      <c r="M887" s="32"/>
      <c r="N887" s="32"/>
      <c r="O887" s="32"/>
      <c r="P887" s="32"/>
      <c r="Q887" s="32"/>
      <c r="R887" s="32"/>
      <c r="S887" s="32"/>
      <c r="T887" s="32"/>
      <c r="U887" s="32"/>
      <c r="V887" s="32"/>
      <c r="W887" s="32"/>
      <c r="X887" s="32"/>
      <c r="Y887" s="32"/>
      <c r="Z887" s="32"/>
    </row>
    <row r="888" spans="1:26" ht="12" customHeight="1">
      <c r="A888" s="32"/>
      <c r="B888" s="32"/>
      <c r="C888" s="32"/>
      <c r="D888" s="32"/>
      <c r="E888" s="32"/>
      <c r="F888" s="32"/>
      <c r="G888" s="32"/>
      <c r="H888" s="32"/>
      <c r="I888" s="32"/>
      <c r="J888" s="32"/>
      <c r="K888" s="32"/>
      <c r="L888" s="32"/>
      <c r="M888" s="32"/>
      <c r="N888" s="32"/>
      <c r="O888" s="32"/>
      <c r="P888" s="32"/>
      <c r="Q888" s="32"/>
      <c r="R888" s="32"/>
      <c r="S888" s="32"/>
      <c r="T888" s="32"/>
      <c r="U888" s="32"/>
      <c r="V888" s="32"/>
      <c r="W888" s="32"/>
      <c r="X888" s="32"/>
      <c r="Y888" s="32"/>
      <c r="Z888" s="32"/>
    </row>
    <row r="889" spans="1:26" ht="12" customHeight="1">
      <c r="A889" s="32"/>
      <c r="B889" s="32"/>
      <c r="C889" s="32"/>
      <c r="D889" s="32"/>
      <c r="E889" s="32"/>
      <c r="F889" s="32"/>
      <c r="G889" s="32"/>
      <c r="H889" s="32"/>
      <c r="I889" s="32"/>
      <c r="J889" s="32"/>
      <c r="K889" s="32"/>
      <c r="L889" s="32"/>
      <c r="M889" s="32"/>
      <c r="N889" s="32"/>
      <c r="O889" s="32"/>
      <c r="P889" s="32"/>
      <c r="Q889" s="32"/>
      <c r="R889" s="32"/>
      <c r="S889" s="32"/>
      <c r="T889" s="32"/>
      <c r="U889" s="32"/>
      <c r="V889" s="32"/>
      <c r="W889" s="32"/>
      <c r="X889" s="32"/>
      <c r="Y889" s="32"/>
      <c r="Z889" s="32"/>
    </row>
    <row r="890" spans="1:26" ht="12" customHeight="1">
      <c r="A890" s="32"/>
      <c r="B890" s="32"/>
      <c r="C890" s="32"/>
      <c r="D890" s="32"/>
      <c r="E890" s="32"/>
      <c r="F890" s="32"/>
      <c r="G890" s="32"/>
      <c r="H890" s="32"/>
      <c r="I890" s="32"/>
      <c r="J890" s="32"/>
      <c r="K890" s="32"/>
      <c r="L890" s="32"/>
      <c r="M890" s="32"/>
      <c r="N890" s="32"/>
      <c r="O890" s="32"/>
      <c r="P890" s="32"/>
      <c r="Q890" s="32"/>
      <c r="R890" s="32"/>
      <c r="S890" s="32"/>
      <c r="T890" s="32"/>
      <c r="U890" s="32"/>
      <c r="V890" s="32"/>
      <c r="W890" s="32"/>
      <c r="X890" s="32"/>
      <c r="Y890" s="32"/>
      <c r="Z890" s="32"/>
    </row>
    <row r="891" spans="1:26" ht="12" customHeight="1">
      <c r="A891" s="32"/>
      <c r="B891" s="32"/>
      <c r="C891" s="32"/>
      <c r="D891" s="32"/>
      <c r="E891" s="32"/>
      <c r="F891" s="32"/>
      <c r="G891" s="32"/>
      <c r="H891" s="32"/>
      <c r="I891" s="32"/>
      <c r="J891" s="32"/>
      <c r="K891" s="32"/>
      <c r="L891" s="32"/>
      <c r="M891" s="32"/>
      <c r="N891" s="32"/>
      <c r="O891" s="32"/>
      <c r="P891" s="32"/>
      <c r="Q891" s="32"/>
      <c r="R891" s="32"/>
      <c r="S891" s="32"/>
      <c r="T891" s="32"/>
      <c r="U891" s="32"/>
      <c r="V891" s="32"/>
      <c r="W891" s="32"/>
      <c r="X891" s="32"/>
      <c r="Y891" s="32"/>
      <c r="Z891" s="32"/>
    </row>
    <row r="892" spans="1:26" ht="12" customHeight="1">
      <c r="A892" s="32"/>
      <c r="B892" s="32"/>
      <c r="C892" s="32"/>
      <c r="D892" s="32"/>
      <c r="E892" s="32"/>
      <c r="F892" s="32"/>
      <c r="G892" s="32"/>
      <c r="H892" s="32"/>
      <c r="I892" s="32"/>
      <c r="J892" s="32"/>
      <c r="K892" s="32"/>
      <c r="L892" s="32"/>
      <c r="M892" s="32"/>
      <c r="N892" s="32"/>
      <c r="O892" s="32"/>
      <c r="P892" s="32"/>
      <c r="Q892" s="32"/>
      <c r="R892" s="32"/>
      <c r="S892" s="32"/>
      <c r="T892" s="32"/>
      <c r="U892" s="32"/>
      <c r="V892" s="32"/>
      <c r="W892" s="32"/>
      <c r="X892" s="32"/>
      <c r="Y892" s="32"/>
      <c r="Z892" s="32"/>
    </row>
    <row r="893" spans="1:26" ht="12" customHeight="1">
      <c r="A893" s="32"/>
      <c r="B893" s="32"/>
      <c r="C893" s="32"/>
      <c r="D893" s="32"/>
      <c r="E893" s="32"/>
      <c r="F893" s="32"/>
      <c r="G893" s="32"/>
      <c r="H893" s="32"/>
      <c r="I893" s="32"/>
      <c r="J893" s="32"/>
      <c r="K893" s="32"/>
      <c r="L893" s="32"/>
      <c r="M893" s="32"/>
      <c r="N893" s="32"/>
      <c r="O893" s="32"/>
      <c r="P893" s="32"/>
      <c r="Q893" s="32"/>
      <c r="R893" s="32"/>
      <c r="S893" s="32"/>
      <c r="T893" s="32"/>
      <c r="U893" s="32"/>
      <c r="V893" s="32"/>
      <c r="W893" s="32"/>
      <c r="X893" s="32"/>
      <c r="Y893" s="32"/>
      <c r="Z893" s="32"/>
    </row>
    <row r="894" spans="1:26" ht="12" customHeight="1">
      <c r="A894" s="32"/>
      <c r="B894" s="32"/>
      <c r="C894" s="32"/>
      <c r="D894" s="32"/>
      <c r="E894" s="32"/>
      <c r="F894" s="32"/>
      <c r="G894" s="32"/>
      <c r="H894" s="32"/>
      <c r="I894" s="32"/>
      <c r="J894" s="32"/>
      <c r="K894" s="32"/>
      <c r="L894" s="32"/>
      <c r="M894" s="32"/>
      <c r="N894" s="32"/>
      <c r="O894" s="32"/>
      <c r="P894" s="32"/>
      <c r="Q894" s="32"/>
      <c r="R894" s="32"/>
      <c r="S894" s="32"/>
      <c r="T894" s="32"/>
      <c r="U894" s="32"/>
      <c r="V894" s="32"/>
      <c r="W894" s="32"/>
      <c r="X894" s="32"/>
      <c r="Y894" s="32"/>
      <c r="Z894" s="32"/>
    </row>
    <row r="895" spans="1:26" ht="12" customHeight="1">
      <c r="A895" s="32"/>
      <c r="B895" s="32"/>
      <c r="C895" s="32"/>
      <c r="D895" s="32"/>
      <c r="E895" s="32"/>
      <c r="F895" s="32"/>
      <c r="G895" s="32"/>
      <c r="H895" s="32"/>
      <c r="I895" s="32"/>
      <c r="J895" s="32"/>
      <c r="K895" s="32"/>
      <c r="L895" s="32"/>
      <c r="M895" s="32"/>
      <c r="N895" s="32"/>
      <c r="O895" s="32"/>
      <c r="P895" s="32"/>
      <c r="Q895" s="32"/>
      <c r="R895" s="32"/>
      <c r="S895" s="32"/>
      <c r="T895" s="32"/>
      <c r="U895" s="32"/>
      <c r="V895" s="32"/>
      <c r="W895" s="32"/>
      <c r="X895" s="32"/>
      <c r="Y895" s="32"/>
      <c r="Z895" s="32"/>
    </row>
    <row r="896" spans="1:26" ht="12" customHeight="1">
      <c r="A896" s="32"/>
      <c r="B896" s="32"/>
      <c r="C896" s="32"/>
      <c r="D896" s="32"/>
      <c r="E896" s="32"/>
      <c r="F896" s="32"/>
      <c r="G896" s="32"/>
      <c r="H896" s="32"/>
      <c r="I896" s="32"/>
      <c r="J896" s="32"/>
      <c r="K896" s="32"/>
      <c r="L896" s="32"/>
      <c r="M896" s="32"/>
      <c r="N896" s="32"/>
      <c r="O896" s="32"/>
      <c r="P896" s="32"/>
      <c r="Q896" s="32"/>
      <c r="R896" s="32"/>
      <c r="S896" s="32"/>
      <c r="T896" s="32"/>
      <c r="U896" s="32"/>
      <c r="V896" s="32"/>
      <c r="W896" s="32"/>
      <c r="X896" s="32"/>
      <c r="Y896" s="32"/>
      <c r="Z896" s="32"/>
    </row>
    <row r="897" spans="1:26" ht="12" customHeight="1">
      <c r="A897" s="32"/>
      <c r="B897" s="32"/>
      <c r="C897" s="32"/>
      <c r="D897" s="32"/>
      <c r="E897" s="32"/>
      <c r="F897" s="32"/>
      <c r="G897" s="32"/>
      <c r="H897" s="32"/>
      <c r="I897" s="32"/>
      <c r="J897" s="32"/>
      <c r="K897" s="32"/>
      <c r="L897" s="32"/>
      <c r="M897" s="32"/>
      <c r="N897" s="32"/>
      <c r="O897" s="32"/>
      <c r="P897" s="32"/>
      <c r="Q897" s="32"/>
      <c r="R897" s="32"/>
      <c r="S897" s="32"/>
      <c r="T897" s="32"/>
      <c r="U897" s="32"/>
      <c r="V897" s="32"/>
      <c r="W897" s="32"/>
      <c r="X897" s="32"/>
      <c r="Y897" s="32"/>
      <c r="Z897" s="32"/>
    </row>
    <row r="898" spans="1:26" ht="12" customHeight="1">
      <c r="A898" s="32"/>
      <c r="B898" s="32"/>
      <c r="C898" s="32"/>
      <c r="D898" s="32"/>
      <c r="E898" s="32"/>
      <c r="F898" s="32"/>
      <c r="G898" s="32"/>
      <c r="H898" s="32"/>
      <c r="I898" s="32"/>
      <c r="J898" s="32"/>
      <c r="K898" s="32"/>
      <c r="L898" s="32"/>
      <c r="M898" s="32"/>
      <c r="N898" s="32"/>
      <c r="O898" s="32"/>
      <c r="P898" s="32"/>
      <c r="Q898" s="32"/>
      <c r="R898" s="32"/>
      <c r="S898" s="32"/>
      <c r="T898" s="32"/>
      <c r="U898" s="32"/>
      <c r="V898" s="32"/>
      <c r="W898" s="32"/>
      <c r="X898" s="32"/>
      <c r="Y898" s="32"/>
      <c r="Z898" s="32"/>
    </row>
    <row r="899" spans="1:26" ht="12" customHeight="1">
      <c r="A899" s="32"/>
      <c r="B899" s="32"/>
      <c r="C899" s="32"/>
      <c r="D899" s="32"/>
      <c r="E899" s="32"/>
      <c r="F899" s="32"/>
      <c r="G899" s="32"/>
      <c r="H899" s="32"/>
      <c r="I899" s="32"/>
      <c r="J899" s="32"/>
      <c r="K899" s="32"/>
      <c r="L899" s="32"/>
      <c r="M899" s="32"/>
      <c r="N899" s="32"/>
      <c r="O899" s="32"/>
      <c r="P899" s="32"/>
      <c r="Q899" s="32"/>
      <c r="R899" s="32"/>
      <c r="S899" s="32"/>
      <c r="T899" s="32"/>
      <c r="U899" s="32"/>
      <c r="V899" s="32"/>
      <c r="W899" s="32"/>
      <c r="X899" s="32"/>
      <c r="Y899" s="32"/>
      <c r="Z899" s="32"/>
    </row>
    <row r="900" spans="1:26" ht="12" customHeight="1">
      <c r="A900" s="32"/>
      <c r="B900" s="32"/>
      <c r="C900" s="32"/>
      <c r="D900" s="32"/>
      <c r="E900" s="32"/>
      <c r="F900" s="32"/>
      <c r="G900" s="32"/>
      <c r="H900" s="32"/>
      <c r="I900" s="32"/>
      <c r="J900" s="32"/>
      <c r="K900" s="32"/>
      <c r="L900" s="32"/>
      <c r="M900" s="32"/>
      <c r="N900" s="32"/>
      <c r="O900" s="32"/>
      <c r="P900" s="32"/>
      <c r="Q900" s="32"/>
      <c r="R900" s="32"/>
      <c r="S900" s="32"/>
      <c r="T900" s="32"/>
      <c r="U900" s="32"/>
      <c r="V900" s="32"/>
      <c r="W900" s="32"/>
      <c r="X900" s="32"/>
      <c r="Y900" s="32"/>
      <c r="Z900" s="32"/>
    </row>
    <row r="901" spans="1:26" ht="12" customHeight="1">
      <c r="A901" s="32"/>
      <c r="B901" s="32"/>
      <c r="C901" s="32"/>
      <c r="D901" s="32"/>
      <c r="E901" s="32"/>
      <c r="F901" s="32"/>
      <c r="G901" s="32"/>
      <c r="H901" s="32"/>
      <c r="I901" s="32"/>
      <c r="J901" s="32"/>
      <c r="K901" s="32"/>
      <c r="L901" s="32"/>
      <c r="M901" s="32"/>
      <c r="N901" s="32"/>
      <c r="O901" s="32"/>
      <c r="P901" s="32"/>
      <c r="Q901" s="32"/>
      <c r="R901" s="32"/>
      <c r="S901" s="32"/>
      <c r="T901" s="32"/>
      <c r="U901" s="32"/>
      <c r="V901" s="32"/>
      <c r="W901" s="32"/>
      <c r="X901" s="32"/>
      <c r="Y901" s="32"/>
      <c r="Z901" s="32"/>
    </row>
    <row r="902" spans="1:26" ht="12" customHeight="1">
      <c r="A902" s="32"/>
      <c r="B902" s="32"/>
      <c r="C902" s="32"/>
      <c r="D902" s="32"/>
      <c r="E902" s="32"/>
      <c r="F902" s="32"/>
      <c r="G902" s="32"/>
      <c r="H902" s="32"/>
      <c r="I902" s="32"/>
      <c r="J902" s="32"/>
      <c r="K902" s="32"/>
      <c r="L902" s="32"/>
      <c r="M902" s="32"/>
      <c r="N902" s="32"/>
      <c r="O902" s="32"/>
      <c r="P902" s="32"/>
      <c r="Q902" s="32"/>
      <c r="R902" s="32"/>
      <c r="S902" s="32"/>
      <c r="T902" s="32"/>
      <c r="U902" s="32"/>
      <c r="V902" s="32"/>
      <c r="W902" s="32"/>
      <c r="X902" s="32"/>
      <c r="Y902" s="32"/>
      <c r="Z902" s="32"/>
    </row>
    <row r="903" spans="1:26" ht="12" customHeight="1">
      <c r="A903" s="32"/>
      <c r="B903" s="32"/>
      <c r="C903" s="32"/>
      <c r="D903" s="32"/>
      <c r="E903" s="32"/>
      <c r="F903" s="32"/>
      <c r="G903" s="32"/>
      <c r="H903" s="32"/>
      <c r="I903" s="32"/>
      <c r="J903" s="32"/>
      <c r="K903" s="32"/>
      <c r="L903" s="32"/>
      <c r="M903" s="32"/>
      <c r="N903" s="32"/>
      <c r="O903" s="32"/>
      <c r="P903" s="32"/>
      <c r="Q903" s="32"/>
      <c r="R903" s="32"/>
      <c r="S903" s="32"/>
      <c r="T903" s="32"/>
      <c r="U903" s="32"/>
      <c r="V903" s="32"/>
      <c r="W903" s="32"/>
      <c r="X903" s="32"/>
      <c r="Y903" s="32"/>
      <c r="Z903" s="32"/>
    </row>
    <row r="904" spans="1:26" ht="12" customHeight="1">
      <c r="A904" s="32"/>
      <c r="B904" s="32"/>
      <c r="C904" s="32"/>
      <c r="D904" s="32"/>
      <c r="E904" s="32"/>
      <c r="F904" s="32"/>
      <c r="G904" s="32"/>
      <c r="H904" s="32"/>
      <c r="I904" s="32"/>
      <c r="J904" s="32"/>
      <c r="K904" s="32"/>
      <c r="L904" s="32"/>
      <c r="M904" s="32"/>
      <c r="N904" s="32"/>
      <c r="O904" s="32"/>
      <c r="P904" s="32"/>
      <c r="Q904" s="32"/>
      <c r="R904" s="32"/>
      <c r="S904" s="32"/>
      <c r="T904" s="32"/>
      <c r="U904" s="32"/>
      <c r="V904" s="32"/>
      <c r="W904" s="32"/>
      <c r="X904" s="32"/>
      <c r="Y904" s="32"/>
      <c r="Z904" s="32"/>
    </row>
    <row r="905" spans="1:26" ht="12" customHeight="1">
      <c r="A905" s="32"/>
      <c r="B905" s="32"/>
      <c r="C905" s="32"/>
      <c r="D905" s="32"/>
      <c r="E905" s="32"/>
      <c r="F905" s="32"/>
      <c r="G905" s="32"/>
      <c r="H905" s="32"/>
      <c r="I905" s="32"/>
      <c r="J905" s="32"/>
      <c r="K905" s="32"/>
      <c r="L905" s="32"/>
      <c r="M905" s="32"/>
      <c r="N905" s="32"/>
      <c r="O905" s="32"/>
      <c r="P905" s="32"/>
      <c r="Q905" s="32"/>
      <c r="R905" s="32"/>
      <c r="S905" s="32"/>
      <c r="T905" s="32"/>
      <c r="U905" s="32"/>
      <c r="V905" s="32"/>
      <c r="W905" s="32"/>
      <c r="X905" s="32"/>
      <c r="Y905" s="32"/>
      <c r="Z905" s="32"/>
    </row>
    <row r="906" spans="1:26" ht="12" customHeight="1">
      <c r="A906" s="32"/>
      <c r="B906" s="32"/>
      <c r="C906" s="32"/>
      <c r="D906" s="32"/>
      <c r="E906" s="32"/>
      <c r="F906" s="32"/>
      <c r="G906" s="32"/>
      <c r="H906" s="32"/>
      <c r="I906" s="32"/>
      <c r="J906" s="32"/>
      <c r="K906" s="32"/>
      <c r="L906" s="32"/>
      <c r="M906" s="32"/>
      <c r="N906" s="32"/>
      <c r="O906" s="32"/>
      <c r="P906" s="32"/>
      <c r="Q906" s="32"/>
      <c r="R906" s="32"/>
      <c r="S906" s="32"/>
      <c r="T906" s="32"/>
      <c r="U906" s="32"/>
      <c r="V906" s="32"/>
      <c r="W906" s="32"/>
      <c r="X906" s="32"/>
      <c r="Y906" s="32"/>
      <c r="Z906" s="32"/>
    </row>
    <row r="907" spans="1:26" ht="12" customHeight="1">
      <c r="A907" s="32"/>
      <c r="B907" s="32"/>
      <c r="C907" s="32"/>
      <c r="D907" s="32"/>
      <c r="E907" s="32"/>
      <c r="F907" s="32"/>
      <c r="G907" s="32"/>
      <c r="H907" s="32"/>
      <c r="I907" s="32"/>
      <c r="J907" s="32"/>
      <c r="K907" s="32"/>
      <c r="L907" s="32"/>
      <c r="M907" s="32"/>
      <c r="N907" s="32"/>
      <c r="O907" s="32"/>
      <c r="P907" s="32"/>
      <c r="Q907" s="32"/>
      <c r="R907" s="32"/>
      <c r="S907" s="32"/>
      <c r="T907" s="32"/>
      <c r="U907" s="32"/>
      <c r="V907" s="32"/>
      <c r="W907" s="32"/>
      <c r="X907" s="32"/>
      <c r="Y907" s="32"/>
      <c r="Z907" s="32"/>
    </row>
    <row r="908" spans="1:26" ht="12" customHeight="1">
      <c r="A908" s="32"/>
      <c r="B908" s="32"/>
      <c r="C908" s="32"/>
      <c r="D908" s="32"/>
      <c r="E908" s="32"/>
      <c r="F908" s="32"/>
      <c r="G908" s="32"/>
      <c r="H908" s="32"/>
      <c r="I908" s="32"/>
      <c r="J908" s="32"/>
      <c r="K908" s="32"/>
      <c r="L908" s="32"/>
      <c r="M908" s="32"/>
      <c r="N908" s="32"/>
      <c r="O908" s="32"/>
      <c r="P908" s="32"/>
      <c r="Q908" s="32"/>
      <c r="R908" s="32"/>
      <c r="S908" s="32"/>
      <c r="T908" s="32"/>
      <c r="U908" s="32"/>
      <c r="V908" s="32"/>
      <c r="W908" s="32"/>
      <c r="X908" s="32"/>
      <c r="Y908" s="32"/>
      <c r="Z908" s="32"/>
    </row>
    <row r="909" spans="1:26" ht="12" customHeight="1">
      <c r="A909" s="32"/>
      <c r="B909" s="32"/>
      <c r="C909" s="32"/>
      <c r="D909" s="32"/>
      <c r="E909" s="32"/>
      <c r="F909" s="32"/>
      <c r="G909" s="32"/>
      <c r="H909" s="32"/>
      <c r="I909" s="32"/>
      <c r="J909" s="32"/>
      <c r="K909" s="32"/>
      <c r="L909" s="32"/>
      <c r="M909" s="32"/>
      <c r="N909" s="32"/>
      <c r="O909" s="32"/>
      <c r="P909" s="32"/>
      <c r="Q909" s="32"/>
      <c r="R909" s="32"/>
      <c r="S909" s="32"/>
      <c r="T909" s="32"/>
      <c r="U909" s="32"/>
      <c r="V909" s="32"/>
      <c r="W909" s="32"/>
      <c r="X909" s="32"/>
      <c r="Y909" s="32"/>
      <c r="Z909" s="32"/>
    </row>
    <row r="910" spans="1:26" ht="12" customHeight="1">
      <c r="A910" s="32"/>
      <c r="B910" s="32"/>
      <c r="C910" s="32"/>
      <c r="D910" s="32"/>
      <c r="E910" s="32"/>
      <c r="F910" s="32"/>
      <c r="G910" s="32"/>
      <c r="H910" s="32"/>
      <c r="I910" s="32"/>
      <c r="J910" s="32"/>
      <c r="K910" s="32"/>
      <c r="L910" s="32"/>
      <c r="M910" s="32"/>
      <c r="N910" s="32"/>
      <c r="O910" s="32"/>
      <c r="P910" s="32"/>
      <c r="Q910" s="32"/>
      <c r="R910" s="32"/>
      <c r="S910" s="32"/>
      <c r="T910" s="32"/>
      <c r="U910" s="32"/>
      <c r="V910" s="32"/>
      <c r="W910" s="32"/>
      <c r="X910" s="32"/>
      <c r="Y910" s="32"/>
      <c r="Z910" s="32"/>
    </row>
    <row r="911" spans="1:26" ht="12" customHeight="1">
      <c r="A911" s="32"/>
      <c r="B911" s="32"/>
      <c r="C911" s="32"/>
      <c r="D911" s="32"/>
      <c r="E911" s="32"/>
      <c r="F911" s="32"/>
      <c r="G911" s="32"/>
      <c r="H911" s="32"/>
      <c r="I911" s="32"/>
      <c r="J911" s="32"/>
      <c r="K911" s="32"/>
      <c r="L911" s="32"/>
      <c r="M911" s="32"/>
      <c r="N911" s="32"/>
      <c r="O911" s="32"/>
      <c r="P911" s="32"/>
      <c r="Q911" s="32"/>
      <c r="R911" s="32"/>
      <c r="S911" s="32"/>
      <c r="T911" s="32"/>
      <c r="U911" s="32"/>
      <c r="V911" s="32"/>
      <c r="W911" s="32"/>
      <c r="X911" s="32"/>
      <c r="Y911" s="32"/>
      <c r="Z911" s="32"/>
    </row>
    <row r="912" spans="1:26" ht="12" customHeight="1">
      <c r="A912" s="32"/>
      <c r="B912" s="32"/>
      <c r="C912" s="32"/>
      <c r="D912" s="32"/>
      <c r="E912" s="32"/>
      <c r="F912" s="32"/>
      <c r="G912" s="32"/>
      <c r="H912" s="32"/>
      <c r="I912" s="32"/>
      <c r="J912" s="32"/>
      <c r="K912" s="32"/>
      <c r="L912" s="32"/>
      <c r="M912" s="32"/>
      <c r="N912" s="32"/>
      <c r="O912" s="32"/>
      <c r="P912" s="32"/>
      <c r="Q912" s="32"/>
      <c r="R912" s="32"/>
      <c r="S912" s="32"/>
      <c r="T912" s="32"/>
      <c r="U912" s="32"/>
      <c r="V912" s="32"/>
      <c r="W912" s="32"/>
      <c r="X912" s="32"/>
      <c r="Y912" s="32"/>
      <c r="Z912" s="32"/>
    </row>
    <row r="913" spans="1:26" ht="12" customHeight="1">
      <c r="A913" s="32"/>
      <c r="B913" s="32"/>
      <c r="C913" s="32"/>
      <c r="D913" s="32"/>
      <c r="E913" s="32"/>
      <c r="F913" s="32"/>
      <c r="G913" s="32"/>
      <c r="H913" s="32"/>
      <c r="I913" s="32"/>
      <c r="J913" s="32"/>
      <c r="K913" s="32"/>
      <c r="L913" s="32"/>
      <c r="M913" s="32"/>
      <c r="N913" s="32"/>
      <c r="O913" s="32"/>
      <c r="P913" s="32"/>
      <c r="Q913" s="32"/>
      <c r="R913" s="32"/>
      <c r="S913" s="32"/>
      <c r="T913" s="32"/>
      <c r="U913" s="32"/>
      <c r="V913" s="32"/>
      <c r="W913" s="32"/>
      <c r="X913" s="32"/>
      <c r="Y913" s="32"/>
      <c r="Z913" s="32"/>
    </row>
    <row r="914" spans="1:26" ht="12" customHeight="1">
      <c r="A914" s="32"/>
      <c r="B914" s="32"/>
      <c r="C914" s="32"/>
      <c r="D914" s="32"/>
      <c r="E914" s="32"/>
      <c r="F914" s="32"/>
      <c r="G914" s="32"/>
      <c r="H914" s="32"/>
      <c r="I914" s="32"/>
      <c r="J914" s="32"/>
      <c r="K914" s="32"/>
      <c r="L914" s="32"/>
      <c r="M914" s="32"/>
      <c r="N914" s="32"/>
      <c r="O914" s="32"/>
      <c r="P914" s="32"/>
      <c r="Q914" s="32"/>
      <c r="R914" s="32"/>
      <c r="S914" s="32"/>
      <c r="T914" s="32"/>
      <c r="U914" s="32"/>
      <c r="V914" s="32"/>
      <c r="W914" s="32"/>
      <c r="X914" s="32"/>
      <c r="Y914" s="32"/>
      <c r="Z914" s="32"/>
    </row>
    <row r="915" spans="1:26" ht="12" customHeight="1">
      <c r="A915" s="32"/>
      <c r="B915" s="32"/>
      <c r="C915" s="32"/>
      <c r="D915" s="32"/>
      <c r="E915" s="32"/>
      <c r="F915" s="32"/>
      <c r="G915" s="32"/>
      <c r="H915" s="32"/>
      <c r="I915" s="32"/>
      <c r="J915" s="32"/>
      <c r="K915" s="32"/>
      <c r="L915" s="32"/>
      <c r="M915" s="32"/>
      <c r="N915" s="32"/>
      <c r="O915" s="32"/>
      <c r="P915" s="32"/>
      <c r="Q915" s="32"/>
      <c r="R915" s="32"/>
      <c r="S915" s="32"/>
      <c r="T915" s="32"/>
      <c r="U915" s="32"/>
      <c r="V915" s="32"/>
      <c r="W915" s="32"/>
      <c r="X915" s="32"/>
      <c r="Y915" s="32"/>
      <c r="Z915" s="32"/>
    </row>
    <row r="916" spans="1:26" ht="12" customHeight="1">
      <c r="A916" s="32"/>
      <c r="B916" s="32"/>
      <c r="C916" s="32"/>
      <c r="D916" s="32"/>
      <c r="E916" s="32"/>
      <c r="F916" s="32"/>
      <c r="G916" s="32"/>
      <c r="H916" s="32"/>
      <c r="I916" s="32"/>
      <c r="J916" s="32"/>
      <c r="K916" s="32"/>
      <c r="L916" s="32"/>
      <c r="M916" s="32"/>
      <c r="N916" s="32"/>
      <c r="O916" s="32"/>
      <c r="P916" s="32"/>
      <c r="Q916" s="32"/>
      <c r="R916" s="32"/>
      <c r="S916" s="32"/>
      <c r="T916" s="32"/>
      <c r="U916" s="32"/>
      <c r="V916" s="32"/>
      <c r="W916" s="32"/>
      <c r="X916" s="32"/>
      <c r="Y916" s="32"/>
      <c r="Z916" s="32"/>
    </row>
    <row r="917" spans="1:26" ht="12" customHeight="1">
      <c r="A917" s="32"/>
      <c r="B917" s="32"/>
      <c r="C917" s="32"/>
      <c r="D917" s="32"/>
      <c r="E917" s="32"/>
      <c r="F917" s="32"/>
      <c r="G917" s="32"/>
      <c r="H917" s="32"/>
      <c r="I917" s="32"/>
      <c r="J917" s="32"/>
      <c r="K917" s="32"/>
      <c r="L917" s="32"/>
      <c r="M917" s="32"/>
      <c r="N917" s="32"/>
      <c r="O917" s="32"/>
      <c r="P917" s="32"/>
      <c r="Q917" s="32"/>
      <c r="R917" s="32"/>
      <c r="S917" s="32"/>
      <c r="T917" s="32"/>
      <c r="U917" s="32"/>
      <c r="V917" s="32"/>
      <c r="W917" s="32"/>
      <c r="X917" s="32"/>
      <c r="Y917" s="32"/>
      <c r="Z917" s="32"/>
    </row>
    <row r="918" spans="1:26" ht="12" customHeight="1">
      <c r="A918" s="32"/>
      <c r="B918" s="32"/>
      <c r="C918" s="32"/>
      <c r="D918" s="32"/>
      <c r="E918" s="32"/>
      <c r="F918" s="32"/>
      <c r="G918" s="32"/>
      <c r="H918" s="32"/>
      <c r="I918" s="32"/>
      <c r="J918" s="32"/>
      <c r="K918" s="32"/>
      <c r="L918" s="32"/>
      <c r="M918" s="32"/>
      <c r="N918" s="32"/>
      <c r="O918" s="32"/>
      <c r="P918" s="32"/>
      <c r="Q918" s="32"/>
      <c r="R918" s="32"/>
      <c r="S918" s="32"/>
      <c r="T918" s="32"/>
      <c r="U918" s="32"/>
      <c r="V918" s="32"/>
      <c r="W918" s="32"/>
      <c r="X918" s="32"/>
      <c r="Y918" s="32"/>
      <c r="Z918" s="32"/>
    </row>
    <row r="919" spans="1:26" ht="12" customHeight="1">
      <c r="A919" s="32"/>
      <c r="B919" s="32"/>
      <c r="C919" s="32"/>
      <c r="D919" s="32"/>
      <c r="E919" s="32"/>
      <c r="F919" s="32"/>
      <c r="G919" s="32"/>
      <c r="H919" s="32"/>
      <c r="I919" s="32"/>
      <c r="J919" s="32"/>
      <c r="K919" s="32"/>
      <c r="L919" s="32"/>
      <c r="M919" s="32"/>
      <c r="N919" s="32"/>
      <c r="O919" s="32"/>
      <c r="P919" s="32"/>
      <c r="Q919" s="32"/>
      <c r="R919" s="32"/>
      <c r="S919" s="32"/>
      <c r="T919" s="32"/>
      <c r="U919" s="32"/>
      <c r="V919" s="32"/>
      <c r="W919" s="32"/>
      <c r="X919" s="32"/>
      <c r="Y919" s="32"/>
      <c r="Z919" s="32"/>
    </row>
    <row r="920" spans="1:26" ht="12" customHeight="1">
      <c r="A920" s="32"/>
      <c r="B920" s="32"/>
      <c r="C920" s="32"/>
      <c r="D920" s="32"/>
      <c r="E920" s="32"/>
      <c r="F920" s="32"/>
      <c r="G920" s="32"/>
      <c r="H920" s="32"/>
      <c r="I920" s="32"/>
      <c r="J920" s="32"/>
      <c r="K920" s="32"/>
      <c r="L920" s="32"/>
      <c r="M920" s="32"/>
      <c r="N920" s="32"/>
      <c r="O920" s="32"/>
      <c r="P920" s="32"/>
      <c r="Q920" s="32"/>
      <c r="R920" s="32"/>
      <c r="S920" s="32"/>
      <c r="T920" s="32"/>
      <c r="U920" s="32"/>
      <c r="V920" s="32"/>
      <c r="W920" s="32"/>
      <c r="X920" s="32"/>
      <c r="Y920" s="32"/>
      <c r="Z920" s="32"/>
    </row>
    <row r="921" spans="1:26" ht="12" customHeight="1">
      <c r="A921" s="32"/>
      <c r="B921" s="32"/>
      <c r="C921" s="32"/>
      <c r="D921" s="32"/>
      <c r="E921" s="32"/>
      <c r="F921" s="32"/>
      <c r="G921" s="32"/>
      <c r="H921" s="32"/>
      <c r="I921" s="32"/>
      <c r="J921" s="32"/>
      <c r="K921" s="32"/>
      <c r="L921" s="32"/>
      <c r="M921" s="32"/>
      <c r="N921" s="32"/>
      <c r="O921" s="32"/>
      <c r="P921" s="32"/>
      <c r="Q921" s="32"/>
      <c r="R921" s="32"/>
      <c r="S921" s="32"/>
      <c r="T921" s="32"/>
      <c r="U921" s="32"/>
      <c r="V921" s="32"/>
      <c r="W921" s="32"/>
      <c r="X921" s="32"/>
      <c r="Y921" s="32"/>
      <c r="Z921" s="32"/>
    </row>
    <row r="922" spans="1:26" ht="12" customHeight="1">
      <c r="A922" s="32"/>
      <c r="B922" s="32"/>
      <c r="C922" s="32"/>
      <c r="D922" s="32"/>
      <c r="E922" s="32"/>
      <c r="F922" s="32"/>
      <c r="G922" s="32"/>
      <c r="H922" s="32"/>
      <c r="I922" s="32"/>
      <c r="J922" s="32"/>
      <c r="K922" s="32"/>
      <c r="L922" s="32"/>
      <c r="M922" s="32"/>
      <c r="N922" s="32"/>
      <c r="O922" s="32"/>
      <c r="P922" s="32"/>
      <c r="Q922" s="32"/>
      <c r="R922" s="32"/>
      <c r="S922" s="32"/>
      <c r="T922" s="32"/>
      <c r="U922" s="32"/>
      <c r="V922" s="32"/>
      <c r="W922" s="32"/>
      <c r="X922" s="32"/>
      <c r="Y922" s="32"/>
      <c r="Z922" s="32"/>
    </row>
    <row r="923" spans="1:26" ht="12" customHeight="1">
      <c r="A923" s="32"/>
      <c r="B923" s="32"/>
      <c r="C923" s="32"/>
      <c r="D923" s="32"/>
      <c r="E923" s="32"/>
      <c r="F923" s="32"/>
      <c r="G923" s="32"/>
      <c r="H923" s="32"/>
      <c r="I923" s="32"/>
      <c r="J923" s="32"/>
      <c r="K923" s="32"/>
      <c r="L923" s="32"/>
      <c r="M923" s="32"/>
      <c r="N923" s="32"/>
      <c r="O923" s="32"/>
      <c r="P923" s="32"/>
      <c r="Q923" s="32"/>
      <c r="R923" s="32"/>
      <c r="S923" s="32"/>
      <c r="T923" s="32"/>
      <c r="U923" s="32"/>
      <c r="V923" s="32"/>
      <c r="W923" s="32"/>
      <c r="X923" s="32"/>
      <c r="Y923" s="32"/>
      <c r="Z923" s="32"/>
    </row>
    <row r="924" spans="1:26" ht="12" customHeight="1">
      <c r="A924" s="32"/>
      <c r="B924" s="32"/>
      <c r="C924" s="32"/>
      <c r="D924" s="32"/>
      <c r="E924" s="32"/>
      <c r="F924" s="32"/>
      <c r="G924" s="32"/>
      <c r="H924" s="32"/>
      <c r="I924" s="32"/>
      <c r="J924" s="32"/>
      <c r="K924" s="32"/>
      <c r="L924" s="32"/>
      <c r="M924" s="32"/>
      <c r="N924" s="32"/>
      <c r="O924" s="32"/>
      <c r="P924" s="32"/>
      <c r="Q924" s="32"/>
      <c r="R924" s="32"/>
      <c r="S924" s="32"/>
      <c r="T924" s="32"/>
      <c r="U924" s="32"/>
      <c r="V924" s="32"/>
      <c r="W924" s="32"/>
      <c r="X924" s="32"/>
      <c r="Y924" s="32"/>
      <c r="Z924" s="32"/>
    </row>
    <row r="925" spans="1:26" ht="12" customHeight="1">
      <c r="A925" s="32"/>
      <c r="B925" s="32"/>
      <c r="C925" s="32"/>
      <c r="D925" s="32"/>
      <c r="E925" s="32"/>
      <c r="F925" s="32"/>
      <c r="G925" s="32"/>
      <c r="H925" s="32"/>
      <c r="I925" s="32"/>
      <c r="J925" s="32"/>
      <c r="K925" s="32"/>
      <c r="L925" s="32"/>
      <c r="M925" s="32"/>
      <c r="N925" s="32"/>
      <c r="O925" s="32"/>
      <c r="P925" s="32"/>
      <c r="Q925" s="32"/>
      <c r="R925" s="32"/>
      <c r="S925" s="32"/>
      <c r="T925" s="32"/>
      <c r="U925" s="32"/>
      <c r="V925" s="32"/>
      <c r="W925" s="32"/>
      <c r="X925" s="32"/>
      <c r="Y925" s="32"/>
      <c r="Z925" s="32"/>
    </row>
    <row r="926" spans="1:26" ht="12" customHeight="1">
      <c r="A926" s="32"/>
      <c r="B926" s="32"/>
      <c r="C926" s="32"/>
      <c r="D926" s="32"/>
      <c r="E926" s="32"/>
      <c r="F926" s="32"/>
      <c r="G926" s="32"/>
      <c r="H926" s="32"/>
      <c r="I926" s="32"/>
      <c r="J926" s="32"/>
      <c r="K926" s="32"/>
      <c r="L926" s="32"/>
      <c r="M926" s="32"/>
      <c r="N926" s="32"/>
      <c r="O926" s="32"/>
      <c r="P926" s="32"/>
      <c r="Q926" s="32"/>
      <c r="R926" s="32"/>
      <c r="S926" s="32"/>
      <c r="T926" s="32"/>
      <c r="U926" s="32"/>
      <c r="V926" s="32"/>
      <c r="W926" s="32"/>
      <c r="X926" s="32"/>
      <c r="Y926" s="32"/>
      <c r="Z926" s="32"/>
    </row>
    <row r="927" spans="1:26" ht="12" customHeight="1">
      <c r="A927" s="32"/>
      <c r="B927" s="32"/>
      <c r="C927" s="32"/>
      <c r="D927" s="32"/>
      <c r="E927" s="32"/>
      <c r="F927" s="32"/>
      <c r="G927" s="32"/>
      <c r="H927" s="32"/>
      <c r="I927" s="32"/>
      <c r="J927" s="32"/>
      <c r="K927" s="32"/>
      <c r="L927" s="32"/>
      <c r="M927" s="32"/>
      <c r="N927" s="32"/>
      <c r="O927" s="32"/>
      <c r="P927" s="32"/>
      <c r="Q927" s="32"/>
      <c r="R927" s="32"/>
      <c r="S927" s="32"/>
      <c r="T927" s="32"/>
      <c r="U927" s="32"/>
      <c r="V927" s="32"/>
      <c r="W927" s="32"/>
      <c r="X927" s="32"/>
      <c r="Y927" s="32"/>
      <c r="Z927" s="32"/>
    </row>
    <row r="928" spans="1:26" ht="12" customHeight="1">
      <c r="A928" s="32"/>
      <c r="B928" s="32"/>
      <c r="C928" s="32"/>
      <c r="D928" s="32"/>
      <c r="E928" s="32"/>
      <c r="F928" s="32"/>
      <c r="G928" s="32"/>
      <c r="H928" s="32"/>
      <c r="I928" s="32"/>
      <c r="J928" s="32"/>
      <c r="K928" s="32"/>
      <c r="L928" s="32"/>
      <c r="M928" s="32"/>
      <c r="N928" s="32"/>
      <c r="O928" s="32"/>
      <c r="P928" s="32"/>
      <c r="Q928" s="32"/>
      <c r="R928" s="32"/>
      <c r="S928" s="32"/>
      <c r="T928" s="32"/>
      <c r="U928" s="32"/>
      <c r="V928" s="32"/>
      <c r="W928" s="32"/>
      <c r="X928" s="32"/>
      <c r="Y928" s="32"/>
      <c r="Z928" s="32"/>
    </row>
    <row r="929" spans="1:26" ht="12" customHeight="1">
      <c r="A929" s="32"/>
      <c r="B929" s="32"/>
      <c r="C929" s="32"/>
      <c r="D929" s="32"/>
      <c r="E929" s="32"/>
      <c r="F929" s="32"/>
      <c r="G929" s="32"/>
      <c r="H929" s="32"/>
      <c r="I929" s="32"/>
      <c r="J929" s="32"/>
      <c r="K929" s="32"/>
      <c r="L929" s="32"/>
      <c r="M929" s="32"/>
      <c r="N929" s="32"/>
      <c r="O929" s="32"/>
      <c r="P929" s="32"/>
      <c r="Q929" s="32"/>
      <c r="R929" s="32"/>
      <c r="S929" s="32"/>
      <c r="T929" s="32"/>
      <c r="U929" s="32"/>
      <c r="V929" s="32"/>
      <c r="W929" s="32"/>
      <c r="X929" s="32"/>
      <c r="Y929" s="32"/>
      <c r="Z929" s="32"/>
    </row>
    <row r="930" spans="1:26" ht="12" customHeight="1">
      <c r="A930" s="32"/>
      <c r="B930" s="32"/>
      <c r="C930" s="32"/>
      <c r="D930" s="32"/>
      <c r="E930" s="32"/>
      <c r="F930" s="32"/>
      <c r="G930" s="32"/>
      <c r="H930" s="32"/>
      <c r="I930" s="32"/>
      <c r="J930" s="32"/>
      <c r="K930" s="32"/>
      <c r="L930" s="32"/>
      <c r="M930" s="32"/>
      <c r="N930" s="32"/>
      <c r="O930" s="32"/>
      <c r="P930" s="32"/>
      <c r="Q930" s="32"/>
      <c r="R930" s="32"/>
      <c r="S930" s="32"/>
      <c r="T930" s="32"/>
      <c r="U930" s="32"/>
      <c r="V930" s="32"/>
      <c r="W930" s="32"/>
      <c r="X930" s="32"/>
      <c r="Y930" s="32"/>
      <c r="Z930" s="32"/>
    </row>
    <row r="931" spans="1:26" ht="12" customHeight="1">
      <c r="A931" s="32"/>
      <c r="B931" s="32"/>
      <c r="C931" s="32"/>
      <c r="D931" s="32"/>
      <c r="E931" s="32"/>
      <c r="F931" s="32"/>
      <c r="G931" s="32"/>
      <c r="H931" s="32"/>
      <c r="I931" s="32"/>
      <c r="J931" s="32"/>
      <c r="K931" s="32"/>
      <c r="L931" s="32"/>
      <c r="M931" s="32"/>
      <c r="N931" s="32"/>
      <c r="O931" s="32"/>
      <c r="P931" s="32"/>
      <c r="Q931" s="32"/>
      <c r="R931" s="32"/>
      <c r="S931" s="32"/>
      <c r="T931" s="32"/>
      <c r="U931" s="32"/>
      <c r="V931" s="32"/>
      <c r="W931" s="32"/>
      <c r="X931" s="32"/>
      <c r="Y931" s="32"/>
      <c r="Z931" s="32"/>
    </row>
    <row r="932" spans="1:26" ht="12" customHeight="1">
      <c r="A932" s="32"/>
      <c r="B932" s="32"/>
      <c r="C932" s="32"/>
      <c r="D932" s="32"/>
      <c r="E932" s="32"/>
      <c r="F932" s="32"/>
      <c r="G932" s="32"/>
      <c r="H932" s="32"/>
      <c r="I932" s="32"/>
      <c r="J932" s="32"/>
      <c r="K932" s="32"/>
      <c r="L932" s="32"/>
      <c r="M932" s="32"/>
      <c r="N932" s="32"/>
      <c r="O932" s="32"/>
      <c r="P932" s="32"/>
      <c r="Q932" s="32"/>
      <c r="R932" s="32"/>
      <c r="S932" s="32"/>
      <c r="T932" s="32"/>
      <c r="U932" s="32"/>
      <c r="V932" s="32"/>
      <c r="W932" s="32"/>
      <c r="X932" s="32"/>
      <c r="Y932" s="32"/>
      <c r="Z932" s="32"/>
    </row>
    <row r="933" spans="1:26" ht="12" customHeight="1">
      <c r="A933" s="32"/>
      <c r="B933" s="32"/>
      <c r="C933" s="32"/>
      <c r="D933" s="32"/>
      <c r="E933" s="32"/>
      <c r="F933" s="32"/>
      <c r="G933" s="32"/>
      <c r="H933" s="32"/>
      <c r="I933" s="32"/>
      <c r="J933" s="32"/>
      <c r="K933" s="32"/>
      <c r="L933" s="32"/>
      <c r="M933" s="32"/>
      <c r="N933" s="32"/>
      <c r="O933" s="32"/>
      <c r="P933" s="32"/>
      <c r="Q933" s="32"/>
      <c r="R933" s="32"/>
      <c r="S933" s="32"/>
      <c r="T933" s="32"/>
      <c r="U933" s="32"/>
      <c r="V933" s="32"/>
      <c r="W933" s="32"/>
      <c r="X933" s="32"/>
      <c r="Y933" s="32"/>
      <c r="Z933" s="32"/>
    </row>
    <row r="934" spans="1:26" ht="12" customHeight="1">
      <c r="A934" s="32"/>
      <c r="B934" s="32"/>
      <c r="C934" s="32"/>
      <c r="D934" s="32"/>
      <c r="E934" s="32"/>
      <c r="F934" s="32"/>
      <c r="G934" s="32"/>
      <c r="H934" s="32"/>
      <c r="I934" s="32"/>
      <c r="J934" s="32"/>
      <c r="K934" s="32"/>
      <c r="L934" s="32"/>
      <c r="M934" s="32"/>
      <c r="N934" s="32"/>
      <c r="O934" s="32"/>
      <c r="P934" s="32"/>
      <c r="Q934" s="32"/>
      <c r="R934" s="32"/>
      <c r="S934" s="32"/>
      <c r="T934" s="32"/>
      <c r="U934" s="32"/>
      <c r="V934" s="32"/>
      <c r="W934" s="32"/>
      <c r="X934" s="32"/>
      <c r="Y934" s="32"/>
      <c r="Z934" s="32"/>
    </row>
    <row r="935" spans="1:26" ht="12" customHeight="1">
      <c r="A935" s="32"/>
      <c r="B935" s="32"/>
      <c r="C935" s="32"/>
      <c r="D935" s="32"/>
      <c r="E935" s="32"/>
      <c r="F935" s="32"/>
      <c r="G935" s="32"/>
      <c r="H935" s="32"/>
      <c r="I935" s="32"/>
      <c r="J935" s="32"/>
      <c r="K935" s="32"/>
      <c r="L935" s="32"/>
      <c r="M935" s="32"/>
      <c r="N935" s="32"/>
      <c r="O935" s="32"/>
      <c r="P935" s="32"/>
      <c r="Q935" s="32"/>
      <c r="R935" s="32"/>
      <c r="S935" s="32"/>
      <c r="T935" s="32"/>
      <c r="U935" s="32"/>
      <c r="V935" s="32"/>
      <c r="W935" s="32"/>
      <c r="X935" s="32"/>
      <c r="Y935" s="32"/>
      <c r="Z935" s="32"/>
    </row>
    <row r="936" spans="1:26" ht="12" customHeight="1">
      <c r="A936" s="32"/>
      <c r="B936" s="32"/>
      <c r="C936" s="32"/>
      <c r="D936" s="32"/>
      <c r="E936" s="32"/>
      <c r="F936" s="32"/>
      <c r="G936" s="32"/>
      <c r="H936" s="32"/>
      <c r="I936" s="32"/>
      <c r="J936" s="32"/>
      <c r="K936" s="32"/>
      <c r="L936" s="32"/>
      <c r="M936" s="32"/>
      <c r="N936" s="32"/>
      <c r="O936" s="32"/>
      <c r="P936" s="32"/>
      <c r="Q936" s="32"/>
      <c r="R936" s="32"/>
      <c r="S936" s="32"/>
      <c r="T936" s="32"/>
      <c r="U936" s="32"/>
      <c r="V936" s="32"/>
      <c r="W936" s="32"/>
      <c r="X936" s="32"/>
      <c r="Y936" s="32"/>
      <c r="Z936" s="32"/>
    </row>
    <row r="937" spans="1:26" ht="12" customHeight="1">
      <c r="A937" s="32"/>
      <c r="B937" s="32"/>
      <c r="C937" s="32"/>
      <c r="D937" s="32"/>
      <c r="E937" s="32"/>
      <c r="F937" s="32"/>
      <c r="G937" s="32"/>
      <c r="H937" s="32"/>
      <c r="I937" s="32"/>
      <c r="J937" s="32"/>
      <c r="K937" s="32"/>
      <c r="L937" s="32"/>
      <c r="M937" s="32"/>
      <c r="N937" s="32"/>
      <c r="O937" s="32"/>
      <c r="P937" s="32"/>
      <c r="Q937" s="32"/>
      <c r="R937" s="32"/>
      <c r="S937" s="32"/>
      <c r="T937" s="32"/>
      <c r="U937" s="32"/>
      <c r="V937" s="32"/>
      <c r="W937" s="32"/>
      <c r="X937" s="32"/>
      <c r="Y937" s="32"/>
      <c r="Z937" s="32"/>
    </row>
    <row r="938" spans="1:26" ht="12" customHeight="1">
      <c r="A938" s="32"/>
      <c r="B938" s="32"/>
      <c r="C938" s="32"/>
      <c r="D938" s="32"/>
      <c r="E938" s="32"/>
      <c r="F938" s="32"/>
      <c r="G938" s="32"/>
      <c r="H938" s="32"/>
      <c r="I938" s="32"/>
      <c r="J938" s="32"/>
      <c r="K938" s="32"/>
      <c r="L938" s="32"/>
      <c r="M938" s="32"/>
      <c r="N938" s="32"/>
      <c r="O938" s="32"/>
      <c r="P938" s="32"/>
      <c r="Q938" s="32"/>
      <c r="R938" s="32"/>
      <c r="S938" s="32"/>
      <c r="T938" s="32"/>
      <c r="U938" s="32"/>
      <c r="V938" s="32"/>
      <c r="W938" s="32"/>
      <c r="X938" s="32"/>
      <c r="Y938" s="32"/>
      <c r="Z938" s="32"/>
    </row>
    <row r="939" spans="1:26" ht="12" customHeight="1">
      <c r="A939" s="32"/>
      <c r="B939" s="32"/>
      <c r="C939" s="32"/>
      <c r="D939" s="32"/>
      <c r="E939" s="32"/>
      <c r="F939" s="32"/>
      <c r="G939" s="32"/>
      <c r="H939" s="32"/>
      <c r="I939" s="32"/>
      <c r="J939" s="32"/>
      <c r="K939" s="32"/>
      <c r="L939" s="32"/>
      <c r="M939" s="32"/>
      <c r="N939" s="32"/>
      <c r="O939" s="32"/>
      <c r="P939" s="32"/>
      <c r="Q939" s="32"/>
      <c r="R939" s="32"/>
      <c r="S939" s="32"/>
      <c r="T939" s="32"/>
      <c r="U939" s="32"/>
      <c r="V939" s="32"/>
      <c r="W939" s="32"/>
      <c r="X939" s="32"/>
      <c r="Y939" s="32"/>
      <c r="Z939" s="32"/>
    </row>
    <row r="940" spans="1:26" ht="12" customHeight="1">
      <c r="A940" s="32"/>
      <c r="B940" s="32"/>
      <c r="C940" s="32"/>
      <c r="D940" s="32"/>
      <c r="E940" s="32"/>
      <c r="F940" s="32"/>
      <c r="G940" s="32"/>
      <c r="H940" s="32"/>
      <c r="I940" s="32"/>
      <c r="J940" s="32"/>
      <c r="K940" s="32"/>
      <c r="L940" s="32"/>
      <c r="M940" s="32"/>
      <c r="N940" s="32"/>
      <c r="O940" s="32"/>
      <c r="P940" s="32"/>
      <c r="Q940" s="32"/>
      <c r="R940" s="32"/>
      <c r="S940" s="32"/>
      <c r="T940" s="32"/>
      <c r="U940" s="32"/>
      <c r="V940" s="32"/>
      <c r="W940" s="32"/>
      <c r="X940" s="32"/>
      <c r="Y940" s="32"/>
      <c r="Z940" s="32"/>
    </row>
    <row r="941" spans="1:26" ht="12" customHeight="1">
      <c r="A941" s="32"/>
      <c r="B941" s="32"/>
      <c r="C941" s="32"/>
      <c r="D941" s="32"/>
      <c r="E941" s="32"/>
      <c r="F941" s="32"/>
      <c r="G941" s="32"/>
      <c r="H941" s="32"/>
      <c r="I941" s="32"/>
      <c r="J941" s="32"/>
      <c r="K941" s="32"/>
      <c r="L941" s="32"/>
      <c r="M941" s="32"/>
      <c r="N941" s="32"/>
      <c r="O941" s="32"/>
      <c r="P941" s="32"/>
      <c r="Q941" s="32"/>
      <c r="R941" s="32"/>
      <c r="S941" s="32"/>
      <c r="T941" s="32"/>
      <c r="U941" s="32"/>
      <c r="V941" s="32"/>
      <c r="W941" s="32"/>
      <c r="X941" s="32"/>
      <c r="Y941" s="32"/>
      <c r="Z941" s="32"/>
    </row>
    <row r="942" spans="1:26" ht="12" customHeight="1">
      <c r="A942" s="32"/>
      <c r="B942" s="32"/>
      <c r="C942" s="32"/>
      <c r="D942" s="32"/>
      <c r="E942" s="32"/>
      <c r="F942" s="32"/>
      <c r="G942" s="32"/>
      <c r="H942" s="32"/>
      <c r="I942" s="32"/>
      <c r="J942" s="32"/>
      <c r="K942" s="32"/>
      <c r="L942" s="32"/>
      <c r="M942" s="32"/>
      <c r="N942" s="32"/>
      <c r="O942" s="32"/>
      <c r="P942" s="32"/>
      <c r="Q942" s="32"/>
      <c r="R942" s="32"/>
      <c r="S942" s="32"/>
      <c r="T942" s="32"/>
      <c r="U942" s="32"/>
      <c r="V942" s="32"/>
      <c r="W942" s="32"/>
      <c r="X942" s="32"/>
      <c r="Y942" s="32"/>
      <c r="Z942" s="32"/>
    </row>
    <row r="943" spans="1:26" ht="12" customHeight="1">
      <c r="A943" s="32"/>
      <c r="B943" s="32"/>
      <c r="C943" s="32"/>
      <c r="D943" s="32"/>
      <c r="E943" s="32"/>
      <c r="F943" s="32"/>
      <c r="G943" s="32"/>
      <c r="H943" s="32"/>
      <c r="I943" s="32"/>
      <c r="J943" s="32"/>
      <c r="K943" s="32"/>
      <c r="L943" s="32"/>
      <c r="M943" s="32"/>
      <c r="N943" s="32"/>
      <c r="O943" s="32"/>
      <c r="P943" s="32"/>
      <c r="Q943" s="32"/>
      <c r="R943" s="32"/>
      <c r="S943" s="32"/>
      <c r="T943" s="32"/>
      <c r="U943" s="32"/>
      <c r="V943" s="32"/>
      <c r="W943" s="32"/>
      <c r="X943" s="32"/>
      <c r="Y943" s="32"/>
      <c r="Z943" s="32"/>
    </row>
    <row r="944" spans="1:26" ht="12" customHeight="1">
      <c r="A944" s="32"/>
      <c r="B944" s="32"/>
      <c r="C944" s="32"/>
      <c r="D944" s="32"/>
      <c r="E944" s="32"/>
      <c r="F944" s="32"/>
      <c r="G944" s="32"/>
      <c r="H944" s="32"/>
      <c r="I944" s="32"/>
      <c r="J944" s="32"/>
      <c r="K944" s="32"/>
      <c r="L944" s="32"/>
      <c r="M944" s="32"/>
      <c r="N944" s="32"/>
      <c r="O944" s="32"/>
      <c r="P944" s="32"/>
      <c r="Q944" s="32"/>
      <c r="R944" s="32"/>
      <c r="S944" s="32"/>
      <c r="T944" s="32"/>
      <c r="U944" s="32"/>
      <c r="V944" s="32"/>
      <c r="W944" s="32"/>
      <c r="X944" s="32"/>
      <c r="Y944" s="32"/>
      <c r="Z944" s="32"/>
    </row>
    <row r="945" spans="1:26" ht="12" customHeight="1">
      <c r="A945" s="32"/>
      <c r="B945" s="32"/>
      <c r="C945" s="32"/>
      <c r="D945" s="32"/>
      <c r="E945" s="32"/>
      <c r="F945" s="32"/>
      <c r="G945" s="32"/>
      <c r="H945" s="32"/>
      <c r="I945" s="32"/>
      <c r="J945" s="32"/>
      <c r="K945" s="32"/>
      <c r="L945" s="32"/>
      <c r="M945" s="32"/>
      <c r="N945" s="32"/>
      <c r="O945" s="32"/>
      <c r="P945" s="32"/>
      <c r="Q945" s="32"/>
      <c r="R945" s="32"/>
      <c r="S945" s="32"/>
      <c r="T945" s="32"/>
      <c r="U945" s="32"/>
      <c r="V945" s="32"/>
      <c r="W945" s="32"/>
      <c r="X945" s="32"/>
      <c r="Y945" s="32"/>
      <c r="Z945" s="32"/>
    </row>
    <row r="946" spans="1:26" ht="12" customHeight="1">
      <c r="A946" s="32"/>
      <c r="B946" s="32"/>
      <c r="C946" s="32"/>
      <c r="D946" s="32"/>
      <c r="E946" s="32"/>
      <c r="F946" s="32"/>
      <c r="G946" s="32"/>
      <c r="H946" s="32"/>
      <c r="I946" s="32"/>
      <c r="J946" s="32"/>
      <c r="K946" s="32"/>
      <c r="L946" s="32"/>
      <c r="M946" s="32"/>
      <c r="N946" s="32"/>
      <c r="O946" s="32"/>
      <c r="P946" s="32"/>
      <c r="Q946" s="32"/>
      <c r="R946" s="32"/>
      <c r="S946" s="32"/>
      <c r="T946" s="32"/>
      <c r="U946" s="32"/>
      <c r="V946" s="32"/>
      <c r="W946" s="32"/>
      <c r="X946" s="32"/>
      <c r="Y946" s="32"/>
      <c r="Z946" s="32"/>
    </row>
    <row r="947" spans="1:26" ht="12" customHeight="1">
      <c r="A947" s="32"/>
      <c r="B947" s="32"/>
      <c r="C947" s="32"/>
      <c r="D947" s="32"/>
      <c r="E947" s="32"/>
      <c r="F947" s="32"/>
      <c r="G947" s="32"/>
      <c r="H947" s="32"/>
      <c r="I947" s="32"/>
      <c r="J947" s="32"/>
      <c r="K947" s="32"/>
      <c r="L947" s="32"/>
      <c r="M947" s="32"/>
      <c r="N947" s="32"/>
      <c r="O947" s="32"/>
      <c r="P947" s="32"/>
      <c r="Q947" s="32"/>
      <c r="R947" s="32"/>
      <c r="S947" s="32"/>
      <c r="T947" s="32"/>
      <c r="U947" s="32"/>
      <c r="V947" s="32"/>
      <c r="W947" s="32"/>
      <c r="X947" s="32"/>
      <c r="Y947" s="32"/>
      <c r="Z947" s="32"/>
    </row>
    <row r="948" spans="1:26" ht="12" customHeight="1">
      <c r="A948" s="32"/>
      <c r="B948" s="32"/>
      <c r="C948" s="32"/>
      <c r="D948" s="32"/>
      <c r="E948" s="32"/>
      <c r="F948" s="32"/>
      <c r="G948" s="32"/>
      <c r="H948" s="32"/>
      <c r="I948" s="32"/>
      <c r="J948" s="32"/>
      <c r="K948" s="32"/>
      <c r="L948" s="32"/>
      <c r="M948" s="32"/>
      <c r="N948" s="32"/>
      <c r="O948" s="32"/>
      <c r="P948" s="32"/>
      <c r="Q948" s="32"/>
      <c r="R948" s="32"/>
      <c r="S948" s="32"/>
      <c r="T948" s="32"/>
      <c r="U948" s="32"/>
      <c r="V948" s="32"/>
      <c r="W948" s="32"/>
      <c r="X948" s="32"/>
      <c r="Y948" s="32"/>
      <c r="Z948" s="32"/>
    </row>
    <row r="949" spans="1:26" ht="12" customHeight="1">
      <c r="A949" s="32"/>
      <c r="B949" s="32"/>
      <c r="C949" s="32"/>
      <c r="D949" s="32"/>
      <c r="E949" s="32"/>
      <c r="F949" s="32"/>
      <c r="G949" s="32"/>
      <c r="H949" s="32"/>
      <c r="I949" s="32"/>
      <c r="J949" s="32"/>
      <c r="K949" s="32"/>
      <c r="L949" s="32"/>
      <c r="M949" s="32"/>
      <c r="N949" s="32"/>
      <c r="O949" s="32"/>
      <c r="P949" s="32"/>
      <c r="Q949" s="32"/>
      <c r="R949" s="32"/>
      <c r="S949" s="32"/>
      <c r="T949" s="32"/>
      <c r="U949" s="32"/>
      <c r="V949" s="32"/>
      <c r="W949" s="32"/>
      <c r="X949" s="32"/>
      <c r="Y949" s="32"/>
      <c r="Z949" s="32"/>
    </row>
    <row r="950" spans="1:26" ht="12" customHeight="1">
      <c r="A950" s="32"/>
      <c r="B950" s="32"/>
      <c r="C950" s="32"/>
      <c r="D950" s="32"/>
      <c r="E950" s="32"/>
      <c r="F950" s="32"/>
      <c r="G950" s="32"/>
      <c r="H950" s="32"/>
      <c r="I950" s="32"/>
      <c r="J950" s="32"/>
      <c r="K950" s="32"/>
      <c r="L950" s="32"/>
      <c r="M950" s="32"/>
      <c r="N950" s="32"/>
      <c r="O950" s="32"/>
      <c r="P950" s="32"/>
      <c r="Q950" s="32"/>
      <c r="R950" s="32"/>
      <c r="S950" s="32"/>
      <c r="T950" s="32"/>
      <c r="U950" s="32"/>
      <c r="V950" s="32"/>
      <c r="W950" s="32"/>
      <c r="X950" s="32"/>
      <c r="Y950" s="32"/>
      <c r="Z950" s="32"/>
    </row>
    <row r="951" spans="1:26" ht="12" customHeight="1">
      <c r="A951" s="32"/>
      <c r="B951" s="32"/>
      <c r="C951" s="32"/>
      <c r="D951" s="32"/>
      <c r="E951" s="32"/>
      <c r="F951" s="32"/>
      <c r="G951" s="32"/>
      <c r="H951" s="32"/>
      <c r="I951" s="32"/>
      <c r="J951" s="32"/>
      <c r="K951" s="32"/>
      <c r="L951" s="32"/>
      <c r="M951" s="32"/>
      <c r="N951" s="32"/>
      <c r="O951" s="32"/>
      <c r="P951" s="32"/>
      <c r="Q951" s="32"/>
      <c r="R951" s="32"/>
      <c r="S951" s="32"/>
      <c r="T951" s="32"/>
      <c r="U951" s="32"/>
      <c r="V951" s="32"/>
      <c r="W951" s="32"/>
      <c r="X951" s="32"/>
      <c r="Y951" s="32"/>
      <c r="Z951" s="32"/>
    </row>
    <row r="952" spans="1:26" ht="12" customHeight="1">
      <c r="A952" s="32"/>
      <c r="B952" s="32"/>
      <c r="C952" s="32"/>
      <c r="D952" s="32"/>
      <c r="E952" s="32"/>
      <c r="F952" s="32"/>
      <c r="G952" s="32"/>
      <c r="H952" s="32"/>
      <c r="I952" s="32"/>
      <c r="J952" s="32"/>
      <c r="K952" s="32"/>
      <c r="L952" s="32"/>
      <c r="M952" s="32"/>
      <c r="N952" s="32"/>
      <c r="O952" s="32"/>
      <c r="P952" s="32"/>
      <c r="Q952" s="32"/>
      <c r="R952" s="32"/>
      <c r="S952" s="32"/>
      <c r="T952" s="32"/>
      <c r="U952" s="32"/>
      <c r="V952" s="32"/>
      <c r="W952" s="32"/>
      <c r="X952" s="32"/>
      <c r="Y952" s="32"/>
      <c r="Z952" s="32"/>
    </row>
    <row r="953" spans="1:26" ht="12" customHeight="1">
      <c r="A953" s="32"/>
      <c r="B953" s="32"/>
      <c r="C953" s="32"/>
      <c r="D953" s="32"/>
      <c r="E953" s="32"/>
      <c r="F953" s="32"/>
      <c r="G953" s="32"/>
      <c r="H953" s="32"/>
      <c r="I953" s="32"/>
      <c r="J953" s="32"/>
      <c r="K953" s="32"/>
      <c r="L953" s="32"/>
      <c r="M953" s="32"/>
      <c r="N953" s="32"/>
      <c r="O953" s="32"/>
      <c r="P953" s="32"/>
      <c r="Q953" s="32"/>
      <c r="R953" s="32"/>
      <c r="S953" s="32"/>
      <c r="T953" s="32"/>
      <c r="U953" s="32"/>
      <c r="V953" s="32"/>
      <c r="W953" s="32"/>
      <c r="X953" s="32"/>
      <c r="Y953" s="32"/>
      <c r="Z953" s="32"/>
    </row>
    <row r="954" spans="1:26" ht="12" customHeight="1">
      <c r="A954" s="32"/>
      <c r="B954" s="32"/>
      <c r="C954" s="32"/>
      <c r="D954" s="32"/>
      <c r="E954" s="32"/>
      <c r="F954" s="32"/>
      <c r="G954" s="32"/>
      <c r="H954" s="32"/>
      <c r="I954" s="32"/>
      <c r="J954" s="32"/>
      <c r="K954" s="32"/>
      <c r="L954" s="32"/>
      <c r="M954" s="32"/>
      <c r="N954" s="32"/>
      <c r="O954" s="32"/>
      <c r="P954" s="32"/>
      <c r="Q954" s="32"/>
      <c r="R954" s="32"/>
      <c r="S954" s="32"/>
      <c r="T954" s="32"/>
      <c r="U954" s="32"/>
      <c r="V954" s="32"/>
      <c r="W954" s="32"/>
      <c r="X954" s="32"/>
      <c r="Y954" s="32"/>
      <c r="Z954" s="32"/>
    </row>
    <row r="955" spans="1:26" ht="12" customHeight="1">
      <c r="A955" s="32"/>
      <c r="B955" s="32"/>
      <c r="C955" s="32"/>
      <c r="D955" s="32"/>
      <c r="E955" s="32"/>
      <c r="F955" s="32"/>
      <c r="G955" s="32"/>
      <c r="H955" s="32"/>
      <c r="I955" s="32"/>
      <c r="J955" s="32"/>
      <c r="K955" s="32"/>
      <c r="L955" s="32"/>
      <c r="M955" s="32"/>
      <c r="N955" s="32"/>
      <c r="O955" s="32"/>
      <c r="P955" s="32"/>
      <c r="Q955" s="32"/>
      <c r="R955" s="32"/>
      <c r="S955" s="32"/>
      <c r="T955" s="32"/>
      <c r="U955" s="32"/>
      <c r="V955" s="32"/>
      <c r="W955" s="32"/>
      <c r="X955" s="32"/>
      <c r="Y955" s="32"/>
      <c r="Z955" s="32"/>
    </row>
    <row r="956" spans="1:26" ht="12" customHeight="1">
      <c r="A956" s="32"/>
      <c r="B956" s="32"/>
      <c r="C956" s="32"/>
      <c r="D956" s="32"/>
      <c r="E956" s="32"/>
      <c r="F956" s="32"/>
      <c r="G956" s="32"/>
      <c r="H956" s="32"/>
      <c r="I956" s="32"/>
      <c r="J956" s="32"/>
      <c r="K956" s="32"/>
      <c r="L956" s="32"/>
      <c r="M956" s="32"/>
      <c r="N956" s="32"/>
      <c r="O956" s="32"/>
      <c r="P956" s="32"/>
      <c r="Q956" s="32"/>
      <c r="R956" s="32"/>
      <c r="S956" s="32"/>
      <c r="T956" s="32"/>
      <c r="U956" s="32"/>
      <c r="V956" s="32"/>
      <c r="W956" s="32"/>
      <c r="X956" s="32"/>
      <c r="Y956" s="32"/>
      <c r="Z956" s="32"/>
    </row>
    <row r="957" spans="1:26" ht="12" customHeight="1">
      <c r="A957" s="32"/>
      <c r="B957" s="32"/>
      <c r="C957" s="32"/>
      <c r="D957" s="32"/>
      <c r="E957" s="32"/>
      <c r="F957" s="32"/>
      <c r="G957" s="32"/>
      <c r="H957" s="32"/>
      <c r="I957" s="32"/>
      <c r="J957" s="32"/>
      <c r="K957" s="32"/>
      <c r="L957" s="32"/>
      <c r="M957" s="32"/>
      <c r="N957" s="32"/>
      <c r="O957" s="32"/>
      <c r="P957" s="32"/>
      <c r="Q957" s="32"/>
      <c r="R957" s="32"/>
      <c r="S957" s="32"/>
      <c r="T957" s="32"/>
      <c r="U957" s="32"/>
      <c r="V957" s="32"/>
      <c r="W957" s="32"/>
      <c r="X957" s="32"/>
      <c r="Y957" s="32"/>
      <c r="Z957" s="32"/>
    </row>
    <row r="958" spans="1:26" ht="12" customHeight="1">
      <c r="A958" s="32"/>
      <c r="B958" s="32"/>
      <c r="C958" s="32"/>
      <c r="D958" s="32"/>
      <c r="E958" s="32"/>
      <c r="F958" s="32"/>
      <c r="G958" s="32"/>
      <c r="H958" s="32"/>
      <c r="I958" s="32"/>
      <c r="J958" s="32"/>
      <c r="K958" s="32"/>
      <c r="L958" s="32"/>
      <c r="M958" s="32"/>
      <c r="N958" s="32"/>
      <c r="O958" s="32"/>
      <c r="P958" s="32"/>
      <c r="Q958" s="32"/>
      <c r="R958" s="32"/>
      <c r="S958" s="32"/>
      <c r="T958" s="32"/>
      <c r="U958" s="32"/>
      <c r="V958" s="32"/>
      <c r="W958" s="32"/>
      <c r="X958" s="32"/>
      <c r="Y958" s="32"/>
      <c r="Z958" s="32"/>
    </row>
    <row r="959" spans="1:26" ht="12" customHeight="1">
      <c r="A959" s="32"/>
      <c r="B959" s="32"/>
      <c r="C959" s="32"/>
      <c r="D959" s="32"/>
      <c r="E959" s="32"/>
      <c r="F959" s="32"/>
      <c r="G959" s="32"/>
      <c r="H959" s="32"/>
      <c r="I959" s="32"/>
      <c r="J959" s="32"/>
      <c r="K959" s="32"/>
      <c r="L959" s="32"/>
      <c r="M959" s="32"/>
      <c r="N959" s="32"/>
      <c r="O959" s="32"/>
      <c r="P959" s="32"/>
      <c r="Q959" s="32"/>
      <c r="R959" s="32"/>
      <c r="S959" s="32"/>
      <c r="T959" s="32"/>
      <c r="U959" s="32"/>
      <c r="V959" s="32"/>
      <c r="W959" s="32"/>
      <c r="X959" s="32"/>
      <c r="Y959" s="32"/>
      <c r="Z959" s="32"/>
    </row>
    <row r="960" spans="1:26" ht="12" customHeight="1">
      <c r="A960" s="32"/>
      <c r="B960" s="32"/>
      <c r="C960" s="32"/>
      <c r="D960" s="32"/>
      <c r="E960" s="32"/>
      <c r="F960" s="32"/>
      <c r="G960" s="32"/>
      <c r="H960" s="32"/>
      <c r="I960" s="32"/>
      <c r="J960" s="32"/>
      <c r="K960" s="32"/>
      <c r="L960" s="32"/>
      <c r="M960" s="32"/>
      <c r="N960" s="32"/>
      <c r="O960" s="32"/>
      <c r="P960" s="32"/>
      <c r="Q960" s="32"/>
      <c r="R960" s="32"/>
      <c r="S960" s="32"/>
      <c r="T960" s="32"/>
      <c r="U960" s="32"/>
      <c r="V960" s="32"/>
      <c r="W960" s="32"/>
      <c r="X960" s="32"/>
      <c r="Y960" s="32"/>
      <c r="Z960" s="32"/>
    </row>
    <row r="961" spans="1:26" ht="12" customHeight="1">
      <c r="A961" s="32"/>
      <c r="B961" s="32"/>
      <c r="C961" s="32"/>
      <c r="D961" s="32"/>
      <c r="E961" s="32"/>
      <c r="F961" s="32"/>
      <c r="G961" s="32"/>
      <c r="H961" s="32"/>
      <c r="I961" s="32"/>
      <c r="J961" s="32"/>
      <c r="K961" s="32"/>
      <c r="L961" s="32"/>
      <c r="M961" s="32"/>
      <c r="N961" s="32"/>
      <c r="O961" s="32"/>
      <c r="P961" s="32"/>
      <c r="Q961" s="32"/>
      <c r="R961" s="32"/>
      <c r="S961" s="32"/>
      <c r="T961" s="32"/>
      <c r="U961" s="32"/>
      <c r="V961" s="32"/>
      <c r="W961" s="32"/>
      <c r="X961" s="32"/>
      <c r="Y961" s="32"/>
      <c r="Z961" s="32"/>
    </row>
    <row r="962" spans="1:26" ht="12" customHeight="1">
      <c r="A962" s="32"/>
      <c r="B962" s="32"/>
      <c r="C962" s="32"/>
      <c r="D962" s="32"/>
      <c r="E962" s="32"/>
      <c r="F962" s="32"/>
      <c r="G962" s="32"/>
      <c r="H962" s="32"/>
      <c r="I962" s="32"/>
      <c r="J962" s="32"/>
      <c r="K962" s="32"/>
      <c r="L962" s="32"/>
      <c r="M962" s="32"/>
      <c r="N962" s="32"/>
      <c r="O962" s="32"/>
      <c r="P962" s="32"/>
      <c r="Q962" s="32"/>
      <c r="R962" s="32"/>
      <c r="S962" s="32"/>
      <c r="T962" s="32"/>
      <c r="U962" s="32"/>
      <c r="V962" s="32"/>
      <c r="W962" s="32"/>
      <c r="X962" s="32"/>
      <c r="Y962" s="32"/>
      <c r="Z962" s="32"/>
    </row>
    <row r="963" spans="1:26" ht="12" customHeight="1">
      <c r="A963" s="32"/>
      <c r="B963" s="32"/>
      <c r="C963" s="32"/>
      <c r="D963" s="32"/>
      <c r="E963" s="32"/>
      <c r="F963" s="32"/>
      <c r="G963" s="32"/>
      <c r="H963" s="32"/>
      <c r="I963" s="32"/>
      <c r="J963" s="32"/>
      <c r="K963" s="32"/>
      <c r="L963" s="32"/>
      <c r="M963" s="32"/>
      <c r="N963" s="32"/>
      <c r="O963" s="32"/>
      <c r="P963" s="32"/>
      <c r="Q963" s="32"/>
      <c r="R963" s="32"/>
      <c r="S963" s="32"/>
      <c r="T963" s="32"/>
      <c r="U963" s="32"/>
      <c r="V963" s="32"/>
      <c r="W963" s="32"/>
      <c r="X963" s="32"/>
      <c r="Y963" s="32"/>
      <c r="Z963" s="32"/>
    </row>
    <row r="964" spans="1:26" ht="12" customHeight="1">
      <c r="A964" s="32"/>
      <c r="B964" s="32"/>
      <c r="C964" s="32"/>
      <c r="D964" s="32"/>
      <c r="E964" s="32"/>
      <c r="F964" s="32"/>
      <c r="G964" s="32"/>
      <c r="H964" s="32"/>
      <c r="I964" s="32"/>
      <c r="J964" s="32"/>
      <c r="K964" s="32"/>
      <c r="L964" s="32"/>
      <c r="M964" s="32"/>
      <c r="N964" s="32"/>
      <c r="O964" s="32"/>
      <c r="P964" s="32"/>
      <c r="Q964" s="32"/>
      <c r="R964" s="32"/>
      <c r="S964" s="32"/>
      <c r="T964" s="32"/>
      <c r="U964" s="32"/>
      <c r="V964" s="32"/>
      <c r="W964" s="32"/>
      <c r="X964" s="32"/>
      <c r="Y964" s="32"/>
      <c r="Z964" s="32"/>
    </row>
    <row r="965" spans="1:26" ht="12" customHeight="1">
      <c r="A965" s="32"/>
      <c r="B965" s="32"/>
      <c r="C965" s="32"/>
      <c r="D965" s="32"/>
      <c r="E965" s="32"/>
      <c r="F965" s="32"/>
      <c r="G965" s="32"/>
      <c r="H965" s="32"/>
      <c r="I965" s="32"/>
      <c r="J965" s="32"/>
      <c r="K965" s="32"/>
      <c r="L965" s="32"/>
      <c r="M965" s="32"/>
      <c r="N965" s="32"/>
      <c r="O965" s="32"/>
      <c r="P965" s="32"/>
      <c r="Q965" s="32"/>
      <c r="R965" s="32"/>
      <c r="S965" s="32"/>
      <c r="T965" s="32"/>
      <c r="U965" s="32"/>
      <c r="V965" s="32"/>
      <c r="W965" s="32"/>
      <c r="X965" s="32"/>
      <c r="Y965" s="32"/>
      <c r="Z965" s="32"/>
    </row>
    <row r="966" spans="1:26" ht="12" customHeight="1">
      <c r="A966" s="32"/>
      <c r="B966" s="32"/>
      <c r="C966" s="32"/>
      <c r="D966" s="32"/>
      <c r="E966" s="32"/>
      <c r="F966" s="32"/>
      <c r="G966" s="32"/>
      <c r="H966" s="32"/>
      <c r="I966" s="32"/>
      <c r="J966" s="32"/>
      <c r="K966" s="32"/>
      <c r="L966" s="32"/>
      <c r="M966" s="32"/>
      <c r="N966" s="32"/>
      <c r="O966" s="32"/>
      <c r="P966" s="32"/>
      <c r="Q966" s="32"/>
      <c r="R966" s="32"/>
      <c r="S966" s="32"/>
      <c r="T966" s="32"/>
      <c r="U966" s="32"/>
      <c r="V966" s="32"/>
      <c r="W966" s="32"/>
      <c r="X966" s="32"/>
      <c r="Y966" s="32"/>
      <c r="Z966" s="32"/>
    </row>
    <row r="967" spans="1:26" ht="12" customHeight="1">
      <c r="A967" s="32"/>
      <c r="B967" s="32"/>
      <c r="C967" s="32"/>
      <c r="D967" s="32"/>
      <c r="E967" s="32"/>
      <c r="F967" s="32"/>
      <c r="G967" s="32"/>
      <c r="H967" s="32"/>
      <c r="I967" s="32"/>
      <c r="J967" s="32"/>
      <c r="K967" s="32"/>
      <c r="L967" s="32"/>
      <c r="M967" s="32"/>
      <c r="N967" s="32"/>
      <c r="O967" s="32"/>
      <c r="P967" s="32"/>
      <c r="Q967" s="32"/>
      <c r="R967" s="32"/>
      <c r="S967" s="32"/>
      <c r="T967" s="32"/>
      <c r="U967" s="32"/>
      <c r="V967" s="32"/>
      <c r="W967" s="32"/>
      <c r="X967" s="32"/>
      <c r="Y967" s="32"/>
      <c r="Z967" s="32"/>
    </row>
    <row r="968" spans="1:26" ht="12" customHeight="1">
      <c r="A968" s="32"/>
      <c r="B968" s="32"/>
      <c r="C968" s="32"/>
      <c r="D968" s="32"/>
      <c r="E968" s="32"/>
      <c r="F968" s="32"/>
      <c r="G968" s="32"/>
      <c r="H968" s="32"/>
      <c r="I968" s="32"/>
      <c r="J968" s="32"/>
      <c r="K968" s="32"/>
      <c r="L968" s="32"/>
      <c r="M968" s="32"/>
      <c r="N968" s="32"/>
      <c r="O968" s="32"/>
      <c r="P968" s="32"/>
      <c r="Q968" s="32"/>
      <c r="R968" s="32"/>
      <c r="S968" s="32"/>
      <c r="T968" s="32"/>
      <c r="U968" s="32"/>
      <c r="V968" s="32"/>
      <c r="W968" s="32"/>
      <c r="X968" s="32"/>
      <c r="Y968" s="32"/>
      <c r="Z968" s="32"/>
    </row>
    <row r="969" spans="1:26" ht="12" customHeight="1">
      <c r="A969" s="32"/>
      <c r="B969" s="32"/>
      <c r="C969" s="32"/>
      <c r="D969" s="32"/>
      <c r="E969" s="32"/>
      <c r="F969" s="32"/>
      <c r="G969" s="32"/>
      <c r="H969" s="32"/>
      <c r="I969" s="32"/>
      <c r="J969" s="32"/>
      <c r="K969" s="32"/>
      <c r="L969" s="32"/>
      <c r="M969" s="32"/>
      <c r="N969" s="32"/>
      <c r="O969" s="32"/>
      <c r="P969" s="32"/>
      <c r="Q969" s="32"/>
      <c r="R969" s="32"/>
      <c r="S969" s="32"/>
      <c r="T969" s="32"/>
      <c r="U969" s="32"/>
      <c r="V969" s="32"/>
      <c r="W969" s="32"/>
      <c r="X969" s="32"/>
      <c r="Y969" s="32"/>
      <c r="Z969" s="32"/>
    </row>
    <row r="970" spans="1:26" ht="12" customHeight="1">
      <c r="A970" s="32"/>
      <c r="B970" s="32"/>
      <c r="C970" s="32"/>
      <c r="D970" s="32"/>
      <c r="E970" s="32"/>
      <c r="F970" s="32"/>
      <c r="G970" s="32"/>
      <c r="H970" s="32"/>
      <c r="I970" s="32"/>
      <c r="J970" s="32"/>
      <c r="K970" s="32"/>
      <c r="L970" s="32"/>
      <c r="M970" s="32"/>
      <c r="N970" s="32"/>
      <c r="O970" s="32"/>
      <c r="P970" s="32"/>
      <c r="Q970" s="32"/>
      <c r="R970" s="32"/>
      <c r="S970" s="32"/>
      <c r="T970" s="32"/>
      <c r="U970" s="32"/>
      <c r="V970" s="32"/>
      <c r="W970" s="32"/>
      <c r="X970" s="32"/>
      <c r="Y970" s="32"/>
      <c r="Z970" s="32"/>
    </row>
    <row r="971" spans="1:26" ht="12" customHeight="1">
      <c r="A971" s="32"/>
      <c r="B971" s="32"/>
      <c r="C971" s="32"/>
      <c r="D971" s="32"/>
      <c r="E971" s="32"/>
      <c r="F971" s="32"/>
      <c r="G971" s="32"/>
      <c r="H971" s="32"/>
      <c r="I971" s="32"/>
      <c r="J971" s="32"/>
      <c r="K971" s="32"/>
      <c r="L971" s="32"/>
      <c r="M971" s="32"/>
      <c r="N971" s="32"/>
      <c r="O971" s="32"/>
      <c r="P971" s="32"/>
      <c r="Q971" s="32"/>
      <c r="R971" s="32"/>
      <c r="S971" s="32"/>
      <c r="T971" s="32"/>
      <c r="U971" s="32"/>
      <c r="V971" s="32"/>
      <c r="W971" s="32"/>
      <c r="X971" s="32"/>
      <c r="Y971" s="32"/>
      <c r="Z971" s="32"/>
    </row>
    <row r="972" spans="1:26" ht="12" customHeight="1">
      <c r="A972" s="32"/>
      <c r="B972" s="32"/>
      <c r="C972" s="32"/>
      <c r="D972" s="32"/>
      <c r="E972" s="32"/>
      <c r="F972" s="32"/>
      <c r="G972" s="32"/>
      <c r="H972" s="32"/>
      <c r="I972" s="32"/>
      <c r="J972" s="32"/>
      <c r="K972" s="32"/>
      <c r="L972" s="32"/>
      <c r="M972" s="32"/>
      <c r="N972" s="32"/>
      <c r="O972" s="32"/>
      <c r="P972" s="32"/>
      <c r="Q972" s="32"/>
      <c r="R972" s="32"/>
      <c r="S972" s="32"/>
      <c r="T972" s="32"/>
      <c r="U972" s="32"/>
      <c r="V972" s="32"/>
      <c r="W972" s="32"/>
      <c r="X972" s="32"/>
      <c r="Y972" s="32"/>
      <c r="Z972" s="32"/>
    </row>
    <row r="973" spans="1:26" ht="12" customHeight="1">
      <c r="A973" s="32"/>
      <c r="B973" s="32"/>
      <c r="C973" s="32"/>
      <c r="D973" s="32"/>
      <c r="E973" s="32"/>
      <c r="F973" s="32"/>
      <c r="G973" s="32"/>
      <c r="H973" s="32"/>
      <c r="I973" s="32"/>
      <c r="J973" s="32"/>
      <c r="K973" s="32"/>
      <c r="L973" s="32"/>
      <c r="M973" s="32"/>
      <c r="N973" s="32"/>
      <c r="O973" s="32"/>
      <c r="P973" s="32"/>
      <c r="Q973" s="32"/>
      <c r="R973" s="32"/>
      <c r="S973" s="32"/>
      <c r="T973" s="32"/>
      <c r="U973" s="32"/>
      <c r="V973" s="32"/>
      <c r="W973" s="32"/>
      <c r="X973" s="32"/>
      <c r="Y973" s="32"/>
      <c r="Z973" s="32"/>
    </row>
    <row r="974" spans="1:26" ht="12" customHeight="1">
      <c r="A974" s="32"/>
      <c r="B974" s="32"/>
      <c r="C974" s="32"/>
      <c r="D974" s="32"/>
      <c r="E974" s="32"/>
      <c r="F974" s="32"/>
      <c r="G974" s="32"/>
      <c r="H974" s="32"/>
      <c r="I974" s="32"/>
      <c r="J974" s="32"/>
      <c r="K974" s="32"/>
      <c r="L974" s="32"/>
      <c r="M974" s="32"/>
      <c r="N974" s="32"/>
      <c r="O974" s="32"/>
      <c r="P974" s="32"/>
      <c r="Q974" s="32"/>
      <c r="R974" s="32"/>
      <c r="S974" s="32"/>
      <c r="T974" s="32"/>
      <c r="U974" s="32"/>
      <c r="V974" s="32"/>
      <c r="W974" s="32"/>
      <c r="X974" s="32"/>
      <c r="Y974" s="32"/>
      <c r="Z974" s="32"/>
    </row>
    <row r="975" spans="1:26" ht="12" customHeight="1">
      <c r="A975" s="32"/>
      <c r="B975" s="32"/>
      <c r="C975" s="32"/>
      <c r="D975" s="32"/>
      <c r="E975" s="32"/>
      <c r="F975" s="32"/>
      <c r="G975" s="32"/>
      <c r="H975" s="32"/>
      <c r="I975" s="32"/>
      <c r="J975" s="32"/>
      <c r="K975" s="32"/>
      <c r="L975" s="32"/>
      <c r="M975" s="32"/>
      <c r="N975" s="32"/>
      <c r="O975" s="32"/>
      <c r="P975" s="32"/>
      <c r="Q975" s="32"/>
      <c r="R975" s="32"/>
      <c r="S975" s="32"/>
      <c r="T975" s="32"/>
      <c r="U975" s="32"/>
      <c r="V975" s="32"/>
      <c r="W975" s="32"/>
      <c r="X975" s="32"/>
      <c r="Y975" s="32"/>
      <c r="Z975" s="32"/>
    </row>
    <row r="976" spans="1:26" ht="12" customHeight="1">
      <c r="A976" s="32"/>
      <c r="B976" s="32"/>
      <c r="C976" s="32"/>
      <c r="D976" s="32"/>
      <c r="E976" s="32"/>
      <c r="F976" s="32"/>
      <c r="G976" s="32"/>
      <c r="H976" s="32"/>
      <c r="I976" s="32"/>
      <c r="J976" s="32"/>
      <c r="K976" s="32"/>
      <c r="L976" s="32"/>
      <c r="M976" s="32"/>
      <c r="N976" s="32"/>
      <c r="O976" s="32"/>
      <c r="P976" s="32"/>
      <c r="Q976" s="32"/>
      <c r="R976" s="32"/>
      <c r="S976" s="32"/>
      <c r="T976" s="32"/>
      <c r="U976" s="32"/>
      <c r="V976" s="32"/>
      <c r="W976" s="32"/>
      <c r="X976" s="32"/>
      <c r="Y976" s="32"/>
      <c r="Z976" s="32"/>
    </row>
    <row r="977" spans="1:26" ht="12" customHeight="1">
      <c r="A977" s="32"/>
      <c r="B977" s="32"/>
      <c r="C977" s="32"/>
      <c r="D977" s="32"/>
      <c r="E977" s="32"/>
      <c r="F977" s="32"/>
      <c r="G977" s="32"/>
      <c r="H977" s="32"/>
      <c r="I977" s="32"/>
      <c r="J977" s="32"/>
      <c r="K977" s="32"/>
      <c r="L977" s="32"/>
      <c r="M977" s="32"/>
      <c r="N977" s="32"/>
      <c r="O977" s="32"/>
      <c r="P977" s="32"/>
      <c r="Q977" s="32"/>
      <c r="R977" s="32"/>
      <c r="S977" s="32"/>
      <c r="T977" s="32"/>
      <c r="U977" s="32"/>
      <c r="V977" s="32"/>
      <c r="W977" s="32"/>
      <c r="X977" s="32"/>
      <c r="Y977" s="32"/>
      <c r="Z977" s="32"/>
    </row>
    <row r="978" spans="1:26" ht="12" customHeight="1">
      <c r="A978" s="32"/>
      <c r="B978" s="32"/>
      <c r="C978" s="32"/>
      <c r="D978" s="32"/>
      <c r="E978" s="32"/>
      <c r="F978" s="32"/>
      <c r="G978" s="32"/>
      <c r="H978" s="32"/>
      <c r="I978" s="32"/>
      <c r="J978" s="32"/>
      <c r="K978" s="32"/>
      <c r="L978" s="32"/>
      <c r="M978" s="32"/>
      <c r="N978" s="32"/>
      <c r="O978" s="32"/>
      <c r="P978" s="32"/>
      <c r="Q978" s="32"/>
      <c r="R978" s="32"/>
      <c r="S978" s="32"/>
      <c r="T978" s="32"/>
      <c r="U978" s="32"/>
      <c r="V978" s="32"/>
      <c r="W978" s="32"/>
      <c r="X978" s="32"/>
      <c r="Y978" s="32"/>
      <c r="Z978" s="32"/>
    </row>
    <row r="979" spans="1:26" ht="12" customHeight="1">
      <c r="A979" s="32"/>
      <c r="B979" s="32"/>
      <c r="C979" s="32"/>
      <c r="D979" s="32"/>
      <c r="E979" s="32"/>
      <c r="F979" s="32"/>
      <c r="G979" s="32"/>
      <c r="H979" s="32"/>
      <c r="I979" s="32"/>
      <c r="J979" s="32"/>
      <c r="K979" s="32"/>
      <c r="L979" s="32"/>
      <c r="M979" s="32"/>
      <c r="N979" s="32"/>
      <c r="O979" s="32"/>
      <c r="P979" s="32"/>
      <c r="Q979" s="32"/>
      <c r="R979" s="32"/>
      <c r="S979" s="32"/>
      <c r="T979" s="32"/>
      <c r="U979" s="32"/>
      <c r="V979" s="32"/>
      <c r="W979" s="32"/>
      <c r="X979" s="32"/>
      <c r="Y979" s="32"/>
      <c r="Z979" s="32"/>
    </row>
    <row r="980" spans="1:26" ht="12" customHeight="1">
      <c r="A980" s="32"/>
      <c r="B980" s="32"/>
      <c r="C980" s="32"/>
      <c r="D980" s="32"/>
      <c r="E980" s="32"/>
      <c r="F980" s="32"/>
      <c r="G980" s="32"/>
      <c r="H980" s="32"/>
      <c r="I980" s="32"/>
      <c r="J980" s="32"/>
      <c r="K980" s="32"/>
      <c r="L980" s="32"/>
      <c r="M980" s="32"/>
      <c r="N980" s="32"/>
      <c r="O980" s="32"/>
      <c r="P980" s="32"/>
      <c r="Q980" s="32"/>
      <c r="R980" s="32"/>
      <c r="S980" s="32"/>
      <c r="T980" s="32"/>
      <c r="U980" s="32"/>
      <c r="V980" s="32"/>
      <c r="W980" s="32"/>
      <c r="X980" s="32"/>
      <c r="Y980" s="32"/>
      <c r="Z980" s="32"/>
    </row>
    <row r="981" spans="1:26" ht="12" customHeight="1">
      <c r="A981" s="32"/>
      <c r="B981" s="32"/>
      <c r="C981" s="32"/>
      <c r="D981" s="32"/>
      <c r="E981" s="32"/>
      <c r="F981" s="32"/>
      <c r="G981" s="32"/>
      <c r="H981" s="32"/>
      <c r="I981" s="32"/>
      <c r="J981" s="32"/>
      <c r="K981" s="32"/>
      <c r="L981" s="32"/>
      <c r="M981" s="32"/>
      <c r="N981" s="32"/>
      <c r="O981" s="32"/>
      <c r="P981" s="32"/>
      <c r="Q981" s="32"/>
      <c r="R981" s="32"/>
      <c r="S981" s="32"/>
      <c r="T981" s="32"/>
      <c r="U981" s="32"/>
      <c r="V981" s="32"/>
      <c r="W981" s="32"/>
      <c r="X981" s="32"/>
      <c r="Y981" s="32"/>
      <c r="Z981" s="32"/>
    </row>
    <row r="982" spans="1:26" ht="12" customHeight="1">
      <c r="A982" s="32"/>
      <c r="B982" s="32"/>
      <c r="C982" s="32"/>
      <c r="D982" s="32"/>
      <c r="E982" s="32"/>
      <c r="F982" s="32"/>
      <c r="G982" s="32"/>
      <c r="H982" s="32"/>
      <c r="I982" s="32"/>
      <c r="J982" s="32"/>
      <c r="K982" s="32"/>
      <c r="L982" s="32"/>
      <c r="M982" s="32"/>
      <c r="N982" s="32"/>
      <c r="O982" s="32"/>
      <c r="P982" s="32"/>
      <c r="Q982" s="32"/>
      <c r="R982" s="32"/>
      <c r="S982" s="32"/>
      <c r="T982" s="32"/>
      <c r="U982" s="32"/>
      <c r="V982" s="32"/>
      <c r="W982" s="32"/>
      <c r="X982" s="32"/>
      <c r="Y982" s="32"/>
      <c r="Z982" s="32"/>
    </row>
    <row r="983" spans="1:26" ht="12" customHeight="1">
      <c r="A983" s="32"/>
      <c r="B983" s="32"/>
      <c r="C983" s="32"/>
      <c r="D983" s="32"/>
      <c r="E983" s="32"/>
      <c r="F983" s="32"/>
      <c r="G983" s="32"/>
      <c r="H983" s="32"/>
      <c r="I983" s="32"/>
      <c r="J983" s="32"/>
      <c r="K983" s="32"/>
      <c r="L983" s="32"/>
      <c r="M983" s="32"/>
      <c r="N983" s="32"/>
      <c r="O983" s="32"/>
      <c r="P983" s="32"/>
      <c r="Q983" s="32"/>
      <c r="R983" s="32"/>
      <c r="S983" s="32"/>
      <c r="T983" s="32"/>
      <c r="U983" s="32"/>
      <c r="V983" s="32"/>
      <c r="W983" s="32"/>
      <c r="X983" s="32"/>
      <c r="Y983" s="32"/>
      <c r="Z983" s="32"/>
    </row>
    <row r="984" spans="1:26" ht="12" customHeight="1">
      <c r="A984" s="32"/>
      <c r="B984" s="32"/>
      <c r="C984" s="32"/>
      <c r="D984" s="32"/>
      <c r="E984" s="32"/>
      <c r="F984" s="32"/>
      <c r="G984" s="32"/>
      <c r="H984" s="32"/>
      <c r="I984" s="32"/>
      <c r="J984" s="32"/>
      <c r="K984" s="32"/>
      <c r="L984" s="32"/>
      <c r="M984" s="32"/>
      <c r="N984" s="32"/>
      <c r="O984" s="32"/>
      <c r="P984" s="32"/>
      <c r="Q984" s="32"/>
      <c r="R984" s="32"/>
      <c r="S984" s="32"/>
      <c r="T984" s="32"/>
      <c r="U984" s="32"/>
      <c r="V984" s="32"/>
      <c r="W984" s="32"/>
      <c r="X984" s="32"/>
      <c r="Y984" s="32"/>
      <c r="Z984" s="32"/>
    </row>
    <row r="985" spans="1:26" ht="12" customHeight="1">
      <c r="A985" s="32"/>
      <c r="B985" s="32"/>
      <c r="C985" s="32"/>
      <c r="D985" s="32"/>
      <c r="E985" s="32"/>
      <c r="F985" s="32"/>
      <c r="G985" s="32"/>
      <c r="H985" s="32"/>
      <c r="I985" s="32"/>
      <c r="J985" s="32"/>
      <c r="K985" s="32"/>
      <c r="L985" s="32"/>
      <c r="M985" s="32"/>
      <c r="N985" s="32"/>
      <c r="O985" s="32"/>
      <c r="P985" s="32"/>
      <c r="Q985" s="32"/>
      <c r="R985" s="32"/>
      <c r="S985" s="32"/>
      <c r="T985" s="32"/>
      <c r="U985" s="32"/>
      <c r="V985" s="32"/>
      <c r="W985" s="32"/>
      <c r="X985" s="32"/>
      <c r="Y985" s="32"/>
      <c r="Z985" s="32"/>
    </row>
    <row r="986" spans="1:26" ht="12" customHeight="1">
      <c r="A986" s="32"/>
      <c r="B986" s="32"/>
      <c r="C986" s="32"/>
      <c r="D986" s="32"/>
      <c r="E986" s="32"/>
      <c r="F986" s="32"/>
      <c r="G986" s="32"/>
      <c r="H986" s="32"/>
      <c r="I986" s="32"/>
      <c r="J986" s="32"/>
      <c r="K986" s="32"/>
      <c r="L986" s="32"/>
      <c r="M986" s="32"/>
      <c r="N986" s="32"/>
      <c r="O986" s="32"/>
      <c r="P986" s="32"/>
      <c r="Q986" s="32"/>
      <c r="R986" s="32"/>
      <c r="S986" s="32"/>
      <c r="T986" s="32"/>
      <c r="U986" s="32"/>
      <c r="V986" s="32"/>
      <c r="W986" s="32"/>
      <c r="X986" s="32"/>
      <c r="Y986" s="32"/>
      <c r="Z986" s="32"/>
    </row>
    <row r="987" spans="1:26" ht="12" customHeight="1">
      <c r="A987" s="32"/>
      <c r="B987" s="32"/>
      <c r="C987" s="32"/>
      <c r="D987" s="32"/>
      <c r="E987" s="32"/>
      <c r="F987" s="32"/>
      <c r="G987" s="32"/>
      <c r="H987" s="32"/>
      <c r="I987" s="32"/>
      <c r="J987" s="32"/>
      <c r="K987" s="32"/>
      <c r="L987" s="32"/>
      <c r="M987" s="32"/>
      <c r="N987" s="32"/>
      <c r="O987" s="32"/>
      <c r="P987" s="32"/>
      <c r="Q987" s="32"/>
      <c r="R987" s="32"/>
      <c r="S987" s="32"/>
      <c r="T987" s="32"/>
      <c r="U987" s="32"/>
      <c r="V987" s="32"/>
      <c r="W987" s="32"/>
      <c r="X987" s="32"/>
      <c r="Y987" s="32"/>
      <c r="Z987" s="32"/>
    </row>
    <row r="988" spans="1:26" ht="12" customHeight="1">
      <c r="A988" s="32"/>
      <c r="B988" s="32"/>
      <c r="C988" s="32"/>
      <c r="D988" s="32"/>
      <c r="E988" s="32"/>
      <c r="F988" s="32"/>
      <c r="G988" s="32"/>
      <c r="H988" s="32"/>
      <c r="I988" s="32"/>
      <c r="J988" s="32"/>
      <c r="K988" s="32"/>
      <c r="L988" s="32"/>
      <c r="M988" s="32"/>
      <c r="N988" s="32"/>
      <c r="O988" s="32"/>
      <c r="P988" s="32"/>
      <c r="Q988" s="32"/>
      <c r="R988" s="32"/>
      <c r="S988" s="32"/>
      <c r="T988" s="32"/>
      <c r="U988" s="32"/>
      <c r="V988" s="32"/>
      <c r="W988" s="32"/>
      <c r="X988" s="32"/>
      <c r="Y988" s="32"/>
      <c r="Z988" s="32"/>
    </row>
    <row r="989" spans="1:26" ht="12" customHeight="1">
      <c r="A989" s="32"/>
      <c r="B989" s="32"/>
      <c r="C989" s="32"/>
      <c r="D989" s="32"/>
      <c r="E989" s="32"/>
      <c r="F989" s="32"/>
      <c r="G989" s="32"/>
      <c r="H989" s="32"/>
      <c r="I989" s="32"/>
      <c r="J989" s="32"/>
      <c r="K989" s="32"/>
      <c r="L989" s="32"/>
      <c r="M989" s="32"/>
      <c r="N989" s="32"/>
      <c r="O989" s="32"/>
      <c r="P989" s="32"/>
      <c r="Q989" s="32"/>
      <c r="R989" s="32"/>
      <c r="S989" s="32"/>
      <c r="T989" s="32"/>
      <c r="U989" s="32"/>
      <c r="V989" s="32"/>
      <c r="W989" s="32"/>
      <c r="X989" s="32"/>
      <c r="Y989" s="32"/>
      <c r="Z989" s="32"/>
    </row>
    <row r="990" spans="1:26" ht="12" customHeight="1">
      <c r="A990" s="32"/>
      <c r="B990" s="32"/>
      <c r="C990" s="32"/>
      <c r="D990" s="32"/>
      <c r="E990" s="32"/>
      <c r="F990" s="32"/>
      <c r="G990" s="32"/>
      <c r="H990" s="32"/>
      <c r="I990" s="32"/>
      <c r="J990" s="32"/>
      <c r="K990" s="32"/>
      <c r="L990" s="32"/>
      <c r="M990" s="32"/>
      <c r="N990" s="32"/>
      <c r="O990" s="32"/>
      <c r="P990" s="32"/>
      <c r="Q990" s="32"/>
      <c r="R990" s="32"/>
      <c r="S990" s="32"/>
      <c r="T990" s="32"/>
      <c r="U990" s="32"/>
      <c r="V990" s="32"/>
      <c r="W990" s="32"/>
      <c r="X990" s="32"/>
      <c r="Y990" s="32"/>
      <c r="Z990" s="32"/>
    </row>
    <row r="991" spans="1:26" ht="12" customHeight="1">
      <c r="A991" s="32"/>
      <c r="B991" s="32"/>
      <c r="C991" s="32"/>
      <c r="D991" s="32"/>
      <c r="E991" s="32"/>
      <c r="F991" s="32"/>
      <c r="G991" s="32"/>
      <c r="H991" s="32"/>
      <c r="I991" s="32"/>
      <c r="J991" s="32"/>
      <c r="K991" s="32"/>
      <c r="L991" s="32"/>
      <c r="M991" s="32"/>
      <c r="N991" s="32"/>
      <c r="O991" s="32"/>
      <c r="P991" s="32"/>
      <c r="Q991" s="32"/>
      <c r="R991" s="32"/>
      <c r="S991" s="32"/>
      <c r="T991" s="32"/>
      <c r="U991" s="32"/>
      <c r="V991" s="32"/>
      <c r="W991" s="32"/>
      <c r="X991" s="32"/>
      <c r="Y991" s="32"/>
      <c r="Z991" s="32"/>
    </row>
    <row r="992" spans="1:26" ht="12" customHeight="1">
      <c r="A992" s="32"/>
      <c r="B992" s="32"/>
      <c r="C992" s="32"/>
      <c r="D992" s="32"/>
      <c r="E992" s="32"/>
      <c r="F992" s="32"/>
      <c r="G992" s="32"/>
      <c r="H992" s="32"/>
      <c r="I992" s="32"/>
      <c r="J992" s="32"/>
      <c r="K992" s="32"/>
      <c r="L992" s="32"/>
      <c r="M992" s="32"/>
      <c r="N992" s="32"/>
      <c r="O992" s="32"/>
      <c r="P992" s="32"/>
      <c r="Q992" s="32"/>
      <c r="R992" s="32"/>
      <c r="S992" s="32"/>
      <c r="T992" s="32"/>
      <c r="U992" s="32"/>
      <c r="V992" s="32"/>
      <c r="W992" s="32"/>
      <c r="X992" s="32"/>
      <c r="Y992" s="32"/>
      <c r="Z992" s="32"/>
    </row>
    <row r="993" spans="1:26" ht="12" customHeight="1">
      <c r="A993" s="32"/>
      <c r="B993" s="32"/>
      <c r="C993" s="32"/>
      <c r="D993" s="32"/>
      <c r="E993" s="32"/>
      <c r="F993" s="32"/>
      <c r="G993" s="32"/>
      <c r="H993" s="32"/>
      <c r="I993" s="32"/>
      <c r="J993" s="32"/>
      <c r="K993" s="32"/>
      <c r="L993" s="32"/>
      <c r="M993" s="32"/>
      <c r="N993" s="32"/>
      <c r="O993" s="32"/>
      <c r="P993" s="32"/>
      <c r="Q993" s="32"/>
      <c r="R993" s="32"/>
      <c r="S993" s="32"/>
      <c r="T993" s="32"/>
      <c r="U993" s="32"/>
      <c r="V993" s="32"/>
      <c r="W993" s="32"/>
      <c r="X993" s="32"/>
      <c r="Y993" s="32"/>
      <c r="Z993" s="32"/>
    </row>
    <row r="994" spans="1:26" ht="12" customHeight="1">
      <c r="A994" s="32"/>
      <c r="B994" s="32"/>
      <c r="C994" s="32"/>
      <c r="D994" s="32"/>
      <c r="E994" s="32"/>
      <c r="F994" s="32"/>
      <c r="G994" s="32"/>
      <c r="H994" s="32"/>
      <c r="I994" s="32"/>
      <c r="J994" s="32"/>
      <c r="K994" s="32"/>
      <c r="L994" s="32"/>
      <c r="M994" s="32"/>
      <c r="N994" s="32"/>
      <c r="O994" s="32"/>
      <c r="P994" s="32"/>
      <c r="Q994" s="32"/>
      <c r="R994" s="32"/>
      <c r="S994" s="32"/>
      <c r="T994" s="32"/>
      <c r="U994" s="32"/>
      <c r="V994" s="32"/>
      <c r="W994" s="32"/>
      <c r="X994" s="32"/>
      <c r="Y994" s="32"/>
      <c r="Z994" s="32"/>
    </row>
    <row r="995" spans="1:26" ht="12" customHeight="1">
      <c r="A995" s="32"/>
      <c r="B995" s="32"/>
      <c r="C995" s="32"/>
      <c r="D995" s="32"/>
      <c r="E995" s="32"/>
      <c r="F995" s="32"/>
      <c r="G995" s="32"/>
      <c r="H995" s="32"/>
      <c r="I995" s="32"/>
      <c r="J995" s="32"/>
      <c r="K995" s="32"/>
      <c r="L995" s="32"/>
      <c r="M995" s="32"/>
      <c r="N995" s="32"/>
      <c r="O995" s="32"/>
      <c r="P995" s="32"/>
      <c r="Q995" s="32"/>
      <c r="R995" s="32"/>
      <c r="S995" s="32"/>
      <c r="T995" s="32"/>
      <c r="U995" s="32"/>
      <c r="V995" s="32"/>
      <c r="W995" s="32"/>
      <c r="X995" s="32"/>
      <c r="Y995" s="32"/>
      <c r="Z995" s="32"/>
    </row>
    <row r="996" spans="1:26" ht="12" customHeight="1">
      <c r="A996" s="32"/>
      <c r="B996" s="32"/>
      <c r="C996" s="32"/>
      <c r="D996" s="32"/>
      <c r="E996" s="32"/>
      <c r="F996" s="32"/>
      <c r="G996" s="32"/>
      <c r="H996" s="32"/>
      <c r="I996" s="32"/>
      <c r="J996" s="32"/>
      <c r="K996" s="32"/>
      <c r="L996" s="32"/>
      <c r="M996" s="32"/>
      <c r="N996" s="32"/>
      <c r="O996" s="32"/>
      <c r="P996" s="32"/>
      <c r="Q996" s="32"/>
      <c r="R996" s="32"/>
      <c r="S996" s="32"/>
      <c r="T996" s="32"/>
      <c r="U996" s="32"/>
      <c r="V996" s="32"/>
      <c r="W996" s="32"/>
      <c r="X996" s="32"/>
      <c r="Y996" s="32"/>
      <c r="Z996" s="32"/>
    </row>
    <row r="997" spans="1:26" ht="12" customHeight="1">
      <c r="A997" s="32"/>
      <c r="B997" s="32"/>
      <c r="C997" s="32"/>
      <c r="D997" s="32"/>
      <c r="E997" s="32"/>
      <c r="F997" s="32"/>
      <c r="G997" s="32"/>
      <c r="H997" s="32"/>
      <c r="I997" s="32"/>
      <c r="J997" s="32"/>
      <c r="K997" s="32"/>
      <c r="L997" s="32"/>
      <c r="M997" s="32"/>
      <c r="N997" s="32"/>
      <c r="O997" s="32"/>
      <c r="P997" s="32"/>
      <c r="Q997" s="32"/>
      <c r="R997" s="32"/>
      <c r="S997" s="32"/>
      <c r="T997" s="32"/>
      <c r="U997" s="32"/>
      <c r="V997" s="32"/>
      <c r="W997" s="32"/>
      <c r="X997" s="32"/>
      <c r="Y997" s="32"/>
      <c r="Z997" s="32"/>
    </row>
    <row r="998" spans="1:26" ht="12" customHeight="1">
      <c r="A998" s="32"/>
      <c r="B998" s="32"/>
      <c r="C998" s="32"/>
      <c r="D998" s="32"/>
      <c r="E998" s="32"/>
      <c r="F998" s="32"/>
      <c r="G998" s="32"/>
      <c r="H998" s="32"/>
      <c r="I998" s="32"/>
      <c r="J998" s="32"/>
      <c r="K998" s="32"/>
      <c r="L998" s="32"/>
      <c r="M998" s="32"/>
      <c r="N998" s="32"/>
      <c r="O998" s="32"/>
      <c r="P998" s="32"/>
      <c r="Q998" s="32"/>
      <c r="R998" s="32"/>
      <c r="S998" s="32"/>
      <c r="T998" s="32"/>
      <c r="U998" s="32"/>
      <c r="V998" s="32"/>
      <c r="W998" s="32"/>
      <c r="X998" s="32"/>
      <c r="Y998" s="32"/>
      <c r="Z998" s="32"/>
    </row>
    <row r="999" spans="1:26" ht="12" customHeight="1">
      <c r="A999" s="32"/>
      <c r="B999" s="32"/>
      <c r="C999" s="32"/>
      <c r="D999" s="32"/>
      <c r="E999" s="32"/>
      <c r="F999" s="32"/>
      <c r="G999" s="32"/>
      <c r="H999" s="32"/>
      <c r="I999" s="32"/>
      <c r="J999" s="32"/>
      <c r="K999" s="32"/>
      <c r="L999" s="32"/>
      <c r="M999" s="32"/>
      <c r="N999" s="32"/>
      <c r="O999" s="32"/>
      <c r="P999" s="32"/>
      <c r="Q999" s="32"/>
      <c r="R999" s="32"/>
      <c r="S999" s="32"/>
      <c r="T999" s="32"/>
      <c r="U999" s="32"/>
      <c r="V999" s="32"/>
      <c r="W999" s="32"/>
      <c r="X999" s="32"/>
      <c r="Y999" s="32"/>
      <c r="Z999" s="32"/>
    </row>
    <row r="1000" spans="1:26" ht="12" customHeight="1">
      <c r="A1000" s="32"/>
      <c r="B1000" s="32"/>
      <c r="C1000" s="32"/>
      <c r="D1000" s="32"/>
      <c r="E1000" s="32"/>
      <c r="F1000" s="32"/>
      <c r="G1000" s="32"/>
      <c r="H1000" s="32"/>
      <c r="I1000" s="32"/>
      <c r="J1000" s="32"/>
      <c r="K1000" s="32"/>
      <c r="L1000" s="32"/>
      <c r="M1000" s="32"/>
      <c r="N1000" s="32"/>
      <c r="O1000" s="32"/>
      <c r="P1000" s="32"/>
      <c r="Q1000" s="32"/>
      <c r="R1000" s="32"/>
      <c r="S1000" s="32"/>
      <c r="T1000" s="32"/>
      <c r="U1000" s="32"/>
      <c r="V1000" s="32"/>
      <c r="W1000" s="32"/>
      <c r="X1000" s="32"/>
      <c r="Y1000" s="32"/>
      <c r="Z1000" s="32"/>
    </row>
  </sheetData>
  <customSheetViews>
    <customSheetView guid="{098C2836-98E6-4DE4-B9F1-621F79971121}" hiddenRows="1" state="hidden">
      <pageMargins left="0.7" right="0.7" top="0.75" bottom="0.75" header="0" footer="0"/>
      <pageSetup orientation="portrait"/>
    </customSheetView>
    <customSheetView guid="{80DBB23A-788A-4876-A46F-C8CD77F4CEEC}" hiddenRows="1" state="hidden">
      <pageMargins left="0.7" right="0.7" top="0.75" bottom="0.75" header="0" footer="0"/>
      <pageSetup orientation="portrait"/>
    </customSheetView>
    <customSheetView guid="{E56CFA07-B62D-4672-9EDE-094AE1102D0C}" hiddenRows="1" state="hidden">
      <pageMargins left="0.7" right="0.7" top="0.75" bottom="0.75" header="0" footer="0"/>
      <pageSetup orientation="portrait"/>
    </customSheetView>
    <customSheetView guid="{FB8FBA87-37E8-4FC2-B783-5AECFD22DC45}" hiddenRows="1" state="hidden">
      <pageMargins left="0.7" right="0.7" top="0.75" bottom="0.75" header="0" footer="0"/>
      <pageSetup orientation="portrait"/>
    </customSheetView>
  </customSheetViews>
  <mergeCells count="260">
    <mergeCell ref="B6:G6"/>
    <mergeCell ref="B14:G14"/>
    <mergeCell ref="B16:G16"/>
    <mergeCell ref="B18:G18"/>
    <mergeCell ref="B22:G22"/>
    <mergeCell ref="B24:G24"/>
    <mergeCell ref="E31:G31"/>
    <mergeCell ref="B31:D31"/>
    <mergeCell ref="B32:D32"/>
    <mergeCell ref="B33:D33"/>
    <mergeCell ref="B34:D34"/>
    <mergeCell ref="B35:D35"/>
    <mergeCell ref="B36:D36"/>
    <mergeCell ref="B37:D37"/>
    <mergeCell ref="E32:G32"/>
    <mergeCell ref="E33:G33"/>
    <mergeCell ref="E34:G34"/>
    <mergeCell ref="E35:G35"/>
    <mergeCell ref="E36:G36"/>
    <mergeCell ref="E37:G37"/>
    <mergeCell ref="E38:G38"/>
    <mergeCell ref="B38:D38"/>
    <mergeCell ref="B39:D39"/>
    <mergeCell ref="B40:D40"/>
    <mergeCell ref="B41:D41"/>
    <mergeCell ref="B42:D42"/>
    <mergeCell ref="B43:D43"/>
    <mergeCell ref="B44:D44"/>
    <mergeCell ref="E39:G39"/>
    <mergeCell ref="E40:G40"/>
    <mergeCell ref="E41:G41"/>
    <mergeCell ref="E42:G42"/>
    <mergeCell ref="E43:G43"/>
    <mergeCell ref="E44:G44"/>
    <mergeCell ref="E45:G45"/>
    <mergeCell ref="B45:D45"/>
    <mergeCell ref="B46:D46"/>
    <mergeCell ref="B48:D48"/>
    <mergeCell ref="B49:D49"/>
    <mergeCell ref="B50:D50"/>
    <mergeCell ref="B51:D51"/>
    <mergeCell ref="B52:D52"/>
    <mergeCell ref="B53:D53"/>
    <mergeCell ref="E46:G46"/>
    <mergeCell ref="E48:G48"/>
    <mergeCell ref="E49:G49"/>
    <mergeCell ref="E50:G50"/>
    <mergeCell ref="E51:G51"/>
    <mergeCell ref="E52:G52"/>
    <mergeCell ref="E53:G53"/>
    <mergeCell ref="B54:D54"/>
    <mergeCell ref="B55:D55"/>
    <mergeCell ref="B56:D56"/>
    <mergeCell ref="E56:G56"/>
    <mergeCell ref="B57:D57"/>
    <mergeCell ref="E57:G57"/>
    <mergeCell ref="B58:D58"/>
    <mergeCell ref="E58:G58"/>
    <mergeCell ref="B59:D59"/>
    <mergeCell ref="E59:G59"/>
    <mergeCell ref="E54:G54"/>
    <mergeCell ref="E55:G55"/>
    <mergeCell ref="B60:D60"/>
    <mergeCell ref="E60:G60"/>
    <mergeCell ref="E65:G65"/>
    <mergeCell ref="B65:D65"/>
    <mergeCell ref="B66:D66"/>
    <mergeCell ref="B67:D67"/>
    <mergeCell ref="B68:D68"/>
    <mergeCell ref="B69:D69"/>
    <mergeCell ref="B70:D70"/>
    <mergeCell ref="B71:D71"/>
    <mergeCell ref="E66:G66"/>
    <mergeCell ref="E67:G67"/>
    <mergeCell ref="E68:G68"/>
    <mergeCell ref="E69:G69"/>
    <mergeCell ref="E70:G70"/>
    <mergeCell ref="E71:G71"/>
    <mergeCell ref="E72:G72"/>
    <mergeCell ref="E80:G80"/>
    <mergeCell ref="B79:D79"/>
    <mergeCell ref="E73:G73"/>
    <mergeCell ref="E74:G74"/>
    <mergeCell ref="E75:G75"/>
    <mergeCell ref="E76:G76"/>
    <mergeCell ref="E77:G77"/>
    <mergeCell ref="E78:G78"/>
    <mergeCell ref="E79:G79"/>
    <mergeCell ref="B72:D72"/>
    <mergeCell ref="B73:D73"/>
    <mergeCell ref="B74:D74"/>
    <mergeCell ref="B75:D75"/>
    <mergeCell ref="B76:D76"/>
    <mergeCell ref="B77:D77"/>
    <mergeCell ref="B78:D78"/>
    <mergeCell ref="E81:G81"/>
    <mergeCell ref="E82:G82"/>
    <mergeCell ref="E83:G83"/>
    <mergeCell ref="E84:G84"/>
    <mergeCell ref="B86:G86"/>
    <mergeCell ref="B90:G90"/>
    <mergeCell ref="B94:G94"/>
    <mergeCell ref="B99:G99"/>
    <mergeCell ref="B80:D80"/>
    <mergeCell ref="B81:D81"/>
    <mergeCell ref="B82:D82"/>
    <mergeCell ref="B83:D83"/>
    <mergeCell ref="B84:D84"/>
    <mergeCell ref="B104:G104"/>
    <mergeCell ref="B108:G108"/>
    <mergeCell ref="B112:G112"/>
    <mergeCell ref="B118:G118"/>
    <mergeCell ref="B120:G120"/>
    <mergeCell ref="B122:G122"/>
    <mergeCell ref="B127:G127"/>
    <mergeCell ref="B129:G129"/>
    <mergeCell ref="B133:G133"/>
    <mergeCell ref="B137:G137"/>
    <mergeCell ref="B139:G139"/>
    <mergeCell ref="B141:G141"/>
    <mergeCell ref="B149:D149"/>
    <mergeCell ref="B150:D150"/>
    <mergeCell ref="B143:G143"/>
    <mergeCell ref="B145:G145"/>
    <mergeCell ref="B147:D147"/>
    <mergeCell ref="E147:G147"/>
    <mergeCell ref="B148:D148"/>
    <mergeCell ref="E148:G148"/>
    <mergeCell ref="E149:G149"/>
    <mergeCell ref="E150:G150"/>
    <mergeCell ref="B152:G152"/>
    <mergeCell ref="B154:G154"/>
    <mergeCell ref="B159:G159"/>
    <mergeCell ref="B165:G165"/>
    <mergeCell ref="B167:G167"/>
    <mergeCell ref="B171:G171"/>
    <mergeCell ref="B173:G173"/>
    <mergeCell ref="B177:G177"/>
    <mergeCell ref="B183:G183"/>
    <mergeCell ref="B200:G200"/>
    <mergeCell ref="B204:G204"/>
    <mergeCell ref="B211:G211"/>
    <mergeCell ref="B214:G214"/>
    <mergeCell ref="B215:G215"/>
    <mergeCell ref="B237:G237"/>
    <mergeCell ref="B240:G240"/>
    <mergeCell ref="B242:G242"/>
    <mergeCell ref="B244:G244"/>
    <mergeCell ref="B246:G246"/>
    <mergeCell ref="B248:G248"/>
    <mergeCell ref="B250:G250"/>
    <mergeCell ref="B252:G252"/>
    <mergeCell ref="B254:G254"/>
    <mergeCell ref="B257:G257"/>
    <mergeCell ref="B259:G259"/>
    <mergeCell ref="B261:G261"/>
    <mergeCell ref="B263:G263"/>
    <mergeCell ref="B265:G265"/>
    <mergeCell ref="B267:G267"/>
    <mergeCell ref="B269:G269"/>
    <mergeCell ref="B275:G275"/>
    <mergeCell ref="B281:G281"/>
    <mergeCell ref="B283:G283"/>
    <mergeCell ref="B285:G285"/>
    <mergeCell ref="B287:G287"/>
    <mergeCell ref="B297:G297"/>
    <mergeCell ref="B299:G299"/>
    <mergeCell ref="B303:G303"/>
    <mergeCell ref="B305:G305"/>
    <mergeCell ref="B309:G309"/>
    <mergeCell ref="B311:G311"/>
    <mergeCell ref="B313:G313"/>
    <mergeCell ref="B315:G315"/>
    <mergeCell ref="B325:G325"/>
    <mergeCell ref="B326:G326"/>
    <mergeCell ref="B327:G327"/>
    <mergeCell ref="B328:G328"/>
    <mergeCell ref="B329:G329"/>
    <mergeCell ref="B333:G333"/>
    <mergeCell ref="B335:G335"/>
    <mergeCell ref="B337:G337"/>
    <mergeCell ref="B339:G339"/>
    <mergeCell ref="B341:G341"/>
    <mergeCell ref="B343:G343"/>
    <mergeCell ref="B349:G349"/>
    <mergeCell ref="B355:G355"/>
    <mergeCell ref="B357:G357"/>
    <mergeCell ref="A358:F358"/>
    <mergeCell ref="B365:G365"/>
    <mergeCell ref="B369:G369"/>
    <mergeCell ref="B371:G371"/>
    <mergeCell ref="B375:G375"/>
    <mergeCell ref="B379:G379"/>
    <mergeCell ref="B390:G390"/>
    <mergeCell ref="B392:G392"/>
    <mergeCell ref="B394:G394"/>
    <mergeCell ref="B396:G396"/>
    <mergeCell ref="B398:G398"/>
    <mergeCell ref="B404:G404"/>
    <mergeCell ref="B473:C474"/>
    <mergeCell ref="B475:C476"/>
    <mergeCell ref="D474:G474"/>
    <mergeCell ref="D475:G475"/>
    <mergeCell ref="D476:G476"/>
    <mergeCell ref="D449:G449"/>
    <mergeCell ref="D450:G451"/>
    <mergeCell ref="D452:G453"/>
    <mergeCell ref="D454:G455"/>
    <mergeCell ref="B408:G408"/>
    <mergeCell ref="B412:G412"/>
    <mergeCell ref="B418:G418"/>
    <mergeCell ref="B423:G423"/>
    <mergeCell ref="B447:G447"/>
    <mergeCell ref="B449:C449"/>
    <mergeCell ref="D456:G457"/>
    <mergeCell ref="D458:G458"/>
    <mergeCell ref="D459:G459"/>
    <mergeCell ref="B480:G480"/>
    <mergeCell ref="B482:G482"/>
    <mergeCell ref="B484:G484"/>
    <mergeCell ref="B486:G486"/>
    <mergeCell ref="B488:G488"/>
    <mergeCell ref="B490:G490"/>
    <mergeCell ref="B492:G492"/>
    <mergeCell ref="B494:G494"/>
    <mergeCell ref="B496:G496"/>
    <mergeCell ref="D460:G460"/>
    <mergeCell ref="D461:G462"/>
    <mergeCell ref="D463:G464"/>
    <mergeCell ref="D465:G465"/>
    <mergeCell ref="D466:G466"/>
    <mergeCell ref="B450:C457"/>
    <mergeCell ref="B458:C459"/>
    <mergeCell ref="B460:C464"/>
    <mergeCell ref="B465:C465"/>
    <mergeCell ref="B466:C468"/>
    <mergeCell ref="B534:G534"/>
    <mergeCell ref="B536:G536"/>
    <mergeCell ref="B549:G549"/>
    <mergeCell ref="B555:G555"/>
    <mergeCell ref="B559:G559"/>
    <mergeCell ref="B563:G563"/>
    <mergeCell ref="B469:C470"/>
    <mergeCell ref="B471:C472"/>
    <mergeCell ref="D467:G467"/>
    <mergeCell ref="D468:G468"/>
    <mergeCell ref="D469:G469"/>
    <mergeCell ref="D470:G470"/>
    <mergeCell ref="D471:G471"/>
    <mergeCell ref="D472:G472"/>
    <mergeCell ref="D473:G473"/>
    <mergeCell ref="B498:G498"/>
    <mergeCell ref="B500:G500"/>
    <mergeCell ref="B502:G502"/>
    <mergeCell ref="B504:G504"/>
    <mergeCell ref="B506:G506"/>
    <mergeCell ref="B510:G510"/>
    <mergeCell ref="B516:G516"/>
    <mergeCell ref="B524:G524"/>
    <mergeCell ref="B526:G526"/>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XFD102"/>
  <sheetViews>
    <sheetView zoomScaleNormal="100" workbookViewId="0">
      <selection activeCell="G104" sqref="G104"/>
    </sheetView>
  </sheetViews>
  <sheetFormatPr defaultRowHeight="14.4"/>
  <cols>
    <col min="2" max="2" width="8.88671875" style="708"/>
    <col min="3" max="3" width="6.88671875" customWidth="1"/>
    <col min="4" max="4" width="86.6640625" customWidth="1"/>
    <col min="7" max="7" width="27.6640625" customWidth="1"/>
  </cols>
  <sheetData>
    <row r="1" spans="1:7">
      <c r="A1" s="1605" t="s">
        <v>2254</v>
      </c>
    </row>
    <row r="3" spans="1:7">
      <c r="A3" s="1558" t="s">
        <v>2099</v>
      </c>
    </row>
    <row r="4" spans="1:7">
      <c r="A4" s="1800" t="s">
        <v>3295</v>
      </c>
    </row>
    <row r="5" spans="1:7" ht="15" thickBot="1"/>
    <row r="6" spans="1:7">
      <c r="B6" s="1586"/>
      <c r="C6" s="1578"/>
      <c r="D6" s="1578"/>
      <c r="E6" s="1825" t="s">
        <v>2243</v>
      </c>
      <c r="F6" s="1826" t="s">
        <v>2244</v>
      </c>
      <c r="G6" s="1601" t="s">
        <v>2251</v>
      </c>
    </row>
    <row r="7" spans="1:7">
      <c r="B7" s="1591"/>
      <c r="C7" s="1602"/>
      <c r="D7" s="1602"/>
      <c r="E7" s="1827"/>
      <c r="F7" s="1828"/>
      <c r="G7" s="1603"/>
    </row>
    <row r="8" spans="1:7">
      <c r="B8" s="1587" t="s">
        <v>2261</v>
      </c>
      <c r="C8" s="1497"/>
      <c r="D8" s="1497"/>
      <c r="E8" s="1497"/>
      <c r="F8" s="1829"/>
      <c r="G8" s="1579"/>
    </row>
    <row r="9" spans="1:7">
      <c r="B9" s="1588">
        <v>1</v>
      </c>
      <c r="C9" s="1891" t="s">
        <v>2224</v>
      </c>
      <c r="D9" s="1892"/>
      <c r="E9" s="1497"/>
      <c r="F9" s="1829"/>
      <c r="G9" s="1849"/>
    </row>
    <row r="10" spans="1:7" ht="30" customHeight="1">
      <c r="B10" s="1589">
        <v>2</v>
      </c>
      <c r="C10" s="1891" t="s">
        <v>2255</v>
      </c>
      <c r="D10" s="1892"/>
      <c r="E10" s="1497"/>
      <c r="F10" s="1829"/>
      <c r="G10" s="1849"/>
    </row>
    <row r="11" spans="1:7" ht="28.8">
      <c r="B11" s="1589"/>
      <c r="C11" s="1607">
        <v>2.1</v>
      </c>
      <c r="D11" s="1608" t="s">
        <v>2256</v>
      </c>
      <c r="E11" s="1497"/>
      <c r="F11" s="1497"/>
      <c r="G11" s="1849"/>
    </row>
    <row r="12" spans="1:7" ht="28.8">
      <c r="B12" s="1589"/>
      <c r="C12" s="1607">
        <v>2.2000000000000002</v>
      </c>
      <c r="D12" s="1608" t="s">
        <v>2252</v>
      </c>
      <c r="E12" s="1497"/>
      <c r="F12" s="1497"/>
      <c r="G12" s="1849"/>
    </row>
    <row r="13" spans="1:7" ht="30" customHeight="1">
      <c r="B13" s="1589">
        <v>3</v>
      </c>
      <c r="C13" s="1891" t="s">
        <v>2257</v>
      </c>
      <c r="D13" s="1892"/>
      <c r="E13" s="1497"/>
      <c r="F13" s="1829"/>
      <c r="G13" s="1849"/>
    </row>
    <row r="14" spans="1:7" ht="28.8">
      <c r="B14" s="1589"/>
      <c r="C14" s="1609">
        <v>3.1</v>
      </c>
      <c r="D14" s="1608" t="s">
        <v>2221</v>
      </c>
      <c r="E14" s="1497"/>
      <c r="F14" s="1829"/>
      <c r="G14" s="1849"/>
    </row>
    <row r="15" spans="1:7">
      <c r="B15" s="1589"/>
      <c r="C15" s="1609"/>
      <c r="D15" s="1550" t="s">
        <v>2908</v>
      </c>
      <c r="E15" s="1497"/>
      <c r="F15" s="1497"/>
      <c r="G15" s="1849"/>
    </row>
    <row r="16" spans="1:7">
      <c r="B16" s="1589"/>
      <c r="C16" s="1609"/>
      <c r="D16" s="1550" t="s">
        <v>2231</v>
      </c>
      <c r="E16" s="1497"/>
      <c r="F16" s="1497"/>
      <c r="G16" s="1849"/>
    </row>
    <row r="17" spans="2:11" ht="31.5" customHeight="1">
      <c r="B17" s="1589">
        <v>4</v>
      </c>
      <c r="C17" s="1891" t="s">
        <v>2258</v>
      </c>
      <c r="D17" s="1892"/>
      <c r="E17" s="1498"/>
      <c r="F17" s="1830"/>
      <c r="G17" s="1849"/>
    </row>
    <row r="18" spans="2:11">
      <c r="B18" s="1589"/>
      <c r="C18" s="1609">
        <v>4.0999999999999996</v>
      </c>
      <c r="D18" s="1609" t="s">
        <v>2246</v>
      </c>
      <c r="E18" s="1497"/>
      <c r="F18" s="1497"/>
      <c r="G18" s="1849"/>
    </row>
    <row r="19" spans="2:11">
      <c r="B19" s="1590"/>
      <c r="C19" s="1610">
        <v>4.2</v>
      </c>
      <c r="D19" s="1610" t="s">
        <v>2245</v>
      </c>
      <c r="E19" s="1497"/>
      <c r="F19" s="1497"/>
      <c r="G19" s="1850"/>
    </row>
    <row r="20" spans="2:11" ht="27" customHeight="1">
      <c r="B20" s="1590">
        <v>5</v>
      </c>
      <c r="C20" s="1891" t="s">
        <v>2259</v>
      </c>
      <c r="D20" s="1892"/>
      <c r="E20" s="1831"/>
      <c r="F20" s="1832"/>
      <c r="G20" s="1850"/>
    </row>
    <row r="21" spans="2:11">
      <c r="B21" s="1590"/>
      <c r="C21" s="1610">
        <v>5.0999999999999996</v>
      </c>
      <c r="D21" s="1608" t="s">
        <v>2260</v>
      </c>
      <c r="E21" s="1831"/>
      <c r="F21" s="1832"/>
      <c r="G21" s="1850"/>
      <c r="K21" s="1555"/>
    </row>
    <row r="22" spans="2:11">
      <c r="B22" s="1589"/>
      <c r="C22" s="1609"/>
      <c r="D22" s="1576" t="s">
        <v>2247</v>
      </c>
      <c r="E22" s="1497"/>
      <c r="F22" s="1497"/>
      <c r="G22" s="1849"/>
    </row>
    <row r="23" spans="2:11">
      <c r="B23" s="1591"/>
      <c r="C23" s="1575"/>
      <c r="D23" s="1577"/>
      <c r="E23" s="1575"/>
      <c r="F23" s="1833"/>
      <c r="G23" s="1851"/>
    </row>
    <row r="24" spans="2:11" ht="15" thickBot="1">
      <c r="B24" s="1592"/>
      <c r="C24" s="1580"/>
      <c r="D24" s="1581"/>
      <c r="E24" s="1580"/>
      <c r="F24" s="1834"/>
      <c r="G24" s="1852"/>
    </row>
    <row r="25" spans="2:11">
      <c r="B25" s="1593"/>
      <c r="C25" s="1575"/>
      <c r="D25" s="1575"/>
      <c r="E25" s="1575"/>
      <c r="F25" s="1833"/>
      <c r="G25" s="1853"/>
    </row>
    <row r="26" spans="2:11">
      <c r="B26" s="1594" t="s">
        <v>2262</v>
      </c>
      <c r="C26" s="1497"/>
      <c r="D26" s="1498"/>
      <c r="E26" s="1498"/>
      <c r="F26" s="1830"/>
      <c r="G26" s="1854"/>
    </row>
    <row r="27" spans="2:11" ht="30.75" customHeight="1">
      <c r="B27" s="1595">
        <v>1</v>
      </c>
      <c r="C27" s="1889" t="s">
        <v>2268</v>
      </c>
      <c r="D27" s="1886"/>
      <c r="E27" s="1497"/>
      <c r="F27" s="1829"/>
      <c r="G27" s="1854"/>
    </row>
    <row r="28" spans="2:11" ht="28.8">
      <c r="B28" s="1595"/>
      <c r="C28" s="1497">
        <v>1.1000000000000001</v>
      </c>
      <c r="D28" s="1608" t="s">
        <v>2267</v>
      </c>
      <c r="E28" s="1497"/>
      <c r="F28" s="1497"/>
      <c r="G28" s="1854"/>
    </row>
    <row r="29" spans="2:11" ht="28.8">
      <c r="B29" s="1595"/>
      <c r="C29" s="1497">
        <v>1.2</v>
      </c>
      <c r="D29" s="1574" t="s">
        <v>2220</v>
      </c>
      <c r="E29" s="1497"/>
      <c r="F29" s="1497"/>
      <c r="G29" s="1854"/>
    </row>
    <row r="30" spans="2:11" ht="27" customHeight="1">
      <c r="B30" s="1595">
        <v>2</v>
      </c>
      <c r="C30" s="1887" t="s">
        <v>2269</v>
      </c>
      <c r="D30" s="1888"/>
      <c r="E30" s="1497"/>
      <c r="F30" s="1829"/>
      <c r="G30" s="1854"/>
    </row>
    <row r="31" spans="2:11" ht="28.8">
      <c r="B31" s="1595"/>
      <c r="C31" s="1498">
        <v>2.1</v>
      </c>
      <c r="D31" s="1608" t="s">
        <v>2221</v>
      </c>
      <c r="E31" s="1497"/>
      <c r="F31" s="1829"/>
      <c r="G31" s="1854"/>
    </row>
    <row r="32" spans="2:11">
      <c r="B32" s="1595"/>
      <c r="C32" s="1498"/>
      <c r="D32" s="1550" t="s">
        <v>2908</v>
      </c>
      <c r="E32" s="1497"/>
      <c r="F32" s="1497"/>
      <c r="G32" s="1854"/>
    </row>
    <row r="33" spans="2:11">
      <c r="B33" s="1595"/>
      <c r="C33" s="1498"/>
      <c r="D33" s="1550" t="s">
        <v>2231</v>
      </c>
      <c r="E33" s="1497"/>
      <c r="F33" s="1497"/>
      <c r="G33" s="1854"/>
    </row>
    <row r="34" spans="2:11">
      <c r="B34" s="1595">
        <v>3</v>
      </c>
      <c r="C34" s="1550" t="s">
        <v>2271</v>
      </c>
      <c r="D34" s="1498"/>
      <c r="E34" s="1497"/>
      <c r="F34" s="1497"/>
      <c r="G34" s="1854"/>
    </row>
    <row r="35" spans="2:11" ht="31.5" customHeight="1">
      <c r="B35" s="1596">
        <v>4</v>
      </c>
      <c r="C35" s="1887" t="s">
        <v>2270</v>
      </c>
      <c r="D35" s="1888"/>
      <c r="E35" s="1835"/>
      <c r="F35" s="1836"/>
      <c r="G35" s="1855"/>
    </row>
    <row r="36" spans="2:11">
      <c r="B36" s="1596"/>
      <c r="C36" s="1555">
        <v>4.0999999999999996</v>
      </c>
      <c r="D36" s="1608" t="s">
        <v>2260</v>
      </c>
      <c r="E36" s="1835"/>
      <c r="F36" s="1836"/>
      <c r="G36" s="1855"/>
      <c r="K36" s="1555"/>
    </row>
    <row r="37" spans="2:11">
      <c r="B37" s="1596"/>
      <c r="C37" s="1553"/>
      <c r="D37" s="1576" t="s">
        <v>2247</v>
      </c>
      <c r="E37" s="1497"/>
      <c r="F37" s="1497"/>
      <c r="G37" s="1855"/>
    </row>
    <row r="38" spans="2:11" ht="15" thickBot="1">
      <c r="B38" s="1596"/>
      <c r="C38" s="1556"/>
      <c r="D38" s="1556"/>
      <c r="E38" s="1556"/>
      <c r="F38" s="1837"/>
      <c r="G38" s="1855"/>
    </row>
    <row r="39" spans="2:11">
      <c r="B39" s="1586"/>
      <c r="C39" s="1578"/>
      <c r="D39" s="1578"/>
      <c r="E39" s="1578"/>
      <c r="F39" s="1838"/>
      <c r="G39" s="1856"/>
    </row>
    <row r="40" spans="2:11">
      <c r="B40" s="1587" t="s">
        <v>2263</v>
      </c>
      <c r="C40" s="1497"/>
      <c r="D40" s="1497"/>
      <c r="E40" s="1497"/>
      <c r="F40" s="1829"/>
      <c r="G40" s="1849"/>
    </row>
    <row r="41" spans="2:11" ht="30" customHeight="1">
      <c r="B41" s="1589">
        <v>1</v>
      </c>
      <c r="C41" s="1887" t="s">
        <v>2273</v>
      </c>
      <c r="D41" s="1888"/>
      <c r="E41" s="1497"/>
      <c r="F41" s="1829"/>
      <c r="G41" s="1849"/>
    </row>
    <row r="42" spans="2:11" ht="28.8">
      <c r="B42" s="1589"/>
      <c r="C42" s="1497">
        <v>1.1000000000000001</v>
      </c>
      <c r="D42" s="1608" t="s">
        <v>2272</v>
      </c>
      <c r="E42" s="1497"/>
      <c r="F42" s="1497"/>
      <c r="G42" s="1849"/>
    </row>
    <row r="43" spans="2:11" s="1562" customFormat="1" ht="30" customHeight="1">
      <c r="B43" s="1618">
        <v>2</v>
      </c>
      <c r="C43" s="1887" t="s">
        <v>2274</v>
      </c>
      <c r="D43" s="1888"/>
      <c r="E43" s="1839"/>
      <c r="F43" s="1840"/>
      <c r="G43" s="1857"/>
    </row>
    <row r="44" spans="2:11" s="1562" customFormat="1" ht="26.4" customHeight="1">
      <c r="B44" s="1597"/>
      <c r="C44" s="1609">
        <v>2.1</v>
      </c>
      <c r="D44" s="1608" t="s">
        <v>2275</v>
      </c>
      <c r="E44" s="1839"/>
      <c r="F44" s="1840"/>
      <c r="G44" s="1857"/>
    </row>
    <row r="45" spans="2:11" s="1562" customFormat="1" ht="28.8">
      <c r="B45" s="1597"/>
      <c r="C45" s="1609">
        <v>2.2000000000000002</v>
      </c>
      <c r="D45" s="1617" t="s">
        <v>2276</v>
      </c>
      <c r="E45" s="1839"/>
      <c r="F45" s="1839"/>
      <c r="G45" s="1857"/>
    </row>
    <row r="46" spans="2:11" s="1562" customFormat="1" ht="28.8">
      <c r="B46" s="1597"/>
      <c r="C46" s="1609"/>
      <c r="D46" s="1619" t="s">
        <v>2277</v>
      </c>
      <c r="E46" s="1839"/>
      <c r="F46" s="1840"/>
      <c r="G46" s="1857"/>
    </row>
    <row r="47" spans="2:11" s="1582" customFormat="1" ht="30" customHeight="1">
      <c r="B47" s="1612">
        <v>3</v>
      </c>
      <c r="C47" s="1887" t="s">
        <v>2280</v>
      </c>
      <c r="D47" s="1888"/>
      <c r="E47" s="1841"/>
      <c r="F47" s="1842"/>
      <c r="G47" s="1858"/>
    </row>
    <row r="48" spans="2:11" ht="28.8">
      <c r="B48" s="1589"/>
      <c r="C48" s="1609">
        <v>3.1</v>
      </c>
      <c r="D48" s="1611" t="s">
        <v>2278</v>
      </c>
      <c r="E48" s="1497"/>
      <c r="F48" s="1829"/>
      <c r="G48" s="1849"/>
    </row>
    <row r="49" spans="2:11 16384:16384" ht="28.8">
      <c r="B49" s="1589"/>
      <c r="C49" s="1609">
        <v>3.2</v>
      </c>
      <c r="D49" s="1611" t="s">
        <v>2279</v>
      </c>
      <c r="E49" s="1497"/>
      <c r="F49" s="1497"/>
      <c r="G49" s="1849"/>
    </row>
    <row r="50" spans="2:11 16384:16384" ht="28.8">
      <c r="B50" s="1589"/>
      <c r="C50" s="1497"/>
      <c r="D50" s="1619" t="s">
        <v>2281</v>
      </c>
      <c r="E50" s="1497"/>
      <c r="F50" s="1829"/>
      <c r="G50" s="1849"/>
    </row>
    <row r="51" spans="2:11 16384:16384" ht="26.25" customHeight="1">
      <c r="B51" s="1589">
        <v>4</v>
      </c>
      <c r="C51" s="1889" t="s">
        <v>2223</v>
      </c>
      <c r="D51" s="1890"/>
      <c r="E51" s="1497"/>
      <c r="F51" s="1829"/>
      <c r="G51" s="1849"/>
      <c r="I51" s="1555"/>
    </row>
    <row r="52" spans="2:11 16384:16384">
      <c r="B52" s="1589"/>
      <c r="C52" s="1893" t="s">
        <v>1468</v>
      </c>
      <c r="D52" s="1894"/>
      <c r="E52" s="1497"/>
      <c r="F52" s="1829"/>
      <c r="G52" s="1849"/>
    </row>
    <row r="53" spans="2:11 16384:16384">
      <c r="B53" s="1589"/>
      <c r="C53" s="1895" t="s">
        <v>2297</v>
      </c>
      <c r="D53" s="1884"/>
      <c r="E53" s="1497"/>
      <c r="F53" s="1829"/>
      <c r="G53" s="1849"/>
    </row>
    <row r="54" spans="2:11 16384:16384" ht="28.95" customHeight="1">
      <c r="B54" s="1589"/>
      <c r="C54" s="1895" t="s">
        <v>2222</v>
      </c>
      <c r="D54" s="1884"/>
      <c r="E54" s="1497"/>
      <c r="F54" s="1829"/>
      <c r="G54" s="1849"/>
    </row>
    <row r="55" spans="2:11 16384:16384" ht="31.5" customHeight="1">
      <c r="B55" s="1589">
        <v>5</v>
      </c>
      <c r="C55" s="1887" t="s">
        <v>2282</v>
      </c>
      <c r="D55" s="1888"/>
      <c r="E55" s="1497"/>
      <c r="F55" s="1829"/>
      <c r="G55" s="1849"/>
    </row>
    <row r="56" spans="2:11 16384:16384" ht="28.8">
      <c r="B56" s="1589"/>
      <c r="C56" s="1498">
        <v>5.0999999999999996</v>
      </c>
      <c r="D56" s="1617" t="s">
        <v>2221</v>
      </c>
      <c r="E56" s="1497"/>
      <c r="F56" s="1829"/>
      <c r="G56" s="1849"/>
    </row>
    <row r="57" spans="2:11 16384:16384">
      <c r="B57" s="1589"/>
      <c r="C57" s="1498"/>
      <c r="D57" s="1550" t="s">
        <v>2908</v>
      </c>
      <c r="E57" s="1497"/>
      <c r="F57" s="1497"/>
      <c r="G57" s="1849"/>
      <c r="XFD57" s="1497"/>
    </row>
    <row r="58" spans="2:11 16384:16384">
      <c r="B58" s="1589"/>
      <c r="C58" s="1498"/>
      <c r="D58" s="1550" t="s">
        <v>2231</v>
      </c>
      <c r="E58" s="1497"/>
      <c r="F58" s="1497"/>
      <c r="G58" s="1849"/>
    </row>
    <row r="59" spans="2:11 16384:16384" ht="29.4" customHeight="1">
      <c r="B59" s="1590">
        <v>6</v>
      </c>
      <c r="C59" s="1887" t="s">
        <v>2283</v>
      </c>
      <c r="D59" s="1888"/>
      <c r="E59" s="1556"/>
      <c r="F59" s="1837"/>
      <c r="G59" s="1850"/>
    </row>
    <row r="60" spans="2:11 16384:16384">
      <c r="B60" s="1590"/>
      <c r="C60" s="1584">
        <v>4.0999999999999996</v>
      </c>
      <c r="D60" s="1608" t="s">
        <v>2260</v>
      </c>
      <c r="E60" s="1556"/>
      <c r="F60" s="1837"/>
      <c r="G60" s="1850"/>
      <c r="K60" s="1555"/>
    </row>
    <row r="61" spans="2:11 16384:16384">
      <c r="B61" s="1589"/>
      <c r="C61" s="1550"/>
      <c r="D61" s="1576" t="s">
        <v>2247</v>
      </c>
      <c r="E61" s="1497"/>
      <c r="F61" s="1497"/>
      <c r="G61" s="1849"/>
    </row>
    <row r="62" spans="2:11 16384:16384">
      <c r="B62" s="1591"/>
      <c r="C62" s="1583"/>
      <c r="D62" s="1577"/>
      <c r="E62" s="1843"/>
      <c r="F62" s="1844"/>
      <c r="G62" s="1851"/>
    </row>
    <row r="63" spans="2:11 16384:16384" ht="15" thickBot="1">
      <c r="B63" s="1592"/>
      <c r="C63" s="1585"/>
      <c r="D63" s="1581"/>
      <c r="E63" s="1845"/>
      <c r="F63" s="1846"/>
      <c r="G63" s="1852"/>
    </row>
    <row r="64" spans="2:11 16384:16384">
      <c r="B64" s="1593"/>
      <c r="C64" s="1575"/>
      <c r="D64" s="1575"/>
      <c r="E64" s="1843"/>
      <c r="F64" s="1844"/>
      <c r="G64" s="1853"/>
    </row>
    <row r="65" spans="2:9">
      <c r="B65" s="1594" t="s">
        <v>2264</v>
      </c>
      <c r="C65" s="1497"/>
      <c r="D65" s="1497"/>
      <c r="E65" s="1497"/>
      <c r="F65" s="1829"/>
      <c r="G65" s="1854"/>
    </row>
    <row r="66" spans="2:9">
      <c r="B66" s="1595">
        <v>1</v>
      </c>
      <c r="C66" s="1613" t="s">
        <v>2284</v>
      </c>
      <c r="D66" s="1497"/>
      <c r="E66" s="1497"/>
      <c r="F66" s="1829"/>
      <c r="G66" s="1854"/>
    </row>
    <row r="67" spans="2:9">
      <c r="B67" s="1595"/>
      <c r="C67" s="1614">
        <v>1.1000000000000001</v>
      </c>
      <c r="D67" s="1615" t="s">
        <v>2248</v>
      </c>
      <c r="E67" s="1497"/>
      <c r="F67" s="1829"/>
      <c r="G67" s="1854"/>
    </row>
    <row r="68" spans="2:9" ht="27.75" customHeight="1">
      <c r="B68" s="1595">
        <v>2</v>
      </c>
      <c r="C68" s="1887" t="s">
        <v>2285</v>
      </c>
      <c r="D68" s="1888"/>
      <c r="E68" s="1497"/>
      <c r="F68" s="1829"/>
      <c r="G68" s="1854"/>
    </row>
    <row r="69" spans="2:9">
      <c r="B69" s="1595"/>
      <c r="C69" s="1497">
        <v>2.1</v>
      </c>
      <c r="D69" s="1608" t="s">
        <v>2286</v>
      </c>
      <c r="E69" s="1497"/>
      <c r="F69" s="1497"/>
      <c r="G69" s="1854"/>
    </row>
    <row r="70" spans="2:9" ht="28.8">
      <c r="B70" s="1595"/>
      <c r="C70" s="1497">
        <v>2.2000000000000002</v>
      </c>
      <c r="D70" s="1608" t="s">
        <v>2287</v>
      </c>
      <c r="E70" s="1497"/>
      <c r="F70" s="1829"/>
      <c r="G70" s="1854"/>
    </row>
    <row r="71" spans="2:9" s="1562" customFormat="1" ht="28.8">
      <c r="B71" s="1595"/>
      <c r="C71" s="1499">
        <v>2.2999999999999998</v>
      </c>
      <c r="D71" s="1608" t="s">
        <v>2288</v>
      </c>
      <c r="E71" s="1497"/>
      <c r="F71" s="1829"/>
      <c r="G71" s="1854"/>
    </row>
    <row r="72" spans="2:9" ht="29.25" customHeight="1">
      <c r="B72" s="1595">
        <v>2</v>
      </c>
      <c r="C72" s="1887" t="s">
        <v>2289</v>
      </c>
      <c r="D72" s="1888"/>
      <c r="E72" s="1497"/>
      <c r="F72" s="1829"/>
      <c r="G72" s="1854"/>
      <c r="H72" s="1562"/>
      <c r="I72" s="1562"/>
    </row>
    <row r="73" spans="2:9">
      <c r="B73" s="1595"/>
      <c r="C73" s="1498">
        <v>3.1</v>
      </c>
      <c r="D73" s="1613" t="s">
        <v>2290</v>
      </c>
      <c r="E73" s="1497"/>
      <c r="F73" s="1497"/>
      <c r="G73" s="1854"/>
    </row>
    <row r="74" spans="2:9">
      <c r="B74" s="1595"/>
      <c r="C74" s="1498">
        <v>3.2</v>
      </c>
      <c r="D74" s="1610" t="s">
        <v>2245</v>
      </c>
      <c r="E74" s="1497"/>
      <c r="F74" s="1497"/>
      <c r="G74" s="1854"/>
    </row>
    <row r="75" spans="2:9" ht="27.75" customHeight="1">
      <c r="B75" s="1595">
        <v>3</v>
      </c>
      <c r="C75" s="1889" t="s">
        <v>2291</v>
      </c>
      <c r="D75" s="1886"/>
      <c r="E75" s="1497"/>
      <c r="F75" s="1829"/>
      <c r="G75" s="1854"/>
    </row>
    <row r="76" spans="2:9" ht="28.8">
      <c r="B76" s="1595"/>
      <c r="C76" s="1498">
        <v>3.1</v>
      </c>
      <c r="D76" s="1608" t="s">
        <v>2221</v>
      </c>
      <c r="E76" s="1497"/>
      <c r="F76" s="1829"/>
      <c r="G76" s="1854"/>
    </row>
    <row r="77" spans="2:9">
      <c r="B77" s="1595"/>
      <c r="C77" s="1498"/>
      <c r="D77" s="1550" t="s">
        <v>2230</v>
      </c>
      <c r="E77" s="1497"/>
      <c r="F77" s="1497"/>
      <c r="G77" s="1854"/>
    </row>
    <row r="78" spans="2:9">
      <c r="B78" s="1595"/>
      <c r="C78" s="1498"/>
      <c r="D78" s="1550" t="s">
        <v>2231</v>
      </c>
      <c r="E78" s="1497"/>
      <c r="F78" s="1497"/>
      <c r="G78" s="1854"/>
    </row>
    <row r="79" spans="2:9">
      <c r="B79" s="1595">
        <v>5</v>
      </c>
      <c r="C79" s="1550" t="s">
        <v>2292</v>
      </c>
      <c r="D79" s="1497"/>
      <c r="E79" s="1497"/>
      <c r="F79" s="1497"/>
      <c r="G79" s="1854"/>
    </row>
    <row r="80" spans="2:9" ht="30" customHeight="1">
      <c r="B80" s="1596">
        <v>6</v>
      </c>
      <c r="C80" s="1887" t="s">
        <v>2293</v>
      </c>
      <c r="D80" s="1888"/>
      <c r="E80" s="1556"/>
      <c r="F80" s="1837"/>
      <c r="G80" s="1855"/>
    </row>
    <row r="81" spans="2:7">
      <c r="B81" s="1596"/>
      <c r="C81" s="1616">
        <v>4.0999999999999996</v>
      </c>
      <c r="D81" s="1608" t="s">
        <v>2260</v>
      </c>
      <c r="E81" s="1556"/>
      <c r="F81" s="1837"/>
      <c r="G81" s="1855"/>
    </row>
    <row r="82" spans="2:7">
      <c r="B82" s="1596"/>
      <c r="C82" s="1550"/>
      <c r="D82" s="1576" t="s">
        <v>2247</v>
      </c>
      <c r="E82" s="1556"/>
      <c r="F82" s="1837"/>
      <c r="G82" s="1855"/>
    </row>
    <row r="83" spans="2:7">
      <c r="B83" s="1596"/>
      <c r="C83" s="1554"/>
      <c r="D83" s="1557"/>
      <c r="E83" s="1556"/>
      <c r="F83" s="1837"/>
      <c r="G83" s="1855"/>
    </row>
    <row r="84" spans="2:7" ht="15" thickBot="1">
      <c r="B84" s="1598"/>
      <c r="C84" s="1500"/>
      <c r="D84" s="1500"/>
      <c r="E84" s="1500"/>
      <c r="F84" s="1847"/>
      <c r="G84" s="1859"/>
    </row>
    <row r="85" spans="2:7" ht="15" thickTop="1">
      <c r="B85" s="1595"/>
      <c r="C85" s="1497"/>
      <c r="D85" s="1497"/>
      <c r="E85" s="1497"/>
      <c r="F85" s="1829"/>
      <c r="G85" s="1854"/>
    </row>
    <row r="86" spans="2:7">
      <c r="B86" s="1599" t="s">
        <v>2265</v>
      </c>
      <c r="C86" s="1497"/>
      <c r="D86" s="1497"/>
      <c r="E86" s="1497"/>
      <c r="F86" s="1829"/>
      <c r="G86" s="1854"/>
    </row>
    <row r="87" spans="2:7">
      <c r="B87" s="1595"/>
      <c r="C87" s="1497"/>
      <c r="D87" s="1497"/>
      <c r="E87" s="1497"/>
      <c r="F87" s="1829"/>
      <c r="G87" s="1854"/>
    </row>
    <row r="88" spans="2:7" ht="30" customHeight="1">
      <c r="B88" s="1882" t="s">
        <v>2240</v>
      </c>
      <c r="C88" s="1883"/>
      <c r="D88" s="1884"/>
      <c r="E88" s="1497"/>
      <c r="F88" s="1829"/>
      <c r="G88" s="1854"/>
    </row>
    <row r="89" spans="2:7">
      <c r="B89" s="1595">
        <v>1</v>
      </c>
      <c r="C89" s="1885" t="s">
        <v>2294</v>
      </c>
      <c r="D89" s="1886"/>
      <c r="E89" s="1497"/>
      <c r="F89" s="1829"/>
      <c r="G89" s="1854"/>
    </row>
    <row r="90" spans="2:7" ht="28.5" customHeight="1">
      <c r="B90" s="1595">
        <v>2</v>
      </c>
      <c r="C90" s="1887" t="s">
        <v>2295</v>
      </c>
      <c r="D90" s="1888"/>
      <c r="E90" s="1497"/>
      <c r="F90" s="1829"/>
      <c r="G90" s="1854"/>
    </row>
    <row r="91" spans="2:7">
      <c r="B91" s="1595"/>
      <c r="C91" s="1610">
        <v>2.1</v>
      </c>
      <c r="D91" s="1608" t="s">
        <v>2260</v>
      </c>
      <c r="E91" s="1497"/>
      <c r="F91" s="1829"/>
      <c r="G91" s="1854"/>
    </row>
    <row r="92" spans="2:7">
      <c r="B92" s="1595"/>
      <c r="C92" s="1557"/>
      <c r="D92" s="1576" t="s">
        <v>2247</v>
      </c>
      <c r="E92" s="1497"/>
      <c r="F92" s="1829"/>
      <c r="G92" s="1854"/>
    </row>
    <row r="93" spans="2:7">
      <c r="B93" s="1595"/>
      <c r="C93" s="1557"/>
      <c r="D93" s="1557"/>
      <c r="E93" s="1497"/>
      <c r="F93" s="1829"/>
      <c r="G93" s="1854"/>
    </row>
    <row r="94" spans="2:7" ht="15" thickBot="1">
      <c r="B94" s="1598"/>
      <c r="C94" s="1621"/>
      <c r="D94" s="1621"/>
      <c r="E94" s="1500"/>
      <c r="F94" s="1847"/>
      <c r="G94" s="1859"/>
    </row>
    <row r="95" spans="2:7" ht="15" thickTop="1">
      <c r="B95" s="1593"/>
      <c r="C95" s="1620"/>
      <c r="D95" s="1620"/>
      <c r="E95" s="1602"/>
      <c r="F95" s="1848"/>
      <c r="G95" s="1853"/>
    </row>
    <row r="96" spans="2:7">
      <c r="B96" s="1599" t="s">
        <v>2266</v>
      </c>
      <c r="C96" s="1497"/>
      <c r="D96" s="1497"/>
      <c r="E96" s="1497"/>
      <c r="F96" s="1829"/>
      <c r="G96" s="1854"/>
    </row>
    <row r="97" spans="2:7">
      <c r="B97" s="1595"/>
      <c r="C97" s="1497"/>
      <c r="D97" s="1497"/>
      <c r="E97" s="1497"/>
      <c r="F97" s="1829"/>
      <c r="G97" s="1854"/>
    </row>
    <row r="98" spans="2:7">
      <c r="B98" s="1882" t="s">
        <v>2239</v>
      </c>
      <c r="C98" s="1883"/>
      <c r="D98" s="1884"/>
      <c r="E98" s="1497"/>
      <c r="F98" s="1829"/>
      <c r="G98" s="1854"/>
    </row>
    <row r="99" spans="2:7">
      <c r="B99" s="1595">
        <v>1</v>
      </c>
      <c r="C99" s="1609" t="s">
        <v>2296</v>
      </c>
      <c r="D99" s="1497"/>
      <c r="E99" s="1497"/>
      <c r="F99" s="1829"/>
      <c r="G99" s="1854"/>
    </row>
    <row r="100" spans="2:7" s="1562" customFormat="1">
      <c r="B100" s="1600"/>
      <c r="C100" s="1343">
        <v>1.1000000000000001</v>
      </c>
      <c r="D100" s="1549" t="s">
        <v>2298</v>
      </c>
      <c r="E100" s="1823"/>
      <c r="F100" s="1824"/>
      <c r="G100" s="1860"/>
    </row>
    <row r="101" spans="2:7" ht="15" thickBot="1">
      <c r="B101" s="1598"/>
      <c r="C101" s="1500"/>
      <c r="D101" s="1500"/>
      <c r="E101" s="1500"/>
      <c r="F101" s="1847"/>
      <c r="G101" s="1859"/>
    </row>
    <row r="102" spans="2:7" ht="15" thickTop="1"/>
  </sheetData>
  <sheetProtection algorithmName="SHA-512" hashValue="dzE90AYfWEhYa9O6ZPS/2hwLSV18hsZEnB6/Wk5Q7McMHplaJ+stlmhxBH4J28Az4I1RSD0K2A73SCfTSH1DAA==" saltValue="QkPrqc7an4UJgAYE5Zf7wg==" spinCount="100000" sheet="1" objects="1" scenarios="1"/>
  <customSheetViews>
    <customSheetView guid="{80DBB23A-788A-4876-A46F-C8CD77F4CEEC}" topLeftCell="A51">
      <selection activeCell="G69" sqref="G69"/>
      <pageMargins left="0.7" right="0.7" top="0.75" bottom="0.75" header="0.3" footer="0.3"/>
    </customSheetView>
    <customSheetView guid="{E56CFA07-B62D-4672-9EDE-094AE1102D0C}">
      <selection activeCell="G4" sqref="G4"/>
      <pageMargins left="0.70866141732283472" right="0.70866141732283472" top="0.74803149606299213" bottom="0.74803149606299213" header="0.31496062992125984" footer="0.31496062992125984"/>
      <pageSetup paperSize="9" scale="80" orientation="landscape" r:id="rId1"/>
    </customSheetView>
    <customSheetView guid="{FB8FBA87-37E8-4FC2-B783-5AECFD22DC45}">
      <selection activeCell="A3" sqref="A3:XFD3"/>
      <pageMargins left="0.7" right="0.7" top="0.75" bottom="0.75" header="0.3" footer="0.3"/>
    </customSheetView>
  </customSheetViews>
  <mergeCells count="25">
    <mergeCell ref="C30:D30"/>
    <mergeCell ref="C9:D9"/>
    <mergeCell ref="C55:D55"/>
    <mergeCell ref="C52:D52"/>
    <mergeCell ref="C53:D53"/>
    <mergeCell ref="C54:D54"/>
    <mergeCell ref="C10:D10"/>
    <mergeCell ref="C13:D13"/>
    <mergeCell ref="C17:D17"/>
    <mergeCell ref="C20:D20"/>
    <mergeCell ref="C27:D27"/>
    <mergeCell ref="C68:D68"/>
    <mergeCell ref="C80:D80"/>
    <mergeCell ref="C75:D75"/>
    <mergeCell ref="C35:D35"/>
    <mergeCell ref="C41:D41"/>
    <mergeCell ref="C43:D43"/>
    <mergeCell ref="C47:D47"/>
    <mergeCell ref="C51:D51"/>
    <mergeCell ref="C59:D59"/>
    <mergeCell ref="B88:D88"/>
    <mergeCell ref="C89:D89"/>
    <mergeCell ref="C90:D90"/>
    <mergeCell ref="B98:D98"/>
    <mergeCell ref="C72:D72"/>
  </mergeCells>
  <hyperlinks>
    <hyperlink ref="D15" location="'5.IFRSIPSAS  Acct policy Adj'!B10" display="Table 1 in the IFRS/IPSAS/ Accounting Policy Adjustments sheet" xr:uid="{00000000-0004-0000-0200-000000000000}"/>
    <hyperlink ref="D16" location="'6. Inter-entity eliminations'!B9" display="Table 1 in the Inter-entity Adjustments sheet" xr:uid="{00000000-0004-0000-0200-000001000000}"/>
    <hyperlink ref="D32" location="'5.IFRSIPSAS  Acct policy Adj'!B10" display="Table 1 in the IFRS/IPSAS/ Accounting Policy Adjustments sheet" xr:uid="{00000000-0004-0000-0200-000002000000}"/>
    <hyperlink ref="D33" location="'6. Inter-entity eliminations'!B9" display="Table 1 in the Inter-entity Adjustments sheet" xr:uid="{00000000-0004-0000-0200-000003000000}"/>
    <hyperlink ref="C34" location="'Reconciliation 54-55'!B1" display="Note 54 has been filled?" xr:uid="{00000000-0004-0000-0200-000004000000}"/>
    <hyperlink ref="D57" location="'5.IFRSIPSAS  Acct policy Adj'!B10" display="Table 1 in the IFRS/IPSAS/ Accounting Policy Adjustments sheet" xr:uid="{00000000-0004-0000-0200-000005000000}"/>
    <hyperlink ref="D58" location="'6. Inter-entity eliminations'!B9" display="Table 1 in the Inter-entity Adjustments sheet" xr:uid="{00000000-0004-0000-0200-000006000000}"/>
    <hyperlink ref="D77" location="'5.IFRSIPSAS  Acct policy Adj'!B29" display="Table 2 in the IFRS/IPSAS/ Accounting Policy Adjustments sheet" xr:uid="{00000000-0004-0000-0200-000007000000}"/>
    <hyperlink ref="D78" location="'6. Inter-entity eliminations'!B9" display="Table 1 in the Inter-entity Adjustments sheet" xr:uid="{00000000-0004-0000-0200-000008000000}"/>
    <hyperlink ref="C79" location="'Reconciliation 54-55'!B31" display="Note 55 has been filled?" xr:uid="{00000000-0004-0000-0200-000009000000}"/>
    <hyperlink ref="D22" location="'7. Classification Adj'!A6" display="Table 1 in the &quot;Classification Adj&quot;sheet" xr:uid="{00000000-0004-0000-0200-00000A000000}"/>
    <hyperlink ref="D37" location="'7. Classification Adj'!A6" display="Table 1 in the &quot;Classification Adj&quot;sheet" xr:uid="{00000000-0004-0000-0200-00000B000000}"/>
    <hyperlink ref="D61" location="'7. Classification Adj'!A6" display="Table 1 in the &quot;Classification Adj&quot;sheet" xr:uid="{00000000-0004-0000-0200-00000C000000}"/>
    <hyperlink ref="D82" location="'7. Classification Adj'!A6" display="Table 1 in the &quot;Classification Adj&quot;sheet" xr:uid="{00000000-0004-0000-0200-00000D000000}"/>
    <hyperlink ref="D92" location="'7. Classification Adj'!A6" display="Table 1 in the &quot;Classification Adj&quot;sheet" xr:uid="{00000000-0004-0000-0200-00000E000000}"/>
    <hyperlink ref="D100" location="'5.IFRSIPSAS  Acct policy Adj'!B29" display="If no, fill Table 2 in the IFRS/IPSAS/ Accounting Policy Adjustments sheet" xr:uid="{00000000-0004-0000-0200-00000F000000}"/>
  </hyperlinks>
  <pageMargins left="0.70866141732283472" right="0.70866141732283472" top="0.74803149606299213" bottom="0.74803149606299213" header="0.31496062992125984" footer="0.31496062992125984"/>
  <pageSetup paperSize="9" scale="8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3555" r:id="rId5" name="Check Box 3">
              <controlPr defaultSize="0" autoFill="0" autoLine="0" autoPict="0">
                <anchor moveWithCells="1">
                  <from>
                    <xdr:col>4</xdr:col>
                    <xdr:colOff>175260</xdr:colOff>
                    <xdr:row>7</xdr:row>
                    <xdr:rowOff>175260</xdr:rowOff>
                  </from>
                  <to>
                    <xdr:col>4</xdr:col>
                    <xdr:colOff>480060</xdr:colOff>
                    <xdr:row>9</xdr:row>
                    <xdr:rowOff>7620</xdr:rowOff>
                  </to>
                </anchor>
              </controlPr>
            </control>
          </mc:Choice>
        </mc:AlternateContent>
        <mc:AlternateContent xmlns:mc="http://schemas.openxmlformats.org/markup-compatibility/2006">
          <mc:Choice Requires="x14">
            <control shapeId="23556" r:id="rId6" name="Check Box 4">
              <controlPr defaultSize="0" autoFill="0" autoLine="0" autoPict="0">
                <anchor moveWithCells="1">
                  <from>
                    <xdr:col>5</xdr:col>
                    <xdr:colOff>160020</xdr:colOff>
                    <xdr:row>7</xdr:row>
                    <xdr:rowOff>182880</xdr:rowOff>
                  </from>
                  <to>
                    <xdr:col>5</xdr:col>
                    <xdr:colOff>464820</xdr:colOff>
                    <xdr:row>9</xdr:row>
                    <xdr:rowOff>22860</xdr:rowOff>
                  </to>
                </anchor>
              </controlPr>
            </control>
          </mc:Choice>
        </mc:AlternateContent>
        <mc:AlternateContent xmlns:mc="http://schemas.openxmlformats.org/markup-compatibility/2006">
          <mc:Choice Requires="x14">
            <control shapeId="23560" r:id="rId7" name="Check Box 8">
              <controlPr defaultSize="0" autoFill="0" autoLine="0" autoPict="0">
                <anchor moveWithCells="1">
                  <from>
                    <xdr:col>4</xdr:col>
                    <xdr:colOff>182880</xdr:colOff>
                    <xdr:row>9</xdr:row>
                    <xdr:rowOff>68580</xdr:rowOff>
                  </from>
                  <to>
                    <xdr:col>4</xdr:col>
                    <xdr:colOff>487680</xdr:colOff>
                    <xdr:row>9</xdr:row>
                    <xdr:rowOff>289560</xdr:rowOff>
                  </to>
                </anchor>
              </controlPr>
            </control>
          </mc:Choice>
        </mc:AlternateContent>
        <mc:AlternateContent xmlns:mc="http://schemas.openxmlformats.org/markup-compatibility/2006">
          <mc:Choice Requires="x14">
            <control shapeId="23561" r:id="rId8" name="Check Box 9">
              <controlPr defaultSize="0" autoFill="0" autoLine="0" autoPict="0">
                <anchor moveWithCells="1">
                  <from>
                    <xdr:col>5</xdr:col>
                    <xdr:colOff>160020</xdr:colOff>
                    <xdr:row>9</xdr:row>
                    <xdr:rowOff>76200</xdr:rowOff>
                  </from>
                  <to>
                    <xdr:col>5</xdr:col>
                    <xdr:colOff>464820</xdr:colOff>
                    <xdr:row>9</xdr:row>
                    <xdr:rowOff>297180</xdr:rowOff>
                  </to>
                </anchor>
              </controlPr>
            </control>
          </mc:Choice>
        </mc:AlternateContent>
        <mc:AlternateContent xmlns:mc="http://schemas.openxmlformats.org/markup-compatibility/2006">
          <mc:Choice Requires="x14">
            <control shapeId="23564" r:id="rId9" name="Check Box 12">
              <controlPr defaultSize="0" autoFill="0" autoLine="0" autoPict="0">
                <anchor moveWithCells="1">
                  <from>
                    <xdr:col>4</xdr:col>
                    <xdr:colOff>213360</xdr:colOff>
                    <xdr:row>12</xdr:row>
                    <xdr:rowOff>76200</xdr:rowOff>
                  </from>
                  <to>
                    <xdr:col>4</xdr:col>
                    <xdr:colOff>518160</xdr:colOff>
                    <xdr:row>12</xdr:row>
                    <xdr:rowOff>297180</xdr:rowOff>
                  </to>
                </anchor>
              </controlPr>
            </control>
          </mc:Choice>
        </mc:AlternateContent>
        <mc:AlternateContent xmlns:mc="http://schemas.openxmlformats.org/markup-compatibility/2006">
          <mc:Choice Requires="x14">
            <control shapeId="23566" r:id="rId10" name="Check Box 14">
              <controlPr defaultSize="0" autoFill="0" autoLine="0" autoPict="0">
                <anchor moveWithCells="1">
                  <from>
                    <xdr:col>5</xdr:col>
                    <xdr:colOff>213360</xdr:colOff>
                    <xdr:row>12</xdr:row>
                    <xdr:rowOff>76200</xdr:rowOff>
                  </from>
                  <to>
                    <xdr:col>5</xdr:col>
                    <xdr:colOff>518160</xdr:colOff>
                    <xdr:row>12</xdr:row>
                    <xdr:rowOff>297180</xdr:rowOff>
                  </to>
                </anchor>
              </controlPr>
            </control>
          </mc:Choice>
        </mc:AlternateContent>
        <mc:AlternateContent xmlns:mc="http://schemas.openxmlformats.org/markup-compatibility/2006">
          <mc:Choice Requires="x14">
            <control shapeId="23568" r:id="rId11" name="Check Box 16">
              <controlPr defaultSize="0" autoFill="0" autoLine="0" autoPict="0">
                <anchor moveWithCells="1">
                  <from>
                    <xdr:col>4</xdr:col>
                    <xdr:colOff>213360</xdr:colOff>
                    <xdr:row>16</xdr:row>
                    <xdr:rowOff>76200</xdr:rowOff>
                  </from>
                  <to>
                    <xdr:col>4</xdr:col>
                    <xdr:colOff>518160</xdr:colOff>
                    <xdr:row>16</xdr:row>
                    <xdr:rowOff>297180</xdr:rowOff>
                  </to>
                </anchor>
              </controlPr>
            </control>
          </mc:Choice>
        </mc:AlternateContent>
        <mc:AlternateContent xmlns:mc="http://schemas.openxmlformats.org/markup-compatibility/2006">
          <mc:Choice Requires="x14">
            <control shapeId="23570" r:id="rId12" name="Check Box 18">
              <controlPr defaultSize="0" autoFill="0" autoLine="0" autoPict="0">
                <anchor moveWithCells="1">
                  <from>
                    <xdr:col>5</xdr:col>
                    <xdr:colOff>213360</xdr:colOff>
                    <xdr:row>16</xdr:row>
                    <xdr:rowOff>76200</xdr:rowOff>
                  </from>
                  <to>
                    <xdr:col>5</xdr:col>
                    <xdr:colOff>518160</xdr:colOff>
                    <xdr:row>16</xdr:row>
                    <xdr:rowOff>297180</xdr:rowOff>
                  </to>
                </anchor>
              </controlPr>
            </control>
          </mc:Choice>
        </mc:AlternateContent>
        <mc:AlternateContent xmlns:mc="http://schemas.openxmlformats.org/markup-compatibility/2006">
          <mc:Choice Requires="x14">
            <control shapeId="23572" r:id="rId13" name="Check Box 20">
              <controlPr defaultSize="0" autoFill="0" autoLine="0" autoPict="0">
                <anchor moveWithCells="1">
                  <from>
                    <xdr:col>4</xdr:col>
                    <xdr:colOff>213360</xdr:colOff>
                    <xdr:row>19</xdr:row>
                    <xdr:rowOff>76200</xdr:rowOff>
                  </from>
                  <to>
                    <xdr:col>4</xdr:col>
                    <xdr:colOff>518160</xdr:colOff>
                    <xdr:row>19</xdr:row>
                    <xdr:rowOff>297180</xdr:rowOff>
                  </to>
                </anchor>
              </controlPr>
            </control>
          </mc:Choice>
        </mc:AlternateContent>
        <mc:AlternateContent xmlns:mc="http://schemas.openxmlformats.org/markup-compatibility/2006">
          <mc:Choice Requires="x14">
            <control shapeId="23574" r:id="rId14" name="Check Box 22">
              <controlPr defaultSize="0" autoFill="0" autoLine="0" autoPict="0">
                <anchor moveWithCells="1">
                  <from>
                    <xdr:col>5</xdr:col>
                    <xdr:colOff>213360</xdr:colOff>
                    <xdr:row>19</xdr:row>
                    <xdr:rowOff>76200</xdr:rowOff>
                  </from>
                  <to>
                    <xdr:col>5</xdr:col>
                    <xdr:colOff>518160</xdr:colOff>
                    <xdr:row>19</xdr:row>
                    <xdr:rowOff>297180</xdr:rowOff>
                  </to>
                </anchor>
              </controlPr>
            </control>
          </mc:Choice>
        </mc:AlternateContent>
        <mc:AlternateContent xmlns:mc="http://schemas.openxmlformats.org/markup-compatibility/2006">
          <mc:Choice Requires="x14">
            <control shapeId="23576" r:id="rId15" name="Check Box 24">
              <controlPr defaultSize="0" autoFill="0" autoLine="0" autoPict="0">
                <anchor moveWithCells="1">
                  <from>
                    <xdr:col>4</xdr:col>
                    <xdr:colOff>213360</xdr:colOff>
                    <xdr:row>26</xdr:row>
                    <xdr:rowOff>76200</xdr:rowOff>
                  </from>
                  <to>
                    <xdr:col>4</xdr:col>
                    <xdr:colOff>518160</xdr:colOff>
                    <xdr:row>26</xdr:row>
                    <xdr:rowOff>297180</xdr:rowOff>
                  </to>
                </anchor>
              </controlPr>
            </control>
          </mc:Choice>
        </mc:AlternateContent>
        <mc:AlternateContent xmlns:mc="http://schemas.openxmlformats.org/markup-compatibility/2006">
          <mc:Choice Requires="x14">
            <control shapeId="23578" r:id="rId16" name="Check Box 26">
              <controlPr defaultSize="0" autoFill="0" autoLine="0" autoPict="0">
                <anchor moveWithCells="1">
                  <from>
                    <xdr:col>5</xdr:col>
                    <xdr:colOff>213360</xdr:colOff>
                    <xdr:row>26</xdr:row>
                    <xdr:rowOff>76200</xdr:rowOff>
                  </from>
                  <to>
                    <xdr:col>5</xdr:col>
                    <xdr:colOff>518160</xdr:colOff>
                    <xdr:row>26</xdr:row>
                    <xdr:rowOff>297180</xdr:rowOff>
                  </to>
                </anchor>
              </controlPr>
            </control>
          </mc:Choice>
        </mc:AlternateContent>
        <mc:AlternateContent xmlns:mc="http://schemas.openxmlformats.org/markup-compatibility/2006">
          <mc:Choice Requires="x14">
            <control shapeId="23580" r:id="rId17" name="Check Box 28">
              <controlPr defaultSize="0" autoFill="0" autoLine="0" autoPict="0">
                <anchor moveWithCells="1">
                  <from>
                    <xdr:col>4</xdr:col>
                    <xdr:colOff>213360</xdr:colOff>
                    <xdr:row>29</xdr:row>
                    <xdr:rowOff>76200</xdr:rowOff>
                  </from>
                  <to>
                    <xdr:col>4</xdr:col>
                    <xdr:colOff>518160</xdr:colOff>
                    <xdr:row>29</xdr:row>
                    <xdr:rowOff>297180</xdr:rowOff>
                  </to>
                </anchor>
              </controlPr>
            </control>
          </mc:Choice>
        </mc:AlternateContent>
        <mc:AlternateContent xmlns:mc="http://schemas.openxmlformats.org/markup-compatibility/2006">
          <mc:Choice Requires="x14">
            <control shapeId="23582" r:id="rId18" name="Check Box 30">
              <controlPr defaultSize="0" autoFill="0" autoLine="0" autoPict="0">
                <anchor moveWithCells="1">
                  <from>
                    <xdr:col>5</xdr:col>
                    <xdr:colOff>213360</xdr:colOff>
                    <xdr:row>29</xdr:row>
                    <xdr:rowOff>76200</xdr:rowOff>
                  </from>
                  <to>
                    <xdr:col>5</xdr:col>
                    <xdr:colOff>518160</xdr:colOff>
                    <xdr:row>29</xdr:row>
                    <xdr:rowOff>297180</xdr:rowOff>
                  </to>
                </anchor>
              </controlPr>
            </control>
          </mc:Choice>
        </mc:AlternateContent>
        <mc:AlternateContent xmlns:mc="http://schemas.openxmlformats.org/markup-compatibility/2006">
          <mc:Choice Requires="x14">
            <control shapeId="23584" r:id="rId19" name="Check Box 32">
              <controlPr defaultSize="0" autoFill="0" autoLine="0" autoPict="0">
                <anchor moveWithCells="1">
                  <from>
                    <xdr:col>4</xdr:col>
                    <xdr:colOff>213360</xdr:colOff>
                    <xdr:row>34</xdr:row>
                    <xdr:rowOff>76200</xdr:rowOff>
                  </from>
                  <to>
                    <xdr:col>4</xdr:col>
                    <xdr:colOff>518160</xdr:colOff>
                    <xdr:row>34</xdr:row>
                    <xdr:rowOff>297180</xdr:rowOff>
                  </to>
                </anchor>
              </controlPr>
            </control>
          </mc:Choice>
        </mc:AlternateContent>
        <mc:AlternateContent xmlns:mc="http://schemas.openxmlformats.org/markup-compatibility/2006">
          <mc:Choice Requires="x14">
            <control shapeId="23586" r:id="rId20" name="Check Box 34">
              <controlPr defaultSize="0" autoFill="0" autoLine="0" autoPict="0">
                <anchor moveWithCells="1">
                  <from>
                    <xdr:col>5</xdr:col>
                    <xdr:colOff>213360</xdr:colOff>
                    <xdr:row>34</xdr:row>
                    <xdr:rowOff>76200</xdr:rowOff>
                  </from>
                  <to>
                    <xdr:col>5</xdr:col>
                    <xdr:colOff>518160</xdr:colOff>
                    <xdr:row>34</xdr:row>
                    <xdr:rowOff>297180</xdr:rowOff>
                  </to>
                </anchor>
              </controlPr>
            </control>
          </mc:Choice>
        </mc:AlternateContent>
        <mc:AlternateContent xmlns:mc="http://schemas.openxmlformats.org/markup-compatibility/2006">
          <mc:Choice Requires="x14">
            <control shapeId="23589" r:id="rId21" name="Check Box 37">
              <controlPr defaultSize="0" autoFill="0" autoLine="0" autoPict="0">
                <anchor moveWithCells="1">
                  <from>
                    <xdr:col>4</xdr:col>
                    <xdr:colOff>213360</xdr:colOff>
                    <xdr:row>40</xdr:row>
                    <xdr:rowOff>76200</xdr:rowOff>
                  </from>
                  <to>
                    <xdr:col>4</xdr:col>
                    <xdr:colOff>518160</xdr:colOff>
                    <xdr:row>40</xdr:row>
                    <xdr:rowOff>297180</xdr:rowOff>
                  </to>
                </anchor>
              </controlPr>
            </control>
          </mc:Choice>
        </mc:AlternateContent>
        <mc:AlternateContent xmlns:mc="http://schemas.openxmlformats.org/markup-compatibility/2006">
          <mc:Choice Requires="x14">
            <control shapeId="23591" r:id="rId22" name="Check Box 39">
              <controlPr defaultSize="0" autoFill="0" autoLine="0" autoPict="0">
                <anchor moveWithCells="1">
                  <from>
                    <xdr:col>5</xdr:col>
                    <xdr:colOff>213360</xdr:colOff>
                    <xdr:row>40</xdr:row>
                    <xdr:rowOff>76200</xdr:rowOff>
                  </from>
                  <to>
                    <xdr:col>5</xdr:col>
                    <xdr:colOff>525780</xdr:colOff>
                    <xdr:row>40</xdr:row>
                    <xdr:rowOff>251460</xdr:rowOff>
                  </to>
                </anchor>
              </controlPr>
            </control>
          </mc:Choice>
        </mc:AlternateContent>
        <mc:AlternateContent xmlns:mc="http://schemas.openxmlformats.org/markup-compatibility/2006">
          <mc:Choice Requires="x14">
            <control shapeId="23593" r:id="rId23" name="Check Box 41">
              <controlPr defaultSize="0" autoFill="0" autoLine="0" autoPict="0">
                <anchor moveWithCells="1">
                  <from>
                    <xdr:col>4</xdr:col>
                    <xdr:colOff>213360</xdr:colOff>
                    <xdr:row>42</xdr:row>
                    <xdr:rowOff>76200</xdr:rowOff>
                  </from>
                  <to>
                    <xdr:col>4</xdr:col>
                    <xdr:colOff>518160</xdr:colOff>
                    <xdr:row>42</xdr:row>
                    <xdr:rowOff>297180</xdr:rowOff>
                  </to>
                </anchor>
              </controlPr>
            </control>
          </mc:Choice>
        </mc:AlternateContent>
        <mc:AlternateContent xmlns:mc="http://schemas.openxmlformats.org/markup-compatibility/2006">
          <mc:Choice Requires="x14">
            <control shapeId="23595" r:id="rId24" name="Check Box 43">
              <controlPr defaultSize="0" autoFill="0" autoLine="0" autoPict="0">
                <anchor moveWithCells="1">
                  <from>
                    <xdr:col>5</xdr:col>
                    <xdr:colOff>213360</xdr:colOff>
                    <xdr:row>42</xdr:row>
                    <xdr:rowOff>76200</xdr:rowOff>
                  </from>
                  <to>
                    <xdr:col>5</xdr:col>
                    <xdr:colOff>518160</xdr:colOff>
                    <xdr:row>42</xdr:row>
                    <xdr:rowOff>297180</xdr:rowOff>
                  </to>
                </anchor>
              </controlPr>
            </control>
          </mc:Choice>
        </mc:AlternateContent>
        <mc:AlternateContent xmlns:mc="http://schemas.openxmlformats.org/markup-compatibility/2006">
          <mc:Choice Requires="x14">
            <control shapeId="23601" r:id="rId25" name="Check Box 49">
              <controlPr defaultSize="0" autoFill="0" autoLine="0" autoPict="0">
                <anchor moveWithCells="1">
                  <from>
                    <xdr:col>4</xdr:col>
                    <xdr:colOff>213360</xdr:colOff>
                    <xdr:row>46</xdr:row>
                    <xdr:rowOff>76200</xdr:rowOff>
                  </from>
                  <to>
                    <xdr:col>4</xdr:col>
                    <xdr:colOff>518160</xdr:colOff>
                    <xdr:row>46</xdr:row>
                    <xdr:rowOff>297180</xdr:rowOff>
                  </to>
                </anchor>
              </controlPr>
            </control>
          </mc:Choice>
        </mc:AlternateContent>
        <mc:AlternateContent xmlns:mc="http://schemas.openxmlformats.org/markup-compatibility/2006">
          <mc:Choice Requires="x14">
            <control shapeId="23603" r:id="rId26" name="Check Box 51">
              <controlPr defaultSize="0" autoFill="0" autoLine="0" autoPict="0">
                <anchor moveWithCells="1">
                  <from>
                    <xdr:col>5</xdr:col>
                    <xdr:colOff>213360</xdr:colOff>
                    <xdr:row>46</xdr:row>
                    <xdr:rowOff>76200</xdr:rowOff>
                  </from>
                  <to>
                    <xdr:col>5</xdr:col>
                    <xdr:colOff>518160</xdr:colOff>
                    <xdr:row>46</xdr:row>
                    <xdr:rowOff>297180</xdr:rowOff>
                  </to>
                </anchor>
              </controlPr>
            </control>
          </mc:Choice>
        </mc:AlternateContent>
        <mc:AlternateContent xmlns:mc="http://schemas.openxmlformats.org/markup-compatibility/2006">
          <mc:Choice Requires="x14">
            <control shapeId="23608" r:id="rId27" name="Check Box 56">
              <controlPr defaultSize="0" autoFill="0" autoLine="0" autoPict="0">
                <anchor moveWithCells="1">
                  <from>
                    <xdr:col>4</xdr:col>
                    <xdr:colOff>213360</xdr:colOff>
                    <xdr:row>50</xdr:row>
                    <xdr:rowOff>76200</xdr:rowOff>
                  </from>
                  <to>
                    <xdr:col>4</xdr:col>
                    <xdr:colOff>518160</xdr:colOff>
                    <xdr:row>50</xdr:row>
                    <xdr:rowOff>297180</xdr:rowOff>
                  </to>
                </anchor>
              </controlPr>
            </control>
          </mc:Choice>
        </mc:AlternateContent>
        <mc:AlternateContent xmlns:mc="http://schemas.openxmlformats.org/markup-compatibility/2006">
          <mc:Choice Requires="x14">
            <control shapeId="23610" r:id="rId28" name="Check Box 58">
              <controlPr defaultSize="0" autoFill="0" autoLine="0" autoPict="0">
                <anchor moveWithCells="1">
                  <from>
                    <xdr:col>5</xdr:col>
                    <xdr:colOff>213360</xdr:colOff>
                    <xdr:row>50</xdr:row>
                    <xdr:rowOff>76200</xdr:rowOff>
                  </from>
                  <to>
                    <xdr:col>5</xdr:col>
                    <xdr:colOff>518160</xdr:colOff>
                    <xdr:row>50</xdr:row>
                    <xdr:rowOff>297180</xdr:rowOff>
                  </to>
                </anchor>
              </controlPr>
            </control>
          </mc:Choice>
        </mc:AlternateContent>
        <mc:AlternateContent xmlns:mc="http://schemas.openxmlformats.org/markup-compatibility/2006">
          <mc:Choice Requires="x14">
            <control shapeId="23615" r:id="rId29" name="Check Box 63">
              <controlPr defaultSize="0" autoFill="0" autoLine="0" autoPict="0">
                <anchor moveWithCells="1">
                  <from>
                    <xdr:col>4</xdr:col>
                    <xdr:colOff>190500</xdr:colOff>
                    <xdr:row>53</xdr:row>
                    <xdr:rowOff>350520</xdr:rowOff>
                  </from>
                  <to>
                    <xdr:col>4</xdr:col>
                    <xdr:colOff>495300</xdr:colOff>
                    <xdr:row>54</xdr:row>
                    <xdr:rowOff>213360</xdr:rowOff>
                  </to>
                </anchor>
              </controlPr>
            </control>
          </mc:Choice>
        </mc:AlternateContent>
        <mc:AlternateContent xmlns:mc="http://schemas.openxmlformats.org/markup-compatibility/2006">
          <mc:Choice Requires="x14">
            <control shapeId="23617" r:id="rId30" name="Check Box 65">
              <controlPr defaultSize="0" autoFill="0" autoLine="0" autoPict="0">
                <anchor moveWithCells="1">
                  <from>
                    <xdr:col>5</xdr:col>
                    <xdr:colOff>213360</xdr:colOff>
                    <xdr:row>53</xdr:row>
                    <xdr:rowOff>350520</xdr:rowOff>
                  </from>
                  <to>
                    <xdr:col>5</xdr:col>
                    <xdr:colOff>518160</xdr:colOff>
                    <xdr:row>54</xdr:row>
                    <xdr:rowOff>213360</xdr:rowOff>
                  </to>
                </anchor>
              </controlPr>
            </control>
          </mc:Choice>
        </mc:AlternateContent>
        <mc:AlternateContent xmlns:mc="http://schemas.openxmlformats.org/markup-compatibility/2006">
          <mc:Choice Requires="x14">
            <control shapeId="23618" r:id="rId31" name="Check Box 66">
              <controlPr defaultSize="0" autoFill="0" autoLine="0" autoPict="0">
                <anchor moveWithCells="1">
                  <from>
                    <xdr:col>4</xdr:col>
                    <xdr:colOff>213360</xdr:colOff>
                    <xdr:row>58</xdr:row>
                    <xdr:rowOff>76200</xdr:rowOff>
                  </from>
                  <to>
                    <xdr:col>4</xdr:col>
                    <xdr:colOff>518160</xdr:colOff>
                    <xdr:row>58</xdr:row>
                    <xdr:rowOff>297180</xdr:rowOff>
                  </to>
                </anchor>
              </controlPr>
            </control>
          </mc:Choice>
        </mc:AlternateContent>
        <mc:AlternateContent xmlns:mc="http://schemas.openxmlformats.org/markup-compatibility/2006">
          <mc:Choice Requires="x14">
            <control shapeId="23620" r:id="rId32" name="Check Box 68">
              <controlPr defaultSize="0" autoFill="0" autoLine="0" autoPict="0">
                <anchor moveWithCells="1">
                  <from>
                    <xdr:col>5</xdr:col>
                    <xdr:colOff>213360</xdr:colOff>
                    <xdr:row>58</xdr:row>
                    <xdr:rowOff>76200</xdr:rowOff>
                  </from>
                  <to>
                    <xdr:col>5</xdr:col>
                    <xdr:colOff>518160</xdr:colOff>
                    <xdr:row>58</xdr:row>
                    <xdr:rowOff>297180</xdr:rowOff>
                  </to>
                </anchor>
              </controlPr>
            </control>
          </mc:Choice>
        </mc:AlternateContent>
        <mc:AlternateContent xmlns:mc="http://schemas.openxmlformats.org/markup-compatibility/2006">
          <mc:Choice Requires="x14">
            <control shapeId="23622" r:id="rId33" name="Check Box 70">
              <controlPr defaultSize="0" autoFill="0" autoLine="0" autoPict="0">
                <anchor moveWithCells="1">
                  <from>
                    <xdr:col>4</xdr:col>
                    <xdr:colOff>213360</xdr:colOff>
                    <xdr:row>64</xdr:row>
                    <xdr:rowOff>160020</xdr:rowOff>
                  </from>
                  <to>
                    <xdr:col>4</xdr:col>
                    <xdr:colOff>518160</xdr:colOff>
                    <xdr:row>66</xdr:row>
                    <xdr:rowOff>0</xdr:rowOff>
                  </to>
                </anchor>
              </controlPr>
            </control>
          </mc:Choice>
        </mc:AlternateContent>
        <mc:AlternateContent xmlns:mc="http://schemas.openxmlformats.org/markup-compatibility/2006">
          <mc:Choice Requires="x14">
            <control shapeId="23624" r:id="rId34" name="Check Box 72">
              <controlPr defaultSize="0" autoFill="0" autoLine="0" autoPict="0">
                <anchor moveWithCells="1">
                  <from>
                    <xdr:col>5</xdr:col>
                    <xdr:colOff>198120</xdr:colOff>
                    <xdr:row>64</xdr:row>
                    <xdr:rowOff>175260</xdr:rowOff>
                  </from>
                  <to>
                    <xdr:col>5</xdr:col>
                    <xdr:colOff>502920</xdr:colOff>
                    <xdr:row>66</xdr:row>
                    <xdr:rowOff>7620</xdr:rowOff>
                  </to>
                </anchor>
              </controlPr>
            </control>
          </mc:Choice>
        </mc:AlternateContent>
        <mc:AlternateContent xmlns:mc="http://schemas.openxmlformats.org/markup-compatibility/2006">
          <mc:Choice Requires="x14">
            <control shapeId="23626" r:id="rId35" name="Check Box 74">
              <controlPr defaultSize="0" autoFill="0" autoLine="0" autoPict="0">
                <anchor moveWithCells="1">
                  <from>
                    <xdr:col>4</xdr:col>
                    <xdr:colOff>213360</xdr:colOff>
                    <xdr:row>67</xdr:row>
                    <xdr:rowOff>76200</xdr:rowOff>
                  </from>
                  <to>
                    <xdr:col>4</xdr:col>
                    <xdr:colOff>518160</xdr:colOff>
                    <xdr:row>67</xdr:row>
                    <xdr:rowOff>297180</xdr:rowOff>
                  </to>
                </anchor>
              </controlPr>
            </control>
          </mc:Choice>
        </mc:AlternateContent>
        <mc:AlternateContent xmlns:mc="http://schemas.openxmlformats.org/markup-compatibility/2006">
          <mc:Choice Requires="x14">
            <control shapeId="23628" r:id="rId36" name="Check Box 76">
              <controlPr defaultSize="0" autoFill="0" autoLine="0" autoPict="0">
                <anchor moveWithCells="1">
                  <from>
                    <xdr:col>5</xdr:col>
                    <xdr:colOff>213360</xdr:colOff>
                    <xdr:row>67</xdr:row>
                    <xdr:rowOff>76200</xdr:rowOff>
                  </from>
                  <to>
                    <xdr:col>5</xdr:col>
                    <xdr:colOff>518160</xdr:colOff>
                    <xdr:row>67</xdr:row>
                    <xdr:rowOff>297180</xdr:rowOff>
                  </to>
                </anchor>
              </controlPr>
            </control>
          </mc:Choice>
        </mc:AlternateContent>
        <mc:AlternateContent xmlns:mc="http://schemas.openxmlformats.org/markup-compatibility/2006">
          <mc:Choice Requires="x14">
            <control shapeId="23630" r:id="rId37" name="Check Box 78">
              <controlPr defaultSize="0" autoFill="0" autoLine="0" autoPict="0">
                <anchor moveWithCells="1">
                  <from>
                    <xdr:col>4</xdr:col>
                    <xdr:colOff>213360</xdr:colOff>
                    <xdr:row>69</xdr:row>
                    <xdr:rowOff>76200</xdr:rowOff>
                  </from>
                  <to>
                    <xdr:col>4</xdr:col>
                    <xdr:colOff>518160</xdr:colOff>
                    <xdr:row>69</xdr:row>
                    <xdr:rowOff>297180</xdr:rowOff>
                  </to>
                </anchor>
              </controlPr>
            </control>
          </mc:Choice>
        </mc:AlternateContent>
        <mc:AlternateContent xmlns:mc="http://schemas.openxmlformats.org/markup-compatibility/2006">
          <mc:Choice Requires="x14">
            <control shapeId="23632" r:id="rId38" name="Check Box 80">
              <controlPr defaultSize="0" autoFill="0" autoLine="0" autoPict="0">
                <anchor moveWithCells="1">
                  <from>
                    <xdr:col>5</xdr:col>
                    <xdr:colOff>213360</xdr:colOff>
                    <xdr:row>69</xdr:row>
                    <xdr:rowOff>76200</xdr:rowOff>
                  </from>
                  <to>
                    <xdr:col>5</xdr:col>
                    <xdr:colOff>518160</xdr:colOff>
                    <xdr:row>69</xdr:row>
                    <xdr:rowOff>297180</xdr:rowOff>
                  </to>
                </anchor>
              </controlPr>
            </control>
          </mc:Choice>
        </mc:AlternateContent>
        <mc:AlternateContent xmlns:mc="http://schemas.openxmlformats.org/markup-compatibility/2006">
          <mc:Choice Requires="x14">
            <control shapeId="23633" r:id="rId39" name="Check Box 81">
              <controlPr defaultSize="0" autoFill="0" autoLine="0" autoPict="0">
                <anchor moveWithCells="1">
                  <from>
                    <xdr:col>4</xdr:col>
                    <xdr:colOff>213360</xdr:colOff>
                    <xdr:row>70</xdr:row>
                    <xdr:rowOff>76200</xdr:rowOff>
                  </from>
                  <to>
                    <xdr:col>4</xdr:col>
                    <xdr:colOff>518160</xdr:colOff>
                    <xdr:row>70</xdr:row>
                    <xdr:rowOff>297180</xdr:rowOff>
                  </to>
                </anchor>
              </controlPr>
            </control>
          </mc:Choice>
        </mc:AlternateContent>
        <mc:AlternateContent xmlns:mc="http://schemas.openxmlformats.org/markup-compatibility/2006">
          <mc:Choice Requires="x14">
            <control shapeId="23635" r:id="rId40" name="Check Box 83">
              <controlPr defaultSize="0" autoFill="0" autoLine="0" autoPict="0">
                <anchor moveWithCells="1">
                  <from>
                    <xdr:col>5</xdr:col>
                    <xdr:colOff>213360</xdr:colOff>
                    <xdr:row>70</xdr:row>
                    <xdr:rowOff>76200</xdr:rowOff>
                  </from>
                  <to>
                    <xdr:col>5</xdr:col>
                    <xdr:colOff>518160</xdr:colOff>
                    <xdr:row>70</xdr:row>
                    <xdr:rowOff>297180</xdr:rowOff>
                  </to>
                </anchor>
              </controlPr>
            </control>
          </mc:Choice>
        </mc:AlternateContent>
        <mc:AlternateContent xmlns:mc="http://schemas.openxmlformats.org/markup-compatibility/2006">
          <mc:Choice Requires="x14">
            <control shapeId="23637" r:id="rId41" name="Check Box 85">
              <controlPr defaultSize="0" autoFill="0" autoLine="0" autoPict="0">
                <anchor moveWithCells="1">
                  <from>
                    <xdr:col>4</xdr:col>
                    <xdr:colOff>213360</xdr:colOff>
                    <xdr:row>71</xdr:row>
                    <xdr:rowOff>76200</xdr:rowOff>
                  </from>
                  <to>
                    <xdr:col>4</xdr:col>
                    <xdr:colOff>518160</xdr:colOff>
                    <xdr:row>71</xdr:row>
                    <xdr:rowOff>297180</xdr:rowOff>
                  </to>
                </anchor>
              </controlPr>
            </control>
          </mc:Choice>
        </mc:AlternateContent>
        <mc:AlternateContent xmlns:mc="http://schemas.openxmlformats.org/markup-compatibility/2006">
          <mc:Choice Requires="x14">
            <control shapeId="23639" r:id="rId42" name="Check Box 87">
              <controlPr defaultSize="0" autoFill="0" autoLine="0" autoPict="0">
                <anchor moveWithCells="1">
                  <from>
                    <xdr:col>5</xdr:col>
                    <xdr:colOff>213360</xdr:colOff>
                    <xdr:row>71</xdr:row>
                    <xdr:rowOff>76200</xdr:rowOff>
                  </from>
                  <to>
                    <xdr:col>5</xdr:col>
                    <xdr:colOff>518160</xdr:colOff>
                    <xdr:row>71</xdr:row>
                    <xdr:rowOff>297180</xdr:rowOff>
                  </to>
                </anchor>
              </controlPr>
            </control>
          </mc:Choice>
        </mc:AlternateContent>
        <mc:AlternateContent xmlns:mc="http://schemas.openxmlformats.org/markup-compatibility/2006">
          <mc:Choice Requires="x14">
            <control shapeId="23641" r:id="rId43" name="Check Box 89">
              <controlPr defaultSize="0" autoFill="0" autoLine="0" autoPict="0">
                <anchor moveWithCells="1">
                  <from>
                    <xdr:col>4</xdr:col>
                    <xdr:colOff>213360</xdr:colOff>
                    <xdr:row>74</xdr:row>
                    <xdr:rowOff>76200</xdr:rowOff>
                  </from>
                  <to>
                    <xdr:col>4</xdr:col>
                    <xdr:colOff>518160</xdr:colOff>
                    <xdr:row>74</xdr:row>
                    <xdr:rowOff>297180</xdr:rowOff>
                  </to>
                </anchor>
              </controlPr>
            </control>
          </mc:Choice>
        </mc:AlternateContent>
        <mc:AlternateContent xmlns:mc="http://schemas.openxmlformats.org/markup-compatibility/2006">
          <mc:Choice Requires="x14">
            <control shapeId="23642" r:id="rId44" name="Check Box 90">
              <controlPr defaultSize="0" autoFill="0" autoLine="0" autoPict="0">
                <anchor moveWithCells="1">
                  <from>
                    <xdr:col>5</xdr:col>
                    <xdr:colOff>213360</xdr:colOff>
                    <xdr:row>74</xdr:row>
                    <xdr:rowOff>76200</xdr:rowOff>
                  </from>
                  <to>
                    <xdr:col>5</xdr:col>
                    <xdr:colOff>518160</xdr:colOff>
                    <xdr:row>74</xdr:row>
                    <xdr:rowOff>297180</xdr:rowOff>
                  </to>
                </anchor>
              </controlPr>
            </control>
          </mc:Choice>
        </mc:AlternateContent>
        <mc:AlternateContent xmlns:mc="http://schemas.openxmlformats.org/markup-compatibility/2006">
          <mc:Choice Requires="x14">
            <control shapeId="23643" r:id="rId45" name="Check Box 91">
              <controlPr defaultSize="0" autoFill="0" autoLine="0" autoPict="0">
                <anchor moveWithCells="1">
                  <from>
                    <xdr:col>4</xdr:col>
                    <xdr:colOff>213360</xdr:colOff>
                    <xdr:row>79</xdr:row>
                    <xdr:rowOff>76200</xdr:rowOff>
                  </from>
                  <to>
                    <xdr:col>4</xdr:col>
                    <xdr:colOff>518160</xdr:colOff>
                    <xdr:row>79</xdr:row>
                    <xdr:rowOff>297180</xdr:rowOff>
                  </to>
                </anchor>
              </controlPr>
            </control>
          </mc:Choice>
        </mc:AlternateContent>
        <mc:AlternateContent xmlns:mc="http://schemas.openxmlformats.org/markup-compatibility/2006">
          <mc:Choice Requires="x14">
            <control shapeId="23645" r:id="rId46" name="Check Box 93">
              <controlPr defaultSize="0" autoFill="0" autoLine="0" autoPict="0">
                <anchor moveWithCells="1">
                  <from>
                    <xdr:col>5</xdr:col>
                    <xdr:colOff>213360</xdr:colOff>
                    <xdr:row>79</xdr:row>
                    <xdr:rowOff>76200</xdr:rowOff>
                  </from>
                  <to>
                    <xdr:col>5</xdr:col>
                    <xdr:colOff>518160</xdr:colOff>
                    <xdr:row>79</xdr:row>
                    <xdr:rowOff>297180</xdr:rowOff>
                  </to>
                </anchor>
              </controlPr>
            </control>
          </mc:Choice>
        </mc:AlternateContent>
        <mc:AlternateContent xmlns:mc="http://schemas.openxmlformats.org/markup-compatibility/2006">
          <mc:Choice Requires="x14">
            <control shapeId="23649" r:id="rId47" name="Check Box 97">
              <controlPr defaultSize="0" autoFill="0" autoLine="0" autoPict="0">
                <anchor moveWithCells="1">
                  <from>
                    <xdr:col>4</xdr:col>
                    <xdr:colOff>182880</xdr:colOff>
                    <xdr:row>87</xdr:row>
                    <xdr:rowOff>342900</xdr:rowOff>
                  </from>
                  <to>
                    <xdr:col>4</xdr:col>
                    <xdr:colOff>487680</xdr:colOff>
                    <xdr:row>89</xdr:row>
                    <xdr:rowOff>0</xdr:rowOff>
                  </to>
                </anchor>
              </controlPr>
            </control>
          </mc:Choice>
        </mc:AlternateContent>
        <mc:AlternateContent xmlns:mc="http://schemas.openxmlformats.org/markup-compatibility/2006">
          <mc:Choice Requires="x14">
            <control shapeId="23651" r:id="rId48" name="Check Box 99">
              <controlPr defaultSize="0" autoFill="0" autoLine="0" autoPict="0">
                <anchor moveWithCells="1">
                  <from>
                    <xdr:col>5</xdr:col>
                    <xdr:colOff>190500</xdr:colOff>
                    <xdr:row>87</xdr:row>
                    <xdr:rowOff>365760</xdr:rowOff>
                  </from>
                  <to>
                    <xdr:col>5</xdr:col>
                    <xdr:colOff>495300</xdr:colOff>
                    <xdr:row>89</xdr:row>
                    <xdr:rowOff>22860</xdr:rowOff>
                  </to>
                </anchor>
              </controlPr>
            </control>
          </mc:Choice>
        </mc:AlternateContent>
        <mc:AlternateContent xmlns:mc="http://schemas.openxmlformats.org/markup-compatibility/2006">
          <mc:Choice Requires="x14">
            <control shapeId="23652" r:id="rId49" name="Check Box 100">
              <controlPr defaultSize="0" autoFill="0" autoLine="0" autoPict="0">
                <anchor moveWithCells="1">
                  <from>
                    <xdr:col>4</xdr:col>
                    <xdr:colOff>190500</xdr:colOff>
                    <xdr:row>89</xdr:row>
                    <xdr:rowOff>76200</xdr:rowOff>
                  </from>
                  <to>
                    <xdr:col>4</xdr:col>
                    <xdr:colOff>495300</xdr:colOff>
                    <xdr:row>89</xdr:row>
                    <xdr:rowOff>297180</xdr:rowOff>
                  </to>
                </anchor>
              </controlPr>
            </control>
          </mc:Choice>
        </mc:AlternateContent>
        <mc:AlternateContent xmlns:mc="http://schemas.openxmlformats.org/markup-compatibility/2006">
          <mc:Choice Requires="x14">
            <control shapeId="23654" r:id="rId50" name="Check Box 102">
              <controlPr defaultSize="0" autoFill="0" autoLine="0" autoPict="0">
                <anchor moveWithCells="1">
                  <from>
                    <xdr:col>5</xdr:col>
                    <xdr:colOff>182880</xdr:colOff>
                    <xdr:row>89</xdr:row>
                    <xdr:rowOff>83820</xdr:rowOff>
                  </from>
                  <to>
                    <xdr:col>5</xdr:col>
                    <xdr:colOff>487680</xdr:colOff>
                    <xdr:row>89</xdr:row>
                    <xdr:rowOff>304800</xdr:rowOff>
                  </to>
                </anchor>
              </controlPr>
            </control>
          </mc:Choice>
        </mc:AlternateContent>
        <mc:AlternateContent xmlns:mc="http://schemas.openxmlformats.org/markup-compatibility/2006">
          <mc:Choice Requires="x14">
            <control shapeId="23659" r:id="rId51" name="Check Box 107">
              <controlPr defaultSize="0" autoFill="0" autoLine="0" autoPict="0">
                <anchor moveWithCells="1">
                  <from>
                    <xdr:col>4</xdr:col>
                    <xdr:colOff>175260</xdr:colOff>
                    <xdr:row>97</xdr:row>
                    <xdr:rowOff>175260</xdr:rowOff>
                  </from>
                  <to>
                    <xdr:col>4</xdr:col>
                    <xdr:colOff>480060</xdr:colOff>
                    <xdr:row>99</xdr:row>
                    <xdr:rowOff>7620</xdr:rowOff>
                  </to>
                </anchor>
              </controlPr>
            </control>
          </mc:Choice>
        </mc:AlternateContent>
        <mc:AlternateContent xmlns:mc="http://schemas.openxmlformats.org/markup-compatibility/2006">
          <mc:Choice Requires="x14">
            <control shapeId="23661" r:id="rId52" name="Check Box 109">
              <controlPr defaultSize="0" autoFill="0" autoLine="0" autoPict="0">
                <anchor moveWithCells="1">
                  <from>
                    <xdr:col>5</xdr:col>
                    <xdr:colOff>198120</xdr:colOff>
                    <xdr:row>97</xdr:row>
                    <xdr:rowOff>160020</xdr:rowOff>
                  </from>
                  <to>
                    <xdr:col>5</xdr:col>
                    <xdr:colOff>502920</xdr:colOff>
                    <xdr:row>99</xdr:row>
                    <xdr:rowOff>0</xdr:rowOff>
                  </to>
                </anchor>
              </controlPr>
            </control>
          </mc:Choice>
        </mc:AlternateContent>
        <mc:AlternateContent xmlns:mc="http://schemas.openxmlformats.org/markup-compatibility/2006">
          <mc:Choice Requires="x14">
            <control shapeId="23662" r:id="rId53" name="Check Box 110">
              <controlPr defaultSize="0" autoFill="0" autoLine="0" autoPict="0">
                <anchor moveWithCells="1">
                  <from>
                    <xdr:col>4</xdr:col>
                    <xdr:colOff>182880</xdr:colOff>
                    <xdr:row>99</xdr:row>
                    <xdr:rowOff>0</xdr:rowOff>
                  </from>
                  <to>
                    <xdr:col>4</xdr:col>
                    <xdr:colOff>487680</xdr:colOff>
                    <xdr:row>100</xdr:row>
                    <xdr:rowOff>30480</xdr:rowOff>
                  </to>
                </anchor>
              </controlPr>
            </control>
          </mc:Choice>
        </mc:AlternateContent>
        <mc:AlternateContent xmlns:mc="http://schemas.openxmlformats.org/markup-compatibility/2006">
          <mc:Choice Requires="x14">
            <control shapeId="23663" r:id="rId54" name="Check Box 111">
              <controlPr defaultSize="0" autoFill="0" autoLine="0" autoPict="0">
                <anchor moveWithCells="1">
                  <from>
                    <xdr:col>5</xdr:col>
                    <xdr:colOff>213360</xdr:colOff>
                    <xdr:row>98</xdr:row>
                    <xdr:rowOff>175260</xdr:rowOff>
                  </from>
                  <to>
                    <xdr:col>5</xdr:col>
                    <xdr:colOff>518160</xdr:colOff>
                    <xdr:row>100</xdr:row>
                    <xdr:rowOff>7620</xdr:rowOff>
                  </to>
                </anchor>
              </controlPr>
            </control>
          </mc:Choice>
        </mc:AlternateContent>
        <mc:AlternateContent xmlns:mc="http://schemas.openxmlformats.org/markup-compatibility/2006">
          <mc:Choice Requires="x14">
            <control shapeId="23673" r:id="rId55" name="Check Box 121">
              <controlPr defaultSize="0" autoFill="0" autoLine="0" autoPict="0">
                <anchor moveWithCells="1">
                  <from>
                    <xdr:col>4</xdr:col>
                    <xdr:colOff>213360</xdr:colOff>
                    <xdr:row>13</xdr:row>
                    <xdr:rowOff>365760</xdr:rowOff>
                  </from>
                  <to>
                    <xdr:col>4</xdr:col>
                    <xdr:colOff>518160</xdr:colOff>
                    <xdr:row>15</xdr:row>
                    <xdr:rowOff>7620</xdr:rowOff>
                  </to>
                </anchor>
              </controlPr>
            </control>
          </mc:Choice>
        </mc:AlternateContent>
        <mc:AlternateContent xmlns:mc="http://schemas.openxmlformats.org/markup-compatibility/2006">
          <mc:Choice Requires="x14">
            <control shapeId="23674" r:id="rId56" name="Check Box 122">
              <controlPr defaultSize="0" autoFill="0" autoLine="0" autoPict="0">
                <anchor moveWithCells="1">
                  <from>
                    <xdr:col>4</xdr:col>
                    <xdr:colOff>213360</xdr:colOff>
                    <xdr:row>13</xdr:row>
                    <xdr:rowOff>365760</xdr:rowOff>
                  </from>
                  <to>
                    <xdr:col>4</xdr:col>
                    <xdr:colOff>518160</xdr:colOff>
                    <xdr:row>15</xdr:row>
                    <xdr:rowOff>7620</xdr:rowOff>
                  </to>
                </anchor>
              </controlPr>
            </control>
          </mc:Choice>
        </mc:AlternateContent>
        <mc:AlternateContent xmlns:mc="http://schemas.openxmlformats.org/markup-compatibility/2006">
          <mc:Choice Requires="x14">
            <control shapeId="23675" r:id="rId57" name="Check Box 123">
              <controlPr defaultSize="0" autoFill="0" autoLine="0" autoPict="0">
                <anchor moveWithCells="1">
                  <from>
                    <xdr:col>5</xdr:col>
                    <xdr:colOff>213360</xdr:colOff>
                    <xdr:row>13</xdr:row>
                    <xdr:rowOff>365760</xdr:rowOff>
                  </from>
                  <to>
                    <xdr:col>5</xdr:col>
                    <xdr:colOff>518160</xdr:colOff>
                    <xdr:row>15</xdr:row>
                    <xdr:rowOff>7620</xdr:rowOff>
                  </to>
                </anchor>
              </controlPr>
            </control>
          </mc:Choice>
        </mc:AlternateContent>
        <mc:AlternateContent xmlns:mc="http://schemas.openxmlformats.org/markup-compatibility/2006">
          <mc:Choice Requires="x14">
            <control shapeId="23676" r:id="rId58" name="Check Box 124">
              <controlPr defaultSize="0" autoFill="0" autoLine="0" autoPict="0">
                <anchor moveWithCells="1">
                  <from>
                    <xdr:col>5</xdr:col>
                    <xdr:colOff>213360</xdr:colOff>
                    <xdr:row>13</xdr:row>
                    <xdr:rowOff>365760</xdr:rowOff>
                  </from>
                  <to>
                    <xdr:col>5</xdr:col>
                    <xdr:colOff>518160</xdr:colOff>
                    <xdr:row>15</xdr:row>
                    <xdr:rowOff>7620</xdr:rowOff>
                  </to>
                </anchor>
              </controlPr>
            </control>
          </mc:Choice>
        </mc:AlternateContent>
        <mc:AlternateContent xmlns:mc="http://schemas.openxmlformats.org/markup-compatibility/2006">
          <mc:Choice Requires="x14">
            <control shapeId="23677" r:id="rId59" name="Check Box 125">
              <controlPr defaultSize="0" autoFill="0" autoLine="0" autoPict="0">
                <anchor moveWithCells="1">
                  <from>
                    <xdr:col>5</xdr:col>
                    <xdr:colOff>213360</xdr:colOff>
                    <xdr:row>14</xdr:row>
                    <xdr:rowOff>365760</xdr:rowOff>
                  </from>
                  <to>
                    <xdr:col>5</xdr:col>
                    <xdr:colOff>518160</xdr:colOff>
                    <xdr:row>16</xdr:row>
                    <xdr:rowOff>30480</xdr:rowOff>
                  </to>
                </anchor>
              </controlPr>
            </control>
          </mc:Choice>
        </mc:AlternateContent>
        <mc:AlternateContent xmlns:mc="http://schemas.openxmlformats.org/markup-compatibility/2006">
          <mc:Choice Requires="x14">
            <control shapeId="23678" r:id="rId60" name="Check Box 126">
              <controlPr defaultSize="0" autoFill="0" autoLine="0" autoPict="0">
                <anchor moveWithCells="1">
                  <from>
                    <xdr:col>5</xdr:col>
                    <xdr:colOff>213360</xdr:colOff>
                    <xdr:row>14</xdr:row>
                    <xdr:rowOff>365760</xdr:rowOff>
                  </from>
                  <to>
                    <xdr:col>5</xdr:col>
                    <xdr:colOff>518160</xdr:colOff>
                    <xdr:row>16</xdr:row>
                    <xdr:rowOff>30480</xdr:rowOff>
                  </to>
                </anchor>
              </controlPr>
            </control>
          </mc:Choice>
        </mc:AlternateContent>
        <mc:AlternateContent xmlns:mc="http://schemas.openxmlformats.org/markup-compatibility/2006">
          <mc:Choice Requires="x14">
            <control shapeId="23679" r:id="rId61" name="Check Box 127">
              <controlPr defaultSize="0" autoFill="0" autoLine="0" autoPict="0">
                <anchor moveWithCells="1">
                  <from>
                    <xdr:col>4</xdr:col>
                    <xdr:colOff>213360</xdr:colOff>
                    <xdr:row>14</xdr:row>
                    <xdr:rowOff>365760</xdr:rowOff>
                  </from>
                  <to>
                    <xdr:col>4</xdr:col>
                    <xdr:colOff>518160</xdr:colOff>
                    <xdr:row>16</xdr:row>
                    <xdr:rowOff>30480</xdr:rowOff>
                  </to>
                </anchor>
              </controlPr>
            </control>
          </mc:Choice>
        </mc:AlternateContent>
        <mc:AlternateContent xmlns:mc="http://schemas.openxmlformats.org/markup-compatibility/2006">
          <mc:Choice Requires="x14">
            <control shapeId="23680" r:id="rId62" name="Check Box 128">
              <controlPr defaultSize="0" autoFill="0" autoLine="0" autoPict="0">
                <anchor moveWithCells="1">
                  <from>
                    <xdr:col>4</xdr:col>
                    <xdr:colOff>213360</xdr:colOff>
                    <xdr:row>14</xdr:row>
                    <xdr:rowOff>365760</xdr:rowOff>
                  </from>
                  <to>
                    <xdr:col>4</xdr:col>
                    <xdr:colOff>518160</xdr:colOff>
                    <xdr:row>16</xdr:row>
                    <xdr:rowOff>30480</xdr:rowOff>
                  </to>
                </anchor>
              </controlPr>
            </control>
          </mc:Choice>
        </mc:AlternateContent>
        <mc:AlternateContent xmlns:mc="http://schemas.openxmlformats.org/markup-compatibility/2006">
          <mc:Choice Requires="x14">
            <control shapeId="23701" r:id="rId63" name="Check Box 149">
              <controlPr defaultSize="0" autoFill="0" autoLine="0" autoPict="0">
                <anchor moveWithCells="1">
                  <from>
                    <xdr:col>4</xdr:col>
                    <xdr:colOff>213360</xdr:colOff>
                    <xdr:row>20</xdr:row>
                    <xdr:rowOff>365760</xdr:rowOff>
                  </from>
                  <to>
                    <xdr:col>4</xdr:col>
                    <xdr:colOff>518160</xdr:colOff>
                    <xdr:row>22</xdr:row>
                    <xdr:rowOff>30480</xdr:rowOff>
                  </to>
                </anchor>
              </controlPr>
            </control>
          </mc:Choice>
        </mc:AlternateContent>
        <mc:AlternateContent xmlns:mc="http://schemas.openxmlformats.org/markup-compatibility/2006">
          <mc:Choice Requires="x14">
            <control shapeId="23702" r:id="rId64" name="Check Box 150">
              <controlPr defaultSize="0" autoFill="0" autoLine="0" autoPict="0">
                <anchor moveWithCells="1">
                  <from>
                    <xdr:col>4</xdr:col>
                    <xdr:colOff>213360</xdr:colOff>
                    <xdr:row>20</xdr:row>
                    <xdr:rowOff>365760</xdr:rowOff>
                  </from>
                  <to>
                    <xdr:col>4</xdr:col>
                    <xdr:colOff>518160</xdr:colOff>
                    <xdr:row>22</xdr:row>
                    <xdr:rowOff>30480</xdr:rowOff>
                  </to>
                </anchor>
              </controlPr>
            </control>
          </mc:Choice>
        </mc:AlternateContent>
        <mc:AlternateContent xmlns:mc="http://schemas.openxmlformats.org/markup-compatibility/2006">
          <mc:Choice Requires="x14">
            <control shapeId="23703" r:id="rId65" name="Check Box 151">
              <controlPr defaultSize="0" autoFill="0" autoLine="0" autoPict="0">
                <anchor moveWithCells="1">
                  <from>
                    <xdr:col>5</xdr:col>
                    <xdr:colOff>213360</xdr:colOff>
                    <xdr:row>20</xdr:row>
                    <xdr:rowOff>365760</xdr:rowOff>
                  </from>
                  <to>
                    <xdr:col>5</xdr:col>
                    <xdr:colOff>518160</xdr:colOff>
                    <xdr:row>22</xdr:row>
                    <xdr:rowOff>30480</xdr:rowOff>
                  </to>
                </anchor>
              </controlPr>
            </control>
          </mc:Choice>
        </mc:AlternateContent>
        <mc:AlternateContent xmlns:mc="http://schemas.openxmlformats.org/markup-compatibility/2006">
          <mc:Choice Requires="x14">
            <control shapeId="23704" r:id="rId66" name="Check Box 152">
              <controlPr defaultSize="0" autoFill="0" autoLine="0" autoPict="0">
                <anchor moveWithCells="1">
                  <from>
                    <xdr:col>5</xdr:col>
                    <xdr:colOff>213360</xdr:colOff>
                    <xdr:row>20</xdr:row>
                    <xdr:rowOff>365760</xdr:rowOff>
                  </from>
                  <to>
                    <xdr:col>5</xdr:col>
                    <xdr:colOff>518160</xdr:colOff>
                    <xdr:row>22</xdr:row>
                    <xdr:rowOff>30480</xdr:rowOff>
                  </to>
                </anchor>
              </controlPr>
            </control>
          </mc:Choice>
        </mc:AlternateContent>
        <mc:AlternateContent xmlns:mc="http://schemas.openxmlformats.org/markup-compatibility/2006">
          <mc:Choice Requires="x14">
            <control shapeId="23713" r:id="rId67" name="Check Box 161">
              <controlPr defaultSize="0" autoFill="0" autoLine="0" autoPict="0">
                <anchor moveWithCells="1">
                  <from>
                    <xdr:col>4</xdr:col>
                    <xdr:colOff>198120</xdr:colOff>
                    <xdr:row>30</xdr:row>
                    <xdr:rowOff>365760</xdr:rowOff>
                  </from>
                  <to>
                    <xdr:col>4</xdr:col>
                    <xdr:colOff>502920</xdr:colOff>
                    <xdr:row>32</xdr:row>
                    <xdr:rowOff>7620</xdr:rowOff>
                  </to>
                </anchor>
              </controlPr>
            </control>
          </mc:Choice>
        </mc:AlternateContent>
        <mc:AlternateContent xmlns:mc="http://schemas.openxmlformats.org/markup-compatibility/2006">
          <mc:Choice Requires="x14">
            <control shapeId="23714" r:id="rId68" name="Check Box 162">
              <controlPr defaultSize="0" autoFill="0" autoLine="0" autoPict="0">
                <anchor moveWithCells="1">
                  <from>
                    <xdr:col>5</xdr:col>
                    <xdr:colOff>198120</xdr:colOff>
                    <xdr:row>30</xdr:row>
                    <xdr:rowOff>365760</xdr:rowOff>
                  </from>
                  <to>
                    <xdr:col>5</xdr:col>
                    <xdr:colOff>502920</xdr:colOff>
                    <xdr:row>32</xdr:row>
                    <xdr:rowOff>7620</xdr:rowOff>
                  </to>
                </anchor>
              </controlPr>
            </control>
          </mc:Choice>
        </mc:AlternateContent>
        <mc:AlternateContent xmlns:mc="http://schemas.openxmlformats.org/markup-compatibility/2006">
          <mc:Choice Requires="x14">
            <control shapeId="23715" r:id="rId69" name="Check Box 163">
              <controlPr defaultSize="0" autoFill="0" autoLine="0" autoPict="0">
                <anchor moveWithCells="1">
                  <from>
                    <xdr:col>5</xdr:col>
                    <xdr:colOff>198120</xdr:colOff>
                    <xdr:row>31</xdr:row>
                    <xdr:rowOff>365760</xdr:rowOff>
                  </from>
                  <to>
                    <xdr:col>5</xdr:col>
                    <xdr:colOff>502920</xdr:colOff>
                    <xdr:row>33</xdr:row>
                    <xdr:rowOff>30480</xdr:rowOff>
                  </to>
                </anchor>
              </controlPr>
            </control>
          </mc:Choice>
        </mc:AlternateContent>
        <mc:AlternateContent xmlns:mc="http://schemas.openxmlformats.org/markup-compatibility/2006">
          <mc:Choice Requires="x14">
            <control shapeId="23716" r:id="rId70" name="Check Box 164">
              <controlPr defaultSize="0" autoFill="0" autoLine="0" autoPict="0">
                <anchor moveWithCells="1">
                  <from>
                    <xdr:col>4</xdr:col>
                    <xdr:colOff>198120</xdr:colOff>
                    <xdr:row>31</xdr:row>
                    <xdr:rowOff>365760</xdr:rowOff>
                  </from>
                  <to>
                    <xdr:col>4</xdr:col>
                    <xdr:colOff>502920</xdr:colOff>
                    <xdr:row>33</xdr:row>
                    <xdr:rowOff>30480</xdr:rowOff>
                  </to>
                </anchor>
              </controlPr>
            </control>
          </mc:Choice>
        </mc:AlternateContent>
        <mc:AlternateContent xmlns:mc="http://schemas.openxmlformats.org/markup-compatibility/2006">
          <mc:Choice Requires="x14">
            <control shapeId="23717" r:id="rId71" name="Check Box 165">
              <controlPr defaultSize="0" autoFill="0" autoLine="0" autoPict="0">
                <anchor moveWithCells="1">
                  <from>
                    <xdr:col>4</xdr:col>
                    <xdr:colOff>198120</xdr:colOff>
                    <xdr:row>32</xdr:row>
                    <xdr:rowOff>365760</xdr:rowOff>
                  </from>
                  <to>
                    <xdr:col>4</xdr:col>
                    <xdr:colOff>502920</xdr:colOff>
                    <xdr:row>34</xdr:row>
                    <xdr:rowOff>30480</xdr:rowOff>
                  </to>
                </anchor>
              </controlPr>
            </control>
          </mc:Choice>
        </mc:AlternateContent>
        <mc:AlternateContent xmlns:mc="http://schemas.openxmlformats.org/markup-compatibility/2006">
          <mc:Choice Requires="x14">
            <control shapeId="23718" r:id="rId72" name="Check Box 166">
              <controlPr defaultSize="0" autoFill="0" autoLine="0" autoPict="0">
                <anchor moveWithCells="1">
                  <from>
                    <xdr:col>5</xdr:col>
                    <xdr:colOff>198120</xdr:colOff>
                    <xdr:row>32</xdr:row>
                    <xdr:rowOff>365760</xdr:rowOff>
                  </from>
                  <to>
                    <xdr:col>5</xdr:col>
                    <xdr:colOff>502920</xdr:colOff>
                    <xdr:row>34</xdr:row>
                    <xdr:rowOff>30480</xdr:rowOff>
                  </to>
                </anchor>
              </controlPr>
            </control>
          </mc:Choice>
        </mc:AlternateContent>
        <mc:AlternateContent xmlns:mc="http://schemas.openxmlformats.org/markup-compatibility/2006">
          <mc:Choice Requires="x14">
            <control shapeId="23720" r:id="rId73" name="Check Box 168">
              <controlPr defaultSize="0" autoFill="0" autoLine="0" autoPict="0">
                <anchor moveWithCells="1">
                  <from>
                    <xdr:col>4</xdr:col>
                    <xdr:colOff>198120</xdr:colOff>
                    <xdr:row>35</xdr:row>
                    <xdr:rowOff>365760</xdr:rowOff>
                  </from>
                  <to>
                    <xdr:col>4</xdr:col>
                    <xdr:colOff>502920</xdr:colOff>
                    <xdr:row>37</xdr:row>
                    <xdr:rowOff>30480</xdr:rowOff>
                  </to>
                </anchor>
              </controlPr>
            </control>
          </mc:Choice>
        </mc:AlternateContent>
        <mc:AlternateContent xmlns:mc="http://schemas.openxmlformats.org/markup-compatibility/2006">
          <mc:Choice Requires="x14">
            <control shapeId="23722" r:id="rId74" name="Check Box 170">
              <controlPr defaultSize="0" autoFill="0" autoLine="0" autoPict="0">
                <anchor moveWithCells="1">
                  <from>
                    <xdr:col>5</xdr:col>
                    <xdr:colOff>198120</xdr:colOff>
                    <xdr:row>35</xdr:row>
                    <xdr:rowOff>365760</xdr:rowOff>
                  </from>
                  <to>
                    <xdr:col>5</xdr:col>
                    <xdr:colOff>502920</xdr:colOff>
                    <xdr:row>37</xdr:row>
                    <xdr:rowOff>30480</xdr:rowOff>
                  </to>
                </anchor>
              </controlPr>
            </control>
          </mc:Choice>
        </mc:AlternateContent>
        <mc:AlternateContent xmlns:mc="http://schemas.openxmlformats.org/markup-compatibility/2006">
          <mc:Choice Requires="x14">
            <control shapeId="23723" r:id="rId75" name="Check Box 171">
              <controlPr defaultSize="0" autoFill="0" autoLine="0" autoPict="0">
                <anchor moveWithCells="1">
                  <from>
                    <xdr:col>4</xdr:col>
                    <xdr:colOff>213360</xdr:colOff>
                    <xdr:row>40</xdr:row>
                    <xdr:rowOff>76200</xdr:rowOff>
                  </from>
                  <to>
                    <xdr:col>4</xdr:col>
                    <xdr:colOff>518160</xdr:colOff>
                    <xdr:row>40</xdr:row>
                    <xdr:rowOff>297180</xdr:rowOff>
                  </to>
                </anchor>
              </controlPr>
            </control>
          </mc:Choice>
        </mc:AlternateContent>
        <mc:AlternateContent xmlns:mc="http://schemas.openxmlformats.org/markup-compatibility/2006">
          <mc:Choice Requires="x14">
            <control shapeId="23733" r:id="rId76" name="Check Box 181">
              <controlPr defaultSize="0" autoFill="0" autoLine="0" autoPict="0">
                <anchor moveWithCells="1">
                  <from>
                    <xdr:col>4</xdr:col>
                    <xdr:colOff>198120</xdr:colOff>
                    <xdr:row>55</xdr:row>
                    <xdr:rowOff>373380</xdr:rowOff>
                  </from>
                  <to>
                    <xdr:col>4</xdr:col>
                    <xdr:colOff>502920</xdr:colOff>
                    <xdr:row>57</xdr:row>
                    <xdr:rowOff>22860</xdr:rowOff>
                  </to>
                </anchor>
              </controlPr>
            </control>
          </mc:Choice>
        </mc:AlternateContent>
        <mc:AlternateContent xmlns:mc="http://schemas.openxmlformats.org/markup-compatibility/2006">
          <mc:Choice Requires="x14">
            <control shapeId="23734" r:id="rId77" name="Check Box 182">
              <controlPr defaultSize="0" autoFill="0" autoLine="0" autoPict="0">
                <anchor moveWithCells="1">
                  <from>
                    <xdr:col>16383</xdr:col>
                    <xdr:colOff>198120</xdr:colOff>
                    <xdr:row>55</xdr:row>
                    <xdr:rowOff>373380</xdr:rowOff>
                  </from>
                  <to>
                    <xdr:col>16383</xdr:col>
                    <xdr:colOff>502920</xdr:colOff>
                    <xdr:row>57</xdr:row>
                    <xdr:rowOff>22860</xdr:rowOff>
                  </to>
                </anchor>
              </controlPr>
            </control>
          </mc:Choice>
        </mc:AlternateContent>
        <mc:AlternateContent xmlns:mc="http://schemas.openxmlformats.org/markup-compatibility/2006">
          <mc:Choice Requires="x14">
            <control shapeId="23735" r:id="rId78" name="Check Box 183">
              <controlPr defaultSize="0" autoFill="0" autoLine="0" autoPict="0">
                <anchor moveWithCells="1">
                  <from>
                    <xdr:col>5</xdr:col>
                    <xdr:colOff>198120</xdr:colOff>
                    <xdr:row>55</xdr:row>
                    <xdr:rowOff>373380</xdr:rowOff>
                  </from>
                  <to>
                    <xdr:col>5</xdr:col>
                    <xdr:colOff>502920</xdr:colOff>
                    <xdr:row>57</xdr:row>
                    <xdr:rowOff>22860</xdr:rowOff>
                  </to>
                </anchor>
              </controlPr>
            </control>
          </mc:Choice>
        </mc:AlternateContent>
        <mc:AlternateContent xmlns:mc="http://schemas.openxmlformats.org/markup-compatibility/2006">
          <mc:Choice Requires="x14">
            <control shapeId="23736" r:id="rId79" name="Check Box 184">
              <controlPr defaultSize="0" autoFill="0" autoLine="0" autoPict="0">
                <anchor moveWithCells="1">
                  <from>
                    <xdr:col>5</xdr:col>
                    <xdr:colOff>198120</xdr:colOff>
                    <xdr:row>56</xdr:row>
                    <xdr:rowOff>373380</xdr:rowOff>
                  </from>
                  <to>
                    <xdr:col>5</xdr:col>
                    <xdr:colOff>502920</xdr:colOff>
                    <xdr:row>58</xdr:row>
                    <xdr:rowOff>30480</xdr:rowOff>
                  </to>
                </anchor>
              </controlPr>
            </control>
          </mc:Choice>
        </mc:AlternateContent>
        <mc:AlternateContent xmlns:mc="http://schemas.openxmlformats.org/markup-compatibility/2006">
          <mc:Choice Requires="x14">
            <control shapeId="23737" r:id="rId80" name="Check Box 185">
              <controlPr defaultSize="0" autoFill="0" autoLine="0" autoPict="0">
                <anchor moveWithCells="1">
                  <from>
                    <xdr:col>4</xdr:col>
                    <xdr:colOff>198120</xdr:colOff>
                    <xdr:row>56</xdr:row>
                    <xdr:rowOff>373380</xdr:rowOff>
                  </from>
                  <to>
                    <xdr:col>4</xdr:col>
                    <xdr:colOff>502920</xdr:colOff>
                    <xdr:row>58</xdr:row>
                    <xdr:rowOff>30480</xdr:rowOff>
                  </to>
                </anchor>
              </controlPr>
            </control>
          </mc:Choice>
        </mc:AlternateContent>
        <mc:AlternateContent xmlns:mc="http://schemas.openxmlformats.org/markup-compatibility/2006">
          <mc:Choice Requires="x14">
            <control shapeId="23738" r:id="rId81" name="Check Box 186">
              <controlPr defaultSize="0" autoFill="0" autoLine="0" autoPict="0">
                <anchor moveWithCells="1">
                  <from>
                    <xdr:col>4</xdr:col>
                    <xdr:colOff>198120</xdr:colOff>
                    <xdr:row>56</xdr:row>
                    <xdr:rowOff>373380</xdr:rowOff>
                  </from>
                  <to>
                    <xdr:col>4</xdr:col>
                    <xdr:colOff>502920</xdr:colOff>
                    <xdr:row>58</xdr:row>
                    <xdr:rowOff>30480</xdr:rowOff>
                  </to>
                </anchor>
              </controlPr>
            </control>
          </mc:Choice>
        </mc:AlternateContent>
        <mc:AlternateContent xmlns:mc="http://schemas.openxmlformats.org/markup-compatibility/2006">
          <mc:Choice Requires="x14">
            <control shapeId="23739" r:id="rId82" name="Check Box 187">
              <controlPr defaultSize="0" autoFill="0" autoLine="0" autoPict="0">
                <anchor moveWithCells="1">
                  <from>
                    <xdr:col>4</xdr:col>
                    <xdr:colOff>198120</xdr:colOff>
                    <xdr:row>59</xdr:row>
                    <xdr:rowOff>373380</xdr:rowOff>
                  </from>
                  <to>
                    <xdr:col>4</xdr:col>
                    <xdr:colOff>502920</xdr:colOff>
                    <xdr:row>61</xdr:row>
                    <xdr:rowOff>30480</xdr:rowOff>
                  </to>
                </anchor>
              </controlPr>
            </control>
          </mc:Choice>
        </mc:AlternateContent>
        <mc:AlternateContent xmlns:mc="http://schemas.openxmlformats.org/markup-compatibility/2006">
          <mc:Choice Requires="x14">
            <control shapeId="23740" r:id="rId83" name="Check Box 188">
              <controlPr defaultSize="0" autoFill="0" autoLine="0" autoPict="0">
                <anchor moveWithCells="1">
                  <from>
                    <xdr:col>4</xdr:col>
                    <xdr:colOff>198120</xdr:colOff>
                    <xdr:row>59</xdr:row>
                    <xdr:rowOff>373380</xdr:rowOff>
                  </from>
                  <to>
                    <xdr:col>4</xdr:col>
                    <xdr:colOff>502920</xdr:colOff>
                    <xdr:row>61</xdr:row>
                    <xdr:rowOff>30480</xdr:rowOff>
                  </to>
                </anchor>
              </controlPr>
            </control>
          </mc:Choice>
        </mc:AlternateContent>
        <mc:AlternateContent xmlns:mc="http://schemas.openxmlformats.org/markup-compatibility/2006">
          <mc:Choice Requires="x14">
            <control shapeId="23741" r:id="rId84" name="Check Box 189">
              <controlPr defaultSize="0" autoFill="0" autoLine="0" autoPict="0">
                <anchor moveWithCells="1">
                  <from>
                    <xdr:col>5</xdr:col>
                    <xdr:colOff>198120</xdr:colOff>
                    <xdr:row>59</xdr:row>
                    <xdr:rowOff>373380</xdr:rowOff>
                  </from>
                  <to>
                    <xdr:col>5</xdr:col>
                    <xdr:colOff>502920</xdr:colOff>
                    <xdr:row>61</xdr:row>
                    <xdr:rowOff>30480</xdr:rowOff>
                  </to>
                </anchor>
              </controlPr>
            </control>
          </mc:Choice>
        </mc:AlternateContent>
        <mc:AlternateContent xmlns:mc="http://schemas.openxmlformats.org/markup-compatibility/2006">
          <mc:Choice Requires="x14">
            <control shapeId="23742" r:id="rId85" name="Check Box 190">
              <controlPr defaultSize="0" autoFill="0" autoLine="0" autoPict="0">
                <anchor moveWithCells="1">
                  <from>
                    <xdr:col>5</xdr:col>
                    <xdr:colOff>198120</xdr:colOff>
                    <xdr:row>59</xdr:row>
                    <xdr:rowOff>373380</xdr:rowOff>
                  </from>
                  <to>
                    <xdr:col>5</xdr:col>
                    <xdr:colOff>502920</xdr:colOff>
                    <xdr:row>61</xdr:row>
                    <xdr:rowOff>30480</xdr:rowOff>
                  </to>
                </anchor>
              </controlPr>
            </control>
          </mc:Choice>
        </mc:AlternateContent>
        <mc:AlternateContent xmlns:mc="http://schemas.openxmlformats.org/markup-compatibility/2006">
          <mc:Choice Requires="x14">
            <control shapeId="23743" r:id="rId86" name="Check Box 191">
              <controlPr defaultSize="0" autoFill="0" autoLine="0" autoPict="0">
                <anchor moveWithCells="1">
                  <from>
                    <xdr:col>4</xdr:col>
                    <xdr:colOff>213360</xdr:colOff>
                    <xdr:row>64</xdr:row>
                    <xdr:rowOff>160020</xdr:rowOff>
                  </from>
                  <to>
                    <xdr:col>4</xdr:col>
                    <xdr:colOff>518160</xdr:colOff>
                    <xdr:row>66</xdr:row>
                    <xdr:rowOff>0</xdr:rowOff>
                  </to>
                </anchor>
              </controlPr>
            </control>
          </mc:Choice>
        </mc:AlternateContent>
        <mc:AlternateContent xmlns:mc="http://schemas.openxmlformats.org/markup-compatibility/2006">
          <mc:Choice Requires="x14">
            <control shapeId="23744" r:id="rId87" name="Check Box 192">
              <controlPr defaultSize="0" autoFill="0" autoLine="0" autoPict="0">
                <anchor moveWithCells="1">
                  <from>
                    <xdr:col>5</xdr:col>
                    <xdr:colOff>198120</xdr:colOff>
                    <xdr:row>64</xdr:row>
                    <xdr:rowOff>175260</xdr:rowOff>
                  </from>
                  <to>
                    <xdr:col>5</xdr:col>
                    <xdr:colOff>502920</xdr:colOff>
                    <xdr:row>66</xdr:row>
                    <xdr:rowOff>7620</xdr:rowOff>
                  </to>
                </anchor>
              </controlPr>
            </control>
          </mc:Choice>
        </mc:AlternateContent>
        <mc:AlternateContent xmlns:mc="http://schemas.openxmlformats.org/markup-compatibility/2006">
          <mc:Choice Requires="x14">
            <control shapeId="23776" r:id="rId88" name="Check Box 224">
              <controlPr defaultSize="0" autoFill="0" autoLine="0" autoPict="0">
                <anchor moveWithCells="1">
                  <from>
                    <xdr:col>4</xdr:col>
                    <xdr:colOff>213360</xdr:colOff>
                    <xdr:row>75</xdr:row>
                    <xdr:rowOff>350520</xdr:rowOff>
                  </from>
                  <to>
                    <xdr:col>4</xdr:col>
                    <xdr:colOff>518160</xdr:colOff>
                    <xdr:row>77</xdr:row>
                    <xdr:rowOff>0</xdr:rowOff>
                  </to>
                </anchor>
              </controlPr>
            </control>
          </mc:Choice>
        </mc:AlternateContent>
        <mc:AlternateContent xmlns:mc="http://schemas.openxmlformats.org/markup-compatibility/2006">
          <mc:Choice Requires="x14">
            <control shapeId="23779" r:id="rId89" name="Check Box 227">
              <controlPr defaultSize="0" autoFill="0" autoLine="0" autoPict="0">
                <anchor moveWithCells="1">
                  <from>
                    <xdr:col>4</xdr:col>
                    <xdr:colOff>213360</xdr:colOff>
                    <xdr:row>75</xdr:row>
                    <xdr:rowOff>350520</xdr:rowOff>
                  </from>
                  <to>
                    <xdr:col>4</xdr:col>
                    <xdr:colOff>518160</xdr:colOff>
                    <xdr:row>77</xdr:row>
                    <xdr:rowOff>0</xdr:rowOff>
                  </to>
                </anchor>
              </controlPr>
            </control>
          </mc:Choice>
        </mc:AlternateContent>
        <mc:AlternateContent xmlns:mc="http://schemas.openxmlformats.org/markup-compatibility/2006">
          <mc:Choice Requires="x14">
            <control shapeId="23780" r:id="rId90" name="Check Box 228">
              <controlPr defaultSize="0" autoFill="0" autoLine="0" autoPict="0">
                <anchor moveWithCells="1">
                  <from>
                    <xdr:col>5</xdr:col>
                    <xdr:colOff>213360</xdr:colOff>
                    <xdr:row>75</xdr:row>
                    <xdr:rowOff>350520</xdr:rowOff>
                  </from>
                  <to>
                    <xdr:col>5</xdr:col>
                    <xdr:colOff>518160</xdr:colOff>
                    <xdr:row>77</xdr:row>
                    <xdr:rowOff>0</xdr:rowOff>
                  </to>
                </anchor>
              </controlPr>
            </control>
          </mc:Choice>
        </mc:AlternateContent>
        <mc:AlternateContent xmlns:mc="http://schemas.openxmlformats.org/markup-compatibility/2006">
          <mc:Choice Requires="x14">
            <control shapeId="23781" r:id="rId91" name="Check Box 229">
              <controlPr defaultSize="0" autoFill="0" autoLine="0" autoPict="0">
                <anchor moveWithCells="1">
                  <from>
                    <xdr:col>5</xdr:col>
                    <xdr:colOff>213360</xdr:colOff>
                    <xdr:row>75</xdr:row>
                    <xdr:rowOff>350520</xdr:rowOff>
                  </from>
                  <to>
                    <xdr:col>5</xdr:col>
                    <xdr:colOff>518160</xdr:colOff>
                    <xdr:row>77</xdr:row>
                    <xdr:rowOff>0</xdr:rowOff>
                  </to>
                </anchor>
              </controlPr>
            </control>
          </mc:Choice>
        </mc:AlternateContent>
        <mc:AlternateContent xmlns:mc="http://schemas.openxmlformats.org/markup-compatibility/2006">
          <mc:Choice Requires="x14">
            <control shapeId="23782" r:id="rId92" name="Check Box 230">
              <controlPr defaultSize="0" autoFill="0" autoLine="0" autoPict="0">
                <anchor moveWithCells="1">
                  <from>
                    <xdr:col>5</xdr:col>
                    <xdr:colOff>213360</xdr:colOff>
                    <xdr:row>76</xdr:row>
                    <xdr:rowOff>350520</xdr:rowOff>
                  </from>
                  <to>
                    <xdr:col>5</xdr:col>
                    <xdr:colOff>518160</xdr:colOff>
                    <xdr:row>78</xdr:row>
                    <xdr:rowOff>30480</xdr:rowOff>
                  </to>
                </anchor>
              </controlPr>
            </control>
          </mc:Choice>
        </mc:AlternateContent>
        <mc:AlternateContent xmlns:mc="http://schemas.openxmlformats.org/markup-compatibility/2006">
          <mc:Choice Requires="x14">
            <control shapeId="23783" r:id="rId93" name="Check Box 231">
              <controlPr defaultSize="0" autoFill="0" autoLine="0" autoPict="0">
                <anchor moveWithCells="1">
                  <from>
                    <xdr:col>5</xdr:col>
                    <xdr:colOff>213360</xdr:colOff>
                    <xdr:row>76</xdr:row>
                    <xdr:rowOff>350520</xdr:rowOff>
                  </from>
                  <to>
                    <xdr:col>5</xdr:col>
                    <xdr:colOff>518160</xdr:colOff>
                    <xdr:row>78</xdr:row>
                    <xdr:rowOff>30480</xdr:rowOff>
                  </to>
                </anchor>
              </controlPr>
            </control>
          </mc:Choice>
        </mc:AlternateContent>
        <mc:AlternateContent xmlns:mc="http://schemas.openxmlformats.org/markup-compatibility/2006">
          <mc:Choice Requires="x14">
            <control shapeId="23784" r:id="rId94" name="Check Box 232">
              <controlPr defaultSize="0" autoFill="0" autoLine="0" autoPict="0">
                <anchor moveWithCells="1">
                  <from>
                    <xdr:col>4</xdr:col>
                    <xdr:colOff>213360</xdr:colOff>
                    <xdr:row>76</xdr:row>
                    <xdr:rowOff>350520</xdr:rowOff>
                  </from>
                  <to>
                    <xdr:col>4</xdr:col>
                    <xdr:colOff>518160</xdr:colOff>
                    <xdr:row>78</xdr:row>
                    <xdr:rowOff>30480</xdr:rowOff>
                  </to>
                </anchor>
              </controlPr>
            </control>
          </mc:Choice>
        </mc:AlternateContent>
        <mc:AlternateContent xmlns:mc="http://schemas.openxmlformats.org/markup-compatibility/2006">
          <mc:Choice Requires="x14">
            <control shapeId="23785" r:id="rId95" name="Check Box 233">
              <controlPr defaultSize="0" autoFill="0" autoLine="0" autoPict="0">
                <anchor moveWithCells="1">
                  <from>
                    <xdr:col>4</xdr:col>
                    <xdr:colOff>213360</xdr:colOff>
                    <xdr:row>76</xdr:row>
                    <xdr:rowOff>350520</xdr:rowOff>
                  </from>
                  <to>
                    <xdr:col>4</xdr:col>
                    <xdr:colOff>518160</xdr:colOff>
                    <xdr:row>78</xdr:row>
                    <xdr:rowOff>30480</xdr:rowOff>
                  </to>
                </anchor>
              </controlPr>
            </control>
          </mc:Choice>
        </mc:AlternateContent>
        <mc:AlternateContent xmlns:mc="http://schemas.openxmlformats.org/markup-compatibility/2006">
          <mc:Choice Requires="x14">
            <control shapeId="23786" r:id="rId96" name="Check Box 234">
              <controlPr defaultSize="0" autoFill="0" autoLine="0" autoPict="0">
                <anchor moveWithCells="1">
                  <from>
                    <xdr:col>4</xdr:col>
                    <xdr:colOff>213360</xdr:colOff>
                    <xdr:row>77</xdr:row>
                    <xdr:rowOff>350520</xdr:rowOff>
                  </from>
                  <to>
                    <xdr:col>4</xdr:col>
                    <xdr:colOff>518160</xdr:colOff>
                    <xdr:row>79</xdr:row>
                    <xdr:rowOff>30480</xdr:rowOff>
                  </to>
                </anchor>
              </controlPr>
            </control>
          </mc:Choice>
        </mc:AlternateContent>
        <mc:AlternateContent xmlns:mc="http://schemas.openxmlformats.org/markup-compatibility/2006">
          <mc:Choice Requires="x14">
            <control shapeId="23787" r:id="rId97" name="Check Box 235">
              <controlPr defaultSize="0" autoFill="0" autoLine="0" autoPict="0">
                <anchor moveWithCells="1">
                  <from>
                    <xdr:col>4</xdr:col>
                    <xdr:colOff>213360</xdr:colOff>
                    <xdr:row>77</xdr:row>
                    <xdr:rowOff>350520</xdr:rowOff>
                  </from>
                  <to>
                    <xdr:col>4</xdr:col>
                    <xdr:colOff>518160</xdr:colOff>
                    <xdr:row>79</xdr:row>
                    <xdr:rowOff>30480</xdr:rowOff>
                  </to>
                </anchor>
              </controlPr>
            </control>
          </mc:Choice>
        </mc:AlternateContent>
        <mc:AlternateContent xmlns:mc="http://schemas.openxmlformats.org/markup-compatibility/2006">
          <mc:Choice Requires="x14">
            <control shapeId="23788" r:id="rId98" name="Check Box 236">
              <controlPr defaultSize="0" autoFill="0" autoLine="0" autoPict="0">
                <anchor moveWithCells="1">
                  <from>
                    <xdr:col>5</xdr:col>
                    <xdr:colOff>213360</xdr:colOff>
                    <xdr:row>77</xdr:row>
                    <xdr:rowOff>350520</xdr:rowOff>
                  </from>
                  <to>
                    <xdr:col>5</xdr:col>
                    <xdr:colOff>518160</xdr:colOff>
                    <xdr:row>79</xdr:row>
                    <xdr:rowOff>30480</xdr:rowOff>
                  </to>
                </anchor>
              </controlPr>
            </control>
          </mc:Choice>
        </mc:AlternateContent>
        <mc:AlternateContent xmlns:mc="http://schemas.openxmlformats.org/markup-compatibility/2006">
          <mc:Choice Requires="x14">
            <control shapeId="23789" r:id="rId99" name="Check Box 237">
              <controlPr defaultSize="0" autoFill="0" autoLine="0" autoPict="0">
                <anchor moveWithCells="1">
                  <from>
                    <xdr:col>5</xdr:col>
                    <xdr:colOff>213360</xdr:colOff>
                    <xdr:row>77</xdr:row>
                    <xdr:rowOff>350520</xdr:rowOff>
                  </from>
                  <to>
                    <xdr:col>5</xdr:col>
                    <xdr:colOff>518160</xdr:colOff>
                    <xdr:row>79</xdr:row>
                    <xdr:rowOff>30480</xdr:rowOff>
                  </to>
                </anchor>
              </controlPr>
            </control>
          </mc:Choice>
        </mc:AlternateContent>
        <mc:AlternateContent xmlns:mc="http://schemas.openxmlformats.org/markup-compatibility/2006">
          <mc:Choice Requires="x14">
            <control shapeId="23801" r:id="rId100" name="Check Box 249">
              <controlPr defaultSize="0" autoFill="0" autoLine="0" autoPict="0">
                <anchor moveWithCells="1">
                  <from>
                    <xdr:col>4</xdr:col>
                    <xdr:colOff>213360</xdr:colOff>
                    <xdr:row>90</xdr:row>
                    <xdr:rowOff>350520</xdr:rowOff>
                  </from>
                  <to>
                    <xdr:col>4</xdr:col>
                    <xdr:colOff>518160</xdr:colOff>
                    <xdr:row>92</xdr:row>
                    <xdr:rowOff>30480</xdr:rowOff>
                  </to>
                </anchor>
              </controlPr>
            </control>
          </mc:Choice>
        </mc:AlternateContent>
        <mc:AlternateContent xmlns:mc="http://schemas.openxmlformats.org/markup-compatibility/2006">
          <mc:Choice Requires="x14">
            <control shapeId="23802" r:id="rId101" name="Check Box 250">
              <controlPr defaultSize="0" autoFill="0" autoLine="0" autoPict="0">
                <anchor moveWithCells="1">
                  <from>
                    <xdr:col>4</xdr:col>
                    <xdr:colOff>213360</xdr:colOff>
                    <xdr:row>90</xdr:row>
                    <xdr:rowOff>350520</xdr:rowOff>
                  </from>
                  <to>
                    <xdr:col>4</xdr:col>
                    <xdr:colOff>518160</xdr:colOff>
                    <xdr:row>92</xdr:row>
                    <xdr:rowOff>30480</xdr:rowOff>
                  </to>
                </anchor>
              </controlPr>
            </control>
          </mc:Choice>
        </mc:AlternateContent>
        <mc:AlternateContent xmlns:mc="http://schemas.openxmlformats.org/markup-compatibility/2006">
          <mc:Choice Requires="x14">
            <control shapeId="23807" r:id="rId102" name="Check Box 255">
              <controlPr defaultSize="0" autoFill="0" autoLine="0" autoPict="0">
                <anchor moveWithCells="1">
                  <from>
                    <xdr:col>5</xdr:col>
                    <xdr:colOff>213360</xdr:colOff>
                    <xdr:row>91</xdr:row>
                    <xdr:rowOff>0</xdr:rowOff>
                  </from>
                  <to>
                    <xdr:col>5</xdr:col>
                    <xdr:colOff>518160</xdr:colOff>
                    <xdr:row>92</xdr:row>
                    <xdr:rowOff>30480</xdr:rowOff>
                  </to>
                </anchor>
              </controlPr>
            </control>
          </mc:Choice>
        </mc:AlternateContent>
        <mc:AlternateContent xmlns:mc="http://schemas.openxmlformats.org/markup-compatibility/2006">
          <mc:Choice Requires="x14">
            <control shapeId="23811" r:id="rId103" name="Check Box 259">
              <controlPr defaultSize="0" autoFill="0" autoLine="0" autoPict="0">
                <anchor moveWithCells="1">
                  <from>
                    <xdr:col>4</xdr:col>
                    <xdr:colOff>213360</xdr:colOff>
                    <xdr:row>80</xdr:row>
                    <xdr:rowOff>182880</xdr:rowOff>
                  </from>
                  <to>
                    <xdr:col>4</xdr:col>
                    <xdr:colOff>518160</xdr:colOff>
                    <xdr:row>82</xdr:row>
                    <xdr:rowOff>22860</xdr:rowOff>
                  </to>
                </anchor>
              </controlPr>
            </control>
          </mc:Choice>
        </mc:AlternateContent>
        <mc:AlternateContent xmlns:mc="http://schemas.openxmlformats.org/markup-compatibility/2006">
          <mc:Choice Requires="x14">
            <control shapeId="23812" r:id="rId104" name="Check Box 260">
              <controlPr defaultSize="0" autoFill="0" autoLine="0" autoPict="0">
                <anchor moveWithCells="1">
                  <from>
                    <xdr:col>5</xdr:col>
                    <xdr:colOff>213360</xdr:colOff>
                    <xdr:row>81</xdr:row>
                    <xdr:rowOff>0</xdr:rowOff>
                  </from>
                  <to>
                    <xdr:col>5</xdr:col>
                    <xdr:colOff>518160</xdr:colOff>
                    <xdr:row>82</xdr:row>
                    <xdr:rowOff>30480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Z1005"/>
  <sheetViews>
    <sheetView topLeftCell="A13" zoomScaleNormal="100" workbookViewId="0">
      <selection activeCell="E33" sqref="E33"/>
    </sheetView>
  </sheetViews>
  <sheetFormatPr defaultColWidth="14.44140625" defaultRowHeight="15" customHeight="1"/>
  <cols>
    <col min="1" max="1" width="3" customWidth="1"/>
    <col min="2" max="2" width="59.44140625" customWidth="1"/>
    <col min="3" max="3" width="11.88671875" style="1317" customWidth="1"/>
    <col min="4" max="11" width="19.5546875" customWidth="1"/>
    <col min="12" max="12" width="8.6640625" customWidth="1"/>
    <col min="13" max="13" width="70.88671875" hidden="1" customWidth="1"/>
    <col min="14" max="26" width="8.6640625" customWidth="1"/>
  </cols>
  <sheetData>
    <row r="1" spans="1:26" ht="14.4">
      <c r="A1" s="4" t="s">
        <v>106</v>
      </c>
      <c r="B1" s="1"/>
      <c r="C1" s="24"/>
      <c r="E1" s="1"/>
      <c r="F1" s="1"/>
      <c r="G1" s="1"/>
      <c r="H1" s="1"/>
      <c r="I1" s="1"/>
      <c r="J1" s="1"/>
    </row>
    <row r="2" spans="1:26" thickBot="1">
      <c r="B2" s="1"/>
      <c r="C2" s="24"/>
      <c r="E2" s="1"/>
      <c r="F2" s="12" t="s">
        <v>198</v>
      </c>
      <c r="G2" s="35"/>
      <c r="H2" s="1"/>
      <c r="I2" s="1"/>
      <c r="J2" s="1"/>
    </row>
    <row r="3" spans="1:26" thickBot="1">
      <c r="A3" s="730" t="s">
        <v>107</v>
      </c>
      <c r="B3" s="1"/>
      <c r="C3" s="24"/>
      <c r="E3" s="1"/>
      <c r="F3" s="37" t="s">
        <v>309</v>
      </c>
      <c r="G3" s="1561"/>
      <c r="H3" s="1"/>
      <c r="I3" s="1"/>
      <c r="J3" s="1"/>
    </row>
    <row r="4" spans="1:26" ht="14.4">
      <c r="B4" s="1"/>
      <c r="C4" s="24"/>
      <c r="E4" s="1"/>
      <c r="F4" s="1"/>
      <c r="G4" s="1"/>
      <c r="H4" s="1"/>
      <c r="I4" s="1"/>
      <c r="J4" s="1"/>
    </row>
    <row r="5" spans="1:26" ht="14.4">
      <c r="A5" s="5" t="s">
        <v>2046</v>
      </c>
      <c r="B5" s="1"/>
      <c r="C5" s="24"/>
      <c r="E5" s="1"/>
      <c r="F5" s="1"/>
      <c r="G5" s="1"/>
      <c r="H5" s="1"/>
      <c r="I5" s="1"/>
      <c r="J5" s="1"/>
      <c r="M5" s="20" t="s">
        <v>108</v>
      </c>
    </row>
    <row r="6" spans="1:26" ht="14.4">
      <c r="A6" s="5"/>
      <c r="B6" s="1"/>
      <c r="C6" s="24"/>
      <c r="D6" s="1896" t="s">
        <v>2047</v>
      </c>
      <c r="E6" s="1897"/>
      <c r="F6" s="1897"/>
      <c r="G6" s="1898"/>
      <c r="H6" s="1896" t="s">
        <v>109</v>
      </c>
      <c r="I6" s="1897"/>
      <c r="J6" s="1897"/>
      <c r="K6" s="1898"/>
    </row>
    <row r="7" spans="1:26" ht="43.2">
      <c r="B7" s="1"/>
      <c r="C7" s="20" t="s">
        <v>110</v>
      </c>
      <c r="D7" s="21" t="s">
        <v>111</v>
      </c>
      <c r="E7" s="984" t="s">
        <v>2918</v>
      </c>
      <c r="F7" s="21" t="s">
        <v>112</v>
      </c>
      <c r="G7" s="985" t="s">
        <v>2901</v>
      </c>
      <c r="H7" s="21" t="s">
        <v>111</v>
      </c>
      <c r="I7" s="984" t="s">
        <v>2918</v>
      </c>
      <c r="J7" s="21" t="s">
        <v>112</v>
      </c>
      <c r="K7" s="985" t="s">
        <v>2901</v>
      </c>
    </row>
    <row r="8" spans="1:26" ht="14.4">
      <c r="B8" s="1"/>
      <c r="C8" s="20"/>
      <c r="D8" s="20" t="s">
        <v>114</v>
      </c>
      <c r="E8" s="20" t="s">
        <v>114</v>
      </c>
      <c r="F8" s="20" t="s">
        <v>114</v>
      </c>
      <c r="G8" s="20" t="s">
        <v>114</v>
      </c>
      <c r="H8" s="20" t="s">
        <v>114</v>
      </c>
      <c r="I8" s="20" t="s">
        <v>114</v>
      </c>
      <c r="J8" s="20" t="s">
        <v>114</v>
      </c>
      <c r="K8" s="20" t="s">
        <v>114</v>
      </c>
    </row>
    <row r="9" spans="1:26" ht="14.4">
      <c r="B9" s="4" t="s">
        <v>115</v>
      </c>
      <c r="C9" s="24"/>
      <c r="E9" s="1"/>
      <c r="F9" s="1"/>
      <c r="G9" s="1"/>
      <c r="H9" s="1"/>
      <c r="I9" s="1"/>
      <c r="J9" s="1"/>
      <c r="M9" s="1"/>
    </row>
    <row r="10" spans="1:26" ht="14.4">
      <c r="B10" s="5" t="s">
        <v>116</v>
      </c>
      <c r="C10" s="24"/>
      <c r="D10" s="1002"/>
      <c r="E10" s="1003"/>
      <c r="F10" s="1003"/>
      <c r="G10" s="1003"/>
      <c r="H10" s="1003"/>
      <c r="I10" s="1003"/>
      <c r="J10" s="1003"/>
      <c r="K10" s="1002"/>
      <c r="M10" s="1"/>
    </row>
    <row r="11" spans="1:26" ht="14.4">
      <c r="B11" s="1" t="s">
        <v>117</v>
      </c>
      <c r="C11" s="1316">
        <v>1</v>
      </c>
      <c r="D11" s="1003">
        <f>'Balance Sheet Notes 1-3'!E18</f>
        <v>0</v>
      </c>
      <c r="E11" s="1003">
        <f>'Balance Sheet Notes 1-3'!F18</f>
        <v>0</v>
      </c>
      <c r="F11" s="1003">
        <f>'Balance Sheet Notes 1-3'!G18</f>
        <v>0</v>
      </c>
      <c r="G11" s="1003">
        <f>'Balance Sheet Notes 1-3'!H18</f>
        <v>0</v>
      </c>
      <c r="H11" s="1003">
        <f>'Balance Sheet Notes 1-3'!I18</f>
        <v>0</v>
      </c>
      <c r="I11" s="1003">
        <f>'Balance Sheet Notes 1-3'!J18</f>
        <v>0</v>
      </c>
      <c r="J11" s="1003">
        <f>'Balance Sheet Notes 1-3'!K18</f>
        <v>0</v>
      </c>
      <c r="K11" s="1003">
        <f>'Balance Sheet Notes 1-3'!L18</f>
        <v>0</v>
      </c>
      <c r="M11" s="1"/>
    </row>
    <row r="12" spans="1:26" ht="14.4">
      <c r="B12" s="1" t="s">
        <v>118</v>
      </c>
      <c r="C12" s="1315">
        <v>2</v>
      </c>
      <c r="D12" s="1003">
        <f>'Balance Sheet Notes 1-3'!E76</f>
        <v>0</v>
      </c>
      <c r="E12" s="1003">
        <f>'Balance Sheet Notes 1-3'!F76</f>
        <v>0</v>
      </c>
      <c r="F12" s="1003">
        <f>'Balance Sheet Notes 1-3'!G76</f>
        <v>0</v>
      </c>
      <c r="G12" s="1003">
        <f>'Balance Sheet Notes 1-3'!H76</f>
        <v>0</v>
      </c>
      <c r="H12" s="1003">
        <f>'Balance Sheet Notes 1-3'!I76</f>
        <v>0</v>
      </c>
      <c r="I12" s="1003">
        <f>'Balance Sheet Notes 1-3'!J76</f>
        <v>0</v>
      </c>
      <c r="J12" s="1003">
        <f>'Balance Sheet Notes 1-3'!K76</f>
        <v>0</v>
      </c>
      <c r="K12" s="1003">
        <f>'Balance Sheet Notes 1-3'!L76</f>
        <v>0</v>
      </c>
      <c r="M12" s="1" t="s">
        <v>119</v>
      </c>
    </row>
    <row r="13" spans="1:26" ht="14.4">
      <c r="B13" s="1" t="s">
        <v>120</v>
      </c>
      <c r="C13" s="1315">
        <v>3</v>
      </c>
      <c r="D13" s="1003">
        <f>'Balance Sheet Notes 1-3'!E160</f>
        <v>0</v>
      </c>
      <c r="E13" s="1003">
        <f>'Balance Sheet Notes 1-3'!F160</f>
        <v>0</v>
      </c>
      <c r="F13" s="1003">
        <f>'Balance Sheet Notes 1-3'!G160</f>
        <v>0</v>
      </c>
      <c r="G13" s="1003">
        <f>'Balance Sheet Notes 1-3'!H160</f>
        <v>0</v>
      </c>
      <c r="H13" s="1003">
        <f>'Balance Sheet Notes 1-3'!I160</f>
        <v>0</v>
      </c>
      <c r="I13" s="1003">
        <f>'Balance Sheet Notes 1-3'!J160</f>
        <v>0</v>
      </c>
      <c r="J13" s="1003">
        <f>'Balance Sheet Notes 1-3'!K160</f>
        <v>0</v>
      </c>
      <c r="K13" s="1003">
        <f>'Balance Sheet Notes 1-3'!L160</f>
        <v>0</v>
      </c>
      <c r="M13" s="1" t="s">
        <v>121</v>
      </c>
    </row>
    <row r="14" spans="1:26" ht="14.4">
      <c r="B14" s="1" t="s">
        <v>122</v>
      </c>
      <c r="C14" s="1316">
        <v>4</v>
      </c>
      <c r="D14" s="1573">
        <f>'Balance Sheet Notes 4-11'!F22+'Balance Sheet Notes 4-11'!F126</f>
        <v>0</v>
      </c>
      <c r="E14" s="1003">
        <f>'Balance Sheet Notes 4-11'!G22+'Balance Sheet Notes 4-11'!G126</f>
        <v>0</v>
      </c>
      <c r="F14" s="1003">
        <f>'Balance Sheet Notes 4-11'!H22+'Balance Sheet Notes 4-11'!H126</f>
        <v>0</v>
      </c>
      <c r="G14" s="1003">
        <f>'Balance Sheet Notes 4-11'!I22+'Balance Sheet Notes 4-11'!I126</f>
        <v>0</v>
      </c>
      <c r="H14" s="1003">
        <f>'Balance Sheet Notes 4-11'!J22+'Balance Sheet Notes 4-11'!J126</f>
        <v>0</v>
      </c>
      <c r="I14" s="1003">
        <f>'Balance Sheet Notes 4-11'!K22+'Balance Sheet Notes 4-11'!K126</f>
        <v>0</v>
      </c>
      <c r="J14" s="1003">
        <f>'Balance Sheet Notes 4-11'!L22+'Balance Sheet Notes 4-11'!L126</f>
        <v>0</v>
      </c>
      <c r="K14" s="1003">
        <f>'Balance Sheet Notes 4-11'!M22+'Balance Sheet Notes 4-11'!M126</f>
        <v>0</v>
      </c>
    </row>
    <row r="15" spans="1:26" ht="14.4">
      <c r="A15" s="1"/>
      <c r="B15" s="1" t="s">
        <v>123</v>
      </c>
      <c r="C15" s="1315">
        <v>5</v>
      </c>
      <c r="D15" s="1003">
        <f>'Balance Sheet Notes 4-11'!F258</f>
        <v>0</v>
      </c>
      <c r="E15" s="1003">
        <f>'Balance Sheet Notes 4-11'!G258</f>
        <v>0</v>
      </c>
      <c r="F15" s="1003">
        <f>'Balance Sheet Notes 4-11'!H258</f>
        <v>0</v>
      </c>
      <c r="G15" s="1003">
        <f>'Balance Sheet Notes 4-11'!I258</f>
        <v>0</v>
      </c>
      <c r="H15" s="1003">
        <f>'Balance Sheet Notes 4-11'!J258</f>
        <v>0</v>
      </c>
      <c r="I15" s="1003">
        <f>'Balance Sheet Notes 4-11'!K258</f>
        <v>0</v>
      </c>
      <c r="J15" s="1003">
        <f>'Balance Sheet Notes 4-11'!L258</f>
        <v>0</v>
      </c>
      <c r="K15" s="1003">
        <f>'Balance Sheet Notes 4-11'!M258</f>
        <v>0</v>
      </c>
      <c r="L15" s="1"/>
      <c r="M15" s="1"/>
      <c r="N15" s="1"/>
      <c r="O15" s="1"/>
      <c r="P15" s="1"/>
      <c r="Q15" s="1"/>
      <c r="R15" s="1"/>
      <c r="S15" s="1"/>
      <c r="T15" s="1"/>
      <c r="U15" s="1"/>
      <c r="V15" s="1"/>
      <c r="W15" s="1"/>
      <c r="X15" s="1"/>
      <c r="Y15" s="1"/>
      <c r="Z15" s="1"/>
    </row>
    <row r="16" spans="1:26" ht="14.4">
      <c r="B16" s="1" t="s">
        <v>124</v>
      </c>
      <c r="C16" s="1315">
        <v>6</v>
      </c>
      <c r="D16" s="1003">
        <f>'Balance Sheet Notes 4-11'!F461</f>
        <v>0</v>
      </c>
      <c r="E16" s="1003">
        <f>'Balance Sheet Notes 4-11'!G461</f>
        <v>0</v>
      </c>
      <c r="F16" s="1003">
        <f>'Balance Sheet Notes 4-11'!H461</f>
        <v>0</v>
      </c>
      <c r="G16" s="1003">
        <f>'Balance Sheet Notes 4-11'!I461</f>
        <v>0</v>
      </c>
      <c r="H16" s="1003">
        <f>'Balance Sheet Notes 4-11'!J461</f>
        <v>0</v>
      </c>
      <c r="I16" s="1003">
        <f>'Balance Sheet Notes 4-11'!K461</f>
        <v>0</v>
      </c>
      <c r="J16" s="1003">
        <f>'Balance Sheet Notes 4-11'!L461</f>
        <v>0</v>
      </c>
      <c r="K16" s="1003">
        <f>'Balance Sheet Notes 4-11'!M461</f>
        <v>0</v>
      </c>
      <c r="L16" s="1"/>
    </row>
    <row r="17" spans="1:26" ht="15" customHeight="1">
      <c r="A17" s="1"/>
      <c r="B17" s="1" t="s">
        <v>125</v>
      </c>
      <c r="C17" s="1315">
        <v>7</v>
      </c>
      <c r="D17" s="1003">
        <f>'Balance Sheet Notes 4-11'!F793</f>
        <v>0</v>
      </c>
      <c r="E17" s="1003">
        <f>'Balance Sheet Notes 4-11'!G793</f>
        <v>0</v>
      </c>
      <c r="F17" s="1003">
        <f>'Balance Sheet Notes 4-11'!H793</f>
        <v>0</v>
      </c>
      <c r="G17" s="1003">
        <f>'Balance Sheet Notes 4-11'!I793</f>
        <v>0</v>
      </c>
      <c r="H17" s="1003">
        <f>'Balance Sheet Notes 4-11'!J793</f>
        <v>0</v>
      </c>
      <c r="I17" s="1003">
        <f>'Balance Sheet Notes 4-11'!K793</f>
        <v>0</v>
      </c>
      <c r="J17" s="1003">
        <f>'Balance Sheet Notes 4-11'!L793</f>
        <v>0</v>
      </c>
      <c r="K17" s="1003">
        <f>'Balance Sheet Notes 4-11'!M793</f>
        <v>0</v>
      </c>
      <c r="L17" s="1"/>
      <c r="M17" s="26" t="s">
        <v>2048</v>
      </c>
      <c r="N17" s="1"/>
      <c r="O17" s="1"/>
      <c r="P17" s="1"/>
      <c r="Q17" s="1"/>
      <c r="R17" s="1"/>
      <c r="S17" s="1"/>
      <c r="T17" s="1"/>
      <c r="U17" s="1"/>
      <c r="V17" s="1"/>
      <c r="W17" s="1"/>
      <c r="X17" s="1"/>
      <c r="Y17" s="1"/>
      <c r="Z17" s="1"/>
    </row>
    <row r="18" spans="1:26" ht="14.4">
      <c r="B18" s="1" t="s">
        <v>126</v>
      </c>
      <c r="C18" s="1315">
        <v>8</v>
      </c>
      <c r="D18" s="1003">
        <f>'Balance Sheet Notes 4-11'!F977</f>
        <v>0</v>
      </c>
      <c r="E18" s="1003">
        <f>'Balance Sheet Notes 4-11'!G977</f>
        <v>0</v>
      </c>
      <c r="F18" s="1003">
        <f>'Balance Sheet Notes 4-11'!H977</f>
        <v>0</v>
      </c>
      <c r="G18" s="1003">
        <f>'Balance Sheet Notes 4-11'!I977</f>
        <v>0</v>
      </c>
      <c r="H18" s="1003">
        <f>'Balance Sheet Notes 4-11'!J977</f>
        <v>0</v>
      </c>
      <c r="I18" s="1003">
        <f>'Balance Sheet Notes 4-11'!K977</f>
        <v>0</v>
      </c>
      <c r="J18" s="1003">
        <f>'Balance Sheet Notes 4-11'!L977</f>
        <v>0</v>
      </c>
      <c r="K18" s="1003">
        <f>'Balance Sheet Notes 4-11'!M977</f>
        <v>0</v>
      </c>
    </row>
    <row r="19" spans="1:26" ht="14.4">
      <c r="B19" s="1" t="s">
        <v>127</v>
      </c>
      <c r="C19" s="1315">
        <v>9</v>
      </c>
      <c r="D19" s="1003">
        <f>'Balance Sheet Notes 4-11'!F1096</f>
        <v>0</v>
      </c>
      <c r="E19" s="1003">
        <f>'Balance Sheet Notes 4-11'!G1096</f>
        <v>0</v>
      </c>
      <c r="F19" s="1003">
        <f>'Balance Sheet Notes 4-11'!H1096</f>
        <v>0</v>
      </c>
      <c r="G19" s="1003">
        <f>'Balance Sheet Notes 4-11'!I1096</f>
        <v>0</v>
      </c>
      <c r="H19" s="1003">
        <f>'Balance Sheet Notes 4-11'!J1096</f>
        <v>0</v>
      </c>
      <c r="I19" s="1003">
        <f>'Balance Sheet Notes 4-11'!K1096</f>
        <v>0</v>
      </c>
      <c r="J19" s="1003">
        <f>'Balance Sheet Notes 4-11'!L1096</f>
        <v>0</v>
      </c>
      <c r="K19" s="1003">
        <f>'Balance Sheet Notes 4-11'!M1096</f>
        <v>0</v>
      </c>
    </row>
    <row r="20" spans="1:26" ht="14.4">
      <c r="A20" s="1"/>
      <c r="B20" s="1" t="s">
        <v>128</v>
      </c>
      <c r="C20" s="1315" t="s">
        <v>129</v>
      </c>
      <c r="D20" s="1003">
        <f>'Balance Sheet Notes 4-11'!F1250</f>
        <v>0</v>
      </c>
      <c r="E20" s="1003">
        <f>'Balance Sheet Notes 4-11'!G1250</f>
        <v>0</v>
      </c>
      <c r="F20" s="1003">
        <f>'Balance Sheet Notes 4-11'!H1250</f>
        <v>0</v>
      </c>
      <c r="G20" s="1003">
        <f>'Balance Sheet Notes 4-11'!I1250</f>
        <v>0</v>
      </c>
      <c r="H20" s="1003">
        <f>'Balance Sheet Notes 4-11'!J1250</f>
        <v>0</v>
      </c>
      <c r="I20" s="1003">
        <f>'Balance Sheet Notes 4-11'!K1250</f>
        <v>0</v>
      </c>
      <c r="J20" s="1003">
        <f>'Balance Sheet Notes 4-11'!L1250</f>
        <v>0</v>
      </c>
      <c r="K20" s="1003">
        <f>'Balance Sheet Notes 4-11'!M1250</f>
        <v>0</v>
      </c>
      <c r="L20" s="1"/>
      <c r="M20" s="1" t="s">
        <v>130</v>
      </c>
      <c r="N20" s="1"/>
      <c r="O20" s="1"/>
      <c r="P20" s="1"/>
      <c r="Q20" s="1"/>
      <c r="R20" s="1"/>
      <c r="S20" s="1"/>
      <c r="T20" s="1"/>
      <c r="U20" s="1"/>
      <c r="V20" s="1"/>
      <c r="W20" s="1"/>
      <c r="X20" s="1"/>
      <c r="Y20" s="1"/>
      <c r="Z20" s="1"/>
    </row>
    <row r="21" spans="1:26" ht="14.4">
      <c r="A21" s="1"/>
      <c r="B21" s="1" t="s">
        <v>131</v>
      </c>
      <c r="C21" s="1315" t="s">
        <v>132</v>
      </c>
      <c r="D21" s="1003">
        <f>'Balance Sheet Notes 4-11'!F1261</f>
        <v>0</v>
      </c>
      <c r="E21" s="1003">
        <f>'Balance Sheet Notes 4-11'!G1261</f>
        <v>0</v>
      </c>
      <c r="F21" s="1003">
        <f>'Balance Sheet Notes 4-11'!H1261</f>
        <v>0</v>
      </c>
      <c r="G21" s="1003">
        <f>'Balance Sheet Notes 4-11'!I1261</f>
        <v>0</v>
      </c>
      <c r="H21" s="1003">
        <f>'Balance Sheet Notes 4-11'!J1261</f>
        <v>0</v>
      </c>
      <c r="I21" s="1003">
        <f>'Balance Sheet Notes 4-11'!K1261</f>
        <v>0</v>
      </c>
      <c r="J21" s="1003">
        <f>'Balance Sheet Notes 4-11'!L1261</f>
        <v>0</v>
      </c>
      <c r="K21" s="1003">
        <f>'Balance Sheet Notes 4-11'!M1261</f>
        <v>0</v>
      </c>
      <c r="L21" s="1"/>
      <c r="M21" s="1" t="s">
        <v>133</v>
      </c>
      <c r="N21" s="1"/>
      <c r="O21" s="1"/>
      <c r="P21" s="1"/>
      <c r="Q21" s="1"/>
      <c r="R21" s="1"/>
      <c r="S21" s="1"/>
      <c r="T21" s="1"/>
      <c r="U21" s="1"/>
      <c r="V21" s="1"/>
      <c r="W21" s="1"/>
      <c r="X21" s="1"/>
      <c r="Y21" s="1"/>
      <c r="Z21" s="1"/>
    </row>
    <row r="22" spans="1:26" ht="14.4">
      <c r="A22" s="1"/>
      <c r="B22" s="22" t="s">
        <v>134</v>
      </c>
      <c r="C22" s="1315">
        <v>10</v>
      </c>
      <c r="D22" s="1004">
        <f>'Balance Sheet Notes 4-11'!F1125</f>
        <v>0</v>
      </c>
      <c r="E22" s="1004">
        <f>'Balance Sheet Notes 4-11'!G1125</f>
        <v>0</v>
      </c>
      <c r="F22" s="1004">
        <f>'Balance Sheet Notes 4-11'!H1125</f>
        <v>0</v>
      </c>
      <c r="G22" s="1004">
        <f>'Balance Sheet Notes 4-11'!I1125</f>
        <v>0</v>
      </c>
      <c r="H22" s="1004">
        <f>'Balance Sheet Notes 4-11'!J1125</f>
        <v>0</v>
      </c>
      <c r="I22" s="1004">
        <f>'Balance Sheet Notes 4-11'!K1125</f>
        <v>0</v>
      </c>
      <c r="J22" s="1004">
        <f>'Balance Sheet Notes 4-11'!L1125</f>
        <v>0</v>
      </c>
      <c r="K22" s="1004">
        <f>'Balance Sheet Notes 4-11'!M1125</f>
        <v>0</v>
      </c>
      <c r="L22" s="1"/>
      <c r="M22" s="1" t="s">
        <v>135</v>
      </c>
      <c r="N22" s="1"/>
      <c r="O22" s="1"/>
      <c r="P22" s="1"/>
      <c r="Q22" s="1"/>
      <c r="R22" s="1"/>
      <c r="S22" s="1"/>
      <c r="T22" s="1"/>
      <c r="U22" s="1"/>
      <c r="V22" s="1"/>
      <c r="W22" s="1"/>
      <c r="X22" s="1"/>
      <c r="Y22" s="1"/>
      <c r="Z22" s="1"/>
    </row>
    <row r="23" spans="1:26" ht="15.75" customHeight="1">
      <c r="B23" s="1"/>
      <c r="C23" s="24"/>
      <c r="D23" s="1003">
        <f t="shared" ref="D23:K23" si="0">SUM(D11:D22)</f>
        <v>0</v>
      </c>
      <c r="E23" s="1003">
        <f t="shared" si="0"/>
        <v>0</v>
      </c>
      <c r="F23" s="1003">
        <f t="shared" si="0"/>
        <v>0</v>
      </c>
      <c r="G23" s="1003">
        <f t="shared" si="0"/>
        <v>0</v>
      </c>
      <c r="H23" s="1003">
        <f t="shared" si="0"/>
        <v>0</v>
      </c>
      <c r="I23" s="1003">
        <f t="shared" si="0"/>
        <v>0</v>
      </c>
      <c r="J23" s="1003">
        <f t="shared" si="0"/>
        <v>0</v>
      </c>
      <c r="K23" s="1003">
        <f t="shared" si="0"/>
        <v>0</v>
      </c>
    </row>
    <row r="24" spans="1:26" ht="15.75" customHeight="1">
      <c r="A24" s="1"/>
      <c r="B24" s="1"/>
      <c r="C24" s="24"/>
      <c r="D24" s="1003"/>
      <c r="E24" s="1003"/>
      <c r="F24" s="1003"/>
      <c r="G24" s="1003"/>
      <c r="H24" s="1003"/>
      <c r="I24" s="1003"/>
      <c r="J24" s="1003"/>
      <c r="K24" s="1003"/>
      <c r="L24" s="1"/>
      <c r="M24" s="1"/>
      <c r="N24" s="1"/>
      <c r="O24" s="1"/>
      <c r="P24" s="1"/>
      <c r="Q24" s="1"/>
      <c r="R24" s="1"/>
      <c r="S24" s="1"/>
      <c r="T24" s="1"/>
      <c r="U24" s="1"/>
      <c r="V24" s="1"/>
      <c r="W24" s="1"/>
      <c r="X24" s="1"/>
      <c r="Y24" s="1"/>
      <c r="Z24" s="1"/>
    </row>
    <row r="25" spans="1:26" ht="15.75" customHeight="1">
      <c r="B25" s="5" t="s">
        <v>136</v>
      </c>
      <c r="C25" s="24"/>
      <c r="D25" s="1002"/>
      <c r="E25" s="1003"/>
      <c r="F25" s="1003"/>
      <c r="G25" s="1003"/>
      <c r="H25" s="1003"/>
      <c r="I25" s="1003"/>
      <c r="J25" s="1003"/>
      <c r="K25" s="1002"/>
    </row>
    <row r="26" spans="1:26" ht="15.75" customHeight="1">
      <c r="B26" s="1" t="s">
        <v>118</v>
      </c>
      <c r="C26" s="1315">
        <v>2</v>
      </c>
      <c r="D26" s="1003">
        <f>'Balance Sheet Notes 1-3'!E77</f>
        <v>0</v>
      </c>
      <c r="E26" s="1003">
        <f>'Balance Sheet Notes 1-3'!F77</f>
        <v>0</v>
      </c>
      <c r="F26" s="1003">
        <f>'Balance Sheet Notes 1-3'!G77</f>
        <v>0</v>
      </c>
      <c r="G26" s="1003">
        <f>'Balance Sheet Notes 1-3'!H77</f>
        <v>0</v>
      </c>
      <c r="H26" s="1003">
        <f>'Balance Sheet Notes 1-3'!I77</f>
        <v>0</v>
      </c>
      <c r="I26" s="1003">
        <f>'Balance Sheet Notes 1-3'!J77</f>
        <v>0</v>
      </c>
      <c r="J26" s="1003">
        <f>'Balance Sheet Notes 1-3'!K77</f>
        <v>0</v>
      </c>
      <c r="K26" s="1003">
        <f>'Balance Sheet Notes 1-3'!L77</f>
        <v>0</v>
      </c>
      <c r="M26" s="1" t="s">
        <v>137</v>
      </c>
    </row>
    <row r="27" spans="1:26" ht="15.75" customHeight="1">
      <c r="B27" s="1" t="s">
        <v>120</v>
      </c>
      <c r="C27" s="1315">
        <v>3</v>
      </c>
      <c r="D27" s="1003">
        <f>'Balance Sheet Notes 1-3'!E161</f>
        <v>0</v>
      </c>
      <c r="E27" s="1003">
        <f>'Balance Sheet Notes 1-3'!F161</f>
        <v>0</v>
      </c>
      <c r="F27" s="1003">
        <f>'Balance Sheet Notes 1-3'!G161</f>
        <v>0</v>
      </c>
      <c r="G27" s="1003">
        <f>'Balance Sheet Notes 1-3'!H161</f>
        <v>0</v>
      </c>
      <c r="H27" s="1003">
        <f>'Balance Sheet Notes 1-3'!I161</f>
        <v>0</v>
      </c>
      <c r="I27" s="1003">
        <f>'Balance Sheet Notes 1-3'!J161</f>
        <v>0</v>
      </c>
      <c r="J27" s="1003">
        <f>'Balance Sheet Notes 1-3'!K161</f>
        <v>0</v>
      </c>
      <c r="K27" s="1003">
        <f>'Balance Sheet Notes 1-3'!L161</f>
        <v>0</v>
      </c>
      <c r="M27" s="1" t="s">
        <v>138</v>
      </c>
    </row>
    <row r="28" spans="1:26" ht="15.75" customHeight="1">
      <c r="B28" s="1" t="s">
        <v>122</v>
      </c>
      <c r="C28" s="1315">
        <v>4</v>
      </c>
      <c r="D28" s="1573">
        <f>'Balance Sheet Notes 4-11'!F23+'Balance Sheet Notes 4-11'!F127</f>
        <v>0</v>
      </c>
      <c r="E28" s="1003">
        <f>'Balance Sheet Notes 4-11'!G23+'Balance Sheet Notes 4-11'!G127</f>
        <v>0</v>
      </c>
      <c r="F28" s="1003">
        <f>'Balance Sheet Notes 4-11'!H23+'Balance Sheet Notes 4-11'!H127</f>
        <v>0</v>
      </c>
      <c r="G28" s="1003">
        <f>'Balance Sheet Notes 4-11'!I23+'Balance Sheet Notes 4-11'!I127</f>
        <v>0</v>
      </c>
      <c r="H28" s="1003">
        <f>'Balance Sheet Notes 4-11'!J23+'Balance Sheet Notes 4-11'!J127</f>
        <v>0</v>
      </c>
      <c r="I28" s="1003">
        <f>'Balance Sheet Notes 4-11'!K23+'Balance Sheet Notes 4-11'!K127</f>
        <v>0</v>
      </c>
      <c r="J28" s="1003">
        <f>'Balance Sheet Notes 4-11'!L23+'Balance Sheet Notes 4-11'!L127</f>
        <v>0</v>
      </c>
      <c r="K28" s="1003">
        <f>'Balance Sheet Notes 4-11'!M23+'Balance Sheet Notes 4-11'!M127</f>
        <v>0</v>
      </c>
      <c r="M28" s="1" t="s">
        <v>139</v>
      </c>
    </row>
    <row r="29" spans="1:26" ht="15.75" customHeight="1">
      <c r="A29" s="1"/>
      <c r="B29" s="1" t="s">
        <v>123</v>
      </c>
      <c r="C29" s="1315">
        <v>5</v>
      </c>
      <c r="D29" s="1003">
        <f>'Balance Sheet Notes 4-11'!F257</f>
        <v>0</v>
      </c>
      <c r="E29" s="1003">
        <f>'Balance Sheet Notes 4-11'!G257</f>
        <v>0</v>
      </c>
      <c r="F29" s="1003">
        <f>'Balance Sheet Notes 4-11'!H257</f>
        <v>0</v>
      </c>
      <c r="G29" s="1003">
        <f>'Balance Sheet Notes 4-11'!I257</f>
        <v>0</v>
      </c>
      <c r="H29" s="1003">
        <f>'Balance Sheet Notes 4-11'!J257</f>
        <v>0</v>
      </c>
      <c r="I29" s="1003">
        <f>'Balance Sheet Notes 4-11'!K257</f>
        <v>0</v>
      </c>
      <c r="J29" s="1003">
        <f>'Balance Sheet Notes 4-11'!L257</f>
        <v>0</v>
      </c>
      <c r="K29" s="1003">
        <f>'Balance Sheet Notes 4-11'!M257</f>
        <v>0</v>
      </c>
      <c r="L29" s="1"/>
      <c r="M29" s="1" t="s">
        <v>135</v>
      </c>
      <c r="N29" s="1"/>
      <c r="O29" s="1"/>
      <c r="P29" s="1"/>
      <c r="Q29" s="1"/>
      <c r="R29" s="1"/>
      <c r="S29" s="1"/>
      <c r="T29" s="1"/>
      <c r="U29" s="1"/>
      <c r="V29" s="1"/>
      <c r="W29" s="1"/>
      <c r="X29" s="1"/>
      <c r="Y29" s="1"/>
      <c r="Z29" s="1"/>
    </row>
    <row r="30" spans="1:26" ht="15.75" customHeight="1">
      <c r="A30" s="1"/>
      <c r="B30" s="1" t="s">
        <v>140</v>
      </c>
      <c r="C30" s="1315">
        <v>12</v>
      </c>
      <c r="D30" s="1003">
        <f>'Balance Sheet Notes 12-15'!G11</f>
        <v>0</v>
      </c>
      <c r="E30" s="1003">
        <f>'Balance Sheet Notes 12-15'!H11</f>
        <v>0</v>
      </c>
      <c r="F30" s="1003">
        <f>'Balance Sheet Notes 12-15'!I11</f>
        <v>0</v>
      </c>
      <c r="G30" s="1003">
        <f>'Balance Sheet Notes 12-15'!J11</f>
        <v>0</v>
      </c>
      <c r="H30" s="1003">
        <f>'Balance Sheet Notes 12-15'!K11</f>
        <v>0</v>
      </c>
      <c r="I30" s="1003">
        <f>'Balance Sheet Notes 12-15'!L11</f>
        <v>0</v>
      </c>
      <c r="J30" s="1003">
        <f>'Balance Sheet Notes 12-15'!M11</f>
        <v>0</v>
      </c>
      <c r="K30" s="1003">
        <f>'Balance Sheet Notes 12-15'!N11</f>
        <v>0</v>
      </c>
      <c r="L30" s="1"/>
      <c r="M30" s="1" t="s">
        <v>135</v>
      </c>
      <c r="N30" s="1"/>
      <c r="O30" s="1"/>
      <c r="P30" s="1"/>
      <c r="Q30" s="1"/>
      <c r="R30" s="1"/>
      <c r="S30" s="1"/>
      <c r="T30" s="1"/>
      <c r="U30" s="1"/>
      <c r="V30" s="1"/>
      <c r="W30" s="1"/>
      <c r="X30" s="1"/>
      <c r="Y30" s="1"/>
      <c r="Z30" s="1"/>
    </row>
    <row r="31" spans="1:26" ht="15.75" customHeight="1">
      <c r="B31" s="1" t="s">
        <v>124</v>
      </c>
      <c r="C31" s="1315">
        <v>6</v>
      </c>
      <c r="D31" s="1003">
        <f>'Balance Sheet Notes 4-11'!F462</f>
        <v>0</v>
      </c>
      <c r="E31" s="1003">
        <f>'Balance Sheet Notes 4-11'!G462</f>
        <v>0</v>
      </c>
      <c r="F31" s="1003">
        <f>'Balance Sheet Notes 4-11'!H462</f>
        <v>0</v>
      </c>
      <c r="G31" s="1003">
        <f>'Balance Sheet Notes 4-11'!I462</f>
        <v>0</v>
      </c>
      <c r="H31" s="1003">
        <f>'Balance Sheet Notes 4-11'!J462</f>
        <v>0</v>
      </c>
      <c r="I31" s="1003">
        <f>'Balance Sheet Notes 4-11'!K462</f>
        <v>0</v>
      </c>
      <c r="J31" s="1003">
        <f>'Balance Sheet Notes 4-11'!L462</f>
        <v>0</v>
      </c>
      <c r="K31" s="1003">
        <f>'Balance Sheet Notes 4-11'!M462</f>
        <v>0</v>
      </c>
      <c r="M31" s="1" t="s">
        <v>141</v>
      </c>
    </row>
    <row r="32" spans="1:26" ht="15.75" customHeight="1">
      <c r="B32" s="1" t="s">
        <v>142</v>
      </c>
      <c r="C32" s="1315">
        <v>13</v>
      </c>
      <c r="D32" s="1869"/>
      <c r="E32" s="1870"/>
      <c r="F32" s="1003">
        <f>SUM(D32:E32)</f>
        <v>0</v>
      </c>
      <c r="G32" s="1870"/>
      <c r="H32" s="1870"/>
      <c r="I32" s="1870"/>
      <c r="J32" s="1003">
        <f>SUM(H32:I32)</f>
        <v>0</v>
      </c>
      <c r="K32" s="1870"/>
      <c r="M32" s="1" t="s">
        <v>143</v>
      </c>
    </row>
    <row r="33" spans="1:26" ht="15.75" customHeight="1">
      <c r="A33" s="1"/>
      <c r="B33" s="1" t="s">
        <v>144</v>
      </c>
      <c r="C33" s="1315">
        <v>14</v>
      </c>
      <c r="D33" s="1869"/>
      <c r="E33" s="1870"/>
      <c r="F33" s="1003">
        <f>SUM(D33:E33)</f>
        <v>0</v>
      </c>
      <c r="G33" s="1870"/>
      <c r="H33" s="1870"/>
      <c r="I33" s="1870"/>
      <c r="J33" s="1003">
        <f>SUM(H33:I33)</f>
        <v>0</v>
      </c>
      <c r="K33" s="1870"/>
      <c r="L33" s="1"/>
      <c r="M33" s="1" t="s">
        <v>145</v>
      </c>
      <c r="N33" s="1"/>
      <c r="O33" s="1"/>
      <c r="P33" s="1"/>
      <c r="Q33" s="1"/>
      <c r="R33" s="1"/>
      <c r="S33" s="1"/>
      <c r="T33" s="1"/>
      <c r="U33" s="1"/>
      <c r="V33" s="1"/>
      <c r="W33" s="1"/>
      <c r="X33" s="1"/>
      <c r="Y33" s="1"/>
      <c r="Z33" s="1"/>
    </row>
    <row r="34" spans="1:26" ht="15.75" customHeight="1">
      <c r="A34" s="1"/>
      <c r="B34" s="1" t="s">
        <v>127</v>
      </c>
      <c r="C34" s="1315">
        <v>9</v>
      </c>
      <c r="D34" s="1003">
        <f>'Balance Sheet Notes 4-11'!F1097</f>
        <v>0</v>
      </c>
      <c r="E34" s="1003">
        <f>'Balance Sheet Notes 4-11'!G1097</f>
        <v>0</v>
      </c>
      <c r="F34" s="1003">
        <f>'Balance Sheet Notes 4-11'!H1097</f>
        <v>0</v>
      </c>
      <c r="G34" s="1003">
        <f>'Balance Sheet Notes 4-11'!I1097</f>
        <v>0</v>
      </c>
      <c r="H34" s="1003">
        <f>'Balance Sheet Notes 4-11'!J1097</f>
        <v>0</v>
      </c>
      <c r="I34" s="1003">
        <f>'Balance Sheet Notes 4-11'!K1097</f>
        <v>0</v>
      </c>
      <c r="J34" s="1003">
        <f>'Balance Sheet Notes 4-11'!L1097</f>
        <v>0</v>
      </c>
      <c r="K34" s="1003">
        <f>'Balance Sheet Notes 4-11'!M1097</f>
        <v>0</v>
      </c>
      <c r="L34" s="1"/>
      <c r="M34" s="23" t="s">
        <v>146</v>
      </c>
      <c r="N34" s="1"/>
      <c r="O34" s="1"/>
      <c r="P34" s="1"/>
      <c r="Q34" s="1"/>
      <c r="R34" s="1"/>
      <c r="S34" s="1"/>
      <c r="T34" s="1"/>
      <c r="U34" s="1"/>
      <c r="V34" s="1"/>
      <c r="W34" s="1"/>
      <c r="X34" s="1"/>
      <c r="Y34" s="1"/>
      <c r="Z34" s="1"/>
    </row>
    <row r="35" spans="1:26" ht="15.75" customHeight="1">
      <c r="B35" s="1" t="s">
        <v>147</v>
      </c>
      <c r="C35" s="1315">
        <v>15</v>
      </c>
      <c r="D35" s="1003">
        <f>'Balance Sheet Notes 12-15'!G265</f>
        <v>0</v>
      </c>
      <c r="E35" s="1003">
        <f>'Balance Sheet Notes 12-15'!H265</f>
        <v>0</v>
      </c>
      <c r="F35" s="1003">
        <f>'Balance Sheet Notes 12-15'!I265</f>
        <v>0</v>
      </c>
      <c r="G35" s="1003">
        <f>'Balance Sheet Notes 12-15'!J265</f>
        <v>0</v>
      </c>
      <c r="H35" s="1003">
        <f>'Balance Sheet Notes 12-15'!K265</f>
        <v>0</v>
      </c>
      <c r="I35" s="1003">
        <f>'Balance Sheet Notes 12-15'!L265</f>
        <v>0</v>
      </c>
      <c r="J35" s="1003">
        <f>'Balance Sheet Notes 12-15'!M265</f>
        <v>0</v>
      </c>
      <c r="K35" s="1003">
        <f>'Balance Sheet Notes 12-15'!N265</f>
        <v>0</v>
      </c>
      <c r="M35" s="1" t="s">
        <v>148</v>
      </c>
    </row>
    <row r="36" spans="1:26" ht="15.75" customHeight="1">
      <c r="B36" s="1" t="s">
        <v>149</v>
      </c>
      <c r="C36" s="1315">
        <v>16</v>
      </c>
      <c r="D36" s="1003">
        <f>'Balance Sheet  Notes 16-18'!M41-'Balance Sheet  Notes 16-18'!M78</f>
        <v>0</v>
      </c>
      <c r="E36" s="1003">
        <f>'Balance Sheet  Notes 16-18'!M42-'Balance Sheet  Notes 16-18'!M79</f>
        <v>0</v>
      </c>
      <c r="F36" s="1003">
        <f>'Balance Sheet  Notes 16-18'!M43-'Balance Sheet  Notes 16-18'!M80</f>
        <v>0</v>
      </c>
      <c r="G36" s="1003">
        <f>'Balance Sheet  Notes 16-18'!M44-'Balance Sheet  Notes 16-18'!M81</f>
        <v>0</v>
      </c>
      <c r="H36" s="1003">
        <f>'Balance Sheet  Notes 16-18'!M24-'Balance Sheet  Notes 16-18'!M64</f>
        <v>0</v>
      </c>
      <c r="I36" s="1003">
        <f>'Balance Sheet  Notes 16-18'!M25-'Balance Sheet  Notes 16-18'!M65</f>
        <v>0</v>
      </c>
      <c r="J36" s="1003">
        <f>'Balance Sheet  Notes 16-18'!M26-'Balance Sheet  Notes 16-18'!M66</f>
        <v>0</v>
      </c>
      <c r="K36" s="1003">
        <f>'Balance Sheet  Notes 16-18'!M27-'Balance Sheet  Notes 16-18'!M67</f>
        <v>0</v>
      </c>
      <c r="M36" s="23" t="s">
        <v>150</v>
      </c>
    </row>
    <row r="37" spans="1:26" ht="15.75" customHeight="1">
      <c r="A37" s="1"/>
      <c r="B37" s="1" t="s">
        <v>151</v>
      </c>
      <c r="C37" s="1315">
        <v>17</v>
      </c>
      <c r="D37" s="1003">
        <f>'Balance Sheet  Notes 16-18'!M257-'Balance Sheet  Notes 16-18'!M283</f>
        <v>0</v>
      </c>
      <c r="E37" s="1003">
        <f>'Balance Sheet  Notes 16-18'!M258-'Balance Sheet  Notes 16-18'!M284</f>
        <v>0</v>
      </c>
      <c r="F37" s="1003">
        <f>'Balance Sheet  Notes 16-18'!M259-'Balance Sheet  Notes 16-18'!M285</f>
        <v>0</v>
      </c>
      <c r="G37" s="1003">
        <f>'Balance Sheet  Notes 16-18'!M260-'Balance Sheet  Notes 16-18'!M286</f>
        <v>0</v>
      </c>
      <c r="H37" s="1003">
        <f>'Balance Sheet  Notes 16-18'!$M$246-'Balance Sheet  Notes 16-18'!$M$272</f>
        <v>0</v>
      </c>
      <c r="I37" s="1003">
        <f>'Balance Sheet  Notes 16-18'!$M$247-'Balance Sheet  Notes 16-18'!$M$273</f>
        <v>0</v>
      </c>
      <c r="J37" s="1003">
        <f>'Balance Sheet  Notes 16-18'!$M$248-'Balance Sheet  Notes 16-18'!$M$274</f>
        <v>0</v>
      </c>
      <c r="K37" s="1003">
        <f>'Balance Sheet  Notes 16-18'!$M$249-'Balance Sheet  Notes 16-18'!$M$275</f>
        <v>0</v>
      </c>
      <c r="L37" s="1"/>
      <c r="M37" s="1" t="s">
        <v>135</v>
      </c>
      <c r="N37" s="1"/>
      <c r="O37" s="1"/>
      <c r="P37" s="1"/>
      <c r="Q37" s="1"/>
      <c r="R37" s="1"/>
      <c r="S37" s="1"/>
      <c r="T37" s="1"/>
      <c r="U37" s="1"/>
      <c r="V37" s="1"/>
      <c r="W37" s="1"/>
      <c r="X37" s="1"/>
      <c r="Y37" s="1"/>
      <c r="Z37" s="1"/>
    </row>
    <row r="38" spans="1:26" ht="15.75" customHeight="1">
      <c r="B38" s="1" t="s">
        <v>152</v>
      </c>
      <c r="C38" s="1315">
        <v>18</v>
      </c>
      <c r="D38" s="1003">
        <f>'Balance Sheet  Notes 16-18'!$L$434-'Balance Sheet  Notes 16-18'!$L$445</f>
        <v>0</v>
      </c>
      <c r="E38" s="1003">
        <f>'Balance Sheet  Notes 16-18'!$L$435-'Balance Sheet  Notes 16-18'!$L$446</f>
        <v>0</v>
      </c>
      <c r="F38" s="1003">
        <f>'Balance Sheet  Notes 16-18'!$L$436-'Balance Sheet  Notes 16-18'!$L$447</f>
        <v>0</v>
      </c>
      <c r="G38" s="1003">
        <f>'Balance Sheet  Notes 16-18'!$L$437-'Balance Sheet  Notes 16-18'!$L$448</f>
        <v>0</v>
      </c>
      <c r="H38" s="1003">
        <f>'Balance Sheet  Notes 16-18'!$M$434-'Balance Sheet  Notes 16-18'!$M$445</f>
        <v>0</v>
      </c>
      <c r="I38" s="1003">
        <f>'Balance Sheet  Notes 16-18'!$M$435-'Balance Sheet  Notes 16-18'!$M$446</f>
        <v>0</v>
      </c>
      <c r="J38" s="1003">
        <f>'Balance Sheet  Notes 16-18'!$M$436-'Balance Sheet  Notes 16-18'!$M$447</f>
        <v>0</v>
      </c>
      <c r="K38" s="1003">
        <f>'Balance Sheet  Notes 16-18'!$M$437-'Balance Sheet  Notes 16-18'!$M$448</f>
        <v>0</v>
      </c>
      <c r="M38" s="1" t="s">
        <v>153</v>
      </c>
    </row>
    <row r="39" spans="1:26" ht="15.75" customHeight="1">
      <c r="B39" s="1" t="s">
        <v>154</v>
      </c>
      <c r="C39" s="1315">
        <v>19</v>
      </c>
      <c r="D39" s="1003">
        <f>'Balance Sheet Notes 19-27  '!$L$41-'Balance Sheet Notes 19-27  '!$L$71</f>
        <v>0</v>
      </c>
      <c r="E39" s="1003">
        <f>'Balance Sheet Notes 19-27  '!$L$42-'Balance Sheet Notes 19-27  '!$L$72</f>
        <v>0</v>
      </c>
      <c r="F39" s="1003">
        <f>'Balance Sheet Notes 19-27  '!$L$43-'Balance Sheet Notes 19-27  '!$L$73</f>
        <v>0</v>
      </c>
      <c r="G39" s="1003">
        <f>'Balance Sheet Notes 19-27  '!$L$44-'Balance Sheet Notes 19-27  '!$L$74</f>
        <v>0</v>
      </c>
      <c r="H39" s="1003">
        <f>'Balance Sheet Notes 19-27  '!$L$24-'Balance Sheet Notes 19-27  '!$L$57</f>
        <v>0</v>
      </c>
      <c r="I39" s="1003">
        <f>'Balance Sheet Notes 19-27  '!$L$25-'Balance Sheet Notes 19-27  '!$L$58</f>
        <v>0</v>
      </c>
      <c r="J39" s="1003">
        <f>'Balance Sheet Notes 19-27  '!$L$26-'Balance Sheet Notes 19-27  '!$L$59</f>
        <v>0</v>
      </c>
      <c r="K39" s="1003">
        <f>'Balance Sheet Notes 19-27  '!$L$27-'Balance Sheet Notes 19-27  '!$L$60</f>
        <v>0</v>
      </c>
      <c r="M39" s="23" t="s">
        <v>155</v>
      </c>
    </row>
    <row r="40" spans="1:26" ht="15.75" customHeight="1">
      <c r="B40" s="1" t="s">
        <v>134</v>
      </c>
      <c r="C40" s="1315">
        <v>10</v>
      </c>
      <c r="D40" s="1559">
        <f>'Balance Sheet Notes 4-11'!F1126</f>
        <v>0</v>
      </c>
      <c r="E40" s="1559">
        <f>'Balance Sheet Notes 4-11'!G1126</f>
        <v>0</v>
      </c>
      <c r="F40" s="1559">
        <f>'Balance Sheet Notes 4-11'!H1126</f>
        <v>0</v>
      </c>
      <c r="G40" s="1559">
        <f>'Balance Sheet Notes 4-11'!I1126</f>
        <v>0</v>
      </c>
      <c r="H40" s="1559">
        <f>'Balance Sheet Notes 4-11'!J1126</f>
        <v>0</v>
      </c>
      <c r="I40" s="1559">
        <f>'Balance Sheet Notes 4-11'!K1126</f>
        <v>0</v>
      </c>
      <c r="J40" s="1559">
        <f>'Balance Sheet Notes 4-11'!L1126</f>
        <v>0</v>
      </c>
      <c r="K40" s="1559">
        <f>'Balance Sheet Notes 4-11'!M1126</f>
        <v>0</v>
      </c>
      <c r="M40" s="23" t="s">
        <v>156</v>
      </c>
    </row>
    <row r="41" spans="1:26" ht="15.75" customHeight="1">
      <c r="A41" s="1"/>
      <c r="B41" s="1"/>
      <c r="C41" s="24"/>
      <c r="D41" s="1564">
        <f t="shared" ref="D41:K41" si="1">SUM(D26:D40)</f>
        <v>0</v>
      </c>
      <c r="E41" s="1564">
        <f t="shared" si="1"/>
        <v>0</v>
      </c>
      <c r="F41" s="1564">
        <f t="shared" si="1"/>
        <v>0</v>
      </c>
      <c r="G41" s="1564">
        <f t="shared" si="1"/>
        <v>0</v>
      </c>
      <c r="H41" s="1564">
        <f t="shared" si="1"/>
        <v>0</v>
      </c>
      <c r="I41" s="1564">
        <f t="shared" si="1"/>
        <v>0</v>
      </c>
      <c r="J41" s="1564">
        <f t="shared" si="1"/>
        <v>0</v>
      </c>
      <c r="K41" s="1564">
        <f t="shared" si="1"/>
        <v>0</v>
      </c>
      <c r="L41" s="1"/>
      <c r="M41" s="1"/>
      <c r="N41" s="1"/>
      <c r="O41" s="1"/>
      <c r="P41" s="1"/>
      <c r="Q41" s="1"/>
      <c r="R41" s="1"/>
      <c r="S41" s="1"/>
      <c r="T41" s="1"/>
      <c r="U41" s="1"/>
      <c r="V41" s="1"/>
      <c r="W41" s="1"/>
      <c r="X41" s="1"/>
      <c r="Y41" s="1"/>
      <c r="Z41" s="1"/>
    </row>
    <row r="42" spans="1:26" ht="15.75" customHeight="1">
      <c r="B42" s="5" t="s">
        <v>157</v>
      </c>
      <c r="C42" s="24"/>
      <c r="D42" s="1005">
        <f>D41+D23</f>
        <v>0</v>
      </c>
      <c r="E42" s="1005">
        <f t="shared" ref="E42:K42" si="2">E41+E23</f>
        <v>0</v>
      </c>
      <c r="F42" s="1005">
        <f t="shared" si="2"/>
        <v>0</v>
      </c>
      <c r="G42" s="1005">
        <f t="shared" si="2"/>
        <v>0</v>
      </c>
      <c r="H42" s="1005">
        <f t="shared" si="2"/>
        <v>0</v>
      </c>
      <c r="I42" s="1005">
        <f t="shared" si="2"/>
        <v>0</v>
      </c>
      <c r="J42" s="1005">
        <f t="shared" si="2"/>
        <v>0</v>
      </c>
      <c r="K42" s="1005">
        <f t="shared" si="2"/>
        <v>0</v>
      </c>
    </row>
    <row r="43" spans="1:26" ht="15.75" customHeight="1" thickTop="1">
      <c r="B43" s="1"/>
      <c r="C43" s="24"/>
      <c r="D43" s="1002"/>
      <c r="E43" s="1003"/>
      <c r="F43" s="1003"/>
      <c r="G43" s="1003"/>
      <c r="H43" s="1003"/>
      <c r="I43" s="1003"/>
      <c r="J43" s="1003"/>
      <c r="K43" s="1002"/>
    </row>
    <row r="44" spans="1:26" ht="15.75" customHeight="1">
      <c r="B44" s="4" t="s">
        <v>158</v>
      </c>
      <c r="C44" s="24"/>
      <c r="H44" s="1003"/>
      <c r="I44" s="1003"/>
      <c r="J44" s="1003"/>
      <c r="K44" s="1002"/>
    </row>
    <row r="45" spans="1:26" ht="15.75" customHeight="1">
      <c r="B45" s="5" t="s">
        <v>159</v>
      </c>
      <c r="C45" s="24"/>
      <c r="D45" s="1002"/>
      <c r="E45" s="1003"/>
      <c r="F45" s="1003"/>
      <c r="G45" s="1003"/>
      <c r="H45" s="1003"/>
      <c r="I45" s="1003"/>
      <c r="J45" s="1003"/>
      <c r="K45" s="1002"/>
      <c r="M45" s="1"/>
    </row>
    <row r="46" spans="1:26" ht="15.75" customHeight="1">
      <c r="B46" s="1" t="s">
        <v>1617</v>
      </c>
      <c r="C46" s="1315">
        <v>20</v>
      </c>
      <c r="D46" s="1003">
        <f>'Balance Sheet Notes 19-27  '!E167</f>
        <v>0</v>
      </c>
      <c r="E46" s="1003">
        <f>'Balance Sheet Notes 19-27  '!F167</f>
        <v>0</v>
      </c>
      <c r="F46" s="1003">
        <f>'Balance Sheet Notes 19-27  '!G167</f>
        <v>0</v>
      </c>
      <c r="G46" s="1003">
        <f>'Balance Sheet Notes 19-27  '!H167</f>
        <v>0</v>
      </c>
      <c r="H46" s="1003">
        <f>'Balance Sheet Notes 19-27  '!I167</f>
        <v>0</v>
      </c>
      <c r="I46" s="1003">
        <f>'Balance Sheet Notes 19-27  '!J167</f>
        <v>0</v>
      </c>
      <c r="J46" s="1003">
        <f>'Balance Sheet Notes 19-27  '!K167</f>
        <v>0</v>
      </c>
      <c r="K46" s="1003">
        <f>'Balance Sheet Notes 19-27  '!L167</f>
        <v>0</v>
      </c>
      <c r="M46" s="1"/>
    </row>
    <row r="47" spans="1:26" ht="15.75" customHeight="1">
      <c r="B47" s="1" t="s">
        <v>160</v>
      </c>
      <c r="C47" s="1315">
        <v>1</v>
      </c>
      <c r="D47" s="1003">
        <f>'Balance Sheet Notes 1-3'!E20</f>
        <v>0</v>
      </c>
      <c r="E47" s="1003">
        <f>'Balance Sheet Notes 1-3'!F20</f>
        <v>0</v>
      </c>
      <c r="F47" s="1003">
        <f>'Balance Sheet Notes 1-3'!G20</f>
        <v>0</v>
      </c>
      <c r="G47" s="1003">
        <f>'Balance Sheet Notes 1-3'!H20</f>
        <v>0</v>
      </c>
      <c r="H47" s="1003">
        <f>'Balance Sheet Notes 1-3'!I20</f>
        <v>0</v>
      </c>
      <c r="I47" s="1003">
        <f>'Balance Sheet Notes 1-3'!J20</f>
        <v>0</v>
      </c>
      <c r="J47" s="1003">
        <f>'Balance Sheet Notes 1-3'!K20</f>
        <v>0</v>
      </c>
      <c r="K47" s="1003">
        <f>'Balance Sheet Notes 1-3'!L20</f>
        <v>0</v>
      </c>
      <c r="M47" s="1" t="s">
        <v>135</v>
      </c>
    </row>
    <row r="48" spans="1:26" ht="15.75" customHeight="1">
      <c r="B48" s="1" t="s">
        <v>161</v>
      </c>
      <c r="C48" s="1315">
        <v>21</v>
      </c>
      <c r="D48" s="1003">
        <f>'Balance Sheet Notes 19-27  '!E205</f>
        <v>0</v>
      </c>
      <c r="E48" s="1003">
        <f>'Balance Sheet Notes 19-27  '!F205</f>
        <v>0</v>
      </c>
      <c r="F48" s="1003">
        <f>'Balance Sheet Notes 19-27  '!G205</f>
        <v>0</v>
      </c>
      <c r="G48" s="1003">
        <f>'Balance Sheet Notes 19-27  '!H205</f>
        <v>0</v>
      </c>
      <c r="H48" s="1003">
        <f>'Balance Sheet Notes 19-27  '!I205</f>
        <v>0</v>
      </c>
      <c r="I48" s="1003">
        <f>'Balance Sheet Notes 19-27  '!J205</f>
        <v>0</v>
      </c>
      <c r="J48" s="1003">
        <f>'Balance Sheet Notes 19-27  '!K205</f>
        <v>0</v>
      </c>
      <c r="K48" s="1003">
        <f>'Balance Sheet Notes 19-27  '!L205</f>
        <v>0</v>
      </c>
      <c r="M48" s="1" t="s">
        <v>162</v>
      </c>
    </row>
    <row r="49" spans="1:26" ht="15.75" customHeight="1">
      <c r="A49" s="1"/>
      <c r="B49" s="1" t="s">
        <v>163</v>
      </c>
      <c r="C49" s="1315">
        <v>22</v>
      </c>
      <c r="D49" s="1003">
        <f>'Balance Sheet Notes 19-27  '!E305</f>
        <v>0</v>
      </c>
      <c r="E49" s="1003">
        <f>'Balance Sheet Notes 19-27  '!F305</f>
        <v>0</v>
      </c>
      <c r="F49" s="1003">
        <f>'Balance Sheet Notes 19-27  '!G305</f>
        <v>0</v>
      </c>
      <c r="G49" s="1003">
        <f>'Balance Sheet Notes 19-27  '!H305</f>
        <v>0</v>
      </c>
      <c r="H49" s="1003">
        <f>'Balance Sheet Notes 19-27  '!I305</f>
        <v>0</v>
      </c>
      <c r="I49" s="1003">
        <f>'Balance Sheet Notes 19-27  '!J305</f>
        <v>0</v>
      </c>
      <c r="J49" s="1003">
        <f>'Balance Sheet Notes 19-27  '!K305</f>
        <v>0</v>
      </c>
      <c r="K49" s="1003">
        <f>'Balance Sheet Notes 19-27  '!L305</f>
        <v>0</v>
      </c>
      <c r="L49" s="1"/>
      <c r="M49" s="1"/>
      <c r="N49" s="1"/>
      <c r="O49" s="1"/>
      <c r="P49" s="1"/>
      <c r="Q49" s="1"/>
      <c r="R49" s="1"/>
      <c r="S49" s="1"/>
      <c r="T49" s="1"/>
      <c r="U49" s="1"/>
      <c r="V49" s="1"/>
      <c r="W49" s="1"/>
      <c r="X49" s="1"/>
      <c r="Y49" s="1"/>
      <c r="Z49" s="1"/>
    </row>
    <row r="50" spans="1:26" ht="15.75" customHeight="1">
      <c r="B50" s="1" t="s">
        <v>164</v>
      </c>
      <c r="C50" s="1315">
        <v>23</v>
      </c>
      <c r="D50" s="1003">
        <f>'Balance Sheet Notes 19-27  '!E352</f>
        <v>0</v>
      </c>
      <c r="E50" s="1003">
        <f>'Balance Sheet Notes 19-27  '!F352</f>
        <v>0</v>
      </c>
      <c r="F50" s="1003">
        <f>'Balance Sheet Notes 19-27  '!G352</f>
        <v>0</v>
      </c>
      <c r="G50" s="1003">
        <f>'Balance Sheet Notes 19-27  '!H352</f>
        <v>0</v>
      </c>
      <c r="H50" s="1003">
        <f>'Balance Sheet Notes 19-27  '!I352</f>
        <v>0</v>
      </c>
      <c r="I50" s="1003">
        <f>'Balance Sheet Notes 19-27  '!J352</f>
        <v>0</v>
      </c>
      <c r="J50" s="1003">
        <f>'Balance Sheet Notes 19-27  '!K352</f>
        <v>0</v>
      </c>
      <c r="K50" s="1003">
        <f>'Balance Sheet Notes 19-27  '!L352</f>
        <v>0</v>
      </c>
      <c r="L50" s="1"/>
    </row>
    <row r="51" spans="1:26" ht="15.75" customHeight="1">
      <c r="B51" s="1" t="s">
        <v>165</v>
      </c>
      <c r="C51" s="1315" t="s">
        <v>166</v>
      </c>
      <c r="D51" s="1003">
        <f>'Balance Sheet  Notes 16-18'!F308</f>
        <v>0</v>
      </c>
      <c r="E51" s="1003">
        <f>'Balance Sheet  Notes 16-18'!G308</f>
        <v>0</v>
      </c>
      <c r="F51" s="1003">
        <f>'Balance Sheet  Notes 16-18'!H308</f>
        <v>0</v>
      </c>
      <c r="G51" s="1003">
        <f>'Balance Sheet  Notes 16-18'!I308</f>
        <v>0</v>
      </c>
      <c r="H51" s="1003">
        <f>'Balance Sheet  Notes 16-18'!J308</f>
        <v>0</v>
      </c>
      <c r="I51" s="1003">
        <f>'Balance Sheet  Notes 16-18'!K308</f>
        <v>0</v>
      </c>
      <c r="J51" s="1003">
        <f>'Balance Sheet  Notes 16-18'!L308</f>
        <v>0</v>
      </c>
      <c r="K51" s="1003">
        <f>'Balance Sheet  Notes 16-18'!M308</f>
        <v>0</v>
      </c>
      <c r="M51" s="1" t="s">
        <v>167</v>
      </c>
    </row>
    <row r="52" spans="1:26" ht="15.75" customHeight="1">
      <c r="B52" s="1" t="s">
        <v>168</v>
      </c>
      <c r="C52" s="1315">
        <v>24</v>
      </c>
      <c r="D52" s="1869"/>
      <c r="E52" s="1870"/>
      <c r="F52" s="1003">
        <f>SUM(D52:E52)</f>
        <v>0</v>
      </c>
      <c r="G52" s="1870"/>
      <c r="H52" s="1870"/>
      <c r="I52" s="1870"/>
      <c r="J52" s="1003">
        <f>SUM(H52:I52)</f>
        <v>0</v>
      </c>
      <c r="K52" s="1870"/>
      <c r="M52" s="1" t="s">
        <v>169</v>
      </c>
    </row>
    <row r="53" spans="1:26" ht="15.75" customHeight="1">
      <c r="B53" s="1" t="s">
        <v>170</v>
      </c>
      <c r="C53" s="1315" t="s">
        <v>171</v>
      </c>
      <c r="D53" s="1003">
        <f>'Balance Sheet Notes 19-27  '!E447</f>
        <v>0</v>
      </c>
      <c r="E53" s="1003">
        <f>'Balance Sheet Notes 19-27  '!F447</f>
        <v>0</v>
      </c>
      <c r="F53" s="1003">
        <f>'Balance Sheet Notes 19-27  '!G447</f>
        <v>0</v>
      </c>
      <c r="G53" s="1003">
        <f>'Balance Sheet Notes 19-27  '!H447</f>
        <v>0</v>
      </c>
      <c r="H53" s="1003">
        <f>'Balance Sheet Notes 19-27  '!I447</f>
        <v>0</v>
      </c>
      <c r="I53" s="1003">
        <f>'Balance Sheet Notes 19-27  '!J447</f>
        <v>0</v>
      </c>
      <c r="J53" s="1003">
        <f>'Balance Sheet Notes 19-27  '!K447</f>
        <v>0</v>
      </c>
      <c r="K53" s="1003">
        <f>'Balance Sheet Notes 19-27  '!L447</f>
        <v>0</v>
      </c>
    </row>
    <row r="54" spans="1:26" ht="15.75" customHeight="1">
      <c r="A54" s="1"/>
      <c r="B54" s="1" t="s">
        <v>172</v>
      </c>
      <c r="C54" s="1315" t="s">
        <v>173</v>
      </c>
      <c r="D54" s="1003">
        <f>'Balance Sheet Notes 4-11'!F1257</f>
        <v>0</v>
      </c>
      <c r="E54" s="1003">
        <f>'Balance Sheet Notes 4-11'!G1257</f>
        <v>0</v>
      </c>
      <c r="F54" s="1003">
        <f>'Balance Sheet Notes 4-11'!H1257</f>
        <v>0</v>
      </c>
      <c r="G54" s="1003">
        <f>'Balance Sheet Notes 4-11'!I1257</f>
        <v>0</v>
      </c>
      <c r="H54" s="1003">
        <f>'Balance Sheet Notes 4-11'!J1257</f>
        <v>0</v>
      </c>
      <c r="I54" s="1003">
        <f>'Balance Sheet Notes 4-11'!K1257</f>
        <v>0</v>
      </c>
      <c r="J54" s="1003">
        <f>'Balance Sheet Notes 4-11'!L1257</f>
        <v>0</v>
      </c>
      <c r="K54" s="1003">
        <f>'Balance Sheet Notes 4-11'!M1257</f>
        <v>0</v>
      </c>
      <c r="L54" s="1"/>
      <c r="M54" s="1" t="s">
        <v>174</v>
      </c>
      <c r="N54" s="1"/>
      <c r="O54" s="1"/>
      <c r="P54" s="1"/>
      <c r="Q54" s="1"/>
      <c r="R54" s="1"/>
      <c r="S54" s="1"/>
      <c r="T54" s="1"/>
      <c r="U54" s="1"/>
      <c r="V54" s="1"/>
      <c r="W54" s="1"/>
      <c r="X54" s="1"/>
      <c r="Y54" s="1"/>
      <c r="Z54" s="1"/>
    </row>
    <row r="55" spans="1:26" ht="15.75" customHeight="1">
      <c r="A55" s="1"/>
      <c r="B55" s="1" t="s">
        <v>175</v>
      </c>
      <c r="C55" s="1315" t="s">
        <v>132</v>
      </c>
      <c r="D55" s="1003">
        <f>'Balance Sheet Notes 4-11'!F1262</f>
        <v>0</v>
      </c>
      <c r="E55" s="1003">
        <f>'Balance Sheet Notes 4-11'!G1262</f>
        <v>0</v>
      </c>
      <c r="F55" s="1003">
        <f>'Balance Sheet Notes 4-11'!H1262</f>
        <v>0</v>
      </c>
      <c r="G55" s="1003">
        <f>'Balance Sheet Notes 4-11'!I1262</f>
        <v>0</v>
      </c>
      <c r="H55" s="1003">
        <f>'Balance Sheet Notes 4-11'!J1262</f>
        <v>0</v>
      </c>
      <c r="I55" s="1003">
        <f>'Balance Sheet Notes 4-11'!K1262</f>
        <v>0</v>
      </c>
      <c r="J55" s="1003">
        <f>'Balance Sheet Notes 4-11'!L1262</f>
        <v>0</v>
      </c>
      <c r="K55" s="1003">
        <f>'Balance Sheet Notes 4-11'!M1262</f>
        <v>0</v>
      </c>
      <c r="L55" s="1"/>
      <c r="M55" s="1" t="s">
        <v>133</v>
      </c>
      <c r="N55" s="1"/>
      <c r="O55" s="1"/>
      <c r="P55" s="1"/>
      <c r="Q55" s="1"/>
      <c r="R55" s="1"/>
      <c r="S55" s="1"/>
      <c r="T55" s="1"/>
      <c r="U55" s="1"/>
      <c r="V55" s="1"/>
      <c r="W55" s="1"/>
      <c r="X55" s="1"/>
      <c r="Y55" s="1"/>
      <c r="Z55" s="1"/>
    </row>
    <row r="56" spans="1:26" ht="15.75" customHeight="1">
      <c r="B56" s="1" t="s">
        <v>176</v>
      </c>
      <c r="C56" s="1315">
        <v>7</v>
      </c>
      <c r="D56" s="1003">
        <f>'Balance Sheet Notes 4-11'!F795</f>
        <v>0</v>
      </c>
      <c r="E56" s="1003">
        <f>'Balance Sheet Notes 4-11'!G795</f>
        <v>0</v>
      </c>
      <c r="F56" s="1003">
        <f>'Balance Sheet Notes 4-11'!H795</f>
        <v>0</v>
      </c>
      <c r="G56" s="1003">
        <f>'Balance Sheet Notes 4-11'!I795</f>
        <v>0</v>
      </c>
      <c r="H56" s="1003">
        <f>'Balance Sheet Notes 4-11'!J795</f>
        <v>0</v>
      </c>
      <c r="I56" s="1003">
        <f>'Balance Sheet Notes 4-11'!K795</f>
        <v>0</v>
      </c>
      <c r="J56" s="1003">
        <f>'Balance Sheet Notes 4-11'!L795</f>
        <v>0</v>
      </c>
      <c r="K56" s="1003">
        <f>'Balance Sheet Notes 4-11'!M795</f>
        <v>0</v>
      </c>
    </row>
    <row r="57" spans="1:26" ht="15.75" customHeight="1">
      <c r="B57" s="1" t="s">
        <v>177</v>
      </c>
      <c r="C57" s="1315">
        <v>27</v>
      </c>
      <c r="D57" s="1559">
        <f>'Balance Sheet Notes 19-27  '!E588</f>
        <v>0</v>
      </c>
      <c r="E57" s="1559">
        <f>'Balance Sheet Notes 19-27  '!F588</f>
        <v>0</v>
      </c>
      <c r="F57" s="1559">
        <f>'Balance Sheet Notes 19-27  '!G588</f>
        <v>0</v>
      </c>
      <c r="G57" s="1559">
        <f>'Balance Sheet Notes 19-27  '!H588</f>
        <v>0</v>
      </c>
      <c r="H57" s="1559">
        <f>'Balance Sheet Notes 19-27  '!I588</f>
        <v>0</v>
      </c>
      <c r="I57" s="1559">
        <f>'Balance Sheet Notes 19-27  '!J588</f>
        <v>0</v>
      </c>
      <c r="J57" s="1559">
        <f>'Balance Sheet Notes 19-27  '!K588</f>
        <v>0</v>
      </c>
      <c r="K57" s="1559">
        <f>'Balance Sheet Notes 19-27  '!L588</f>
        <v>0</v>
      </c>
    </row>
    <row r="58" spans="1:26" ht="15.75" customHeight="1">
      <c r="B58" s="1"/>
      <c r="C58" s="24"/>
      <c r="D58" s="1563">
        <f t="shared" ref="D58:K58" si="3">SUM(D46:D57)</f>
        <v>0</v>
      </c>
      <c r="E58" s="1563">
        <f t="shared" si="3"/>
        <v>0</v>
      </c>
      <c r="F58" s="1563">
        <f t="shared" si="3"/>
        <v>0</v>
      </c>
      <c r="G58" s="1563">
        <f t="shared" si="3"/>
        <v>0</v>
      </c>
      <c r="H58" s="1563">
        <f t="shared" si="3"/>
        <v>0</v>
      </c>
      <c r="I58" s="1563">
        <f t="shared" si="3"/>
        <v>0</v>
      </c>
      <c r="J58" s="1563">
        <f t="shared" si="3"/>
        <v>0</v>
      </c>
      <c r="K58" s="1563">
        <f t="shared" si="3"/>
        <v>0</v>
      </c>
    </row>
    <row r="59" spans="1:26" ht="15.75" customHeight="1">
      <c r="B59" s="5" t="s">
        <v>178</v>
      </c>
      <c r="C59" s="24"/>
      <c r="D59" s="1002"/>
      <c r="E59" s="1003"/>
      <c r="F59" s="1003"/>
      <c r="G59" s="1003"/>
      <c r="H59" s="1003"/>
      <c r="I59" s="1003"/>
      <c r="J59" s="1003"/>
      <c r="K59" s="1002"/>
    </row>
    <row r="60" spans="1:26" ht="15.75" customHeight="1">
      <c r="B60" s="1" t="s">
        <v>1617</v>
      </c>
      <c r="C60" s="1315">
        <v>20</v>
      </c>
      <c r="D60" s="1003">
        <f>'Balance Sheet Notes 19-27  '!E168</f>
        <v>0</v>
      </c>
      <c r="E60" s="1003">
        <f>'Balance Sheet Notes 19-27  '!F168</f>
        <v>0</v>
      </c>
      <c r="F60" s="1003">
        <f>'Balance Sheet Notes 19-27  '!G168</f>
        <v>0</v>
      </c>
      <c r="G60" s="1003">
        <f>'Balance Sheet Notes 19-27  '!H168</f>
        <v>0</v>
      </c>
      <c r="H60" s="1003">
        <f>'Balance Sheet Notes 19-27  '!I168</f>
        <v>0</v>
      </c>
      <c r="I60" s="1003">
        <f>'Balance Sheet Notes 19-27  '!J168</f>
        <v>0</v>
      </c>
      <c r="J60" s="1003">
        <f>'Balance Sheet Notes 19-27  '!K168</f>
        <v>0</v>
      </c>
      <c r="K60" s="1003">
        <f>'Balance Sheet Notes 19-27  '!L168</f>
        <v>0</v>
      </c>
      <c r="M60" s="1" t="s">
        <v>135</v>
      </c>
    </row>
    <row r="61" spans="1:26" ht="15.75" customHeight="1">
      <c r="B61" s="1" t="s">
        <v>161</v>
      </c>
      <c r="C61" s="1315">
        <v>21</v>
      </c>
      <c r="D61" s="1003">
        <f>'Balance Sheet Notes 19-27  '!E206</f>
        <v>0</v>
      </c>
      <c r="E61" s="1003">
        <f>'Balance Sheet Notes 19-27  '!F206</f>
        <v>0</v>
      </c>
      <c r="F61" s="1003">
        <f>'Balance Sheet Notes 19-27  '!G206</f>
        <v>0</v>
      </c>
      <c r="G61" s="1003">
        <f>'Balance Sheet Notes 19-27  '!H206</f>
        <v>0</v>
      </c>
      <c r="H61" s="1003">
        <f>'Balance Sheet Notes 19-27  '!I206</f>
        <v>0</v>
      </c>
      <c r="I61" s="1003">
        <f>'Balance Sheet Notes 19-27  '!J206</f>
        <v>0</v>
      </c>
      <c r="J61" s="1003">
        <f>'Balance Sheet Notes 19-27  '!K206</f>
        <v>0</v>
      </c>
      <c r="K61" s="1003">
        <f>'Balance Sheet Notes 19-27  '!L206</f>
        <v>0</v>
      </c>
      <c r="M61" s="1" t="s">
        <v>179</v>
      </c>
    </row>
    <row r="62" spans="1:26" ht="15.75" customHeight="1">
      <c r="A62" s="1"/>
      <c r="B62" s="1" t="s">
        <v>140</v>
      </c>
      <c r="C62" s="1315">
        <v>12</v>
      </c>
      <c r="D62" s="1003">
        <f>'Balance Sheet Notes 12-15'!G13</f>
        <v>0</v>
      </c>
      <c r="E62" s="1003">
        <f>'Balance Sheet Notes 12-15'!H13</f>
        <v>0</v>
      </c>
      <c r="F62" s="1003">
        <f>'Balance Sheet Notes 12-15'!I13</f>
        <v>0</v>
      </c>
      <c r="G62" s="1003">
        <f>'Balance Sheet Notes 12-15'!J13</f>
        <v>0</v>
      </c>
      <c r="H62" s="1003">
        <f>'Balance Sheet Notes 12-15'!K13</f>
        <v>0</v>
      </c>
      <c r="I62" s="1003">
        <f>'Balance Sheet Notes 12-15'!L13</f>
        <v>0</v>
      </c>
      <c r="J62" s="1003">
        <f>'Balance Sheet Notes 12-15'!M13</f>
        <v>0</v>
      </c>
      <c r="K62" s="1003">
        <f>'Balance Sheet Notes 12-15'!N13</f>
        <v>0</v>
      </c>
      <c r="L62" s="1"/>
      <c r="M62" s="1" t="s">
        <v>135</v>
      </c>
      <c r="N62" s="1"/>
      <c r="O62" s="1"/>
      <c r="P62" s="1"/>
      <c r="Q62" s="1"/>
      <c r="R62" s="1"/>
      <c r="S62" s="1"/>
      <c r="T62" s="1"/>
      <c r="U62" s="1"/>
      <c r="V62" s="1"/>
      <c r="W62" s="1"/>
      <c r="X62" s="1"/>
      <c r="Y62" s="1"/>
      <c r="Z62" s="1"/>
    </row>
    <row r="63" spans="1:26" ht="15.75" customHeight="1">
      <c r="B63" s="1" t="s">
        <v>163</v>
      </c>
      <c r="C63" s="1315">
        <v>22</v>
      </c>
      <c r="D63" s="1003">
        <f>'Balance Sheet Notes 19-27  '!E306</f>
        <v>0</v>
      </c>
      <c r="E63" s="1003">
        <f>'Balance Sheet Notes 19-27  '!F306</f>
        <v>0</v>
      </c>
      <c r="F63" s="1003">
        <f>'Balance Sheet Notes 19-27  '!G306</f>
        <v>0</v>
      </c>
      <c r="G63" s="1003">
        <f>'Balance Sheet Notes 19-27  '!H306</f>
        <v>0</v>
      </c>
      <c r="H63" s="1003">
        <f>'Balance Sheet Notes 19-27  '!I306</f>
        <v>0</v>
      </c>
      <c r="I63" s="1003">
        <f>'Balance Sheet Notes 19-27  '!J306</f>
        <v>0</v>
      </c>
      <c r="J63" s="1003">
        <f>'Balance Sheet Notes 19-27  '!K306</f>
        <v>0</v>
      </c>
      <c r="K63" s="1003">
        <f>'Balance Sheet Notes 19-27  '!L306</f>
        <v>0</v>
      </c>
      <c r="M63" s="1" t="s">
        <v>180</v>
      </c>
    </row>
    <row r="64" spans="1:26" ht="15.75" customHeight="1">
      <c r="B64" s="1" t="s">
        <v>164</v>
      </c>
      <c r="C64" s="1315">
        <v>23</v>
      </c>
      <c r="D64" s="1003">
        <f>'Balance Sheet Notes 19-27  '!E353</f>
        <v>0</v>
      </c>
      <c r="E64" s="1003">
        <f>'Balance Sheet Notes 19-27  '!F353</f>
        <v>0</v>
      </c>
      <c r="F64" s="1003">
        <f>'Balance Sheet Notes 19-27  '!G353</f>
        <v>0</v>
      </c>
      <c r="G64" s="1003">
        <f>'Balance Sheet Notes 19-27  '!H353</f>
        <v>0</v>
      </c>
      <c r="H64" s="1003">
        <f>'Balance Sheet Notes 19-27  '!I353</f>
        <v>0</v>
      </c>
      <c r="I64" s="1003">
        <f>'Balance Sheet Notes 19-27  '!J353</f>
        <v>0</v>
      </c>
      <c r="J64" s="1003">
        <f>'Balance Sheet Notes 19-27  '!K353</f>
        <v>0</v>
      </c>
      <c r="K64" s="1003">
        <f>'Balance Sheet Notes 19-27  '!L353</f>
        <v>0</v>
      </c>
    </row>
    <row r="65" spans="1:26" ht="15.75" customHeight="1">
      <c r="B65" s="1" t="s">
        <v>165</v>
      </c>
      <c r="C65" s="1315" t="s">
        <v>166</v>
      </c>
      <c r="D65" s="1003">
        <f>'Balance Sheet  Notes 16-18'!F309</f>
        <v>0</v>
      </c>
      <c r="E65" s="1003">
        <f>'Balance Sheet  Notes 16-18'!G309</f>
        <v>0</v>
      </c>
      <c r="F65" s="1003">
        <f>'Balance Sheet  Notes 16-18'!H309</f>
        <v>0</v>
      </c>
      <c r="G65" s="1003">
        <f>'Balance Sheet  Notes 16-18'!I309</f>
        <v>0</v>
      </c>
      <c r="H65" s="1003">
        <f>'Balance Sheet  Notes 16-18'!J309</f>
        <v>0</v>
      </c>
      <c r="I65" s="1003">
        <f>'Balance Sheet  Notes 16-18'!K309</f>
        <v>0</v>
      </c>
      <c r="J65" s="1003">
        <f>'Balance Sheet  Notes 16-18'!L309</f>
        <v>0</v>
      </c>
      <c r="K65" s="1003">
        <f>'Balance Sheet  Notes 16-18'!M309</f>
        <v>0</v>
      </c>
      <c r="M65" s="1" t="s">
        <v>181</v>
      </c>
    </row>
    <row r="66" spans="1:26" ht="15.75" customHeight="1">
      <c r="B66" s="1" t="s">
        <v>168</v>
      </c>
      <c r="C66" s="1315">
        <v>24</v>
      </c>
      <c r="D66" s="1869"/>
      <c r="E66" s="1870"/>
      <c r="F66" s="1003">
        <f>SUM(D66:E66)</f>
        <v>0</v>
      </c>
      <c r="G66" s="1870"/>
      <c r="H66" s="1870"/>
      <c r="I66" s="1870"/>
      <c r="J66" s="1003">
        <f>SUM(H66:I66)</f>
        <v>0</v>
      </c>
      <c r="K66" s="1870"/>
      <c r="M66" s="1" t="s">
        <v>182</v>
      </c>
    </row>
    <row r="67" spans="1:26" ht="15.75" customHeight="1">
      <c r="B67" s="1" t="s">
        <v>170</v>
      </c>
      <c r="C67" s="1315" t="s">
        <v>171</v>
      </c>
      <c r="D67" s="1003">
        <f>'Balance Sheet Notes 19-27  '!E448</f>
        <v>0</v>
      </c>
      <c r="E67" s="1003">
        <f>'Balance Sheet Notes 19-27  '!F448</f>
        <v>0</v>
      </c>
      <c r="F67" s="1003">
        <f>'Balance Sheet Notes 19-27  '!G448</f>
        <v>0</v>
      </c>
      <c r="G67" s="1003">
        <f>'Balance Sheet Notes 19-27  '!H448</f>
        <v>0</v>
      </c>
      <c r="H67" s="1003">
        <f>'Balance Sheet Notes 19-27  '!I448</f>
        <v>0</v>
      </c>
      <c r="I67" s="1003">
        <f>'Balance Sheet Notes 19-27  '!J448</f>
        <v>0</v>
      </c>
      <c r="J67" s="1003">
        <f>'Balance Sheet Notes 19-27  '!K448</f>
        <v>0</v>
      </c>
      <c r="K67" s="1003">
        <f>'Balance Sheet Notes 19-27  '!L448</f>
        <v>0</v>
      </c>
    </row>
    <row r="68" spans="1:26" ht="15.75" customHeight="1">
      <c r="B68" s="1" t="s">
        <v>177</v>
      </c>
      <c r="C68" s="1315">
        <v>27</v>
      </c>
      <c r="D68" s="1559">
        <f>'Balance Sheet Notes 19-27  '!E589</f>
        <v>0</v>
      </c>
      <c r="E68" s="1559">
        <f>'Balance Sheet Notes 19-27  '!F589</f>
        <v>0</v>
      </c>
      <c r="F68" s="1559">
        <f>'Balance Sheet Notes 19-27  '!G589</f>
        <v>0</v>
      </c>
      <c r="G68" s="1559">
        <f>'Balance Sheet Notes 19-27  '!H589</f>
        <v>0</v>
      </c>
      <c r="H68" s="1559">
        <f>'Balance Sheet Notes 19-27  '!I589</f>
        <v>0</v>
      </c>
      <c r="I68" s="1559">
        <f>'Balance Sheet Notes 19-27  '!J589</f>
        <v>0</v>
      </c>
      <c r="J68" s="1559">
        <f>'Balance Sheet Notes 19-27  '!K589</f>
        <v>0</v>
      </c>
      <c r="K68" s="1559">
        <f>'Balance Sheet Notes 19-27  '!L589</f>
        <v>0</v>
      </c>
    </row>
    <row r="69" spans="1:26" ht="15.75" customHeight="1">
      <c r="B69" s="1"/>
      <c r="C69" s="24"/>
      <c r="D69" s="1006">
        <f t="shared" ref="D69:K69" si="4">SUM(D60:D68)</f>
        <v>0</v>
      </c>
      <c r="E69" s="1006">
        <f t="shared" si="4"/>
        <v>0</v>
      </c>
      <c r="F69" s="1006">
        <f t="shared" si="4"/>
        <v>0</v>
      </c>
      <c r="G69" s="1006">
        <f t="shared" si="4"/>
        <v>0</v>
      </c>
      <c r="H69" s="1006">
        <f t="shared" si="4"/>
        <v>0</v>
      </c>
      <c r="I69" s="1006">
        <f t="shared" si="4"/>
        <v>0</v>
      </c>
      <c r="J69" s="1006">
        <f t="shared" si="4"/>
        <v>0</v>
      </c>
      <c r="K69" s="1006">
        <f t="shared" si="4"/>
        <v>0</v>
      </c>
    </row>
    <row r="70" spans="1:26" ht="15.75" customHeight="1">
      <c r="B70" s="5" t="s">
        <v>183</v>
      </c>
      <c r="C70" s="24"/>
      <c r="D70" s="1007">
        <f>+D58+D69</f>
        <v>0</v>
      </c>
      <c r="E70" s="1007">
        <f t="shared" ref="E70:K70" si="5">+E58+E69</f>
        <v>0</v>
      </c>
      <c r="F70" s="1007">
        <f t="shared" si="5"/>
        <v>0</v>
      </c>
      <c r="G70" s="1007">
        <f t="shared" si="5"/>
        <v>0</v>
      </c>
      <c r="H70" s="1007">
        <f t="shared" si="5"/>
        <v>0</v>
      </c>
      <c r="I70" s="1007">
        <f t="shared" si="5"/>
        <v>0</v>
      </c>
      <c r="J70" s="1007">
        <f t="shared" si="5"/>
        <v>0</v>
      </c>
      <c r="K70" s="1007">
        <f t="shared" si="5"/>
        <v>0</v>
      </c>
    </row>
    <row r="71" spans="1:26" ht="15.75" customHeight="1">
      <c r="B71" s="1"/>
      <c r="C71" s="24"/>
      <c r="D71" s="1002"/>
      <c r="E71" s="1003"/>
      <c r="F71" s="1003"/>
      <c r="G71" s="1003"/>
      <c r="H71" s="1003"/>
      <c r="I71" s="1003"/>
      <c r="J71" s="1003"/>
      <c r="K71" s="1002"/>
    </row>
    <row r="72" spans="1:26" ht="15.75" customHeight="1">
      <c r="B72" s="5" t="s">
        <v>184</v>
      </c>
      <c r="C72" s="24"/>
      <c r="D72" s="1005">
        <f>D42-D70</f>
        <v>0</v>
      </c>
      <c r="E72" s="1005">
        <f t="shared" ref="E72:K72" si="6">E42-E70</f>
        <v>0</v>
      </c>
      <c r="F72" s="1005">
        <f t="shared" si="6"/>
        <v>0</v>
      </c>
      <c r="G72" s="1005">
        <f t="shared" si="6"/>
        <v>0</v>
      </c>
      <c r="H72" s="1005">
        <f t="shared" si="6"/>
        <v>0</v>
      </c>
      <c r="I72" s="1005">
        <f t="shared" si="6"/>
        <v>0</v>
      </c>
      <c r="J72" s="1005">
        <f t="shared" si="6"/>
        <v>0</v>
      </c>
      <c r="K72" s="1005">
        <f t="shared" si="6"/>
        <v>0</v>
      </c>
    </row>
    <row r="73" spans="1:26" ht="15.75" customHeight="1">
      <c r="A73" s="1"/>
      <c r="B73" s="5"/>
      <c r="C73" s="24"/>
      <c r="D73" s="1003"/>
      <c r="E73" s="1003"/>
      <c r="F73" s="1003"/>
      <c r="G73" s="1003"/>
      <c r="H73" s="1003"/>
      <c r="I73" s="1003"/>
      <c r="J73" s="1003"/>
      <c r="K73" s="1003"/>
      <c r="L73" s="1"/>
      <c r="M73" s="1"/>
      <c r="N73" s="1"/>
      <c r="O73" s="1"/>
      <c r="P73" s="1"/>
      <c r="Q73" s="1"/>
      <c r="R73" s="1"/>
      <c r="S73" s="1"/>
      <c r="T73" s="1"/>
      <c r="U73" s="1"/>
      <c r="V73" s="1"/>
      <c r="W73" s="1"/>
      <c r="X73" s="1"/>
      <c r="Y73" s="1"/>
      <c r="Z73" s="1"/>
    </row>
    <row r="74" spans="1:26" ht="15.75" customHeight="1">
      <c r="B74" s="5" t="s">
        <v>61</v>
      </c>
      <c r="C74" s="24"/>
      <c r="D74" s="1002"/>
      <c r="E74" s="1003"/>
      <c r="F74" s="1003"/>
      <c r="G74" s="1003"/>
      <c r="H74" s="1003"/>
      <c r="I74" s="1003"/>
      <c r="J74" s="1003"/>
      <c r="K74" s="1002"/>
    </row>
    <row r="75" spans="1:26" ht="15.75" customHeight="1">
      <c r="B75" s="1" t="s">
        <v>185</v>
      </c>
      <c r="C75" s="1315" t="s">
        <v>2101</v>
      </c>
      <c r="D75" s="1003">
        <f>'Balance Sheet Notes 28-34'!D13</f>
        <v>0</v>
      </c>
      <c r="E75" s="1003">
        <f>'Balance Sheet Notes 28-34'!E13</f>
        <v>0</v>
      </c>
      <c r="F75" s="1003">
        <f>'Balance Sheet Notes 28-34'!F13</f>
        <v>0</v>
      </c>
      <c r="G75" s="1003">
        <f>'Balance Sheet Notes 28-34'!G13</f>
        <v>0</v>
      </c>
      <c r="H75" s="1003">
        <f>'Balance Sheet Notes 28-34'!H13</f>
        <v>0</v>
      </c>
      <c r="I75" s="1003">
        <f>'Balance Sheet Notes 28-34'!I13</f>
        <v>0</v>
      </c>
      <c r="J75" s="1003">
        <f>'Balance Sheet Notes 28-34'!J13</f>
        <v>0</v>
      </c>
      <c r="K75" s="1003">
        <f>'Balance Sheet Notes 28-34'!K13</f>
        <v>0</v>
      </c>
    </row>
    <row r="76" spans="1:26" ht="15.75" customHeight="1">
      <c r="A76" s="1"/>
      <c r="B76" s="1" t="s">
        <v>186</v>
      </c>
      <c r="C76" s="1315" t="s">
        <v>2102</v>
      </c>
      <c r="D76" s="1003">
        <f>'Balance Sheet Notes 28-34'!D14</f>
        <v>0</v>
      </c>
      <c r="E76" s="1003">
        <f>'Balance Sheet Notes 28-34'!E14</f>
        <v>0</v>
      </c>
      <c r="F76" s="1003">
        <f>'Balance Sheet Notes 28-34'!F14</f>
        <v>0</v>
      </c>
      <c r="G76" s="1003">
        <f>'Balance Sheet Notes 28-34'!G14</f>
        <v>0</v>
      </c>
      <c r="H76" s="1003">
        <f>'Balance Sheet Notes 28-34'!H14</f>
        <v>0</v>
      </c>
      <c r="I76" s="1003">
        <f>'Balance Sheet Notes 28-34'!I14</f>
        <v>0</v>
      </c>
      <c r="J76" s="1003">
        <f>'Balance Sheet Notes 28-34'!J14</f>
        <v>0</v>
      </c>
      <c r="K76" s="1003">
        <f>'Balance Sheet Notes 28-34'!K14</f>
        <v>0</v>
      </c>
      <c r="L76" s="1"/>
      <c r="M76" s="1"/>
      <c r="N76" s="1"/>
      <c r="O76" s="1"/>
      <c r="P76" s="1"/>
      <c r="Q76" s="1"/>
      <c r="R76" s="1"/>
      <c r="S76" s="1"/>
      <c r="T76" s="1"/>
      <c r="U76" s="1"/>
      <c r="V76" s="1"/>
      <c r="W76" s="1"/>
      <c r="X76" s="1"/>
      <c r="Y76" s="1"/>
      <c r="Z76" s="1"/>
    </row>
    <row r="77" spans="1:26" ht="15.75" customHeight="1">
      <c r="A77" s="1"/>
      <c r="B77" s="1" t="s">
        <v>187</v>
      </c>
      <c r="C77" s="1315" t="s">
        <v>2103</v>
      </c>
      <c r="D77" s="1003">
        <f>'Balance Sheet Notes 28-34'!D15</f>
        <v>0</v>
      </c>
      <c r="E77" s="1003">
        <f>'Balance Sheet Notes 28-34'!E15</f>
        <v>0</v>
      </c>
      <c r="F77" s="1003">
        <f>'Balance Sheet Notes 28-34'!F15</f>
        <v>0</v>
      </c>
      <c r="G77" s="1003">
        <f>'Balance Sheet Notes 28-34'!G15</f>
        <v>0</v>
      </c>
      <c r="H77" s="1003">
        <f>'Balance Sheet Notes 28-34'!H15</f>
        <v>0</v>
      </c>
      <c r="I77" s="1003">
        <f>'Balance Sheet Notes 28-34'!I15</f>
        <v>0</v>
      </c>
      <c r="J77" s="1003">
        <f>'Balance Sheet Notes 28-34'!J15</f>
        <v>0</v>
      </c>
      <c r="K77" s="1003">
        <f>'Balance Sheet Notes 28-34'!K15</f>
        <v>0</v>
      </c>
      <c r="L77" s="1"/>
      <c r="M77" s="1" t="s">
        <v>135</v>
      </c>
      <c r="N77" s="1"/>
      <c r="O77" s="1"/>
      <c r="P77" s="1"/>
      <c r="Q77" s="1"/>
      <c r="R77" s="1"/>
      <c r="S77" s="1"/>
      <c r="T77" s="1"/>
      <c r="U77" s="1"/>
      <c r="V77" s="1"/>
      <c r="W77" s="1"/>
      <c r="X77" s="1"/>
      <c r="Y77" s="1"/>
      <c r="Z77" s="1"/>
    </row>
    <row r="78" spans="1:26" ht="15.75" customHeight="1">
      <c r="A78" s="1"/>
      <c r="B78" s="1" t="s">
        <v>188</v>
      </c>
      <c r="C78" s="1315" t="s">
        <v>2104</v>
      </c>
      <c r="D78" s="1003">
        <f>'Balance Sheet Notes 28-34'!D16</f>
        <v>0</v>
      </c>
      <c r="E78" s="1003">
        <f>'Balance Sheet Notes 28-34'!E16</f>
        <v>0</v>
      </c>
      <c r="F78" s="1003">
        <f>'Balance Sheet Notes 28-34'!F16</f>
        <v>0</v>
      </c>
      <c r="G78" s="1003">
        <f>'Balance Sheet Notes 28-34'!G16</f>
        <v>0</v>
      </c>
      <c r="H78" s="1003">
        <f>'Balance Sheet Notes 28-34'!H16</f>
        <v>0</v>
      </c>
      <c r="I78" s="1003">
        <f>'Balance Sheet Notes 28-34'!I16</f>
        <v>0</v>
      </c>
      <c r="J78" s="1003">
        <f>'Balance Sheet Notes 28-34'!J16</f>
        <v>0</v>
      </c>
      <c r="K78" s="1003">
        <f>'Balance Sheet Notes 28-34'!K16</f>
        <v>0</v>
      </c>
      <c r="L78" s="1"/>
      <c r="M78" s="1"/>
      <c r="N78" s="1"/>
      <c r="O78" s="1"/>
      <c r="P78" s="1"/>
      <c r="Q78" s="1"/>
      <c r="R78" s="1"/>
      <c r="S78" s="1"/>
      <c r="T78" s="1"/>
      <c r="U78" s="1"/>
      <c r="V78" s="1"/>
      <c r="W78" s="1"/>
      <c r="X78" s="1"/>
      <c r="Y78" s="1"/>
      <c r="Z78" s="1"/>
    </row>
    <row r="79" spans="1:26" ht="15.75" customHeight="1">
      <c r="A79" s="1"/>
      <c r="B79" s="1" t="s">
        <v>189</v>
      </c>
      <c r="C79" s="1319" t="s">
        <v>2105</v>
      </c>
      <c r="D79" s="1003">
        <f>'Balance Sheet Notes 28-34'!D17</f>
        <v>0</v>
      </c>
      <c r="E79" s="1003">
        <f>'Balance Sheet Notes 28-34'!E17</f>
        <v>0</v>
      </c>
      <c r="F79" s="1003">
        <f>'Balance Sheet Notes 28-34'!F17</f>
        <v>0</v>
      </c>
      <c r="G79" s="1003">
        <f>'Balance Sheet Notes 28-34'!G17</f>
        <v>0</v>
      </c>
      <c r="H79" s="1003">
        <f>'Balance Sheet Notes 28-34'!H17</f>
        <v>0</v>
      </c>
      <c r="I79" s="1003">
        <f>'Balance Sheet Notes 28-34'!I17</f>
        <v>0</v>
      </c>
      <c r="J79" s="1003">
        <f>'Balance Sheet Notes 28-34'!J17</f>
        <v>0</v>
      </c>
      <c r="K79" s="1003">
        <f>'Balance Sheet Notes 28-34'!K17</f>
        <v>0</v>
      </c>
      <c r="L79" s="1"/>
      <c r="M79" s="1" t="s">
        <v>135</v>
      </c>
      <c r="N79" s="1"/>
      <c r="O79" s="1"/>
      <c r="P79" s="1"/>
      <c r="Q79" s="1"/>
      <c r="R79" s="1"/>
      <c r="S79" s="1"/>
      <c r="T79" s="1"/>
      <c r="U79" s="1"/>
      <c r="V79" s="1"/>
      <c r="W79" s="1"/>
      <c r="X79" s="1"/>
      <c r="Y79" s="1"/>
      <c r="Z79" s="1"/>
    </row>
    <row r="80" spans="1:26" ht="15.75" customHeight="1">
      <c r="A80" s="1"/>
      <c r="B80" s="1" t="s">
        <v>190</v>
      </c>
      <c r="C80" s="1315" t="s">
        <v>2106</v>
      </c>
      <c r="D80" s="1003">
        <f>'Balance Sheet Notes 28-34'!D18</f>
        <v>0</v>
      </c>
      <c r="E80" s="1003">
        <f>'Balance Sheet Notes 28-34'!E18</f>
        <v>0</v>
      </c>
      <c r="F80" s="1003">
        <f>'Balance Sheet Notes 28-34'!F18</f>
        <v>0</v>
      </c>
      <c r="G80" s="1003">
        <f>'Balance Sheet Notes 28-34'!G18</f>
        <v>0</v>
      </c>
      <c r="H80" s="1003">
        <f>'Balance Sheet Notes 28-34'!H18</f>
        <v>0</v>
      </c>
      <c r="I80" s="1003">
        <f>'Balance Sheet Notes 28-34'!I18</f>
        <v>0</v>
      </c>
      <c r="J80" s="1003">
        <f>'Balance Sheet Notes 28-34'!J18</f>
        <v>0</v>
      </c>
      <c r="K80" s="1003">
        <f>'Balance Sheet Notes 28-34'!K18</f>
        <v>0</v>
      </c>
      <c r="L80" s="1"/>
      <c r="M80" s="1" t="s">
        <v>191</v>
      </c>
      <c r="N80" s="1"/>
      <c r="O80" s="1"/>
      <c r="P80" s="1"/>
      <c r="Q80" s="1"/>
      <c r="R80" s="1"/>
      <c r="S80" s="1"/>
      <c r="T80" s="1"/>
      <c r="U80" s="1"/>
      <c r="V80" s="1"/>
      <c r="W80" s="1"/>
      <c r="X80" s="1"/>
      <c r="Y80" s="1"/>
      <c r="Z80" s="1"/>
    </row>
    <row r="81" spans="1:26" ht="15.75" customHeight="1">
      <c r="A81" s="1"/>
      <c r="B81" s="1" t="s">
        <v>192</v>
      </c>
      <c r="C81" s="1315" t="s">
        <v>2107</v>
      </c>
      <c r="D81" s="1003">
        <f>'Balance Sheet Notes 28-34'!D19</f>
        <v>0</v>
      </c>
      <c r="E81" s="1003">
        <f>'Balance Sheet Notes 28-34'!E19</f>
        <v>0</v>
      </c>
      <c r="F81" s="1003">
        <f>'Balance Sheet Notes 28-34'!F19</f>
        <v>0</v>
      </c>
      <c r="G81" s="1003">
        <f>'Balance Sheet Notes 28-34'!G19</f>
        <v>0</v>
      </c>
      <c r="H81" s="1003">
        <f>'Balance Sheet Notes 28-34'!H19</f>
        <v>0</v>
      </c>
      <c r="I81" s="1003">
        <f>'Balance Sheet Notes 28-34'!I19</f>
        <v>0</v>
      </c>
      <c r="J81" s="1003">
        <f>'Balance Sheet Notes 28-34'!J19</f>
        <v>0</v>
      </c>
      <c r="K81" s="1003">
        <f>'Balance Sheet Notes 28-34'!K19</f>
        <v>0</v>
      </c>
      <c r="L81" s="1"/>
      <c r="M81" s="1" t="s">
        <v>191</v>
      </c>
      <c r="N81" s="1"/>
      <c r="O81" s="1"/>
      <c r="P81" s="1"/>
      <c r="Q81" s="1"/>
      <c r="R81" s="1"/>
      <c r="S81" s="1"/>
      <c r="T81" s="1"/>
      <c r="U81" s="1"/>
      <c r="V81" s="1"/>
      <c r="W81" s="1"/>
      <c r="X81" s="1"/>
      <c r="Y81" s="1"/>
      <c r="Z81" s="1"/>
    </row>
    <row r="82" spans="1:26" ht="15.75" customHeight="1">
      <c r="B82" s="1" t="s">
        <v>193</v>
      </c>
      <c r="C82" s="1315" t="s">
        <v>2108</v>
      </c>
      <c r="D82" s="1003">
        <f>'Balance Sheet Notes 28-34'!D20</f>
        <v>0</v>
      </c>
      <c r="E82" s="1003">
        <f>'Balance Sheet Notes 28-34'!E20</f>
        <v>0</v>
      </c>
      <c r="F82" s="1003">
        <f>'Balance Sheet Notes 28-34'!F20</f>
        <v>0</v>
      </c>
      <c r="G82" s="1003">
        <f>'Balance Sheet Notes 28-34'!G20</f>
        <v>0</v>
      </c>
      <c r="H82" s="1003">
        <f>'Balance Sheet Notes 28-34'!H20</f>
        <v>0</v>
      </c>
      <c r="I82" s="1003">
        <f>'Balance Sheet Notes 28-34'!I20</f>
        <v>0</v>
      </c>
      <c r="J82" s="1003">
        <f>'Balance Sheet Notes 28-34'!J20</f>
        <v>0</v>
      </c>
      <c r="K82" s="1003">
        <f>'Balance Sheet Notes 28-34'!K20</f>
        <v>0</v>
      </c>
    </row>
    <row r="83" spans="1:26" ht="15.75" customHeight="1">
      <c r="B83" s="1" t="s">
        <v>194</v>
      </c>
      <c r="C83" s="1315" t="s">
        <v>2109</v>
      </c>
      <c r="D83" s="1003">
        <f>'Balance Sheet Notes 28-34'!D21</f>
        <v>0</v>
      </c>
      <c r="E83" s="1003">
        <f>'Balance Sheet Notes 28-34'!E21</f>
        <v>0</v>
      </c>
      <c r="F83" s="1003">
        <f>'Balance Sheet Notes 28-34'!F21</f>
        <v>0</v>
      </c>
      <c r="G83" s="1003">
        <f>'Balance Sheet Notes 28-34'!G21</f>
        <v>0</v>
      </c>
      <c r="H83" s="1003">
        <f>'Balance Sheet Notes 28-34'!H21</f>
        <v>0</v>
      </c>
      <c r="I83" s="1003">
        <f>'Balance Sheet Notes 28-34'!I21</f>
        <v>0</v>
      </c>
      <c r="J83" s="1003">
        <f>'Balance Sheet Notes 28-34'!J21</f>
        <v>0</v>
      </c>
      <c r="K83" s="1003">
        <f>'Balance Sheet Notes 28-34'!K21</f>
        <v>0</v>
      </c>
    </row>
    <row r="84" spans="1:26" ht="15.75" customHeight="1">
      <c r="B84" s="5" t="s">
        <v>195</v>
      </c>
      <c r="C84" s="24"/>
      <c r="D84" s="1007">
        <f t="shared" ref="D84:K84" si="7">SUM(D75:D83)</f>
        <v>0</v>
      </c>
      <c r="E84" s="1007">
        <f t="shared" si="7"/>
        <v>0</v>
      </c>
      <c r="F84" s="1007">
        <f t="shared" si="7"/>
        <v>0</v>
      </c>
      <c r="G84" s="1007">
        <f t="shared" si="7"/>
        <v>0</v>
      </c>
      <c r="H84" s="1007">
        <f t="shared" si="7"/>
        <v>0</v>
      </c>
      <c r="I84" s="1007">
        <f t="shared" si="7"/>
        <v>0</v>
      </c>
      <c r="J84" s="1007">
        <f t="shared" si="7"/>
        <v>0</v>
      </c>
      <c r="K84" s="1007">
        <f t="shared" si="7"/>
        <v>0</v>
      </c>
    </row>
    <row r="85" spans="1:26" ht="15.75" customHeight="1">
      <c r="B85" s="1"/>
      <c r="C85" s="24"/>
      <c r="D85" s="1002"/>
      <c r="E85" s="1003"/>
      <c r="F85" s="1003"/>
      <c r="G85" s="1003"/>
      <c r="H85" s="1003"/>
      <c r="I85" s="1003"/>
      <c r="J85" s="1003"/>
      <c r="K85" s="1002"/>
    </row>
    <row r="86" spans="1:26" ht="15.75" customHeight="1">
      <c r="A86" s="1"/>
      <c r="B86" s="1"/>
      <c r="C86" s="24"/>
      <c r="D86" s="1003"/>
      <c r="E86" s="1003"/>
      <c r="F86" s="1003"/>
      <c r="G86" s="1003"/>
      <c r="H86" s="1003"/>
      <c r="I86" s="1003"/>
      <c r="J86" s="1003"/>
      <c r="K86" s="1003"/>
      <c r="L86" s="1"/>
      <c r="M86" s="1"/>
      <c r="N86" s="1"/>
      <c r="O86" s="1"/>
      <c r="P86" s="1"/>
      <c r="Q86" s="1"/>
      <c r="R86" s="1"/>
      <c r="S86" s="1"/>
      <c r="T86" s="1"/>
      <c r="U86" s="1"/>
      <c r="V86" s="1"/>
      <c r="W86" s="1"/>
      <c r="X86" s="1"/>
      <c r="Y86" s="1"/>
      <c r="Z86" s="1"/>
    </row>
    <row r="87" spans="1:26" ht="15.75" customHeight="1">
      <c r="A87" s="1"/>
      <c r="B87" s="1" t="s">
        <v>196</v>
      </c>
      <c r="C87" s="1315" t="s">
        <v>2110</v>
      </c>
      <c r="D87" s="1003">
        <f>'Balance Sheet Notes 28-34'!D22</f>
        <v>0</v>
      </c>
      <c r="E87" s="1003">
        <f>'Balance Sheet Notes 28-34'!E22</f>
        <v>0</v>
      </c>
      <c r="F87" s="1003">
        <f>'Balance Sheet Notes 28-34'!F22</f>
        <v>0</v>
      </c>
      <c r="G87" s="1003">
        <f>'Balance Sheet Notes 28-34'!G22</f>
        <v>0</v>
      </c>
      <c r="H87" s="1003">
        <f>'Balance Sheet Notes 28-34'!H22</f>
        <v>0</v>
      </c>
      <c r="I87" s="1003">
        <f>'Balance Sheet Notes 28-34'!I22</f>
        <v>0</v>
      </c>
      <c r="J87" s="1003">
        <f>'Balance Sheet Notes 28-34'!J22</f>
        <v>0</v>
      </c>
      <c r="K87" s="1003">
        <f>'Balance Sheet Notes 28-34'!K22</f>
        <v>0</v>
      </c>
      <c r="L87" s="1"/>
      <c r="M87" s="1"/>
      <c r="N87" s="1"/>
      <c r="O87" s="1"/>
      <c r="P87" s="1"/>
      <c r="Q87" s="1"/>
      <c r="R87" s="1"/>
      <c r="S87" s="1"/>
      <c r="T87" s="1"/>
      <c r="U87" s="1"/>
      <c r="V87" s="1"/>
      <c r="W87" s="1"/>
      <c r="X87" s="1"/>
      <c r="Y87" s="1"/>
      <c r="Z87" s="1"/>
    </row>
    <row r="88" spans="1:26" ht="15.75" customHeight="1">
      <c r="B88" s="5" t="s">
        <v>197</v>
      </c>
      <c r="C88" s="24"/>
      <c r="D88" s="1005">
        <f>D84+D87</f>
        <v>0</v>
      </c>
      <c r="E88" s="1005">
        <f t="shared" ref="E88:K88" si="8">E84+E87</f>
        <v>0</v>
      </c>
      <c r="F88" s="1005">
        <f t="shared" si="8"/>
        <v>0</v>
      </c>
      <c r="G88" s="1005">
        <f t="shared" si="8"/>
        <v>0</v>
      </c>
      <c r="H88" s="1005">
        <f t="shared" si="8"/>
        <v>0</v>
      </c>
      <c r="I88" s="1005">
        <f t="shared" si="8"/>
        <v>0</v>
      </c>
      <c r="J88" s="1005">
        <f t="shared" si="8"/>
        <v>0</v>
      </c>
      <c r="K88" s="1005">
        <f t="shared" si="8"/>
        <v>0</v>
      </c>
    </row>
    <row r="89" spans="1:26" ht="15.75" customHeight="1">
      <c r="B89" s="1"/>
      <c r="C89" s="24"/>
      <c r="D89" s="1002"/>
      <c r="E89" s="1003"/>
      <c r="F89" s="1003"/>
      <c r="G89" s="1003"/>
      <c r="H89" s="1003"/>
      <c r="I89" s="1003"/>
      <c r="J89" s="1003"/>
      <c r="K89" s="1002"/>
    </row>
    <row r="90" spans="1:26" ht="15.75" customHeight="1">
      <c r="B90" s="1"/>
      <c r="C90" s="24"/>
      <c r="D90" s="1002"/>
      <c r="E90" s="1003"/>
      <c r="F90" s="1003"/>
      <c r="G90" s="1003"/>
      <c r="H90" s="1003"/>
      <c r="I90" s="1003"/>
      <c r="J90" s="1003"/>
      <c r="K90" s="1002"/>
    </row>
    <row r="91" spans="1:26" ht="15.75" customHeight="1">
      <c r="B91" s="1"/>
      <c r="C91" s="24"/>
      <c r="D91" s="1002"/>
      <c r="E91" s="1003"/>
      <c r="F91" s="1003"/>
      <c r="G91" s="1003"/>
      <c r="H91" s="1003"/>
      <c r="I91" s="1003"/>
      <c r="J91" s="1003"/>
      <c r="K91" s="1002"/>
    </row>
    <row r="92" spans="1:26" ht="15.75" customHeight="1">
      <c r="B92" s="1"/>
      <c r="C92" s="24"/>
      <c r="D92" s="1002"/>
      <c r="E92" s="1003"/>
      <c r="F92" s="1003"/>
      <c r="G92" s="1003"/>
      <c r="H92" s="1003"/>
      <c r="I92" s="1003"/>
      <c r="J92" s="1003"/>
      <c r="K92" s="1002"/>
    </row>
    <row r="93" spans="1:26" ht="15.75" customHeight="1">
      <c r="B93" s="1"/>
      <c r="C93" s="24"/>
      <c r="D93" s="1002"/>
      <c r="E93" s="1003"/>
      <c r="F93" s="1003"/>
      <c r="G93" s="1003"/>
      <c r="H93" s="1003"/>
      <c r="I93" s="1003"/>
      <c r="J93" s="1003"/>
      <c r="K93" s="1002"/>
    </row>
    <row r="94" spans="1:26" ht="15.75" customHeight="1">
      <c r="B94" s="1"/>
      <c r="C94" s="24"/>
      <c r="D94" s="1002"/>
      <c r="E94" s="1003"/>
      <c r="F94" s="1003"/>
      <c r="G94" s="1003"/>
      <c r="H94" s="1003"/>
      <c r="I94" s="1003"/>
      <c r="J94" s="1003"/>
      <c r="K94" s="1002"/>
    </row>
    <row r="95" spans="1:26" ht="15.75" customHeight="1">
      <c r="B95" s="1"/>
      <c r="C95" s="24"/>
      <c r="D95" s="1002"/>
      <c r="E95" s="1003"/>
      <c r="F95" s="1003"/>
      <c r="G95" s="1003"/>
      <c r="H95" s="1003"/>
      <c r="I95" s="1003"/>
      <c r="J95" s="1003"/>
      <c r="K95" s="1002"/>
    </row>
    <row r="96" spans="1:26" ht="15.75" customHeight="1">
      <c r="B96" s="1"/>
      <c r="C96" s="24"/>
      <c r="D96" s="1002"/>
      <c r="E96" s="1003"/>
      <c r="F96" s="1003"/>
      <c r="G96" s="1003"/>
      <c r="H96" s="1003"/>
      <c r="I96" s="1003"/>
      <c r="J96" s="1003"/>
      <c r="K96" s="1002"/>
    </row>
    <row r="97" spans="2:11" ht="15.75" customHeight="1">
      <c r="B97" s="1"/>
      <c r="C97" s="24"/>
      <c r="D97" s="1002"/>
      <c r="E97" s="1003"/>
      <c r="F97" s="1003"/>
      <c r="G97" s="1003"/>
      <c r="H97" s="1003"/>
      <c r="I97" s="1003"/>
      <c r="J97" s="1003"/>
      <c r="K97" s="1002"/>
    </row>
    <row r="98" spans="2:11" ht="15.75" customHeight="1">
      <c r="B98" s="1"/>
      <c r="C98" s="24"/>
      <c r="D98" s="1002"/>
      <c r="E98" s="1003"/>
      <c r="F98" s="1003"/>
      <c r="G98" s="1003"/>
      <c r="H98" s="1003"/>
      <c r="I98" s="1003"/>
      <c r="J98" s="1003"/>
      <c r="K98" s="1002"/>
    </row>
    <row r="99" spans="2:11" ht="15.75" customHeight="1">
      <c r="B99" s="1"/>
      <c r="C99" s="24"/>
      <c r="D99" s="1002"/>
      <c r="E99" s="1003"/>
      <c r="F99" s="1003"/>
      <c r="G99" s="1003"/>
      <c r="H99" s="1003"/>
      <c r="I99" s="1003"/>
      <c r="J99" s="1003"/>
      <c r="K99" s="1002"/>
    </row>
    <row r="100" spans="2:11" ht="15.75" customHeight="1">
      <c r="B100" s="1"/>
      <c r="C100" s="24"/>
      <c r="D100" s="1002"/>
      <c r="E100" s="1003"/>
      <c r="F100" s="1003"/>
      <c r="G100" s="1003"/>
      <c r="H100" s="1003"/>
      <c r="I100" s="1003"/>
      <c r="J100" s="1003"/>
      <c r="K100" s="1002"/>
    </row>
    <row r="101" spans="2:11" ht="15.75" customHeight="1">
      <c r="B101" s="1"/>
      <c r="C101" s="24"/>
      <c r="D101" s="1002"/>
      <c r="E101" s="1003"/>
      <c r="F101" s="1003"/>
      <c r="G101" s="1003"/>
      <c r="H101" s="1003"/>
      <c r="I101" s="1003"/>
      <c r="J101" s="1003"/>
      <c r="K101" s="1002"/>
    </row>
    <row r="102" spans="2:11" ht="15.75" customHeight="1">
      <c r="B102" s="1"/>
      <c r="C102" s="24"/>
      <c r="D102" s="1002"/>
      <c r="E102" s="1003"/>
      <c r="F102" s="1003"/>
      <c r="G102" s="1003"/>
      <c r="H102" s="1003"/>
      <c r="I102" s="1003"/>
      <c r="J102" s="1003"/>
      <c r="K102" s="1002"/>
    </row>
    <row r="103" spans="2:11" ht="15.75" customHeight="1">
      <c r="B103" s="1"/>
      <c r="C103" s="24"/>
      <c r="D103" s="1002"/>
      <c r="E103" s="1003"/>
      <c r="F103" s="1003"/>
      <c r="G103" s="1003"/>
      <c r="H103" s="1003"/>
      <c r="I103" s="1003"/>
      <c r="J103" s="1003"/>
      <c r="K103" s="1002"/>
    </row>
    <row r="104" spans="2:11" ht="15.75" customHeight="1">
      <c r="B104" s="1"/>
      <c r="C104" s="24"/>
      <c r="D104" s="1002"/>
      <c r="E104" s="1003"/>
      <c r="F104" s="1003"/>
      <c r="G104" s="1003"/>
      <c r="H104" s="1003"/>
      <c r="I104" s="1003"/>
      <c r="J104" s="1003"/>
      <c r="K104" s="1002"/>
    </row>
    <row r="105" spans="2:11" ht="15.75" customHeight="1">
      <c r="B105" s="1"/>
      <c r="C105" s="24"/>
      <c r="D105" s="1002"/>
      <c r="E105" s="1003"/>
      <c r="F105" s="1003"/>
      <c r="G105" s="1003"/>
      <c r="H105" s="1003"/>
      <c r="I105" s="1003"/>
      <c r="J105" s="1003"/>
      <c r="K105" s="1002"/>
    </row>
    <row r="106" spans="2:11" ht="15.75" customHeight="1">
      <c r="B106" s="1"/>
      <c r="C106" s="24"/>
      <c r="D106" s="1002"/>
      <c r="E106" s="1003"/>
      <c r="F106" s="1003"/>
      <c r="G106" s="1003"/>
      <c r="H106" s="1003"/>
      <c r="I106" s="1003"/>
      <c r="J106" s="1003"/>
      <c r="K106" s="1002"/>
    </row>
    <row r="107" spans="2:11" ht="15.75" customHeight="1">
      <c r="B107" s="1"/>
      <c r="C107" s="24"/>
      <c r="D107" s="1002"/>
      <c r="E107" s="1003"/>
      <c r="F107" s="1003"/>
      <c r="G107" s="1003"/>
      <c r="H107" s="1003"/>
      <c r="I107" s="1003"/>
      <c r="J107" s="1003"/>
      <c r="K107" s="1002"/>
    </row>
    <row r="108" spans="2:11" ht="15.75" customHeight="1">
      <c r="B108" s="1"/>
      <c r="C108" s="24"/>
      <c r="D108" s="1002"/>
      <c r="E108" s="1003"/>
      <c r="F108" s="1003"/>
      <c r="G108" s="1003"/>
      <c r="H108" s="1003"/>
      <c r="I108" s="1003"/>
      <c r="J108" s="1003"/>
      <c r="K108" s="1002"/>
    </row>
    <row r="109" spans="2:11" ht="15.75" customHeight="1">
      <c r="B109" s="1"/>
      <c r="C109" s="24"/>
      <c r="D109" s="1002"/>
      <c r="E109" s="1003"/>
      <c r="F109" s="1003"/>
      <c r="G109" s="1003"/>
      <c r="H109" s="1003"/>
      <c r="I109" s="1003"/>
      <c r="J109" s="1003"/>
      <c r="K109" s="1002"/>
    </row>
    <row r="110" spans="2:11" ht="15.75" customHeight="1">
      <c r="B110" s="1"/>
      <c r="C110" s="24"/>
      <c r="D110" s="1002"/>
      <c r="E110" s="1003"/>
      <c r="F110" s="1003"/>
      <c r="G110" s="1003"/>
      <c r="H110" s="1003"/>
      <c r="I110" s="1003"/>
      <c r="J110" s="1003"/>
      <c r="K110" s="1002"/>
    </row>
    <row r="111" spans="2:11" ht="15.75" customHeight="1">
      <c r="B111" s="1"/>
      <c r="C111" s="24"/>
      <c r="D111" s="1002"/>
      <c r="E111" s="1003"/>
      <c r="F111" s="1003"/>
      <c r="G111" s="1003"/>
      <c r="H111" s="1003"/>
      <c r="I111" s="1003"/>
      <c r="J111" s="1003"/>
      <c r="K111" s="1002"/>
    </row>
    <row r="112" spans="2:11" ht="15.75" customHeight="1">
      <c r="B112" s="1"/>
      <c r="C112" s="24"/>
      <c r="D112" s="1002"/>
      <c r="E112" s="1003"/>
      <c r="F112" s="1003"/>
      <c r="G112" s="1003"/>
      <c r="H112" s="1003"/>
      <c r="I112" s="1003"/>
      <c r="J112" s="1003"/>
      <c r="K112" s="1002"/>
    </row>
    <row r="113" spans="2:11" ht="15.75" customHeight="1">
      <c r="B113" s="1"/>
      <c r="C113" s="24"/>
      <c r="D113" s="1002"/>
      <c r="E113" s="1003"/>
      <c r="F113" s="1003"/>
      <c r="G113" s="1003"/>
      <c r="H113" s="1003"/>
      <c r="I113" s="1003"/>
      <c r="J113" s="1003"/>
      <c r="K113" s="1002"/>
    </row>
    <row r="114" spans="2:11" ht="15.75" customHeight="1">
      <c r="B114" s="1"/>
      <c r="C114" s="24"/>
      <c r="D114" s="1002"/>
      <c r="E114" s="1003"/>
      <c r="F114" s="1003"/>
      <c r="G114" s="1003"/>
      <c r="H114" s="1003"/>
      <c r="I114" s="1003"/>
      <c r="J114" s="1003"/>
      <c r="K114" s="1002"/>
    </row>
    <row r="115" spans="2:11" ht="15.75" customHeight="1">
      <c r="B115" s="1"/>
      <c r="C115" s="24"/>
      <c r="D115" s="1002"/>
      <c r="E115" s="1003"/>
      <c r="F115" s="1003"/>
      <c r="G115" s="1003"/>
      <c r="H115" s="1003"/>
      <c r="I115" s="1003"/>
      <c r="J115" s="1003"/>
      <c r="K115" s="1002"/>
    </row>
    <row r="116" spans="2:11" ht="15.75" customHeight="1">
      <c r="B116" s="1"/>
      <c r="C116" s="24"/>
      <c r="D116" s="1002"/>
      <c r="E116" s="1003"/>
      <c r="F116" s="1003"/>
      <c r="G116" s="1003"/>
      <c r="H116" s="1003"/>
      <c r="I116" s="1003"/>
      <c r="J116" s="1003"/>
      <c r="K116" s="1002"/>
    </row>
    <row r="117" spans="2:11" ht="15.75" customHeight="1">
      <c r="B117" s="1"/>
      <c r="C117" s="24"/>
      <c r="D117" s="1002"/>
      <c r="E117" s="1003"/>
      <c r="F117" s="1003"/>
      <c r="G117" s="1003"/>
      <c r="H117" s="1003"/>
      <c r="I117" s="1003"/>
      <c r="J117" s="1003"/>
      <c r="K117" s="1002"/>
    </row>
    <row r="118" spans="2:11" ht="15.75" customHeight="1">
      <c r="B118" s="1"/>
      <c r="C118" s="24"/>
      <c r="D118" s="1002"/>
      <c r="E118" s="1003"/>
      <c r="F118" s="1003"/>
      <c r="G118" s="1003"/>
      <c r="H118" s="1003"/>
      <c r="I118" s="1003"/>
      <c r="J118" s="1003"/>
      <c r="K118" s="1002"/>
    </row>
    <row r="119" spans="2:11" ht="15.75" customHeight="1">
      <c r="B119" s="1"/>
      <c r="C119" s="24"/>
      <c r="D119" s="1002"/>
      <c r="E119" s="1003"/>
      <c r="F119" s="1003"/>
      <c r="G119" s="1003"/>
      <c r="H119" s="1003"/>
      <c r="I119" s="1003"/>
      <c r="J119" s="1003"/>
      <c r="K119" s="1002"/>
    </row>
    <row r="120" spans="2:11" ht="15.75" customHeight="1">
      <c r="B120" s="1"/>
      <c r="C120" s="24"/>
      <c r="D120" s="1002"/>
      <c r="E120" s="1003"/>
      <c r="F120" s="1003"/>
      <c r="G120" s="1003"/>
      <c r="H120" s="1003"/>
      <c r="I120" s="1003"/>
      <c r="J120" s="1003"/>
      <c r="K120" s="1002"/>
    </row>
    <row r="121" spans="2:11" ht="15.75" customHeight="1">
      <c r="B121" s="1"/>
      <c r="C121" s="24"/>
      <c r="D121" s="1002"/>
      <c r="E121" s="1003"/>
      <c r="F121" s="1003"/>
      <c r="G121" s="1003"/>
      <c r="H121" s="1003"/>
      <c r="I121" s="1003"/>
      <c r="J121" s="1003"/>
      <c r="K121" s="1002"/>
    </row>
    <row r="122" spans="2:11" ht="15.75" customHeight="1">
      <c r="B122" s="1"/>
      <c r="C122" s="24"/>
      <c r="D122" s="1002"/>
      <c r="E122" s="1003"/>
      <c r="F122" s="1003"/>
      <c r="G122" s="1003"/>
      <c r="H122" s="1003"/>
      <c r="I122" s="1003"/>
      <c r="J122" s="1003"/>
      <c r="K122" s="1002"/>
    </row>
    <row r="123" spans="2:11" ht="15.75" customHeight="1">
      <c r="B123" s="1"/>
      <c r="C123" s="24"/>
      <c r="D123" s="1002"/>
      <c r="E123" s="1003"/>
      <c r="F123" s="1003"/>
      <c r="G123" s="1003"/>
      <c r="H123" s="1003"/>
      <c r="I123" s="1003"/>
      <c r="J123" s="1003"/>
      <c r="K123" s="1002"/>
    </row>
    <row r="124" spans="2:11" ht="15.75" customHeight="1">
      <c r="B124" s="1"/>
      <c r="C124" s="24"/>
      <c r="D124" s="1002"/>
      <c r="E124" s="1003"/>
      <c r="F124" s="1003"/>
      <c r="G124" s="1003"/>
      <c r="H124" s="1003"/>
      <c r="I124" s="1003"/>
      <c r="J124" s="1003"/>
      <c r="K124" s="1002"/>
    </row>
    <row r="125" spans="2:11" ht="15.75" customHeight="1">
      <c r="B125" s="1"/>
      <c r="C125" s="24"/>
      <c r="D125" s="1002"/>
      <c r="E125" s="1003"/>
      <c r="F125" s="1003"/>
      <c r="G125" s="1003"/>
      <c r="H125" s="1003"/>
      <c r="I125" s="1003"/>
      <c r="J125" s="1003"/>
      <c r="K125" s="1002"/>
    </row>
    <row r="126" spans="2:11" ht="15.75" customHeight="1">
      <c r="B126" s="1"/>
      <c r="C126" s="24"/>
      <c r="D126" s="1002"/>
      <c r="E126" s="1003"/>
      <c r="F126" s="1003"/>
      <c r="G126" s="1003"/>
      <c r="H126" s="1003"/>
      <c r="I126" s="1003"/>
      <c r="J126" s="1003"/>
      <c r="K126" s="1002"/>
    </row>
    <row r="127" spans="2:11" ht="15.75" customHeight="1">
      <c r="B127" s="1"/>
      <c r="C127" s="24"/>
      <c r="D127" s="1002"/>
      <c r="E127" s="1003"/>
      <c r="F127" s="1003"/>
      <c r="G127" s="1003"/>
      <c r="H127" s="1003"/>
      <c r="I127" s="1003"/>
      <c r="J127" s="1003"/>
      <c r="K127" s="1002"/>
    </row>
    <row r="128" spans="2:11" ht="15.75" customHeight="1">
      <c r="B128" s="1"/>
      <c r="C128" s="24"/>
      <c r="D128" s="1002"/>
      <c r="E128" s="1003"/>
      <c r="F128" s="1003"/>
      <c r="G128" s="1003"/>
      <c r="H128" s="1003"/>
      <c r="I128" s="1003"/>
      <c r="J128" s="1003"/>
      <c r="K128" s="1002"/>
    </row>
    <row r="129" spans="2:11" ht="15.75" customHeight="1">
      <c r="B129" s="1"/>
      <c r="C129" s="24"/>
      <c r="D129" s="1002"/>
      <c r="E129" s="1003"/>
      <c r="F129" s="1003"/>
      <c r="G129" s="1003"/>
      <c r="H129" s="1003"/>
      <c r="I129" s="1003"/>
      <c r="J129" s="1003"/>
      <c r="K129" s="1002"/>
    </row>
    <row r="130" spans="2:11" ht="15.75" customHeight="1">
      <c r="B130" s="1"/>
      <c r="C130" s="24"/>
      <c r="D130" s="1002"/>
      <c r="E130" s="1003"/>
      <c r="F130" s="1003"/>
      <c r="G130" s="1003"/>
      <c r="H130" s="1003"/>
      <c r="I130" s="1003"/>
      <c r="J130" s="1003"/>
      <c r="K130" s="1002"/>
    </row>
    <row r="131" spans="2:11" ht="15.75" customHeight="1">
      <c r="B131" s="1"/>
      <c r="C131" s="24"/>
      <c r="D131" s="1002"/>
      <c r="E131" s="1003"/>
      <c r="F131" s="1003"/>
      <c r="G131" s="1003"/>
      <c r="H131" s="1003"/>
      <c r="I131" s="1003"/>
      <c r="J131" s="1003"/>
      <c r="K131" s="1002"/>
    </row>
    <row r="132" spans="2:11" ht="15.75" customHeight="1">
      <c r="B132" s="1"/>
      <c r="C132" s="24"/>
      <c r="D132" s="1002"/>
      <c r="E132" s="1003"/>
      <c r="F132" s="1003"/>
      <c r="G132" s="1003"/>
      <c r="H132" s="1003"/>
      <c r="I132" s="1003"/>
      <c r="J132" s="1003"/>
      <c r="K132" s="1002"/>
    </row>
    <row r="133" spans="2:11" ht="15.75" customHeight="1">
      <c r="B133" s="1"/>
      <c r="C133" s="24"/>
      <c r="D133" s="1002"/>
      <c r="E133" s="1003"/>
      <c r="F133" s="1003"/>
      <c r="G133" s="1003"/>
      <c r="H133" s="1003"/>
      <c r="I133" s="1003"/>
      <c r="J133" s="1003"/>
      <c r="K133" s="1002"/>
    </row>
    <row r="134" spans="2:11" ht="15.75" customHeight="1">
      <c r="B134" s="1"/>
      <c r="C134" s="24"/>
      <c r="D134" s="1002"/>
      <c r="E134" s="1003"/>
      <c r="F134" s="1003"/>
      <c r="G134" s="1003"/>
      <c r="H134" s="1003"/>
      <c r="I134" s="1003"/>
      <c r="J134" s="1003"/>
      <c r="K134" s="1002"/>
    </row>
    <row r="135" spans="2:11" ht="15.75" customHeight="1">
      <c r="B135" s="1"/>
      <c r="C135" s="24"/>
      <c r="D135" s="1002"/>
      <c r="E135" s="1003"/>
      <c r="F135" s="1003"/>
      <c r="G135" s="1003"/>
      <c r="H135" s="1003"/>
      <c r="I135" s="1003"/>
      <c r="J135" s="1003"/>
      <c r="K135" s="1002"/>
    </row>
    <row r="136" spans="2:11" ht="15.75" customHeight="1">
      <c r="B136" s="1"/>
      <c r="C136" s="24"/>
      <c r="D136" s="1002"/>
      <c r="E136" s="1003"/>
      <c r="F136" s="1003"/>
      <c r="G136" s="1003"/>
      <c r="H136" s="1003"/>
      <c r="I136" s="1003"/>
      <c r="J136" s="1003"/>
      <c r="K136" s="1002"/>
    </row>
    <row r="137" spans="2:11" ht="15.75" customHeight="1">
      <c r="B137" s="1"/>
      <c r="C137" s="24"/>
      <c r="D137" s="1002"/>
      <c r="E137" s="1003"/>
      <c r="F137" s="1003"/>
      <c r="G137" s="1003"/>
      <c r="H137" s="1003"/>
      <c r="I137" s="1003"/>
      <c r="J137" s="1003"/>
      <c r="K137" s="1002"/>
    </row>
    <row r="138" spans="2:11" ht="15.75" customHeight="1">
      <c r="B138" s="1"/>
      <c r="C138" s="24"/>
      <c r="D138" s="1002"/>
      <c r="E138" s="1003"/>
      <c r="F138" s="1003"/>
      <c r="G138" s="1003"/>
      <c r="H138" s="1003"/>
      <c r="I138" s="1003"/>
      <c r="J138" s="1003"/>
      <c r="K138" s="1002"/>
    </row>
    <row r="139" spans="2:11" ht="15.75" customHeight="1">
      <c r="B139" s="1"/>
      <c r="C139" s="24"/>
      <c r="D139" s="1002"/>
      <c r="E139" s="1003"/>
      <c r="F139" s="1003"/>
      <c r="G139" s="1003"/>
      <c r="H139" s="1003"/>
      <c r="I139" s="1003"/>
      <c r="J139" s="1003"/>
      <c r="K139" s="1002"/>
    </row>
    <row r="140" spans="2:11" ht="15.75" customHeight="1">
      <c r="B140" s="1"/>
      <c r="C140" s="24"/>
      <c r="D140" s="1002"/>
      <c r="E140" s="1003"/>
      <c r="F140" s="1003"/>
      <c r="G140" s="1003"/>
      <c r="H140" s="1003"/>
      <c r="I140" s="1003"/>
      <c r="J140" s="1003"/>
      <c r="K140" s="1002"/>
    </row>
    <row r="141" spans="2:11" ht="15.75" customHeight="1">
      <c r="B141" s="1"/>
      <c r="C141" s="24"/>
      <c r="D141" s="1002"/>
      <c r="E141" s="1003"/>
      <c r="F141" s="1003"/>
      <c r="G141" s="1003"/>
      <c r="H141" s="1003"/>
      <c r="I141" s="1003"/>
      <c r="J141" s="1003"/>
      <c r="K141" s="1002"/>
    </row>
    <row r="142" spans="2:11" ht="15.75" customHeight="1">
      <c r="B142" s="1"/>
      <c r="C142" s="24"/>
      <c r="D142" s="1002"/>
      <c r="E142" s="1003"/>
      <c r="F142" s="1003"/>
      <c r="G142" s="1003"/>
      <c r="H142" s="1003"/>
      <c r="I142" s="1003"/>
      <c r="J142" s="1003"/>
      <c r="K142" s="1002"/>
    </row>
    <row r="143" spans="2:11" ht="15.75" customHeight="1">
      <c r="B143" s="1"/>
      <c r="C143" s="24"/>
      <c r="D143" s="1002"/>
      <c r="E143" s="1003"/>
      <c r="F143" s="1003"/>
      <c r="G143" s="1003"/>
      <c r="H143" s="1003"/>
      <c r="I143" s="1003"/>
      <c r="J143" s="1003"/>
      <c r="K143" s="1002"/>
    </row>
    <row r="144" spans="2:11" ht="15.75" customHeight="1">
      <c r="B144" s="1"/>
      <c r="C144" s="24"/>
      <c r="D144" s="1002"/>
      <c r="E144" s="1003"/>
      <c r="F144" s="1003"/>
      <c r="G144" s="1003"/>
      <c r="H144" s="1003"/>
      <c r="I144" s="1003"/>
      <c r="J144" s="1003"/>
      <c r="K144" s="1002"/>
    </row>
    <row r="145" spans="2:11" ht="15.75" customHeight="1">
      <c r="B145" s="1"/>
      <c r="C145" s="24"/>
      <c r="D145" s="1002"/>
      <c r="E145" s="1003"/>
      <c r="F145" s="1003"/>
      <c r="G145" s="1003"/>
      <c r="H145" s="1003"/>
      <c r="I145" s="1003"/>
      <c r="J145" s="1003"/>
      <c r="K145" s="1002"/>
    </row>
    <row r="146" spans="2:11" ht="15.75" customHeight="1">
      <c r="B146" s="1"/>
      <c r="C146" s="24"/>
      <c r="D146" s="1002"/>
      <c r="E146" s="1003"/>
      <c r="F146" s="1003"/>
      <c r="G146" s="1003"/>
      <c r="H146" s="1003"/>
      <c r="I146" s="1003"/>
      <c r="J146" s="1003"/>
      <c r="K146" s="1002"/>
    </row>
    <row r="147" spans="2:11" ht="15.75" customHeight="1">
      <c r="B147" s="1"/>
      <c r="C147" s="24"/>
      <c r="D147" s="1002"/>
      <c r="E147" s="1003"/>
      <c r="F147" s="1003"/>
      <c r="G147" s="1003"/>
      <c r="H147" s="1003"/>
      <c r="I147" s="1003"/>
      <c r="J147" s="1003"/>
      <c r="K147" s="1002"/>
    </row>
    <row r="148" spans="2:11" ht="15.75" customHeight="1">
      <c r="B148" s="1"/>
      <c r="C148" s="24"/>
      <c r="D148" s="1002"/>
      <c r="E148" s="1003"/>
      <c r="F148" s="1003"/>
      <c r="G148" s="1003"/>
      <c r="H148" s="1003"/>
      <c r="I148" s="1003"/>
      <c r="J148" s="1003"/>
      <c r="K148" s="1002"/>
    </row>
    <row r="149" spans="2:11" ht="15.75" customHeight="1">
      <c r="B149" s="1"/>
      <c r="C149" s="24"/>
      <c r="D149" s="1002"/>
      <c r="E149" s="1003"/>
      <c r="F149" s="1003"/>
      <c r="G149" s="1003"/>
      <c r="H149" s="1003"/>
      <c r="I149" s="1003"/>
      <c r="J149" s="1003"/>
      <c r="K149" s="1002"/>
    </row>
    <row r="150" spans="2:11" ht="15.75" customHeight="1">
      <c r="B150" s="1"/>
      <c r="C150" s="24"/>
      <c r="D150" s="1002"/>
      <c r="E150" s="1003"/>
      <c r="F150" s="1003"/>
      <c r="G150" s="1003"/>
      <c r="H150" s="1003"/>
      <c r="I150" s="1003"/>
      <c r="J150" s="1003"/>
      <c r="K150" s="1002"/>
    </row>
    <row r="151" spans="2:11" ht="15.75" customHeight="1">
      <c r="B151" s="1"/>
      <c r="C151" s="24"/>
      <c r="D151" s="1002"/>
      <c r="E151" s="1003"/>
      <c r="F151" s="1003"/>
      <c r="G151" s="1003"/>
      <c r="H151" s="1003"/>
      <c r="I151" s="1003"/>
      <c r="J151" s="1003"/>
      <c r="K151" s="1002"/>
    </row>
    <row r="152" spans="2:11" ht="15.75" customHeight="1">
      <c r="B152" s="1"/>
      <c r="C152" s="24"/>
      <c r="D152" s="1002"/>
      <c r="E152" s="1003"/>
      <c r="F152" s="1003"/>
      <c r="G152" s="1003"/>
      <c r="H152" s="1003"/>
      <c r="I152" s="1003"/>
      <c r="J152" s="1003"/>
      <c r="K152" s="1002"/>
    </row>
    <row r="153" spans="2:11" ht="15.75" customHeight="1">
      <c r="B153" s="1"/>
      <c r="C153" s="24"/>
      <c r="D153" s="1002"/>
      <c r="E153" s="1003"/>
      <c r="F153" s="1003"/>
      <c r="G153" s="1003"/>
      <c r="H153" s="1003"/>
      <c r="I153" s="1003"/>
      <c r="J153" s="1003"/>
      <c r="K153" s="1002"/>
    </row>
    <row r="154" spans="2:11" ht="15.75" customHeight="1">
      <c r="B154" s="1"/>
      <c r="C154" s="24"/>
      <c r="D154" s="1002"/>
      <c r="E154" s="1003"/>
      <c r="F154" s="1003"/>
      <c r="G154" s="1003"/>
      <c r="H154" s="1003"/>
      <c r="I154" s="1003"/>
      <c r="J154" s="1003"/>
      <c r="K154" s="1002"/>
    </row>
    <row r="155" spans="2:11" ht="15.75" customHeight="1">
      <c r="B155" s="1"/>
      <c r="C155" s="24"/>
      <c r="D155" s="1002"/>
      <c r="E155" s="1003"/>
      <c r="F155" s="1003"/>
      <c r="G155" s="1003"/>
      <c r="H155" s="1003"/>
      <c r="I155" s="1003"/>
      <c r="J155" s="1003"/>
      <c r="K155" s="1002"/>
    </row>
    <row r="156" spans="2:11" ht="15.75" customHeight="1">
      <c r="B156" s="1"/>
      <c r="C156" s="24"/>
      <c r="D156" s="1002"/>
      <c r="E156" s="1003"/>
      <c r="F156" s="1003"/>
      <c r="G156" s="1003"/>
      <c r="H156" s="1003"/>
      <c r="I156" s="1003"/>
      <c r="J156" s="1003"/>
      <c r="K156" s="1002"/>
    </row>
    <row r="157" spans="2:11" ht="15.75" customHeight="1">
      <c r="B157" s="1"/>
      <c r="C157" s="24"/>
      <c r="D157" s="1002"/>
      <c r="E157" s="1003"/>
      <c r="F157" s="1003"/>
      <c r="G157" s="1003"/>
      <c r="H157" s="1003"/>
      <c r="I157" s="1003"/>
      <c r="J157" s="1003"/>
      <c r="K157" s="1002"/>
    </row>
    <row r="158" spans="2:11" ht="15.75" customHeight="1">
      <c r="B158" s="1"/>
      <c r="C158" s="24"/>
      <c r="D158" s="1002"/>
      <c r="E158" s="1003"/>
      <c r="F158" s="1003"/>
      <c r="G158" s="1003"/>
      <c r="H158" s="1003"/>
      <c r="I158" s="1003"/>
      <c r="J158" s="1003"/>
      <c r="K158" s="1002"/>
    </row>
    <row r="159" spans="2:11" ht="15.75" customHeight="1">
      <c r="B159" s="1"/>
      <c r="C159" s="24"/>
      <c r="D159" s="1002"/>
      <c r="E159" s="1003"/>
      <c r="F159" s="1003"/>
      <c r="G159" s="1003"/>
      <c r="H159" s="1003"/>
      <c r="I159" s="1003"/>
      <c r="J159" s="1003"/>
      <c r="K159" s="1002"/>
    </row>
    <row r="160" spans="2:11" ht="15.75" customHeight="1">
      <c r="B160" s="1"/>
      <c r="C160" s="24"/>
      <c r="D160" s="1002"/>
      <c r="E160" s="1003"/>
      <c r="F160" s="1003"/>
      <c r="G160" s="1003"/>
      <c r="H160" s="1003"/>
      <c r="I160" s="1003"/>
      <c r="J160" s="1003"/>
      <c r="K160" s="1002"/>
    </row>
    <row r="161" spans="2:11" ht="15.75" customHeight="1">
      <c r="B161" s="1"/>
      <c r="C161" s="24"/>
      <c r="D161" s="1002"/>
      <c r="E161" s="1003"/>
      <c r="F161" s="1003"/>
      <c r="G161" s="1003"/>
      <c r="H161" s="1003"/>
      <c r="I161" s="1003"/>
      <c r="J161" s="1003"/>
      <c r="K161" s="1002"/>
    </row>
    <row r="162" spans="2:11" ht="15.75" customHeight="1">
      <c r="B162" s="1"/>
      <c r="C162" s="24"/>
      <c r="E162" s="1"/>
      <c r="F162" s="1"/>
      <c r="G162" s="1"/>
      <c r="H162" s="1"/>
      <c r="I162" s="1"/>
      <c r="J162" s="1"/>
    </row>
    <row r="163" spans="2:11" ht="15.75" customHeight="1">
      <c r="B163" s="1"/>
      <c r="C163" s="24"/>
      <c r="E163" s="1"/>
      <c r="F163" s="1"/>
      <c r="G163" s="1"/>
      <c r="H163" s="1"/>
      <c r="I163" s="1"/>
      <c r="J163" s="1"/>
    </row>
    <row r="164" spans="2:11" ht="15.75" customHeight="1">
      <c r="B164" s="1"/>
      <c r="C164" s="24"/>
      <c r="E164" s="1"/>
      <c r="F164" s="1"/>
      <c r="G164" s="1"/>
      <c r="H164" s="1"/>
      <c r="I164" s="1"/>
      <c r="J164" s="1"/>
    </row>
    <row r="165" spans="2:11" ht="15.75" customHeight="1">
      <c r="B165" s="1"/>
      <c r="C165" s="24"/>
      <c r="E165" s="1"/>
      <c r="F165" s="1"/>
      <c r="G165" s="1"/>
      <c r="H165" s="1"/>
      <c r="I165" s="1"/>
      <c r="J165" s="1"/>
    </row>
    <row r="166" spans="2:11" ht="15.75" customHeight="1">
      <c r="B166" s="1"/>
      <c r="C166" s="24"/>
      <c r="E166" s="1"/>
      <c r="F166" s="1"/>
      <c r="G166" s="1"/>
      <c r="H166" s="1"/>
      <c r="I166" s="1"/>
      <c r="J166" s="1"/>
    </row>
    <row r="167" spans="2:11" ht="15.75" customHeight="1">
      <c r="B167" s="1"/>
      <c r="C167" s="24"/>
      <c r="E167" s="1"/>
      <c r="F167" s="1"/>
      <c r="G167" s="1"/>
      <c r="H167" s="1"/>
      <c r="I167" s="1"/>
      <c r="J167" s="1"/>
    </row>
    <row r="168" spans="2:11" ht="15.75" customHeight="1">
      <c r="B168" s="1"/>
      <c r="C168" s="24"/>
      <c r="E168" s="1"/>
      <c r="F168" s="1"/>
      <c r="G168" s="1"/>
      <c r="H168" s="1"/>
      <c r="I168" s="1"/>
      <c r="J168" s="1"/>
    </row>
    <row r="169" spans="2:11" ht="15.75" customHeight="1">
      <c r="B169" s="1"/>
      <c r="C169" s="24"/>
      <c r="E169" s="1"/>
      <c r="F169" s="1"/>
      <c r="G169" s="1"/>
      <c r="H169" s="1"/>
      <c r="I169" s="1"/>
      <c r="J169" s="1"/>
    </row>
    <row r="170" spans="2:11" ht="15.75" customHeight="1">
      <c r="B170" s="1"/>
      <c r="C170" s="24"/>
      <c r="E170" s="1"/>
      <c r="F170" s="1"/>
      <c r="G170" s="1"/>
      <c r="H170" s="1"/>
      <c r="I170" s="1"/>
      <c r="J170" s="1"/>
    </row>
    <row r="171" spans="2:11" ht="15.75" customHeight="1">
      <c r="B171" s="1"/>
      <c r="C171" s="24"/>
      <c r="E171" s="1"/>
      <c r="F171" s="1"/>
      <c r="G171" s="1"/>
      <c r="H171" s="1"/>
      <c r="I171" s="1"/>
      <c r="J171" s="1"/>
    </row>
    <row r="172" spans="2:11" ht="15.75" customHeight="1">
      <c r="B172" s="1"/>
      <c r="C172" s="24"/>
      <c r="E172" s="1"/>
      <c r="F172" s="1"/>
      <c r="G172" s="1"/>
      <c r="H172" s="1"/>
      <c r="I172" s="1"/>
      <c r="J172" s="1"/>
    </row>
    <row r="173" spans="2:11" ht="15.75" customHeight="1">
      <c r="B173" s="1"/>
      <c r="C173" s="24"/>
      <c r="E173" s="1"/>
      <c r="F173" s="1"/>
      <c r="G173" s="1"/>
      <c r="H173" s="1"/>
      <c r="I173" s="1"/>
      <c r="J173" s="1"/>
    </row>
    <row r="174" spans="2:11" ht="15.75" customHeight="1">
      <c r="B174" s="1"/>
      <c r="C174" s="24"/>
      <c r="E174" s="1"/>
      <c r="F174" s="1"/>
      <c r="G174" s="1"/>
      <c r="H174" s="1"/>
      <c r="I174" s="1"/>
      <c r="J174" s="1"/>
    </row>
    <row r="175" spans="2:11" ht="15.75" customHeight="1">
      <c r="B175" s="1"/>
      <c r="C175" s="24"/>
      <c r="E175" s="1"/>
      <c r="F175" s="1"/>
      <c r="G175" s="1"/>
      <c r="H175" s="1"/>
      <c r="I175" s="1"/>
      <c r="J175" s="1"/>
    </row>
    <row r="176" spans="2:11" ht="15.75" customHeight="1">
      <c r="B176" s="1"/>
      <c r="C176" s="24"/>
      <c r="E176" s="1"/>
      <c r="F176" s="1"/>
      <c r="G176" s="1"/>
      <c r="H176" s="1"/>
      <c r="I176" s="1"/>
      <c r="J176" s="1"/>
    </row>
    <row r="177" spans="2:10" ht="15.75" customHeight="1">
      <c r="B177" s="1"/>
      <c r="C177" s="24"/>
      <c r="E177" s="1"/>
      <c r="F177" s="1"/>
      <c r="G177" s="1"/>
      <c r="H177" s="1"/>
      <c r="I177" s="1"/>
      <c r="J177" s="1"/>
    </row>
    <row r="178" spans="2:10" ht="15.75" customHeight="1">
      <c r="B178" s="1"/>
      <c r="C178" s="24"/>
      <c r="E178" s="1"/>
      <c r="F178" s="1"/>
      <c r="G178" s="1"/>
      <c r="H178" s="1"/>
      <c r="I178" s="1"/>
      <c r="J178" s="1"/>
    </row>
    <row r="179" spans="2:10" ht="15.75" customHeight="1">
      <c r="B179" s="1"/>
      <c r="C179" s="24"/>
      <c r="E179" s="1"/>
      <c r="F179" s="1"/>
      <c r="G179" s="1"/>
      <c r="H179" s="1"/>
      <c r="I179" s="1"/>
      <c r="J179" s="1"/>
    </row>
    <row r="180" spans="2:10" ht="15.75" customHeight="1">
      <c r="B180" s="1"/>
      <c r="C180" s="24"/>
      <c r="E180" s="1"/>
      <c r="F180" s="1"/>
      <c r="G180" s="1"/>
      <c r="H180" s="1"/>
      <c r="I180" s="1"/>
      <c r="J180" s="1"/>
    </row>
    <row r="181" spans="2:10" ht="15.75" customHeight="1">
      <c r="B181" s="1"/>
      <c r="C181" s="24"/>
      <c r="E181" s="1"/>
      <c r="F181" s="1"/>
      <c r="G181" s="1"/>
      <c r="H181" s="1"/>
      <c r="I181" s="1"/>
      <c r="J181" s="1"/>
    </row>
    <row r="182" spans="2:10" ht="15.75" customHeight="1">
      <c r="B182" s="1"/>
      <c r="C182" s="24"/>
      <c r="E182" s="1"/>
      <c r="F182" s="1"/>
      <c r="G182" s="1"/>
      <c r="H182" s="1"/>
      <c r="I182" s="1"/>
      <c r="J182" s="1"/>
    </row>
    <row r="183" spans="2:10" ht="15.75" customHeight="1">
      <c r="B183" s="1"/>
      <c r="C183" s="24"/>
      <c r="E183" s="1"/>
      <c r="F183" s="1"/>
      <c r="G183" s="1"/>
      <c r="H183" s="1"/>
      <c r="I183" s="1"/>
      <c r="J183" s="1"/>
    </row>
    <row r="184" spans="2:10" ht="15.75" customHeight="1">
      <c r="B184" s="1"/>
      <c r="C184" s="24"/>
      <c r="E184" s="1"/>
      <c r="F184" s="1"/>
      <c r="G184" s="1"/>
      <c r="H184" s="1"/>
      <c r="I184" s="1"/>
      <c r="J184" s="1"/>
    </row>
    <row r="185" spans="2:10" ht="15.75" customHeight="1">
      <c r="B185" s="1"/>
      <c r="C185" s="24"/>
      <c r="E185" s="1"/>
      <c r="F185" s="1"/>
      <c r="G185" s="1"/>
      <c r="H185" s="1"/>
      <c r="I185" s="1"/>
      <c r="J185" s="1"/>
    </row>
    <row r="186" spans="2:10" ht="15.75" customHeight="1">
      <c r="B186" s="1"/>
      <c r="C186" s="24"/>
      <c r="E186" s="1"/>
      <c r="F186" s="1"/>
      <c r="G186" s="1"/>
      <c r="H186" s="1"/>
      <c r="I186" s="1"/>
      <c r="J186" s="1"/>
    </row>
    <row r="187" spans="2:10" ht="15.75" customHeight="1">
      <c r="B187" s="1"/>
      <c r="C187" s="24"/>
      <c r="E187" s="1"/>
      <c r="F187" s="1"/>
      <c r="G187" s="1"/>
      <c r="H187" s="1"/>
      <c r="I187" s="1"/>
      <c r="J187" s="1"/>
    </row>
    <row r="188" spans="2:10" ht="15.75" customHeight="1">
      <c r="B188" s="1"/>
      <c r="C188" s="24"/>
      <c r="E188" s="1"/>
      <c r="F188" s="1"/>
      <c r="G188" s="1"/>
      <c r="H188" s="1"/>
      <c r="I188" s="1"/>
      <c r="J188" s="1"/>
    </row>
    <row r="189" spans="2:10" ht="15.75" customHeight="1">
      <c r="B189" s="1"/>
      <c r="C189" s="24"/>
      <c r="E189" s="1"/>
      <c r="F189" s="1"/>
      <c r="G189" s="1"/>
      <c r="H189" s="1"/>
      <c r="I189" s="1"/>
      <c r="J189" s="1"/>
    </row>
    <row r="190" spans="2:10" ht="15.75" customHeight="1">
      <c r="B190" s="1"/>
      <c r="C190" s="24"/>
      <c r="E190" s="1"/>
      <c r="F190" s="1"/>
      <c r="G190" s="1"/>
      <c r="H190" s="1"/>
      <c r="I190" s="1"/>
      <c r="J190" s="1"/>
    </row>
    <row r="191" spans="2:10" ht="15.75" customHeight="1">
      <c r="B191" s="1"/>
      <c r="C191" s="24"/>
      <c r="E191" s="1"/>
      <c r="F191" s="1"/>
      <c r="G191" s="1"/>
      <c r="H191" s="1"/>
      <c r="I191" s="1"/>
      <c r="J191" s="1"/>
    </row>
    <row r="192" spans="2:10" ht="15.75" customHeight="1">
      <c r="B192" s="1"/>
      <c r="C192" s="24"/>
      <c r="E192" s="1"/>
      <c r="F192" s="1"/>
      <c r="G192" s="1"/>
      <c r="H192" s="1"/>
      <c r="I192" s="1"/>
      <c r="J192" s="1"/>
    </row>
    <row r="193" spans="2:10" ht="15.75" customHeight="1">
      <c r="B193" s="1"/>
      <c r="C193" s="24"/>
      <c r="E193" s="1"/>
      <c r="F193" s="1"/>
      <c r="G193" s="1"/>
      <c r="H193" s="1"/>
      <c r="I193" s="1"/>
      <c r="J193" s="1"/>
    </row>
    <row r="194" spans="2:10" ht="15.75" customHeight="1">
      <c r="B194" s="1"/>
      <c r="C194" s="24"/>
      <c r="E194" s="1"/>
      <c r="F194" s="1"/>
      <c r="G194" s="1"/>
      <c r="H194" s="1"/>
      <c r="I194" s="1"/>
      <c r="J194" s="1"/>
    </row>
    <row r="195" spans="2:10" ht="15.75" customHeight="1">
      <c r="B195" s="1"/>
      <c r="C195" s="24"/>
      <c r="E195" s="1"/>
      <c r="F195" s="1"/>
      <c r="G195" s="1"/>
      <c r="H195" s="1"/>
      <c r="I195" s="1"/>
      <c r="J195" s="1"/>
    </row>
    <row r="196" spans="2:10" ht="15.75" customHeight="1">
      <c r="B196" s="1"/>
      <c r="C196" s="24"/>
      <c r="E196" s="1"/>
      <c r="F196" s="1"/>
      <c r="G196" s="1"/>
      <c r="H196" s="1"/>
      <c r="I196" s="1"/>
      <c r="J196" s="1"/>
    </row>
    <row r="197" spans="2:10" ht="15.75" customHeight="1">
      <c r="B197" s="1"/>
      <c r="C197" s="24"/>
      <c r="E197" s="1"/>
      <c r="F197" s="1"/>
      <c r="G197" s="1"/>
      <c r="H197" s="1"/>
      <c r="I197" s="1"/>
      <c r="J197" s="1"/>
    </row>
    <row r="198" spans="2:10" ht="15.75" customHeight="1">
      <c r="B198" s="1"/>
      <c r="C198" s="24"/>
      <c r="E198" s="1"/>
      <c r="F198" s="1"/>
      <c r="G198" s="1"/>
      <c r="H198" s="1"/>
      <c r="I198" s="1"/>
      <c r="J198" s="1"/>
    </row>
    <row r="199" spans="2:10" ht="15.75" customHeight="1">
      <c r="B199" s="1"/>
      <c r="C199" s="24"/>
      <c r="E199" s="1"/>
      <c r="F199" s="1"/>
      <c r="G199" s="1"/>
      <c r="H199" s="1"/>
      <c r="I199" s="1"/>
      <c r="J199" s="1"/>
    </row>
    <row r="200" spans="2:10" ht="15.75" customHeight="1">
      <c r="B200" s="1"/>
      <c r="C200" s="24"/>
      <c r="E200" s="1"/>
      <c r="F200" s="1"/>
      <c r="G200" s="1"/>
      <c r="H200" s="1"/>
      <c r="I200" s="1"/>
      <c r="J200" s="1"/>
    </row>
    <row r="201" spans="2:10" ht="15.75" customHeight="1">
      <c r="B201" s="1"/>
      <c r="C201" s="24"/>
      <c r="E201" s="1"/>
      <c r="F201" s="1"/>
      <c r="G201" s="1"/>
      <c r="H201" s="1"/>
      <c r="I201" s="1"/>
      <c r="J201" s="1"/>
    </row>
    <row r="202" spans="2:10" ht="15.75" customHeight="1">
      <c r="B202" s="1"/>
      <c r="C202" s="24"/>
      <c r="E202" s="1"/>
      <c r="F202" s="1"/>
      <c r="G202" s="1"/>
      <c r="H202" s="1"/>
      <c r="I202" s="1"/>
      <c r="J202" s="1"/>
    </row>
    <row r="203" spans="2:10" ht="15.75" customHeight="1">
      <c r="B203" s="1"/>
      <c r="C203" s="24"/>
      <c r="E203" s="1"/>
      <c r="F203" s="1"/>
      <c r="G203" s="1"/>
      <c r="H203" s="1"/>
      <c r="I203" s="1"/>
      <c r="J203" s="1"/>
    </row>
    <row r="204" spans="2:10" ht="15.75" customHeight="1">
      <c r="B204" s="1"/>
      <c r="C204" s="24"/>
      <c r="E204" s="1"/>
      <c r="F204" s="1"/>
      <c r="G204" s="1"/>
      <c r="H204" s="1"/>
      <c r="I204" s="1"/>
      <c r="J204" s="1"/>
    </row>
    <row r="205" spans="2:10" ht="15.75" customHeight="1">
      <c r="B205" s="1"/>
      <c r="C205" s="24"/>
      <c r="E205" s="1"/>
      <c r="F205" s="1"/>
      <c r="G205" s="1"/>
      <c r="H205" s="1"/>
      <c r="I205" s="1"/>
      <c r="J205" s="1"/>
    </row>
    <row r="206" spans="2:10" ht="15.75" customHeight="1">
      <c r="B206" s="1"/>
      <c r="C206" s="24"/>
      <c r="E206" s="1"/>
      <c r="F206" s="1"/>
      <c r="G206" s="1"/>
      <c r="H206" s="1"/>
      <c r="I206" s="1"/>
      <c r="J206" s="1"/>
    </row>
    <row r="207" spans="2:10" ht="15.75" customHeight="1">
      <c r="B207" s="1"/>
      <c r="C207" s="24"/>
      <c r="E207" s="1"/>
      <c r="F207" s="1"/>
      <c r="G207" s="1"/>
      <c r="H207" s="1"/>
      <c r="I207" s="1"/>
      <c r="J207" s="1"/>
    </row>
    <row r="208" spans="2:10" ht="15.75" customHeight="1">
      <c r="B208" s="1"/>
      <c r="C208" s="24"/>
      <c r="E208" s="1"/>
      <c r="F208" s="1"/>
      <c r="G208" s="1"/>
      <c r="H208" s="1"/>
      <c r="I208" s="1"/>
      <c r="J208" s="1"/>
    </row>
    <row r="209" spans="2:10" ht="15.75" customHeight="1">
      <c r="B209" s="1"/>
      <c r="C209" s="24"/>
      <c r="E209" s="1"/>
      <c r="F209" s="1"/>
      <c r="G209" s="1"/>
      <c r="H209" s="1"/>
      <c r="I209" s="1"/>
      <c r="J209" s="1"/>
    </row>
    <row r="210" spans="2:10" ht="15.75" customHeight="1">
      <c r="B210" s="1"/>
      <c r="C210" s="24"/>
      <c r="E210" s="1"/>
      <c r="F210" s="1"/>
      <c r="G210" s="1"/>
      <c r="H210" s="1"/>
      <c r="I210" s="1"/>
      <c r="J210" s="1"/>
    </row>
    <row r="211" spans="2:10" ht="15.75" customHeight="1">
      <c r="B211" s="1"/>
      <c r="C211" s="24"/>
      <c r="E211" s="1"/>
      <c r="F211" s="1"/>
      <c r="G211" s="1"/>
      <c r="H211" s="1"/>
      <c r="I211" s="1"/>
      <c r="J211" s="1"/>
    </row>
    <row r="212" spans="2:10" ht="15.75" customHeight="1">
      <c r="B212" s="1"/>
      <c r="C212" s="24"/>
      <c r="E212" s="1"/>
      <c r="F212" s="1"/>
      <c r="G212" s="1"/>
      <c r="H212" s="1"/>
      <c r="I212" s="1"/>
      <c r="J212" s="1"/>
    </row>
    <row r="213" spans="2:10" ht="15.75" customHeight="1">
      <c r="B213" s="1"/>
      <c r="C213" s="24"/>
      <c r="E213" s="1"/>
      <c r="F213" s="1"/>
      <c r="G213" s="1"/>
      <c r="H213" s="1"/>
      <c r="I213" s="1"/>
      <c r="J213" s="1"/>
    </row>
    <row r="214" spans="2:10" ht="15.75" customHeight="1">
      <c r="B214" s="1"/>
      <c r="C214" s="24"/>
      <c r="E214" s="1"/>
      <c r="F214" s="1"/>
      <c r="G214" s="1"/>
      <c r="H214" s="1"/>
      <c r="I214" s="1"/>
      <c r="J214" s="1"/>
    </row>
    <row r="215" spans="2:10" ht="15.75" customHeight="1">
      <c r="B215" s="1"/>
      <c r="C215" s="24"/>
      <c r="E215" s="1"/>
      <c r="F215" s="1"/>
      <c r="G215" s="1"/>
      <c r="H215" s="1"/>
      <c r="I215" s="1"/>
      <c r="J215" s="1"/>
    </row>
    <row r="216" spans="2:10" ht="15.75" customHeight="1">
      <c r="B216" s="1"/>
      <c r="C216" s="24"/>
      <c r="E216" s="1"/>
      <c r="F216" s="1"/>
      <c r="G216" s="1"/>
      <c r="H216" s="1"/>
      <c r="I216" s="1"/>
      <c r="J216" s="1"/>
    </row>
    <row r="217" spans="2:10" ht="15.75" customHeight="1">
      <c r="B217" s="1"/>
      <c r="C217" s="24"/>
      <c r="E217" s="1"/>
      <c r="F217" s="1"/>
      <c r="G217" s="1"/>
      <c r="H217" s="1"/>
      <c r="I217" s="1"/>
      <c r="J217" s="1"/>
    </row>
    <row r="218" spans="2:10" ht="15.75" customHeight="1">
      <c r="B218" s="1"/>
      <c r="C218" s="24"/>
      <c r="E218" s="1"/>
      <c r="F218" s="1"/>
      <c r="G218" s="1"/>
      <c r="H218" s="1"/>
      <c r="I218" s="1"/>
      <c r="J218" s="1"/>
    </row>
    <row r="219" spans="2:10" ht="15.75" customHeight="1">
      <c r="B219" s="1"/>
      <c r="C219" s="24"/>
      <c r="E219" s="1"/>
      <c r="F219" s="1"/>
      <c r="G219" s="1"/>
      <c r="H219" s="1"/>
      <c r="I219" s="1"/>
      <c r="J219" s="1"/>
    </row>
    <row r="220" spans="2:10" ht="15.75" customHeight="1">
      <c r="B220" s="1"/>
      <c r="C220" s="24"/>
      <c r="E220" s="1"/>
      <c r="F220" s="1"/>
      <c r="G220" s="1"/>
      <c r="H220" s="1"/>
      <c r="I220" s="1"/>
      <c r="J220" s="1"/>
    </row>
    <row r="221" spans="2:10" ht="15.75" customHeight="1">
      <c r="B221" s="1"/>
      <c r="C221" s="24"/>
      <c r="E221" s="1"/>
      <c r="F221" s="1"/>
      <c r="G221" s="1"/>
      <c r="H221" s="1"/>
      <c r="I221" s="1"/>
      <c r="J221" s="1"/>
    </row>
    <row r="222" spans="2:10" ht="15.75" customHeight="1">
      <c r="B222" s="1"/>
      <c r="C222" s="24"/>
      <c r="E222" s="1"/>
      <c r="F222" s="1"/>
      <c r="G222" s="1"/>
      <c r="H222" s="1"/>
      <c r="I222" s="1"/>
      <c r="J222" s="1"/>
    </row>
    <row r="223" spans="2:10" ht="15.75" customHeight="1">
      <c r="B223" s="1"/>
      <c r="C223" s="24"/>
      <c r="E223" s="1"/>
      <c r="F223" s="1"/>
      <c r="G223" s="1"/>
      <c r="H223" s="1"/>
      <c r="I223" s="1"/>
      <c r="J223" s="1"/>
    </row>
    <row r="224" spans="2:10" ht="15.75" customHeight="1">
      <c r="B224" s="1"/>
      <c r="C224" s="24"/>
      <c r="E224" s="1"/>
      <c r="F224" s="1"/>
      <c r="G224" s="1"/>
      <c r="H224" s="1"/>
      <c r="I224" s="1"/>
      <c r="J224" s="1"/>
    </row>
    <row r="225" spans="2:10" ht="15.75" customHeight="1">
      <c r="B225" s="1"/>
      <c r="C225" s="24"/>
      <c r="E225" s="1"/>
      <c r="F225" s="1"/>
      <c r="G225" s="1"/>
      <c r="H225" s="1"/>
      <c r="I225" s="1"/>
      <c r="J225" s="1"/>
    </row>
    <row r="226" spans="2:10" ht="15.75" customHeight="1">
      <c r="B226" s="1"/>
      <c r="C226" s="24"/>
      <c r="E226" s="1"/>
      <c r="F226" s="1"/>
      <c r="G226" s="1"/>
      <c r="H226" s="1"/>
      <c r="I226" s="1"/>
      <c r="J226" s="1"/>
    </row>
    <row r="227" spans="2:10" ht="15.75" customHeight="1">
      <c r="B227" s="1"/>
      <c r="C227" s="24"/>
      <c r="E227" s="1"/>
      <c r="F227" s="1"/>
      <c r="G227" s="1"/>
      <c r="H227" s="1"/>
      <c r="I227" s="1"/>
      <c r="J227" s="1"/>
    </row>
    <row r="228" spans="2:10" ht="15.75" customHeight="1">
      <c r="B228" s="1"/>
      <c r="C228" s="24"/>
      <c r="E228" s="1"/>
      <c r="F228" s="1"/>
      <c r="G228" s="1"/>
      <c r="H228" s="1"/>
      <c r="I228" s="1"/>
      <c r="J228" s="1"/>
    </row>
    <row r="229" spans="2:10" ht="15.75" customHeight="1">
      <c r="B229" s="1"/>
      <c r="C229" s="24"/>
      <c r="E229" s="1"/>
      <c r="F229" s="1"/>
      <c r="G229" s="1"/>
      <c r="H229" s="1"/>
      <c r="I229" s="1"/>
      <c r="J229" s="1"/>
    </row>
    <row r="230" spans="2:10" ht="15.75" customHeight="1">
      <c r="B230" s="1"/>
      <c r="C230" s="24"/>
      <c r="E230" s="1"/>
      <c r="F230" s="1"/>
      <c r="G230" s="1"/>
      <c r="H230" s="1"/>
      <c r="I230" s="1"/>
      <c r="J230" s="1"/>
    </row>
    <row r="231" spans="2:10" ht="15.75" customHeight="1">
      <c r="B231" s="1"/>
      <c r="C231" s="24"/>
      <c r="E231" s="1"/>
      <c r="F231" s="1"/>
      <c r="G231" s="1"/>
      <c r="H231" s="1"/>
      <c r="I231" s="1"/>
      <c r="J231" s="1"/>
    </row>
    <row r="232" spans="2:10" ht="15.75" customHeight="1">
      <c r="B232" s="1"/>
      <c r="C232" s="24"/>
      <c r="E232" s="1"/>
      <c r="F232" s="1"/>
      <c r="G232" s="1"/>
      <c r="H232" s="1"/>
      <c r="I232" s="1"/>
      <c r="J232" s="1"/>
    </row>
    <row r="233" spans="2:10" ht="15.75" customHeight="1">
      <c r="B233" s="1"/>
      <c r="C233" s="24"/>
      <c r="E233" s="1"/>
      <c r="F233" s="1"/>
      <c r="G233" s="1"/>
      <c r="H233" s="1"/>
      <c r="I233" s="1"/>
      <c r="J233" s="1"/>
    </row>
    <row r="234" spans="2:10" ht="15.75" customHeight="1">
      <c r="B234" s="1"/>
      <c r="C234" s="24"/>
      <c r="E234" s="1"/>
      <c r="F234" s="1"/>
      <c r="G234" s="1"/>
      <c r="H234" s="1"/>
      <c r="I234" s="1"/>
      <c r="J234" s="1"/>
    </row>
    <row r="235" spans="2:10" ht="15.75" customHeight="1">
      <c r="B235" s="1"/>
      <c r="C235" s="24"/>
      <c r="E235" s="1"/>
      <c r="F235" s="1"/>
      <c r="G235" s="1"/>
      <c r="H235" s="1"/>
      <c r="I235" s="1"/>
      <c r="J235" s="1"/>
    </row>
    <row r="236" spans="2:10" ht="15.75" customHeight="1">
      <c r="B236" s="1"/>
      <c r="C236" s="24"/>
      <c r="E236" s="1"/>
      <c r="F236" s="1"/>
      <c r="G236" s="1"/>
      <c r="H236" s="1"/>
      <c r="I236" s="1"/>
      <c r="J236" s="1"/>
    </row>
    <row r="237" spans="2:10" ht="15.75" customHeight="1">
      <c r="B237" s="1"/>
      <c r="C237" s="24"/>
      <c r="E237" s="1"/>
      <c r="F237" s="1"/>
      <c r="G237" s="1"/>
      <c r="H237" s="1"/>
      <c r="I237" s="1"/>
      <c r="J237" s="1"/>
    </row>
    <row r="238" spans="2:10" ht="15.75" customHeight="1">
      <c r="B238" s="1"/>
      <c r="C238" s="24"/>
      <c r="E238" s="1"/>
      <c r="F238" s="1"/>
      <c r="G238" s="1"/>
      <c r="H238" s="1"/>
      <c r="I238" s="1"/>
      <c r="J238" s="1"/>
    </row>
    <row r="239" spans="2:10" ht="15.75" customHeight="1">
      <c r="B239" s="1"/>
      <c r="C239" s="24"/>
      <c r="E239" s="1"/>
      <c r="F239" s="1"/>
      <c r="G239" s="1"/>
      <c r="H239" s="1"/>
      <c r="I239" s="1"/>
      <c r="J239" s="1"/>
    </row>
    <row r="240" spans="2:10" ht="15.75" customHeight="1">
      <c r="B240" s="1"/>
      <c r="C240" s="24"/>
      <c r="E240" s="1"/>
      <c r="F240" s="1"/>
      <c r="G240" s="1"/>
      <c r="H240" s="1"/>
      <c r="I240" s="1"/>
      <c r="J240" s="1"/>
    </row>
    <row r="241" spans="2:10" ht="15.75" customHeight="1">
      <c r="B241" s="1"/>
      <c r="C241" s="24"/>
      <c r="E241" s="1"/>
      <c r="F241" s="1"/>
      <c r="G241" s="1"/>
      <c r="H241" s="1"/>
      <c r="I241" s="1"/>
      <c r="J241" s="1"/>
    </row>
    <row r="242" spans="2:10" ht="15.75" customHeight="1">
      <c r="B242" s="1"/>
      <c r="C242" s="24"/>
      <c r="E242" s="1"/>
      <c r="F242" s="1"/>
      <c r="G242" s="1"/>
      <c r="H242" s="1"/>
      <c r="I242" s="1"/>
      <c r="J242" s="1"/>
    </row>
    <row r="243" spans="2:10" ht="15.75" customHeight="1">
      <c r="B243" s="1"/>
      <c r="C243" s="24"/>
      <c r="E243" s="1"/>
      <c r="F243" s="1"/>
      <c r="G243" s="1"/>
      <c r="H243" s="1"/>
      <c r="I243" s="1"/>
      <c r="J243" s="1"/>
    </row>
    <row r="244" spans="2:10" ht="15.75" customHeight="1">
      <c r="B244" s="1"/>
      <c r="C244" s="24"/>
      <c r="E244" s="1"/>
      <c r="F244" s="1"/>
      <c r="G244" s="1"/>
      <c r="H244" s="1"/>
      <c r="I244" s="1"/>
      <c r="J244" s="1"/>
    </row>
    <row r="245" spans="2:10" ht="15.75" customHeight="1">
      <c r="B245" s="1"/>
      <c r="C245" s="24"/>
      <c r="E245" s="1"/>
      <c r="F245" s="1"/>
      <c r="G245" s="1"/>
      <c r="H245" s="1"/>
      <c r="I245" s="1"/>
      <c r="J245" s="1"/>
    </row>
    <row r="246" spans="2:10" ht="15.75" customHeight="1">
      <c r="B246" s="1"/>
      <c r="C246" s="24"/>
      <c r="E246" s="1"/>
      <c r="F246" s="1"/>
      <c r="G246" s="1"/>
      <c r="H246" s="1"/>
      <c r="I246" s="1"/>
      <c r="J246" s="1"/>
    </row>
    <row r="247" spans="2:10" ht="15.75" customHeight="1">
      <c r="B247" s="1"/>
      <c r="C247" s="24"/>
      <c r="E247" s="1"/>
      <c r="F247" s="1"/>
      <c r="G247" s="1"/>
      <c r="H247" s="1"/>
      <c r="I247" s="1"/>
      <c r="J247" s="1"/>
    </row>
    <row r="248" spans="2:10" ht="15.75" customHeight="1">
      <c r="B248" s="1"/>
      <c r="C248" s="24"/>
      <c r="E248" s="1"/>
      <c r="F248" s="1"/>
      <c r="G248" s="1"/>
      <c r="H248" s="1"/>
      <c r="I248" s="1"/>
      <c r="J248" s="1"/>
    </row>
    <row r="249" spans="2:10" ht="15.75" customHeight="1">
      <c r="B249" s="1"/>
      <c r="C249" s="24"/>
      <c r="E249" s="1"/>
      <c r="F249" s="1"/>
      <c r="G249" s="1"/>
      <c r="H249" s="1"/>
      <c r="I249" s="1"/>
      <c r="J249" s="1"/>
    </row>
    <row r="250" spans="2:10" ht="15.75" customHeight="1">
      <c r="B250" s="1"/>
      <c r="C250" s="24"/>
      <c r="E250" s="1"/>
      <c r="F250" s="1"/>
      <c r="G250" s="1"/>
      <c r="H250" s="1"/>
      <c r="I250" s="1"/>
      <c r="J250" s="1"/>
    </row>
    <row r="251" spans="2:10" ht="15.75" customHeight="1">
      <c r="B251" s="1"/>
      <c r="C251" s="24"/>
      <c r="E251" s="1"/>
      <c r="F251" s="1"/>
      <c r="G251" s="1"/>
      <c r="H251" s="1"/>
      <c r="I251" s="1"/>
      <c r="J251" s="1"/>
    </row>
    <row r="252" spans="2:10" ht="15.75" customHeight="1">
      <c r="B252" s="1"/>
      <c r="C252" s="24"/>
      <c r="E252" s="1"/>
      <c r="F252" s="1"/>
      <c r="G252" s="1"/>
      <c r="H252" s="1"/>
      <c r="I252" s="1"/>
      <c r="J252" s="1"/>
    </row>
    <row r="253" spans="2:10" ht="15.75" customHeight="1">
      <c r="B253" s="1"/>
      <c r="C253" s="24"/>
      <c r="E253" s="1"/>
      <c r="F253" s="1"/>
      <c r="G253" s="1"/>
      <c r="H253" s="1"/>
      <c r="I253" s="1"/>
      <c r="J253" s="1"/>
    </row>
    <row r="254" spans="2:10" ht="15.75" customHeight="1">
      <c r="B254" s="1"/>
      <c r="C254" s="24"/>
      <c r="E254" s="1"/>
      <c r="F254" s="1"/>
      <c r="G254" s="1"/>
      <c r="H254" s="1"/>
      <c r="I254" s="1"/>
      <c r="J254" s="1"/>
    </row>
    <row r="255" spans="2:10" ht="15.75" customHeight="1">
      <c r="B255" s="1"/>
      <c r="C255" s="24"/>
      <c r="E255" s="1"/>
      <c r="F255" s="1"/>
      <c r="G255" s="1"/>
      <c r="H255" s="1"/>
      <c r="I255" s="1"/>
      <c r="J255" s="1"/>
    </row>
    <row r="256" spans="2:10" ht="15.75" customHeight="1">
      <c r="B256" s="1"/>
      <c r="C256" s="24"/>
      <c r="E256" s="1"/>
      <c r="F256" s="1"/>
      <c r="G256" s="1"/>
      <c r="H256" s="1"/>
      <c r="I256" s="1"/>
      <c r="J256" s="1"/>
    </row>
    <row r="257" spans="2:10" ht="15.75" customHeight="1">
      <c r="B257" s="1"/>
      <c r="C257" s="24"/>
      <c r="E257" s="1"/>
      <c r="F257" s="1"/>
      <c r="G257" s="1"/>
      <c r="H257" s="1"/>
      <c r="I257" s="1"/>
      <c r="J257" s="1"/>
    </row>
    <row r="258" spans="2:10" ht="15.75" customHeight="1">
      <c r="B258" s="1"/>
      <c r="C258" s="24"/>
      <c r="E258" s="1"/>
      <c r="F258" s="1"/>
      <c r="G258" s="1"/>
      <c r="H258" s="1"/>
      <c r="I258" s="1"/>
      <c r="J258" s="1"/>
    </row>
    <row r="259" spans="2:10" ht="15.75" customHeight="1">
      <c r="B259" s="1"/>
      <c r="C259" s="24"/>
      <c r="E259" s="1"/>
      <c r="F259" s="1"/>
      <c r="G259" s="1"/>
      <c r="H259" s="1"/>
      <c r="I259" s="1"/>
      <c r="J259" s="1"/>
    </row>
    <row r="260" spans="2:10" ht="15.75" customHeight="1">
      <c r="B260" s="1"/>
      <c r="C260" s="24"/>
      <c r="E260" s="1"/>
      <c r="F260" s="1"/>
      <c r="G260" s="1"/>
      <c r="H260" s="1"/>
      <c r="I260" s="1"/>
      <c r="J260" s="1"/>
    </row>
    <row r="261" spans="2:10" ht="15.75" customHeight="1">
      <c r="B261" s="1"/>
      <c r="C261" s="24"/>
      <c r="E261" s="1"/>
      <c r="F261" s="1"/>
      <c r="G261" s="1"/>
      <c r="H261" s="1"/>
      <c r="I261" s="1"/>
      <c r="J261" s="1"/>
    </row>
    <row r="262" spans="2:10" ht="15.75" customHeight="1">
      <c r="B262" s="1"/>
      <c r="C262" s="24"/>
      <c r="E262" s="1"/>
      <c r="F262" s="1"/>
      <c r="G262" s="1"/>
      <c r="H262" s="1"/>
      <c r="I262" s="1"/>
      <c r="J262" s="1"/>
    </row>
    <row r="263" spans="2:10" ht="15.75" customHeight="1">
      <c r="B263" s="1"/>
      <c r="C263" s="24"/>
      <c r="E263" s="1"/>
      <c r="F263" s="1"/>
      <c r="G263" s="1"/>
      <c r="H263" s="1"/>
      <c r="I263" s="1"/>
      <c r="J263" s="1"/>
    </row>
    <row r="264" spans="2:10" ht="15.75" customHeight="1">
      <c r="B264" s="1"/>
      <c r="C264" s="24"/>
      <c r="E264" s="1"/>
      <c r="F264" s="1"/>
      <c r="G264" s="1"/>
      <c r="H264" s="1"/>
      <c r="I264" s="1"/>
      <c r="J264" s="1"/>
    </row>
    <row r="265" spans="2:10" ht="15.75" customHeight="1">
      <c r="B265" s="1"/>
      <c r="C265" s="24"/>
      <c r="E265" s="1"/>
      <c r="F265" s="1"/>
      <c r="G265" s="1"/>
      <c r="H265" s="1"/>
      <c r="I265" s="1"/>
      <c r="J265" s="1"/>
    </row>
    <row r="266" spans="2:10" ht="15.75" customHeight="1">
      <c r="B266" s="1"/>
      <c r="C266" s="24"/>
      <c r="E266" s="1"/>
      <c r="F266" s="1"/>
      <c r="G266" s="1"/>
      <c r="H266" s="1"/>
      <c r="I266" s="1"/>
      <c r="J266" s="1"/>
    </row>
    <row r="267" spans="2:10" ht="15.75" customHeight="1">
      <c r="B267" s="1"/>
      <c r="C267" s="24"/>
      <c r="E267" s="1"/>
      <c r="F267" s="1"/>
      <c r="G267" s="1"/>
      <c r="H267" s="1"/>
      <c r="I267" s="1"/>
      <c r="J267" s="1"/>
    </row>
    <row r="268" spans="2:10" ht="15.75" customHeight="1">
      <c r="B268" s="1"/>
      <c r="C268" s="24"/>
      <c r="E268" s="1"/>
      <c r="F268" s="1"/>
      <c r="G268" s="1"/>
      <c r="H268" s="1"/>
      <c r="I268" s="1"/>
      <c r="J268" s="1"/>
    </row>
    <row r="269" spans="2:10" ht="15.75" customHeight="1">
      <c r="B269" s="1"/>
      <c r="C269" s="24"/>
      <c r="E269" s="1"/>
      <c r="F269" s="1"/>
      <c r="G269" s="1"/>
      <c r="H269" s="1"/>
      <c r="I269" s="1"/>
      <c r="J269" s="1"/>
    </row>
    <row r="270" spans="2:10" ht="15.75" customHeight="1">
      <c r="B270" s="1"/>
      <c r="C270" s="24"/>
      <c r="E270" s="1"/>
      <c r="F270" s="1"/>
      <c r="G270" s="1"/>
      <c r="H270" s="1"/>
      <c r="I270" s="1"/>
      <c r="J270" s="1"/>
    </row>
    <row r="271" spans="2:10" ht="15.75" customHeight="1">
      <c r="B271" s="1"/>
      <c r="C271" s="24"/>
      <c r="E271" s="1"/>
      <c r="F271" s="1"/>
      <c r="G271" s="1"/>
      <c r="H271" s="1"/>
      <c r="I271" s="1"/>
      <c r="J271" s="1"/>
    </row>
    <row r="272" spans="2:10" ht="15.75" customHeight="1">
      <c r="B272" s="1"/>
      <c r="C272" s="24"/>
      <c r="E272" s="1"/>
      <c r="F272" s="1"/>
      <c r="G272" s="1"/>
      <c r="H272" s="1"/>
      <c r="I272" s="1"/>
      <c r="J272" s="1"/>
    </row>
    <row r="273" spans="2:10" ht="15.75" customHeight="1">
      <c r="B273" s="1"/>
      <c r="C273" s="24"/>
      <c r="E273" s="1"/>
      <c r="F273" s="1"/>
      <c r="G273" s="1"/>
      <c r="H273" s="1"/>
      <c r="I273" s="1"/>
      <c r="J273" s="1"/>
    </row>
    <row r="274" spans="2:10" ht="15.75" customHeight="1">
      <c r="B274" s="1"/>
      <c r="C274" s="24"/>
      <c r="E274" s="1"/>
      <c r="F274" s="1"/>
      <c r="G274" s="1"/>
      <c r="H274" s="1"/>
      <c r="I274" s="1"/>
      <c r="J274" s="1"/>
    </row>
    <row r="275" spans="2:10" ht="15.75" customHeight="1">
      <c r="B275" s="1"/>
      <c r="C275" s="24"/>
      <c r="E275" s="1"/>
      <c r="F275" s="1"/>
      <c r="G275" s="1"/>
      <c r="H275" s="1"/>
      <c r="I275" s="1"/>
      <c r="J275" s="1"/>
    </row>
    <row r="276" spans="2:10" ht="15.75" customHeight="1">
      <c r="B276" s="1"/>
      <c r="C276" s="24"/>
      <c r="E276" s="1"/>
      <c r="F276" s="1"/>
      <c r="G276" s="1"/>
      <c r="H276" s="1"/>
      <c r="I276" s="1"/>
      <c r="J276" s="1"/>
    </row>
    <row r="277" spans="2:10" ht="15.75" customHeight="1">
      <c r="B277" s="1"/>
      <c r="C277" s="24"/>
      <c r="E277" s="1"/>
      <c r="F277" s="1"/>
      <c r="G277" s="1"/>
      <c r="H277" s="1"/>
      <c r="I277" s="1"/>
      <c r="J277" s="1"/>
    </row>
    <row r="278" spans="2:10" ht="15.75" customHeight="1">
      <c r="B278" s="1"/>
      <c r="C278" s="24"/>
      <c r="E278" s="1"/>
      <c r="F278" s="1"/>
      <c r="G278" s="1"/>
      <c r="H278" s="1"/>
      <c r="I278" s="1"/>
      <c r="J278" s="1"/>
    </row>
    <row r="279" spans="2:10" ht="15.75" customHeight="1">
      <c r="B279" s="1"/>
      <c r="C279" s="24"/>
      <c r="E279" s="1"/>
      <c r="F279" s="1"/>
      <c r="G279" s="1"/>
      <c r="H279" s="1"/>
      <c r="I279" s="1"/>
      <c r="J279" s="1"/>
    </row>
    <row r="280" spans="2:10" ht="15.75" customHeight="1">
      <c r="B280" s="1"/>
      <c r="C280" s="24"/>
      <c r="E280" s="1"/>
      <c r="F280" s="1"/>
      <c r="G280" s="1"/>
      <c r="H280" s="1"/>
      <c r="I280" s="1"/>
      <c r="J280" s="1"/>
    </row>
    <row r="281" spans="2:10" ht="15.75" customHeight="1">
      <c r="B281" s="1"/>
      <c r="C281" s="24"/>
      <c r="E281" s="1"/>
      <c r="F281" s="1"/>
      <c r="G281" s="1"/>
      <c r="H281" s="1"/>
      <c r="I281" s="1"/>
      <c r="J281" s="1"/>
    </row>
    <row r="282" spans="2:10" ht="15.75" customHeight="1">
      <c r="B282" s="1"/>
      <c r="C282" s="24"/>
      <c r="E282" s="1"/>
      <c r="F282" s="1"/>
      <c r="G282" s="1"/>
      <c r="H282" s="1"/>
      <c r="I282" s="1"/>
      <c r="J282" s="1"/>
    </row>
    <row r="283" spans="2:10" ht="15.75" customHeight="1">
      <c r="B283" s="1"/>
      <c r="C283" s="24"/>
      <c r="E283" s="1"/>
      <c r="F283" s="1"/>
      <c r="G283" s="1"/>
      <c r="H283" s="1"/>
      <c r="I283" s="1"/>
      <c r="J283" s="1"/>
    </row>
    <row r="284" spans="2:10" ht="15.75" customHeight="1">
      <c r="B284" s="1"/>
      <c r="C284" s="24"/>
      <c r="E284" s="1"/>
      <c r="F284" s="1"/>
      <c r="G284" s="1"/>
      <c r="H284" s="1"/>
      <c r="I284" s="1"/>
      <c r="J284" s="1"/>
    </row>
    <row r="285" spans="2:10" ht="15.75" customHeight="1">
      <c r="B285" s="1"/>
      <c r="C285" s="24"/>
      <c r="E285" s="1"/>
      <c r="F285" s="1"/>
      <c r="G285" s="1"/>
      <c r="H285" s="1"/>
      <c r="I285" s="1"/>
      <c r="J285" s="1"/>
    </row>
    <row r="286" spans="2:10" ht="15.75" customHeight="1">
      <c r="B286" s="1"/>
      <c r="C286" s="24"/>
      <c r="E286" s="1"/>
      <c r="F286" s="1"/>
      <c r="G286" s="1"/>
      <c r="H286" s="1"/>
      <c r="I286" s="1"/>
      <c r="J286" s="1"/>
    </row>
    <row r="287" spans="2:10" ht="15.75" customHeight="1">
      <c r="B287" s="1"/>
      <c r="C287" s="24"/>
      <c r="E287" s="1"/>
      <c r="F287" s="1"/>
      <c r="G287" s="1"/>
      <c r="H287" s="1"/>
      <c r="I287" s="1"/>
      <c r="J287" s="1"/>
    </row>
    <row r="288" spans="2:10" ht="15.75" customHeight="1">
      <c r="B288" s="1"/>
      <c r="C288" s="24"/>
      <c r="E288" s="1"/>
      <c r="F288" s="1"/>
      <c r="G288" s="1"/>
      <c r="H288" s="1"/>
      <c r="I288" s="1"/>
      <c r="J288" s="1"/>
    </row>
    <row r="289" spans="2:10" ht="15.75" customHeight="1">
      <c r="B289" s="1"/>
      <c r="C289" s="24"/>
      <c r="E289" s="1"/>
      <c r="F289" s="1"/>
      <c r="G289" s="1"/>
      <c r="H289" s="1"/>
      <c r="I289" s="1"/>
      <c r="J289" s="1"/>
    </row>
    <row r="290" spans="2:10" ht="15.75" customHeight="1">
      <c r="B290" s="1"/>
      <c r="C290" s="24"/>
      <c r="E290" s="1"/>
      <c r="F290" s="1"/>
      <c r="G290" s="1"/>
      <c r="H290" s="1"/>
      <c r="I290" s="1"/>
      <c r="J290" s="1"/>
    </row>
    <row r="291" spans="2:10" ht="15.75" customHeight="1">
      <c r="B291" s="1"/>
      <c r="C291" s="24"/>
      <c r="E291" s="1"/>
      <c r="F291" s="1"/>
      <c r="G291" s="1"/>
      <c r="H291" s="1"/>
      <c r="I291" s="1"/>
      <c r="J291" s="1"/>
    </row>
    <row r="292" spans="2:10" ht="15.75" customHeight="1">
      <c r="B292" s="1"/>
      <c r="C292" s="24"/>
      <c r="E292" s="1"/>
      <c r="F292" s="1"/>
      <c r="G292" s="1"/>
      <c r="H292" s="1"/>
      <c r="I292" s="1"/>
      <c r="J292" s="1"/>
    </row>
    <row r="293" spans="2:10" ht="15.75" customHeight="1">
      <c r="B293" s="1"/>
      <c r="C293" s="24"/>
      <c r="E293" s="1"/>
      <c r="F293" s="1"/>
      <c r="G293" s="1"/>
      <c r="H293" s="1"/>
      <c r="I293" s="1"/>
      <c r="J293" s="1"/>
    </row>
    <row r="294" spans="2:10" ht="15.75" customHeight="1">
      <c r="B294" s="1"/>
      <c r="C294" s="24"/>
      <c r="E294" s="1"/>
      <c r="F294" s="1"/>
      <c r="G294" s="1"/>
      <c r="H294" s="1"/>
      <c r="I294" s="1"/>
      <c r="J294" s="1"/>
    </row>
    <row r="295" spans="2:10" ht="15.75" customHeight="1">
      <c r="B295" s="1"/>
      <c r="C295" s="24"/>
      <c r="E295" s="1"/>
      <c r="F295" s="1"/>
      <c r="G295" s="1"/>
      <c r="H295" s="1"/>
      <c r="I295" s="1"/>
      <c r="J295" s="1"/>
    </row>
    <row r="296" spans="2:10" ht="15.75" customHeight="1">
      <c r="B296" s="1"/>
      <c r="C296" s="24"/>
      <c r="E296" s="1"/>
      <c r="F296" s="1"/>
      <c r="G296" s="1"/>
      <c r="H296" s="1"/>
      <c r="I296" s="1"/>
      <c r="J296" s="1"/>
    </row>
    <row r="297" spans="2:10" ht="15.75" customHeight="1">
      <c r="B297" s="1"/>
      <c r="C297" s="24"/>
      <c r="E297" s="1"/>
      <c r="F297" s="1"/>
      <c r="G297" s="1"/>
      <c r="H297" s="1"/>
      <c r="I297" s="1"/>
      <c r="J297" s="1"/>
    </row>
    <row r="298" spans="2:10" ht="15.75" customHeight="1">
      <c r="B298" s="1"/>
      <c r="C298" s="24"/>
      <c r="E298" s="1"/>
      <c r="F298" s="1"/>
      <c r="G298" s="1"/>
      <c r="H298" s="1"/>
      <c r="I298" s="1"/>
      <c r="J298" s="1"/>
    </row>
    <row r="299" spans="2:10" ht="15.75" customHeight="1">
      <c r="B299" s="1"/>
      <c r="C299" s="24"/>
      <c r="E299" s="1"/>
      <c r="F299" s="1"/>
      <c r="G299" s="1"/>
      <c r="H299" s="1"/>
      <c r="I299" s="1"/>
      <c r="J299" s="1"/>
    </row>
    <row r="300" spans="2:10" ht="15.75" customHeight="1">
      <c r="B300" s="1"/>
      <c r="C300" s="24"/>
      <c r="E300" s="1"/>
      <c r="F300" s="1"/>
      <c r="G300" s="1"/>
      <c r="H300" s="1"/>
      <c r="I300" s="1"/>
      <c r="J300" s="1"/>
    </row>
    <row r="301" spans="2:10" ht="15.75" customHeight="1">
      <c r="B301" s="1"/>
      <c r="C301" s="24"/>
      <c r="E301" s="1"/>
      <c r="F301" s="1"/>
      <c r="G301" s="1"/>
      <c r="H301" s="1"/>
      <c r="I301" s="1"/>
      <c r="J301" s="1"/>
    </row>
    <row r="302" spans="2:10" ht="15.75" customHeight="1">
      <c r="B302" s="1"/>
      <c r="C302" s="24"/>
      <c r="E302" s="1"/>
      <c r="F302" s="1"/>
      <c r="G302" s="1"/>
      <c r="H302" s="1"/>
      <c r="I302" s="1"/>
      <c r="J302" s="1"/>
    </row>
    <row r="303" spans="2:10" ht="15.75" customHeight="1">
      <c r="B303" s="1"/>
      <c r="C303" s="24"/>
      <c r="E303" s="1"/>
      <c r="F303" s="1"/>
      <c r="G303" s="1"/>
      <c r="H303" s="1"/>
      <c r="I303" s="1"/>
      <c r="J303" s="1"/>
    </row>
    <row r="304" spans="2:10" ht="15.75" customHeight="1">
      <c r="B304" s="1"/>
      <c r="C304" s="24"/>
      <c r="E304" s="1"/>
      <c r="F304" s="1"/>
      <c r="G304" s="1"/>
      <c r="H304" s="1"/>
      <c r="I304" s="1"/>
      <c r="J304" s="1"/>
    </row>
    <row r="305" spans="2:10" ht="15.75" customHeight="1">
      <c r="B305" s="1"/>
      <c r="C305" s="24"/>
      <c r="E305" s="1"/>
      <c r="F305" s="1"/>
      <c r="G305" s="1"/>
      <c r="H305" s="1"/>
      <c r="I305" s="1"/>
      <c r="J305" s="1"/>
    </row>
    <row r="306" spans="2:10" ht="15.75" customHeight="1">
      <c r="B306" s="1"/>
      <c r="C306" s="24"/>
      <c r="E306" s="1"/>
      <c r="F306" s="1"/>
      <c r="G306" s="1"/>
      <c r="H306" s="1"/>
      <c r="I306" s="1"/>
      <c r="J306" s="1"/>
    </row>
    <row r="307" spans="2:10" ht="15.75" customHeight="1">
      <c r="B307" s="1"/>
      <c r="C307" s="24"/>
      <c r="E307" s="1"/>
      <c r="F307" s="1"/>
      <c r="G307" s="1"/>
      <c r="H307" s="1"/>
      <c r="I307" s="1"/>
      <c r="J307" s="1"/>
    </row>
    <row r="308" spans="2:10" ht="15.75" customHeight="1">
      <c r="B308" s="1"/>
      <c r="C308" s="24"/>
      <c r="E308" s="1"/>
      <c r="F308" s="1"/>
      <c r="G308" s="1"/>
      <c r="H308" s="1"/>
      <c r="I308" s="1"/>
      <c r="J308" s="1"/>
    </row>
    <row r="309" spans="2:10" ht="15.75" customHeight="1">
      <c r="B309" s="1"/>
      <c r="C309" s="24"/>
      <c r="E309" s="1"/>
      <c r="F309" s="1"/>
      <c r="G309" s="1"/>
      <c r="H309" s="1"/>
      <c r="I309" s="1"/>
      <c r="J309" s="1"/>
    </row>
    <row r="310" spans="2:10" ht="15.75" customHeight="1">
      <c r="B310" s="1"/>
      <c r="C310" s="24"/>
      <c r="E310" s="1"/>
      <c r="F310" s="1"/>
      <c r="G310" s="1"/>
      <c r="H310" s="1"/>
      <c r="I310" s="1"/>
      <c r="J310" s="1"/>
    </row>
    <row r="311" spans="2:10" ht="15.75" customHeight="1">
      <c r="B311" s="1"/>
      <c r="C311" s="24"/>
      <c r="E311" s="1"/>
      <c r="F311" s="1"/>
      <c r="G311" s="1"/>
      <c r="H311" s="1"/>
      <c r="I311" s="1"/>
      <c r="J311" s="1"/>
    </row>
    <row r="312" spans="2:10" ht="15.75" customHeight="1">
      <c r="B312" s="1"/>
      <c r="C312" s="24"/>
      <c r="E312" s="1"/>
      <c r="F312" s="1"/>
      <c r="G312" s="1"/>
      <c r="H312" s="1"/>
      <c r="I312" s="1"/>
      <c r="J312" s="1"/>
    </row>
    <row r="313" spans="2:10" ht="15.75" customHeight="1">
      <c r="B313" s="1"/>
      <c r="C313" s="24"/>
      <c r="E313" s="1"/>
      <c r="F313" s="1"/>
      <c r="G313" s="1"/>
      <c r="H313" s="1"/>
      <c r="I313" s="1"/>
      <c r="J313" s="1"/>
    </row>
    <row r="314" spans="2:10" ht="15.75" customHeight="1">
      <c r="B314" s="1"/>
      <c r="C314" s="24"/>
      <c r="E314" s="1"/>
      <c r="F314" s="1"/>
      <c r="G314" s="1"/>
      <c r="H314" s="1"/>
      <c r="I314" s="1"/>
      <c r="J314" s="1"/>
    </row>
    <row r="315" spans="2:10" ht="15.75" customHeight="1">
      <c r="B315" s="1"/>
      <c r="C315" s="24"/>
      <c r="E315" s="1"/>
      <c r="F315" s="1"/>
      <c r="G315" s="1"/>
      <c r="H315" s="1"/>
      <c r="I315" s="1"/>
      <c r="J315" s="1"/>
    </row>
    <row r="316" spans="2:10" ht="15.75" customHeight="1">
      <c r="B316" s="1"/>
      <c r="C316" s="24"/>
      <c r="E316" s="1"/>
      <c r="F316" s="1"/>
      <c r="G316" s="1"/>
      <c r="H316" s="1"/>
      <c r="I316" s="1"/>
      <c r="J316" s="1"/>
    </row>
    <row r="317" spans="2:10" ht="15.75" customHeight="1">
      <c r="B317" s="1"/>
      <c r="C317" s="24"/>
      <c r="E317" s="1"/>
      <c r="F317" s="1"/>
      <c r="G317" s="1"/>
      <c r="H317" s="1"/>
      <c r="I317" s="1"/>
      <c r="J317" s="1"/>
    </row>
    <row r="318" spans="2:10" ht="15.75" customHeight="1">
      <c r="B318" s="1"/>
      <c r="C318" s="24"/>
      <c r="E318" s="1"/>
      <c r="F318" s="1"/>
      <c r="G318" s="1"/>
      <c r="H318" s="1"/>
      <c r="I318" s="1"/>
      <c r="J318" s="1"/>
    </row>
    <row r="319" spans="2:10" ht="15.75" customHeight="1">
      <c r="B319" s="1"/>
      <c r="C319" s="24"/>
      <c r="E319" s="1"/>
      <c r="F319" s="1"/>
      <c r="G319" s="1"/>
      <c r="H319" s="1"/>
      <c r="I319" s="1"/>
      <c r="J319" s="1"/>
    </row>
    <row r="320" spans="2:10" ht="15.75" customHeight="1">
      <c r="B320" s="1"/>
      <c r="C320" s="24"/>
      <c r="E320" s="1"/>
      <c r="F320" s="1"/>
      <c r="G320" s="1"/>
      <c r="H320" s="1"/>
      <c r="I320" s="1"/>
      <c r="J320" s="1"/>
    </row>
    <row r="321" spans="2:10" ht="15.75" customHeight="1">
      <c r="B321" s="1"/>
      <c r="C321" s="24"/>
      <c r="E321" s="1"/>
      <c r="F321" s="1"/>
      <c r="G321" s="1"/>
      <c r="H321" s="1"/>
      <c r="I321" s="1"/>
      <c r="J321" s="1"/>
    </row>
    <row r="322" spans="2:10" ht="15.75" customHeight="1">
      <c r="B322" s="1"/>
      <c r="C322" s="24"/>
      <c r="E322" s="1"/>
      <c r="F322" s="1"/>
      <c r="G322" s="1"/>
      <c r="H322" s="1"/>
      <c r="I322" s="1"/>
      <c r="J322" s="1"/>
    </row>
    <row r="323" spans="2:10" ht="15.75" customHeight="1">
      <c r="B323" s="1"/>
      <c r="C323" s="24"/>
      <c r="E323" s="1"/>
      <c r="F323" s="1"/>
      <c r="G323" s="1"/>
      <c r="H323" s="1"/>
      <c r="I323" s="1"/>
      <c r="J323" s="1"/>
    </row>
    <row r="324" spans="2:10" ht="15.75" customHeight="1">
      <c r="B324" s="1"/>
      <c r="C324" s="24"/>
      <c r="E324" s="1"/>
      <c r="F324" s="1"/>
      <c r="G324" s="1"/>
      <c r="H324" s="1"/>
      <c r="I324" s="1"/>
      <c r="J324" s="1"/>
    </row>
    <row r="325" spans="2:10" ht="15.75" customHeight="1">
      <c r="B325" s="1"/>
      <c r="C325" s="24"/>
      <c r="E325" s="1"/>
      <c r="F325" s="1"/>
      <c r="G325" s="1"/>
      <c r="H325" s="1"/>
      <c r="I325" s="1"/>
      <c r="J325" s="1"/>
    </row>
    <row r="326" spans="2:10" ht="15.75" customHeight="1">
      <c r="B326" s="1"/>
      <c r="C326" s="24"/>
      <c r="E326" s="1"/>
      <c r="F326" s="1"/>
      <c r="G326" s="1"/>
      <c r="H326" s="1"/>
      <c r="I326" s="1"/>
      <c r="J326" s="1"/>
    </row>
    <row r="327" spans="2:10" ht="15.75" customHeight="1">
      <c r="B327" s="1"/>
      <c r="C327" s="24"/>
      <c r="E327" s="1"/>
      <c r="F327" s="1"/>
      <c r="G327" s="1"/>
      <c r="H327" s="1"/>
      <c r="I327" s="1"/>
      <c r="J327" s="1"/>
    </row>
    <row r="328" spans="2:10" ht="15.75" customHeight="1">
      <c r="B328" s="1"/>
      <c r="C328" s="24"/>
      <c r="E328" s="1"/>
      <c r="F328" s="1"/>
      <c r="G328" s="1"/>
      <c r="H328" s="1"/>
      <c r="I328" s="1"/>
      <c r="J328" s="1"/>
    </row>
    <row r="329" spans="2:10" ht="15.75" customHeight="1">
      <c r="B329" s="1"/>
      <c r="C329" s="24"/>
      <c r="E329" s="1"/>
      <c r="F329" s="1"/>
      <c r="G329" s="1"/>
      <c r="H329" s="1"/>
      <c r="I329" s="1"/>
      <c r="J329" s="1"/>
    </row>
    <row r="330" spans="2:10" ht="15.75" customHeight="1">
      <c r="B330" s="1"/>
      <c r="C330" s="24"/>
      <c r="E330" s="1"/>
      <c r="F330" s="1"/>
      <c r="G330" s="1"/>
      <c r="H330" s="1"/>
      <c r="I330" s="1"/>
      <c r="J330" s="1"/>
    </row>
    <row r="331" spans="2:10" ht="15.75" customHeight="1">
      <c r="B331" s="1"/>
      <c r="C331" s="24"/>
      <c r="E331" s="1"/>
      <c r="F331" s="1"/>
      <c r="G331" s="1"/>
      <c r="H331" s="1"/>
      <c r="I331" s="1"/>
      <c r="J331" s="1"/>
    </row>
    <row r="332" spans="2:10" ht="15.75" customHeight="1">
      <c r="B332" s="1"/>
      <c r="C332" s="24"/>
      <c r="E332" s="1"/>
      <c r="F332" s="1"/>
      <c r="G332" s="1"/>
      <c r="H332" s="1"/>
      <c r="I332" s="1"/>
      <c r="J332" s="1"/>
    </row>
    <row r="333" spans="2:10" ht="15.75" customHeight="1">
      <c r="B333" s="1"/>
      <c r="C333" s="24"/>
      <c r="E333" s="1"/>
      <c r="F333" s="1"/>
      <c r="G333" s="1"/>
      <c r="H333" s="1"/>
      <c r="I333" s="1"/>
      <c r="J333" s="1"/>
    </row>
    <row r="334" spans="2:10" ht="15.75" customHeight="1">
      <c r="B334" s="1"/>
      <c r="C334" s="24"/>
      <c r="E334" s="1"/>
      <c r="F334" s="1"/>
      <c r="G334" s="1"/>
      <c r="H334" s="1"/>
      <c r="I334" s="1"/>
      <c r="J334" s="1"/>
    </row>
    <row r="335" spans="2:10" ht="15.75" customHeight="1">
      <c r="B335" s="1"/>
      <c r="C335" s="24"/>
      <c r="E335" s="1"/>
      <c r="F335" s="1"/>
      <c r="G335" s="1"/>
      <c r="H335" s="1"/>
      <c r="I335" s="1"/>
      <c r="J335" s="1"/>
    </row>
    <row r="336" spans="2:10" ht="15.75" customHeight="1">
      <c r="B336" s="1"/>
      <c r="C336" s="24"/>
      <c r="E336" s="1"/>
      <c r="F336" s="1"/>
      <c r="G336" s="1"/>
      <c r="H336" s="1"/>
      <c r="I336" s="1"/>
      <c r="J336" s="1"/>
    </row>
    <row r="337" spans="2:10" ht="15.75" customHeight="1">
      <c r="B337" s="1"/>
      <c r="C337" s="24"/>
      <c r="E337" s="1"/>
      <c r="F337" s="1"/>
      <c r="G337" s="1"/>
      <c r="H337" s="1"/>
      <c r="I337" s="1"/>
      <c r="J337" s="1"/>
    </row>
    <row r="338" spans="2:10" ht="15.75" customHeight="1">
      <c r="B338" s="1"/>
      <c r="C338" s="24"/>
      <c r="E338" s="1"/>
      <c r="F338" s="1"/>
      <c r="G338" s="1"/>
      <c r="H338" s="1"/>
      <c r="I338" s="1"/>
      <c r="J338" s="1"/>
    </row>
    <row r="339" spans="2:10" ht="15.75" customHeight="1">
      <c r="B339" s="1"/>
      <c r="C339" s="24"/>
      <c r="E339" s="1"/>
      <c r="F339" s="1"/>
      <c r="G339" s="1"/>
      <c r="H339" s="1"/>
      <c r="I339" s="1"/>
      <c r="J339" s="1"/>
    </row>
    <row r="340" spans="2:10" ht="15.75" customHeight="1">
      <c r="B340" s="1"/>
      <c r="C340" s="24"/>
      <c r="E340" s="1"/>
      <c r="F340" s="1"/>
      <c r="G340" s="1"/>
      <c r="H340" s="1"/>
      <c r="I340" s="1"/>
      <c r="J340" s="1"/>
    </row>
    <row r="341" spans="2:10" ht="15.75" customHeight="1">
      <c r="B341" s="1"/>
      <c r="C341" s="24"/>
      <c r="E341" s="1"/>
      <c r="F341" s="1"/>
      <c r="G341" s="1"/>
      <c r="H341" s="1"/>
      <c r="I341" s="1"/>
      <c r="J341" s="1"/>
    </row>
    <row r="342" spans="2:10" ht="15.75" customHeight="1">
      <c r="B342" s="1"/>
      <c r="C342" s="24"/>
      <c r="E342" s="1"/>
      <c r="F342" s="1"/>
      <c r="G342" s="1"/>
      <c r="H342" s="1"/>
      <c r="I342" s="1"/>
      <c r="J342" s="1"/>
    </row>
    <row r="343" spans="2:10" ht="15.75" customHeight="1">
      <c r="B343" s="1"/>
      <c r="C343" s="24"/>
      <c r="E343" s="1"/>
      <c r="F343" s="1"/>
      <c r="G343" s="1"/>
      <c r="H343" s="1"/>
      <c r="I343" s="1"/>
      <c r="J343" s="1"/>
    </row>
    <row r="344" spans="2:10" ht="15.75" customHeight="1">
      <c r="B344" s="1"/>
      <c r="C344" s="24"/>
      <c r="E344" s="1"/>
      <c r="F344" s="1"/>
      <c r="G344" s="1"/>
      <c r="H344" s="1"/>
      <c r="I344" s="1"/>
      <c r="J344" s="1"/>
    </row>
    <row r="345" spans="2:10" ht="15.75" customHeight="1">
      <c r="B345" s="1"/>
      <c r="C345" s="24"/>
      <c r="E345" s="1"/>
      <c r="F345" s="1"/>
      <c r="G345" s="1"/>
      <c r="H345" s="1"/>
      <c r="I345" s="1"/>
      <c r="J345" s="1"/>
    </row>
    <row r="346" spans="2:10" ht="15.75" customHeight="1">
      <c r="B346" s="1"/>
      <c r="C346" s="24"/>
      <c r="E346" s="1"/>
      <c r="F346" s="1"/>
      <c r="G346" s="1"/>
      <c r="H346" s="1"/>
      <c r="I346" s="1"/>
      <c r="J346" s="1"/>
    </row>
    <row r="347" spans="2:10" ht="15.75" customHeight="1">
      <c r="B347" s="1"/>
      <c r="C347" s="24"/>
      <c r="E347" s="1"/>
      <c r="F347" s="1"/>
      <c r="G347" s="1"/>
      <c r="H347" s="1"/>
      <c r="I347" s="1"/>
      <c r="J347" s="1"/>
    </row>
    <row r="348" spans="2:10" ht="15.75" customHeight="1">
      <c r="B348" s="1"/>
      <c r="C348" s="24"/>
      <c r="E348" s="1"/>
      <c r="F348" s="1"/>
      <c r="G348" s="1"/>
      <c r="H348" s="1"/>
      <c r="I348" s="1"/>
      <c r="J348" s="1"/>
    </row>
    <row r="349" spans="2:10" ht="15.75" customHeight="1">
      <c r="B349" s="1"/>
      <c r="C349" s="24"/>
      <c r="E349" s="1"/>
      <c r="F349" s="1"/>
      <c r="G349" s="1"/>
      <c r="H349" s="1"/>
      <c r="I349" s="1"/>
      <c r="J349" s="1"/>
    </row>
    <row r="350" spans="2:10" ht="15.75" customHeight="1">
      <c r="B350" s="1"/>
      <c r="C350" s="24"/>
      <c r="E350" s="1"/>
      <c r="F350" s="1"/>
      <c r="G350" s="1"/>
      <c r="H350" s="1"/>
      <c r="I350" s="1"/>
      <c r="J350" s="1"/>
    </row>
    <row r="351" spans="2:10" ht="15.75" customHeight="1">
      <c r="B351" s="1"/>
      <c r="C351" s="24"/>
      <c r="E351" s="1"/>
      <c r="F351" s="1"/>
      <c r="G351" s="1"/>
      <c r="H351" s="1"/>
      <c r="I351" s="1"/>
      <c r="J351" s="1"/>
    </row>
    <row r="352" spans="2:10" ht="15.75" customHeight="1">
      <c r="B352" s="1"/>
      <c r="C352" s="24"/>
      <c r="E352" s="1"/>
      <c r="F352" s="1"/>
      <c r="G352" s="1"/>
      <c r="H352" s="1"/>
      <c r="I352" s="1"/>
      <c r="J352" s="1"/>
    </row>
    <row r="353" spans="2:10" ht="15.75" customHeight="1">
      <c r="B353" s="1"/>
      <c r="C353" s="24"/>
      <c r="E353" s="1"/>
      <c r="F353" s="1"/>
      <c r="G353" s="1"/>
      <c r="H353" s="1"/>
      <c r="I353" s="1"/>
      <c r="J353" s="1"/>
    </row>
    <row r="354" spans="2:10" ht="15.75" customHeight="1">
      <c r="B354" s="1"/>
      <c r="C354" s="24"/>
      <c r="E354" s="1"/>
      <c r="F354" s="1"/>
      <c r="G354" s="1"/>
      <c r="H354" s="1"/>
      <c r="I354" s="1"/>
      <c r="J354" s="1"/>
    </row>
    <row r="355" spans="2:10" ht="15.75" customHeight="1">
      <c r="B355" s="1"/>
      <c r="C355" s="24"/>
      <c r="E355" s="1"/>
      <c r="F355" s="1"/>
      <c r="G355" s="1"/>
      <c r="H355" s="1"/>
      <c r="I355" s="1"/>
      <c r="J355" s="1"/>
    </row>
    <row r="356" spans="2:10" ht="15.75" customHeight="1">
      <c r="B356" s="1"/>
      <c r="C356" s="24"/>
      <c r="E356" s="1"/>
      <c r="F356" s="1"/>
      <c r="G356" s="1"/>
      <c r="H356" s="1"/>
      <c r="I356" s="1"/>
      <c r="J356" s="1"/>
    </row>
    <row r="357" spans="2:10" ht="15.75" customHeight="1">
      <c r="B357" s="1"/>
      <c r="C357" s="24"/>
      <c r="E357" s="1"/>
      <c r="F357" s="1"/>
      <c r="G357" s="1"/>
      <c r="H357" s="1"/>
      <c r="I357" s="1"/>
      <c r="J357" s="1"/>
    </row>
    <row r="358" spans="2:10" ht="15.75" customHeight="1">
      <c r="B358" s="1"/>
      <c r="C358" s="24"/>
      <c r="E358" s="1"/>
      <c r="F358" s="1"/>
      <c r="G358" s="1"/>
      <c r="H358" s="1"/>
      <c r="I358" s="1"/>
      <c r="J358" s="1"/>
    </row>
    <row r="359" spans="2:10" ht="15.75" customHeight="1">
      <c r="B359" s="1"/>
      <c r="C359" s="24"/>
      <c r="E359" s="1"/>
      <c r="F359" s="1"/>
      <c r="G359" s="1"/>
      <c r="H359" s="1"/>
      <c r="I359" s="1"/>
      <c r="J359" s="1"/>
    </row>
    <row r="360" spans="2:10" ht="15.75" customHeight="1">
      <c r="B360" s="1"/>
      <c r="C360" s="24"/>
      <c r="E360" s="1"/>
      <c r="F360" s="1"/>
      <c r="G360" s="1"/>
      <c r="H360" s="1"/>
      <c r="I360" s="1"/>
      <c r="J360" s="1"/>
    </row>
    <row r="361" spans="2:10" ht="15.75" customHeight="1">
      <c r="B361" s="1"/>
      <c r="C361" s="24"/>
      <c r="E361" s="1"/>
      <c r="F361" s="1"/>
      <c r="G361" s="1"/>
      <c r="H361" s="1"/>
      <c r="I361" s="1"/>
      <c r="J361" s="1"/>
    </row>
    <row r="362" spans="2:10" ht="15.75" customHeight="1">
      <c r="B362" s="1"/>
      <c r="C362" s="24"/>
      <c r="E362" s="1"/>
      <c r="F362" s="1"/>
      <c r="G362" s="1"/>
      <c r="H362" s="1"/>
      <c r="I362" s="1"/>
      <c r="J362" s="1"/>
    </row>
    <row r="363" spans="2:10" ht="15.75" customHeight="1">
      <c r="B363" s="1"/>
      <c r="C363" s="24"/>
      <c r="E363" s="1"/>
      <c r="F363" s="1"/>
      <c r="G363" s="1"/>
      <c r="H363" s="1"/>
      <c r="I363" s="1"/>
      <c r="J363" s="1"/>
    </row>
    <row r="364" spans="2:10" ht="15.75" customHeight="1">
      <c r="B364" s="1"/>
      <c r="C364" s="24"/>
      <c r="E364" s="1"/>
      <c r="F364" s="1"/>
      <c r="G364" s="1"/>
      <c r="H364" s="1"/>
      <c r="I364" s="1"/>
      <c r="J364" s="1"/>
    </row>
    <row r="365" spans="2:10" ht="15.75" customHeight="1">
      <c r="B365" s="1"/>
      <c r="C365" s="24"/>
      <c r="E365" s="1"/>
      <c r="F365" s="1"/>
      <c r="G365" s="1"/>
      <c r="H365" s="1"/>
      <c r="I365" s="1"/>
      <c r="J365" s="1"/>
    </row>
    <row r="366" spans="2:10" ht="15.75" customHeight="1">
      <c r="B366" s="1"/>
      <c r="C366" s="24"/>
      <c r="E366" s="1"/>
      <c r="F366" s="1"/>
      <c r="G366" s="1"/>
      <c r="H366" s="1"/>
      <c r="I366" s="1"/>
      <c r="J366" s="1"/>
    </row>
    <row r="367" spans="2:10" ht="15.75" customHeight="1">
      <c r="B367" s="1"/>
      <c r="C367" s="24"/>
      <c r="E367" s="1"/>
      <c r="F367" s="1"/>
      <c r="G367" s="1"/>
      <c r="H367" s="1"/>
      <c r="I367" s="1"/>
      <c r="J367" s="1"/>
    </row>
    <row r="368" spans="2:10" ht="15.75" customHeight="1">
      <c r="B368" s="1"/>
      <c r="C368" s="24"/>
      <c r="E368" s="1"/>
      <c r="F368" s="1"/>
      <c r="G368" s="1"/>
      <c r="H368" s="1"/>
      <c r="I368" s="1"/>
      <c r="J368" s="1"/>
    </row>
    <row r="369" spans="2:10" ht="15.75" customHeight="1">
      <c r="B369" s="1"/>
      <c r="C369" s="24"/>
      <c r="E369" s="1"/>
      <c r="F369" s="1"/>
      <c r="G369" s="1"/>
      <c r="H369" s="1"/>
      <c r="I369" s="1"/>
      <c r="J369" s="1"/>
    </row>
    <row r="370" spans="2:10" ht="15.75" customHeight="1">
      <c r="B370" s="1"/>
      <c r="C370" s="24"/>
      <c r="E370" s="1"/>
      <c r="F370" s="1"/>
      <c r="G370" s="1"/>
      <c r="H370" s="1"/>
      <c r="I370" s="1"/>
      <c r="J370" s="1"/>
    </row>
    <row r="371" spans="2:10" ht="15.75" customHeight="1">
      <c r="B371" s="1"/>
      <c r="C371" s="24"/>
      <c r="E371" s="1"/>
      <c r="F371" s="1"/>
      <c r="G371" s="1"/>
      <c r="H371" s="1"/>
      <c r="I371" s="1"/>
      <c r="J371" s="1"/>
    </row>
    <row r="372" spans="2:10" ht="15.75" customHeight="1">
      <c r="B372" s="1"/>
      <c r="C372" s="24"/>
      <c r="E372" s="1"/>
      <c r="F372" s="1"/>
      <c r="G372" s="1"/>
      <c r="H372" s="1"/>
      <c r="I372" s="1"/>
      <c r="J372" s="1"/>
    </row>
    <row r="373" spans="2:10" ht="15.75" customHeight="1">
      <c r="B373" s="1"/>
      <c r="C373" s="24"/>
      <c r="E373" s="1"/>
      <c r="F373" s="1"/>
      <c r="G373" s="1"/>
      <c r="H373" s="1"/>
      <c r="I373" s="1"/>
      <c r="J373" s="1"/>
    </row>
    <row r="374" spans="2:10" ht="15.75" customHeight="1">
      <c r="B374" s="1"/>
      <c r="C374" s="24"/>
      <c r="E374" s="1"/>
      <c r="F374" s="1"/>
      <c r="G374" s="1"/>
      <c r="H374" s="1"/>
      <c r="I374" s="1"/>
      <c r="J374" s="1"/>
    </row>
    <row r="375" spans="2:10" ht="15.75" customHeight="1">
      <c r="B375" s="1"/>
      <c r="C375" s="24"/>
      <c r="E375" s="1"/>
      <c r="F375" s="1"/>
      <c r="G375" s="1"/>
      <c r="H375" s="1"/>
      <c r="I375" s="1"/>
      <c r="J375" s="1"/>
    </row>
    <row r="376" spans="2:10" ht="15.75" customHeight="1">
      <c r="B376" s="1"/>
      <c r="C376" s="24"/>
      <c r="E376" s="1"/>
      <c r="F376" s="1"/>
      <c r="G376" s="1"/>
      <c r="H376" s="1"/>
      <c r="I376" s="1"/>
      <c r="J376" s="1"/>
    </row>
    <row r="377" spans="2:10" ht="15.75" customHeight="1">
      <c r="B377" s="1"/>
      <c r="C377" s="24"/>
      <c r="E377" s="1"/>
      <c r="F377" s="1"/>
      <c r="G377" s="1"/>
      <c r="H377" s="1"/>
      <c r="I377" s="1"/>
      <c r="J377" s="1"/>
    </row>
    <row r="378" spans="2:10" ht="15.75" customHeight="1">
      <c r="B378" s="1"/>
      <c r="C378" s="24"/>
      <c r="E378" s="1"/>
      <c r="F378" s="1"/>
      <c r="G378" s="1"/>
      <c r="H378" s="1"/>
      <c r="I378" s="1"/>
      <c r="J378" s="1"/>
    </row>
    <row r="379" spans="2:10" ht="15.75" customHeight="1">
      <c r="B379" s="1"/>
      <c r="C379" s="24"/>
      <c r="E379" s="1"/>
      <c r="F379" s="1"/>
      <c r="G379" s="1"/>
      <c r="H379" s="1"/>
      <c r="I379" s="1"/>
      <c r="J379" s="1"/>
    </row>
    <row r="380" spans="2:10" ht="15.75" customHeight="1">
      <c r="B380" s="1"/>
      <c r="C380" s="24"/>
      <c r="E380" s="1"/>
      <c r="F380" s="1"/>
      <c r="G380" s="1"/>
      <c r="H380" s="1"/>
      <c r="I380" s="1"/>
      <c r="J380" s="1"/>
    </row>
    <row r="381" spans="2:10" ht="15.75" customHeight="1">
      <c r="B381" s="1"/>
      <c r="C381" s="24"/>
      <c r="E381" s="1"/>
      <c r="F381" s="1"/>
      <c r="G381" s="1"/>
      <c r="H381" s="1"/>
      <c r="I381" s="1"/>
      <c r="J381" s="1"/>
    </row>
    <row r="382" spans="2:10" ht="15.75" customHeight="1">
      <c r="B382" s="1"/>
      <c r="C382" s="24"/>
      <c r="E382" s="1"/>
      <c r="F382" s="1"/>
      <c r="G382" s="1"/>
      <c r="H382" s="1"/>
      <c r="I382" s="1"/>
      <c r="J382" s="1"/>
    </row>
    <row r="383" spans="2:10" ht="15.75" customHeight="1">
      <c r="B383" s="1"/>
      <c r="C383" s="24"/>
      <c r="E383" s="1"/>
      <c r="F383" s="1"/>
      <c r="G383" s="1"/>
      <c r="H383" s="1"/>
      <c r="I383" s="1"/>
      <c r="J383" s="1"/>
    </row>
    <row r="384" spans="2:10" ht="15.75" customHeight="1">
      <c r="B384" s="1"/>
      <c r="C384" s="24"/>
      <c r="E384" s="1"/>
      <c r="F384" s="1"/>
      <c r="G384" s="1"/>
      <c r="H384" s="1"/>
      <c r="I384" s="1"/>
      <c r="J384" s="1"/>
    </row>
    <row r="385" spans="2:10" ht="15.75" customHeight="1">
      <c r="B385" s="1"/>
      <c r="C385" s="24"/>
      <c r="E385" s="1"/>
      <c r="F385" s="1"/>
      <c r="G385" s="1"/>
      <c r="H385" s="1"/>
      <c r="I385" s="1"/>
      <c r="J385" s="1"/>
    </row>
    <row r="386" spans="2:10" ht="15.75" customHeight="1">
      <c r="B386" s="1"/>
      <c r="C386" s="24"/>
      <c r="E386" s="1"/>
      <c r="F386" s="1"/>
      <c r="G386" s="1"/>
      <c r="H386" s="1"/>
      <c r="I386" s="1"/>
      <c r="J386" s="1"/>
    </row>
    <row r="387" spans="2:10" ht="15.75" customHeight="1">
      <c r="B387" s="1"/>
      <c r="C387" s="24"/>
      <c r="E387" s="1"/>
      <c r="F387" s="1"/>
      <c r="G387" s="1"/>
      <c r="H387" s="1"/>
      <c r="I387" s="1"/>
      <c r="J387" s="1"/>
    </row>
    <row r="388" spans="2:10" ht="15.75" customHeight="1">
      <c r="B388" s="1"/>
      <c r="C388" s="24"/>
      <c r="E388" s="1"/>
      <c r="F388" s="1"/>
      <c r="G388" s="1"/>
      <c r="H388" s="1"/>
      <c r="I388" s="1"/>
      <c r="J388" s="1"/>
    </row>
    <row r="389" spans="2:10" ht="15.75" customHeight="1">
      <c r="B389" s="1"/>
      <c r="C389" s="24"/>
      <c r="E389" s="1"/>
      <c r="F389" s="1"/>
      <c r="G389" s="1"/>
      <c r="H389" s="1"/>
      <c r="I389" s="1"/>
      <c r="J389" s="1"/>
    </row>
    <row r="390" spans="2:10" ht="15.75" customHeight="1">
      <c r="B390" s="1"/>
      <c r="C390" s="24"/>
      <c r="E390" s="1"/>
      <c r="F390" s="1"/>
      <c r="G390" s="1"/>
      <c r="H390" s="1"/>
      <c r="I390" s="1"/>
      <c r="J390" s="1"/>
    </row>
    <row r="391" spans="2:10" ht="15.75" customHeight="1">
      <c r="B391" s="1"/>
      <c r="C391" s="24"/>
      <c r="E391" s="1"/>
      <c r="F391" s="1"/>
      <c r="G391" s="1"/>
      <c r="H391" s="1"/>
      <c r="I391" s="1"/>
      <c r="J391" s="1"/>
    </row>
    <row r="392" spans="2:10" ht="15.75" customHeight="1">
      <c r="B392" s="1"/>
      <c r="C392" s="24"/>
      <c r="E392" s="1"/>
      <c r="F392" s="1"/>
      <c r="G392" s="1"/>
      <c r="H392" s="1"/>
      <c r="I392" s="1"/>
      <c r="J392" s="1"/>
    </row>
    <row r="393" spans="2:10" ht="15.75" customHeight="1">
      <c r="B393" s="1"/>
      <c r="C393" s="24"/>
      <c r="E393" s="1"/>
      <c r="F393" s="1"/>
      <c r="G393" s="1"/>
      <c r="H393" s="1"/>
      <c r="I393" s="1"/>
      <c r="J393" s="1"/>
    </row>
    <row r="394" spans="2:10" ht="15.75" customHeight="1">
      <c r="B394" s="1"/>
      <c r="C394" s="24"/>
      <c r="E394" s="1"/>
      <c r="F394" s="1"/>
      <c r="G394" s="1"/>
      <c r="H394" s="1"/>
      <c r="I394" s="1"/>
      <c r="J394" s="1"/>
    </row>
    <row r="395" spans="2:10" ht="15.75" customHeight="1">
      <c r="B395" s="1"/>
      <c r="C395" s="24"/>
      <c r="E395" s="1"/>
      <c r="F395" s="1"/>
      <c r="G395" s="1"/>
      <c r="H395" s="1"/>
      <c r="I395" s="1"/>
      <c r="J395" s="1"/>
    </row>
    <row r="396" spans="2:10" ht="15.75" customHeight="1">
      <c r="B396" s="1"/>
      <c r="C396" s="24"/>
      <c r="E396" s="1"/>
      <c r="F396" s="1"/>
      <c r="G396" s="1"/>
      <c r="H396" s="1"/>
      <c r="I396" s="1"/>
      <c r="J396" s="1"/>
    </row>
    <row r="397" spans="2:10" ht="15.75" customHeight="1">
      <c r="B397" s="1"/>
      <c r="C397" s="24"/>
      <c r="E397" s="1"/>
      <c r="F397" s="1"/>
      <c r="G397" s="1"/>
      <c r="H397" s="1"/>
      <c r="I397" s="1"/>
      <c r="J397" s="1"/>
    </row>
    <row r="398" spans="2:10" ht="15.75" customHeight="1">
      <c r="B398" s="1"/>
      <c r="C398" s="24"/>
      <c r="E398" s="1"/>
      <c r="F398" s="1"/>
      <c r="G398" s="1"/>
      <c r="H398" s="1"/>
      <c r="I398" s="1"/>
      <c r="J398" s="1"/>
    </row>
    <row r="399" spans="2:10" ht="15.75" customHeight="1">
      <c r="B399" s="1"/>
      <c r="C399" s="24"/>
      <c r="E399" s="1"/>
      <c r="F399" s="1"/>
      <c r="G399" s="1"/>
      <c r="H399" s="1"/>
      <c r="I399" s="1"/>
      <c r="J399" s="1"/>
    </row>
    <row r="400" spans="2:10" ht="15.75" customHeight="1">
      <c r="B400" s="1"/>
      <c r="C400" s="24"/>
      <c r="E400" s="1"/>
      <c r="F400" s="1"/>
      <c r="G400" s="1"/>
      <c r="H400" s="1"/>
      <c r="I400" s="1"/>
      <c r="J400" s="1"/>
    </row>
    <row r="401" spans="2:10" ht="15.75" customHeight="1">
      <c r="B401" s="1"/>
      <c r="C401" s="24"/>
      <c r="E401" s="1"/>
      <c r="F401" s="1"/>
      <c r="G401" s="1"/>
      <c r="H401" s="1"/>
      <c r="I401" s="1"/>
      <c r="J401" s="1"/>
    </row>
    <row r="402" spans="2:10" ht="15.75" customHeight="1">
      <c r="B402" s="1"/>
      <c r="C402" s="24"/>
      <c r="E402" s="1"/>
      <c r="F402" s="1"/>
      <c r="G402" s="1"/>
      <c r="H402" s="1"/>
      <c r="I402" s="1"/>
      <c r="J402" s="1"/>
    </row>
    <row r="403" spans="2:10" ht="15.75" customHeight="1">
      <c r="B403" s="1"/>
      <c r="C403" s="24"/>
      <c r="E403" s="1"/>
      <c r="F403" s="1"/>
      <c r="G403" s="1"/>
      <c r="H403" s="1"/>
      <c r="I403" s="1"/>
      <c r="J403" s="1"/>
    </row>
    <row r="404" spans="2:10" ht="15.75" customHeight="1">
      <c r="B404" s="1"/>
      <c r="C404" s="24"/>
      <c r="E404" s="1"/>
      <c r="F404" s="1"/>
      <c r="G404" s="1"/>
      <c r="H404" s="1"/>
      <c r="I404" s="1"/>
      <c r="J404" s="1"/>
    </row>
    <row r="405" spans="2:10" ht="15.75" customHeight="1">
      <c r="B405" s="1"/>
      <c r="C405" s="24"/>
      <c r="E405" s="1"/>
      <c r="F405" s="1"/>
      <c r="G405" s="1"/>
      <c r="H405" s="1"/>
      <c r="I405" s="1"/>
      <c r="J405" s="1"/>
    </row>
    <row r="406" spans="2:10" ht="15.75" customHeight="1">
      <c r="B406" s="1"/>
      <c r="C406" s="24"/>
      <c r="E406" s="1"/>
      <c r="F406" s="1"/>
      <c r="G406" s="1"/>
      <c r="H406" s="1"/>
      <c r="I406" s="1"/>
      <c r="J406" s="1"/>
    </row>
    <row r="407" spans="2:10" ht="15.75" customHeight="1">
      <c r="B407" s="1"/>
      <c r="C407" s="24"/>
      <c r="E407" s="1"/>
      <c r="F407" s="1"/>
      <c r="G407" s="1"/>
      <c r="H407" s="1"/>
      <c r="I407" s="1"/>
      <c r="J407" s="1"/>
    </row>
    <row r="408" spans="2:10" ht="15.75" customHeight="1">
      <c r="B408" s="1"/>
      <c r="C408" s="24"/>
      <c r="E408" s="1"/>
      <c r="F408" s="1"/>
      <c r="G408" s="1"/>
      <c r="H408" s="1"/>
      <c r="I408" s="1"/>
      <c r="J408" s="1"/>
    </row>
    <row r="409" spans="2:10" ht="15.75" customHeight="1">
      <c r="B409" s="1"/>
      <c r="C409" s="24"/>
      <c r="E409" s="1"/>
      <c r="F409" s="1"/>
      <c r="G409" s="1"/>
      <c r="H409" s="1"/>
      <c r="I409" s="1"/>
      <c r="J409" s="1"/>
    </row>
    <row r="410" spans="2:10" ht="15.75" customHeight="1">
      <c r="B410" s="1"/>
      <c r="C410" s="24"/>
      <c r="E410" s="1"/>
      <c r="F410" s="1"/>
      <c r="G410" s="1"/>
      <c r="H410" s="1"/>
      <c r="I410" s="1"/>
      <c r="J410" s="1"/>
    </row>
    <row r="411" spans="2:10" ht="15.75" customHeight="1">
      <c r="B411" s="1"/>
      <c r="C411" s="24"/>
      <c r="E411" s="1"/>
      <c r="F411" s="1"/>
      <c r="G411" s="1"/>
      <c r="H411" s="1"/>
      <c r="I411" s="1"/>
      <c r="J411" s="1"/>
    </row>
    <row r="412" spans="2:10" ht="15.75" customHeight="1">
      <c r="B412" s="1"/>
      <c r="C412" s="24"/>
      <c r="E412" s="1"/>
      <c r="F412" s="1"/>
      <c r="G412" s="1"/>
      <c r="H412" s="1"/>
      <c r="I412" s="1"/>
      <c r="J412" s="1"/>
    </row>
    <row r="413" spans="2:10" ht="15.75" customHeight="1">
      <c r="B413" s="1"/>
      <c r="C413" s="24"/>
      <c r="E413" s="1"/>
      <c r="F413" s="1"/>
      <c r="G413" s="1"/>
      <c r="H413" s="1"/>
      <c r="I413" s="1"/>
      <c r="J413" s="1"/>
    </row>
    <row r="414" spans="2:10" ht="15.75" customHeight="1">
      <c r="B414" s="1"/>
      <c r="C414" s="24"/>
      <c r="E414" s="1"/>
      <c r="F414" s="1"/>
      <c r="G414" s="1"/>
      <c r="H414" s="1"/>
      <c r="I414" s="1"/>
      <c r="J414" s="1"/>
    </row>
    <row r="415" spans="2:10" ht="15.75" customHeight="1">
      <c r="B415" s="1"/>
      <c r="C415" s="24"/>
      <c r="E415" s="1"/>
      <c r="F415" s="1"/>
      <c r="G415" s="1"/>
      <c r="H415" s="1"/>
      <c r="I415" s="1"/>
      <c r="J415" s="1"/>
    </row>
    <row r="416" spans="2:10" ht="15.75" customHeight="1">
      <c r="B416" s="1"/>
      <c r="C416" s="24"/>
      <c r="E416" s="1"/>
      <c r="F416" s="1"/>
      <c r="G416" s="1"/>
      <c r="H416" s="1"/>
      <c r="I416" s="1"/>
      <c r="J416" s="1"/>
    </row>
    <row r="417" spans="2:10" ht="15.75" customHeight="1">
      <c r="B417" s="1"/>
      <c r="C417" s="24"/>
      <c r="E417" s="1"/>
      <c r="F417" s="1"/>
      <c r="G417" s="1"/>
      <c r="H417" s="1"/>
      <c r="I417" s="1"/>
      <c r="J417" s="1"/>
    </row>
    <row r="418" spans="2:10" ht="15.75" customHeight="1">
      <c r="B418" s="1"/>
      <c r="C418" s="24"/>
      <c r="E418" s="1"/>
      <c r="F418" s="1"/>
      <c r="G418" s="1"/>
      <c r="H418" s="1"/>
      <c r="I418" s="1"/>
      <c r="J418" s="1"/>
    </row>
    <row r="419" spans="2:10" ht="15.75" customHeight="1">
      <c r="B419" s="1"/>
      <c r="C419" s="24"/>
      <c r="E419" s="1"/>
      <c r="F419" s="1"/>
      <c r="G419" s="1"/>
      <c r="H419" s="1"/>
      <c r="I419" s="1"/>
      <c r="J419" s="1"/>
    </row>
    <row r="420" spans="2:10" ht="15.75" customHeight="1">
      <c r="B420" s="1"/>
      <c r="C420" s="24"/>
      <c r="E420" s="1"/>
      <c r="F420" s="1"/>
      <c r="G420" s="1"/>
      <c r="H420" s="1"/>
      <c r="I420" s="1"/>
      <c r="J420" s="1"/>
    </row>
    <row r="421" spans="2:10" ht="15.75" customHeight="1">
      <c r="B421" s="1"/>
      <c r="C421" s="24"/>
      <c r="E421" s="1"/>
      <c r="F421" s="1"/>
      <c r="G421" s="1"/>
      <c r="H421" s="1"/>
      <c r="I421" s="1"/>
      <c r="J421" s="1"/>
    </row>
    <row r="422" spans="2:10" ht="15.75" customHeight="1">
      <c r="B422" s="1"/>
      <c r="C422" s="24"/>
      <c r="E422" s="1"/>
      <c r="F422" s="1"/>
      <c r="G422" s="1"/>
      <c r="H422" s="1"/>
      <c r="I422" s="1"/>
      <c r="J422" s="1"/>
    </row>
    <row r="423" spans="2:10" ht="15.75" customHeight="1">
      <c r="B423" s="1"/>
      <c r="C423" s="24"/>
      <c r="E423" s="1"/>
      <c r="F423" s="1"/>
      <c r="G423" s="1"/>
      <c r="H423" s="1"/>
      <c r="I423" s="1"/>
      <c r="J423" s="1"/>
    </row>
    <row r="424" spans="2:10" ht="15.75" customHeight="1">
      <c r="B424" s="1"/>
      <c r="C424" s="24"/>
      <c r="E424" s="1"/>
      <c r="F424" s="1"/>
      <c r="G424" s="1"/>
      <c r="H424" s="1"/>
      <c r="I424" s="1"/>
      <c r="J424" s="1"/>
    </row>
    <row r="425" spans="2:10" ht="15.75" customHeight="1">
      <c r="B425" s="1"/>
      <c r="C425" s="24"/>
      <c r="E425" s="1"/>
      <c r="F425" s="1"/>
      <c r="G425" s="1"/>
      <c r="H425" s="1"/>
      <c r="I425" s="1"/>
      <c r="J425" s="1"/>
    </row>
    <row r="426" spans="2:10" ht="15.75" customHeight="1">
      <c r="B426" s="1"/>
      <c r="C426" s="24"/>
      <c r="E426" s="1"/>
      <c r="F426" s="1"/>
      <c r="G426" s="1"/>
      <c r="H426" s="1"/>
      <c r="I426" s="1"/>
      <c r="J426" s="1"/>
    </row>
    <row r="427" spans="2:10" ht="15.75" customHeight="1">
      <c r="B427" s="1"/>
      <c r="C427" s="24"/>
      <c r="E427" s="1"/>
      <c r="F427" s="1"/>
      <c r="G427" s="1"/>
      <c r="H427" s="1"/>
      <c r="I427" s="1"/>
      <c r="J427" s="1"/>
    </row>
    <row r="428" spans="2:10" ht="15.75" customHeight="1">
      <c r="B428" s="1"/>
      <c r="C428" s="24"/>
      <c r="E428" s="1"/>
      <c r="F428" s="1"/>
      <c r="G428" s="1"/>
      <c r="H428" s="1"/>
      <c r="I428" s="1"/>
      <c r="J428" s="1"/>
    </row>
    <row r="429" spans="2:10" ht="15.75" customHeight="1">
      <c r="B429" s="1"/>
      <c r="C429" s="24"/>
      <c r="E429" s="1"/>
      <c r="F429" s="1"/>
      <c r="G429" s="1"/>
      <c r="H429" s="1"/>
      <c r="I429" s="1"/>
      <c r="J429" s="1"/>
    </row>
    <row r="430" spans="2:10" ht="15.75" customHeight="1">
      <c r="B430" s="1"/>
      <c r="C430" s="24"/>
      <c r="E430" s="1"/>
      <c r="F430" s="1"/>
      <c r="G430" s="1"/>
      <c r="H430" s="1"/>
      <c r="I430" s="1"/>
      <c r="J430" s="1"/>
    </row>
    <row r="431" spans="2:10" ht="15.75" customHeight="1">
      <c r="B431" s="1"/>
      <c r="C431" s="24"/>
      <c r="E431" s="1"/>
      <c r="F431" s="1"/>
      <c r="G431" s="1"/>
      <c r="H431" s="1"/>
      <c r="I431" s="1"/>
      <c r="J431" s="1"/>
    </row>
    <row r="432" spans="2:10" ht="15.75" customHeight="1">
      <c r="B432" s="1"/>
      <c r="C432" s="24"/>
      <c r="E432" s="1"/>
      <c r="F432" s="1"/>
      <c r="G432" s="1"/>
      <c r="H432" s="1"/>
      <c r="I432" s="1"/>
      <c r="J432" s="1"/>
    </row>
    <row r="433" spans="2:10" ht="15.75" customHeight="1">
      <c r="B433" s="1"/>
      <c r="C433" s="24"/>
      <c r="E433" s="1"/>
      <c r="F433" s="1"/>
      <c r="G433" s="1"/>
      <c r="H433" s="1"/>
      <c r="I433" s="1"/>
      <c r="J433" s="1"/>
    </row>
    <row r="434" spans="2:10" ht="15.75" customHeight="1">
      <c r="B434" s="1"/>
      <c r="C434" s="24"/>
      <c r="E434" s="1"/>
      <c r="F434" s="1"/>
      <c r="G434" s="1"/>
      <c r="H434" s="1"/>
      <c r="I434" s="1"/>
      <c r="J434" s="1"/>
    </row>
    <row r="435" spans="2:10" ht="15.75" customHeight="1">
      <c r="B435" s="1"/>
      <c r="C435" s="24"/>
      <c r="E435" s="1"/>
      <c r="F435" s="1"/>
      <c r="G435" s="1"/>
      <c r="H435" s="1"/>
      <c r="I435" s="1"/>
      <c r="J435" s="1"/>
    </row>
    <row r="436" spans="2:10" ht="15.75" customHeight="1">
      <c r="B436" s="1"/>
      <c r="C436" s="24"/>
      <c r="E436" s="1"/>
      <c r="F436" s="1"/>
      <c r="G436" s="1"/>
      <c r="H436" s="1"/>
      <c r="I436" s="1"/>
      <c r="J436" s="1"/>
    </row>
    <row r="437" spans="2:10" ht="15.75" customHeight="1">
      <c r="B437" s="1"/>
      <c r="C437" s="24"/>
      <c r="E437" s="1"/>
      <c r="F437" s="1"/>
      <c r="G437" s="1"/>
      <c r="H437" s="1"/>
      <c r="I437" s="1"/>
      <c r="J437" s="1"/>
    </row>
    <row r="438" spans="2:10" ht="15.75" customHeight="1">
      <c r="B438" s="1"/>
      <c r="C438" s="24"/>
      <c r="E438" s="1"/>
      <c r="F438" s="1"/>
      <c r="G438" s="1"/>
      <c r="H438" s="1"/>
      <c r="I438" s="1"/>
      <c r="J438" s="1"/>
    </row>
    <row r="439" spans="2:10" ht="15.75" customHeight="1">
      <c r="B439" s="1"/>
      <c r="C439" s="24"/>
      <c r="E439" s="1"/>
      <c r="F439" s="1"/>
      <c r="G439" s="1"/>
      <c r="H439" s="1"/>
      <c r="I439" s="1"/>
      <c r="J439" s="1"/>
    </row>
    <row r="440" spans="2:10" ht="15.75" customHeight="1">
      <c r="B440" s="1"/>
      <c r="C440" s="24"/>
      <c r="E440" s="1"/>
      <c r="F440" s="1"/>
      <c r="G440" s="1"/>
      <c r="H440" s="1"/>
      <c r="I440" s="1"/>
      <c r="J440" s="1"/>
    </row>
    <row r="441" spans="2:10" ht="15.75" customHeight="1">
      <c r="B441" s="1"/>
      <c r="C441" s="24"/>
      <c r="E441" s="1"/>
      <c r="F441" s="1"/>
      <c r="G441" s="1"/>
      <c r="H441" s="1"/>
      <c r="I441" s="1"/>
      <c r="J441" s="1"/>
    </row>
    <row r="442" spans="2:10" ht="15.75" customHeight="1">
      <c r="B442" s="1"/>
      <c r="C442" s="24"/>
      <c r="E442" s="1"/>
      <c r="F442" s="1"/>
      <c r="G442" s="1"/>
      <c r="H442" s="1"/>
      <c r="I442" s="1"/>
      <c r="J442" s="1"/>
    </row>
    <row r="443" spans="2:10" ht="15.75" customHeight="1">
      <c r="B443" s="1"/>
      <c r="C443" s="24"/>
      <c r="E443" s="1"/>
      <c r="F443" s="1"/>
      <c r="G443" s="1"/>
      <c r="H443" s="1"/>
      <c r="I443" s="1"/>
      <c r="J443" s="1"/>
    </row>
    <row r="444" spans="2:10" ht="15.75" customHeight="1">
      <c r="B444" s="1"/>
      <c r="C444" s="24"/>
      <c r="E444" s="1"/>
      <c r="F444" s="1"/>
      <c r="G444" s="1"/>
      <c r="H444" s="1"/>
      <c r="I444" s="1"/>
      <c r="J444" s="1"/>
    </row>
    <row r="445" spans="2:10" ht="15.75" customHeight="1">
      <c r="B445" s="1"/>
      <c r="C445" s="24"/>
      <c r="E445" s="1"/>
      <c r="F445" s="1"/>
      <c r="G445" s="1"/>
      <c r="H445" s="1"/>
      <c r="I445" s="1"/>
      <c r="J445" s="1"/>
    </row>
    <row r="446" spans="2:10" ht="15.75" customHeight="1">
      <c r="B446" s="1"/>
      <c r="C446" s="24"/>
      <c r="E446" s="1"/>
      <c r="F446" s="1"/>
      <c r="G446" s="1"/>
      <c r="H446" s="1"/>
      <c r="I446" s="1"/>
      <c r="J446" s="1"/>
    </row>
    <row r="447" spans="2:10" ht="15.75" customHeight="1">
      <c r="B447" s="1"/>
      <c r="C447" s="24"/>
      <c r="E447" s="1"/>
      <c r="F447" s="1"/>
      <c r="G447" s="1"/>
      <c r="H447" s="1"/>
      <c r="I447" s="1"/>
      <c r="J447" s="1"/>
    </row>
    <row r="448" spans="2:10" ht="15.75" customHeight="1">
      <c r="B448" s="1"/>
      <c r="C448" s="24"/>
      <c r="E448" s="1"/>
      <c r="F448" s="1"/>
      <c r="G448" s="1"/>
      <c r="H448" s="1"/>
      <c r="I448" s="1"/>
      <c r="J448" s="1"/>
    </row>
    <row r="449" spans="2:10" ht="15.75" customHeight="1">
      <c r="B449" s="1"/>
      <c r="C449" s="24"/>
      <c r="E449" s="1"/>
      <c r="F449" s="1"/>
      <c r="G449" s="1"/>
      <c r="H449" s="1"/>
      <c r="I449" s="1"/>
      <c r="J449" s="1"/>
    </row>
    <row r="450" spans="2:10" ht="15.75" customHeight="1">
      <c r="B450" s="1"/>
      <c r="C450" s="24"/>
      <c r="E450" s="1"/>
      <c r="F450" s="1"/>
      <c r="G450" s="1"/>
      <c r="H450" s="1"/>
      <c r="I450" s="1"/>
      <c r="J450" s="1"/>
    </row>
    <row r="451" spans="2:10" ht="15.75" customHeight="1">
      <c r="B451" s="1"/>
      <c r="C451" s="24"/>
      <c r="E451" s="1"/>
      <c r="F451" s="1"/>
      <c r="G451" s="1"/>
      <c r="H451" s="1"/>
      <c r="I451" s="1"/>
      <c r="J451" s="1"/>
    </row>
    <row r="452" spans="2:10" ht="15.75" customHeight="1">
      <c r="B452" s="1"/>
      <c r="C452" s="24"/>
      <c r="E452" s="1"/>
      <c r="F452" s="1"/>
      <c r="G452" s="1"/>
      <c r="H452" s="1"/>
      <c r="I452" s="1"/>
      <c r="J452" s="1"/>
    </row>
    <row r="453" spans="2:10" ht="15.75" customHeight="1">
      <c r="B453" s="1"/>
      <c r="C453" s="24"/>
      <c r="E453" s="1"/>
      <c r="F453" s="1"/>
      <c r="G453" s="1"/>
      <c r="H453" s="1"/>
      <c r="I453" s="1"/>
      <c r="J453" s="1"/>
    </row>
    <row r="454" spans="2:10" ht="15.75" customHeight="1">
      <c r="B454" s="1"/>
      <c r="C454" s="24"/>
      <c r="E454" s="1"/>
      <c r="F454" s="1"/>
      <c r="G454" s="1"/>
      <c r="H454" s="1"/>
      <c r="I454" s="1"/>
      <c r="J454" s="1"/>
    </row>
    <row r="455" spans="2:10" ht="15.75" customHeight="1">
      <c r="B455" s="1"/>
      <c r="C455" s="24"/>
      <c r="E455" s="1"/>
      <c r="F455" s="1"/>
      <c r="G455" s="1"/>
      <c r="H455" s="1"/>
      <c r="I455" s="1"/>
      <c r="J455" s="1"/>
    </row>
    <row r="456" spans="2:10" ht="15.75" customHeight="1">
      <c r="B456" s="1"/>
      <c r="C456" s="24"/>
      <c r="E456" s="1"/>
      <c r="F456" s="1"/>
      <c r="G456" s="1"/>
      <c r="H456" s="1"/>
      <c r="I456" s="1"/>
      <c r="J456" s="1"/>
    </row>
    <row r="457" spans="2:10" ht="15.75" customHeight="1">
      <c r="B457" s="1"/>
      <c r="C457" s="24"/>
      <c r="E457" s="1"/>
      <c r="F457" s="1"/>
      <c r="G457" s="1"/>
      <c r="H457" s="1"/>
      <c r="I457" s="1"/>
      <c r="J457" s="1"/>
    </row>
    <row r="458" spans="2:10" ht="15.75" customHeight="1">
      <c r="B458" s="1"/>
      <c r="C458" s="24"/>
      <c r="E458" s="1"/>
      <c r="F458" s="1"/>
      <c r="G458" s="1"/>
      <c r="H458" s="1"/>
      <c r="I458" s="1"/>
      <c r="J458" s="1"/>
    </row>
    <row r="459" spans="2:10" ht="15.75" customHeight="1">
      <c r="B459" s="1"/>
      <c r="C459" s="24"/>
      <c r="E459" s="1"/>
      <c r="F459" s="1"/>
      <c r="G459" s="1"/>
      <c r="H459" s="1"/>
      <c r="I459" s="1"/>
      <c r="J459" s="1"/>
    </row>
    <row r="460" spans="2:10" ht="15.75" customHeight="1">
      <c r="B460" s="1"/>
      <c r="C460" s="24"/>
      <c r="E460" s="1"/>
      <c r="F460" s="1"/>
      <c r="G460" s="1"/>
      <c r="H460" s="1"/>
      <c r="I460" s="1"/>
      <c r="J460" s="1"/>
    </row>
    <row r="461" spans="2:10" ht="15.75" customHeight="1">
      <c r="B461" s="1"/>
      <c r="C461" s="24"/>
      <c r="E461" s="1"/>
      <c r="F461" s="1"/>
      <c r="G461" s="1"/>
      <c r="H461" s="1"/>
      <c r="I461" s="1"/>
      <c r="J461" s="1"/>
    </row>
    <row r="462" spans="2:10" ht="15.75" customHeight="1">
      <c r="B462" s="1"/>
      <c r="C462" s="24"/>
      <c r="E462" s="1"/>
      <c r="F462" s="1"/>
      <c r="G462" s="1"/>
      <c r="H462" s="1"/>
      <c r="I462" s="1"/>
      <c r="J462" s="1"/>
    </row>
    <row r="463" spans="2:10" ht="15.75" customHeight="1">
      <c r="B463" s="1"/>
      <c r="C463" s="24"/>
      <c r="E463" s="1"/>
      <c r="F463" s="1"/>
      <c r="G463" s="1"/>
      <c r="H463" s="1"/>
      <c r="I463" s="1"/>
      <c r="J463" s="1"/>
    </row>
    <row r="464" spans="2:10" ht="15.75" customHeight="1">
      <c r="B464" s="1"/>
      <c r="C464" s="24"/>
      <c r="E464" s="1"/>
      <c r="F464" s="1"/>
      <c r="G464" s="1"/>
      <c r="H464" s="1"/>
      <c r="I464" s="1"/>
      <c r="J464" s="1"/>
    </row>
    <row r="465" spans="2:10" ht="15.75" customHeight="1">
      <c r="B465" s="1"/>
      <c r="C465" s="24"/>
      <c r="E465" s="1"/>
      <c r="F465" s="1"/>
      <c r="G465" s="1"/>
      <c r="H465" s="1"/>
      <c r="I465" s="1"/>
      <c r="J465" s="1"/>
    </row>
    <row r="466" spans="2:10" ht="15.75" customHeight="1">
      <c r="B466" s="1"/>
      <c r="C466" s="24"/>
      <c r="E466" s="1"/>
      <c r="F466" s="1"/>
      <c r="G466" s="1"/>
      <c r="H466" s="1"/>
      <c r="I466" s="1"/>
      <c r="J466" s="1"/>
    </row>
    <row r="467" spans="2:10" ht="15.75" customHeight="1">
      <c r="B467" s="1"/>
      <c r="C467" s="24"/>
      <c r="E467" s="1"/>
      <c r="F467" s="1"/>
      <c r="G467" s="1"/>
      <c r="H467" s="1"/>
      <c r="I467" s="1"/>
      <c r="J467" s="1"/>
    </row>
    <row r="468" spans="2:10" ht="15.75" customHeight="1">
      <c r="B468" s="1"/>
      <c r="C468" s="24"/>
      <c r="E468" s="1"/>
      <c r="F468" s="1"/>
      <c r="G468" s="1"/>
      <c r="H468" s="1"/>
      <c r="I468" s="1"/>
      <c r="J468" s="1"/>
    </row>
    <row r="469" spans="2:10" ht="15.75" customHeight="1">
      <c r="B469" s="1"/>
      <c r="C469" s="24"/>
      <c r="E469" s="1"/>
      <c r="F469" s="1"/>
      <c r="G469" s="1"/>
      <c r="H469" s="1"/>
      <c r="I469" s="1"/>
      <c r="J469" s="1"/>
    </row>
    <row r="470" spans="2:10" ht="15.75" customHeight="1">
      <c r="B470" s="1"/>
      <c r="C470" s="24"/>
      <c r="E470" s="1"/>
      <c r="F470" s="1"/>
      <c r="G470" s="1"/>
      <c r="H470" s="1"/>
      <c r="I470" s="1"/>
      <c r="J470" s="1"/>
    </row>
    <row r="471" spans="2:10" ht="15.75" customHeight="1">
      <c r="B471" s="1"/>
      <c r="C471" s="24"/>
      <c r="E471" s="1"/>
      <c r="F471" s="1"/>
      <c r="G471" s="1"/>
      <c r="H471" s="1"/>
      <c r="I471" s="1"/>
      <c r="J471" s="1"/>
    </row>
    <row r="472" spans="2:10" ht="15.75" customHeight="1">
      <c r="B472" s="1"/>
      <c r="C472" s="24"/>
      <c r="E472" s="1"/>
      <c r="F472" s="1"/>
      <c r="G472" s="1"/>
      <c r="H472" s="1"/>
      <c r="I472" s="1"/>
      <c r="J472" s="1"/>
    </row>
    <row r="473" spans="2:10" ht="15.75" customHeight="1">
      <c r="B473" s="1"/>
      <c r="C473" s="24"/>
      <c r="E473" s="1"/>
      <c r="F473" s="1"/>
      <c r="G473" s="1"/>
      <c r="H473" s="1"/>
      <c r="I473" s="1"/>
      <c r="J473" s="1"/>
    </row>
    <row r="474" spans="2:10" ht="15.75" customHeight="1">
      <c r="B474" s="1"/>
      <c r="C474" s="24"/>
      <c r="E474" s="1"/>
      <c r="F474" s="1"/>
      <c r="G474" s="1"/>
      <c r="H474" s="1"/>
      <c r="I474" s="1"/>
      <c r="J474" s="1"/>
    </row>
    <row r="475" spans="2:10" ht="15.75" customHeight="1">
      <c r="B475" s="1"/>
      <c r="C475" s="24"/>
      <c r="E475" s="1"/>
      <c r="F475" s="1"/>
      <c r="G475" s="1"/>
      <c r="H475" s="1"/>
      <c r="I475" s="1"/>
      <c r="J475" s="1"/>
    </row>
    <row r="476" spans="2:10" ht="15.75" customHeight="1">
      <c r="B476" s="1"/>
      <c r="C476" s="24"/>
      <c r="E476" s="1"/>
      <c r="F476" s="1"/>
      <c r="G476" s="1"/>
      <c r="H476" s="1"/>
      <c r="I476" s="1"/>
      <c r="J476" s="1"/>
    </row>
    <row r="477" spans="2:10" ht="15.75" customHeight="1">
      <c r="B477" s="1"/>
      <c r="C477" s="24"/>
      <c r="E477" s="1"/>
      <c r="F477" s="1"/>
      <c r="G477" s="1"/>
      <c r="H477" s="1"/>
      <c r="I477" s="1"/>
      <c r="J477" s="1"/>
    </row>
    <row r="478" spans="2:10" ht="15.75" customHeight="1">
      <c r="B478" s="1"/>
      <c r="C478" s="24"/>
      <c r="E478" s="1"/>
      <c r="F478" s="1"/>
      <c r="G478" s="1"/>
      <c r="H478" s="1"/>
      <c r="I478" s="1"/>
      <c r="J478" s="1"/>
    </row>
    <row r="479" spans="2:10" ht="15.75" customHeight="1">
      <c r="B479" s="1"/>
      <c r="C479" s="24"/>
      <c r="E479" s="1"/>
      <c r="F479" s="1"/>
      <c r="G479" s="1"/>
      <c r="H479" s="1"/>
      <c r="I479" s="1"/>
      <c r="J479" s="1"/>
    </row>
    <row r="480" spans="2:10" ht="15.75" customHeight="1">
      <c r="B480" s="1"/>
      <c r="C480" s="24"/>
      <c r="E480" s="1"/>
      <c r="F480" s="1"/>
      <c r="G480" s="1"/>
      <c r="H480" s="1"/>
      <c r="I480" s="1"/>
      <c r="J480" s="1"/>
    </row>
    <row r="481" spans="2:10" ht="15.75" customHeight="1">
      <c r="B481" s="1"/>
      <c r="C481" s="24"/>
      <c r="E481" s="1"/>
      <c r="F481" s="1"/>
      <c r="G481" s="1"/>
      <c r="H481" s="1"/>
      <c r="I481" s="1"/>
      <c r="J481" s="1"/>
    </row>
    <row r="482" spans="2:10" ht="15.75" customHeight="1">
      <c r="B482" s="1"/>
      <c r="C482" s="24"/>
      <c r="E482" s="1"/>
      <c r="F482" s="1"/>
      <c r="G482" s="1"/>
      <c r="H482" s="1"/>
      <c r="I482" s="1"/>
      <c r="J482" s="1"/>
    </row>
    <row r="483" spans="2:10" ht="15.75" customHeight="1">
      <c r="B483" s="1"/>
      <c r="C483" s="24"/>
      <c r="E483" s="1"/>
      <c r="F483" s="1"/>
      <c r="G483" s="1"/>
      <c r="H483" s="1"/>
      <c r="I483" s="1"/>
      <c r="J483" s="1"/>
    </row>
    <row r="484" spans="2:10" ht="15.75" customHeight="1">
      <c r="B484" s="1"/>
      <c r="C484" s="24"/>
      <c r="E484" s="1"/>
      <c r="F484" s="1"/>
      <c r="G484" s="1"/>
      <c r="H484" s="1"/>
      <c r="I484" s="1"/>
      <c r="J484" s="1"/>
    </row>
    <row r="485" spans="2:10" ht="15.75" customHeight="1">
      <c r="B485" s="1"/>
      <c r="C485" s="24"/>
      <c r="E485" s="1"/>
      <c r="F485" s="1"/>
      <c r="G485" s="1"/>
      <c r="H485" s="1"/>
      <c r="I485" s="1"/>
      <c r="J485" s="1"/>
    </row>
    <row r="486" spans="2:10" ht="15.75" customHeight="1">
      <c r="B486" s="1"/>
      <c r="C486" s="24"/>
      <c r="E486" s="1"/>
      <c r="F486" s="1"/>
      <c r="G486" s="1"/>
      <c r="H486" s="1"/>
      <c r="I486" s="1"/>
      <c r="J486" s="1"/>
    </row>
    <row r="487" spans="2:10" ht="15.75" customHeight="1">
      <c r="B487" s="1"/>
      <c r="C487" s="24"/>
      <c r="E487" s="1"/>
      <c r="F487" s="1"/>
      <c r="G487" s="1"/>
      <c r="H487" s="1"/>
      <c r="I487" s="1"/>
      <c r="J487" s="1"/>
    </row>
    <row r="488" spans="2:10" ht="15.75" customHeight="1">
      <c r="B488" s="1"/>
      <c r="C488" s="24"/>
      <c r="E488" s="1"/>
      <c r="F488" s="1"/>
      <c r="G488" s="1"/>
      <c r="H488" s="1"/>
      <c r="I488" s="1"/>
      <c r="J488" s="1"/>
    </row>
    <row r="489" spans="2:10" ht="15.75" customHeight="1">
      <c r="B489" s="1"/>
      <c r="C489" s="24"/>
      <c r="E489" s="1"/>
      <c r="F489" s="1"/>
      <c r="G489" s="1"/>
      <c r="H489" s="1"/>
      <c r="I489" s="1"/>
      <c r="J489" s="1"/>
    </row>
    <row r="490" spans="2:10" ht="15.75" customHeight="1">
      <c r="B490" s="1"/>
      <c r="C490" s="24"/>
      <c r="E490" s="1"/>
      <c r="F490" s="1"/>
      <c r="G490" s="1"/>
      <c r="H490" s="1"/>
      <c r="I490" s="1"/>
      <c r="J490" s="1"/>
    </row>
    <row r="491" spans="2:10" ht="15.75" customHeight="1">
      <c r="B491" s="1"/>
      <c r="C491" s="24"/>
      <c r="E491" s="1"/>
      <c r="F491" s="1"/>
      <c r="G491" s="1"/>
      <c r="H491" s="1"/>
      <c r="I491" s="1"/>
      <c r="J491" s="1"/>
    </row>
    <row r="492" spans="2:10" ht="15.75" customHeight="1">
      <c r="B492" s="1"/>
      <c r="C492" s="24"/>
      <c r="E492" s="1"/>
      <c r="F492" s="1"/>
      <c r="G492" s="1"/>
      <c r="H492" s="1"/>
      <c r="I492" s="1"/>
      <c r="J492" s="1"/>
    </row>
    <row r="493" spans="2:10" ht="15.75" customHeight="1">
      <c r="B493" s="1"/>
      <c r="C493" s="24"/>
      <c r="E493" s="1"/>
      <c r="F493" s="1"/>
      <c r="G493" s="1"/>
      <c r="H493" s="1"/>
      <c r="I493" s="1"/>
      <c r="J493" s="1"/>
    </row>
    <row r="494" spans="2:10" ht="15.75" customHeight="1">
      <c r="B494" s="1"/>
      <c r="C494" s="24"/>
      <c r="E494" s="1"/>
      <c r="F494" s="1"/>
      <c r="G494" s="1"/>
      <c r="H494" s="1"/>
      <c r="I494" s="1"/>
      <c r="J494" s="1"/>
    </row>
    <row r="495" spans="2:10" ht="15.75" customHeight="1">
      <c r="B495" s="1"/>
      <c r="C495" s="24"/>
      <c r="E495" s="1"/>
      <c r="F495" s="1"/>
      <c r="G495" s="1"/>
      <c r="H495" s="1"/>
      <c r="I495" s="1"/>
      <c r="J495" s="1"/>
    </row>
    <row r="496" spans="2:10" ht="15.75" customHeight="1">
      <c r="B496" s="1"/>
      <c r="C496" s="24"/>
      <c r="E496" s="1"/>
      <c r="F496" s="1"/>
      <c r="G496" s="1"/>
      <c r="H496" s="1"/>
      <c r="I496" s="1"/>
      <c r="J496" s="1"/>
    </row>
    <row r="497" spans="2:10" ht="15.75" customHeight="1">
      <c r="B497" s="1"/>
      <c r="C497" s="24"/>
      <c r="E497" s="1"/>
      <c r="F497" s="1"/>
      <c r="G497" s="1"/>
      <c r="H497" s="1"/>
      <c r="I497" s="1"/>
      <c r="J497" s="1"/>
    </row>
    <row r="498" spans="2:10" ht="15.75" customHeight="1">
      <c r="B498" s="1"/>
      <c r="C498" s="24"/>
      <c r="E498" s="1"/>
      <c r="F498" s="1"/>
      <c r="G498" s="1"/>
      <c r="H498" s="1"/>
      <c r="I498" s="1"/>
      <c r="J498" s="1"/>
    </row>
    <row r="499" spans="2:10" ht="15.75" customHeight="1">
      <c r="B499" s="1"/>
      <c r="C499" s="24"/>
      <c r="E499" s="1"/>
      <c r="F499" s="1"/>
      <c r="G499" s="1"/>
      <c r="H499" s="1"/>
      <c r="I499" s="1"/>
      <c r="J499" s="1"/>
    </row>
    <row r="500" spans="2:10" ht="15.75" customHeight="1">
      <c r="B500" s="1"/>
      <c r="C500" s="24"/>
      <c r="E500" s="1"/>
      <c r="F500" s="1"/>
      <c r="G500" s="1"/>
      <c r="H500" s="1"/>
      <c r="I500" s="1"/>
      <c r="J500" s="1"/>
    </row>
    <row r="501" spans="2:10" ht="15.75" customHeight="1">
      <c r="B501" s="1"/>
      <c r="C501" s="24"/>
      <c r="E501" s="1"/>
      <c r="F501" s="1"/>
      <c r="G501" s="1"/>
      <c r="H501" s="1"/>
      <c r="I501" s="1"/>
      <c r="J501" s="1"/>
    </row>
    <row r="502" spans="2:10" ht="15.75" customHeight="1">
      <c r="B502" s="1"/>
      <c r="C502" s="24"/>
      <c r="E502" s="1"/>
      <c r="F502" s="1"/>
      <c r="G502" s="1"/>
      <c r="H502" s="1"/>
      <c r="I502" s="1"/>
      <c r="J502" s="1"/>
    </row>
    <row r="503" spans="2:10" ht="15.75" customHeight="1">
      <c r="B503" s="1"/>
      <c r="C503" s="24"/>
      <c r="E503" s="1"/>
      <c r="F503" s="1"/>
      <c r="G503" s="1"/>
      <c r="H503" s="1"/>
      <c r="I503" s="1"/>
      <c r="J503" s="1"/>
    </row>
    <row r="504" spans="2:10" ht="15.75" customHeight="1">
      <c r="B504" s="1"/>
      <c r="C504" s="24"/>
      <c r="E504" s="1"/>
      <c r="F504" s="1"/>
      <c r="G504" s="1"/>
      <c r="H504" s="1"/>
      <c r="I504" s="1"/>
      <c r="J504" s="1"/>
    </row>
    <row r="505" spans="2:10" ht="15.75" customHeight="1">
      <c r="B505" s="1"/>
      <c r="C505" s="24"/>
      <c r="E505" s="1"/>
      <c r="F505" s="1"/>
      <c r="G505" s="1"/>
      <c r="H505" s="1"/>
      <c r="I505" s="1"/>
      <c r="J505" s="1"/>
    </row>
    <row r="506" spans="2:10" ht="15.75" customHeight="1">
      <c r="B506" s="1"/>
      <c r="C506" s="24"/>
      <c r="E506" s="1"/>
      <c r="F506" s="1"/>
      <c r="G506" s="1"/>
      <c r="H506" s="1"/>
      <c r="I506" s="1"/>
      <c r="J506" s="1"/>
    </row>
    <row r="507" spans="2:10" ht="15.75" customHeight="1">
      <c r="B507" s="1"/>
      <c r="C507" s="24"/>
      <c r="E507" s="1"/>
      <c r="F507" s="1"/>
      <c r="G507" s="1"/>
      <c r="H507" s="1"/>
      <c r="I507" s="1"/>
      <c r="J507" s="1"/>
    </row>
    <row r="508" spans="2:10" ht="15.75" customHeight="1">
      <c r="B508" s="1"/>
      <c r="C508" s="24"/>
      <c r="E508" s="1"/>
      <c r="F508" s="1"/>
      <c r="G508" s="1"/>
      <c r="H508" s="1"/>
      <c r="I508" s="1"/>
      <c r="J508" s="1"/>
    </row>
    <row r="509" spans="2:10" ht="15.75" customHeight="1">
      <c r="B509" s="1"/>
      <c r="C509" s="24"/>
      <c r="E509" s="1"/>
      <c r="F509" s="1"/>
      <c r="G509" s="1"/>
      <c r="H509" s="1"/>
      <c r="I509" s="1"/>
      <c r="J509" s="1"/>
    </row>
    <row r="510" spans="2:10" ht="15.75" customHeight="1">
      <c r="B510" s="1"/>
      <c r="C510" s="24"/>
      <c r="E510" s="1"/>
      <c r="F510" s="1"/>
      <c r="G510" s="1"/>
      <c r="H510" s="1"/>
      <c r="I510" s="1"/>
      <c r="J510" s="1"/>
    </row>
    <row r="511" spans="2:10" ht="15.75" customHeight="1">
      <c r="B511" s="1"/>
      <c r="C511" s="24"/>
      <c r="E511" s="1"/>
      <c r="F511" s="1"/>
      <c r="G511" s="1"/>
      <c r="H511" s="1"/>
      <c r="I511" s="1"/>
      <c r="J511" s="1"/>
    </row>
    <row r="512" spans="2:10" ht="15.75" customHeight="1">
      <c r="B512" s="1"/>
      <c r="C512" s="24"/>
      <c r="E512" s="1"/>
      <c r="F512" s="1"/>
      <c r="G512" s="1"/>
      <c r="H512" s="1"/>
      <c r="I512" s="1"/>
      <c r="J512" s="1"/>
    </row>
    <row r="513" spans="2:10" ht="15.75" customHeight="1">
      <c r="B513" s="1"/>
      <c r="C513" s="24"/>
      <c r="E513" s="1"/>
      <c r="F513" s="1"/>
      <c r="G513" s="1"/>
      <c r="H513" s="1"/>
      <c r="I513" s="1"/>
      <c r="J513" s="1"/>
    </row>
    <row r="514" spans="2:10" ht="15.75" customHeight="1">
      <c r="B514" s="1"/>
      <c r="C514" s="24"/>
      <c r="E514" s="1"/>
      <c r="F514" s="1"/>
      <c r="G514" s="1"/>
      <c r="H514" s="1"/>
      <c r="I514" s="1"/>
      <c r="J514" s="1"/>
    </row>
    <row r="515" spans="2:10" ht="15.75" customHeight="1">
      <c r="B515" s="1"/>
      <c r="C515" s="24"/>
      <c r="E515" s="1"/>
      <c r="F515" s="1"/>
      <c r="G515" s="1"/>
      <c r="H515" s="1"/>
      <c r="I515" s="1"/>
      <c r="J515" s="1"/>
    </row>
    <row r="516" spans="2:10" ht="15.75" customHeight="1">
      <c r="B516" s="1"/>
      <c r="C516" s="24"/>
      <c r="E516" s="1"/>
      <c r="F516" s="1"/>
      <c r="G516" s="1"/>
      <c r="H516" s="1"/>
      <c r="I516" s="1"/>
      <c r="J516" s="1"/>
    </row>
    <row r="517" spans="2:10" ht="15.75" customHeight="1">
      <c r="B517" s="1"/>
      <c r="C517" s="24"/>
      <c r="E517" s="1"/>
      <c r="F517" s="1"/>
      <c r="G517" s="1"/>
      <c r="H517" s="1"/>
      <c r="I517" s="1"/>
      <c r="J517" s="1"/>
    </row>
    <row r="518" spans="2:10" ht="15.75" customHeight="1">
      <c r="B518" s="1"/>
      <c r="C518" s="24"/>
      <c r="E518" s="1"/>
      <c r="F518" s="1"/>
      <c r="G518" s="1"/>
      <c r="H518" s="1"/>
      <c r="I518" s="1"/>
      <c r="J518" s="1"/>
    </row>
    <row r="519" spans="2:10" ht="15.75" customHeight="1">
      <c r="B519" s="1"/>
      <c r="C519" s="24"/>
      <c r="E519" s="1"/>
      <c r="F519" s="1"/>
      <c r="G519" s="1"/>
      <c r="H519" s="1"/>
      <c r="I519" s="1"/>
      <c r="J519" s="1"/>
    </row>
    <row r="520" spans="2:10" ht="15.75" customHeight="1">
      <c r="B520" s="1"/>
      <c r="C520" s="24"/>
      <c r="E520" s="1"/>
      <c r="F520" s="1"/>
      <c r="G520" s="1"/>
      <c r="H520" s="1"/>
      <c r="I520" s="1"/>
      <c r="J520" s="1"/>
    </row>
    <row r="521" spans="2:10" ht="15.75" customHeight="1">
      <c r="B521" s="1"/>
      <c r="C521" s="24"/>
      <c r="E521" s="1"/>
      <c r="F521" s="1"/>
      <c r="G521" s="1"/>
      <c r="H521" s="1"/>
      <c r="I521" s="1"/>
      <c r="J521" s="1"/>
    </row>
    <row r="522" spans="2:10" ht="15.75" customHeight="1">
      <c r="B522" s="1"/>
      <c r="C522" s="24"/>
      <c r="E522" s="1"/>
      <c r="F522" s="1"/>
      <c r="G522" s="1"/>
      <c r="H522" s="1"/>
      <c r="I522" s="1"/>
      <c r="J522" s="1"/>
    </row>
    <row r="523" spans="2:10" ht="15.75" customHeight="1">
      <c r="B523" s="1"/>
      <c r="C523" s="24"/>
      <c r="E523" s="1"/>
      <c r="F523" s="1"/>
      <c r="G523" s="1"/>
      <c r="H523" s="1"/>
      <c r="I523" s="1"/>
      <c r="J523" s="1"/>
    </row>
    <row r="524" spans="2:10" ht="15.75" customHeight="1">
      <c r="B524" s="1"/>
      <c r="C524" s="24"/>
      <c r="E524" s="1"/>
      <c r="F524" s="1"/>
      <c r="G524" s="1"/>
      <c r="H524" s="1"/>
      <c r="I524" s="1"/>
      <c r="J524" s="1"/>
    </row>
    <row r="525" spans="2:10" ht="15.75" customHeight="1">
      <c r="B525" s="1"/>
      <c r="C525" s="24"/>
      <c r="E525" s="1"/>
      <c r="F525" s="1"/>
      <c r="G525" s="1"/>
      <c r="H525" s="1"/>
      <c r="I525" s="1"/>
      <c r="J525" s="1"/>
    </row>
    <row r="526" spans="2:10" ht="15.75" customHeight="1">
      <c r="B526" s="1"/>
      <c r="C526" s="24"/>
      <c r="E526" s="1"/>
      <c r="F526" s="1"/>
      <c r="G526" s="1"/>
      <c r="H526" s="1"/>
      <c r="I526" s="1"/>
      <c r="J526" s="1"/>
    </row>
    <row r="527" spans="2:10" ht="15.75" customHeight="1">
      <c r="B527" s="1"/>
      <c r="C527" s="24"/>
      <c r="E527" s="1"/>
      <c r="F527" s="1"/>
      <c r="G527" s="1"/>
      <c r="H527" s="1"/>
      <c r="I527" s="1"/>
      <c r="J527" s="1"/>
    </row>
    <row r="528" spans="2:10" ht="15.75" customHeight="1">
      <c r="B528" s="1"/>
      <c r="C528" s="24"/>
      <c r="E528" s="1"/>
      <c r="F528" s="1"/>
      <c r="G528" s="1"/>
      <c r="H528" s="1"/>
      <c r="I528" s="1"/>
      <c r="J528" s="1"/>
    </row>
    <row r="529" spans="2:10" ht="15.75" customHeight="1">
      <c r="B529" s="1"/>
      <c r="C529" s="24"/>
      <c r="E529" s="1"/>
      <c r="F529" s="1"/>
      <c r="G529" s="1"/>
      <c r="H529" s="1"/>
      <c r="I529" s="1"/>
      <c r="J529" s="1"/>
    </row>
    <row r="530" spans="2:10" ht="15.75" customHeight="1">
      <c r="B530" s="1"/>
      <c r="C530" s="24"/>
      <c r="E530" s="1"/>
      <c r="F530" s="1"/>
      <c r="G530" s="1"/>
      <c r="H530" s="1"/>
      <c r="I530" s="1"/>
      <c r="J530" s="1"/>
    </row>
    <row r="531" spans="2:10" ht="15.75" customHeight="1">
      <c r="B531" s="1"/>
      <c r="C531" s="24"/>
      <c r="E531" s="1"/>
      <c r="F531" s="1"/>
      <c r="G531" s="1"/>
      <c r="H531" s="1"/>
      <c r="I531" s="1"/>
      <c r="J531" s="1"/>
    </row>
    <row r="532" spans="2:10" ht="15.75" customHeight="1">
      <c r="B532" s="1"/>
      <c r="C532" s="24"/>
      <c r="E532" s="1"/>
      <c r="F532" s="1"/>
      <c r="G532" s="1"/>
      <c r="H532" s="1"/>
      <c r="I532" s="1"/>
      <c r="J532" s="1"/>
    </row>
    <row r="533" spans="2:10" ht="15.75" customHeight="1">
      <c r="B533" s="1"/>
      <c r="C533" s="24"/>
      <c r="E533" s="1"/>
      <c r="F533" s="1"/>
      <c r="G533" s="1"/>
      <c r="H533" s="1"/>
      <c r="I533" s="1"/>
      <c r="J533" s="1"/>
    </row>
    <row r="534" spans="2:10" ht="15.75" customHeight="1">
      <c r="B534" s="1"/>
      <c r="C534" s="24"/>
      <c r="E534" s="1"/>
      <c r="F534" s="1"/>
      <c r="G534" s="1"/>
      <c r="H534" s="1"/>
      <c r="I534" s="1"/>
      <c r="J534" s="1"/>
    </row>
    <row r="535" spans="2:10" ht="15.75" customHeight="1">
      <c r="B535" s="1"/>
      <c r="C535" s="24"/>
      <c r="E535" s="1"/>
      <c r="F535" s="1"/>
      <c r="G535" s="1"/>
      <c r="H535" s="1"/>
      <c r="I535" s="1"/>
      <c r="J535" s="1"/>
    </row>
    <row r="536" spans="2:10" ht="15.75" customHeight="1">
      <c r="B536" s="1"/>
      <c r="C536" s="24"/>
      <c r="E536" s="1"/>
      <c r="F536" s="1"/>
      <c r="G536" s="1"/>
      <c r="H536" s="1"/>
      <c r="I536" s="1"/>
      <c r="J536" s="1"/>
    </row>
    <row r="537" spans="2:10" ht="15.75" customHeight="1">
      <c r="B537" s="1"/>
      <c r="C537" s="24"/>
      <c r="E537" s="1"/>
      <c r="F537" s="1"/>
      <c r="G537" s="1"/>
      <c r="H537" s="1"/>
      <c r="I537" s="1"/>
      <c r="J537" s="1"/>
    </row>
    <row r="538" spans="2:10" ht="15.75" customHeight="1">
      <c r="B538" s="1"/>
      <c r="C538" s="24"/>
      <c r="E538" s="1"/>
      <c r="F538" s="1"/>
      <c r="G538" s="1"/>
      <c r="H538" s="1"/>
      <c r="I538" s="1"/>
      <c r="J538" s="1"/>
    </row>
    <row r="539" spans="2:10" ht="15.75" customHeight="1">
      <c r="B539" s="1"/>
      <c r="C539" s="24"/>
      <c r="E539" s="1"/>
      <c r="F539" s="1"/>
      <c r="G539" s="1"/>
      <c r="H539" s="1"/>
      <c r="I539" s="1"/>
      <c r="J539" s="1"/>
    </row>
    <row r="540" spans="2:10" ht="15.75" customHeight="1">
      <c r="B540" s="1"/>
      <c r="C540" s="24"/>
      <c r="E540" s="1"/>
      <c r="F540" s="1"/>
      <c r="G540" s="1"/>
      <c r="H540" s="1"/>
      <c r="I540" s="1"/>
      <c r="J540" s="1"/>
    </row>
    <row r="541" spans="2:10" ht="15.75" customHeight="1">
      <c r="B541" s="1"/>
      <c r="C541" s="24"/>
      <c r="E541" s="1"/>
      <c r="F541" s="1"/>
      <c r="G541" s="1"/>
      <c r="H541" s="1"/>
      <c r="I541" s="1"/>
      <c r="J541" s="1"/>
    </row>
    <row r="542" spans="2:10" ht="15.75" customHeight="1">
      <c r="B542" s="1"/>
      <c r="C542" s="24"/>
      <c r="E542" s="1"/>
      <c r="F542" s="1"/>
      <c r="G542" s="1"/>
      <c r="H542" s="1"/>
      <c r="I542" s="1"/>
      <c r="J542" s="1"/>
    </row>
    <row r="543" spans="2:10" ht="15.75" customHeight="1">
      <c r="B543" s="1"/>
      <c r="C543" s="24"/>
      <c r="E543" s="1"/>
      <c r="F543" s="1"/>
      <c r="G543" s="1"/>
      <c r="H543" s="1"/>
      <c r="I543" s="1"/>
      <c r="J543" s="1"/>
    </row>
    <row r="544" spans="2:10" ht="15.75" customHeight="1">
      <c r="B544" s="1"/>
      <c r="C544" s="24"/>
      <c r="E544" s="1"/>
      <c r="F544" s="1"/>
      <c r="G544" s="1"/>
      <c r="H544" s="1"/>
      <c r="I544" s="1"/>
      <c r="J544" s="1"/>
    </row>
    <row r="545" spans="2:10" ht="15.75" customHeight="1">
      <c r="B545" s="1"/>
      <c r="C545" s="24"/>
      <c r="E545" s="1"/>
      <c r="F545" s="1"/>
      <c r="G545" s="1"/>
      <c r="H545" s="1"/>
      <c r="I545" s="1"/>
      <c r="J545" s="1"/>
    </row>
    <row r="546" spans="2:10" ht="15.75" customHeight="1">
      <c r="B546" s="1"/>
      <c r="C546" s="24"/>
      <c r="E546" s="1"/>
      <c r="F546" s="1"/>
      <c r="G546" s="1"/>
      <c r="H546" s="1"/>
      <c r="I546" s="1"/>
      <c r="J546" s="1"/>
    </row>
    <row r="547" spans="2:10" ht="15.75" customHeight="1">
      <c r="B547" s="1"/>
      <c r="C547" s="24"/>
      <c r="E547" s="1"/>
      <c r="F547" s="1"/>
      <c r="G547" s="1"/>
      <c r="H547" s="1"/>
      <c r="I547" s="1"/>
      <c r="J547" s="1"/>
    </row>
    <row r="548" spans="2:10" ht="15.75" customHeight="1">
      <c r="B548" s="1"/>
      <c r="C548" s="24"/>
      <c r="E548" s="1"/>
      <c r="F548" s="1"/>
      <c r="G548" s="1"/>
      <c r="H548" s="1"/>
      <c r="I548" s="1"/>
      <c r="J548" s="1"/>
    </row>
    <row r="549" spans="2:10" ht="15.75" customHeight="1">
      <c r="B549" s="1"/>
      <c r="C549" s="24"/>
      <c r="E549" s="1"/>
      <c r="F549" s="1"/>
      <c r="G549" s="1"/>
      <c r="H549" s="1"/>
      <c r="I549" s="1"/>
      <c r="J549" s="1"/>
    </row>
    <row r="550" spans="2:10" ht="15.75" customHeight="1">
      <c r="B550" s="1"/>
      <c r="C550" s="24"/>
      <c r="E550" s="1"/>
      <c r="F550" s="1"/>
      <c r="G550" s="1"/>
      <c r="H550" s="1"/>
      <c r="I550" s="1"/>
      <c r="J550" s="1"/>
    </row>
    <row r="551" spans="2:10" ht="15.75" customHeight="1">
      <c r="B551" s="1"/>
      <c r="C551" s="24"/>
      <c r="E551" s="1"/>
      <c r="F551" s="1"/>
      <c r="G551" s="1"/>
      <c r="H551" s="1"/>
      <c r="I551" s="1"/>
      <c r="J551" s="1"/>
    </row>
    <row r="552" spans="2:10" ht="15.75" customHeight="1">
      <c r="B552" s="1"/>
      <c r="C552" s="24"/>
      <c r="E552" s="1"/>
      <c r="F552" s="1"/>
      <c r="G552" s="1"/>
      <c r="H552" s="1"/>
      <c r="I552" s="1"/>
      <c r="J552" s="1"/>
    </row>
    <row r="553" spans="2:10" ht="15.75" customHeight="1">
      <c r="B553" s="1"/>
      <c r="C553" s="24"/>
      <c r="E553" s="1"/>
      <c r="F553" s="1"/>
      <c r="G553" s="1"/>
      <c r="H553" s="1"/>
      <c r="I553" s="1"/>
      <c r="J553" s="1"/>
    </row>
    <row r="554" spans="2:10" ht="15.75" customHeight="1">
      <c r="B554" s="1"/>
      <c r="C554" s="24"/>
      <c r="E554" s="1"/>
      <c r="F554" s="1"/>
      <c r="G554" s="1"/>
      <c r="H554" s="1"/>
      <c r="I554" s="1"/>
      <c r="J554" s="1"/>
    </row>
    <row r="555" spans="2:10" ht="15.75" customHeight="1">
      <c r="B555" s="1"/>
      <c r="C555" s="24"/>
      <c r="E555" s="1"/>
      <c r="F555" s="1"/>
      <c r="G555" s="1"/>
      <c r="H555" s="1"/>
      <c r="I555" s="1"/>
      <c r="J555" s="1"/>
    </row>
    <row r="556" spans="2:10" ht="15.75" customHeight="1">
      <c r="B556" s="1"/>
      <c r="C556" s="24"/>
      <c r="E556" s="1"/>
      <c r="F556" s="1"/>
      <c r="G556" s="1"/>
      <c r="H556" s="1"/>
      <c r="I556" s="1"/>
      <c r="J556" s="1"/>
    </row>
    <row r="557" spans="2:10" ht="15.75" customHeight="1">
      <c r="B557" s="1"/>
      <c r="C557" s="24"/>
      <c r="E557" s="1"/>
      <c r="F557" s="1"/>
      <c r="G557" s="1"/>
      <c r="H557" s="1"/>
      <c r="I557" s="1"/>
      <c r="J557" s="1"/>
    </row>
    <row r="558" spans="2:10" ht="15.75" customHeight="1">
      <c r="B558" s="1"/>
      <c r="C558" s="24"/>
      <c r="E558" s="1"/>
      <c r="F558" s="1"/>
      <c r="G558" s="1"/>
      <c r="H558" s="1"/>
      <c r="I558" s="1"/>
      <c r="J558" s="1"/>
    </row>
    <row r="559" spans="2:10" ht="15.75" customHeight="1">
      <c r="B559" s="1"/>
      <c r="C559" s="24"/>
      <c r="E559" s="1"/>
      <c r="F559" s="1"/>
      <c r="G559" s="1"/>
      <c r="H559" s="1"/>
      <c r="I559" s="1"/>
      <c r="J559" s="1"/>
    </row>
    <row r="560" spans="2:10" ht="15.75" customHeight="1">
      <c r="B560" s="1"/>
      <c r="C560" s="24"/>
      <c r="E560" s="1"/>
      <c r="F560" s="1"/>
      <c r="G560" s="1"/>
      <c r="H560" s="1"/>
      <c r="I560" s="1"/>
      <c r="J560" s="1"/>
    </row>
    <row r="561" spans="2:10" ht="15.75" customHeight="1">
      <c r="B561" s="1"/>
      <c r="C561" s="24"/>
      <c r="E561" s="1"/>
      <c r="F561" s="1"/>
      <c r="G561" s="1"/>
      <c r="H561" s="1"/>
      <c r="I561" s="1"/>
      <c r="J561" s="1"/>
    </row>
    <row r="562" spans="2:10" ht="15.75" customHeight="1">
      <c r="B562" s="1"/>
      <c r="C562" s="24"/>
      <c r="E562" s="1"/>
      <c r="F562" s="1"/>
      <c r="G562" s="1"/>
      <c r="H562" s="1"/>
      <c r="I562" s="1"/>
      <c r="J562" s="1"/>
    </row>
    <row r="563" spans="2:10" ht="15.75" customHeight="1">
      <c r="B563" s="1"/>
      <c r="C563" s="24"/>
      <c r="E563" s="1"/>
      <c r="F563" s="1"/>
      <c r="G563" s="1"/>
      <c r="H563" s="1"/>
      <c r="I563" s="1"/>
      <c r="J563" s="1"/>
    </row>
    <row r="564" spans="2:10" ht="15.75" customHeight="1">
      <c r="B564" s="1"/>
      <c r="C564" s="24"/>
      <c r="E564" s="1"/>
      <c r="F564" s="1"/>
      <c r="G564" s="1"/>
      <c r="H564" s="1"/>
      <c r="I564" s="1"/>
      <c r="J564" s="1"/>
    </row>
    <row r="565" spans="2:10" ht="15.75" customHeight="1">
      <c r="B565" s="1"/>
      <c r="C565" s="24"/>
      <c r="E565" s="1"/>
      <c r="F565" s="1"/>
      <c r="G565" s="1"/>
      <c r="H565" s="1"/>
      <c r="I565" s="1"/>
      <c r="J565" s="1"/>
    </row>
    <row r="566" spans="2:10" ht="15.75" customHeight="1">
      <c r="B566" s="1"/>
      <c r="C566" s="24"/>
      <c r="E566" s="1"/>
      <c r="F566" s="1"/>
      <c r="G566" s="1"/>
      <c r="H566" s="1"/>
      <c r="I566" s="1"/>
      <c r="J566" s="1"/>
    </row>
    <row r="567" spans="2:10" ht="15.75" customHeight="1">
      <c r="B567" s="1"/>
      <c r="C567" s="24"/>
      <c r="E567" s="1"/>
      <c r="F567" s="1"/>
      <c r="G567" s="1"/>
      <c r="H567" s="1"/>
      <c r="I567" s="1"/>
      <c r="J567" s="1"/>
    </row>
    <row r="568" spans="2:10" ht="15.75" customHeight="1">
      <c r="B568" s="1"/>
      <c r="C568" s="24"/>
      <c r="E568" s="1"/>
      <c r="F568" s="1"/>
      <c r="G568" s="1"/>
      <c r="H568" s="1"/>
      <c r="I568" s="1"/>
      <c r="J568" s="1"/>
    </row>
    <row r="569" spans="2:10" ht="15.75" customHeight="1">
      <c r="B569" s="1"/>
      <c r="C569" s="24"/>
      <c r="E569" s="1"/>
      <c r="F569" s="1"/>
      <c r="G569" s="1"/>
      <c r="H569" s="1"/>
      <c r="I569" s="1"/>
      <c r="J569" s="1"/>
    </row>
    <row r="570" spans="2:10" ht="15.75" customHeight="1">
      <c r="B570" s="1"/>
      <c r="C570" s="24"/>
      <c r="E570" s="1"/>
      <c r="F570" s="1"/>
      <c r="G570" s="1"/>
      <c r="H570" s="1"/>
      <c r="I570" s="1"/>
      <c r="J570" s="1"/>
    </row>
    <row r="571" spans="2:10" ht="15.75" customHeight="1">
      <c r="B571" s="1"/>
      <c r="C571" s="24"/>
      <c r="E571" s="1"/>
      <c r="F571" s="1"/>
      <c r="G571" s="1"/>
      <c r="H571" s="1"/>
      <c r="I571" s="1"/>
      <c r="J571" s="1"/>
    </row>
    <row r="572" spans="2:10" ht="15.75" customHeight="1">
      <c r="B572" s="1"/>
      <c r="C572" s="24"/>
      <c r="E572" s="1"/>
      <c r="F572" s="1"/>
      <c r="G572" s="1"/>
      <c r="H572" s="1"/>
      <c r="I572" s="1"/>
      <c r="J572" s="1"/>
    </row>
    <row r="573" spans="2:10" ht="15.75" customHeight="1">
      <c r="B573" s="1"/>
      <c r="C573" s="24"/>
      <c r="E573" s="1"/>
      <c r="F573" s="1"/>
      <c r="G573" s="1"/>
      <c r="H573" s="1"/>
      <c r="I573" s="1"/>
      <c r="J573" s="1"/>
    </row>
    <row r="574" spans="2:10" ht="15.75" customHeight="1">
      <c r="B574" s="1"/>
      <c r="C574" s="24"/>
      <c r="E574" s="1"/>
      <c r="F574" s="1"/>
      <c r="G574" s="1"/>
      <c r="H574" s="1"/>
      <c r="I574" s="1"/>
      <c r="J574" s="1"/>
    </row>
    <row r="575" spans="2:10" ht="15.75" customHeight="1">
      <c r="B575" s="1"/>
      <c r="C575" s="24"/>
      <c r="E575" s="1"/>
      <c r="F575" s="1"/>
      <c r="G575" s="1"/>
      <c r="H575" s="1"/>
      <c r="I575" s="1"/>
      <c r="J575" s="1"/>
    </row>
    <row r="576" spans="2:10" ht="15.75" customHeight="1">
      <c r="B576" s="1"/>
      <c r="C576" s="24"/>
      <c r="E576" s="1"/>
      <c r="F576" s="1"/>
      <c r="G576" s="1"/>
      <c r="H576" s="1"/>
      <c r="I576" s="1"/>
      <c r="J576" s="1"/>
    </row>
    <row r="577" spans="2:10" ht="15.75" customHeight="1">
      <c r="B577" s="1"/>
      <c r="C577" s="24"/>
      <c r="E577" s="1"/>
      <c r="F577" s="1"/>
      <c r="G577" s="1"/>
      <c r="H577" s="1"/>
      <c r="I577" s="1"/>
      <c r="J577" s="1"/>
    </row>
    <row r="578" spans="2:10" ht="15.75" customHeight="1">
      <c r="B578" s="1"/>
      <c r="C578" s="24"/>
      <c r="E578" s="1"/>
      <c r="F578" s="1"/>
      <c r="G578" s="1"/>
      <c r="H578" s="1"/>
      <c r="I578" s="1"/>
      <c r="J578" s="1"/>
    </row>
    <row r="579" spans="2:10" ht="15.75" customHeight="1">
      <c r="B579" s="1"/>
      <c r="C579" s="24"/>
      <c r="E579" s="1"/>
      <c r="F579" s="1"/>
      <c r="G579" s="1"/>
      <c r="H579" s="1"/>
      <c r="I579" s="1"/>
      <c r="J579" s="1"/>
    </row>
    <row r="580" spans="2:10" ht="15.75" customHeight="1">
      <c r="B580" s="1"/>
      <c r="C580" s="24"/>
      <c r="E580" s="1"/>
      <c r="F580" s="1"/>
      <c r="G580" s="1"/>
      <c r="H580" s="1"/>
      <c r="I580" s="1"/>
      <c r="J580" s="1"/>
    </row>
    <row r="581" spans="2:10" ht="15.75" customHeight="1">
      <c r="B581" s="1"/>
      <c r="C581" s="24"/>
      <c r="E581" s="1"/>
      <c r="F581" s="1"/>
      <c r="G581" s="1"/>
      <c r="H581" s="1"/>
      <c r="I581" s="1"/>
      <c r="J581" s="1"/>
    </row>
    <row r="582" spans="2:10" ht="15.75" customHeight="1">
      <c r="B582" s="1"/>
      <c r="C582" s="24"/>
      <c r="E582" s="1"/>
      <c r="F582" s="1"/>
      <c r="G582" s="1"/>
      <c r="H582" s="1"/>
      <c r="I582" s="1"/>
      <c r="J582" s="1"/>
    </row>
    <row r="583" spans="2:10" ht="15.75" customHeight="1">
      <c r="B583" s="1"/>
      <c r="C583" s="24"/>
      <c r="E583" s="1"/>
      <c r="F583" s="1"/>
      <c r="G583" s="1"/>
      <c r="H583" s="1"/>
      <c r="I583" s="1"/>
      <c r="J583" s="1"/>
    </row>
    <row r="584" spans="2:10" ht="15.75" customHeight="1">
      <c r="B584" s="1"/>
      <c r="C584" s="24"/>
      <c r="E584" s="1"/>
      <c r="F584" s="1"/>
      <c r="G584" s="1"/>
      <c r="H584" s="1"/>
      <c r="I584" s="1"/>
      <c r="J584" s="1"/>
    </row>
    <row r="585" spans="2:10" ht="15.75" customHeight="1">
      <c r="B585" s="1"/>
      <c r="C585" s="24"/>
      <c r="E585" s="1"/>
      <c r="F585" s="1"/>
      <c r="G585" s="1"/>
      <c r="H585" s="1"/>
      <c r="I585" s="1"/>
      <c r="J585" s="1"/>
    </row>
    <row r="586" spans="2:10" ht="15.75" customHeight="1">
      <c r="B586" s="1"/>
      <c r="C586" s="24"/>
      <c r="E586" s="1"/>
      <c r="F586" s="1"/>
      <c r="G586" s="1"/>
      <c r="H586" s="1"/>
      <c r="I586" s="1"/>
      <c r="J586" s="1"/>
    </row>
    <row r="587" spans="2:10" ht="15.75" customHeight="1">
      <c r="B587" s="1"/>
      <c r="C587" s="24"/>
      <c r="E587" s="1"/>
      <c r="F587" s="1"/>
      <c r="G587" s="1"/>
      <c r="H587" s="1"/>
      <c r="I587" s="1"/>
      <c r="J587" s="1"/>
    </row>
    <row r="588" spans="2:10" ht="15.75" customHeight="1">
      <c r="B588" s="1"/>
      <c r="C588" s="24"/>
      <c r="E588" s="1"/>
      <c r="F588" s="1"/>
      <c r="G588" s="1"/>
      <c r="H588" s="1"/>
      <c r="I588" s="1"/>
      <c r="J588" s="1"/>
    </row>
    <row r="589" spans="2:10" ht="15.75" customHeight="1">
      <c r="B589" s="1"/>
      <c r="C589" s="24"/>
      <c r="E589" s="1"/>
      <c r="F589" s="1"/>
      <c r="G589" s="1"/>
      <c r="H589" s="1"/>
      <c r="I589" s="1"/>
      <c r="J589" s="1"/>
    </row>
    <row r="590" spans="2:10" ht="15.75" customHeight="1">
      <c r="B590" s="1"/>
      <c r="C590" s="24"/>
      <c r="E590" s="1"/>
      <c r="F590" s="1"/>
      <c r="G590" s="1"/>
      <c r="H590" s="1"/>
      <c r="I590" s="1"/>
      <c r="J590" s="1"/>
    </row>
    <row r="591" spans="2:10" ht="15.75" customHeight="1">
      <c r="B591" s="1"/>
      <c r="C591" s="24"/>
      <c r="E591" s="1"/>
      <c r="F591" s="1"/>
      <c r="G591" s="1"/>
      <c r="H591" s="1"/>
      <c r="I591" s="1"/>
      <c r="J591" s="1"/>
    </row>
    <row r="592" spans="2:10" ht="15.75" customHeight="1">
      <c r="B592" s="1"/>
      <c r="C592" s="24"/>
      <c r="E592" s="1"/>
      <c r="F592" s="1"/>
      <c r="G592" s="1"/>
      <c r="H592" s="1"/>
      <c r="I592" s="1"/>
      <c r="J592" s="1"/>
    </row>
    <row r="593" spans="2:10" ht="15.75" customHeight="1">
      <c r="B593" s="1"/>
      <c r="C593" s="24"/>
      <c r="E593" s="1"/>
      <c r="F593" s="1"/>
      <c r="G593" s="1"/>
      <c r="H593" s="1"/>
      <c r="I593" s="1"/>
      <c r="J593" s="1"/>
    </row>
    <row r="594" spans="2:10" ht="15.75" customHeight="1">
      <c r="B594" s="1"/>
      <c r="C594" s="24"/>
      <c r="E594" s="1"/>
      <c r="F594" s="1"/>
      <c r="G594" s="1"/>
      <c r="H594" s="1"/>
      <c r="I594" s="1"/>
      <c r="J594" s="1"/>
    </row>
    <row r="595" spans="2:10" ht="15.75" customHeight="1">
      <c r="B595" s="1"/>
      <c r="C595" s="24"/>
      <c r="E595" s="1"/>
      <c r="F595" s="1"/>
      <c r="G595" s="1"/>
      <c r="H595" s="1"/>
      <c r="I595" s="1"/>
      <c r="J595" s="1"/>
    </row>
    <row r="596" spans="2:10" ht="15.75" customHeight="1">
      <c r="B596" s="1"/>
      <c r="C596" s="24"/>
      <c r="E596" s="1"/>
      <c r="F596" s="1"/>
      <c r="G596" s="1"/>
      <c r="H596" s="1"/>
      <c r="I596" s="1"/>
      <c r="J596" s="1"/>
    </row>
    <row r="597" spans="2:10" ht="15.75" customHeight="1">
      <c r="B597" s="1"/>
      <c r="C597" s="24"/>
      <c r="E597" s="1"/>
      <c r="F597" s="1"/>
      <c r="G597" s="1"/>
      <c r="H597" s="1"/>
      <c r="I597" s="1"/>
      <c r="J597" s="1"/>
    </row>
    <row r="598" spans="2:10" ht="15.75" customHeight="1">
      <c r="B598" s="1"/>
      <c r="C598" s="24"/>
      <c r="E598" s="1"/>
      <c r="F598" s="1"/>
      <c r="G598" s="1"/>
      <c r="H598" s="1"/>
      <c r="I598" s="1"/>
      <c r="J598" s="1"/>
    </row>
    <row r="599" spans="2:10" ht="15.75" customHeight="1">
      <c r="B599" s="1"/>
      <c r="C599" s="24"/>
      <c r="E599" s="1"/>
      <c r="F599" s="1"/>
      <c r="G599" s="1"/>
      <c r="H599" s="1"/>
      <c r="I599" s="1"/>
      <c r="J599" s="1"/>
    </row>
    <row r="600" spans="2:10" ht="15.75" customHeight="1">
      <c r="B600" s="1"/>
      <c r="C600" s="24"/>
      <c r="E600" s="1"/>
      <c r="F600" s="1"/>
      <c r="G600" s="1"/>
      <c r="H600" s="1"/>
      <c r="I600" s="1"/>
      <c r="J600" s="1"/>
    </row>
    <row r="601" spans="2:10" ht="15.75" customHeight="1">
      <c r="B601" s="1"/>
      <c r="C601" s="24"/>
      <c r="E601" s="1"/>
      <c r="F601" s="1"/>
      <c r="G601" s="1"/>
      <c r="H601" s="1"/>
      <c r="I601" s="1"/>
      <c r="J601" s="1"/>
    </row>
    <row r="602" spans="2:10" ht="15.75" customHeight="1">
      <c r="B602" s="1"/>
      <c r="C602" s="24"/>
      <c r="E602" s="1"/>
      <c r="F602" s="1"/>
      <c r="G602" s="1"/>
      <c r="H602" s="1"/>
      <c r="I602" s="1"/>
      <c r="J602" s="1"/>
    </row>
    <row r="603" spans="2:10" ht="15.75" customHeight="1">
      <c r="B603" s="1"/>
      <c r="C603" s="24"/>
      <c r="E603" s="1"/>
      <c r="F603" s="1"/>
      <c r="G603" s="1"/>
      <c r="H603" s="1"/>
      <c r="I603" s="1"/>
      <c r="J603" s="1"/>
    </row>
    <row r="604" spans="2:10" ht="15.75" customHeight="1">
      <c r="B604" s="1"/>
      <c r="C604" s="24"/>
      <c r="E604" s="1"/>
      <c r="F604" s="1"/>
      <c r="G604" s="1"/>
      <c r="H604" s="1"/>
      <c r="I604" s="1"/>
      <c r="J604" s="1"/>
    </row>
    <row r="605" spans="2:10" ht="15.75" customHeight="1">
      <c r="B605" s="1"/>
      <c r="C605" s="24"/>
      <c r="E605" s="1"/>
      <c r="F605" s="1"/>
      <c r="G605" s="1"/>
      <c r="H605" s="1"/>
      <c r="I605" s="1"/>
      <c r="J605" s="1"/>
    </row>
    <row r="606" spans="2:10" ht="15.75" customHeight="1">
      <c r="B606" s="1"/>
      <c r="C606" s="24"/>
      <c r="E606" s="1"/>
      <c r="F606" s="1"/>
      <c r="G606" s="1"/>
      <c r="H606" s="1"/>
      <c r="I606" s="1"/>
      <c r="J606" s="1"/>
    </row>
    <row r="607" spans="2:10" ht="15.75" customHeight="1">
      <c r="B607" s="1"/>
      <c r="C607" s="24"/>
      <c r="E607" s="1"/>
      <c r="F607" s="1"/>
      <c r="G607" s="1"/>
      <c r="H607" s="1"/>
      <c r="I607" s="1"/>
      <c r="J607" s="1"/>
    </row>
    <row r="608" spans="2:10" ht="15.75" customHeight="1">
      <c r="B608" s="1"/>
      <c r="C608" s="24"/>
      <c r="E608" s="1"/>
      <c r="F608" s="1"/>
      <c r="G608" s="1"/>
      <c r="H608" s="1"/>
      <c r="I608" s="1"/>
      <c r="J608" s="1"/>
    </row>
    <row r="609" spans="2:10" ht="15.75" customHeight="1">
      <c r="B609" s="1"/>
      <c r="C609" s="24"/>
      <c r="E609" s="1"/>
      <c r="F609" s="1"/>
      <c r="G609" s="1"/>
      <c r="H609" s="1"/>
      <c r="I609" s="1"/>
      <c r="J609" s="1"/>
    </row>
    <row r="610" spans="2:10" ht="15.75" customHeight="1">
      <c r="B610" s="1"/>
      <c r="C610" s="24"/>
      <c r="E610" s="1"/>
      <c r="F610" s="1"/>
      <c r="G610" s="1"/>
      <c r="H610" s="1"/>
      <c r="I610" s="1"/>
      <c r="J610" s="1"/>
    </row>
    <row r="611" spans="2:10" ht="15.75" customHeight="1">
      <c r="B611" s="1"/>
      <c r="C611" s="24"/>
      <c r="E611" s="1"/>
      <c r="F611" s="1"/>
      <c r="G611" s="1"/>
      <c r="H611" s="1"/>
      <c r="I611" s="1"/>
      <c r="J611" s="1"/>
    </row>
    <row r="612" spans="2:10" ht="15.75" customHeight="1">
      <c r="B612" s="1"/>
      <c r="C612" s="24"/>
      <c r="E612" s="1"/>
      <c r="F612" s="1"/>
      <c r="G612" s="1"/>
      <c r="H612" s="1"/>
      <c r="I612" s="1"/>
      <c r="J612" s="1"/>
    </row>
    <row r="613" spans="2:10" ht="15.75" customHeight="1">
      <c r="B613" s="1"/>
      <c r="C613" s="24"/>
      <c r="E613" s="1"/>
      <c r="F613" s="1"/>
      <c r="G613" s="1"/>
      <c r="H613" s="1"/>
      <c r="I613" s="1"/>
      <c r="J613" s="1"/>
    </row>
    <row r="614" spans="2:10" ht="15.75" customHeight="1">
      <c r="B614" s="1"/>
      <c r="C614" s="24"/>
      <c r="E614" s="1"/>
      <c r="F614" s="1"/>
      <c r="G614" s="1"/>
      <c r="H614" s="1"/>
      <c r="I614" s="1"/>
      <c r="J614" s="1"/>
    </row>
    <row r="615" spans="2:10" ht="15.75" customHeight="1">
      <c r="B615" s="1"/>
      <c r="C615" s="24"/>
      <c r="E615" s="1"/>
      <c r="F615" s="1"/>
      <c r="G615" s="1"/>
      <c r="H615" s="1"/>
      <c r="I615" s="1"/>
      <c r="J615" s="1"/>
    </row>
    <row r="616" spans="2:10" ht="15.75" customHeight="1">
      <c r="B616" s="1"/>
      <c r="C616" s="24"/>
      <c r="E616" s="1"/>
      <c r="F616" s="1"/>
      <c r="G616" s="1"/>
      <c r="H616" s="1"/>
      <c r="I616" s="1"/>
      <c r="J616" s="1"/>
    </row>
    <row r="617" spans="2:10" ht="15.75" customHeight="1">
      <c r="B617" s="1"/>
      <c r="C617" s="24"/>
      <c r="E617" s="1"/>
      <c r="F617" s="1"/>
      <c r="G617" s="1"/>
      <c r="H617" s="1"/>
      <c r="I617" s="1"/>
      <c r="J617" s="1"/>
    </row>
    <row r="618" spans="2:10" ht="15.75" customHeight="1">
      <c r="B618" s="1"/>
      <c r="C618" s="24"/>
      <c r="E618" s="1"/>
      <c r="F618" s="1"/>
      <c r="G618" s="1"/>
      <c r="H618" s="1"/>
      <c r="I618" s="1"/>
      <c r="J618" s="1"/>
    </row>
    <row r="619" spans="2:10" ht="15.75" customHeight="1">
      <c r="B619" s="1"/>
      <c r="C619" s="24"/>
      <c r="E619" s="1"/>
      <c r="F619" s="1"/>
      <c r="G619" s="1"/>
      <c r="H619" s="1"/>
      <c r="I619" s="1"/>
      <c r="J619" s="1"/>
    </row>
    <row r="620" spans="2:10" ht="15.75" customHeight="1">
      <c r="B620" s="1"/>
      <c r="C620" s="24"/>
      <c r="E620" s="1"/>
      <c r="F620" s="1"/>
      <c r="G620" s="1"/>
      <c r="H620" s="1"/>
      <c r="I620" s="1"/>
      <c r="J620" s="1"/>
    </row>
    <row r="621" spans="2:10" ht="15.75" customHeight="1">
      <c r="B621" s="1"/>
      <c r="C621" s="24"/>
      <c r="E621" s="1"/>
      <c r="F621" s="1"/>
      <c r="G621" s="1"/>
      <c r="H621" s="1"/>
      <c r="I621" s="1"/>
      <c r="J621" s="1"/>
    </row>
    <row r="622" spans="2:10" ht="15.75" customHeight="1">
      <c r="B622" s="1"/>
      <c r="C622" s="24"/>
      <c r="E622" s="1"/>
      <c r="F622" s="1"/>
      <c r="G622" s="1"/>
      <c r="H622" s="1"/>
      <c r="I622" s="1"/>
      <c r="J622" s="1"/>
    </row>
    <row r="623" spans="2:10" ht="15.75" customHeight="1">
      <c r="B623" s="1"/>
      <c r="C623" s="24"/>
      <c r="E623" s="1"/>
      <c r="F623" s="1"/>
      <c r="G623" s="1"/>
      <c r="H623" s="1"/>
      <c r="I623" s="1"/>
      <c r="J623" s="1"/>
    </row>
    <row r="624" spans="2:10" ht="15.75" customHeight="1">
      <c r="B624" s="1"/>
      <c r="C624" s="24"/>
      <c r="E624" s="1"/>
      <c r="F624" s="1"/>
      <c r="G624" s="1"/>
      <c r="H624" s="1"/>
      <c r="I624" s="1"/>
      <c r="J624" s="1"/>
    </row>
    <row r="625" spans="2:10" ht="15.75" customHeight="1">
      <c r="B625" s="1"/>
      <c r="C625" s="24"/>
      <c r="E625" s="1"/>
      <c r="F625" s="1"/>
      <c r="G625" s="1"/>
      <c r="H625" s="1"/>
      <c r="I625" s="1"/>
      <c r="J625" s="1"/>
    </row>
    <row r="626" spans="2:10" ht="15.75" customHeight="1">
      <c r="B626" s="1"/>
      <c r="C626" s="24"/>
      <c r="E626" s="1"/>
      <c r="F626" s="1"/>
      <c r="G626" s="1"/>
      <c r="H626" s="1"/>
      <c r="I626" s="1"/>
      <c r="J626" s="1"/>
    </row>
    <row r="627" spans="2:10" ht="15.75" customHeight="1">
      <c r="B627" s="1"/>
      <c r="C627" s="24"/>
      <c r="E627" s="1"/>
      <c r="F627" s="1"/>
      <c r="G627" s="1"/>
      <c r="H627" s="1"/>
      <c r="I627" s="1"/>
      <c r="J627" s="1"/>
    </row>
    <row r="628" spans="2:10" ht="15.75" customHeight="1">
      <c r="B628" s="1"/>
      <c r="C628" s="24"/>
      <c r="E628" s="1"/>
      <c r="F628" s="1"/>
      <c r="G628" s="1"/>
      <c r="H628" s="1"/>
      <c r="I628" s="1"/>
      <c r="J628" s="1"/>
    </row>
    <row r="629" spans="2:10" ht="15.75" customHeight="1">
      <c r="B629" s="1"/>
      <c r="C629" s="24"/>
      <c r="E629" s="1"/>
      <c r="F629" s="1"/>
      <c r="G629" s="1"/>
      <c r="H629" s="1"/>
      <c r="I629" s="1"/>
      <c r="J629" s="1"/>
    </row>
    <row r="630" spans="2:10" ht="15.75" customHeight="1">
      <c r="B630" s="1"/>
      <c r="C630" s="24"/>
      <c r="E630" s="1"/>
      <c r="F630" s="1"/>
      <c r="G630" s="1"/>
      <c r="H630" s="1"/>
      <c r="I630" s="1"/>
      <c r="J630" s="1"/>
    </row>
    <row r="631" spans="2:10" ht="15.75" customHeight="1">
      <c r="B631" s="1"/>
      <c r="C631" s="24"/>
      <c r="E631" s="1"/>
      <c r="F631" s="1"/>
      <c r="G631" s="1"/>
      <c r="H631" s="1"/>
      <c r="I631" s="1"/>
      <c r="J631" s="1"/>
    </row>
    <row r="632" spans="2:10" ht="15.75" customHeight="1">
      <c r="B632" s="1"/>
      <c r="C632" s="24"/>
      <c r="E632" s="1"/>
      <c r="F632" s="1"/>
      <c r="G632" s="1"/>
      <c r="H632" s="1"/>
      <c r="I632" s="1"/>
      <c r="J632" s="1"/>
    </row>
    <row r="633" spans="2:10" ht="15.75" customHeight="1">
      <c r="B633" s="1"/>
      <c r="C633" s="24"/>
      <c r="E633" s="1"/>
      <c r="F633" s="1"/>
      <c r="G633" s="1"/>
      <c r="H633" s="1"/>
      <c r="I633" s="1"/>
      <c r="J633" s="1"/>
    </row>
    <row r="634" spans="2:10" ht="15.75" customHeight="1">
      <c r="B634" s="1"/>
      <c r="C634" s="24"/>
      <c r="E634" s="1"/>
      <c r="F634" s="1"/>
      <c r="G634" s="1"/>
      <c r="H634" s="1"/>
      <c r="I634" s="1"/>
      <c r="J634" s="1"/>
    </row>
    <row r="635" spans="2:10" ht="15.75" customHeight="1">
      <c r="B635" s="1"/>
      <c r="C635" s="24"/>
      <c r="E635" s="1"/>
      <c r="F635" s="1"/>
      <c r="G635" s="1"/>
      <c r="H635" s="1"/>
      <c r="I635" s="1"/>
      <c r="J635" s="1"/>
    </row>
    <row r="636" spans="2:10" ht="15.75" customHeight="1">
      <c r="B636" s="1"/>
      <c r="C636" s="24"/>
      <c r="E636" s="1"/>
      <c r="F636" s="1"/>
      <c r="G636" s="1"/>
      <c r="H636" s="1"/>
      <c r="I636" s="1"/>
      <c r="J636" s="1"/>
    </row>
    <row r="637" spans="2:10" ht="15.75" customHeight="1">
      <c r="B637" s="1"/>
      <c r="C637" s="24"/>
      <c r="E637" s="1"/>
      <c r="F637" s="1"/>
      <c r="G637" s="1"/>
      <c r="H637" s="1"/>
      <c r="I637" s="1"/>
      <c r="J637" s="1"/>
    </row>
    <row r="638" spans="2:10" ht="15.75" customHeight="1">
      <c r="B638" s="1"/>
      <c r="C638" s="24"/>
      <c r="E638" s="1"/>
      <c r="F638" s="1"/>
      <c r="G638" s="1"/>
      <c r="H638" s="1"/>
      <c r="I638" s="1"/>
      <c r="J638" s="1"/>
    </row>
    <row r="639" spans="2:10" ht="15.75" customHeight="1">
      <c r="B639" s="1"/>
      <c r="C639" s="24"/>
      <c r="E639" s="1"/>
      <c r="F639" s="1"/>
      <c r="G639" s="1"/>
      <c r="H639" s="1"/>
      <c r="I639" s="1"/>
      <c r="J639" s="1"/>
    </row>
    <row r="640" spans="2:10" ht="15.75" customHeight="1">
      <c r="B640" s="1"/>
      <c r="C640" s="24"/>
      <c r="E640" s="1"/>
      <c r="F640" s="1"/>
      <c r="G640" s="1"/>
      <c r="H640" s="1"/>
      <c r="I640" s="1"/>
      <c r="J640" s="1"/>
    </row>
    <row r="641" spans="2:10" ht="15.75" customHeight="1">
      <c r="B641" s="1"/>
      <c r="C641" s="24"/>
      <c r="E641" s="1"/>
      <c r="F641" s="1"/>
      <c r="G641" s="1"/>
      <c r="H641" s="1"/>
      <c r="I641" s="1"/>
      <c r="J641" s="1"/>
    </row>
    <row r="642" spans="2:10" ht="15.75" customHeight="1">
      <c r="B642" s="1"/>
      <c r="C642" s="24"/>
      <c r="E642" s="1"/>
      <c r="F642" s="1"/>
      <c r="G642" s="1"/>
      <c r="H642" s="1"/>
      <c r="I642" s="1"/>
      <c r="J642" s="1"/>
    </row>
    <row r="643" spans="2:10" ht="15.75" customHeight="1">
      <c r="B643" s="1"/>
      <c r="C643" s="24"/>
      <c r="E643" s="1"/>
      <c r="F643" s="1"/>
      <c r="G643" s="1"/>
      <c r="H643" s="1"/>
      <c r="I643" s="1"/>
      <c r="J643" s="1"/>
    </row>
    <row r="644" spans="2:10" ht="15.75" customHeight="1">
      <c r="B644" s="1"/>
      <c r="C644" s="24"/>
      <c r="E644" s="1"/>
      <c r="F644" s="1"/>
      <c r="G644" s="1"/>
      <c r="H644" s="1"/>
      <c r="I644" s="1"/>
      <c r="J644" s="1"/>
    </row>
    <row r="645" spans="2:10" ht="15.75" customHeight="1">
      <c r="B645" s="1"/>
      <c r="C645" s="24"/>
      <c r="E645" s="1"/>
      <c r="F645" s="1"/>
      <c r="G645" s="1"/>
      <c r="H645" s="1"/>
      <c r="I645" s="1"/>
      <c r="J645" s="1"/>
    </row>
    <row r="646" spans="2:10" ht="15.75" customHeight="1">
      <c r="B646" s="1"/>
      <c r="C646" s="24"/>
      <c r="E646" s="1"/>
      <c r="F646" s="1"/>
      <c r="G646" s="1"/>
      <c r="H646" s="1"/>
      <c r="I646" s="1"/>
      <c r="J646" s="1"/>
    </row>
    <row r="647" spans="2:10" ht="15.75" customHeight="1">
      <c r="B647" s="1"/>
      <c r="C647" s="24"/>
      <c r="E647" s="1"/>
      <c r="F647" s="1"/>
      <c r="G647" s="1"/>
      <c r="H647" s="1"/>
      <c r="I647" s="1"/>
      <c r="J647" s="1"/>
    </row>
    <row r="648" spans="2:10" ht="15.75" customHeight="1">
      <c r="B648" s="1"/>
      <c r="C648" s="24"/>
      <c r="E648" s="1"/>
      <c r="F648" s="1"/>
      <c r="G648" s="1"/>
      <c r="H648" s="1"/>
      <c r="I648" s="1"/>
      <c r="J648" s="1"/>
    </row>
    <row r="649" spans="2:10" ht="15.75" customHeight="1">
      <c r="B649" s="1"/>
      <c r="C649" s="24"/>
      <c r="E649" s="1"/>
      <c r="F649" s="1"/>
      <c r="G649" s="1"/>
      <c r="H649" s="1"/>
      <c r="I649" s="1"/>
      <c r="J649" s="1"/>
    </row>
    <row r="650" spans="2:10" ht="15.75" customHeight="1">
      <c r="B650" s="1"/>
      <c r="C650" s="24"/>
      <c r="E650" s="1"/>
      <c r="F650" s="1"/>
      <c r="G650" s="1"/>
      <c r="H650" s="1"/>
      <c r="I650" s="1"/>
      <c r="J650" s="1"/>
    </row>
    <row r="651" spans="2:10" ht="15.75" customHeight="1">
      <c r="B651" s="1"/>
      <c r="C651" s="24"/>
      <c r="E651" s="1"/>
      <c r="F651" s="1"/>
      <c r="G651" s="1"/>
      <c r="H651" s="1"/>
      <c r="I651" s="1"/>
      <c r="J651" s="1"/>
    </row>
    <row r="652" spans="2:10" ht="15.75" customHeight="1">
      <c r="B652" s="1"/>
      <c r="C652" s="24"/>
      <c r="E652" s="1"/>
      <c r="F652" s="1"/>
      <c r="G652" s="1"/>
      <c r="H652" s="1"/>
      <c r="I652" s="1"/>
      <c r="J652" s="1"/>
    </row>
    <row r="653" spans="2:10" ht="15.75" customHeight="1">
      <c r="B653" s="1"/>
      <c r="C653" s="24"/>
      <c r="E653" s="1"/>
      <c r="F653" s="1"/>
      <c r="G653" s="1"/>
      <c r="H653" s="1"/>
      <c r="I653" s="1"/>
      <c r="J653" s="1"/>
    </row>
    <row r="654" spans="2:10" ht="15.75" customHeight="1">
      <c r="B654" s="1"/>
      <c r="C654" s="24"/>
      <c r="E654" s="1"/>
      <c r="F654" s="1"/>
      <c r="G654" s="1"/>
      <c r="H654" s="1"/>
      <c r="I654" s="1"/>
      <c r="J654" s="1"/>
    </row>
    <row r="655" spans="2:10" ht="15.75" customHeight="1">
      <c r="B655" s="1"/>
      <c r="C655" s="24"/>
      <c r="E655" s="1"/>
      <c r="F655" s="1"/>
      <c r="G655" s="1"/>
      <c r="H655" s="1"/>
      <c r="I655" s="1"/>
      <c r="J655" s="1"/>
    </row>
    <row r="656" spans="2:10" ht="15.75" customHeight="1">
      <c r="B656" s="1"/>
      <c r="C656" s="24"/>
      <c r="E656" s="1"/>
      <c r="F656" s="1"/>
      <c r="G656" s="1"/>
      <c r="H656" s="1"/>
      <c r="I656" s="1"/>
      <c r="J656" s="1"/>
    </row>
    <row r="657" spans="2:10" ht="15.75" customHeight="1">
      <c r="B657" s="1"/>
      <c r="C657" s="24"/>
      <c r="E657" s="1"/>
      <c r="F657" s="1"/>
      <c r="G657" s="1"/>
      <c r="H657" s="1"/>
      <c r="I657" s="1"/>
      <c r="J657" s="1"/>
    </row>
    <row r="658" spans="2:10" ht="15.75" customHeight="1">
      <c r="B658" s="1"/>
      <c r="C658" s="24"/>
      <c r="E658" s="1"/>
      <c r="F658" s="1"/>
      <c r="G658" s="1"/>
      <c r="H658" s="1"/>
      <c r="I658" s="1"/>
      <c r="J658" s="1"/>
    </row>
    <row r="659" spans="2:10" ht="15.75" customHeight="1">
      <c r="B659" s="1"/>
      <c r="C659" s="24"/>
      <c r="E659" s="1"/>
      <c r="F659" s="1"/>
      <c r="G659" s="1"/>
      <c r="H659" s="1"/>
      <c r="I659" s="1"/>
      <c r="J659" s="1"/>
    </row>
    <row r="660" spans="2:10" ht="15.75" customHeight="1">
      <c r="B660" s="1"/>
      <c r="C660" s="24"/>
      <c r="E660" s="1"/>
      <c r="F660" s="1"/>
      <c r="G660" s="1"/>
      <c r="H660" s="1"/>
      <c r="I660" s="1"/>
      <c r="J660" s="1"/>
    </row>
    <row r="661" spans="2:10" ht="15.75" customHeight="1">
      <c r="B661" s="1"/>
      <c r="C661" s="24"/>
      <c r="E661" s="1"/>
      <c r="F661" s="1"/>
      <c r="G661" s="1"/>
      <c r="H661" s="1"/>
      <c r="I661" s="1"/>
      <c r="J661" s="1"/>
    </row>
    <row r="662" spans="2:10" ht="15.75" customHeight="1">
      <c r="B662" s="1"/>
      <c r="C662" s="24"/>
      <c r="E662" s="1"/>
      <c r="F662" s="1"/>
      <c r="G662" s="1"/>
      <c r="H662" s="1"/>
      <c r="I662" s="1"/>
      <c r="J662" s="1"/>
    </row>
    <row r="663" spans="2:10" ht="15.75" customHeight="1">
      <c r="B663" s="1"/>
      <c r="C663" s="24"/>
      <c r="E663" s="1"/>
      <c r="F663" s="1"/>
      <c r="G663" s="1"/>
      <c r="H663" s="1"/>
      <c r="I663" s="1"/>
      <c r="J663" s="1"/>
    </row>
    <row r="664" spans="2:10" ht="15.75" customHeight="1">
      <c r="B664" s="1"/>
      <c r="C664" s="24"/>
      <c r="E664" s="1"/>
      <c r="F664" s="1"/>
      <c r="G664" s="1"/>
      <c r="H664" s="1"/>
      <c r="I664" s="1"/>
      <c r="J664" s="1"/>
    </row>
    <row r="665" spans="2:10" ht="15.75" customHeight="1">
      <c r="B665" s="1"/>
      <c r="C665" s="24"/>
      <c r="E665" s="1"/>
      <c r="F665" s="1"/>
      <c r="G665" s="1"/>
      <c r="H665" s="1"/>
      <c r="I665" s="1"/>
      <c r="J665" s="1"/>
    </row>
    <row r="666" spans="2:10" ht="15.75" customHeight="1">
      <c r="B666" s="1"/>
      <c r="C666" s="24"/>
      <c r="E666" s="1"/>
      <c r="F666" s="1"/>
      <c r="G666" s="1"/>
      <c r="H666" s="1"/>
      <c r="I666" s="1"/>
      <c r="J666" s="1"/>
    </row>
    <row r="667" spans="2:10" ht="15.75" customHeight="1">
      <c r="B667" s="1"/>
      <c r="C667" s="24"/>
      <c r="E667" s="1"/>
      <c r="F667" s="1"/>
      <c r="G667" s="1"/>
      <c r="H667" s="1"/>
      <c r="I667" s="1"/>
      <c r="J667" s="1"/>
    </row>
    <row r="668" spans="2:10" ht="15.75" customHeight="1">
      <c r="B668" s="1"/>
      <c r="C668" s="24"/>
      <c r="E668" s="1"/>
      <c r="F668" s="1"/>
      <c r="G668" s="1"/>
      <c r="H668" s="1"/>
      <c r="I668" s="1"/>
      <c r="J668" s="1"/>
    </row>
    <row r="669" spans="2:10" ht="15.75" customHeight="1">
      <c r="B669" s="1"/>
      <c r="C669" s="24"/>
      <c r="E669" s="1"/>
      <c r="F669" s="1"/>
      <c r="G669" s="1"/>
      <c r="H669" s="1"/>
      <c r="I669" s="1"/>
      <c r="J669" s="1"/>
    </row>
    <row r="670" spans="2:10" ht="15.75" customHeight="1">
      <c r="B670" s="1"/>
      <c r="C670" s="24"/>
      <c r="E670" s="1"/>
      <c r="F670" s="1"/>
      <c r="G670" s="1"/>
      <c r="H670" s="1"/>
      <c r="I670" s="1"/>
      <c r="J670" s="1"/>
    </row>
    <row r="671" spans="2:10" ht="15.75" customHeight="1">
      <c r="B671" s="1"/>
      <c r="C671" s="24"/>
      <c r="E671" s="1"/>
      <c r="F671" s="1"/>
      <c r="G671" s="1"/>
      <c r="H671" s="1"/>
      <c r="I671" s="1"/>
      <c r="J671" s="1"/>
    </row>
    <row r="672" spans="2:10" ht="15.75" customHeight="1">
      <c r="B672" s="1"/>
      <c r="C672" s="24"/>
      <c r="E672" s="1"/>
      <c r="F672" s="1"/>
      <c r="G672" s="1"/>
      <c r="H672" s="1"/>
      <c r="I672" s="1"/>
      <c r="J672" s="1"/>
    </row>
    <row r="673" spans="2:10" ht="15.75" customHeight="1">
      <c r="B673" s="1"/>
      <c r="C673" s="24"/>
      <c r="E673" s="1"/>
      <c r="F673" s="1"/>
      <c r="G673" s="1"/>
      <c r="H673" s="1"/>
      <c r="I673" s="1"/>
      <c r="J673" s="1"/>
    </row>
    <row r="674" spans="2:10" ht="15.75" customHeight="1">
      <c r="B674" s="1"/>
      <c r="C674" s="24"/>
      <c r="E674" s="1"/>
      <c r="F674" s="1"/>
      <c r="G674" s="1"/>
      <c r="H674" s="1"/>
      <c r="I674" s="1"/>
      <c r="J674" s="1"/>
    </row>
    <row r="675" spans="2:10" ht="15.75" customHeight="1">
      <c r="B675" s="1"/>
      <c r="C675" s="24"/>
      <c r="E675" s="1"/>
      <c r="F675" s="1"/>
      <c r="G675" s="1"/>
      <c r="H675" s="1"/>
      <c r="I675" s="1"/>
      <c r="J675" s="1"/>
    </row>
    <row r="676" spans="2:10" ht="15.75" customHeight="1">
      <c r="B676" s="1"/>
      <c r="C676" s="24"/>
      <c r="E676" s="1"/>
      <c r="F676" s="1"/>
      <c r="G676" s="1"/>
      <c r="H676" s="1"/>
      <c r="I676" s="1"/>
      <c r="J676" s="1"/>
    </row>
    <row r="677" spans="2:10" ht="15.75" customHeight="1">
      <c r="B677" s="1"/>
      <c r="C677" s="24"/>
      <c r="E677" s="1"/>
      <c r="F677" s="1"/>
      <c r="G677" s="1"/>
      <c r="H677" s="1"/>
      <c r="I677" s="1"/>
      <c r="J677" s="1"/>
    </row>
    <row r="678" spans="2:10" ht="15.75" customHeight="1">
      <c r="B678" s="1"/>
      <c r="C678" s="24"/>
      <c r="E678" s="1"/>
      <c r="F678" s="1"/>
      <c r="G678" s="1"/>
      <c r="H678" s="1"/>
      <c r="I678" s="1"/>
      <c r="J678" s="1"/>
    </row>
    <row r="679" spans="2:10" ht="15.75" customHeight="1">
      <c r="B679" s="1"/>
      <c r="C679" s="24"/>
      <c r="E679" s="1"/>
      <c r="F679" s="1"/>
      <c r="G679" s="1"/>
      <c r="H679" s="1"/>
      <c r="I679" s="1"/>
      <c r="J679" s="1"/>
    </row>
    <row r="680" spans="2:10" ht="15.75" customHeight="1">
      <c r="B680" s="1"/>
      <c r="C680" s="24"/>
      <c r="E680" s="1"/>
      <c r="F680" s="1"/>
      <c r="G680" s="1"/>
      <c r="H680" s="1"/>
      <c r="I680" s="1"/>
      <c r="J680" s="1"/>
    </row>
    <row r="681" spans="2:10" ht="15.75" customHeight="1">
      <c r="B681" s="1"/>
      <c r="C681" s="24"/>
      <c r="E681" s="1"/>
      <c r="F681" s="1"/>
      <c r="G681" s="1"/>
      <c r="H681" s="1"/>
      <c r="I681" s="1"/>
      <c r="J681" s="1"/>
    </row>
    <row r="682" spans="2:10" ht="15.75" customHeight="1">
      <c r="B682" s="1"/>
      <c r="C682" s="24"/>
      <c r="E682" s="1"/>
      <c r="F682" s="1"/>
      <c r="G682" s="1"/>
      <c r="H682" s="1"/>
      <c r="I682" s="1"/>
      <c r="J682" s="1"/>
    </row>
    <row r="683" spans="2:10" ht="15.75" customHeight="1">
      <c r="B683" s="1"/>
      <c r="C683" s="24"/>
      <c r="E683" s="1"/>
      <c r="F683" s="1"/>
      <c r="G683" s="1"/>
      <c r="H683" s="1"/>
      <c r="I683" s="1"/>
      <c r="J683" s="1"/>
    </row>
    <row r="684" spans="2:10" ht="15.75" customHeight="1">
      <c r="B684" s="1"/>
      <c r="C684" s="24"/>
      <c r="E684" s="1"/>
      <c r="F684" s="1"/>
      <c r="G684" s="1"/>
      <c r="H684" s="1"/>
      <c r="I684" s="1"/>
      <c r="J684" s="1"/>
    </row>
    <row r="685" spans="2:10" ht="15.75" customHeight="1">
      <c r="B685" s="1"/>
      <c r="C685" s="24"/>
      <c r="E685" s="1"/>
      <c r="F685" s="1"/>
      <c r="G685" s="1"/>
      <c r="H685" s="1"/>
      <c r="I685" s="1"/>
      <c r="J685" s="1"/>
    </row>
    <row r="686" spans="2:10" ht="15.75" customHeight="1">
      <c r="B686" s="1"/>
      <c r="C686" s="24"/>
      <c r="E686" s="1"/>
      <c r="F686" s="1"/>
      <c r="G686" s="1"/>
      <c r="H686" s="1"/>
      <c r="I686" s="1"/>
      <c r="J686" s="1"/>
    </row>
    <row r="687" spans="2:10" ht="15.75" customHeight="1">
      <c r="B687" s="1"/>
      <c r="C687" s="24"/>
      <c r="E687" s="1"/>
      <c r="F687" s="1"/>
      <c r="G687" s="1"/>
      <c r="H687" s="1"/>
      <c r="I687" s="1"/>
      <c r="J687" s="1"/>
    </row>
    <row r="688" spans="2:10" ht="15.75" customHeight="1">
      <c r="B688" s="1"/>
      <c r="C688" s="24"/>
      <c r="E688" s="1"/>
      <c r="F688" s="1"/>
      <c r="G688" s="1"/>
      <c r="H688" s="1"/>
      <c r="I688" s="1"/>
      <c r="J688" s="1"/>
    </row>
    <row r="689" spans="2:10" ht="15.75" customHeight="1">
      <c r="B689" s="1"/>
      <c r="C689" s="24"/>
      <c r="E689" s="1"/>
      <c r="F689" s="1"/>
      <c r="G689" s="1"/>
      <c r="H689" s="1"/>
      <c r="I689" s="1"/>
      <c r="J689" s="1"/>
    </row>
    <row r="690" spans="2:10" ht="15.75" customHeight="1">
      <c r="B690" s="1"/>
      <c r="C690" s="24"/>
      <c r="E690" s="1"/>
      <c r="F690" s="1"/>
      <c r="G690" s="1"/>
      <c r="H690" s="1"/>
      <c r="I690" s="1"/>
      <c r="J690" s="1"/>
    </row>
    <row r="691" spans="2:10" ht="15.75" customHeight="1">
      <c r="B691" s="1"/>
      <c r="C691" s="24"/>
      <c r="E691" s="1"/>
      <c r="F691" s="1"/>
      <c r="G691" s="1"/>
      <c r="H691" s="1"/>
      <c r="I691" s="1"/>
      <c r="J691" s="1"/>
    </row>
    <row r="692" spans="2:10" ht="15.75" customHeight="1">
      <c r="B692" s="1"/>
      <c r="C692" s="24"/>
      <c r="E692" s="1"/>
      <c r="F692" s="1"/>
      <c r="G692" s="1"/>
      <c r="H692" s="1"/>
      <c r="I692" s="1"/>
      <c r="J692" s="1"/>
    </row>
    <row r="693" spans="2:10" ht="15.75" customHeight="1">
      <c r="B693" s="1"/>
      <c r="C693" s="24"/>
      <c r="E693" s="1"/>
      <c r="F693" s="1"/>
      <c r="G693" s="1"/>
      <c r="H693" s="1"/>
      <c r="I693" s="1"/>
      <c r="J693" s="1"/>
    </row>
    <row r="694" spans="2:10" ht="15.75" customHeight="1">
      <c r="B694" s="1"/>
      <c r="C694" s="24"/>
      <c r="E694" s="1"/>
      <c r="F694" s="1"/>
      <c r="G694" s="1"/>
      <c r="H694" s="1"/>
      <c r="I694" s="1"/>
      <c r="J694" s="1"/>
    </row>
    <row r="695" spans="2:10" ht="15.75" customHeight="1">
      <c r="B695" s="1"/>
      <c r="C695" s="24"/>
      <c r="E695" s="1"/>
      <c r="F695" s="1"/>
      <c r="G695" s="1"/>
      <c r="H695" s="1"/>
      <c r="I695" s="1"/>
      <c r="J695" s="1"/>
    </row>
    <row r="696" spans="2:10" ht="15.75" customHeight="1">
      <c r="B696" s="1"/>
      <c r="C696" s="24"/>
      <c r="E696" s="1"/>
      <c r="F696" s="1"/>
      <c r="G696" s="1"/>
      <c r="H696" s="1"/>
      <c r="I696" s="1"/>
      <c r="J696" s="1"/>
    </row>
    <row r="697" spans="2:10" ht="15.75" customHeight="1">
      <c r="B697" s="1"/>
      <c r="C697" s="24"/>
      <c r="E697" s="1"/>
      <c r="F697" s="1"/>
      <c r="G697" s="1"/>
      <c r="H697" s="1"/>
      <c r="I697" s="1"/>
      <c r="J697" s="1"/>
    </row>
    <row r="698" spans="2:10" ht="15.75" customHeight="1">
      <c r="B698" s="1"/>
      <c r="C698" s="24"/>
      <c r="E698" s="1"/>
      <c r="F698" s="1"/>
      <c r="G698" s="1"/>
      <c r="H698" s="1"/>
      <c r="I698" s="1"/>
      <c r="J698" s="1"/>
    </row>
    <row r="699" spans="2:10" ht="15.75" customHeight="1">
      <c r="B699" s="1"/>
      <c r="C699" s="24"/>
      <c r="E699" s="1"/>
      <c r="F699" s="1"/>
      <c r="G699" s="1"/>
      <c r="H699" s="1"/>
      <c r="I699" s="1"/>
      <c r="J699" s="1"/>
    </row>
    <row r="700" spans="2:10" ht="15.75" customHeight="1">
      <c r="B700" s="1"/>
      <c r="C700" s="24"/>
      <c r="E700" s="1"/>
      <c r="F700" s="1"/>
      <c r="G700" s="1"/>
      <c r="H700" s="1"/>
      <c r="I700" s="1"/>
      <c r="J700" s="1"/>
    </row>
    <row r="701" spans="2:10" ht="15.75" customHeight="1">
      <c r="B701" s="1"/>
      <c r="C701" s="24"/>
      <c r="E701" s="1"/>
      <c r="F701" s="1"/>
      <c r="G701" s="1"/>
      <c r="H701" s="1"/>
      <c r="I701" s="1"/>
      <c r="J701" s="1"/>
    </row>
    <row r="702" spans="2:10" ht="15.75" customHeight="1">
      <c r="B702" s="1"/>
      <c r="C702" s="24"/>
      <c r="E702" s="1"/>
      <c r="F702" s="1"/>
      <c r="G702" s="1"/>
      <c r="H702" s="1"/>
      <c r="I702" s="1"/>
      <c r="J702" s="1"/>
    </row>
    <row r="703" spans="2:10" ht="15.75" customHeight="1">
      <c r="B703" s="1"/>
      <c r="C703" s="24"/>
      <c r="E703" s="1"/>
      <c r="F703" s="1"/>
      <c r="G703" s="1"/>
      <c r="H703" s="1"/>
      <c r="I703" s="1"/>
      <c r="J703" s="1"/>
    </row>
    <row r="704" spans="2:10" ht="15.75" customHeight="1">
      <c r="B704" s="1"/>
      <c r="C704" s="24"/>
      <c r="E704" s="1"/>
      <c r="F704" s="1"/>
      <c r="G704" s="1"/>
      <c r="H704" s="1"/>
      <c r="I704" s="1"/>
      <c r="J704" s="1"/>
    </row>
    <row r="705" spans="2:10" ht="15.75" customHeight="1">
      <c r="B705" s="1"/>
      <c r="C705" s="24"/>
      <c r="E705" s="1"/>
      <c r="F705" s="1"/>
      <c r="G705" s="1"/>
      <c r="H705" s="1"/>
      <c r="I705" s="1"/>
      <c r="J705" s="1"/>
    </row>
    <row r="706" spans="2:10" ht="15.75" customHeight="1">
      <c r="B706" s="1"/>
      <c r="C706" s="24"/>
      <c r="E706" s="1"/>
      <c r="F706" s="1"/>
      <c r="G706" s="1"/>
      <c r="H706" s="1"/>
      <c r="I706" s="1"/>
      <c r="J706" s="1"/>
    </row>
    <row r="707" spans="2:10" ht="15.75" customHeight="1">
      <c r="B707" s="1"/>
      <c r="C707" s="24"/>
      <c r="E707" s="1"/>
      <c r="F707" s="1"/>
      <c r="G707" s="1"/>
      <c r="H707" s="1"/>
      <c r="I707" s="1"/>
      <c r="J707" s="1"/>
    </row>
    <row r="708" spans="2:10" ht="15.75" customHeight="1">
      <c r="B708" s="1"/>
      <c r="C708" s="24"/>
      <c r="E708" s="1"/>
      <c r="F708" s="1"/>
      <c r="G708" s="1"/>
      <c r="H708" s="1"/>
      <c r="I708" s="1"/>
      <c r="J708" s="1"/>
    </row>
    <row r="709" spans="2:10" ht="15.75" customHeight="1">
      <c r="B709" s="1"/>
      <c r="C709" s="24"/>
      <c r="E709" s="1"/>
      <c r="F709" s="1"/>
      <c r="G709" s="1"/>
      <c r="H709" s="1"/>
      <c r="I709" s="1"/>
      <c r="J709" s="1"/>
    </row>
    <row r="710" spans="2:10" ht="15.75" customHeight="1">
      <c r="B710" s="1"/>
      <c r="C710" s="24"/>
      <c r="E710" s="1"/>
      <c r="F710" s="1"/>
      <c r="G710" s="1"/>
      <c r="H710" s="1"/>
      <c r="I710" s="1"/>
      <c r="J710" s="1"/>
    </row>
    <row r="711" spans="2:10" ht="15.75" customHeight="1">
      <c r="B711" s="1"/>
      <c r="C711" s="24"/>
      <c r="E711" s="1"/>
      <c r="F711" s="1"/>
      <c r="G711" s="1"/>
      <c r="H711" s="1"/>
      <c r="I711" s="1"/>
      <c r="J711" s="1"/>
    </row>
    <row r="712" spans="2:10" ht="15.75" customHeight="1">
      <c r="B712" s="1"/>
      <c r="C712" s="24"/>
      <c r="E712" s="1"/>
      <c r="F712" s="1"/>
      <c r="G712" s="1"/>
      <c r="H712" s="1"/>
      <c r="I712" s="1"/>
      <c r="J712" s="1"/>
    </row>
    <row r="713" spans="2:10" ht="15.75" customHeight="1">
      <c r="B713" s="1"/>
      <c r="C713" s="24"/>
      <c r="E713" s="1"/>
      <c r="F713" s="1"/>
      <c r="G713" s="1"/>
      <c r="H713" s="1"/>
      <c r="I713" s="1"/>
      <c r="J713" s="1"/>
    </row>
    <row r="714" spans="2:10" ht="15.75" customHeight="1">
      <c r="B714" s="1"/>
      <c r="C714" s="24"/>
      <c r="E714" s="1"/>
      <c r="F714" s="1"/>
      <c r="G714" s="1"/>
      <c r="H714" s="1"/>
      <c r="I714" s="1"/>
      <c r="J714" s="1"/>
    </row>
    <row r="715" spans="2:10" ht="15.75" customHeight="1">
      <c r="B715" s="1"/>
      <c r="C715" s="24"/>
      <c r="E715" s="1"/>
      <c r="F715" s="1"/>
      <c r="G715" s="1"/>
      <c r="H715" s="1"/>
      <c r="I715" s="1"/>
      <c r="J715" s="1"/>
    </row>
    <row r="716" spans="2:10" ht="15.75" customHeight="1">
      <c r="B716" s="1"/>
      <c r="C716" s="24"/>
      <c r="E716" s="1"/>
      <c r="F716" s="1"/>
      <c r="G716" s="1"/>
      <c r="H716" s="1"/>
      <c r="I716" s="1"/>
      <c r="J716" s="1"/>
    </row>
    <row r="717" spans="2:10" ht="15.75" customHeight="1">
      <c r="B717" s="1"/>
      <c r="C717" s="24"/>
      <c r="E717" s="1"/>
      <c r="F717" s="1"/>
      <c r="G717" s="1"/>
      <c r="H717" s="1"/>
      <c r="I717" s="1"/>
      <c r="J717" s="1"/>
    </row>
    <row r="718" spans="2:10" ht="15.75" customHeight="1">
      <c r="B718" s="1"/>
      <c r="C718" s="24"/>
      <c r="E718" s="1"/>
      <c r="F718" s="1"/>
      <c r="G718" s="1"/>
      <c r="H718" s="1"/>
      <c r="I718" s="1"/>
      <c r="J718" s="1"/>
    </row>
    <row r="719" spans="2:10" ht="15.75" customHeight="1">
      <c r="B719" s="1"/>
      <c r="C719" s="24"/>
      <c r="E719" s="1"/>
      <c r="F719" s="1"/>
      <c r="G719" s="1"/>
      <c r="H719" s="1"/>
      <c r="I719" s="1"/>
      <c r="J719" s="1"/>
    </row>
    <row r="720" spans="2:10" ht="15.75" customHeight="1">
      <c r="B720" s="1"/>
      <c r="C720" s="24"/>
      <c r="E720" s="1"/>
      <c r="F720" s="1"/>
      <c r="G720" s="1"/>
      <c r="H720" s="1"/>
      <c r="I720" s="1"/>
      <c r="J720" s="1"/>
    </row>
    <row r="721" spans="2:10" ht="15.75" customHeight="1">
      <c r="B721" s="1"/>
      <c r="C721" s="24"/>
      <c r="E721" s="1"/>
      <c r="F721" s="1"/>
      <c r="G721" s="1"/>
      <c r="H721" s="1"/>
      <c r="I721" s="1"/>
      <c r="J721" s="1"/>
    </row>
    <row r="722" spans="2:10" ht="15.75" customHeight="1">
      <c r="B722" s="1"/>
      <c r="C722" s="24"/>
      <c r="E722" s="1"/>
      <c r="F722" s="1"/>
      <c r="G722" s="1"/>
      <c r="H722" s="1"/>
      <c r="I722" s="1"/>
      <c r="J722" s="1"/>
    </row>
    <row r="723" spans="2:10" ht="15.75" customHeight="1">
      <c r="B723" s="1"/>
      <c r="C723" s="24"/>
      <c r="E723" s="1"/>
      <c r="F723" s="1"/>
      <c r="G723" s="1"/>
      <c r="H723" s="1"/>
      <c r="I723" s="1"/>
      <c r="J723" s="1"/>
    </row>
    <row r="724" spans="2:10" ht="15.75" customHeight="1">
      <c r="B724" s="1"/>
      <c r="C724" s="24"/>
      <c r="E724" s="1"/>
      <c r="F724" s="1"/>
      <c r="G724" s="1"/>
      <c r="H724" s="1"/>
      <c r="I724" s="1"/>
      <c r="J724" s="1"/>
    </row>
    <row r="725" spans="2:10" ht="15.75" customHeight="1">
      <c r="B725" s="1"/>
      <c r="C725" s="24"/>
      <c r="E725" s="1"/>
      <c r="F725" s="1"/>
      <c r="G725" s="1"/>
      <c r="H725" s="1"/>
      <c r="I725" s="1"/>
      <c r="J725" s="1"/>
    </row>
    <row r="726" spans="2:10" ht="15.75" customHeight="1">
      <c r="B726" s="1"/>
      <c r="C726" s="24"/>
      <c r="E726" s="1"/>
      <c r="F726" s="1"/>
      <c r="G726" s="1"/>
      <c r="H726" s="1"/>
      <c r="I726" s="1"/>
      <c r="J726" s="1"/>
    </row>
    <row r="727" spans="2:10" ht="15.75" customHeight="1">
      <c r="B727" s="1"/>
      <c r="C727" s="24"/>
      <c r="E727" s="1"/>
      <c r="F727" s="1"/>
      <c r="G727" s="1"/>
      <c r="H727" s="1"/>
      <c r="I727" s="1"/>
      <c r="J727" s="1"/>
    </row>
    <row r="728" spans="2:10" ht="15.75" customHeight="1">
      <c r="B728" s="1"/>
      <c r="C728" s="24"/>
      <c r="E728" s="1"/>
      <c r="F728" s="1"/>
      <c r="G728" s="1"/>
      <c r="H728" s="1"/>
      <c r="I728" s="1"/>
      <c r="J728" s="1"/>
    </row>
    <row r="729" spans="2:10" ht="15.75" customHeight="1">
      <c r="B729" s="1"/>
      <c r="C729" s="24"/>
      <c r="E729" s="1"/>
      <c r="F729" s="1"/>
      <c r="G729" s="1"/>
      <c r="H729" s="1"/>
      <c r="I729" s="1"/>
      <c r="J729" s="1"/>
    </row>
    <row r="730" spans="2:10" ht="15.75" customHeight="1">
      <c r="B730" s="1"/>
      <c r="C730" s="24"/>
      <c r="E730" s="1"/>
      <c r="F730" s="1"/>
      <c r="G730" s="1"/>
      <c r="H730" s="1"/>
      <c r="I730" s="1"/>
      <c r="J730" s="1"/>
    </row>
    <row r="731" spans="2:10" ht="15.75" customHeight="1">
      <c r="B731" s="1"/>
      <c r="C731" s="24"/>
      <c r="E731" s="1"/>
      <c r="F731" s="1"/>
      <c r="G731" s="1"/>
      <c r="H731" s="1"/>
      <c r="I731" s="1"/>
      <c r="J731" s="1"/>
    </row>
    <row r="732" spans="2:10" ht="15.75" customHeight="1">
      <c r="B732" s="1"/>
      <c r="C732" s="24"/>
      <c r="E732" s="1"/>
      <c r="F732" s="1"/>
      <c r="G732" s="1"/>
      <c r="H732" s="1"/>
      <c r="I732" s="1"/>
      <c r="J732" s="1"/>
    </row>
    <row r="733" spans="2:10" ht="15.75" customHeight="1">
      <c r="B733" s="1"/>
      <c r="C733" s="24"/>
      <c r="E733" s="1"/>
      <c r="F733" s="1"/>
      <c r="G733" s="1"/>
      <c r="H733" s="1"/>
      <c r="I733" s="1"/>
      <c r="J733" s="1"/>
    </row>
    <row r="734" spans="2:10" ht="15.75" customHeight="1">
      <c r="B734" s="1"/>
      <c r="C734" s="24"/>
      <c r="E734" s="1"/>
      <c r="F734" s="1"/>
      <c r="G734" s="1"/>
      <c r="H734" s="1"/>
      <c r="I734" s="1"/>
      <c r="J734" s="1"/>
    </row>
    <row r="735" spans="2:10" ht="15.75" customHeight="1">
      <c r="B735" s="1"/>
      <c r="C735" s="24"/>
      <c r="E735" s="1"/>
      <c r="F735" s="1"/>
      <c r="G735" s="1"/>
      <c r="H735" s="1"/>
      <c r="I735" s="1"/>
      <c r="J735" s="1"/>
    </row>
    <row r="736" spans="2:10" ht="15.75" customHeight="1">
      <c r="B736" s="1"/>
      <c r="C736" s="24"/>
      <c r="E736" s="1"/>
      <c r="F736" s="1"/>
      <c r="G736" s="1"/>
      <c r="H736" s="1"/>
      <c r="I736" s="1"/>
      <c r="J736" s="1"/>
    </row>
    <row r="737" spans="2:10" ht="15.75" customHeight="1">
      <c r="B737" s="1"/>
      <c r="C737" s="24"/>
      <c r="E737" s="1"/>
      <c r="F737" s="1"/>
      <c r="G737" s="1"/>
      <c r="H737" s="1"/>
      <c r="I737" s="1"/>
      <c r="J737" s="1"/>
    </row>
    <row r="738" spans="2:10" ht="15.75" customHeight="1">
      <c r="B738" s="1"/>
      <c r="C738" s="24"/>
      <c r="E738" s="1"/>
      <c r="F738" s="1"/>
      <c r="G738" s="1"/>
      <c r="H738" s="1"/>
      <c r="I738" s="1"/>
      <c r="J738" s="1"/>
    </row>
    <row r="739" spans="2:10" ht="15.75" customHeight="1">
      <c r="B739" s="1"/>
      <c r="C739" s="24"/>
      <c r="E739" s="1"/>
      <c r="F739" s="1"/>
      <c r="G739" s="1"/>
      <c r="H739" s="1"/>
      <c r="I739" s="1"/>
      <c r="J739" s="1"/>
    </row>
    <row r="740" spans="2:10" ht="15.75" customHeight="1">
      <c r="B740" s="1"/>
      <c r="C740" s="24"/>
      <c r="E740" s="1"/>
      <c r="F740" s="1"/>
      <c r="G740" s="1"/>
      <c r="H740" s="1"/>
      <c r="I740" s="1"/>
      <c r="J740" s="1"/>
    </row>
    <row r="741" spans="2:10" ht="15.75" customHeight="1">
      <c r="B741" s="1"/>
      <c r="C741" s="24"/>
      <c r="E741" s="1"/>
      <c r="F741" s="1"/>
      <c r="G741" s="1"/>
      <c r="H741" s="1"/>
      <c r="I741" s="1"/>
      <c r="J741" s="1"/>
    </row>
    <row r="742" spans="2:10" ht="15.75" customHeight="1">
      <c r="B742" s="1"/>
      <c r="C742" s="24"/>
      <c r="E742" s="1"/>
      <c r="F742" s="1"/>
      <c r="G742" s="1"/>
      <c r="H742" s="1"/>
      <c r="I742" s="1"/>
      <c r="J742" s="1"/>
    </row>
    <row r="743" spans="2:10" ht="15.75" customHeight="1">
      <c r="B743" s="1"/>
      <c r="C743" s="24"/>
      <c r="E743" s="1"/>
      <c r="F743" s="1"/>
      <c r="G743" s="1"/>
      <c r="H743" s="1"/>
      <c r="I743" s="1"/>
      <c r="J743" s="1"/>
    </row>
    <row r="744" spans="2:10" ht="15.75" customHeight="1">
      <c r="B744" s="1"/>
      <c r="C744" s="24"/>
      <c r="E744" s="1"/>
      <c r="F744" s="1"/>
      <c r="G744" s="1"/>
      <c r="H744" s="1"/>
      <c r="I744" s="1"/>
      <c r="J744" s="1"/>
    </row>
    <row r="745" spans="2:10" ht="15.75" customHeight="1">
      <c r="B745" s="1"/>
      <c r="C745" s="24"/>
      <c r="E745" s="1"/>
      <c r="F745" s="1"/>
      <c r="G745" s="1"/>
      <c r="H745" s="1"/>
      <c r="I745" s="1"/>
      <c r="J745" s="1"/>
    </row>
    <row r="746" spans="2:10" ht="15.75" customHeight="1">
      <c r="B746" s="1"/>
      <c r="C746" s="24"/>
      <c r="E746" s="1"/>
      <c r="F746" s="1"/>
      <c r="G746" s="1"/>
      <c r="H746" s="1"/>
      <c r="I746" s="1"/>
      <c r="J746" s="1"/>
    </row>
    <row r="747" spans="2:10" ht="15.75" customHeight="1">
      <c r="B747" s="1"/>
      <c r="C747" s="24"/>
      <c r="E747" s="1"/>
      <c r="F747" s="1"/>
      <c r="G747" s="1"/>
      <c r="H747" s="1"/>
      <c r="I747" s="1"/>
      <c r="J747" s="1"/>
    </row>
    <row r="748" spans="2:10" ht="15.75" customHeight="1">
      <c r="B748" s="1"/>
      <c r="C748" s="24"/>
      <c r="E748" s="1"/>
      <c r="F748" s="1"/>
      <c r="G748" s="1"/>
      <c r="H748" s="1"/>
      <c r="I748" s="1"/>
      <c r="J748" s="1"/>
    </row>
    <row r="749" spans="2:10" ht="15.75" customHeight="1">
      <c r="B749" s="1"/>
      <c r="C749" s="24"/>
      <c r="E749" s="1"/>
      <c r="F749" s="1"/>
      <c r="G749" s="1"/>
      <c r="H749" s="1"/>
      <c r="I749" s="1"/>
      <c r="J749" s="1"/>
    </row>
    <row r="750" spans="2:10" ht="15.75" customHeight="1">
      <c r="B750" s="1"/>
      <c r="C750" s="24"/>
      <c r="E750" s="1"/>
      <c r="F750" s="1"/>
      <c r="G750" s="1"/>
      <c r="H750" s="1"/>
      <c r="I750" s="1"/>
      <c r="J750" s="1"/>
    </row>
    <row r="751" spans="2:10" ht="15.75" customHeight="1">
      <c r="B751" s="1"/>
      <c r="C751" s="24"/>
      <c r="E751" s="1"/>
      <c r="F751" s="1"/>
      <c r="G751" s="1"/>
      <c r="H751" s="1"/>
      <c r="I751" s="1"/>
      <c r="J751" s="1"/>
    </row>
    <row r="752" spans="2:10" ht="15.75" customHeight="1">
      <c r="B752" s="1"/>
      <c r="C752" s="24"/>
      <c r="E752" s="1"/>
      <c r="F752" s="1"/>
      <c r="G752" s="1"/>
      <c r="H752" s="1"/>
      <c r="I752" s="1"/>
      <c r="J752" s="1"/>
    </row>
    <row r="753" spans="2:10" ht="15.75" customHeight="1">
      <c r="B753" s="1"/>
      <c r="C753" s="24"/>
      <c r="E753" s="1"/>
      <c r="F753" s="1"/>
      <c r="G753" s="1"/>
      <c r="H753" s="1"/>
      <c r="I753" s="1"/>
      <c r="J753" s="1"/>
    </row>
    <row r="754" spans="2:10" ht="15.75" customHeight="1">
      <c r="B754" s="1"/>
      <c r="C754" s="24"/>
      <c r="E754" s="1"/>
      <c r="F754" s="1"/>
      <c r="G754" s="1"/>
      <c r="H754" s="1"/>
      <c r="I754" s="1"/>
      <c r="J754" s="1"/>
    </row>
    <row r="755" spans="2:10" ht="15.75" customHeight="1">
      <c r="B755" s="1"/>
      <c r="C755" s="24"/>
      <c r="E755" s="1"/>
      <c r="F755" s="1"/>
      <c r="G755" s="1"/>
      <c r="H755" s="1"/>
      <c r="I755" s="1"/>
      <c r="J755" s="1"/>
    </row>
    <row r="756" spans="2:10" ht="15.75" customHeight="1">
      <c r="B756" s="1"/>
      <c r="C756" s="24"/>
      <c r="E756" s="1"/>
      <c r="F756" s="1"/>
      <c r="G756" s="1"/>
      <c r="H756" s="1"/>
      <c r="I756" s="1"/>
      <c r="J756" s="1"/>
    </row>
    <row r="757" spans="2:10" ht="15.75" customHeight="1">
      <c r="B757" s="1"/>
      <c r="C757" s="24"/>
      <c r="E757" s="1"/>
      <c r="F757" s="1"/>
      <c r="G757" s="1"/>
      <c r="H757" s="1"/>
      <c r="I757" s="1"/>
      <c r="J757" s="1"/>
    </row>
    <row r="758" spans="2:10" ht="15.75" customHeight="1">
      <c r="B758" s="1"/>
      <c r="C758" s="24"/>
      <c r="E758" s="1"/>
      <c r="F758" s="1"/>
      <c r="G758" s="1"/>
      <c r="H758" s="1"/>
      <c r="I758" s="1"/>
      <c r="J758" s="1"/>
    </row>
    <row r="759" spans="2:10" ht="15.75" customHeight="1">
      <c r="B759" s="1"/>
      <c r="C759" s="24"/>
      <c r="E759" s="1"/>
      <c r="F759" s="1"/>
      <c r="G759" s="1"/>
      <c r="H759" s="1"/>
      <c r="I759" s="1"/>
      <c r="J759" s="1"/>
    </row>
    <row r="760" spans="2:10" ht="15.75" customHeight="1">
      <c r="B760" s="1"/>
      <c r="C760" s="24"/>
      <c r="E760" s="1"/>
      <c r="F760" s="1"/>
      <c r="G760" s="1"/>
      <c r="H760" s="1"/>
      <c r="I760" s="1"/>
      <c r="J760" s="1"/>
    </row>
    <row r="761" spans="2:10" ht="15.75" customHeight="1">
      <c r="B761" s="1"/>
      <c r="C761" s="24"/>
      <c r="E761" s="1"/>
      <c r="F761" s="1"/>
      <c r="G761" s="1"/>
      <c r="H761" s="1"/>
      <c r="I761" s="1"/>
      <c r="J761" s="1"/>
    </row>
    <row r="762" spans="2:10" ht="15.75" customHeight="1">
      <c r="B762" s="1"/>
      <c r="C762" s="24"/>
      <c r="E762" s="1"/>
      <c r="F762" s="1"/>
      <c r="G762" s="1"/>
      <c r="H762" s="1"/>
      <c r="I762" s="1"/>
      <c r="J762" s="1"/>
    </row>
    <row r="763" spans="2:10" ht="15.75" customHeight="1">
      <c r="B763" s="1"/>
      <c r="C763" s="24"/>
      <c r="E763" s="1"/>
      <c r="F763" s="1"/>
      <c r="G763" s="1"/>
      <c r="H763" s="1"/>
      <c r="I763" s="1"/>
      <c r="J763" s="1"/>
    </row>
    <row r="764" spans="2:10" ht="15.75" customHeight="1">
      <c r="B764" s="1"/>
      <c r="C764" s="24"/>
      <c r="E764" s="1"/>
      <c r="F764" s="1"/>
      <c r="G764" s="1"/>
      <c r="H764" s="1"/>
      <c r="I764" s="1"/>
      <c r="J764" s="1"/>
    </row>
    <row r="765" spans="2:10" ht="15.75" customHeight="1">
      <c r="B765" s="1"/>
      <c r="C765" s="24"/>
      <c r="E765" s="1"/>
      <c r="F765" s="1"/>
      <c r="G765" s="1"/>
      <c r="H765" s="1"/>
      <c r="I765" s="1"/>
      <c r="J765" s="1"/>
    </row>
    <row r="766" spans="2:10" ht="15.75" customHeight="1">
      <c r="B766" s="1"/>
      <c r="C766" s="24"/>
      <c r="E766" s="1"/>
      <c r="F766" s="1"/>
      <c r="G766" s="1"/>
      <c r="H766" s="1"/>
      <c r="I766" s="1"/>
      <c r="J766" s="1"/>
    </row>
    <row r="767" spans="2:10" ht="15.75" customHeight="1">
      <c r="B767" s="1"/>
      <c r="C767" s="24"/>
      <c r="E767" s="1"/>
      <c r="F767" s="1"/>
      <c r="G767" s="1"/>
      <c r="H767" s="1"/>
      <c r="I767" s="1"/>
      <c r="J767" s="1"/>
    </row>
    <row r="768" spans="2:10" ht="15.75" customHeight="1">
      <c r="B768" s="1"/>
      <c r="C768" s="24"/>
      <c r="E768" s="1"/>
      <c r="F768" s="1"/>
      <c r="G768" s="1"/>
      <c r="H768" s="1"/>
      <c r="I768" s="1"/>
      <c r="J768" s="1"/>
    </row>
    <row r="769" spans="2:10" ht="15.75" customHeight="1">
      <c r="B769" s="1"/>
      <c r="C769" s="24"/>
      <c r="E769" s="1"/>
      <c r="F769" s="1"/>
      <c r="G769" s="1"/>
      <c r="H769" s="1"/>
      <c r="I769" s="1"/>
      <c r="J769" s="1"/>
    </row>
    <row r="770" spans="2:10" ht="15.75" customHeight="1">
      <c r="B770" s="1"/>
      <c r="C770" s="24"/>
      <c r="E770" s="1"/>
      <c r="F770" s="1"/>
      <c r="G770" s="1"/>
      <c r="H770" s="1"/>
      <c r="I770" s="1"/>
      <c r="J770" s="1"/>
    </row>
    <row r="771" spans="2:10" ht="15.75" customHeight="1">
      <c r="B771" s="1"/>
      <c r="C771" s="24"/>
      <c r="E771" s="1"/>
      <c r="F771" s="1"/>
      <c r="G771" s="1"/>
      <c r="H771" s="1"/>
      <c r="I771" s="1"/>
      <c r="J771" s="1"/>
    </row>
    <row r="772" spans="2:10" ht="15.75" customHeight="1">
      <c r="B772" s="1"/>
      <c r="C772" s="24"/>
      <c r="E772" s="1"/>
      <c r="F772" s="1"/>
      <c r="G772" s="1"/>
      <c r="H772" s="1"/>
      <c r="I772" s="1"/>
      <c r="J772" s="1"/>
    </row>
    <row r="773" spans="2:10" ht="15.75" customHeight="1">
      <c r="B773" s="1"/>
      <c r="C773" s="24"/>
      <c r="E773" s="1"/>
      <c r="F773" s="1"/>
      <c r="G773" s="1"/>
      <c r="H773" s="1"/>
      <c r="I773" s="1"/>
      <c r="J773" s="1"/>
    </row>
    <row r="774" spans="2:10" ht="15.75" customHeight="1">
      <c r="B774" s="1"/>
      <c r="C774" s="24"/>
      <c r="E774" s="1"/>
      <c r="F774" s="1"/>
      <c r="G774" s="1"/>
      <c r="H774" s="1"/>
      <c r="I774" s="1"/>
      <c r="J774" s="1"/>
    </row>
    <row r="775" spans="2:10" ht="15.75" customHeight="1">
      <c r="B775" s="1"/>
      <c r="C775" s="24"/>
      <c r="E775" s="1"/>
      <c r="F775" s="1"/>
      <c r="G775" s="1"/>
      <c r="H775" s="1"/>
      <c r="I775" s="1"/>
      <c r="J775" s="1"/>
    </row>
    <row r="776" spans="2:10" ht="15.75" customHeight="1">
      <c r="B776" s="1"/>
      <c r="C776" s="24"/>
      <c r="E776" s="1"/>
      <c r="F776" s="1"/>
      <c r="G776" s="1"/>
      <c r="H776" s="1"/>
      <c r="I776" s="1"/>
      <c r="J776" s="1"/>
    </row>
    <row r="777" spans="2:10" ht="15.75" customHeight="1">
      <c r="B777" s="1"/>
      <c r="C777" s="24"/>
      <c r="E777" s="1"/>
      <c r="F777" s="1"/>
      <c r="G777" s="1"/>
      <c r="H777" s="1"/>
      <c r="I777" s="1"/>
      <c r="J777" s="1"/>
    </row>
    <row r="778" spans="2:10" ht="15.75" customHeight="1">
      <c r="B778" s="1"/>
      <c r="C778" s="24"/>
      <c r="E778" s="1"/>
      <c r="F778" s="1"/>
      <c r="G778" s="1"/>
      <c r="H778" s="1"/>
      <c r="I778" s="1"/>
      <c r="J778" s="1"/>
    </row>
    <row r="779" spans="2:10" ht="15.75" customHeight="1">
      <c r="B779" s="1"/>
      <c r="C779" s="24"/>
      <c r="E779" s="1"/>
      <c r="F779" s="1"/>
      <c r="G779" s="1"/>
      <c r="H779" s="1"/>
      <c r="I779" s="1"/>
      <c r="J779" s="1"/>
    </row>
    <row r="780" spans="2:10" ht="15.75" customHeight="1">
      <c r="B780" s="1"/>
      <c r="C780" s="24"/>
      <c r="E780" s="1"/>
      <c r="F780" s="1"/>
      <c r="G780" s="1"/>
      <c r="H780" s="1"/>
      <c r="I780" s="1"/>
      <c r="J780" s="1"/>
    </row>
    <row r="781" spans="2:10" ht="15.75" customHeight="1">
      <c r="B781" s="1"/>
      <c r="C781" s="24"/>
      <c r="E781" s="1"/>
      <c r="F781" s="1"/>
      <c r="G781" s="1"/>
      <c r="H781" s="1"/>
      <c r="I781" s="1"/>
      <c r="J781" s="1"/>
    </row>
    <row r="782" spans="2:10" ht="15.75" customHeight="1">
      <c r="B782" s="1"/>
      <c r="C782" s="24"/>
      <c r="E782" s="1"/>
      <c r="F782" s="1"/>
      <c r="G782" s="1"/>
      <c r="H782" s="1"/>
      <c r="I782" s="1"/>
      <c r="J782" s="1"/>
    </row>
    <row r="783" spans="2:10" ht="15.75" customHeight="1">
      <c r="B783" s="1"/>
      <c r="C783" s="24"/>
      <c r="E783" s="1"/>
      <c r="F783" s="1"/>
      <c r="G783" s="1"/>
      <c r="H783" s="1"/>
      <c r="I783" s="1"/>
      <c r="J783" s="1"/>
    </row>
    <row r="784" spans="2:10" ht="15.75" customHeight="1">
      <c r="B784" s="1"/>
      <c r="C784" s="24"/>
      <c r="E784" s="1"/>
      <c r="F784" s="1"/>
      <c r="G784" s="1"/>
      <c r="H784" s="1"/>
      <c r="I784" s="1"/>
      <c r="J784" s="1"/>
    </row>
    <row r="785" spans="2:10" ht="15.75" customHeight="1">
      <c r="B785" s="1"/>
      <c r="C785" s="24"/>
      <c r="E785" s="1"/>
      <c r="F785" s="1"/>
      <c r="G785" s="1"/>
      <c r="H785" s="1"/>
      <c r="I785" s="1"/>
      <c r="J785" s="1"/>
    </row>
    <row r="786" spans="2:10" ht="15.75" customHeight="1">
      <c r="B786" s="1"/>
      <c r="C786" s="24"/>
      <c r="E786" s="1"/>
      <c r="F786" s="1"/>
      <c r="G786" s="1"/>
      <c r="H786" s="1"/>
      <c r="I786" s="1"/>
      <c r="J786" s="1"/>
    </row>
    <row r="787" spans="2:10" ht="15.75" customHeight="1">
      <c r="B787" s="1"/>
      <c r="C787" s="24"/>
      <c r="E787" s="1"/>
      <c r="F787" s="1"/>
      <c r="G787" s="1"/>
      <c r="H787" s="1"/>
      <c r="I787" s="1"/>
      <c r="J787" s="1"/>
    </row>
    <row r="788" spans="2:10" ht="15.75" customHeight="1">
      <c r="B788" s="1"/>
      <c r="C788" s="24"/>
      <c r="E788" s="1"/>
      <c r="F788" s="1"/>
      <c r="G788" s="1"/>
      <c r="H788" s="1"/>
      <c r="I788" s="1"/>
      <c r="J788" s="1"/>
    </row>
    <row r="789" spans="2:10" ht="15.75" customHeight="1">
      <c r="B789" s="1"/>
      <c r="C789" s="24"/>
      <c r="E789" s="1"/>
      <c r="F789" s="1"/>
      <c r="G789" s="1"/>
      <c r="H789" s="1"/>
      <c r="I789" s="1"/>
      <c r="J789" s="1"/>
    </row>
    <row r="790" spans="2:10" ht="15.75" customHeight="1">
      <c r="B790" s="1"/>
      <c r="C790" s="24"/>
      <c r="E790" s="1"/>
      <c r="F790" s="1"/>
      <c r="G790" s="1"/>
      <c r="H790" s="1"/>
      <c r="I790" s="1"/>
      <c r="J790" s="1"/>
    </row>
    <row r="791" spans="2:10" ht="15.75" customHeight="1">
      <c r="B791" s="1"/>
      <c r="C791" s="24"/>
      <c r="E791" s="1"/>
      <c r="F791" s="1"/>
      <c r="G791" s="1"/>
      <c r="H791" s="1"/>
      <c r="I791" s="1"/>
      <c r="J791" s="1"/>
    </row>
    <row r="792" spans="2:10" ht="15.75" customHeight="1">
      <c r="B792" s="1"/>
      <c r="C792" s="24"/>
      <c r="E792" s="1"/>
      <c r="F792" s="1"/>
      <c r="G792" s="1"/>
      <c r="H792" s="1"/>
      <c r="I792" s="1"/>
      <c r="J792" s="1"/>
    </row>
    <row r="793" spans="2:10" ht="15.75" customHeight="1">
      <c r="B793" s="1"/>
      <c r="C793" s="24"/>
      <c r="E793" s="1"/>
      <c r="F793" s="1"/>
      <c r="G793" s="1"/>
      <c r="H793" s="1"/>
      <c r="I793" s="1"/>
      <c r="J793" s="1"/>
    </row>
    <row r="794" spans="2:10" ht="15.75" customHeight="1">
      <c r="B794" s="1"/>
      <c r="C794" s="24"/>
      <c r="E794" s="1"/>
      <c r="F794" s="1"/>
      <c r="G794" s="1"/>
      <c r="H794" s="1"/>
      <c r="I794" s="1"/>
      <c r="J794" s="1"/>
    </row>
    <row r="795" spans="2:10" ht="15.75" customHeight="1">
      <c r="B795" s="1"/>
      <c r="C795" s="24"/>
      <c r="E795" s="1"/>
      <c r="F795" s="1"/>
      <c r="G795" s="1"/>
      <c r="H795" s="1"/>
      <c r="I795" s="1"/>
      <c r="J795" s="1"/>
    </row>
    <row r="796" spans="2:10" ht="15.75" customHeight="1">
      <c r="B796" s="1"/>
      <c r="C796" s="24"/>
      <c r="E796" s="1"/>
      <c r="F796" s="1"/>
      <c r="G796" s="1"/>
      <c r="H796" s="1"/>
      <c r="I796" s="1"/>
      <c r="J796" s="1"/>
    </row>
    <row r="797" spans="2:10" ht="15.75" customHeight="1">
      <c r="B797" s="1"/>
      <c r="C797" s="24"/>
      <c r="E797" s="1"/>
      <c r="F797" s="1"/>
      <c r="G797" s="1"/>
      <c r="H797" s="1"/>
      <c r="I797" s="1"/>
      <c r="J797" s="1"/>
    </row>
    <row r="798" spans="2:10" ht="15.75" customHeight="1">
      <c r="B798" s="1"/>
      <c r="C798" s="24"/>
      <c r="E798" s="1"/>
      <c r="F798" s="1"/>
      <c r="G798" s="1"/>
      <c r="H798" s="1"/>
      <c r="I798" s="1"/>
      <c r="J798" s="1"/>
    </row>
    <row r="799" spans="2:10" ht="15.75" customHeight="1">
      <c r="B799" s="1"/>
      <c r="C799" s="24"/>
      <c r="E799" s="1"/>
      <c r="F799" s="1"/>
      <c r="G799" s="1"/>
      <c r="H799" s="1"/>
      <c r="I799" s="1"/>
      <c r="J799" s="1"/>
    </row>
    <row r="800" spans="2:10" ht="15.75" customHeight="1">
      <c r="B800" s="1"/>
      <c r="C800" s="24"/>
      <c r="E800" s="1"/>
      <c r="F800" s="1"/>
      <c r="G800" s="1"/>
      <c r="H800" s="1"/>
      <c r="I800" s="1"/>
      <c r="J800" s="1"/>
    </row>
    <row r="801" spans="2:10" ht="15.75" customHeight="1">
      <c r="B801" s="1"/>
      <c r="C801" s="24"/>
      <c r="E801" s="1"/>
      <c r="F801" s="1"/>
      <c r="G801" s="1"/>
      <c r="H801" s="1"/>
      <c r="I801" s="1"/>
      <c r="J801" s="1"/>
    </row>
    <row r="802" spans="2:10" ht="15.75" customHeight="1">
      <c r="B802" s="1"/>
      <c r="C802" s="24"/>
      <c r="E802" s="1"/>
      <c r="F802" s="1"/>
      <c r="G802" s="1"/>
      <c r="H802" s="1"/>
      <c r="I802" s="1"/>
      <c r="J802" s="1"/>
    </row>
    <row r="803" spans="2:10" ht="15.75" customHeight="1">
      <c r="B803" s="1"/>
      <c r="C803" s="24"/>
      <c r="E803" s="1"/>
      <c r="F803" s="1"/>
      <c r="G803" s="1"/>
      <c r="H803" s="1"/>
      <c r="I803" s="1"/>
      <c r="J803" s="1"/>
    </row>
    <row r="804" spans="2:10" ht="15.75" customHeight="1">
      <c r="B804" s="1"/>
      <c r="C804" s="24"/>
      <c r="E804" s="1"/>
      <c r="F804" s="1"/>
      <c r="G804" s="1"/>
      <c r="H804" s="1"/>
      <c r="I804" s="1"/>
      <c r="J804" s="1"/>
    </row>
    <row r="805" spans="2:10" ht="15.75" customHeight="1">
      <c r="B805" s="1"/>
      <c r="C805" s="24"/>
      <c r="E805" s="1"/>
      <c r="F805" s="1"/>
      <c r="G805" s="1"/>
      <c r="H805" s="1"/>
      <c r="I805" s="1"/>
      <c r="J805" s="1"/>
    </row>
    <row r="806" spans="2:10" ht="15.75" customHeight="1">
      <c r="B806" s="1"/>
      <c r="C806" s="24"/>
      <c r="E806" s="1"/>
      <c r="F806" s="1"/>
      <c r="G806" s="1"/>
      <c r="H806" s="1"/>
      <c r="I806" s="1"/>
      <c r="J806" s="1"/>
    </row>
    <row r="807" spans="2:10" ht="15.75" customHeight="1">
      <c r="B807" s="1"/>
      <c r="C807" s="24"/>
      <c r="E807" s="1"/>
      <c r="F807" s="1"/>
      <c r="G807" s="1"/>
      <c r="H807" s="1"/>
      <c r="I807" s="1"/>
      <c r="J807" s="1"/>
    </row>
    <row r="808" spans="2:10" ht="15.75" customHeight="1">
      <c r="B808" s="1"/>
      <c r="C808" s="24"/>
      <c r="E808" s="1"/>
      <c r="F808" s="1"/>
      <c r="G808" s="1"/>
      <c r="H808" s="1"/>
      <c r="I808" s="1"/>
      <c r="J808" s="1"/>
    </row>
    <row r="809" spans="2:10" ht="15.75" customHeight="1">
      <c r="B809" s="1"/>
      <c r="C809" s="24"/>
      <c r="E809" s="1"/>
      <c r="F809" s="1"/>
      <c r="G809" s="1"/>
      <c r="H809" s="1"/>
      <c r="I809" s="1"/>
      <c r="J809" s="1"/>
    </row>
    <row r="810" spans="2:10" ht="15.75" customHeight="1">
      <c r="B810" s="1"/>
      <c r="C810" s="24"/>
      <c r="E810" s="1"/>
      <c r="F810" s="1"/>
      <c r="G810" s="1"/>
      <c r="H810" s="1"/>
      <c r="I810" s="1"/>
      <c r="J810" s="1"/>
    </row>
    <row r="811" spans="2:10" ht="15.75" customHeight="1">
      <c r="B811" s="1"/>
      <c r="C811" s="24"/>
      <c r="E811" s="1"/>
      <c r="F811" s="1"/>
      <c r="G811" s="1"/>
      <c r="H811" s="1"/>
      <c r="I811" s="1"/>
      <c r="J811" s="1"/>
    </row>
    <row r="812" spans="2:10" ht="15.75" customHeight="1">
      <c r="B812" s="1"/>
      <c r="C812" s="24"/>
      <c r="E812" s="1"/>
      <c r="F812" s="1"/>
      <c r="G812" s="1"/>
      <c r="H812" s="1"/>
      <c r="I812" s="1"/>
      <c r="J812" s="1"/>
    </row>
    <row r="813" spans="2:10" ht="15.75" customHeight="1">
      <c r="B813" s="1"/>
      <c r="C813" s="24"/>
      <c r="E813" s="1"/>
      <c r="F813" s="1"/>
      <c r="G813" s="1"/>
      <c r="H813" s="1"/>
      <c r="I813" s="1"/>
      <c r="J813" s="1"/>
    </row>
    <row r="814" spans="2:10" ht="15.75" customHeight="1">
      <c r="B814" s="1"/>
      <c r="C814" s="24"/>
      <c r="E814" s="1"/>
      <c r="F814" s="1"/>
      <c r="G814" s="1"/>
      <c r="H814" s="1"/>
      <c r="I814" s="1"/>
      <c r="J814" s="1"/>
    </row>
    <row r="815" spans="2:10" ht="15.75" customHeight="1">
      <c r="B815" s="1"/>
      <c r="C815" s="24"/>
      <c r="E815" s="1"/>
      <c r="F815" s="1"/>
      <c r="G815" s="1"/>
      <c r="H815" s="1"/>
      <c r="I815" s="1"/>
      <c r="J815" s="1"/>
    </row>
    <row r="816" spans="2:10" ht="15.75" customHeight="1">
      <c r="B816" s="1"/>
      <c r="C816" s="24"/>
      <c r="E816" s="1"/>
      <c r="F816" s="1"/>
      <c r="G816" s="1"/>
      <c r="H816" s="1"/>
      <c r="I816" s="1"/>
      <c r="J816" s="1"/>
    </row>
    <row r="817" spans="2:10" ht="15.75" customHeight="1">
      <c r="B817" s="1"/>
      <c r="C817" s="24"/>
      <c r="E817" s="1"/>
      <c r="F817" s="1"/>
      <c r="G817" s="1"/>
      <c r="H817" s="1"/>
      <c r="I817" s="1"/>
      <c r="J817" s="1"/>
    </row>
    <row r="818" spans="2:10" ht="15.75" customHeight="1">
      <c r="B818" s="1"/>
      <c r="C818" s="24"/>
      <c r="E818" s="1"/>
      <c r="F818" s="1"/>
      <c r="G818" s="1"/>
      <c r="H818" s="1"/>
      <c r="I818" s="1"/>
      <c r="J818" s="1"/>
    </row>
    <row r="819" spans="2:10" ht="15.75" customHeight="1">
      <c r="B819" s="1"/>
      <c r="C819" s="24"/>
      <c r="E819" s="1"/>
      <c r="F819" s="1"/>
      <c r="G819" s="1"/>
      <c r="H819" s="1"/>
      <c r="I819" s="1"/>
      <c r="J819" s="1"/>
    </row>
    <row r="820" spans="2:10" ht="15.75" customHeight="1">
      <c r="B820" s="1"/>
      <c r="C820" s="24"/>
      <c r="E820" s="1"/>
      <c r="F820" s="1"/>
      <c r="G820" s="1"/>
      <c r="H820" s="1"/>
      <c r="I820" s="1"/>
      <c r="J820" s="1"/>
    </row>
    <row r="821" spans="2:10" ht="15.75" customHeight="1">
      <c r="B821" s="1"/>
      <c r="C821" s="24"/>
      <c r="E821" s="1"/>
      <c r="F821" s="1"/>
      <c r="G821" s="1"/>
      <c r="H821" s="1"/>
      <c r="I821" s="1"/>
      <c r="J821" s="1"/>
    </row>
    <row r="822" spans="2:10" ht="15.75" customHeight="1">
      <c r="B822" s="1"/>
      <c r="C822" s="24"/>
      <c r="E822" s="1"/>
      <c r="F822" s="1"/>
      <c r="G822" s="1"/>
      <c r="H822" s="1"/>
      <c r="I822" s="1"/>
      <c r="J822" s="1"/>
    </row>
    <row r="823" spans="2:10" ht="15.75" customHeight="1">
      <c r="B823" s="1"/>
      <c r="C823" s="24"/>
      <c r="E823" s="1"/>
      <c r="F823" s="1"/>
      <c r="G823" s="1"/>
      <c r="H823" s="1"/>
      <c r="I823" s="1"/>
      <c r="J823" s="1"/>
    </row>
    <row r="824" spans="2:10" ht="15.75" customHeight="1">
      <c r="B824" s="1"/>
      <c r="C824" s="24"/>
      <c r="E824" s="1"/>
      <c r="F824" s="1"/>
      <c r="G824" s="1"/>
      <c r="H824" s="1"/>
      <c r="I824" s="1"/>
      <c r="J824" s="1"/>
    </row>
    <row r="825" spans="2:10" ht="15.75" customHeight="1">
      <c r="B825" s="1"/>
      <c r="C825" s="24"/>
      <c r="E825" s="1"/>
      <c r="F825" s="1"/>
      <c r="G825" s="1"/>
      <c r="H825" s="1"/>
      <c r="I825" s="1"/>
      <c r="J825" s="1"/>
    </row>
    <row r="826" spans="2:10" ht="15.75" customHeight="1">
      <c r="B826" s="1"/>
      <c r="C826" s="24"/>
      <c r="E826" s="1"/>
      <c r="F826" s="1"/>
      <c r="G826" s="1"/>
      <c r="H826" s="1"/>
      <c r="I826" s="1"/>
      <c r="J826" s="1"/>
    </row>
    <row r="827" spans="2:10" ht="15.75" customHeight="1">
      <c r="B827" s="1"/>
      <c r="C827" s="24"/>
      <c r="E827" s="1"/>
      <c r="F827" s="1"/>
      <c r="G827" s="1"/>
      <c r="H827" s="1"/>
      <c r="I827" s="1"/>
      <c r="J827" s="1"/>
    </row>
    <row r="828" spans="2:10" ht="15.75" customHeight="1">
      <c r="B828" s="1"/>
      <c r="C828" s="24"/>
      <c r="E828" s="1"/>
      <c r="F828" s="1"/>
      <c r="G828" s="1"/>
      <c r="H828" s="1"/>
      <c r="I828" s="1"/>
      <c r="J828" s="1"/>
    </row>
    <row r="829" spans="2:10" ht="15.75" customHeight="1">
      <c r="B829" s="1"/>
      <c r="C829" s="24"/>
      <c r="E829" s="1"/>
      <c r="F829" s="1"/>
      <c r="G829" s="1"/>
      <c r="H829" s="1"/>
      <c r="I829" s="1"/>
      <c r="J829" s="1"/>
    </row>
    <row r="830" spans="2:10" ht="15.75" customHeight="1">
      <c r="B830" s="1"/>
      <c r="C830" s="24"/>
      <c r="E830" s="1"/>
      <c r="F830" s="1"/>
      <c r="G830" s="1"/>
      <c r="H830" s="1"/>
      <c r="I830" s="1"/>
      <c r="J830" s="1"/>
    </row>
    <row r="831" spans="2:10" ht="15.75" customHeight="1">
      <c r="B831" s="1"/>
      <c r="C831" s="24"/>
      <c r="E831" s="1"/>
      <c r="F831" s="1"/>
      <c r="G831" s="1"/>
      <c r="H831" s="1"/>
      <c r="I831" s="1"/>
      <c r="J831" s="1"/>
    </row>
    <row r="832" spans="2:10" ht="15.75" customHeight="1">
      <c r="B832" s="1"/>
      <c r="C832" s="24"/>
      <c r="E832" s="1"/>
      <c r="F832" s="1"/>
      <c r="G832" s="1"/>
      <c r="H832" s="1"/>
      <c r="I832" s="1"/>
      <c r="J832" s="1"/>
    </row>
    <row r="833" spans="2:10" ht="15.75" customHeight="1">
      <c r="B833" s="1"/>
      <c r="C833" s="24"/>
      <c r="E833" s="1"/>
      <c r="F833" s="1"/>
      <c r="G833" s="1"/>
      <c r="H833" s="1"/>
      <c r="I833" s="1"/>
      <c r="J833" s="1"/>
    </row>
    <row r="834" spans="2:10" ht="15.75" customHeight="1">
      <c r="B834" s="1"/>
      <c r="C834" s="24"/>
      <c r="E834" s="1"/>
      <c r="F834" s="1"/>
      <c r="G834" s="1"/>
      <c r="H834" s="1"/>
      <c r="I834" s="1"/>
      <c r="J834" s="1"/>
    </row>
    <row r="835" spans="2:10" ht="15.75" customHeight="1">
      <c r="B835" s="1"/>
      <c r="C835" s="24"/>
      <c r="E835" s="1"/>
      <c r="F835" s="1"/>
      <c r="G835" s="1"/>
      <c r="H835" s="1"/>
      <c r="I835" s="1"/>
      <c r="J835" s="1"/>
    </row>
    <row r="836" spans="2:10" ht="15.75" customHeight="1">
      <c r="B836" s="1"/>
      <c r="C836" s="24"/>
      <c r="E836" s="1"/>
      <c r="F836" s="1"/>
      <c r="G836" s="1"/>
      <c r="H836" s="1"/>
      <c r="I836" s="1"/>
      <c r="J836" s="1"/>
    </row>
    <row r="837" spans="2:10" ht="15.75" customHeight="1">
      <c r="B837" s="1"/>
      <c r="C837" s="24"/>
      <c r="E837" s="1"/>
      <c r="F837" s="1"/>
      <c r="G837" s="1"/>
      <c r="H837" s="1"/>
      <c r="I837" s="1"/>
      <c r="J837" s="1"/>
    </row>
    <row r="838" spans="2:10" ht="15.75" customHeight="1">
      <c r="B838" s="1"/>
      <c r="C838" s="24"/>
      <c r="E838" s="1"/>
      <c r="F838" s="1"/>
      <c r="G838" s="1"/>
      <c r="H838" s="1"/>
      <c r="I838" s="1"/>
      <c r="J838" s="1"/>
    </row>
    <row r="839" spans="2:10" ht="15.75" customHeight="1">
      <c r="B839" s="1"/>
      <c r="C839" s="24"/>
      <c r="E839" s="1"/>
      <c r="F839" s="1"/>
      <c r="G839" s="1"/>
      <c r="H839" s="1"/>
      <c r="I839" s="1"/>
      <c r="J839" s="1"/>
    </row>
    <row r="840" spans="2:10" ht="15.75" customHeight="1">
      <c r="B840" s="1"/>
      <c r="C840" s="24"/>
      <c r="E840" s="1"/>
      <c r="F840" s="1"/>
      <c r="G840" s="1"/>
      <c r="H840" s="1"/>
      <c r="I840" s="1"/>
      <c r="J840" s="1"/>
    </row>
    <row r="841" spans="2:10" ht="15.75" customHeight="1">
      <c r="B841" s="1"/>
      <c r="C841" s="24"/>
      <c r="E841" s="1"/>
      <c r="F841" s="1"/>
      <c r="G841" s="1"/>
      <c r="H841" s="1"/>
      <c r="I841" s="1"/>
      <c r="J841" s="1"/>
    </row>
    <row r="842" spans="2:10" ht="15.75" customHeight="1">
      <c r="B842" s="1"/>
      <c r="C842" s="24"/>
      <c r="E842" s="1"/>
      <c r="F842" s="1"/>
      <c r="G842" s="1"/>
      <c r="H842" s="1"/>
      <c r="I842" s="1"/>
      <c r="J842" s="1"/>
    </row>
    <row r="843" spans="2:10" ht="15.75" customHeight="1">
      <c r="B843" s="1"/>
      <c r="C843" s="24"/>
      <c r="E843" s="1"/>
      <c r="F843" s="1"/>
      <c r="G843" s="1"/>
      <c r="H843" s="1"/>
      <c r="I843" s="1"/>
      <c r="J843" s="1"/>
    </row>
    <row r="844" spans="2:10" ht="15.75" customHeight="1">
      <c r="B844" s="1"/>
      <c r="C844" s="24"/>
      <c r="E844" s="1"/>
      <c r="F844" s="1"/>
      <c r="G844" s="1"/>
      <c r="H844" s="1"/>
      <c r="I844" s="1"/>
      <c r="J844" s="1"/>
    </row>
    <row r="845" spans="2:10" ht="15.75" customHeight="1">
      <c r="B845" s="1"/>
      <c r="C845" s="24"/>
      <c r="E845" s="1"/>
      <c r="F845" s="1"/>
      <c r="G845" s="1"/>
      <c r="H845" s="1"/>
      <c r="I845" s="1"/>
      <c r="J845" s="1"/>
    </row>
    <row r="846" spans="2:10" ht="15.75" customHeight="1">
      <c r="B846" s="1"/>
      <c r="C846" s="24"/>
      <c r="E846" s="1"/>
      <c r="F846" s="1"/>
      <c r="G846" s="1"/>
      <c r="H846" s="1"/>
      <c r="I846" s="1"/>
      <c r="J846" s="1"/>
    </row>
    <row r="847" spans="2:10" ht="15.75" customHeight="1">
      <c r="B847" s="1"/>
      <c r="C847" s="24"/>
      <c r="E847" s="1"/>
      <c r="F847" s="1"/>
      <c r="G847" s="1"/>
      <c r="H847" s="1"/>
      <c r="I847" s="1"/>
      <c r="J847" s="1"/>
    </row>
    <row r="848" spans="2:10" ht="15.75" customHeight="1">
      <c r="B848" s="1"/>
      <c r="C848" s="24"/>
      <c r="E848" s="1"/>
      <c r="F848" s="1"/>
      <c r="G848" s="1"/>
      <c r="H848" s="1"/>
      <c r="I848" s="1"/>
      <c r="J848" s="1"/>
    </row>
    <row r="849" spans="2:10" ht="15.75" customHeight="1">
      <c r="B849" s="1"/>
      <c r="C849" s="24"/>
      <c r="E849" s="1"/>
      <c r="F849" s="1"/>
      <c r="G849" s="1"/>
      <c r="H849" s="1"/>
      <c r="I849" s="1"/>
      <c r="J849" s="1"/>
    </row>
    <row r="850" spans="2:10" ht="15.75" customHeight="1">
      <c r="B850" s="1"/>
      <c r="C850" s="24"/>
      <c r="E850" s="1"/>
      <c r="F850" s="1"/>
      <c r="G850" s="1"/>
      <c r="H850" s="1"/>
      <c r="I850" s="1"/>
      <c r="J850" s="1"/>
    </row>
    <row r="851" spans="2:10" ht="15.75" customHeight="1">
      <c r="B851" s="1"/>
      <c r="C851" s="24"/>
      <c r="E851" s="1"/>
      <c r="F851" s="1"/>
      <c r="G851" s="1"/>
      <c r="H851" s="1"/>
      <c r="I851" s="1"/>
      <c r="J851" s="1"/>
    </row>
    <row r="852" spans="2:10" ht="15.75" customHeight="1">
      <c r="B852" s="1"/>
      <c r="C852" s="24"/>
      <c r="E852" s="1"/>
      <c r="F852" s="1"/>
      <c r="G852" s="1"/>
      <c r="H852" s="1"/>
      <c r="I852" s="1"/>
      <c r="J852" s="1"/>
    </row>
    <row r="853" spans="2:10" ht="15.75" customHeight="1">
      <c r="B853" s="1"/>
      <c r="C853" s="24"/>
      <c r="E853" s="1"/>
      <c r="F853" s="1"/>
      <c r="G853" s="1"/>
      <c r="H853" s="1"/>
      <c r="I853" s="1"/>
      <c r="J853" s="1"/>
    </row>
    <row r="854" spans="2:10" ht="15.75" customHeight="1">
      <c r="B854" s="1"/>
      <c r="C854" s="24"/>
      <c r="E854" s="1"/>
      <c r="F854" s="1"/>
      <c r="G854" s="1"/>
      <c r="H854" s="1"/>
      <c r="I854" s="1"/>
      <c r="J854" s="1"/>
    </row>
    <row r="855" spans="2:10" ht="15.75" customHeight="1">
      <c r="B855" s="1"/>
      <c r="C855" s="24"/>
      <c r="E855" s="1"/>
      <c r="F855" s="1"/>
      <c r="G855" s="1"/>
      <c r="H855" s="1"/>
      <c r="I855" s="1"/>
      <c r="J855" s="1"/>
    </row>
    <row r="856" spans="2:10" ht="15.75" customHeight="1">
      <c r="B856" s="1"/>
      <c r="C856" s="24"/>
      <c r="E856" s="1"/>
      <c r="F856" s="1"/>
      <c r="G856" s="1"/>
      <c r="H856" s="1"/>
      <c r="I856" s="1"/>
      <c r="J856" s="1"/>
    </row>
    <row r="857" spans="2:10" ht="15.75" customHeight="1">
      <c r="B857" s="1"/>
      <c r="C857" s="24"/>
      <c r="E857" s="1"/>
      <c r="F857" s="1"/>
      <c r="G857" s="1"/>
      <c r="H857" s="1"/>
      <c r="I857" s="1"/>
      <c r="J857" s="1"/>
    </row>
    <row r="858" spans="2:10" ht="15.75" customHeight="1">
      <c r="B858" s="1"/>
      <c r="C858" s="24"/>
      <c r="E858" s="1"/>
      <c r="F858" s="1"/>
      <c r="G858" s="1"/>
      <c r="H858" s="1"/>
      <c r="I858" s="1"/>
      <c r="J858" s="1"/>
    </row>
    <row r="859" spans="2:10" ht="15.75" customHeight="1">
      <c r="B859" s="1"/>
      <c r="C859" s="24"/>
      <c r="E859" s="1"/>
      <c r="F859" s="1"/>
      <c r="G859" s="1"/>
      <c r="H859" s="1"/>
      <c r="I859" s="1"/>
      <c r="J859" s="1"/>
    </row>
    <row r="860" spans="2:10" ht="15.75" customHeight="1">
      <c r="B860" s="1"/>
      <c r="C860" s="24"/>
      <c r="E860" s="1"/>
      <c r="F860" s="1"/>
      <c r="G860" s="1"/>
      <c r="H860" s="1"/>
      <c r="I860" s="1"/>
      <c r="J860" s="1"/>
    </row>
    <row r="861" spans="2:10" ht="15.75" customHeight="1">
      <c r="B861" s="1"/>
      <c r="C861" s="24"/>
      <c r="E861" s="1"/>
      <c r="F861" s="1"/>
      <c r="G861" s="1"/>
      <c r="H861" s="1"/>
      <c r="I861" s="1"/>
      <c r="J861" s="1"/>
    </row>
    <row r="862" spans="2:10" ht="15.75" customHeight="1">
      <c r="B862" s="1"/>
      <c r="C862" s="24"/>
      <c r="E862" s="1"/>
      <c r="F862" s="1"/>
      <c r="G862" s="1"/>
      <c r="H862" s="1"/>
      <c r="I862" s="1"/>
      <c r="J862" s="1"/>
    </row>
    <row r="863" spans="2:10" ht="15.75" customHeight="1">
      <c r="B863" s="1"/>
      <c r="C863" s="24"/>
      <c r="E863" s="1"/>
      <c r="F863" s="1"/>
      <c r="G863" s="1"/>
      <c r="H863" s="1"/>
      <c r="I863" s="1"/>
      <c r="J863" s="1"/>
    </row>
    <row r="864" spans="2:10" ht="15.75" customHeight="1">
      <c r="B864" s="1"/>
      <c r="C864" s="24"/>
      <c r="E864" s="1"/>
      <c r="F864" s="1"/>
      <c r="G864" s="1"/>
      <c r="H864" s="1"/>
      <c r="I864" s="1"/>
      <c r="J864" s="1"/>
    </row>
    <row r="865" spans="2:10" ht="15.75" customHeight="1">
      <c r="B865" s="1"/>
      <c r="C865" s="24"/>
      <c r="E865" s="1"/>
      <c r="F865" s="1"/>
      <c r="G865" s="1"/>
      <c r="H865" s="1"/>
      <c r="I865" s="1"/>
      <c r="J865" s="1"/>
    </row>
    <row r="866" spans="2:10" ht="15.75" customHeight="1">
      <c r="B866" s="1"/>
      <c r="C866" s="24"/>
      <c r="E866" s="1"/>
      <c r="F866" s="1"/>
      <c r="G866" s="1"/>
      <c r="H866" s="1"/>
      <c r="I866" s="1"/>
      <c r="J866" s="1"/>
    </row>
    <row r="867" spans="2:10" ht="15.75" customHeight="1">
      <c r="B867" s="1"/>
      <c r="C867" s="24"/>
      <c r="E867" s="1"/>
      <c r="F867" s="1"/>
      <c r="G867" s="1"/>
      <c r="H867" s="1"/>
      <c r="I867" s="1"/>
      <c r="J867" s="1"/>
    </row>
    <row r="868" spans="2:10" ht="15.75" customHeight="1">
      <c r="B868" s="1"/>
      <c r="C868" s="24"/>
      <c r="E868" s="1"/>
      <c r="F868" s="1"/>
      <c r="G868" s="1"/>
      <c r="H868" s="1"/>
      <c r="I868" s="1"/>
      <c r="J868" s="1"/>
    </row>
    <row r="869" spans="2:10" ht="15.75" customHeight="1">
      <c r="B869" s="1"/>
      <c r="C869" s="24"/>
      <c r="E869" s="1"/>
      <c r="F869" s="1"/>
      <c r="G869" s="1"/>
      <c r="H869" s="1"/>
      <c r="I869" s="1"/>
      <c r="J869" s="1"/>
    </row>
    <row r="870" spans="2:10" ht="15.75" customHeight="1">
      <c r="B870" s="1"/>
      <c r="C870" s="24"/>
      <c r="E870" s="1"/>
      <c r="F870" s="1"/>
      <c r="G870" s="1"/>
      <c r="H870" s="1"/>
      <c r="I870" s="1"/>
      <c r="J870" s="1"/>
    </row>
    <row r="871" spans="2:10" ht="15.75" customHeight="1">
      <c r="B871" s="1"/>
      <c r="C871" s="24"/>
      <c r="E871" s="1"/>
      <c r="F871" s="1"/>
      <c r="G871" s="1"/>
      <c r="H871" s="1"/>
      <c r="I871" s="1"/>
      <c r="J871" s="1"/>
    </row>
    <row r="872" spans="2:10" ht="15.75" customHeight="1">
      <c r="B872" s="1"/>
      <c r="C872" s="24"/>
      <c r="E872" s="1"/>
      <c r="F872" s="1"/>
      <c r="G872" s="1"/>
      <c r="H872" s="1"/>
      <c r="I872" s="1"/>
      <c r="J872" s="1"/>
    </row>
    <row r="873" spans="2:10" ht="15.75" customHeight="1">
      <c r="B873" s="1"/>
      <c r="C873" s="24"/>
      <c r="E873" s="1"/>
      <c r="F873" s="1"/>
      <c r="G873" s="1"/>
      <c r="H873" s="1"/>
      <c r="I873" s="1"/>
      <c r="J873" s="1"/>
    </row>
    <row r="874" spans="2:10" ht="15.75" customHeight="1">
      <c r="B874" s="1"/>
      <c r="C874" s="24"/>
      <c r="E874" s="1"/>
      <c r="F874" s="1"/>
      <c r="G874" s="1"/>
      <c r="H874" s="1"/>
      <c r="I874" s="1"/>
      <c r="J874" s="1"/>
    </row>
    <row r="875" spans="2:10" ht="15.75" customHeight="1">
      <c r="B875" s="1"/>
      <c r="C875" s="24"/>
      <c r="E875" s="1"/>
      <c r="F875" s="1"/>
      <c r="G875" s="1"/>
      <c r="H875" s="1"/>
      <c r="I875" s="1"/>
      <c r="J875" s="1"/>
    </row>
    <row r="876" spans="2:10" ht="15.75" customHeight="1">
      <c r="B876" s="1"/>
      <c r="C876" s="24"/>
      <c r="E876" s="1"/>
      <c r="F876" s="1"/>
      <c r="G876" s="1"/>
      <c r="H876" s="1"/>
      <c r="I876" s="1"/>
      <c r="J876" s="1"/>
    </row>
    <row r="877" spans="2:10" ht="15.75" customHeight="1">
      <c r="B877" s="1"/>
      <c r="C877" s="24"/>
      <c r="E877" s="1"/>
      <c r="F877" s="1"/>
      <c r="G877" s="1"/>
      <c r="H877" s="1"/>
      <c r="I877" s="1"/>
      <c r="J877" s="1"/>
    </row>
    <row r="878" spans="2:10" ht="15.75" customHeight="1">
      <c r="B878" s="1"/>
      <c r="C878" s="24"/>
      <c r="E878" s="1"/>
      <c r="F878" s="1"/>
      <c r="G878" s="1"/>
      <c r="H878" s="1"/>
      <c r="I878" s="1"/>
      <c r="J878" s="1"/>
    </row>
    <row r="879" spans="2:10" ht="15.75" customHeight="1">
      <c r="B879" s="1"/>
      <c r="C879" s="24"/>
      <c r="E879" s="1"/>
      <c r="F879" s="1"/>
      <c r="G879" s="1"/>
      <c r="H879" s="1"/>
      <c r="I879" s="1"/>
      <c r="J879" s="1"/>
    </row>
    <row r="880" spans="2:10" ht="15.75" customHeight="1">
      <c r="B880" s="1"/>
      <c r="C880" s="24"/>
      <c r="E880" s="1"/>
      <c r="F880" s="1"/>
      <c r="G880" s="1"/>
      <c r="H880" s="1"/>
      <c r="I880" s="1"/>
      <c r="J880" s="1"/>
    </row>
    <row r="881" spans="2:10" ht="15.75" customHeight="1">
      <c r="B881" s="1"/>
      <c r="C881" s="24"/>
      <c r="E881" s="1"/>
      <c r="F881" s="1"/>
      <c r="G881" s="1"/>
      <c r="H881" s="1"/>
      <c r="I881" s="1"/>
      <c r="J881" s="1"/>
    </row>
    <row r="882" spans="2:10" ht="15.75" customHeight="1">
      <c r="B882" s="1"/>
      <c r="C882" s="24"/>
      <c r="E882" s="1"/>
      <c r="F882" s="1"/>
      <c r="G882" s="1"/>
      <c r="H882" s="1"/>
      <c r="I882" s="1"/>
      <c r="J882" s="1"/>
    </row>
    <row r="883" spans="2:10" ht="15.75" customHeight="1">
      <c r="B883" s="1"/>
      <c r="C883" s="24"/>
      <c r="E883" s="1"/>
      <c r="F883" s="1"/>
      <c r="G883" s="1"/>
      <c r="H883" s="1"/>
      <c r="I883" s="1"/>
      <c r="J883" s="1"/>
    </row>
    <row r="884" spans="2:10" ht="15.75" customHeight="1">
      <c r="B884" s="1"/>
      <c r="C884" s="24"/>
      <c r="E884" s="1"/>
      <c r="F884" s="1"/>
      <c r="G884" s="1"/>
      <c r="H884" s="1"/>
      <c r="I884" s="1"/>
      <c r="J884" s="1"/>
    </row>
    <row r="885" spans="2:10" ht="15.75" customHeight="1">
      <c r="B885" s="1"/>
      <c r="C885" s="24"/>
      <c r="E885" s="1"/>
      <c r="F885" s="1"/>
      <c r="G885" s="1"/>
      <c r="H885" s="1"/>
      <c r="I885" s="1"/>
      <c r="J885" s="1"/>
    </row>
    <row r="886" spans="2:10" ht="15.75" customHeight="1">
      <c r="B886" s="1"/>
      <c r="C886" s="24"/>
      <c r="E886" s="1"/>
      <c r="F886" s="1"/>
      <c r="G886" s="1"/>
      <c r="H886" s="1"/>
      <c r="I886" s="1"/>
      <c r="J886" s="1"/>
    </row>
    <row r="887" spans="2:10" ht="15.75" customHeight="1">
      <c r="B887" s="1"/>
      <c r="C887" s="24"/>
      <c r="E887" s="1"/>
      <c r="F887" s="1"/>
      <c r="G887" s="1"/>
      <c r="H887" s="1"/>
      <c r="I887" s="1"/>
      <c r="J887" s="1"/>
    </row>
    <row r="888" spans="2:10" ht="15.75" customHeight="1">
      <c r="B888" s="1"/>
      <c r="C888" s="24"/>
      <c r="E888" s="1"/>
      <c r="F888" s="1"/>
      <c r="G888" s="1"/>
      <c r="H888" s="1"/>
      <c r="I888" s="1"/>
      <c r="J888" s="1"/>
    </row>
    <row r="889" spans="2:10" ht="15.75" customHeight="1">
      <c r="B889" s="1"/>
      <c r="C889" s="24"/>
      <c r="E889" s="1"/>
      <c r="F889" s="1"/>
      <c r="G889" s="1"/>
      <c r="H889" s="1"/>
      <c r="I889" s="1"/>
      <c r="J889" s="1"/>
    </row>
    <row r="890" spans="2:10" ht="15.75" customHeight="1">
      <c r="B890" s="1"/>
      <c r="C890" s="24"/>
      <c r="E890" s="1"/>
      <c r="F890" s="1"/>
      <c r="G890" s="1"/>
      <c r="H890" s="1"/>
      <c r="I890" s="1"/>
      <c r="J890" s="1"/>
    </row>
    <row r="891" spans="2:10" ht="15.75" customHeight="1">
      <c r="B891" s="1"/>
      <c r="C891" s="24"/>
      <c r="E891" s="1"/>
      <c r="F891" s="1"/>
      <c r="G891" s="1"/>
      <c r="H891" s="1"/>
      <c r="I891" s="1"/>
      <c r="J891" s="1"/>
    </row>
    <row r="892" spans="2:10" ht="15.75" customHeight="1">
      <c r="B892" s="1"/>
      <c r="C892" s="24"/>
      <c r="E892" s="1"/>
      <c r="F892" s="1"/>
      <c r="G892" s="1"/>
      <c r="H892" s="1"/>
      <c r="I892" s="1"/>
      <c r="J892" s="1"/>
    </row>
    <row r="893" spans="2:10" ht="15.75" customHeight="1">
      <c r="B893" s="1"/>
      <c r="C893" s="24"/>
      <c r="E893" s="1"/>
      <c r="F893" s="1"/>
      <c r="G893" s="1"/>
      <c r="H893" s="1"/>
      <c r="I893" s="1"/>
      <c r="J893" s="1"/>
    </row>
    <row r="894" spans="2:10" ht="15.75" customHeight="1">
      <c r="B894" s="1"/>
      <c r="C894" s="24"/>
      <c r="E894" s="1"/>
      <c r="F894" s="1"/>
      <c r="G894" s="1"/>
      <c r="H894" s="1"/>
      <c r="I894" s="1"/>
      <c r="J894" s="1"/>
    </row>
    <row r="895" spans="2:10" ht="15.75" customHeight="1">
      <c r="B895" s="1"/>
      <c r="C895" s="24"/>
      <c r="E895" s="1"/>
      <c r="F895" s="1"/>
      <c r="G895" s="1"/>
      <c r="H895" s="1"/>
      <c r="I895" s="1"/>
      <c r="J895" s="1"/>
    </row>
    <row r="896" spans="2:10" ht="15.75" customHeight="1">
      <c r="B896" s="1"/>
      <c r="C896" s="24"/>
      <c r="E896" s="1"/>
      <c r="F896" s="1"/>
      <c r="G896" s="1"/>
      <c r="H896" s="1"/>
      <c r="I896" s="1"/>
      <c r="J896" s="1"/>
    </row>
    <row r="897" spans="2:10" ht="15.75" customHeight="1">
      <c r="B897" s="1"/>
      <c r="C897" s="24"/>
      <c r="E897" s="1"/>
      <c r="F897" s="1"/>
      <c r="G897" s="1"/>
      <c r="H897" s="1"/>
      <c r="I897" s="1"/>
      <c r="J897" s="1"/>
    </row>
    <row r="898" spans="2:10" ht="15.75" customHeight="1">
      <c r="B898" s="1"/>
      <c r="C898" s="24"/>
      <c r="E898" s="1"/>
      <c r="F898" s="1"/>
      <c r="G898" s="1"/>
      <c r="H898" s="1"/>
      <c r="I898" s="1"/>
      <c r="J898" s="1"/>
    </row>
    <row r="899" spans="2:10" ht="15.75" customHeight="1">
      <c r="B899" s="1"/>
      <c r="C899" s="24"/>
      <c r="E899" s="1"/>
      <c r="F899" s="1"/>
      <c r="G899" s="1"/>
      <c r="H899" s="1"/>
      <c r="I899" s="1"/>
      <c r="J899" s="1"/>
    </row>
    <row r="900" spans="2:10" ht="15.75" customHeight="1">
      <c r="B900" s="1"/>
      <c r="C900" s="24"/>
      <c r="E900" s="1"/>
      <c r="F900" s="1"/>
      <c r="G900" s="1"/>
      <c r="H900" s="1"/>
      <c r="I900" s="1"/>
      <c r="J900" s="1"/>
    </row>
    <row r="901" spans="2:10" ht="15.75" customHeight="1">
      <c r="B901" s="1"/>
      <c r="C901" s="24"/>
      <c r="E901" s="1"/>
      <c r="F901" s="1"/>
      <c r="G901" s="1"/>
      <c r="H901" s="1"/>
      <c r="I901" s="1"/>
      <c r="J901" s="1"/>
    </row>
    <row r="902" spans="2:10" ht="15.75" customHeight="1">
      <c r="B902" s="1"/>
      <c r="C902" s="24"/>
      <c r="E902" s="1"/>
      <c r="F902" s="1"/>
      <c r="G902" s="1"/>
      <c r="H902" s="1"/>
      <c r="I902" s="1"/>
      <c r="J902" s="1"/>
    </row>
    <row r="903" spans="2:10" ht="15.75" customHeight="1">
      <c r="B903" s="1"/>
      <c r="C903" s="24"/>
      <c r="E903" s="1"/>
      <c r="F903" s="1"/>
      <c r="G903" s="1"/>
      <c r="H903" s="1"/>
      <c r="I903" s="1"/>
      <c r="J903" s="1"/>
    </row>
    <row r="904" spans="2:10" ht="15.75" customHeight="1">
      <c r="B904" s="1"/>
      <c r="C904" s="24"/>
      <c r="E904" s="1"/>
      <c r="F904" s="1"/>
      <c r="G904" s="1"/>
      <c r="H904" s="1"/>
      <c r="I904" s="1"/>
      <c r="J904" s="1"/>
    </row>
    <row r="905" spans="2:10" ht="15.75" customHeight="1">
      <c r="B905" s="1"/>
      <c r="C905" s="24"/>
      <c r="E905" s="1"/>
      <c r="F905" s="1"/>
      <c r="G905" s="1"/>
      <c r="H905" s="1"/>
      <c r="I905" s="1"/>
      <c r="J905" s="1"/>
    </row>
    <row r="906" spans="2:10" ht="15.75" customHeight="1">
      <c r="B906" s="1"/>
      <c r="C906" s="24"/>
      <c r="E906" s="1"/>
      <c r="F906" s="1"/>
      <c r="G906" s="1"/>
      <c r="H906" s="1"/>
      <c r="I906" s="1"/>
      <c r="J906" s="1"/>
    </row>
    <row r="907" spans="2:10" ht="15.75" customHeight="1">
      <c r="B907" s="1"/>
      <c r="C907" s="24"/>
      <c r="E907" s="1"/>
      <c r="F907" s="1"/>
      <c r="G907" s="1"/>
      <c r="H907" s="1"/>
      <c r="I907" s="1"/>
      <c r="J907" s="1"/>
    </row>
    <row r="908" spans="2:10" ht="15.75" customHeight="1">
      <c r="B908" s="1"/>
      <c r="C908" s="24"/>
      <c r="E908" s="1"/>
      <c r="F908" s="1"/>
      <c r="G908" s="1"/>
      <c r="H908" s="1"/>
      <c r="I908" s="1"/>
      <c r="J908" s="1"/>
    </row>
    <row r="909" spans="2:10" ht="15.75" customHeight="1">
      <c r="B909" s="1"/>
      <c r="C909" s="24"/>
      <c r="E909" s="1"/>
      <c r="F909" s="1"/>
      <c r="G909" s="1"/>
      <c r="H909" s="1"/>
      <c r="I909" s="1"/>
      <c r="J909" s="1"/>
    </row>
    <row r="910" spans="2:10" ht="15.75" customHeight="1">
      <c r="B910" s="1"/>
      <c r="C910" s="24"/>
      <c r="E910" s="1"/>
      <c r="F910" s="1"/>
      <c r="G910" s="1"/>
      <c r="H910" s="1"/>
      <c r="I910" s="1"/>
      <c r="J910" s="1"/>
    </row>
    <row r="911" spans="2:10" ht="15.75" customHeight="1">
      <c r="B911" s="1"/>
      <c r="C911" s="24"/>
      <c r="E911" s="1"/>
      <c r="F911" s="1"/>
      <c r="G911" s="1"/>
      <c r="H911" s="1"/>
      <c r="I911" s="1"/>
      <c r="J911" s="1"/>
    </row>
    <row r="912" spans="2:10" ht="15.75" customHeight="1">
      <c r="B912" s="1"/>
      <c r="C912" s="24"/>
      <c r="E912" s="1"/>
      <c r="F912" s="1"/>
      <c r="G912" s="1"/>
      <c r="H912" s="1"/>
      <c r="I912" s="1"/>
      <c r="J912" s="1"/>
    </row>
    <row r="913" spans="2:10" ht="15.75" customHeight="1">
      <c r="B913" s="1"/>
      <c r="C913" s="24"/>
      <c r="E913" s="1"/>
      <c r="F913" s="1"/>
      <c r="G913" s="1"/>
      <c r="H913" s="1"/>
      <c r="I913" s="1"/>
      <c r="J913" s="1"/>
    </row>
    <row r="914" spans="2:10" ht="15.75" customHeight="1">
      <c r="B914" s="1"/>
      <c r="C914" s="24"/>
      <c r="E914" s="1"/>
      <c r="F914" s="1"/>
      <c r="G914" s="1"/>
      <c r="H914" s="1"/>
      <c r="I914" s="1"/>
      <c r="J914" s="1"/>
    </row>
    <row r="915" spans="2:10" ht="15.75" customHeight="1">
      <c r="B915" s="1"/>
      <c r="C915" s="24"/>
      <c r="E915" s="1"/>
      <c r="F915" s="1"/>
      <c r="G915" s="1"/>
      <c r="H915" s="1"/>
      <c r="I915" s="1"/>
      <c r="J915" s="1"/>
    </row>
    <row r="916" spans="2:10" ht="15.75" customHeight="1">
      <c r="B916" s="1"/>
      <c r="C916" s="24"/>
      <c r="E916" s="1"/>
      <c r="F916" s="1"/>
      <c r="G916" s="1"/>
      <c r="H916" s="1"/>
      <c r="I916" s="1"/>
      <c r="J916" s="1"/>
    </row>
    <row r="917" spans="2:10" ht="15.75" customHeight="1">
      <c r="B917" s="1"/>
      <c r="C917" s="24"/>
      <c r="E917" s="1"/>
      <c r="F917" s="1"/>
      <c r="G917" s="1"/>
      <c r="H917" s="1"/>
      <c r="I917" s="1"/>
      <c r="J917" s="1"/>
    </row>
    <row r="918" spans="2:10" ht="15.75" customHeight="1">
      <c r="B918" s="1"/>
      <c r="C918" s="24"/>
      <c r="E918" s="1"/>
      <c r="F918" s="1"/>
      <c r="G918" s="1"/>
      <c r="H918" s="1"/>
      <c r="I918" s="1"/>
      <c r="J918" s="1"/>
    </row>
    <row r="919" spans="2:10" ht="15.75" customHeight="1">
      <c r="B919" s="1"/>
      <c r="C919" s="24"/>
      <c r="E919" s="1"/>
      <c r="F919" s="1"/>
      <c r="G919" s="1"/>
      <c r="H919" s="1"/>
      <c r="I919" s="1"/>
      <c r="J919" s="1"/>
    </row>
    <row r="920" spans="2:10" ht="15.75" customHeight="1">
      <c r="B920" s="1"/>
      <c r="C920" s="24"/>
      <c r="E920" s="1"/>
      <c r="F920" s="1"/>
      <c r="G920" s="1"/>
      <c r="H920" s="1"/>
      <c r="I920" s="1"/>
      <c r="J920" s="1"/>
    </row>
    <row r="921" spans="2:10" ht="15.75" customHeight="1">
      <c r="B921" s="1"/>
      <c r="C921" s="24"/>
      <c r="E921" s="1"/>
      <c r="F921" s="1"/>
      <c r="G921" s="1"/>
      <c r="H921" s="1"/>
      <c r="I921" s="1"/>
      <c r="J921" s="1"/>
    </row>
    <row r="922" spans="2:10" ht="15.75" customHeight="1">
      <c r="B922" s="1"/>
      <c r="C922" s="24"/>
      <c r="E922" s="1"/>
      <c r="F922" s="1"/>
      <c r="G922" s="1"/>
      <c r="H922" s="1"/>
      <c r="I922" s="1"/>
      <c r="J922" s="1"/>
    </row>
    <row r="923" spans="2:10" ht="15.75" customHeight="1">
      <c r="B923" s="1"/>
      <c r="C923" s="24"/>
      <c r="E923" s="1"/>
      <c r="F923" s="1"/>
      <c r="G923" s="1"/>
      <c r="H923" s="1"/>
      <c r="I923" s="1"/>
      <c r="J923" s="1"/>
    </row>
    <row r="924" spans="2:10" ht="15.75" customHeight="1">
      <c r="B924" s="1"/>
      <c r="C924" s="24"/>
      <c r="E924" s="1"/>
      <c r="F924" s="1"/>
      <c r="G924" s="1"/>
      <c r="H924" s="1"/>
      <c r="I924" s="1"/>
      <c r="J924" s="1"/>
    </row>
    <row r="925" spans="2:10" ht="15.75" customHeight="1">
      <c r="B925" s="1"/>
      <c r="C925" s="24"/>
      <c r="E925" s="1"/>
      <c r="F925" s="1"/>
      <c r="G925" s="1"/>
      <c r="H925" s="1"/>
      <c r="I925" s="1"/>
      <c r="J925" s="1"/>
    </row>
    <row r="926" spans="2:10" ht="15.75" customHeight="1">
      <c r="B926" s="1"/>
      <c r="C926" s="24"/>
      <c r="E926" s="1"/>
      <c r="F926" s="1"/>
      <c r="G926" s="1"/>
      <c r="H926" s="1"/>
      <c r="I926" s="1"/>
      <c r="J926" s="1"/>
    </row>
    <row r="927" spans="2:10" ht="15.75" customHeight="1">
      <c r="B927" s="1"/>
      <c r="C927" s="24"/>
      <c r="E927" s="1"/>
      <c r="F927" s="1"/>
      <c r="G927" s="1"/>
      <c r="H927" s="1"/>
      <c r="I927" s="1"/>
      <c r="J927" s="1"/>
    </row>
    <row r="928" spans="2:10" ht="15.75" customHeight="1">
      <c r="B928" s="1"/>
      <c r="C928" s="24"/>
      <c r="E928" s="1"/>
      <c r="F928" s="1"/>
      <c r="G928" s="1"/>
      <c r="H928" s="1"/>
      <c r="I928" s="1"/>
      <c r="J928" s="1"/>
    </row>
    <row r="929" spans="2:10" ht="15.75" customHeight="1">
      <c r="B929" s="1"/>
      <c r="C929" s="24"/>
      <c r="E929" s="1"/>
      <c r="F929" s="1"/>
      <c r="G929" s="1"/>
      <c r="H929" s="1"/>
      <c r="I929" s="1"/>
      <c r="J929" s="1"/>
    </row>
    <row r="930" spans="2:10" ht="15.75" customHeight="1">
      <c r="B930" s="1"/>
      <c r="C930" s="24"/>
      <c r="E930" s="1"/>
      <c r="F930" s="1"/>
      <c r="G930" s="1"/>
      <c r="H930" s="1"/>
      <c r="I930" s="1"/>
      <c r="J930" s="1"/>
    </row>
    <row r="931" spans="2:10" ht="15.75" customHeight="1">
      <c r="B931" s="1"/>
      <c r="C931" s="24"/>
      <c r="E931" s="1"/>
      <c r="F931" s="1"/>
      <c r="G931" s="1"/>
      <c r="H931" s="1"/>
      <c r="I931" s="1"/>
      <c r="J931" s="1"/>
    </row>
    <row r="932" spans="2:10" ht="15.75" customHeight="1">
      <c r="B932" s="1"/>
      <c r="C932" s="24"/>
      <c r="E932" s="1"/>
      <c r="F932" s="1"/>
      <c r="G932" s="1"/>
      <c r="H932" s="1"/>
      <c r="I932" s="1"/>
      <c r="J932" s="1"/>
    </row>
    <row r="933" spans="2:10" ht="15.75" customHeight="1">
      <c r="B933" s="1"/>
      <c r="C933" s="24"/>
      <c r="E933" s="1"/>
      <c r="F933" s="1"/>
      <c r="G933" s="1"/>
      <c r="H933" s="1"/>
      <c r="I933" s="1"/>
      <c r="J933" s="1"/>
    </row>
    <row r="934" spans="2:10" ht="15.75" customHeight="1">
      <c r="B934" s="1"/>
      <c r="C934" s="24"/>
      <c r="E934" s="1"/>
      <c r="F934" s="1"/>
      <c r="G934" s="1"/>
      <c r="H934" s="1"/>
      <c r="I934" s="1"/>
      <c r="J934" s="1"/>
    </row>
    <row r="935" spans="2:10" ht="15.75" customHeight="1">
      <c r="B935" s="1"/>
      <c r="C935" s="24"/>
      <c r="E935" s="1"/>
      <c r="F935" s="1"/>
      <c r="G935" s="1"/>
      <c r="H935" s="1"/>
      <c r="I935" s="1"/>
      <c r="J935" s="1"/>
    </row>
    <row r="936" spans="2:10" ht="15.75" customHeight="1">
      <c r="B936" s="1"/>
      <c r="C936" s="24"/>
      <c r="E936" s="1"/>
      <c r="F936" s="1"/>
      <c r="G936" s="1"/>
      <c r="H936" s="1"/>
      <c r="I936" s="1"/>
      <c r="J936" s="1"/>
    </row>
    <row r="937" spans="2:10" ht="15.75" customHeight="1">
      <c r="B937" s="1"/>
      <c r="C937" s="24"/>
      <c r="E937" s="1"/>
      <c r="F937" s="1"/>
      <c r="G937" s="1"/>
      <c r="H937" s="1"/>
      <c r="I937" s="1"/>
      <c r="J937" s="1"/>
    </row>
    <row r="938" spans="2:10" ht="15.75" customHeight="1">
      <c r="B938" s="1"/>
      <c r="C938" s="24"/>
      <c r="E938" s="1"/>
      <c r="F938" s="1"/>
      <c r="G938" s="1"/>
      <c r="H938" s="1"/>
      <c r="I938" s="1"/>
      <c r="J938" s="1"/>
    </row>
    <row r="939" spans="2:10" ht="15.75" customHeight="1">
      <c r="B939" s="1"/>
      <c r="C939" s="24"/>
      <c r="E939" s="1"/>
      <c r="F939" s="1"/>
      <c r="G939" s="1"/>
      <c r="H939" s="1"/>
      <c r="I939" s="1"/>
      <c r="J939" s="1"/>
    </row>
    <row r="940" spans="2:10" ht="15.75" customHeight="1">
      <c r="B940" s="1"/>
      <c r="C940" s="24"/>
      <c r="E940" s="1"/>
      <c r="F940" s="1"/>
      <c r="G940" s="1"/>
      <c r="H940" s="1"/>
      <c r="I940" s="1"/>
      <c r="J940" s="1"/>
    </row>
    <row r="941" spans="2:10" ht="15.75" customHeight="1">
      <c r="B941" s="1"/>
      <c r="C941" s="24"/>
      <c r="E941" s="1"/>
      <c r="F941" s="1"/>
      <c r="G941" s="1"/>
      <c r="H941" s="1"/>
      <c r="I941" s="1"/>
      <c r="J941" s="1"/>
    </row>
    <row r="942" spans="2:10" ht="15.75" customHeight="1">
      <c r="B942" s="1"/>
      <c r="C942" s="24"/>
      <c r="E942" s="1"/>
      <c r="F942" s="1"/>
      <c r="G942" s="1"/>
      <c r="H942" s="1"/>
      <c r="I942" s="1"/>
      <c r="J942" s="1"/>
    </row>
    <row r="943" spans="2:10" ht="15.75" customHeight="1">
      <c r="B943" s="1"/>
      <c r="C943" s="24"/>
      <c r="E943" s="1"/>
      <c r="F943" s="1"/>
      <c r="G943" s="1"/>
      <c r="H943" s="1"/>
      <c r="I943" s="1"/>
      <c r="J943" s="1"/>
    </row>
    <row r="944" spans="2:10" ht="15.75" customHeight="1">
      <c r="B944" s="1"/>
      <c r="C944" s="24"/>
      <c r="E944" s="1"/>
      <c r="F944" s="1"/>
      <c r="G944" s="1"/>
      <c r="H944" s="1"/>
      <c r="I944" s="1"/>
      <c r="J944" s="1"/>
    </row>
    <row r="945" spans="2:10" ht="15.75" customHeight="1">
      <c r="B945" s="1"/>
      <c r="C945" s="24"/>
      <c r="E945" s="1"/>
      <c r="F945" s="1"/>
      <c r="G945" s="1"/>
      <c r="H945" s="1"/>
      <c r="I945" s="1"/>
      <c r="J945" s="1"/>
    </row>
    <row r="946" spans="2:10" ht="15.75" customHeight="1">
      <c r="B946" s="1"/>
      <c r="C946" s="24"/>
      <c r="E946" s="1"/>
      <c r="F946" s="1"/>
      <c r="G946" s="1"/>
      <c r="H946" s="1"/>
      <c r="I946" s="1"/>
      <c r="J946" s="1"/>
    </row>
    <row r="947" spans="2:10" ht="15.75" customHeight="1">
      <c r="B947" s="1"/>
      <c r="C947" s="24"/>
      <c r="E947" s="1"/>
      <c r="F947" s="1"/>
      <c r="G947" s="1"/>
      <c r="H947" s="1"/>
      <c r="I947" s="1"/>
      <c r="J947" s="1"/>
    </row>
    <row r="948" spans="2:10" ht="15.75" customHeight="1">
      <c r="B948" s="1"/>
      <c r="C948" s="24"/>
      <c r="E948" s="1"/>
      <c r="F948" s="1"/>
      <c r="G948" s="1"/>
      <c r="H948" s="1"/>
      <c r="I948" s="1"/>
      <c r="J948" s="1"/>
    </row>
    <row r="949" spans="2:10" ht="15.75" customHeight="1">
      <c r="B949" s="1"/>
      <c r="C949" s="24"/>
      <c r="E949" s="1"/>
      <c r="F949" s="1"/>
      <c r="G949" s="1"/>
      <c r="H949" s="1"/>
      <c r="I949" s="1"/>
      <c r="J949" s="1"/>
    </row>
    <row r="950" spans="2:10" ht="15.75" customHeight="1">
      <c r="B950" s="1"/>
      <c r="C950" s="24"/>
      <c r="E950" s="1"/>
      <c r="F950" s="1"/>
      <c r="G950" s="1"/>
      <c r="H950" s="1"/>
      <c r="I950" s="1"/>
      <c r="J950" s="1"/>
    </row>
    <row r="951" spans="2:10" ht="15.75" customHeight="1">
      <c r="B951" s="1"/>
      <c r="C951" s="24"/>
      <c r="E951" s="1"/>
      <c r="F951" s="1"/>
      <c r="G951" s="1"/>
      <c r="H951" s="1"/>
      <c r="I951" s="1"/>
      <c r="J951" s="1"/>
    </row>
    <row r="952" spans="2:10" ht="15.75" customHeight="1">
      <c r="B952" s="1"/>
      <c r="C952" s="24"/>
      <c r="E952" s="1"/>
      <c r="F952" s="1"/>
      <c r="G952" s="1"/>
      <c r="H952" s="1"/>
      <c r="I952" s="1"/>
      <c r="J952" s="1"/>
    </row>
    <row r="953" spans="2:10" ht="15.75" customHeight="1">
      <c r="B953" s="1"/>
      <c r="C953" s="24"/>
      <c r="E953" s="1"/>
      <c r="F953" s="1"/>
      <c r="G953" s="1"/>
      <c r="H953" s="1"/>
      <c r="I953" s="1"/>
      <c r="J953" s="1"/>
    </row>
    <row r="954" spans="2:10" ht="15.75" customHeight="1">
      <c r="B954" s="1"/>
      <c r="C954" s="24"/>
      <c r="E954" s="1"/>
      <c r="F954" s="1"/>
      <c r="G954" s="1"/>
      <c r="H954" s="1"/>
      <c r="I954" s="1"/>
      <c r="J954" s="1"/>
    </row>
    <row r="955" spans="2:10" ht="15.75" customHeight="1">
      <c r="B955" s="1"/>
      <c r="C955" s="24"/>
      <c r="E955" s="1"/>
      <c r="F955" s="1"/>
      <c r="G955" s="1"/>
      <c r="H955" s="1"/>
      <c r="I955" s="1"/>
      <c r="J955" s="1"/>
    </row>
    <row r="956" spans="2:10" ht="15.75" customHeight="1">
      <c r="B956" s="1"/>
      <c r="C956" s="24"/>
      <c r="E956" s="1"/>
      <c r="F956" s="1"/>
      <c r="G956" s="1"/>
      <c r="H956" s="1"/>
      <c r="I956" s="1"/>
      <c r="J956" s="1"/>
    </row>
    <row r="957" spans="2:10" ht="15.75" customHeight="1">
      <c r="B957" s="1"/>
      <c r="C957" s="24"/>
      <c r="E957" s="1"/>
      <c r="F957" s="1"/>
      <c r="G957" s="1"/>
      <c r="H957" s="1"/>
      <c r="I957" s="1"/>
      <c r="J957" s="1"/>
    </row>
    <row r="958" spans="2:10" ht="15.75" customHeight="1">
      <c r="B958" s="1"/>
      <c r="C958" s="24"/>
      <c r="E958" s="1"/>
      <c r="F958" s="1"/>
      <c r="G958" s="1"/>
      <c r="H958" s="1"/>
      <c r="I958" s="1"/>
      <c r="J958" s="1"/>
    </row>
    <row r="959" spans="2:10" ht="15.75" customHeight="1">
      <c r="B959" s="1"/>
      <c r="C959" s="24"/>
      <c r="E959" s="1"/>
      <c r="F959" s="1"/>
      <c r="G959" s="1"/>
      <c r="H959" s="1"/>
      <c r="I959" s="1"/>
      <c r="J959" s="1"/>
    </row>
    <row r="960" spans="2:10" ht="15.75" customHeight="1">
      <c r="B960" s="1"/>
      <c r="C960" s="24"/>
      <c r="E960" s="1"/>
      <c r="F960" s="1"/>
      <c r="G960" s="1"/>
      <c r="H960" s="1"/>
      <c r="I960" s="1"/>
      <c r="J960" s="1"/>
    </row>
    <row r="961" spans="2:10" ht="15.75" customHeight="1">
      <c r="B961" s="1"/>
      <c r="C961" s="24"/>
      <c r="E961" s="1"/>
      <c r="F961" s="1"/>
      <c r="G961" s="1"/>
      <c r="H961" s="1"/>
      <c r="I961" s="1"/>
      <c r="J961" s="1"/>
    </row>
    <row r="962" spans="2:10" ht="15.75" customHeight="1">
      <c r="B962" s="1"/>
      <c r="C962" s="24"/>
      <c r="E962" s="1"/>
      <c r="F962" s="1"/>
      <c r="G962" s="1"/>
      <c r="H962" s="1"/>
      <c r="I962" s="1"/>
      <c r="J962" s="1"/>
    </row>
    <row r="963" spans="2:10" ht="15.75" customHeight="1">
      <c r="B963" s="1"/>
      <c r="C963" s="24"/>
      <c r="E963" s="1"/>
      <c r="F963" s="1"/>
      <c r="G963" s="1"/>
      <c r="H963" s="1"/>
      <c r="I963" s="1"/>
      <c r="J963" s="1"/>
    </row>
    <row r="964" spans="2:10" ht="15.75" customHeight="1">
      <c r="B964" s="1"/>
      <c r="C964" s="24"/>
      <c r="E964" s="1"/>
      <c r="F964" s="1"/>
      <c r="G964" s="1"/>
      <c r="H964" s="1"/>
      <c r="I964" s="1"/>
      <c r="J964" s="1"/>
    </row>
    <row r="965" spans="2:10" ht="15.75" customHeight="1">
      <c r="B965" s="1"/>
      <c r="C965" s="24"/>
      <c r="E965" s="1"/>
      <c r="F965" s="1"/>
      <c r="G965" s="1"/>
      <c r="H965" s="1"/>
      <c r="I965" s="1"/>
      <c r="J965" s="1"/>
    </row>
    <row r="966" spans="2:10" ht="15.75" customHeight="1">
      <c r="B966" s="1"/>
      <c r="C966" s="24"/>
      <c r="E966" s="1"/>
      <c r="F966" s="1"/>
      <c r="G966" s="1"/>
      <c r="H966" s="1"/>
      <c r="I966" s="1"/>
      <c r="J966" s="1"/>
    </row>
    <row r="967" spans="2:10" ht="15.75" customHeight="1">
      <c r="B967" s="1"/>
      <c r="C967" s="24"/>
      <c r="E967" s="1"/>
      <c r="F967" s="1"/>
      <c r="G967" s="1"/>
      <c r="H967" s="1"/>
      <c r="I967" s="1"/>
      <c r="J967" s="1"/>
    </row>
    <row r="968" spans="2:10" ht="15.75" customHeight="1">
      <c r="B968" s="1"/>
      <c r="C968" s="24"/>
      <c r="E968" s="1"/>
      <c r="F968" s="1"/>
      <c r="G968" s="1"/>
      <c r="H968" s="1"/>
      <c r="I968" s="1"/>
      <c r="J968" s="1"/>
    </row>
    <row r="969" spans="2:10" ht="15.75" customHeight="1">
      <c r="B969" s="1"/>
      <c r="C969" s="24"/>
      <c r="E969" s="1"/>
      <c r="F969" s="1"/>
      <c r="G969" s="1"/>
      <c r="H969" s="1"/>
      <c r="I969" s="1"/>
      <c r="J969" s="1"/>
    </row>
    <row r="970" spans="2:10" ht="15.75" customHeight="1">
      <c r="B970" s="1"/>
      <c r="C970" s="24"/>
      <c r="E970" s="1"/>
      <c r="F970" s="1"/>
      <c r="G970" s="1"/>
      <c r="H970" s="1"/>
      <c r="I970" s="1"/>
      <c r="J970" s="1"/>
    </row>
    <row r="971" spans="2:10" ht="15.75" customHeight="1">
      <c r="B971" s="1"/>
      <c r="C971" s="24"/>
      <c r="E971" s="1"/>
      <c r="F971" s="1"/>
      <c r="G971" s="1"/>
      <c r="H971" s="1"/>
      <c r="I971" s="1"/>
      <c r="J971" s="1"/>
    </row>
    <row r="972" spans="2:10" ht="15.75" customHeight="1">
      <c r="B972" s="1"/>
      <c r="C972" s="24"/>
      <c r="E972" s="1"/>
      <c r="F972" s="1"/>
      <c r="G972" s="1"/>
      <c r="H972" s="1"/>
      <c r="I972" s="1"/>
      <c r="J972" s="1"/>
    </row>
    <row r="973" spans="2:10" ht="15.75" customHeight="1">
      <c r="B973" s="1"/>
      <c r="C973" s="24"/>
      <c r="E973" s="1"/>
      <c r="F973" s="1"/>
      <c r="G973" s="1"/>
      <c r="H973" s="1"/>
      <c r="I973" s="1"/>
      <c r="J973" s="1"/>
    </row>
    <row r="974" spans="2:10" ht="15.75" customHeight="1">
      <c r="B974" s="1"/>
      <c r="C974" s="24"/>
      <c r="E974" s="1"/>
      <c r="F974" s="1"/>
      <c r="G974" s="1"/>
      <c r="H974" s="1"/>
      <c r="I974" s="1"/>
      <c r="J974" s="1"/>
    </row>
    <row r="975" spans="2:10" ht="15.75" customHeight="1">
      <c r="B975" s="1"/>
      <c r="C975" s="24"/>
      <c r="E975" s="1"/>
      <c r="F975" s="1"/>
      <c r="G975" s="1"/>
      <c r="H975" s="1"/>
      <c r="I975" s="1"/>
      <c r="J975" s="1"/>
    </row>
    <row r="976" spans="2:10" ht="15.75" customHeight="1">
      <c r="B976" s="1"/>
      <c r="C976" s="24"/>
      <c r="E976" s="1"/>
      <c r="F976" s="1"/>
      <c r="G976" s="1"/>
      <c r="H976" s="1"/>
      <c r="I976" s="1"/>
      <c r="J976" s="1"/>
    </row>
    <row r="977" spans="2:10" ht="15.75" customHeight="1">
      <c r="B977" s="1"/>
      <c r="C977" s="24"/>
      <c r="E977" s="1"/>
      <c r="F977" s="1"/>
      <c r="G977" s="1"/>
      <c r="H977" s="1"/>
      <c r="I977" s="1"/>
      <c r="J977" s="1"/>
    </row>
    <row r="978" spans="2:10" ht="15.75" customHeight="1">
      <c r="B978" s="1"/>
      <c r="C978" s="24"/>
      <c r="E978" s="1"/>
      <c r="F978" s="1"/>
      <c r="G978" s="1"/>
      <c r="H978" s="1"/>
      <c r="I978" s="1"/>
      <c r="J978" s="1"/>
    </row>
    <row r="979" spans="2:10" ht="15.75" customHeight="1">
      <c r="B979" s="1"/>
      <c r="C979" s="24"/>
      <c r="E979" s="1"/>
      <c r="F979" s="1"/>
      <c r="G979" s="1"/>
      <c r="H979" s="1"/>
      <c r="I979" s="1"/>
      <c r="J979" s="1"/>
    </row>
    <row r="980" spans="2:10" ht="15.75" customHeight="1">
      <c r="B980" s="1"/>
      <c r="C980" s="24"/>
      <c r="E980" s="1"/>
      <c r="F980" s="1"/>
      <c r="G980" s="1"/>
      <c r="H980" s="1"/>
      <c r="I980" s="1"/>
      <c r="J980" s="1"/>
    </row>
    <row r="981" spans="2:10" ht="15.75" customHeight="1">
      <c r="B981" s="1"/>
      <c r="C981" s="24"/>
      <c r="E981" s="1"/>
      <c r="F981" s="1"/>
      <c r="G981" s="1"/>
      <c r="H981" s="1"/>
      <c r="I981" s="1"/>
      <c r="J981" s="1"/>
    </row>
    <row r="982" spans="2:10" ht="15.75" customHeight="1">
      <c r="B982" s="1"/>
      <c r="C982" s="24"/>
      <c r="E982" s="1"/>
      <c r="F982" s="1"/>
      <c r="G982" s="1"/>
      <c r="H982" s="1"/>
      <c r="I982" s="1"/>
      <c r="J982" s="1"/>
    </row>
    <row r="983" spans="2:10" ht="15.75" customHeight="1">
      <c r="B983" s="1"/>
      <c r="C983" s="24"/>
      <c r="E983" s="1"/>
      <c r="F983" s="1"/>
      <c r="G983" s="1"/>
      <c r="H983" s="1"/>
      <c r="I983" s="1"/>
      <c r="J983" s="1"/>
    </row>
    <row r="984" spans="2:10" ht="15.75" customHeight="1">
      <c r="B984" s="1"/>
      <c r="C984" s="24"/>
      <c r="E984" s="1"/>
      <c r="F984" s="1"/>
      <c r="G984" s="1"/>
      <c r="H984" s="1"/>
      <c r="I984" s="1"/>
      <c r="J984" s="1"/>
    </row>
    <row r="985" spans="2:10" ht="15.75" customHeight="1">
      <c r="B985" s="1"/>
      <c r="C985" s="24"/>
      <c r="E985" s="1"/>
      <c r="F985" s="1"/>
      <c r="G985" s="1"/>
      <c r="H985" s="1"/>
      <c r="I985" s="1"/>
      <c r="J985" s="1"/>
    </row>
    <row r="986" spans="2:10" ht="15.75" customHeight="1">
      <c r="B986" s="1"/>
      <c r="C986" s="24"/>
      <c r="E986" s="1"/>
      <c r="F986" s="1"/>
      <c r="G986" s="1"/>
      <c r="H986" s="1"/>
      <c r="I986" s="1"/>
      <c r="J986" s="1"/>
    </row>
    <row r="987" spans="2:10" ht="15.75" customHeight="1">
      <c r="B987" s="1"/>
      <c r="C987" s="24"/>
      <c r="E987" s="1"/>
      <c r="F987" s="1"/>
      <c r="G987" s="1"/>
      <c r="H987" s="1"/>
      <c r="I987" s="1"/>
      <c r="J987" s="1"/>
    </row>
    <row r="988" spans="2:10" ht="15.75" customHeight="1">
      <c r="B988" s="1"/>
      <c r="C988" s="24"/>
      <c r="E988" s="1"/>
      <c r="F988" s="1"/>
      <c r="G988" s="1"/>
      <c r="H988" s="1"/>
      <c r="I988" s="1"/>
      <c r="J988" s="1"/>
    </row>
    <row r="989" spans="2:10" ht="15.75" customHeight="1">
      <c r="B989" s="1"/>
      <c r="C989" s="24"/>
      <c r="E989" s="1"/>
      <c r="F989" s="1"/>
      <c r="G989" s="1"/>
      <c r="H989" s="1"/>
      <c r="I989" s="1"/>
      <c r="J989" s="1"/>
    </row>
    <row r="990" spans="2:10" ht="15.75" customHeight="1">
      <c r="B990" s="1"/>
      <c r="C990" s="24"/>
      <c r="E990" s="1"/>
      <c r="F990" s="1"/>
      <c r="G990" s="1"/>
      <c r="H990" s="1"/>
      <c r="I990" s="1"/>
      <c r="J990" s="1"/>
    </row>
    <row r="991" spans="2:10" ht="15.75" customHeight="1">
      <c r="B991" s="1"/>
      <c r="C991" s="24"/>
      <c r="E991" s="1"/>
      <c r="F991" s="1"/>
      <c r="G991" s="1"/>
      <c r="H991" s="1"/>
      <c r="I991" s="1"/>
      <c r="J991" s="1"/>
    </row>
    <row r="992" spans="2:10" ht="15.75" customHeight="1">
      <c r="B992" s="1"/>
      <c r="C992" s="24"/>
      <c r="E992" s="1"/>
      <c r="F992" s="1"/>
      <c r="G992" s="1"/>
      <c r="H992" s="1"/>
      <c r="I992" s="1"/>
      <c r="J992" s="1"/>
    </row>
    <row r="993" spans="2:10" ht="15.75" customHeight="1">
      <c r="B993" s="1"/>
      <c r="C993" s="24"/>
      <c r="E993" s="1"/>
      <c r="F993" s="1"/>
      <c r="G993" s="1"/>
      <c r="H993" s="1"/>
      <c r="I993" s="1"/>
      <c r="J993" s="1"/>
    </row>
    <row r="994" spans="2:10" ht="15.75" customHeight="1">
      <c r="B994" s="1"/>
      <c r="C994" s="24"/>
      <c r="E994" s="1"/>
      <c r="F994" s="1"/>
      <c r="G994" s="1"/>
      <c r="H994" s="1"/>
      <c r="I994" s="1"/>
      <c r="J994" s="1"/>
    </row>
    <row r="995" spans="2:10" ht="15.75" customHeight="1">
      <c r="B995" s="1"/>
      <c r="C995" s="24"/>
      <c r="E995" s="1"/>
      <c r="F995" s="1"/>
      <c r="G995" s="1"/>
      <c r="H995" s="1"/>
      <c r="I995" s="1"/>
      <c r="J995" s="1"/>
    </row>
    <row r="996" spans="2:10" ht="15.75" customHeight="1">
      <c r="B996" s="1"/>
      <c r="C996" s="24"/>
      <c r="E996" s="1"/>
      <c r="F996" s="1"/>
      <c r="G996" s="1"/>
      <c r="H996" s="1"/>
      <c r="I996" s="1"/>
      <c r="J996" s="1"/>
    </row>
    <row r="997" spans="2:10" ht="15.75" customHeight="1">
      <c r="B997" s="1"/>
      <c r="C997" s="24"/>
      <c r="E997" s="1"/>
      <c r="F997" s="1"/>
      <c r="G997" s="1"/>
      <c r="H997" s="1"/>
      <c r="I997" s="1"/>
      <c r="J997" s="1"/>
    </row>
    <row r="998" spans="2:10" ht="15.75" customHeight="1">
      <c r="B998" s="1"/>
      <c r="C998" s="24"/>
      <c r="E998" s="1"/>
      <c r="F998" s="1"/>
      <c r="G998" s="1"/>
      <c r="H998" s="1"/>
      <c r="I998" s="1"/>
      <c r="J998" s="1"/>
    </row>
    <row r="999" spans="2:10" ht="15.75" customHeight="1">
      <c r="B999" s="1"/>
      <c r="C999" s="24"/>
      <c r="E999" s="1"/>
      <c r="F999" s="1"/>
      <c r="G999" s="1"/>
      <c r="H999" s="1"/>
      <c r="I999" s="1"/>
      <c r="J999" s="1"/>
    </row>
    <row r="1000" spans="2:10" ht="15.75" customHeight="1">
      <c r="B1000" s="1"/>
      <c r="C1000" s="24"/>
      <c r="E1000" s="1"/>
      <c r="F1000" s="1"/>
      <c r="G1000" s="1"/>
      <c r="H1000" s="1"/>
      <c r="I1000" s="1"/>
      <c r="J1000" s="1"/>
    </row>
    <row r="1001" spans="2:10" ht="15.75" customHeight="1">
      <c r="B1001" s="1"/>
      <c r="C1001" s="24"/>
      <c r="E1001" s="1"/>
      <c r="F1001" s="1"/>
      <c r="G1001" s="1"/>
      <c r="H1001" s="1"/>
      <c r="I1001" s="1"/>
      <c r="J1001" s="1"/>
    </row>
    <row r="1002" spans="2:10" ht="15.75" customHeight="1">
      <c r="B1002" s="1"/>
      <c r="C1002" s="24"/>
      <c r="E1002" s="1"/>
      <c r="F1002" s="1"/>
      <c r="G1002" s="1"/>
      <c r="H1002" s="1"/>
      <c r="I1002" s="1"/>
      <c r="J1002" s="1"/>
    </row>
    <row r="1003" spans="2:10" ht="15.75" customHeight="1">
      <c r="B1003" s="1"/>
      <c r="C1003" s="24"/>
      <c r="E1003" s="1"/>
      <c r="F1003" s="1"/>
      <c r="G1003" s="1"/>
      <c r="H1003" s="1"/>
      <c r="I1003" s="1"/>
      <c r="J1003" s="1"/>
    </row>
    <row r="1004" spans="2:10" ht="15.75" customHeight="1">
      <c r="B1004" s="1"/>
      <c r="C1004" s="24"/>
      <c r="E1004" s="1"/>
      <c r="F1004" s="1"/>
      <c r="G1004" s="1"/>
      <c r="H1004" s="1"/>
      <c r="I1004" s="1"/>
      <c r="J1004" s="1"/>
    </row>
    <row r="1005" spans="2:10" ht="15.75" customHeight="1">
      <c r="B1005" s="1"/>
      <c r="C1005" s="24"/>
      <c r="E1005" s="1"/>
      <c r="F1005" s="1"/>
      <c r="G1005" s="1"/>
      <c r="H1005" s="1"/>
      <c r="I1005" s="1"/>
      <c r="J1005" s="1"/>
    </row>
  </sheetData>
  <sheetProtection algorithmName="SHA-512" hashValue="WAsu91kjMOTZkD0MYRdOcvoi3QTR7XGlubP3+h6SZO2Rrf9Nyh37EKeqM1tTybutzOwkKNcYNonGZh8vSkk7Ww==" saltValue="GUKlb+v41S92JeZwHzcZVQ==" spinCount="100000" sheet="1" objects="1" scenarios="1"/>
  <customSheetViews>
    <customSheetView guid="{098C2836-98E6-4DE4-B9F1-621F79971121}" hiddenColumns="1" topLeftCell="A67">
      <selection activeCell="D75" sqref="D75"/>
      <pageMargins left="0.7" right="0.7" top="0.75" bottom="0.75" header="0" footer="0"/>
      <pageSetup paperSize="9" orientation="portrait"/>
    </customSheetView>
    <customSheetView guid="{80DBB23A-788A-4876-A46F-C8CD77F4CEEC}" hiddenColumns="1" topLeftCell="A18">
      <selection activeCell="B36" sqref="B36"/>
      <pageMargins left="0.7" right="0.7" top="0.75" bottom="0.75" header="0" footer="0"/>
      <pageSetup paperSize="9" orientation="portrait"/>
    </customSheetView>
    <customSheetView guid="{E56CFA07-B62D-4672-9EDE-094AE1102D0C}" hiddenColumns="1">
      <pageMargins left="0.7" right="0.7" top="0.75" bottom="0.75" header="0" footer="0"/>
      <pageSetup paperSize="9" orientation="portrait"/>
    </customSheetView>
    <customSheetView guid="{FB8FBA87-37E8-4FC2-B783-5AECFD22DC45}" hiddenColumns="1">
      <selection activeCell="C3" sqref="C3"/>
      <pageMargins left="0.7" right="0.7" top="0.75" bottom="0.75" header="0" footer="0"/>
      <pageSetup paperSize="9" orientation="portrait" r:id="rId1"/>
    </customSheetView>
  </customSheetViews>
  <mergeCells count="2">
    <mergeCell ref="D6:G6"/>
    <mergeCell ref="H6:K6"/>
  </mergeCells>
  <phoneticPr fontId="156" type="noConversion"/>
  <hyperlinks>
    <hyperlink ref="C11" location="'Balance Sheet Notes 1-3'!B6" display="'Balance Sheet Notes 1-3'!B6" xr:uid="{00000000-0004-0000-0300-000000000000}"/>
    <hyperlink ref="C12" location="'Balance Sheet Notes 1-3'!B58" display="'Balance Sheet Notes 1-3'!B58" xr:uid="{00000000-0004-0000-0300-000001000000}"/>
    <hyperlink ref="C13" location="'Balance Sheet Notes 1-3'!B146" display="'Balance Sheet Notes 1-3'!B146" xr:uid="{00000000-0004-0000-0300-000002000000}"/>
    <hyperlink ref="C14" location="'Balance Sheet Notes 4-11'!B6" display="'Balance Sheet Notes 4-11'!B6" xr:uid="{00000000-0004-0000-0300-000003000000}"/>
    <hyperlink ref="C15" location="'Balance Sheet Notes 4-11'!B243" display="'Balance Sheet Notes 4-11'!B243" xr:uid="{00000000-0004-0000-0300-000004000000}"/>
    <hyperlink ref="C16" location="'Balance Sheet Notes 4-11'!B447" display="'Balance Sheet Notes 4-11'!B447" xr:uid="{00000000-0004-0000-0300-000005000000}"/>
    <hyperlink ref="C17" location="'Balance Sheet Notes 4-11'!B786" display="'Balance Sheet Notes 4-11'!B786" xr:uid="{00000000-0004-0000-0300-000006000000}"/>
    <hyperlink ref="C18" location="'Balance Sheet Notes 4-11'!B968" display="'Balance Sheet Notes 4-11'!B968" xr:uid="{00000000-0004-0000-0300-000007000000}"/>
    <hyperlink ref="C19" location="'Balance Sheet Notes 4-11'!B1087" display="'Balance Sheet Notes 4-11'!B1087" xr:uid="{00000000-0004-0000-0300-000008000000}"/>
    <hyperlink ref="C20" location="'Balance Sheet Notes 4-11'!B1246" display="11 (a)" xr:uid="{00000000-0004-0000-0300-000009000000}"/>
    <hyperlink ref="C21" location="'Balance Sheet Notes 4-11'!B1261" display="11 (c)" xr:uid="{00000000-0004-0000-0300-00000A000000}"/>
    <hyperlink ref="C22" location="'Balance Sheet Notes 4-11'!B1115" display="'Balance Sheet Notes 4-11'!B1115" xr:uid="{00000000-0004-0000-0300-00000B000000}"/>
    <hyperlink ref="C26" location="'Balance Sheet Notes 1-3'!B58" display="'Balance Sheet Notes 1-3'!B58" xr:uid="{00000000-0004-0000-0300-00000C000000}"/>
    <hyperlink ref="C27" location="'Balance Sheet Notes 1-3'!B146" display="'Balance Sheet Notes 1-3'!B146" xr:uid="{00000000-0004-0000-0300-00000D000000}"/>
    <hyperlink ref="C28" location="'Balance Sheet Notes 4-11'!B6" display="'Balance Sheet Notes 4-11'!B6" xr:uid="{00000000-0004-0000-0300-00000E000000}"/>
    <hyperlink ref="C29" location="'Balance Sheet Notes 4-11'!B243" display="'Balance Sheet Notes 4-11'!B243" xr:uid="{00000000-0004-0000-0300-00000F000000}"/>
    <hyperlink ref="C31" location="'Balance Sheet Notes 4-11'!B447" display="'Balance Sheet Notes 4-11'!B447" xr:uid="{00000000-0004-0000-0300-000010000000}"/>
    <hyperlink ref="C30" location="'Balance Sheet Notes 12-15'!B6" display="'Balance Sheet Notes 12-15'!B6" xr:uid="{00000000-0004-0000-0300-000011000000}"/>
    <hyperlink ref="C32" location="'Balance Sheet Notes 12-15'!B78" display="'Balance Sheet Notes 12-15'!B78" xr:uid="{00000000-0004-0000-0300-000012000000}"/>
    <hyperlink ref="C33" location="'Balance Sheet Notes 12-15'!B156" display="'Balance Sheet Notes 12-15'!B156" xr:uid="{00000000-0004-0000-0300-000013000000}"/>
    <hyperlink ref="C35" location="'Balance Sheet Notes 12-15'!B259" display="'Balance Sheet Notes 12-15'!B259" xr:uid="{00000000-0004-0000-0300-000014000000}"/>
    <hyperlink ref="C36" location="'Balance Sheet  Notes 16-18'!B7" display="'Balance Sheet  Notes 16-18'!B7" xr:uid="{00000000-0004-0000-0300-000015000000}"/>
    <hyperlink ref="C37" location="'Balance Sheet  Notes 16-18'!B229" display="'Balance Sheet  Notes 16-18'!B229" xr:uid="{00000000-0004-0000-0300-000016000000}"/>
    <hyperlink ref="C38" location="'Balance Sheet  Notes 16-18'!B412" display="'Balance Sheet  Notes 16-18'!B412" xr:uid="{00000000-0004-0000-0300-000017000000}"/>
    <hyperlink ref="C39" location="'Balance Sheet Notes 19-27  '!B6" display="'Balance Sheet Notes 19-27  '!B6" xr:uid="{00000000-0004-0000-0300-000018000000}"/>
    <hyperlink ref="C46" location="'Balance Sheet Notes 19-27  '!B156" display="'Balance Sheet Notes 19-27  '!B156" xr:uid="{00000000-0004-0000-0300-000019000000}"/>
    <hyperlink ref="C47" location="'Balance Sheet Notes 1-3'!B20" display="'Balance Sheet Notes 1-3'!B20" xr:uid="{00000000-0004-0000-0300-00001A000000}"/>
    <hyperlink ref="C48" location="'Balance Sheet Notes 19-27  '!B195" display="'Balance Sheet Notes 19-27  '!B195" xr:uid="{00000000-0004-0000-0300-00001B000000}"/>
    <hyperlink ref="C49" location="'Balance Sheet Notes 19-27  '!B294" display="'Balance Sheet Notes 19-27  '!B294" xr:uid="{00000000-0004-0000-0300-00001C000000}"/>
    <hyperlink ref="C50" location="'Balance Sheet Notes 19-27  '!B323" display="'Balance Sheet Notes 19-27  '!B323" xr:uid="{00000000-0004-0000-0300-00001D000000}"/>
    <hyperlink ref="C51" location="'Balance Sheet  Notes 16-18'!B296" display="17(b)" xr:uid="{00000000-0004-0000-0300-00001E000000}"/>
    <hyperlink ref="C52" location="'Balance Sheet Notes 19-27  '!B382" display="'Balance Sheet Notes 19-27  '!B382" xr:uid="{00000000-0004-0000-0300-00001F000000}"/>
    <hyperlink ref="C53" location="'Balance Sheet Notes 19-27  '!B431" display="25/26" xr:uid="{00000000-0004-0000-0300-000020000000}"/>
    <hyperlink ref="C54" location="'Balance Sheet Notes 4-11'!B1253" display="11 (b)" xr:uid="{00000000-0004-0000-0300-000021000000}"/>
    <hyperlink ref="C55" location="'Balance Sheet Notes 4-11'!B1260" display="11 (c)" xr:uid="{00000000-0004-0000-0300-000022000000}"/>
    <hyperlink ref="C56" location="'Balance Sheet Notes 4-11'!B795" display="'Balance Sheet Notes 4-11'!B795" xr:uid="{00000000-0004-0000-0300-000023000000}"/>
    <hyperlink ref="C57" location="'Balance Sheet Notes 19-27  '!B575" display="'Balance Sheet Notes 19-27  '!B575" xr:uid="{00000000-0004-0000-0300-000024000000}"/>
    <hyperlink ref="C60" location="'Balance Sheet Notes 19-27  '!B156" display="'Balance Sheet Notes 19-27  '!B156" xr:uid="{00000000-0004-0000-0300-000025000000}"/>
    <hyperlink ref="C61" location="'Balance Sheet Notes 19-27  '!B195" display="'Balance Sheet Notes 19-27  '!B195" xr:uid="{00000000-0004-0000-0300-000026000000}"/>
    <hyperlink ref="C62" location="'Balance Sheet Notes 12-15'!B6" display="'Balance Sheet Notes 12-15'!B6" xr:uid="{00000000-0004-0000-0300-000027000000}"/>
    <hyperlink ref="C63" location="'Balance Sheet Notes 19-27  '!B294" display="'Balance Sheet Notes 19-27  '!B294" xr:uid="{00000000-0004-0000-0300-000028000000}"/>
    <hyperlink ref="C64" location="'Balance Sheet Notes 19-27  '!B323" display="'Balance Sheet Notes 19-27  '!B323" xr:uid="{00000000-0004-0000-0300-000029000000}"/>
    <hyperlink ref="C65" location="'Balance Sheet  Notes 16-18'!B296" display="17(b)" xr:uid="{00000000-0004-0000-0300-00002A000000}"/>
    <hyperlink ref="C66" location="'Balance Sheet Notes 19-27  '!B382" display="'Balance Sheet Notes 19-27  '!B382" xr:uid="{00000000-0004-0000-0300-00002B000000}"/>
    <hyperlink ref="C67" location="'Balance Sheet Notes 19-27  '!B431" display="25/26" xr:uid="{00000000-0004-0000-0300-00002C000000}"/>
    <hyperlink ref="C68" location="'Balance Sheet Notes 19-27  '!B575" display="'Balance Sheet Notes 19-27  '!B575" xr:uid="{00000000-0004-0000-0300-00002D000000}"/>
    <hyperlink ref="C75" location="'Balance Sheet Notes 28-34'!B13" display="28(a)" xr:uid="{00000000-0004-0000-0300-00002E000000}"/>
    <hyperlink ref="C76" location="'Balance Sheet Notes 28-34'!B14" display="28(b)" xr:uid="{00000000-0004-0000-0300-00002F000000}"/>
    <hyperlink ref="C77" location="'Balance Sheet Notes 28-34'!B15" display="28 (c)" xr:uid="{00000000-0004-0000-0300-000030000000}"/>
    <hyperlink ref="C78" location="'Balance Sheet Notes 28-34'!B16" display="28 (d)" xr:uid="{00000000-0004-0000-0300-000031000000}"/>
    <hyperlink ref="C79" location="'Balance Sheet Notes 28-34'!B17" display="28(e )" xr:uid="{00000000-0004-0000-0300-000032000000}"/>
    <hyperlink ref="C80" location="'Balance Sheet Notes 28-34'!B18" display="28 (f)" xr:uid="{00000000-0004-0000-0300-000033000000}"/>
    <hyperlink ref="C81" location="'Balance Sheet Notes 28-34'!B19" display="28 (g)" xr:uid="{00000000-0004-0000-0300-000034000000}"/>
    <hyperlink ref="C82" location="'Balance Sheet Notes 28-34'!B20" display="28 (h)" xr:uid="{00000000-0004-0000-0300-000035000000}"/>
    <hyperlink ref="C83" location="'Balance Sheet Notes 28-34'!B21" display="28 (i)" xr:uid="{00000000-0004-0000-0300-000036000000}"/>
    <hyperlink ref="C87" location="'Balance Sheet Notes 28-34'!B22" display="28 (j)" xr:uid="{00000000-0004-0000-0300-000037000000}"/>
    <hyperlink ref="E7" location="'5.IFRSIPSAS  Acct policy Adj'!B10" display="IFRS/IPSAS/ Accounting policy Adjustments (Table 1) " xr:uid="{00000000-0004-0000-0300-000038000000}"/>
    <hyperlink ref="G7" location="'6. Inter-entity eliminations'!B9" display="Inter-entity Adjustments (Table 1)" xr:uid="{00000000-0004-0000-0300-000039000000}"/>
    <hyperlink ref="I7" location="'5.IFRSIPSAS  Acct policy Adj'!B10" display="IFRS/IPSAS/ Accounting policy Adjustments (Table 1) " xr:uid="{00000000-0004-0000-0300-00003A000000}"/>
    <hyperlink ref="K7" location="'6. Inter-entity eliminations'!B9" display="Inter-entity Adjustments (Table 1)" xr:uid="{00000000-0004-0000-0300-00003B000000}"/>
    <hyperlink ref="C34" location="'Balance Sheet Notes 4-11'!B1087" display="'Balance Sheet Notes 4-11'!B1087" xr:uid="{00000000-0004-0000-0300-00003C000000}"/>
    <hyperlink ref="C40" location="'Balance Sheet Notes 4-11'!B1115" display="'Balance Sheet Notes 4-11'!B1115" xr:uid="{00000000-0004-0000-0300-00003D000000}"/>
  </hyperlinks>
  <pageMargins left="0.7" right="0.7" top="0.75" bottom="0.75" header="0" footer="0"/>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AC1006"/>
  <sheetViews>
    <sheetView showGridLines="0" topLeftCell="A28" zoomScaleNormal="100" workbookViewId="0">
      <selection activeCell="J36" sqref="J36"/>
    </sheetView>
  </sheetViews>
  <sheetFormatPr defaultColWidth="14.44140625" defaultRowHeight="15" customHeight="1"/>
  <cols>
    <col min="1" max="1" width="4.5546875" customWidth="1"/>
    <col min="2" max="2" width="64.44140625" customWidth="1"/>
    <col min="3" max="3" width="4.5546875" style="1317" customWidth="1"/>
    <col min="4" max="4" width="3" style="1317" customWidth="1"/>
    <col min="5" max="5" width="3.5546875" style="1317" bestFit="1" customWidth="1"/>
    <col min="6" max="6" width="3" style="1317" bestFit="1" customWidth="1"/>
    <col min="7" max="14" width="19.5546875" customWidth="1"/>
    <col min="15" max="15" width="8.88671875" customWidth="1"/>
    <col min="16" max="16" width="9.109375" hidden="1" customWidth="1"/>
    <col min="17" max="29" width="8.6640625" customWidth="1"/>
  </cols>
  <sheetData>
    <row r="1" spans="1:16" ht="14.4">
      <c r="A1" s="4" t="s">
        <v>106</v>
      </c>
      <c r="C1" s="24"/>
      <c r="D1" s="24"/>
      <c r="E1" s="24"/>
      <c r="F1" s="24"/>
      <c r="H1" s="1"/>
      <c r="I1" s="1"/>
      <c r="J1" s="1"/>
      <c r="L1" s="1"/>
      <c r="M1" s="1"/>
      <c r="O1" s="1"/>
    </row>
    <row r="2" spans="1:16" thickBot="1">
      <c r="B2" s="1"/>
      <c r="H2" s="1"/>
      <c r="I2" s="12" t="s">
        <v>198</v>
      </c>
      <c r="J2" s="35"/>
      <c r="L2" s="1"/>
      <c r="M2" s="1"/>
      <c r="O2" s="1"/>
    </row>
    <row r="3" spans="1:16" thickBot="1">
      <c r="A3" s="3" t="str">
        <f>'1. SOFP '!A3</f>
        <v>Name of entity:</v>
      </c>
      <c r="B3" s="1"/>
      <c r="H3" s="1"/>
      <c r="I3" s="37" t="s">
        <v>309</v>
      </c>
      <c r="J3" s="1561"/>
      <c r="L3" s="1"/>
      <c r="M3" s="1"/>
      <c r="O3" s="1"/>
    </row>
    <row r="4" spans="1:16" ht="14.4">
      <c r="B4" s="1"/>
      <c r="H4" s="1"/>
      <c r="I4" s="1"/>
      <c r="J4" s="1"/>
      <c r="L4" s="1"/>
      <c r="M4" s="1"/>
      <c r="O4" s="1"/>
    </row>
    <row r="5" spans="1:16" ht="14.4">
      <c r="A5" s="5" t="s">
        <v>2049</v>
      </c>
      <c r="B5" s="5"/>
      <c r="H5" s="1"/>
      <c r="I5" s="1"/>
      <c r="J5" s="1"/>
      <c r="L5" s="1"/>
      <c r="M5" s="1"/>
      <c r="O5" s="1"/>
      <c r="P5" s="20" t="s">
        <v>108</v>
      </c>
    </row>
    <row r="6" spans="1:16" ht="14.4">
      <c r="A6" s="5" t="s">
        <v>1373</v>
      </c>
      <c r="B6" s="5"/>
      <c r="H6" s="1"/>
      <c r="I6" s="1"/>
      <c r="J6" s="1"/>
      <c r="L6" s="1"/>
      <c r="M6" s="1"/>
      <c r="O6" s="1"/>
    </row>
    <row r="7" spans="1:16" ht="14.4">
      <c r="A7" s="5"/>
      <c r="B7" s="5"/>
      <c r="G7" s="1896" t="s">
        <v>2047</v>
      </c>
      <c r="H7" s="1897"/>
      <c r="I7" s="1897"/>
      <c r="J7" s="1898"/>
      <c r="K7" s="1896" t="s">
        <v>109</v>
      </c>
      <c r="L7" s="1897"/>
      <c r="M7" s="1897"/>
      <c r="N7" s="1898"/>
      <c r="O7" s="1"/>
    </row>
    <row r="8" spans="1:16" ht="43.2">
      <c r="B8" s="1"/>
      <c r="C8" s="20" t="s">
        <v>110</v>
      </c>
      <c r="D8" s="20"/>
      <c r="E8" s="20"/>
      <c r="F8" s="20"/>
      <c r="G8" s="21" t="s">
        <v>111</v>
      </c>
      <c r="H8" s="984" t="s">
        <v>2918</v>
      </c>
      <c r="I8" s="21" t="s">
        <v>112</v>
      </c>
      <c r="J8" s="985" t="s">
        <v>2901</v>
      </c>
      <c r="K8" s="21" t="s">
        <v>111</v>
      </c>
      <c r="L8" s="984" t="s">
        <v>2918</v>
      </c>
      <c r="M8" s="21" t="s">
        <v>112</v>
      </c>
      <c r="N8" s="985" t="s">
        <v>2901</v>
      </c>
      <c r="O8" s="1"/>
    </row>
    <row r="9" spans="1:16" ht="14.4">
      <c r="B9" s="1"/>
      <c r="C9" s="20"/>
      <c r="D9" s="20"/>
      <c r="E9" s="20"/>
      <c r="F9" s="20"/>
      <c r="G9" s="20" t="s">
        <v>114</v>
      </c>
      <c r="H9" s="20" t="s">
        <v>114</v>
      </c>
      <c r="I9" s="20" t="s">
        <v>114</v>
      </c>
      <c r="J9" s="20" t="s">
        <v>114</v>
      </c>
      <c r="K9" s="20" t="s">
        <v>114</v>
      </c>
      <c r="L9" s="20" t="s">
        <v>114</v>
      </c>
      <c r="M9" s="20" t="s">
        <v>114</v>
      </c>
      <c r="N9" s="685" t="s">
        <v>114</v>
      </c>
      <c r="O9" s="1"/>
    </row>
    <row r="10" spans="1:16" ht="14.4">
      <c r="B10" s="5" t="s">
        <v>593</v>
      </c>
      <c r="C10" s="20"/>
      <c r="D10" s="20"/>
      <c r="E10" s="20"/>
      <c r="F10" s="20"/>
      <c r="G10" s="20"/>
      <c r="H10" s="20"/>
      <c r="I10" s="20"/>
      <c r="J10" s="20"/>
      <c r="K10" s="20"/>
      <c r="L10" s="20"/>
      <c r="M10" s="20"/>
      <c r="O10" s="1"/>
      <c r="P10" s="1" t="s">
        <v>1374</v>
      </c>
    </row>
    <row r="11" spans="1:16" ht="14.4">
      <c r="B11" s="5" t="s">
        <v>1375</v>
      </c>
      <c r="H11" s="1"/>
      <c r="I11" s="1"/>
      <c r="J11" s="1"/>
      <c r="L11" s="1"/>
      <c r="M11" s="1"/>
      <c r="O11" s="1"/>
    </row>
    <row r="12" spans="1:16" ht="14.4">
      <c r="B12" s="1" t="s">
        <v>1376</v>
      </c>
      <c r="C12" s="1315">
        <v>35</v>
      </c>
      <c r="D12" s="1315"/>
      <c r="E12" s="1315"/>
      <c r="F12" s="1315"/>
      <c r="G12" s="1003">
        <f>'Financial Perf Notes 35-53'!H15</f>
        <v>0</v>
      </c>
      <c r="H12" s="1003">
        <f>'Financial Perf Notes 35-53'!I15</f>
        <v>0</v>
      </c>
      <c r="I12" s="1003">
        <f>'Financial Perf Notes 35-53'!J15</f>
        <v>0</v>
      </c>
      <c r="J12" s="1003">
        <f>'Financial Perf Notes 35-53'!K15</f>
        <v>0</v>
      </c>
      <c r="K12" s="1003">
        <f>'Financial Perf Notes 35-53'!L15</f>
        <v>0</v>
      </c>
      <c r="L12" s="1003">
        <f>'Financial Perf Notes 35-53'!M15</f>
        <v>0</v>
      </c>
      <c r="M12" s="1003">
        <f>'Financial Perf Notes 35-53'!N15</f>
        <v>0</v>
      </c>
      <c r="N12" s="1003">
        <f>'Financial Perf Notes 35-53'!O15</f>
        <v>0</v>
      </c>
      <c r="O12" s="1"/>
    </row>
    <row r="13" spans="1:16" ht="14.4">
      <c r="B13" s="1" t="s">
        <v>212</v>
      </c>
      <c r="C13" s="1315">
        <v>36</v>
      </c>
      <c r="D13" s="1315"/>
      <c r="E13" s="1315"/>
      <c r="F13" s="1315"/>
      <c r="G13" s="1003">
        <f>'Financial Perf Notes 35-53'!H28</f>
        <v>0</v>
      </c>
      <c r="H13" s="1003">
        <f>'Financial Perf Notes 35-53'!I28</f>
        <v>0</v>
      </c>
      <c r="I13" s="1003">
        <f>'Financial Perf Notes 35-53'!J28</f>
        <v>0</v>
      </c>
      <c r="J13" s="1003">
        <f>'Financial Perf Notes 35-53'!K28</f>
        <v>0</v>
      </c>
      <c r="K13" s="1003">
        <f>'Financial Perf Notes 35-53'!L28</f>
        <v>0</v>
      </c>
      <c r="L13" s="1003">
        <f>'Financial Perf Notes 35-53'!M28</f>
        <v>0</v>
      </c>
      <c r="M13" s="1003">
        <f>'Financial Perf Notes 35-53'!N28</f>
        <v>0</v>
      </c>
      <c r="N13" s="1003">
        <f>'Financial Perf Notes 35-53'!O28</f>
        <v>0</v>
      </c>
      <c r="O13" s="1"/>
    </row>
    <row r="14" spans="1:16" ht="14.4">
      <c r="B14" s="1" t="s">
        <v>213</v>
      </c>
      <c r="C14" s="1315">
        <v>37</v>
      </c>
      <c r="D14" s="1315"/>
      <c r="E14" s="1315"/>
      <c r="F14" s="1315"/>
      <c r="G14" s="1003">
        <f>'Financial Perf Notes 35-53'!H42</f>
        <v>0</v>
      </c>
      <c r="H14" s="1003">
        <f>'Financial Perf Notes 35-53'!I42</f>
        <v>0</v>
      </c>
      <c r="I14" s="1003">
        <f>'Financial Perf Notes 35-53'!J42</f>
        <v>0</v>
      </c>
      <c r="J14" s="1003">
        <f>'Financial Perf Notes 35-53'!K42</f>
        <v>0</v>
      </c>
      <c r="K14" s="1003">
        <f>'Financial Perf Notes 35-53'!L42</f>
        <v>0</v>
      </c>
      <c r="L14" s="1003">
        <f>'Financial Perf Notes 35-53'!M42</f>
        <v>0</v>
      </c>
      <c r="M14" s="1003">
        <f>'Financial Perf Notes 35-53'!N42</f>
        <v>0</v>
      </c>
      <c r="N14" s="1003">
        <f>'Financial Perf Notes 35-53'!O42</f>
        <v>0</v>
      </c>
      <c r="O14" s="1"/>
    </row>
    <row r="15" spans="1:16" ht="14.4">
      <c r="B15" s="1" t="s">
        <v>218</v>
      </c>
      <c r="C15" s="1315">
        <v>38</v>
      </c>
      <c r="D15" s="1315"/>
      <c r="E15" s="1315"/>
      <c r="F15" s="1315"/>
      <c r="G15" s="1003">
        <f>'Financial Perf Notes 35-53'!H57</f>
        <v>0</v>
      </c>
      <c r="H15" s="1003">
        <f>'Financial Perf Notes 35-53'!I57</f>
        <v>0</v>
      </c>
      <c r="I15" s="1003">
        <f>'Financial Perf Notes 35-53'!J57</f>
        <v>0</v>
      </c>
      <c r="J15" s="1003">
        <f>'Financial Perf Notes 35-53'!K57</f>
        <v>0</v>
      </c>
      <c r="K15" s="1003">
        <f>'Financial Perf Notes 35-53'!L57</f>
        <v>0</v>
      </c>
      <c r="L15" s="1003">
        <f>'Financial Perf Notes 35-53'!M57</f>
        <v>0</v>
      </c>
      <c r="M15" s="1003">
        <f>'Financial Perf Notes 35-53'!N57</f>
        <v>0</v>
      </c>
      <c r="N15" s="1003">
        <f>'Financial Perf Notes 35-53'!O57</f>
        <v>0</v>
      </c>
      <c r="O15" s="1"/>
    </row>
    <row r="16" spans="1:16" ht="14.4">
      <c r="B16" s="1" t="s">
        <v>225</v>
      </c>
      <c r="C16" s="1315">
        <v>39</v>
      </c>
      <c r="D16" s="1315"/>
      <c r="E16" s="1315"/>
      <c r="F16" s="1315"/>
      <c r="G16" s="1003">
        <f>'Financial Perf Notes 35-53'!H68</f>
        <v>0</v>
      </c>
      <c r="H16" s="1003">
        <f>'Financial Perf Notes 35-53'!I68</f>
        <v>0</v>
      </c>
      <c r="I16" s="1003">
        <f>'Financial Perf Notes 35-53'!J68</f>
        <v>0</v>
      </c>
      <c r="J16" s="1003">
        <f>'Financial Perf Notes 35-53'!K68</f>
        <v>0</v>
      </c>
      <c r="K16" s="1003">
        <f>'Financial Perf Notes 35-53'!L68</f>
        <v>0</v>
      </c>
      <c r="L16" s="1003">
        <f>'Financial Perf Notes 35-53'!M68</f>
        <v>0</v>
      </c>
      <c r="M16" s="1003">
        <f>'Financial Perf Notes 35-53'!N68</f>
        <v>0</v>
      </c>
      <c r="N16" s="1003">
        <f>'Financial Perf Notes 35-53'!O68</f>
        <v>0</v>
      </c>
      <c r="O16" s="1"/>
      <c r="P16" s="1" t="s">
        <v>1377</v>
      </c>
    </row>
    <row r="17" spans="1:29" ht="14.4">
      <c r="A17" s="1"/>
      <c r="B17" s="1" t="s">
        <v>351</v>
      </c>
      <c r="C17" s="1315">
        <v>40</v>
      </c>
      <c r="D17" s="1315"/>
      <c r="E17" s="1315"/>
      <c r="F17" s="1315"/>
      <c r="G17" s="1003">
        <f>'Financial Perf Notes 35-53'!H85</f>
        <v>0</v>
      </c>
      <c r="H17" s="1003">
        <f>'Financial Perf Notes 35-53'!I85</f>
        <v>0</v>
      </c>
      <c r="I17" s="1003">
        <f>'Financial Perf Notes 35-53'!J85</f>
        <v>0</v>
      </c>
      <c r="J17" s="1003">
        <f>'Financial Perf Notes 35-53'!K85</f>
        <v>0</v>
      </c>
      <c r="K17" s="1003">
        <f>'Financial Perf Notes 35-53'!L85</f>
        <v>0</v>
      </c>
      <c r="L17" s="1003">
        <f>'Financial Perf Notes 35-53'!M85</f>
        <v>0</v>
      </c>
      <c r="M17" s="1003">
        <f>'Financial Perf Notes 35-53'!N85</f>
        <v>0</v>
      </c>
      <c r="N17" s="1003">
        <f>'Financial Perf Notes 35-53'!O85</f>
        <v>0</v>
      </c>
      <c r="O17" s="1"/>
      <c r="P17" s="1" t="s">
        <v>1378</v>
      </c>
      <c r="Q17" s="1"/>
      <c r="R17" s="1"/>
      <c r="S17" s="1"/>
      <c r="T17" s="1"/>
      <c r="U17" s="1"/>
      <c r="V17" s="1"/>
      <c r="W17" s="1"/>
      <c r="X17" s="1"/>
      <c r="Y17" s="1"/>
      <c r="Z17" s="1"/>
      <c r="AA17" s="1"/>
      <c r="AB17" s="1"/>
      <c r="AC17" s="1"/>
    </row>
    <row r="18" spans="1:29" ht="14.4">
      <c r="B18" s="1"/>
      <c r="G18" s="1006">
        <f>SUM(G12:G17)</f>
        <v>0</v>
      </c>
      <c r="H18" s="1006">
        <f t="shared" ref="H18:N18" si="0">SUM(H12:H17)</f>
        <v>0</v>
      </c>
      <c r="I18" s="1006">
        <f t="shared" si="0"/>
        <v>0</v>
      </c>
      <c r="J18" s="1006">
        <f t="shared" si="0"/>
        <v>0</v>
      </c>
      <c r="K18" s="1006">
        <f t="shared" si="0"/>
        <v>0</v>
      </c>
      <c r="L18" s="1006">
        <f t="shared" si="0"/>
        <v>0</v>
      </c>
      <c r="M18" s="1006">
        <f t="shared" si="0"/>
        <v>0</v>
      </c>
      <c r="N18" s="1006">
        <f t="shared" si="0"/>
        <v>0</v>
      </c>
      <c r="O18" s="1"/>
    </row>
    <row r="19" spans="1:29" ht="14.4">
      <c r="B19" s="1"/>
      <c r="G19" s="1002"/>
      <c r="H19" s="1003"/>
      <c r="I19" s="1003"/>
      <c r="J19" s="1003"/>
      <c r="K19" s="1002"/>
      <c r="L19" s="1003"/>
      <c r="M19" s="1003"/>
      <c r="N19" s="1002"/>
      <c r="O19" s="1"/>
    </row>
    <row r="20" spans="1:29" ht="14.4">
      <c r="B20" s="5" t="s">
        <v>1379</v>
      </c>
      <c r="G20" s="1002"/>
      <c r="H20" s="1003"/>
      <c r="I20" s="1003"/>
      <c r="J20" s="1003"/>
      <c r="K20" s="1002"/>
      <c r="L20" s="1003"/>
      <c r="M20" s="1003"/>
      <c r="N20" s="1002"/>
      <c r="O20" s="1"/>
    </row>
    <row r="21" spans="1:29" ht="14.4">
      <c r="B21" s="1" t="s">
        <v>236</v>
      </c>
      <c r="C21" s="1315">
        <v>41</v>
      </c>
      <c r="D21" s="1315"/>
      <c r="E21" s="1315"/>
      <c r="F21" s="1315"/>
      <c r="G21" s="1003">
        <f>'Financial Perf Notes 35-53'!H98</f>
        <v>0</v>
      </c>
      <c r="H21" s="1003">
        <f>'Financial Perf Notes 35-53'!I98</f>
        <v>0</v>
      </c>
      <c r="I21" s="1003">
        <f>'Financial Perf Notes 35-53'!J98</f>
        <v>0</v>
      </c>
      <c r="J21" s="1003">
        <f>'Financial Perf Notes 35-53'!K98</f>
        <v>0</v>
      </c>
      <c r="K21" s="1003">
        <f>'Financial Perf Notes 35-53'!L98</f>
        <v>0</v>
      </c>
      <c r="L21" s="1003">
        <f>'Financial Perf Notes 35-53'!M98</f>
        <v>0</v>
      </c>
      <c r="M21" s="1003">
        <f>'Financial Perf Notes 35-53'!N98</f>
        <v>0</v>
      </c>
      <c r="N21" s="1003">
        <f>'Financial Perf Notes 35-53'!O98</f>
        <v>0</v>
      </c>
      <c r="O21" s="1"/>
    </row>
    <row r="22" spans="1:29" ht="14.4">
      <c r="B22" s="1" t="s">
        <v>226</v>
      </c>
      <c r="C22" s="1315">
        <v>42</v>
      </c>
      <c r="D22" s="1315"/>
      <c r="E22" s="1315"/>
      <c r="F22" s="1315"/>
      <c r="G22" s="1003">
        <f>'Financial Perf Notes 35-53'!H108</f>
        <v>0</v>
      </c>
      <c r="H22" s="1003">
        <f>'Financial Perf Notes 35-53'!I108</f>
        <v>0</v>
      </c>
      <c r="I22" s="1003">
        <f>'Financial Perf Notes 35-53'!J108</f>
        <v>0</v>
      </c>
      <c r="J22" s="1003">
        <f>'Financial Perf Notes 35-53'!K108</f>
        <v>0</v>
      </c>
      <c r="K22" s="1003">
        <f>'Financial Perf Notes 35-53'!L108</f>
        <v>0</v>
      </c>
      <c r="L22" s="1003">
        <f>'Financial Perf Notes 35-53'!M108</f>
        <v>0</v>
      </c>
      <c r="M22" s="1003">
        <f>'Financial Perf Notes 35-53'!N108</f>
        <v>0</v>
      </c>
      <c r="N22" s="1003">
        <f>'Financial Perf Notes 35-53'!O108</f>
        <v>0</v>
      </c>
      <c r="O22" s="1"/>
    </row>
    <row r="23" spans="1:29" ht="15.75" customHeight="1">
      <c r="B23" s="1" t="s">
        <v>229</v>
      </c>
      <c r="C23" s="1315">
        <v>43</v>
      </c>
      <c r="D23" s="1315"/>
      <c r="E23" s="1315"/>
      <c r="F23" s="1315"/>
      <c r="G23" s="1003">
        <f>'Financial Perf Notes 35-53'!H126</f>
        <v>0</v>
      </c>
      <c r="H23" s="1003">
        <f>'Financial Perf Notes 35-53'!I126</f>
        <v>0</v>
      </c>
      <c r="I23" s="1003">
        <f>'Financial Perf Notes 35-53'!J126</f>
        <v>0</v>
      </c>
      <c r="J23" s="1003">
        <f>'Financial Perf Notes 35-53'!K126</f>
        <v>0</v>
      </c>
      <c r="K23" s="1003">
        <f>'Financial Perf Notes 35-53'!L126</f>
        <v>0</v>
      </c>
      <c r="L23" s="1003">
        <f>'Financial Perf Notes 35-53'!M126</f>
        <v>0</v>
      </c>
      <c r="M23" s="1003">
        <f>'Financial Perf Notes 35-53'!N126</f>
        <v>0</v>
      </c>
      <c r="N23" s="1003">
        <f>'Financial Perf Notes 35-53'!O126</f>
        <v>0</v>
      </c>
      <c r="O23" s="1"/>
    </row>
    <row r="24" spans="1:29" ht="15.75" customHeight="1">
      <c r="B24" s="1" t="s">
        <v>232</v>
      </c>
      <c r="C24" s="1315">
        <v>44</v>
      </c>
      <c r="D24" s="1315"/>
      <c r="E24" s="1315"/>
      <c r="F24" s="1315"/>
      <c r="G24" s="1003">
        <f>'Financial Perf Notes 35-53'!H136</f>
        <v>0</v>
      </c>
      <c r="H24" s="1003">
        <f>'Financial Perf Notes 35-53'!I136</f>
        <v>0</v>
      </c>
      <c r="I24" s="1003">
        <f>'Financial Perf Notes 35-53'!J136</f>
        <v>0</v>
      </c>
      <c r="J24" s="1003">
        <f>'Financial Perf Notes 35-53'!K136</f>
        <v>0</v>
      </c>
      <c r="K24" s="1003">
        <f>'Financial Perf Notes 35-53'!L136</f>
        <v>0</v>
      </c>
      <c r="L24" s="1003">
        <f>'Financial Perf Notes 35-53'!M136</f>
        <v>0</v>
      </c>
      <c r="M24" s="1003">
        <f>'Financial Perf Notes 35-53'!N136</f>
        <v>0</v>
      </c>
      <c r="N24" s="1003">
        <f>'Financial Perf Notes 35-53'!O136</f>
        <v>0</v>
      </c>
      <c r="O24" s="1"/>
      <c r="P24" s="1" t="s">
        <v>1380</v>
      </c>
    </row>
    <row r="25" spans="1:29" ht="15.75" customHeight="1">
      <c r="B25" s="1" t="s">
        <v>235</v>
      </c>
      <c r="C25" s="1315">
        <v>45</v>
      </c>
      <c r="D25" s="1315"/>
      <c r="E25" s="1315"/>
      <c r="F25" s="1315"/>
      <c r="G25" s="1003">
        <f>'Financial Perf Notes 35-53'!H155</f>
        <v>0</v>
      </c>
      <c r="H25" s="1003">
        <f>'Financial Perf Notes 35-53'!I155</f>
        <v>0</v>
      </c>
      <c r="I25" s="1003">
        <f>'Financial Perf Notes 35-53'!J155</f>
        <v>0</v>
      </c>
      <c r="J25" s="1003">
        <f>'Financial Perf Notes 35-53'!K155</f>
        <v>0</v>
      </c>
      <c r="K25" s="1003">
        <f>'Financial Perf Notes 35-53'!L155</f>
        <v>0</v>
      </c>
      <c r="L25" s="1003">
        <f>'Financial Perf Notes 35-53'!M155</f>
        <v>0</v>
      </c>
      <c r="M25" s="1003">
        <f>'Financial Perf Notes 35-53'!N155</f>
        <v>0</v>
      </c>
      <c r="N25" s="1003">
        <f>'Financial Perf Notes 35-53'!O155</f>
        <v>0</v>
      </c>
      <c r="O25" s="1"/>
    </row>
    <row r="26" spans="1:29" ht="15.75" customHeight="1">
      <c r="B26" s="1" t="s">
        <v>351</v>
      </c>
      <c r="C26" s="1315">
        <v>40</v>
      </c>
      <c r="D26" s="1315"/>
      <c r="E26" s="1315"/>
      <c r="F26" s="1315"/>
      <c r="G26" s="1004">
        <f>'Financial Perf Notes 35-53'!H81</f>
        <v>0</v>
      </c>
      <c r="H26" s="1004">
        <f>'Financial Perf Notes 35-53'!I81</f>
        <v>0</v>
      </c>
      <c r="I26" s="1004">
        <f>'Financial Perf Notes 35-53'!J81</f>
        <v>0</v>
      </c>
      <c r="J26" s="1004">
        <f>'Financial Perf Notes 35-53'!K81</f>
        <v>0</v>
      </c>
      <c r="K26" s="1004">
        <f>'Financial Perf Notes 35-53'!L81</f>
        <v>0</v>
      </c>
      <c r="L26" s="1004">
        <f>'Financial Perf Notes 35-53'!M81</f>
        <v>0</v>
      </c>
      <c r="M26" s="1004">
        <f>'Financial Perf Notes 35-53'!N81</f>
        <v>0</v>
      </c>
      <c r="N26" s="1004">
        <f>'Financial Perf Notes 35-53'!O81</f>
        <v>0</v>
      </c>
      <c r="O26" s="1"/>
    </row>
    <row r="27" spans="1:29" ht="15.75" customHeight="1">
      <c r="A27" s="1"/>
      <c r="B27" s="1"/>
      <c r="C27" s="24"/>
      <c r="D27" s="24"/>
      <c r="E27" s="24"/>
      <c r="F27" s="24"/>
      <c r="G27" s="1003">
        <f t="shared" ref="G27:N27" si="1">SUM(G21:G26)</f>
        <v>0</v>
      </c>
      <c r="H27" s="1003">
        <f t="shared" si="1"/>
        <v>0</v>
      </c>
      <c r="I27" s="1003">
        <f t="shared" si="1"/>
        <v>0</v>
      </c>
      <c r="J27" s="1003">
        <f t="shared" si="1"/>
        <v>0</v>
      </c>
      <c r="K27" s="1003">
        <f t="shared" si="1"/>
        <v>0</v>
      </c>
      <c r="L27" s="1003">
        <f t="shared" si="1"/>
        <v>0</v>
      </c>
      <c r="M27" s="1003">
        <f t="shared" si="1"/>
        <v>0</v>
      </c>
      <c r="N27" s="1003">
        <f t="shared" si="1"/>
        <v>0</v>
      </c>
      <c r="O27" s="1"/>
      <c r="P27" s="1"/>
      <c r="Q27" s="1"/>
      <c r="R27" s="1"/>
      <c r="S27" s="1"/>
      <c r="T27" s="1"/>
      <c r="U27" s="1"/>
      <c r="V27" s="1"/>
      <c r="W27" s="1"/>
      <c r="X27" s="1"/>
      <c r="Y27" s="1"/>
      <c r="Z27" s="1"/>
      <c r="AA27" s="1"/>
      <c r="AB27" s="1"/>
      <c r="AC27" s="1"/>
    </row>
    <row r="28" spans="1:29" ht="15.75" customHeight="1">
      <c r="B28" s="5" t="s">
        <v>1381</v>
      </c>
      <c r="G28" s="1006">
        <f t="shared" ref="G28:N28" si="2">G18+G27</f>
        <v>0</v>
      </c>
      <c r="H28" s="1006">
        <f t="shared" si="2"/>
        <v>0</v>
      </c>
      <c r="I28" s="1006">
        <f t="shared" si="2"/>
        <v>0</v>
      </c>
      <c r="J28" s="1006">
        <f t="shared" si="2"/>
        <v>0</v>
      </c>
      <c r="K28" s="1006">
        <f t="shared" si="2"/>
        <v>0</v>
      </c>
      <c r="L28" s="1006">
        <f t="shared" si="2"/>
        <v>0</v>
      </c>
      <c r="M28" s="1006">
        <f t="shared" si="2"/>
        <v>0</v>
      </c>
      <c r="N28" s="1006">
        <f t="shared" si="2"/>
        <v>0</v>
      </c>
      <c r="O28" s="1"/>
      <c r="P28" s="1"/>
    </row>
    <row r="29" spans="1:29" ht="15.75" customHeight="1">
      <c r="B29" s="1"/>
      <c r="G29" s="1002"/>
      <c r="H29" s="1003"/>
      <c r="I29" s="1003"/>
      <c r="J29" s="1003"/>
      <c r="K29" s="1002"/>
      <c r="L29" s="1003"/>
      <c r="M29" s="1003"/>
      <c r="N29" s="1002"/>
      <c r="O29" s="1"/>
    </row>
    <row r="30" spans="1:29" ht="15.75" customHeight="1">
      <c r="B30" s="5" t="s">
        <v>595</v>
      </c>
      <c r="G30" s="1002"/>
      <c r="H30" s="1003"/>
      <c r="I30" s="1003"/>
      <c r="J30" s="1003"/>
      <c r="K30" s="1002"/>
      <c r="L30" s="1003"/>
      <c r="M30" s="1003"/>
      <c r="N30" s="1002"/>
      <c r="O30" s="1"/>
    </row>
    <row r="31" spans="1:29" ht="15.75" customHeight="1">
      <c r="B31" s="1" t="s">
        <v>1382</v>
      </c>
      <c r="C31" s="1315">
        <v>46</v>
      </c>
      <c r="D31" s="1315"/>
      <c r="E31" s="1315"/>
      <c r="F31" s="1315"/>
      <c r="G31" s="1003">
        <f>'Financial Perf Notes 35-53'!H167</f>
        <v>0</v>
      </c>
      <c r="H31" s="1003">
        <f>'Financial Perf Notes 35-53'!I167</f>
        <v>0</v>
      </c>
      <c r="I31" s="1003">
        <f>'Financial Perf Notes 35-53'!J167</f>
        <v>0</v>
      </c>
      <c r="J31" s="1003">
        <f>'Financial Perf Notes 35-53'!K167</f>
        <v>0</v>
      </c>
      <c r="K31" s="1003">
        <f>'Financial Perf Notes 35-53'!L167</f>
        <v>0</v>
      </c>
      <c r="L31" s="1003">
        <f>'Financial Perf Notes 35-53'!M167</f>
        <v>0</v>
      </c>
      <c r="M31" s="1003">
        <f>'Financial Perf Notes 35-53'!N167</f>
        <v>0</v>
      </c>
      <c r="N31" s="1003">
        <f>'Financial Perf Notes 35-53'!O167</f>
        <v>0</v>
      </c>
      <c r="O31" s="1"/>
    </row>
    <row r="32" spans="1:29" ht="15.75" customHeight="1">
      <c r="B32" s="1" t="s">
        <v>1383</v>
      </c>
      <c r="C32" s="1315">
        <v>47</v>
      </c>
      <c r="D32" s="1315"/>
      <c r="E32" s="1315"/>
      <c r="F32" s="1315"/>
      <c r="G32" s="1003">
        <f>'Financial Perf Notes 35-53'!H179</f>
        <v>0</v>
      </c>
      <c r="H32" s="1003">
        <f>'Financial Perf Notes 35-53'!I179</f>
        <v>0</v>
      </c>
      <c r="I32" s="1003">
        <f>'Financial Perf Notes 35-53'!J179</f>
        <v>0</v>
      </c>
      <c r="J32" s="1003">
        <f>'Financial Perf Notes 35-53'!K179</f>
        <v>0</v>
      </c>
      <c r="K32" s="1003">
        <f>'Financial Perf Notes 35-53'!L179</f>
        <v>0</v>
      </c>
      <c r="L32" s="1003">
        <f>'Financial Perf Notes 35-53'!M179</f>
        <v>0</v>
      </c>
      <c r="M32" s="1003">
        <f>'Financial Perf Notes 35-53'!N179</f>
        <v>0</v>
      </c>
      <c r="N32" s="1003">
        <f>'Financial Perf Notes 35-53'!O179</f>
        <v>0</v>
      </c>
      <c r="O32" s="1"/>
    </row>
    <row r="33" spans="1:29" ht="15.75" customHeight="1">
      <c r="B33" s="1" t="s">
        <v>297</v>
      </c>
      <c r="C33" s="1315">
        <v>48</v>
      </c>
      <c r="D33" s="1315"/>
      <c r="E33" s="1315"/>
      <c r="F33" s="1315"/>
      <c r="G33" s="1003">
        <f>'Financial Perf Notes 35-53'!H191</f>
        <v>0</v>
      </c>
      <c r="H33" s="1003">
        <f>'Financial Perf Notes 35-53'!I191</f>
        <v>0</v>
      </c>
      <c r="I33" s="1003">
        <f>'Financial Perf Notes 35-53'!J191</f>
        <v>0</v>
      </c>
      <c r="J33" s="1003">
        <f>'Financial Perf Notes 35-53'!K191</f>
        <v>0</v>
      </c>
      <c r="K33" s="1003">
        <f>'Financial Perf Notes 35-53'!L191</f>
        <v>0</v>
      </c>
      <c r="L33" s="1003">
        <f>'Financial Perf Notes 35-53'!M191</f>
        <v>0</v>
      </c>
      <c r="M33" s="1003">
        <f>'Financial Perf Notes 35-53'!N191</f>
        <v>0</v>
      </c>
      <c r="N33" s="1003">
        <f>'Financial Perf Notes 35-53'!O191</f>
        <v>0</v>
      </c>
      <c r="O33" s="1"/>
    </row>
    <row r="34" spans="1:29" ht="15.75" customHeight="1">
      <c r="B34" s="1" t="s">
        <v>1384</v>
      </c>
      <c r="C34" s="1315">
        <v>49</v>
      </c>
      <c r="D34" s="1315"/>
      <c r="E34" s="1315"/>
      <c r="F34" s="1315"/>
      <c r="G34" s="1003">
        <f>'Financial Perf Notes 35-53'!H202</f>
        <v>0</v>
      </c>
      <c r="H34" s="1003">
        <f>'Financial Perf Notes 35-53'!I202</f>
        <v>0</v>
      </c>
      <c r="I34" s="1003">
        <f>'Financial Perf Notes 35-53'!J202</f>
        <v>0</v>
      </c>
      <c r="J34" s="1003">
        <f>'Financial Perf Notes 35-53'!K202</f>
        <v>0</v>
      </c>
      <c r="K34" s="1003">
        <f>'Financial Perf Notes 35-53'!L202</f>
        <v>0</v>
      </c>
      <c r="L34" s="1003">
        <f>'Financial Perf Notes 35-53'!M202</f>
        <v>0</v>
      </c>
      <c r="M34" s="1003">
        <f>'Financial Perf Notes 35-53'!N202</f>
        <v>0</v>
      </c>
      <c r="N34" s="1003">
        <f>'Financial Perf Notes 35-53'!O202</f>
        <v>0</v>
      </c>
      <c r="O34" s="1"/>
    </row>
    <row r="35" spans="1:29" ht="15.75" customHeight="1">
      <c r="B35" s="1" t="s">
        <v>1385</v>
      </c>
      <c r="C35" s="1315">
        <v>50</v>
      </c>
      <c r="D35" s="1315"/>
      <c r="E35" s="1315"/>
      <c r="F35" s="1315"/>
      <c r="G35" s="1003">
        <f>'Financial Perf Notes 35-53'!H219</f>
        <v>0</v>
      </c>
      <c r="H35" s="1003">
        <f>'Financial Perf Notes 35-53'!I219</f>
        <v>0</v>
      </c>
      <c r="I35" s="1003">
        <f>'Financial Perf Notes 35-53'!J219</f>
        <v>0</v>
      </c>
      <c r="J35" s="1003">
        <f>'Financial Perf Notes 35-53'!K219</f>
        <v>0</v>
      </c>
      <c r="K35" s="1003">
        <f>'Financial Perf Notes 35-53'!L219</f>
        <v>0</v>
      </c>
      <c r="L35" s="1003">
        <f>'Financial Perf Notes 35-53'!M219</f>
        <v>0</v>
      </c>
      <c r="M35" s="1003">
        <f>'Financial Perf Notes 35-53'!N219</f>
        <v>0</v>
      </c>
      <c r="N35" s="1003">
        <f>'Financial Perf Notes 35-53'!O219</f>
        <v>0</v>
      </c>
      <c r="O35" s="1"/>
    </row>
    <row r="36" spans="1:29" ht="15.75" customHeight="1">
      <c r="B36" s="1" t="s">
        <v>1386</v>
      </c>
      <c r="C36" s="1732" t="s">
        <v>2233</v>
      </c>
      <c r="D36" s="1735" t="s">
        <v>2234</v>
      </c>
      <c r="E36" s="1735" t="s">
        <v>2235</v>
      </c>
      <c r="F36" s="1735">
        <v>19</v>
      </c>
      <c r="G36" s="1869"/>
      <c r="H36" s="1870"/>
      <c r="I36" s="1003">
        <f>SUM(G36:H36)</f>
        <v>0</v>
      </c>
      <c r="J36" s="1870"/>
      <c r="K36" s="1870"/>
      <c r="L36" s="1870"/>
      <c r="M36" s="1003">
        <f>SUM(K36:L36)</f>
        <v>0</v>
      </c>
      <c r="N36" s="1870"/>
      <c r="O36" s="1"/>
    </row>
    <row r="37" spans="1:29" ht="15.75" customHeight="1">
      <c r="B37" s="1" t="s">
        <v>1387</v>
      </c>
      <c r="C37" s="1548"/>
      <c r="D37" s="1548"/>
      <c r="E37" s="1548"/>
      <c r="F37" s="1548"/>
      <c r="G37" s="1869"/>
      <c r="H37" s="1870"/>
      <c r="I37" s="1003">
        <f>SUM(G37:H37)</f>
        <v>0</v>
      </c>
      <c r="J37" s="1870"/>
      <c r="K37" s="1870"/>
      <c r="L37" s="1870"/>
      <c r="M37" s="1003">
        <f>SUM(K37:L37)</f>
        <v>0</v>
      </c>
      <c r="N37" s="1870"/>
      <c r="O37" s="1"/>
      <c r="P37" s="1" t="s">
        <v>1388</v>
      </c>
    </row>
    <row r="38" spans="1:29" ht="14.4">
      <c r="B38" s="686" t="s">
        <v>3268</v>
      </c>
      <c r="C38" s="1733" t="s">
        <v>2233</v>
      </c>
      <c r="D38" s="1735" t="s">
        <v>2235</v>
      </c>
      <c r="E38" s="1735">
        <v>19</v>
      </c>
      <c r="F38" s="1552"/>
      <c r="G38" s="1869"/>
      <c r="H38" s="1870"/>
      <c r="I38" s="1003">
        <f>SUM(G38:H38)</f>
        <v>0</v>
      </c>
      <c r="J38" s="1870"/>
      <c r="K38" s="1870"/>
      <c r="L38" s="1870"/>
      <c r="M38" s="1003">
        <f>SUM(K38:L38)</f>
        <v>0</v>
      </c>
      <c r="N38" s="1870"/>
      <c r="O38" s="1"/>
    </row>
    <row r="39" spans="1:29" ht="15.75" customHeight="1">
      <c r="B39" s="1" t="s">
        <v>1390</v>
      </c>
      <c r="C39" s="1315">
        <v>51</v>
      </c>
      <c r="D39" s="1315"/>
      <c r="E39" s="1315"/>
      <c r="F39" s="1315"/>
      <c r="G39" s="1003">
        <f>'Financial Perf Notes 35-53'!H238</f>
        <v>0</v>
      </c>
      <c r="H39" s="1003">
        <f>'Financial Perf Notes 35-53'!I238</f>
        <v>0</v>
      </c>
      <c r="I39" s="1003">
        <f>'Financial Perf Notes 35-53'!J238</f>
        <v>0</v>
      </c>
      <c r="J39" s="1003">
        <f>'Financial Perf Notes 35-53'!K238</f>
        <v>0</v>
      </c>
      <c r="K39" s="1003">
        <f>'Financial Perf Notes 35-53'!L238</f>
        <v>0</v>
      </c>
      <c r="L39" s="1003">
        <f>'Financial Perf Notes 35-53'!M238</f>
        <v>0</v>
      </c>
      <c r="M39" s="1003">
        <f>'Financial Perf Notes 35-53'!N238</f>
        <v>0</v>
      </c>
      <c r="N39" s="1003">
        <f>'Financial Perf Notes 35-53'!O238</f>
        <v>0</v>
      </c>
      <c r="O39" s="1"/>
    </row>
    <row r="40" spans="1:29" ht="15.75" customHeight="1">
      <c r="B40" s="1" t="s">
        <v>1391</v>
      </c>
      <c r="C40" s="1315">
        <v>52</v>
      </c>
      <c r="D40" s="1315"/>
      <c r="E40" s="1315"/>
      <c r="F40" s="1315"/>
      <c r="G40" s="1003">
        <f>'Financial Perf Notes 35-53'!H256</f>
        <v>0</v>
      </c>
      <c r="H40" s="1003">
        <f>'Financial Perf Notes 35-53'!I256</f>
        <v>0</v>
      </c>
      <c r="I40" s="1003">
        <f>'Financial Perf Notes 35-53'!J256</f>
        <v>0</v>
      </c>
      <c r="J40" s="1003">
        <f>'Financial Perf Notes 35-53'!K256</f>
        <v>0</v>
      </c>
      <c r="K40" s="1003">
        <f>'Financial Perf Notes 35-53'!L256</f>
        <v>0</v>
      </c>
      <c r="L40" s="1003">
        <f>'Financial Perf Notes 35-53'!M256</f>
        <v>0</v>
      </c>
      <c r="M40" s="1003">
        <f>'Financial Perf Notes 35-53'!N256</f>
        <v>0</v>
      </c>
      <c r="N40" s="1003">
        <f>'Financial Perf Notes 35-53'!O256</f>
        <v>0</v>
      </c>
      <c r="O40" s="1"/>
    </row>
    <row r="41" spans="1:29" ht="15.75" customHeight="1">
      <c r="A41" s="1"/>
      <c r="B41" s="1" t="s">
        <v>687</v>
      </c>
      <c r="C41" s="1316" t="s">
        <v>1392</v>
      </c>
      <c r="D41" s="1548"/>
      <c r="E41" s="1548"/>
      <c r="F41" s="1548"/>
      <c r="G41" s="1003">
        <f>'Balance Sheet Notes 4-11'!F1271</f>
        <v>0</v>
      </c>
      <c r="H41" s="1003">
        <f>'Balance Sheet Notes 4-11'!G1271</f>
        <v>0</v>
      </c>
      <c r="I41" s="1003">
        <f>'Balance Sheet Notes 4-11'!H1271</f>
        <v>0</v>
      </c>
      <c r="J41" s="1003">
        <f>'Balance Sheet Notes 4-11'!I1271</f>
        <v>0</v>
      </c>
      <c r="K41" s="1003">
        <f>'Balance Sheet Notes 4-11'!J1271</f>
        <v>0</v>
      </c>
      <c r="L41" s="1003">
        <f>'Balance Sheet Notes 4-11'!K1271</f>
        <v>0</v>
      </c>
      <c r="M41" s="1003">
        <f>'Balance Sheet Notes 4-11'!L1271</f>
        <v>0</v>
      </c>
      <c r="N41" s="1003">
        <f>'Balance Sheet Notes 4-11'!M1271</f>
        <v>0</v>
      </c>
      <c r="O41" s="1"/>
      <c r="P41" s="1" t="s">
        <v>130</v>
      </c>
      <c r="Q41" s="1"/>
      <c r="R41" s="1"/>
      <c r="S41" s="1"/>
      <c r="T41" s="1"/>
      <c r="U41" s="1"/>
      <c r="V41" s="1"/>
      <c r="W41" s="1"/>
      <c r="X41" s="1"/>
      <c r="Y41" s="1"/>
      <c r="Z41" s="1"/>
      <c r="AA41" s="1"/>
      <c r="AB41" s="1"/>
      <c r="AC41" s="1"/>
    </row>
    <row r="42" spans="1:29" ht="15.75" customHeight="1">
      <c r="B42" s="5" t="s">
        <v>1393</v>
      </c>
      <c r="G42" s="1006">
        <f t="shared" ref="G42:N42" si="3">SUM(G31:G41)</f>
        <v>0</v>
      </c>
      <c r="H42" s="1006">
        <f t="shared" si="3"/>
        <v>0</v>
      </c>
      <c r="I42" s="1006">
        <f t="shared" si="3"/>
        <v>0</v>
      </c>
      <c r="J42" s="1006">
        <f t="shared" si="3"/>
        <v>0</v>
      </c>
      <c r="K42" s="1006">
        <f t="shared" si="3"/>
        <v>0</v>
      </c>
      <c r="L42" s="1006">
        <f t="shared" si="3"/>
        <v>0</v>
      </c>
      <c r="M42" s="1006">
        <f t="shared" si="3"/>
        <v>0</v>
      </c>
      <c r="N42" s="1006">
        <f t="shared" si="3"/>
        <v>0</v>
      </c>
      <c r="O42" s="1"/>
    </row>
    <row r="43" spans="1:29" ht="15.75" customHeight="1">
      <c r="B43" s="1"/>
      <c r="G43" s="1002"/>
      <c r="H43" s="1003"/>
      <c r="I43" s="1003"/>
      <c r="J43" s="1003"/>
      <c r="K43" s="1002"/>
      <c r="L43" s="1003"/>
      <c r="M43" s="1003"/>
      <c r="N43" s="1002"/>
      <c r="O43" s="1"/>
    </row>
    <row r="44" spans="1:29" ht="15.75" customHeight="1">
      <c r="B44" s="5" t="s">
        <v>1394</v>
      </c>
      <c r="G44" s="1002"/>
      <c r="H44" s="1003"/>
      <c r="I44" s="1003"/>
      <c r="J44" s="1003"/>
      <c r="K44" s="1002"/>
      <c r="L44" s="1003"/>
      <c r="M44" s="1003"/>
      <c r="N44" s="1002"/>
      <c r="O44" s="1"/>
    </row>
    <row r="45" spans="1:29" ht="15.75" customHeight="1">
      <c r="B45" s="1" t="s">
        <v>1395</v>
      </c>
      <c r="C45" s="1316">
        <v>53</v>
      </c>
      <c r="D45" s="1316"/>
      <c r="E45" s="1316"/>
      <c r="F45" s="1316"/>
      <c r="G45" s="1003">
        <f>'Financial Perf Notes 35-53'!H265</f>
        <v>0</v>
      </c>
      <c r="H45" s="1003">
        <f>'Financial Perf Notes 35-53'!I265</f>
        <v>0</v>
      </c>
      <c r="I45" s="1003">
        <f>'Financial Perf Notes 35-53'!J265</f>
        <v>0</v>
      </c>
      <c r="J45" s="1003">
        <f>'Financial Perf Notes 35-53'!K265</f>
        <v>0</v>
      </c>
      <c r="K45" s="1003">
        <f>'Financial Perf Notes 35-53'!L265</f>
        <v>0</v>
      </c>
      <c r="L45" s="1003">
        <f>'Financial Perf Notes 35-53'!M265</f>
        <v>0</v>
      </c>
      <c r="M45" s="1003">
        <f>'Financial Perf Notes 35-53'!N265</f>
        <v>0</v>
      </c>
      <c r="N45" s="1003">
        <f>'Financial Perf Notes 35-53'!O265</f>
        <v>0</v>
      </c>
      <c r="O45" s="1"/>
    </row>
    <row r="46" spans="1:29" ht="14.4">
      <c r="B46" s="26" t="s">
        <v>3269</v>
      </c>
      <c r="C46" s="1315">
        <v>53</v>
      </c>
      <c r="D46" s="1315"/>
      <c r="E46" s="1315"/>
      <c r="F46" s="1315"/>
      <c r="G46" s="1003">
        <f>'Financial Perf Notes 35-53'!H266</f>
        <v>0</v>
      </c>
      <c r="H46" s="1003">
        <f>'Financial Perf Notes 35-53'!I266</f>
        <v>0</v>
      </c>
      <c r="I46" s="1003">
        <f>'Financial Perf Notes 35-53'!J266</f>
        <v>0</v>
      </c>
      <c r="J46" s="1003">
        <f>'Financial Perf Notes 35-53'!K266</f>
        <v>0</v>
      </c>
      <c r="K46" s="1003">
        <f>'Financial Perf Notes 35-53'!L266</f>
        <v>0</v>
      </c>
      <c r="L46" s="1003">
        <f>'Financial Perf Notes 35-53'!M266</f>
        <v>0</v>
      </c>
      <c r="M46" s="1003">
        <f>'Financial Perf Notes 35-53'!N266</f>
        <v>0</v>
      </c>
      <c r="N46" s="1003">
        <f>'Financial Perf Notes 35-53'!O266</f>
        <v>0</v>
      </c>
      <c r="O46" s="1"/>
    </row>
    <row r="47" spans="1:29" ht="15.75" customHeight="1">
      <c r="B47" s="1" t="s">
        <v>1397</v>
      </c>
      <c r="C47" s="1315">
        <v>53</v>
      </c>
      <c r="D47" s="1315"/>
      <c r="E47" s="1315"/>
      <c r="F47" s="1315"/>
      <c r="G47" s="1003">
        <f>'Financial Perf Notes 35-53'!H267</f>
        <v>0</v>
      </c>
      <c r="H47" s="1003">
        <f>'Financial Perf Notes 35-53'!I267</f>
        <v>0</v>
      </c>
      <c r="I47" s="1003">
        <f>'Financial Perf Notes 35-53'!J267</f>
        <v>0</v>
      </c>
      <c r="J47" s="1003">
        <f>'Financial Perf Notes 35-53'!K267</f>
        <v>0</v>
      </c>
      <c r="K47" s="1003">
        <f>'Financial Perf Notes 35-53'!L267</f>
        <v>0</v>
      </c>
      <c r="L47" s="1003">
        <f>'Financial Perf Notes 35-53'!M267</f>
        <v>0</v>
      </c>
      <c r="M47" s="1003">
        <f>'Financial Perf Notes 35-53'!N267</f>
        <v>0</v>
      </c>
      <c r="N47" s="1003">
        <f>'Financial Perf Notes 35-53'!O267</f>
        <v>0</v>
      </c>
      <c r="O47" s="1"/>
    </row>
    <row r="48" spans="1:29" ht="15.75" customHeight="1">
      <c r="A48" s="1"/>
      <c r="B48" s="1" t="s">
        <v>1398</v>
      </c>
      <c r="C48" s="1315">
        <v>53</v>
      </c>
      <c r="D48" s="1315"/>
      <c r="E48" s="1315"/>
      <c r="F48" s="1315"/>
      <c r="G48" s="1003">
        <f>'Financial Perf Notes 35-53'!H268</f>
        <v>0</v>
      </c>
      <c r="H48" s="1003">
        <f>'Financial Perf Notes 35-53'!I268</f>
        <v>0</v>
      </c>
      <c r="I48" s="1003">
        <f>'Financial Perf Notes 35-53'!J268</f>
        <v>0</v>
      </c>
      <c r="J48" s="1003">
        <f>'Financial Perf Notes 35-53'!K268</f>
        <v>0</v>
      </c>
      <c r="K48" s="1003">
        <f>'Financial Perf Notes 35-53'!L268</f>
        <v>0</v>
      </c>
      <c r="L48" s="1003">
        <f>'Financial Perf Notes 35-53'!M268</f>
        <v>0</v>
      </c>
      <c r="M48" s="1003">
        <f>'Financial Perf Notes 35-53'!N268</f>
        <v>0</v>
      </c>
      <c r="N48" s="1003">
        <f>'Financial Perf Notes 35-53'!O268</f>
        <v>0</v>
      </c>
      <c r="O48" s="1"/>
      <c r="P48" s="1" t="s">
        <v>1378</v>
      </c>
      <c r="Q48" s="1"/>
      <c r="R48" s="1"/>
      <c r="S48" s="1"/>
      <c r="T48" s="1"/>
      <c r="U48" s="1"/>
      <c r="V48" s="1"/>
      <c r="W48" s="1"/>
      <c r="X48" s="1"/>
      <c r="Y48" s="1"/>
      <c r="Z48" s="1"/>
      <c r="AA48" s="1"/>
      <c r="AB48" s="1"/>
      <c r="AC48" s="1"/>
    </row>
    <row r="49" spans="1:29" ht="14.4">
      <c r="B49" s="686" t="s">
        <v>3270</v>
      </c>
      <c r="C49" s="1315">
        <v>53</v>
      </c>
      <c r="D49" s="1315"/>
      <c r="E49" s="1315"/>
      <c r="F49" s="1315"/>
      <c r="G49" s="1003">
        <f>'Financial Perf Notes 35-53'!H269</f>
        <v>0</v>
      </c>
      <c r="H49" s="1003">
        <f>'Financial Perf Notes 35-53'!I269</f>
        <v>0</v>
      </c>
      <c r="I49" s="1003">
        <f>'Financial Perf Notes 35-53'!J269</f>
        <v>0</v>
      </c>
      <c r="J49" s="1003">
        <f>'Financial Perf Notes 35-53'!K269</f>
        <v>0</v>
      </c>
      <c r="K49" s="1003">
        <f>'Financial Perf Notes 35-53'!L269</f>
        <v>0</v>
      </c>
      <c r="L49" s="1003">
        <f>'Financial Perf Notes 35-53'!M269</f>
        <v>0</v>
      </c>
      <c r="M49" s="1003">
        <f>'Financial Perf Notes 35-53'!N269</f>
        <v>0</v>
      </c>
      <c r="N49" s="1003">
        <f>'Financial Perf Notes 35-53'!O269</f>
        <v>0</v>
      </c>
      <c r="O49" s="1"/>
    </row>
    <row r="50" spans="1:29" ht="14.4">
      <c r="B50" s="102" t="s">
        <v>2042</v>
      </c>
      <c r="C50" s="1315">
        <v>53</v>
      </c>
      <c r="D50" s="1315"/>
      <c r="E50" s="1315"/>
      <c r="F50" s="1315"/>
      <c r="G50" s="1003">
        <f>'Financial Perf Notes 35-53'!H270</f>
        <v>0</v>
      </c>
      <c r="H50" s="1003">
        <f>'Financial Perf Notes 35-53'!I270</f>
        <v>0</v>
      </c>
      <c r="I50" s="1003">
        <f>'Financial Perf Notes 35-53'!J270</f>
        <v>0</v>
      </c>
      <c r="J50" s="1003">
        <f>'Financial Perf Notes 35-53'!K270</f>
        <v>0</v>
      </c>
      <c r="K50" s="1003">
        <f>'Financial Perf Notes 35-53'!L270</f>
        <v>0</v>
      </c>
      <c r="L50" s="1003">
        <f>'Financial Perf Notes 35-53'!M270</f>
        <v>0</v>
      </c>
      <c r="M50" s="1003">
        <f>'Financial Perf Notes 35-53'!N270</f>
        <v>0</v>
      </c>
      <c r="N50" s="1003">
        <f>'Financial Perf Notes 35-53'!O270</f>
        <v>0</v>
      </c>
      <c r="O50" s="1003"/>
    </row>
    <row r="51" spans="1:29" ht="15.75" customHeight="1">
      <c r="B51" s="1" t="s">
        <v>1400</v>
      </c>
      <c r="C51" s="1315">
        <v>53</v>
      </c>
      <c r="D51" s="1315"/>
      <c r="E51" s="1315"/>
      <c r="F51" s="1315"/>
      <c r="G51" s="1003">
        <f>'Financial Perf Notes 35-53'!H271</f>
        <v>0</v>
      </c>
      <c r="H51" s="1003">
        <f>'Financial Perf Notes 35-53'!I271</f>
        <v>0</v>
      </c>
      <c r="I51" s="1003">
        <f>'Financial Perf Notes 35-53'!J271</f>
        <v>0</v>
      </c>
      <c r="J51" s="1003">
        <f>'Financial Perf Notes 35-53'!K271</f>
        <v>0</v>
      </c>
      <c r="K51" s="1003">
        <f>'Financial Perf Notes 35-53'!L271</f>
        <v>0</v>
      </c>
      <c r="L51" s="1003">
        <f>'Financial Perf Notes 35-53'!M271</f>
        <v>0</v>
      </c>
      <c r="M51" s="1003">
        <f>'Financial Perf Notes 35-53'!N271</f>
        <v>0</v>
      </c>
      <c r="N51" s="1003">
        <f>'Financial Perf Notes 35-53'!O271</f>
        <v>0</v>
      </c>
      <c r="O51" s="1"/>
    </row>
    <row r="52" spans="1:29" ht="15.75" customHeight="1">
      <c r="B52" s="1" t="s">
        <v>1401</v>
      </c>
      <c r="C52" s="1315">
        <v>53</v>
      </c>
      <c r="D52" s="1315"/>
      <c r="E52" s="1315"/>
      <c r="F52" s="1315"/>
      <c r="G52" s="1003">
        <f>'Financial Perf Notes 35-53'!H272</f>
        <v>0</v>
      </c>
      <c r="H52" s="1003">
        <f>'Financial Perf Notes 35-53'!I272</f>
        <v>0</v>
      </c>
      <c r="I52" s="1003">
        <f>'Financial Perf Notes 35-53'!J272</f>
        <v>0</v>
      </c>
      <c r="J52" s="1003">
        <f>'Financial Perf Notes 35-53'!K272</f>
        <v>0</v>
      </c>
      <c r="K52" s="1003">
        <f>'Financial Perf Notes 35-53'!L272</f>
        <v>0</v>
      </c>
      <c r="L52" s="1003">
        <f>'Financial Perf Notes 35-53'!M272</f>
        <v>0</v>
      </c>
      <c r="M52" s="1003">
        <f>'Financial Perf Notes 35-53'!N272</f>
        <v>0</v>
      </c>
      <c r="N52" s="1003">
        <f>'Financial Perf Notes 35-53'!O272</f>
        <v>0</v>
      </c>
      <c r="O52" s="1"/>
    </row>
    <row r="53" spans="1:29" ht="15.75" customHeight="1">
      <c r="B53" s="1" t="s">
        <v>1402</v>
      </c>
      <c r="C53" s="1315">
        <v>53</v>
      </c>
      <c r="D53" s="1315"/>
      <c r="E53" s="1315"/>
      <c r="F53" s="1315"/>
      <c r="G53" s="1003">
        <f>'Financial Perf Notes 35-53'!H273</f>
        <v>0</v>
      </c>
      <c r="H53" s="1003">
        <f>'Financial Perf Notes 35-53'!I273</f>
        <v>0</v>
      </c>
      <c r="I53" s="1003">
        <f>'Financial Perf Notes 35-53'!J273</f>
        <v>0</v>
      </c>
      <c r="J53" s="1003">
        <f>'Financial Perf Notes 35-53'!K273</f>
        <v>0</v>
      </c>
      <c r="K53" s="1003">
        <f>'Financial Perf Notes 35-53'!L273</f>
        <v>0</v>
      </c>
      <c r="L53" s="1003">
        <f>'Financial Perf Notes 35-53'!M273</f>
        <v>0</v>
      </c>
      <c r="M53" s="1003">
        <f>'Financial Perf Notes 35-53'!N273</f>
        <v>0</v>
      </c>
      <c r="N53" s="1003">
        <f>'Financial Perf Notes 35-53'!O273</f>
        <v>0</v>
      </c>
      <c r="O53" s="1"/>
    </row>
    <row r="54" spans="1:29" ht="15.75" customHeight="1">
      <c r="B54" s="1" t="s">
        <v>1403</v>
      </c>
      <c r="C54" s="1315">
        <v>53</v>
      </c>
      <c r="D54" s="1315"/>
      <c r="E54" s="1315"/>
      <c r="F54" s="1315"/>
      <c r="G54" s="1004">
        <f>'Financial Perf Notes 35-53'!H274</f>
        <v>0</v>
      </c>
      <c r="H54" s="1004">
        <f>'Financial Perf Notes 35-53'!I274</f>
        <v>0</v>
      </c>
      <c r="I54" s="1004">
        <f>'Financial Perf Notes 35-53'!J274</f>
        <v>0</v>
      </c>
      <c r="J54" s="1004">
        <f>'Financial Perf Notes 35-53'!K274</f>
        <v>0</v>
      </c>
      <c r="K54" s="1004">
        <f>'Financial Perf Notes 35-53'!L274</f>
        <v>0</v>
      </c>
      <c r="L54" s="1004">
        <f>'Financial Perf Notes 35-53'!M274</f>
        <v>0</v>
      </c>
      <c r="M54" s="1004">
        <f>'Financial Perf Notes 35-53'!N274</f>
        <v>0</v>
      </c>
      <c r="N54" s="1004">
        <f>'Financial Perf Notes 35-53'!O274</f>
        <v>0</v>
      </c>
      <c r="O54" s="1"/>
    </row>
    <row r="55" spans="1:29" ht="15.75" customHeight="1">
      <c r="B55" s="1"/>
      <c r="G55" s="1003">
        <f>SUM(G45:G54)</f>
        <v>0</v>
      </c>
      <c r="H55" s="1003">
        <f t="shared" ref="H55:N55" si="4">SUM(H45:H54)</f>
        <v>0</v>
      </c>
      <c r="I55" s="1003">
        <f t="shared" si="4"/>
        <v>0</v>
      </c>
      <c r="J55" s="1003">
        <f t="shared" si="4"/>
        <v>0</v>
      </c>
      <c r="K55" s="1003">
        <f t="shared" si="4"/>
        <v>0</v>
      </c>
      <c r="L55" s="1003">
        <f t="shared" si="4"/>
        <v>0</v>
      </c>
      <c r="M55" s="1003">
        <f t="shared" si="4"/>
        <v>0</v>
      </c>
      <c r="N55" s="1003">
        <f t="shared" si="4"/>
        <v>0</v>
      </c>
      <c r="O55" s="1"/>
    </row>
    <row r="56" spans="1:29" ht="15.75" customHeight="1">
      <c r="B56" s="102"/>
      <c r="G56" s="1002"/>
      <c r="H56" s="1002"/>
      <c r="I56" s="1002"/>
      <c r="J56" s="1002"/>
      <c r="K56" s="1002"/>
      <c r="L56" s="1002"/>
      <c r="M56" s="1002"/>
      <c r="N56" s="1002"/>
    </row>
    <row r="57" spans="1:29" ht="15.75" customHeight="1">
      <c r="A57" s="1"/>
      <c r="B57" s="1" t="s">
        <v>1404</v>
      </c>
      <c r="C57" s="24"/>
      <c r="D57" s="24"/>
      <c r="E57" s="24"/>
      <c r="F57" s="24"/>
      <c r="G57" s="1004"/>
      <c r="H57" s="1004"/>
      <c r="I57" s="1004"/>
      <c r="J57" s="1004"/>
      <c r="K57" s="1004"/>
      <c r="L57" s="1004"/>
      <c r="M57" s="1004"/>
      <c r="N57" s="1004"/>
      <c r="O57" s="1"/>
      <c r="P57" s="1"/>
      <c r="Q57" s="1"/>
      <c r="R57" s="1"/>
      <c r="S57" s="1"/>
      <c r="T57" s="1"/>
      <c r="U57" s="1"/>
      <c r="V57" s="1"/>
      <c r="W57" s="1"/>
      <c r="X57" s="1"/>
      <c r="Y57" s="1"/>
      <c r="Z57" s="1"/>
      <c r="AA57" s="1"/>
      <c r="AB57" s="1"/>
      <c r="AC57" s="1"/>
    </row>
    <row r="58" spans="1:29" ht="14.4">
      <c r="B58" s="5" t="s">
        <v>1405</v>
      </c>
      <c r="G58" s="1003">
        <f t="shared" ref="G58:N58" si="5">SUM(G28,-G42,G55,G57)</f>
        <v>0</v>
      </c>
      <c r="H58" s="1003">
        <f t="shared" si="5"/>
        <v>0</v>
      </c>
      <c r="I58" s="1003">
        <f t="shared" si="5"/>
        <v>0</v>
      </c>
      <c r="J58" s="1003">
        <f t="shared" si="5"/>
        <v>0</v>
      </c>
      <c r="K58" s="1003">
        <f t="shared" si="5"/>
        <v>0</v>
      </c>
      <c r="L58" s="1003">
        <f t="shared" si="5"/>
        <v>0</v>
      </c>
      <c r="M58" s="1003">
        <f t="shared" si="5"/>
        <v>0</v>
      </c>
      <c r="N58" s="1003">
        <f t="shared" si="5"/>
        <v>0</v>
      </c>
      <c r="O58" s="1"/>
    </row>
    <row r="59" spans="1:29" ht="15.75" customHeight="1">
      <c r="B59" s="1"/>
      <c r="G59" s="1003"/>
      <c r="H59" s="1003"/>
      <c r="I59" s="1003"/>
      <c r="J59" s="1003"/>
      <c r="K59" s="1003"/>
      <c r="L59" s="1003"/>
      <c r="M59" s="1003"/>
      <c r="N59" s="1003"/>
      <c r="O59" s="1"/>
    </row>
    <row r="60" spans="1:29" ht="15.75" customHeight="1">
      <c r="B60" s="1" t="s">
        <v>1406</v>
      </c>
      <c r="C60" s="1316" t="s">
        <v>2111</v>
      </c>
      <c r="D60" s="1548"/>
      <c r="E60" s="1548"/>
      <c r="F60" s="1548"/>
      <c r="G60" s="1869"/>
      <c r="H60" s="1870"/>
      <c r="I60" s="1003">
        <f>SUM(G60:H60)</f>
        <v>0</v>
      </c>
      <c r="J60" s="1870"/>
      <c r="K60" s="1870"/>
      <c r="L60" s="1870"/>
      <c r="M60" s="1003">
        <f>SUM(K60:L60)</f>
        <v>0</v>
      </c>
      <c r="N60" s="1870"/>
      <c r="O60" s="1"/>
    </row>
    <row r="61" spans="1:29" ht="15.75" customHeight="1">
      <c r="B61" s="1"/>
      <c r="G61" s="1009"/>
      <c r="H61" s="1009"/>
      <c r="I61" s="1009"/>
      <c r="J61" s="1009"/>
      <c r="K61" s="1009"/>
      <c r="L61" s="1009"/>
      <c r="M61" s="1009"/>
      <c r="N61" s="1009"/>
      <c r="O61" s="1"/>
    </row>
    <row r="62" spans="1:29" ht="15.75" customHeight="1">
      <c r="B62" s="5" t="s">
        <v>1407</v>
      </c>
      <c r="G62" s="1009">
        <f>SUM(G58,G60)</f>
        <v>0</v>
      </c>
      <c r="H62" s="1009">
        <f t="shared" ref="H62:N62" si="6">SUM(H58,H60)</f>
        <v>0</v>
      </c>
      <c r="I62" s="1009">
        <f t="shared" si="6"/>
        <v>0</v>
      </c>
      <c r="J62" s="1009">
        <f t="shared" si="6"/>
        <v>0</v>
      </c>
      <c r="K62" s="1009">
        <f t="shared" si="6"/>
        <v>0</v>
      </c>
      <c r="L62" s="1009">
        <f t="shared" si="6"/>
        <v>0</v>
      </c>
      <c r="M62" s="1009">
        <f t="shared" si="6"/>
        <v>0</v>
      </c>
      <c r="N62" s="1009">
        <f t="shared" si="6"/>
        <v>0</v>
      </c>
      <c r="O62" s="1"/>
    </row>
    <row r="63" spans="1:29" ht="15.75" customHeight="1">
      <c r="B63" s="1" t="s">
        <v>1408</v>
      </c>
      <c r="G63" s="1002"/>
      <c r="H63" s="1003"/>
      <c r="I63" s="1003"/>
      <c r="J63" s="1003"/>
      <c r="K63" s="1002"/>
      <c r="L63" s="1003"/>
      <c r="M63" s="1003"/>
      <c r="N63" s="1002"/>
      <c r="O63" s="1"/>
    </row>
    <row r="64" spans="1:29" ht="15.75" customHeight="1">
      <c r="B64" s="1" t="s">
        <v>1409</v>
      </c>
      <c r="G64" s="1869"/>
      <c r="H64" s="1870"/>
      <c r="I64" s="1003">
        <f>SUM(G64:H64)</f>
        <v>0</v>
      </c>
      <c r="J64" s="1870"/>
      <c r="K64" s="1870"/>
      <c r="L64" s="1870"/>
      <c r="M64" s="1003">
        <f>SUM(K64:L64)</f>
        <v>0</v>
      </c>
      <c r="N64" s="1870"/>
      <c r="O64" s="1"/>
    </row>
    <row r="65" spans="2:15" ht="15.75" customHeight="1">
      <c r="B65" s="1" t="s">
        <v>1410</v>
      </c>
      <c r="G65" s="1869"/>
      <c r="H65" s="1870"/>
      <c r="I65" s="1003">
        <f>SUM(G65:H65)</f>
        <v>0</v>
      </c>
      <c r="J65" s="1870"/>
      <c r="K65" s="1870"/>
      <c r="L65" s="1870"/>
      <c r="M65" s="1003">
        <f>SUM(K65:L65)</f>
        <v>0</v>
      </c>
      <c r="N65" s="1870"/>
      <c r="O65" s="1"/>
    </row>
    <row r="66" spans="2:15" ht="15.75" customHeight="1">
      <c r="B66" s="1"/>
      <c r="G66" s="1005">
        <f>SUM(G64:G65)</f>
        <v>0</v>
      </c>
      <c r="H66" s="1005">
        <f t="shared" ref="H66:M66" si="7">SUM(H64:H65)</f>
        <v>0</v>
      </c>
      <c r="I66" s="1005">
        <f t="shared" si="7"/>
        <v>0</v>
      </c>
      <c r="J66" s="1005">
        <f t="shared" si="7"/>
        <v>0</v>
      </c>
      <c r="K66" s="1005">
        <f t="shared" si="7"/>
        <v>0</v>
      </c>
      <c r="L66" s="1005">
        <f t="shared" si="7"/>
        <v>0</v>
      </c>
      <c r="M66" s="1005">
        <f t="shared" si="7"/>
        <v>0</v>
      </c>
      <c r="N66" s="1005">
        <f>SUM(N64:N65)</f>
        <v>0</v>
      </c>
      <c r="O66" s="1"/>
    </row>
    <row r="67" spans="2:15" ht="15.75" customHeight="1">
      <c r="B67" s="1"/>
      <c r="G67" s="1002"/>
      <c r="H67" s="1003"/>
      <c r="I67" s="1003"/>
      <c r="J67" s="1003"/>
      <c r="K67" s="1002"/>
      <c r="L67" s="1003"/>
      <c r="M67" s="1003"/>
      <c r="N67" s="1002"/>
      <c r="O67" s="1"/>
    </row>
    <row r="68" spans="2:15" ht="15.75" customHeight="1">
      <c r="B68" s="1"/>
      <c r="G68" s="1003">
        <f>SUM(G62,-G66)</f>
        <v>0</v>
      </c>
      <c r="H68" s="1003">
        <f t="shared" ref="H68:N68" si="8">SUM(H62,-H66)</f>
        <v>0</v>
      </c>
      <c r="I68" s="1003">
        <f t="shared" si="8"/>
        <v>0</v>
      </c>
      <c r="J68" s="1003">
        <f t="shared" si="8"/>
        <v>0</v>
      </c>
      <c r="K68" s="1003">
        <f t="shared" si="8"/>
        <v>0</v>
      </c>
      <c r="L68" s="1003">
        <f t="shared" si="8"/>
        <v>0</v>
      </c>
      <c r="M68" s="1003">
        <f t="shared" si="8"/>
        <v>0</v>
      </c>
      <c r="N68" s="1003">
        <f t="shared" si="8"/>
        <v>0</v>
      </c>
      <c r="O68" s="1"/>
    </row>
    <row r="69" spans="2:15" ht="15.75" customHeight="1">
      <c r="B69" s="1"/>
      <c r="H69" s="1"/>
      <c r="I69" s="1"/>
      <c r="J69" s="1"/>
      <c r="L69" s="1"/>
      <c r="M69" s="1"/>
      <c r="O69" s="1"/>
    </row>
    <row r="70" spans="2:15" ht="15.75" customHeight="1">
      <c r="B70" s="1"/>
      <c r="H70" s="1"/>
      <c r="I70" s="1"/>
      <c r="J70" s="1"/>
      <c r="L70" s="1"/>
      <c r="M70" s="1"/>
      <c r="O70" s="1"/>
    </row>
    <row r="71" spans="2:15" ht="15.75" customHeight="1">
      <c r="B71" s="1"/>
      <c r="H71" s="1"/>
      <c r="I71" s="1"/>
      <c r="J71" s="1"/>
      <c r="L71" s="1"/>
      <c r="M71" s="1"/>
      <c r="O71" s="1"/>
    </row>
    <row r="72" spans="2:15" ht="15.75" customHeight="1">
      <c r="B72" s="1"/>
      <c r="H72" s="1"/>
      <c r="I72" s="1"/>
      <c r="J72" s="1"/>
      <c r="L72" s="1"/>
      <c r="M72" s="1"/>
      <c r="O72" s="1"/>
    </row>
    <row r="73" spans="2:15" ht="15.75" customHeight="1">
      <c r="B73" s="1"/>
      <c r="H73" s="1"/>
      <c r="I73" s="1"/>
      <c r="J73" s="1"/>
      <c r="L73" s="1"/>
      <c r="M73" s="1"/>
      <c r="O73" s="1"/>
    </row>
    <row r="74" spans="2:15" ht="15.75" customHeight="1">
      <c r="B74" s="1"/>
      <c r="H74" s="1"/>
      <c r="I74" s="1"/>
      <c r="J74" s="1"/>
      <c r="L74" s="1"/>
      <c r="M74" s="1"/>
      <c r="O74" s="1"/>
    </row>
    <row r="75" spans="2:15" ht="15.75" customHeight="1">
      <c r="B75" s="1"/>
      <c r="H75" s="1"/>
      <c r="I75" s="1"/>
      <c r="J75" s="1"/>
      <c r="L75" s="1"/>
      <c r="M75" s="1"/>
      <c r="O75" s="1"/>
    </row>
    <row r="76" spans="2:15" ht="15.75" customHeight="1">
      <c r="B76" s="1"/>
      <c r="H76" s="1"/>
      <c r="I76" s="1"/>
      <c r="J76" s="1"/>
      <c r="L76" s="1"/>
      <c r="M76" s="1"/>
      <c r="O76" s="1"/>
    </row>
    <row r="77" spans="2:15" ht="15.75" customHeight="1">
      <c r="B77" s="1"/>
      <c r="H77" s="1"/>
      <c r="I77" s="1"/>
      <c r="J77" s="1"/>
      <c r="L77" s="1"/>
      <c r="M77" s="1"/>
      <c r="O77" s="1"/>
    </row>
    <row r="78" spans="2:15" ht="15.75" customHeight="1">
      <c r="B78" s="1"/>
      <c r="H78" s="1"/>
      <c r="I78" s="1"/>
      <c r="J78" s="1"/>
      <c r="L78" s="1"/>
      <c r="M78" s="1"/>
      <c r="O78" s="1"/>
    </row>
    <row r="79" spans="2:15" ht="15.75" customHeight="1">
      <c r="B79" s="1"/>
      <c r="H79" s="1"/>
      <c r="I79" s="1"/>
      <c r="J79" s="1"/>
      <c r="L79" s="1"/>
      <c r="M79" s="1"/>
      <c r="O79" s="1"/>
    </row>
    <row r="80" spans="2:15" ht="15.75" customHeight="1">
      <c r="B80" s="1"/>
      <c r="H80" s="1"/>
      <c r="I80" s="1"/>
      <c r="J80" s="1"/>
      <c r="L80" s="1"/>
      <c r="M80" s="1"/>
      <c r="O80" s="1"/>
    </row>
    <row r="81" spans="2:15" ht="15.75" customHeight="1">
      <c r="B81" s="1"/>
      <c r="H81" s="1"/>
      <c r="I81" s="1"/>
      <c r="J81" s="1"/>
      <c r="L81" s="1"/>
      <c r="M81" s="1"/>
      <c r="O81" s="1"/>
    </row>
    <row r="82" spans="2:15" ht="15.75" customHeight="1">
      <c r="B82" s="1"/>
      <c r="H82" s="1"/>
      <c r="I82" s="1"/>
      <c r="J82" s="1"/>
      <c r="L82" s="1"/>
      <c r="M82" s="1"/>
      <c r="O82" s="1"/>
    </row>
    <row r="83" spans="2:15" ht="15.75" customHeight="1">
      <c r="B83" s="1"/>
      <c r="H83" s="1"/>
      <c r="I83" s="1"/>
      <c r="J83" s="1"/>
      <c r="L83" s="1"/>
      <c r="M83" s="1"/>
      <c r="O83" s="1"/>
    </row>
    <row r="84" spans="2:15" ht="15.75" customHeight="1">
      <c r="B84" s="1"/>
      <c r="H84" s="1"/>
      <c r="I84" s="1"/>
      <c r="J84" s="1"/>
      <c r="L84" s="1"/>
      <c r="M84" s="1"/>
      <c r="O84" s="1"/>
    </row>
    <row r="85" spans="2:15" ht="15.75" customHeight="1">
      <c r="B85" s="1"/>
      <c r="H85" s="1"/>
      <c r="I85" s="1"/>
      <c r="J85" s="1"/>
      <c r="L85" s="1"/>
      <c r="M85" s="1"/>
      <c r="O85" s="1"/>
    </row>
    <row r="86" spans="2:15" ht="15.75" customHeight="1">
      <c r="B86" s="1"/>
      <c r="H86" s="1"/>
      <c r="I86" s="1"/>
      <c r="J86" s="1"/>
      <c r="L86" s="1"/>
      <c r="M86" s="1"/>
      <c r="O86" s="1"/>
    </row>
    <row r="87" spans="2:15" ht="15.75" customHeight="1">
      <c r="B87" s="1"/>
      <c r="H87" s="1"/>
      <c r="I87" s="1"/>
      <c r="J87" s="1"/>
      <c r="L87" s="1"/>
      <c r="M87" s="1"/>
      <c r="O87" s="1"/>
    </row>
    <row r="88" spans="2:15" ht="15.75" customHeight="1">
      <c r="B88" s="1"/>
      <c r="H88" s="1"/>
      <c r="I88" s="1"/>
      <c r="J88" s="1"/>
      <c r="L88" s="1"/>
      <c r="M88" s="1"/>
      <c r="O88" s="1"/>
    </row>
    <row r="89" spans="2:15" ht="15.75" customHeight="1">
      <c r="B89" s="1"/>
      <c r="H89" s="1"/>
      <c r="I89" s="1"/>
      <c r="J89" s="1"/>
      <c r="L89" s="1"/>
      <c r="M89" s="1"/>
      <c r="O89" s="1"/>
    </row>
    <row r="90" spans="2:15" ht="15.75" customHeight="1">
      <c r="B90" s="1"/>
      <c r="H90" s="1"/>
      <c r="I90" s="1"/>
      <c r="J90" s="1"/>
      <c r="L90" s="1"/>
      <c r="M90" s="1"/>
      <c r="O90" s="1"/>
    </row>
    <row r="91" spans="2:15" ht="15.75" customHeight="1">
      <c r="B91" s="1"/>
      <c r="H91" s="1"/>
      <c r="I91" s="1"/>
      <c r="J91" s="1"/>
      <c r="L91" s="1"/>
      <c r="M91" s="1"/>
      <c r="O91" s="1"/>
    </row>
    <row r="92" spans="2:15" ht="15.75" customHeight="1">
      <c r="B92" s="1"/>
      <c r="H92" s="1"/>
      <c r="I92" s="1"/>
      <c r="J92" s="1"/>
      <c r="L92" s="1"/>
      <c r="M92" s="1"/>
      <c r="O92" s="1"/>
    </row>
    <row r="93" spans="2:15" ht="15.75" customHeight="1">
      <c r="B93" s="1"/>
      <c r="H93" s="1"/>
      <c r="I93" s="1"/>
      <c r="J93" s="1"/>
      <c r="L93" s="1"/>
      <c r="M93" s="1"/>
      <c r="O93" s="1"/>
    </row>
    <row r="94" spans="2:15" ht="15.75" customHeight="1">
      <c r="B94" s="1"/>
      <c r="H94" s="1"/>
      <c r="I94" s="1"/>
      <c r="J94" s="1"/>
      <c r="L94" s="1"/>
      <c r="M94" s="1"/>
      <c r="O94" s="1"/>
    </row>
    <row r="95" spans="2:15" ht="15.75" customHeight="1">
      <c r="B95" s="1"/>
      <c r="H95" s="1"/>
      <c r="I95" s="1"/>
      <c r="J95" s="1"/>
      <c r="L95" s="1"/>
      <c r="M95" s="1"/>
      <c r="O95" s="1"/>
    </row>
    <row r="96" spans="2:15" ht="15.75" customHeight="1">
      <c r="B96" s="1"/>
      <c r="H96" s="1"/>
      <c r="I96" s="1"/>
      <c r="J96" s="1"/>
      <c r="L96" s="1"/>
      <c r="M96" s="1"/>
      <c r="O96" s="1"/>
    </row>
    <row r="97" spans="2:15" ht="15.75" customHeight="1">
      <c r="B97" s="1"/>
      <c r="H97" s="1"/>
      <c r="I97" s="1"/>
      <c r="J97" s="1"/>
      <c r="L97" s="1"/>
      <c r="M97" s="1"/>
      <c r="O97" s="1"/>
    </row>
    <row r="98" spans="2:15" ht="15.75" customHeight="1">
      <c r="B98" s="1"/>
      <c r="H98" s="1"/>
      <c r="I98" s="1"/>
      <c r="J98" s="1"/>
      <c r="L98" s="1"/>
      <c r="M98" s="1"/>
      <c r="O98" s="1"/>
    </row>
    <row r="99" spans="2:15" ht="15.75" customHeight="1">
      <c r="B99" s="1"/>
      <c r="H99" s="1"/>
      <c r="I99" s="1"/>
      <c r="J99" s="1"/>
      <c r="L99" s="1"/>
      <c r="M99" s="1"/>
      <c r="O99" s="1"/>
    </row>
    <row r="100" spans="2:15" ht="15.75" customHeight="1">
      <c r="B100" s="1"/>
      <c r="H100" s="1"/>
      <c r="I100" s="1"/>
      <c r="J100" s="1"/>
      <c r="L100" s="1"/>
      <c r="M100" s="1"/>
      <c r="O100" s="1"/>
    </row>
    <row r="101" spans="2:15" ht="15.75" customHeight="1">
      <c r="B101" s="1"/>
      <c r="H101" s="1"/>
      <c r="I101" s="1"/>
      <c r="J101" s="1"/>
      <c r="L101" s="1"/>
      <c r="M101" s="1"/>
      <c r="O101" s="1"/>
    </row>
    <row r="102" spans="2:15" ht="15.75" customHeight="1">
      <c r="B102" s="1"/>
      <c r="H102" s="1"/>
      <c r="I102" s="1"/>
      <c r="J102" s="1"/>
      <c r="L102" s="1"/>
      <c r="M102" s="1"/>
      <c r="O102" s="1"/>
    </row>
    <row r="103" spans="2:15" ht="15.75" customHeight="1">
      <c r="B103" s="1"/>
      <c r="H103" s="1"/>
      <c r="I103" s="1"/>
      <c r="J103" s="1"/>
      <c r="L103" s="1"/>
      <c r="M103" s="1"/>
      <c r="O103" s="1"/>
    </row>
    <row r="104" spans="2:15" ht="15.75" customHeight="1">
      <c r="B104" s="1"/>
      <c r="H104" s="1"/>
      <c r="I104" s="1"/>
      <c r="J104" s="1"/>
      <c r="L104" s="1"/>
      <c r="M104" s="1"/>
      <c r="O104" s="1"/>
    </row>
    <row r="105" spans="2:15" ht="15.75" customHeight="1">
      <c r="B105" s="1"/>
      <c r="H105" s="1"/>
      <c r="I105" s="1"/>
      <c r="J105" s="1"/>
      <c r="L105" s="1"/>
      <c r="M105" s="1"/>
      <c r="O105" s="1"/>
    </row>
    <row r="106" spans="2:15" ht="15.75" customHeight="1">
      <c r="B106" s="1"/>
      <c r="H106" s="1"/>
      <c r="I106" s="1"/>
      <c r="J106" s="1"/>
      <c r="L106" s="1"/>
      <c r="M106" s="1"/>
      <c r="O106" s="1"/>
    </row>
    <row r="107" spans="2:15" ht="15.75" customHeight="1">
      <c r="B107" s="1"/>
      <c r="H107" s="1"/>
      <c r="I107" s="1"/>
      <c r="J107" s="1"/>
      <c r="L107" s="1"/>
      <c r="M107" s="1"/>
      <c r="O107" s="1"/>
    </row>
    <row r="108" spans="2:15" ht="15.75" customHeight="1">
      <c r="B108" s="1"/>
      <c r="H108" s="1"/>
      <c r="I108" s="1"/>
      <c r="J108" s="1"/>
      <c r="L108" s="1"/>
      <c r="M108" s="1"/>
      <c r="O108" s="1"/>
    </row>
    <row r="109" spans="2:15" ht="15.75" customHeight="1">
      <c r="B109" s="1"/>
      <c r="H109" s="1"/>
      <c r="I109" s="1"/>
      <c r="J109" s="1"/>
      <c r="L109" s="1"/>
      <c r="M109" s="1"/>
      <c r="O109" s="1"/>
    </row>
    <row r="110" spans="2:15" ht="15.75" customHeight="1">
      <c r="B110" s="1"/>
      <c r="H110" s="1"/>
      <c r="I110" s="1"/>
      <c r="J110" s="1"/>
      <c r="L110" s="1"/>
      <c r="M110" s="1"/>
      <c r="O110" s="1"/>
    </row>
    <row r="111" spans="2:15" ht="15.75" customHeight="1">
      <c r="B111" s="1"/>
      <c r="H111" s="1"/>
      <c r="I111" s="1"/>
      <c r="J111" s="1"/>
      <c r="L111" s="1"/>
      <c r="M111" s="1"/>
      <c r="O111" s="1"/>
    </row>
    <row r="112" spans="2:15" ht="15.75" customHeight="1">
      <c r="B112" s="1"/>
      <c r="H112" s="1"/>
      <c r="I112" s="1"/>
      <c r="J112" s="1"/>
      <c r="L112" s="1"/>
      <c r="M112" s="1"/>
      <c r="O112" s="1"/>
    </row>
    <row r="113" spans="2:15" ht="15.75" customHeight="1">
      <c r="B113" s="1"/>
      <c r="H113" s="1"/>
      <c r="I113" s="1"/>
      <c r="J113" s="1"/>
      <c r="L113" s="1"/>
      <c r="M113" s="1"/>
      <c r="O113" s="1"/>
    </row>
    <row r="114" spans="2:15" ht="15.75" customHeight="1">
      <c r="B114" s="1"/>
      <c r="H114" s="1"/>
      <c r="I114" s="1"/>
      <c r="J114" s="1"/>
      <c r="L114" s="1"/>
      <c r="M114" s="1"/>
      <c r="O114" s="1"/>
    </row>
    <row r="115" spans="2:15" ht="15.75" customHeight="1">
      <c r="B115" s="1"/>
      <c r="H115" s="1"/>
      <c r="I115" s="1"/>
      <c r="J115" s="1"/>
      <c r="L115" s="1"/>
      <c r="M115" s="1"/>
      <c r="O115" s="1"/>
    </row>
    <row r="116" spans="2:15" ht="15.75" customHeight="1">
      <c r="B116" s="1"/>
      <c r="H116" s="1"/>
      <c r="I116" s="1"/>
      <c r="J116" s="1"/>
      <c r="L116" s="1"/>
      <c r="M116" s="1"/>
      <c r="O116" s="1"/>
    </row>
    <row r="117" spans="2:15" ht="15.75" customHeight="1">
      <c r="B117" s="1"/>
      <c r="H117" s="1"/>
      <c r="I117" s="1"/>
      <c r="J117" s="1"/>
      <c r="L117" s="1"/>
      <c r="M117" s="1"/>
      <c r="O117" s="1"/>
    </row>
    <row r="118" spans="2:15" ht="15.75" customHeight="1">
      <c r="B118" s="1"/>
      <c r="H118" s="1"/>
      <c r="I118" s="1"/>
      <c r="J118" s="1"/>
      <c r="L118" s="1"/>
      <c r="M118" s="1"/>
      <c r="O118" s="1"/>
    </row>
    <row r="119" spans="2:15" ht="15.75" customHeight="1">
      <c r="B119" s="1"/>
      <c r="H119" s="1"/>
      <c r="I119" s="1"/>
      <c r="J119" s="1"/>
      <c r="L119" s="1"/>
      <c r="M119" s="1"/>
      <c r="O119" s="1"/>
    </row>
    <row r="120" spans="2:15" ht="15.75" customHeight="1">
      <c r="B120" s="1"/>
      <c r="H120" s="1"/>
      <c r="I120" s="1"/>
      <c r="J120" s="1"/>
      <c r="L120" s="1"/>
      <c r="M120" s="1"/>
      <c r="O120" s="1"/>
    </row>
    <row r="121" spans="2:15" ht="15.75" customHeight="1">
      <c r="B121" s="1"/>
      <c r="H121" s="1"/>
      <c r="I121" s="1"/>
      <c r="J121" s="1"/>
      <c r="L121" s="1"/>
      <c r="M121" s="1"/>
      <c r="O121" s="1"/>
    </row>
    <row r="122" spans="2:15" ht="15.75" customHeight="1">
      <c r="B122" s="1"/>
      <c r="H122" s="1"/>
      <c r="I122" s="1"/>
      <c r="J122" s="1"/>
      <c r="L122" s="1"/>
      <c r="M122" s="1"/>
      <c r="O122" s="1"/>
    </row>
    <row r="123" spans="2:15" ht="15.75" customHeight="1">
      <c r="B123" s="1"/>
      <c r="H123" s="1"/>
      <c r="I123" s="1"/>
      <c r="J123" s="1"/>
      <c r="L123" s="1"/>
      <c r="M123" s="1"/>
      <c r="O123" s="1"/>
    </row>
    <row r="124" spans="2:15" ht="15.75" customHeight="1">
      <c r="B124" s="1"/>
      <c r="H124" s="1"/>
      <c r="I124" s="1"/>
      <c r="J124" s="1"/>
      <c r="L124" s="1"/>
      <c r="M124" s="1"/>
      <c r="O124" s="1"/>
    </row>
    <row r="125" spans="2:15" ht="15.75" customHeight="1">
      <c r="B125" s="1"/>
      <c r="H125" s="1"/>
      <c r="I125" s="1"/>
      <c r="J125" s="1"/>
      <c r="L125" s="1"/>
      <c r="M125" s="1"/>
      <c r="O125" s="1"/>
    </row>
    <row r="126" spans="2:15" ht="15.75" customHeight="1">
      <c r="B126" s="1"/>
      <c r="H126" s="1"/>
      <c r="I126" s="1"/>
      <c r="J126" s="1"/>
      <c r="L126" s="1"/>
      <c r="M126" s="1"/>
      <c r="O126" s="1"/>
    </row>
    <row r="127" spans="2:15" ht="15.75" customHeight="1">
      <c r="B127" s="1"/>
      <c r="H127" s="1"/>
      <c r="I127" s="1"/>
      <c r="J127" s="1"/>
      <c r="L127" s="1"/>
      <c r="M127" s="1"/>
      <c r="O127" s="1"/>
    </row>
    <row r="128" spans="2:15" ht="15.75" customHeight="1">
      <c r="B128" s="1"/>
      <c r="H128" s="1"/>
      <c r="I128" s="1"/>
      <c r="J128" s="1"/>
      <c r="L128" s="1"/>
      <c r="M128" s="1"/>
      <c r="O128" s="1"/>
    </row>
    <row r="129" spans="2:15" ht="15.75" customHeight="1">
      <c r="B129" s="1"/>
      <c r="H129" s="1"/>
      <c r="I129" s="1"/>
      <c r="J129" s="1"/>
      <c r="L129" s="1"/>
      <c r="M129" s="1"/>
      <c r="O129" s="1"/>
    </row>
    <row r="130" spans="2:15" ht="15.75" customHeight="1">
      <c r="B130" s="1"/>
      <c r="H130" s="1"/>
      <c r="I130" s="1"/>
      <c r="J130" s="1"/>
      <c r="L130" s="1"/>
      <c r="M130" s="1"/>
      <c r="O130" s="1"/>
    </row>
    <row r="131" spans="2:15" ht="15.75" customHeight="1">
      <c r="B131" s="1"/>
      <c r="H131" s="1"/>
      <c r="I131" s="1"/>
      <c r="J131" s="1"/>
      <c r="L131" s="1"/>
      <c r="M131" s="1"/>
      <c r="O131" s="1"/>
    </row>
    <row r="132" spans="2:15" ht="15.75" customHeight="1">
      <c r="B132" s="1"/>
      <c r="H132" s="1"/>
      <c r="I132" s="1"/>
      <c r="J132" s="1"/>
      <c r="L132" s="1"/>
      <c r="M132" s="1"/>
      <c r="O132" s="1"/>
    </row>
    <row r="133" spans="2:15" ht="15.75" customHeight="1">
      <c r="B133" s="1"/>
      <c r="H133" s="1"/>
      <c r="I133" s="1"/>
      <c r="J133" s="1"/>
      <c r="L133" s="1"/>
      <c r="M133" s="1"/>
      <c r="O133" s="1"/>
    </row>
    <row r="134" spans="2:15" ht="15.75" customHeight="1">
      <c r="B134" s="1"/>
      <c r="H134" s="1"/>
      <c r="I134" s="1"/>
      <c r="J134" s="1"/>
      <c r="L134" s="1"/>
      <c r="M134" s="1"/>
      <c r="O134" s="1"/>
    </row>
    <row r="135" spans="2:15" ht="15.75" customHeight="1">
      <c r="B135" s="1"/>
      <c r="H135" s="1"/>
      <c r="I135" s="1"/>
      <c r="J135" s="1"/>
      <c r="L135" s="1"/>
      <c r="M135" s="1"/>
      <c r="O135" s="1"/>
    </row>
    <row r="136" spans="2:15" ht="15.75" customHeight="1">
      <c r="B136" s="1"/>
      <c r="H136" s="1"/>
      <c r="I136" s="1"/>
      <c r="J136" s="1"/>
      <c r="L136" s="1"/>
      <c r="M136" s="1"/>
      <c r="O136" s="1"/>
    </row>
    <row r="137" spans="2:15" ht="15.75" customHeight="1">
      <c r="B137" s="1"/>
      <c r="H137" s="1"/>
      <c r="I137" s="1"/>
      <c r="J137" s="1"/>
      <c r="L137" s="1"/>
      <c r="M137" s="1"/>
      <c r="O137" s="1"/>
    </row>
    <row r="138" spans="2:15" ht="15.75" customHeight="1">
      <c r="B138" s="1"/>
      <c r="H138" s="1"/>
      <c r="I138" s="1"/>
      <c r="J138" s="1"/>
      <c r="L138" s="1"/>
      <c r="M138" s="1"/>
      <c r="O138" s="1"/>
    </row>
    <row r="139" spans="2:15" ht="15.75" customHeight="1">
      <c r="B139" s="1"/>
      <c r="H139" s="1"/>
      <c r="I139" s="1"/>
      <c r="J139" s="1"/>
      <c r="L139" s="1"/>
      <c r="M139" s="1"/>
      <c r="O139" s="1"/>
    </row>
    <row r="140" spans="2:15" ht="15.75" customHeight="1">
      <c r="B140" s="1"/>
      <c r="H140" s="1"/>
      <c r="I140" s="1"/>
      <c r="J140" s="1"/>
      <c r="L140" s="1"/>
      <c r="M140" s="1"/>
      <c r="O140" s="1"/>
    </row>
    <row r="141" spans="2:15" ht="15.75" customHeight="1">
      <c r="B141" s="1"/>
      <c r="H141" s="1"/>
      <c r="I141" s="1"/>
      <c r="J141" s="1"/>
      <c r="L141" s="1"/>
      <c r="M141" s="1"/>
      <c r="O141" s="1"/>
    </row>
    <row r="142" spans="2:15" ht="15.75" customHeight="1">
      <c r="B142" s="1"/>
      <c r="H142" s="1"/>
      <c r="I142" s="1"/>
      <c r="J142" s="1"/>
      <c r="L142" s="1"/>
      <c r="M142" s="1"/>
      <c r="O142" s="1"/>
    </row>
    <row r="143" spans="2:15" ht="15.75" customHeight="1">
      <c r="B143" s="1"/>
      <c r="H143" s="1"/>
      <c r="I143" s="1"/>
      <c r="J143" s="1"/>
      <c r="L143" s="1"/>
      <c r="M143" s="1"/>
      <c r="O143" s="1"/>
    </row>
    <row r="144" spans="2:15" ht="15.75" customHeight="1">
      <c r="B144" s="1"/>
      <c r="H144" s="1"/>
      <c r="I144" s="1"/>
      <c r="J144" s="1"/>
      <c r="L144" s="1"/>
      <c r="M144" s="1"/>
      <c r="O144" s="1"/>
    </row>
    <row r="145" spans="2:15" ht="15.75" customHeight="1">
      <c r="B145" s="1"/>
      <c r="H145" s="1"/>
      <c r="I145" s="1"/>
      <c r="J145" s="1"/>
      <c r="L145" s="1"/>
      <c r="M145" s="1"/>
      <c r="O145" s="1"/>
    </row>
    <row r="146" spans="2:15" ht="15.75" customHeight="1">
      <c r="B146" s="1"/>
      <c r="H146" s="1"/>
      <c r="I146" s="1"/>
      <c r="J146" s="1"/>
      <c r="L146" s="1"/>
      <c r="M146" s="1"/>
      <c r="O146" s="1"/>
    </row>
    <row r="147" spans="2:15" ht="15.75" customHeight="1">
      <c r="B147" s="1"/>
      <c r="H147" s="1"/>
      <c r="I147" s="1"/>
      <c r="J147" s="1"/>
      <c r="L147" s="1"/>
      <c r="M147" s="1"/>
      <c r="O147" s="1"/>
    </row>
    <row r="148" spans="2:15" ht="15.75" customHeight="1">
      <c r="B148" s="1"/>
      <c r="H148" s="1"/>
      <c r="I148" s="1"/>
      <c r="J148" s="1"/>
      <c r="L148" s="1"/>
      <c r="M148" s="1"/>
      <c r="O148" s="1"/>
    </row>
    <row r="149" spans="2:15" ht="15.75" customHeight="1">
      <c r="B149" s="1"/>
      <c r="H149" s="1"/>
      <c r="I149" s="1"/>
      <c r="J149" s="1"/>
      <c r="L149" s="1"/>
      <c r="M149" s="1"/>
      <c r="O149" s="1"/>
    </row>
    <row r="150" spans="2:15" ht="15.75" customHeight="1">
      <c r="B150" s="1"/>
      <c r="H150" s="1"/>
      <c r="I150" s="1"/>
      <c r="J150" s="1"/>
      <c r="L150" s="1"/>
      <c r="M150" s="1"/>
      <c r="O150" s="1"/>
    </row>
    <row r="151" spans="2:15" ht="15.75" customHeight="1">
      <c r="B151" s="1"/>
      <c r="H151" s="1"/>
      <c r="I151" s="1"/>
      <c r="J151" s="1"/>
      <c r="L151" s="1"/>
      <c r="M151" s="1"/>
      <c r="O151" s="1"/>
    </row>
    <row r="152" spans="2:15" ht="15.75" customHeight="1">
      <c r="B152" s="1"/>
      <c r="H152" s="1"/>
      <c r="I152" s="1"/>
      <c r="J152" s="1"/>
      <c r="L152" s="1"/>
      <c r="M152" s="1"/>
      <c r="O152" s="1"/>
    </row>
    <row r="153" spans="2:15" ht="15.75" customHeight="1">
      <c r="B153" s="1"/>
      <c r="H153" s="1"/>
      <c r="I153" s="1"/>
      <c r="J153" s="1"/>
      <c r="L153" s="1"/>
      <c r="M153" s="1"/>
      <c r="O153" s="1"/>
    </row>
    <row r="154" spans="2:15" ht="15.75" customHeight="1">
      <c r="B154" s="1"/>
      <c r="H154" s="1"/>
      <c r="I154" s="1"/>
      <c r="J154" s="1"/>
      <c r="L154" s="1"/>
      <c r="M154" s="1"/>
      <c r="O154" s="1"/>
    </row>
    <row r="155" spans="2:15" ht="15.75" customHeight="1">
      <c r="B155" s="1"/>
      <c r="H155" s="1"/>
      <c r="I155" s="1"/>
      <c r="J155" s="1"/>
      <c r="L155" s="1"/>
      <c r="M155" s="1"/>
      <c r="O155" s="1"/>
    </row>
    <row r="156" spans="2:15" ht="15.75" customHeight="1">
      <c r="B156" s="1"/>
      <c r="H156" s="1"/>
      <c r="I156" s="1"/>
      <c r="J156" s="1"/>
      <c r="L156" s="1"/>
      <c r="M156" s="1"/>
      <c r="O156" s="1"/>
    </row>
    <row r="157" spans="2:15" ht="15.75" customHeight="1">
      <c r="B157" s="1"/>
      <c r="H157" s="1"/>
      <c r="I157" s="1"/>
      <c r="J157" s="1"/>
      <c r="L157" s="1"/>
      <c r="M157" s="1"/>
      <c r="O157" s="1"/>
    </row>
    <row r="158" spans="2:15" ht="15.75" customHeight="1">
      <c r="B158" s="1"/>
      <c r="H158" s="1"/>
      <c r="I158" s="1"/>
      <c r="J158" s="1"/>
      <c r="L158" s="1"/>
      <c r="M158" s="1"/>
      <c r="O158" s="1"/>
    </row>
    <row r="159" spans="2:15" ht="15.75" customHeight="1">
      <c r="B159" s="1"/>
      <c r="H159" s="1"/>
      <c r="I159" s="1"/>
      <c r="J159" s="1"/>
      <c r="L159" s="1"/>
      <c r="M159" s="1"/>
      <c r="O159" s="1"/>
    </row>
    <row r="160" spans="2:15" ht="15.75" customHeight="1">
      <c r="B160" s="1"/>
      <c r="H160" s="1"/>
      <c r="I160" s="1"/>
      <c r="J160" s="1"/>
      <c r="L160" s="1"/>
      <c r="M160" s="1"/>
      <c r="O160" s="1"/>
    </row>
    <row r="161" spans="2:15" ht="15.75" customHeight="1">
      <c r="B161" s="1"/>
      <c r="H161" s="1"/>
      <c r="I161" s="1"/>
      <c r="J161" s="1"/>
      <c r="L161" s="1"/>
      <c r="M161" s="1"/>
      <c r="O161" s="1"/>
    </row>
    <row r="162" spans="2:15" ht="15.75" customHeight="1">
      <c r="B162" s="1"/>
      <c r="H162" s="1"/>
      <c r="I162" s="1"/>
      <c r="J162" s="1"/>
      <c r="L162" s="1"/>
      <c r="M162" s="1"/>
      <c r="O162" s="1"/>
    </row>
    <row r="163" spans="2:15" ht="15.75" customHeight="1">
      <c r="B163" s="1"/>
      <c r="H163" s="1"/>
      <c r="I163" s="1"/>
      <c r="J163" s="1"/>
      <c r="L163" s="1"/>
      <c r="M163" s="1"/>
      <c r="O163" s="1"/>
    </row>
    <row r="164" spans="2:15" ht="15.75" customHeight="1">
      <c r="B164" s="1"/>
      <c r="H164" s="1"/>
      <c r="I164" s="1"/>
      <c r="J164" s="1"/>
      <c r="L164" s="1"/>
      <c r="M164" s="1"/>
      <c r="O164" s="1"/>
    </row>
    <row r="165" spans="2:15" ht="15.75" customHeight="1">
      <c r="B165" s="1"/>
      <c r="H165" s="1"/>
      <c r="I165" s="1"/>
      <c r="J165" s="1"/>
      <c r="L165" s="1"/>
      <c r="M165" s="1"/>
      <c r="O165" s="1"/>
    </row>
    <row r="166" spans="2:15" ht="15.75" customHeight="1">
      <c r="B166" s="1"/>
      <c r="H166" s="1"/>
      <c r="I166" s="1"/>
      <c r="J166" s="1"/>
      <c r="L166" s="1"/>
      <c r="M166" s="1"/>
      <c r="O166" s="1"/>
    </row>
    <row r="167" spans="2:15" ht="15.75" customHeight="1">
      <c r="B167" s="1"/>
      <c r="H167" s="1"/>
      <c r="I167" s="1"/>
      <c r="J167" s="1"/>
      <c r="L167" s="1"/>
      <c r="M167" s="1"/>
      <c r="O167" s="1"/>
    </row>
    <row r="168" spans="2:15" ht="15.75" customHeight="1">
      <c r="B168" s="1"/>
      <c r="H168" s="1"/>
      <c r="I168" s="1"/>
      <c r="J168" s="1"/>
      <c r="L168" s="1"/>
      <c r="M168" s="1"/>
      <c r="O168" s="1"/>
    </row>
    <row r="169" spans="2:15" ht="15.75" customHeight="1">
      <c r="B169" s="1"/>
      <c r="H169" s="1"/>
      <c r="I169" s="1"/>
      <c r="J169" s="1"/>
      <c r="L169" s="1"/>
      <c r="M169" s="1"/>
      <c r="O169" s="1"/>
    </row>
    <row r="170" spans="2:15" ht="15.75" customHeight="1">
      <c r="B170" s="1"/>
      <c r="H170" s="1"/>
      <c r="I170" s="1"/>
      <c r="J170" s="1"/>
      <c r="L170" s="1"/>
      <c r="M170" s="1"/>
      <c r="O170" s="1"/>
    </row>
    <row r="171" spans="2:15" ht="15.75" customHeight="1">
      <c r="B171" s="1"/>
      <c r="H171" s="1"/>
      <c r="I171" s="1"/>
      <c r="J171" s="1"/>
      <c r="L171" s="1"/>
      <c r="M171" s="1"/>
      <c r="O171" s="1"/>
    </row>
    <row r="172" spans="2:15" ht="15.75" customHeight="1">
      <c r="B172" s="1"/>
      <c r="H172" s="1"/>
      <c r="I172" s="1"/>
      <c r="J172" s="1"/>
      <c r="L172" s="1"/>
      <c r="M172" s="1"/>
      <c r="O172" s="1"/>
    </row>
    <row r="173" spans="2:15" ht="15.75" customHeight="1">
      <c r="B173" s="1"/>
      <c r="H173" s="1"/>
      <c r="I173" s="1"/>
      <c r="J173" s="1"/>
      <c r="L173" s="1"/>
      <c r="M173" s="1"/>
      <c r="O173" s="1"/>
    </row>
    <row r="174" spans="2:15" ht="15.75" customHeight="1">
      <c r="B174" s="1"/>
      <c r="H174" s="1"/>
      <c r="I174" s="1"/>
      <c r="J174" s="1"/>
      <c r="L174" s="1"/>
      <c r="M174" s="1"/>
      <c r="O174" s="1"/>
    </row>
    <row r="175" spans="2:15" ht="15.75" customHeight="1">
      <c r="B175" s="1"/>
      <c r="H175" s="1"/>
      <c r="I175" s="1"/>
      <c r="J175" s="1"/>
      <c r="L175" s="1"/>
      <c r="M175" s="1"/>
      <c r="O175" s="1"/>
    </row>
    <row r="176" spans="2:15" ht="15.75" customHeight="1">
      <c r="B176" s="1"/>
      <c r="H176" s="1"/>
      <c r="I176" s="1"/>
      <c r="J176" s="1"/>
      <c r="L176" s="1"/>
      <c r="M176" s="1"/>
      <c r="O176" s="1"/>
    </row>
    <row r="177" spans="2:15" ht="15.75" customHeight="1">
      <c r="B177" s="1"/>
      <c r="H177" s="1"/>
      <c r="I177" s="1"/>
      <c r="J177" s="1"/>
      <c r="L177" s="1"/>
      <c r="M177" s="1"/>
      <c r="O177" s="1"/>
    </row>
    <row r="178" spans="2:15" ht="15.75" customHeight="1">
      <c r="B178" s="1"/>
      <c r="H178" s="1"/>
      <c r="I178" s="1"/>
      <c r="J178" s="1"/>
      <c r="L178" s="1"/>
      <c r="M178" s="1"/>
      <c r="O178" s="1"/>
    </row>
    <row r="179" spans="2:15" ht="15.75" customHeight="1">
      <c r="B179" s="1"/>
      <c r="H179" s="1"/>
      <c r="I179" s="1"/>
      <c r="J179" s="1"/>
      <c r="L179" s="1"/>
      <c r="M179" s="1"/>
      <c r="O179" s="1"/>
    </row>
    <row r="180" spans="2:15" ht="15.75" customHeight="1">
      <c r="B180" s="1"/>
      <c r="H180" s="1"/>
      <c r="I180" s="1"/>
      <c r="J180" s="1"/>
      <c r="L180" s="1"/>
      <c r="M180" s="1"/>
      <c r="O180" s="1"/>
    </row>
    <row r="181" spans="2:15" ht="15.75" customHeight="1">
      <c r="B181" s="1"/>
      <c r="H181" s="1"/>
      <c r="I181" s="1"/>
      <c r="J181" s="1"/>
      <c r="L181" s="1"/>
      <c r="M181" s="1"/>
      <c r="O181" s="1"/>
    </row>
    <row r="182" spans="2:15" ht="15.75" customHeight="1">
      <c r="B182" s="1"/>
      <c r="H182" s="1"/>
      <c r="I182" s="1"/>
      <c r="J182" s="1"/>
      <c r="L182" s="1"/>
      <c r="M182" s="1"/>
      <c r="O182" s="1"/>
    </row>
    <row r="183" spans="2:15" ht="15.75" customHeight="1">
      <c r="B183" s="1"/>
      <c r="H183" s="1"/>
      <c r="I183" s="1"/>
      <c r="J183" s="1"/>
      <c r="L183" s="1"/>
      <c r="M183" s="1"/>
      <c r="O183" s="1"/>
    </row>
    <row r="184" spans="2:15" ht="15.75" customHeight="1">
      <c r="B184" s="1"/>
      <c r="H184" s="1"/>
      <c r="I184" s="1"/>
      <c r="J184" s="1"/>
      <c r="L184" s="1"/>
      <c r="M184" s="1"/>
      <c r="O184" s="1"/>
    </row>
    <row r="185" spans="2:15" ht="15.75" customHeight="1">
      <c r="B185" s="1"/>
      <c r="H185" s="1"/>
      <c r="I185" s="1"/>
      <c r="J185" s="1"/>
      <c r="L185" s="1"/>
      <c r="M185" s="1"/>
      <c r="O185" s="1"/>
    </row>
    <row r="186" spans="2:15" ht="15.75" customHeight="1">
      <c r="B186" s="1"/>
      <c r="H186" s="1"/>
      <c r="I186" s="1"/>
      <c r="J186" s="1"/>
      <c r="L186" s="1"/>
      <c r="M186" s="1"/>
      <c r="O186" s="1"/>
    </row>
    <row r="187" spans="2:15" ht="15.75" customHeight="1">
      <c r="B187" s="1"/>
      <c r="H187" s="1"/>
      <c r="I187" s="1"/>
      <c r="J187" s="1"/>
      <c r="L187" s="1"/>
      <c r="M187" s="1"/>
      <c r="O187" s="1"/>
    </row>
    <row r="188" spans="2:15" ht="15.75" customHeight="1">
      <c r="B188" s="1"/>
      <c r="H188" s="1"/>
      <c r="I188" s="1"/>
      <c r="J188" s="1"/>
      <c r="L188" s="1"/>
      <c r="M188" s="1"/>
      <c r="O188" s="1"/>
    </row>
    <row r="189" spans="2:15" ht="15.75" customHeight="1">
      <c r="B189" s="1"/>
      <c r="H189" s="1"/>
      <c r="I189" s="1"/>
      <c r="J189" s="1"/>
      <c r="L189" s="1"/>
      <c r="M189" s="1"/>
      <c r="O189" s="1"/>
    </row>
    <row r="190" spans="2:15" ht="15.75" customHeight="1">
      <c r="B190" s="1"/>
      <c r="H190" s="1"/>
      <c r="I190" s="1"/>
      <c r="J190" s="1"/>
      <c r="L190" s="1"/>
      <c r="M190" s="1"/>
      <c r="O190" s="1"/>
    </row>
    <row r="191" spans="2:15" ht="15.75" customHeight="1">
      <c r="B191" s="1"/>
      <c r="H191" s="1"/>
      <c r="I191" s="1"/>
      <c r="J191" s="1"/>
      <c r="L191" s="1"/>
      <c r="M191" s="1"/>
      <c r="O191" s="1"/>
    </row>
    <row r="192" spans="2:15" ht="15.75" customHeight="1">
      <c r="B192" s="1"/>
      <c r="H192" s="1"/>
      <c r="I192" s="1"/>
      <c r="J192" s="1"/>
      <c r="L192" s="1"/>
      <c r="M192" s="1"/>
      <c r="O192" s="1"/>
    </row>
    <row r="193" spans="2:15" ht="15.75" customHeight="1">
      <c r="B193" s="1"/>
      <c r="H193" s="1"/>
      <c r="I193" s="1"/>
      <c r="J193" s="1"/>
      <c r="L193" s="1"/>
      <c r="M193" s="1"/>
      <c r="O193" s="1"/>
    </row>
    <row r="194" spans="2:15" ht="15.75" customHeight="1">
      <c r="B194" s="1"/>
      <c r="H194" s="1"/>
      <c r="I194" s="1"/>
      <c r="J194" s="1"/>
      <c r="L194" s="1"/>
      <c r="M194" s="1"/>
      <c r="O194" s="1"/>
    </row>
    <row r="195" spans="2:15" ht="15.75" customHeight="1">
      <c r="B195" s="1"/>
      <c r="H195" s="1"/>
      <c r="I195" s="1"/>
      <c r="J195" s="1"/>
      <c r="L195" s="1"/>
      <c r="M195" s="1"/>
      <c r="O195" s="1"/>
    </row>
    <row r="196" spans="2:15" ht="15.75" customHeight="1">
      <c r="B196" s="1"/>
      <c r="H196" s="1"/>
      <c r="I196" s="1"/>
      <c r="J196" s="1"/>
      <c r="L196" s="1"/>
      <c r="M196" s="1"/>
      <c r="O196" s="1"/>
    </row>
    <row r="197" spans="2:15" ht="15.75" customHeight="1">
      <c r="B197" s="1"/>
      <c r="H197" s="1"/>
      <c r="I197" s="1"/>
      <c r="J197" s="1"/>
      <c r="L197" s="1"/>
      <c r="M197" s="1"/>
      <c r="O197" s="1"/>
    </row>
    <row r="198" spans="2:15" ht="15.75" customHeight="1">
      <c r="B198" s="1"/>
      <c r="H198" s="1"/>
      <c r="I198" s="1"/>
      <c r="J198" s="1"/>
      <c r="L198" s="1"/>
      <c r="M198" s="1"/>
      <c r="O198" s="1"/>
    </row>
    <row r="199" spans="2:15" ht="15.75" customHeight="1">
      <c r="B199" s="1"/>
      <c r="H199" s="1"/>
      <c r="I199" s="1"/>
      <c r="J199" s="1"/>
      <c r="L199" s="1"/>
      <c r="M199" s="1"/>
      <c r="O199" s="1"/>
    </row>
    <row r="200" spans="2:15" ht="15.75" customHeight="1">
      <c r="B200" s="1"/>
      <c r="H200" s="1"/>
      <c r="I200" s="1"/>
      <c r="J200" s="1"/>
      <c r="L200" s="1"/>
      <c r="M200" s="1"/>
      <c r="O200" s="1"/>
    </row>
    <row r="201" spans="2:15" ht="15.75" customHeight="1">
      <c r="B201" s="1"/>
      <c r="H201" s="1"/>
      <c r="I201" s="1"/>
      <c r="J201" s="1"/>
      <c r="L201" s="1"/>
      <c r="M201" s="1"/>
      <c r="O201" s="1"/>
    </row>
    <row r="202" spans="2:15" ht="15.75" customHeight="1">
      <c r="B202" s="1"/>
      <c r="H202" s="1"/>
      <c r="I202" s="1"/>
      <c r="J202" s="1"/>
      <c r="L202" s="1"/>
      <c r="M202" s="1"/>
      <c r="O202" s="1"/>
    </row>
    <row r="203" spans="2:15" ht="15.75" customHeight="1">
      <c r="B203" s="1"/>
      <c r="H203" s="1"/>
      <c r="I203" s="1"/>
      <c r="J203" s="1"/>
      <c r="L203" s="1"/>
      <c r="M203" s="1"/>
      <c r="O203" s="1"/>
    </row>
    <row r="204" spans="2:15" ht="15.75" customHeight="1">
      <c r="B204" s="1"/>
      <c r="H204" s="1"/>
      <c r="I204" s="1"/>
      <c r="J204" s="1"/>
      <c r="L204" s="1"/>
      <c r="M204" s="1"/>
      <c r="O204" s="1"/>
    </row>
    <row r="205" spans="2:15" ht="15.75" customHeight="1">
      <c r="B205" s="1"/>
      <c r="H205" s="1"/>
      <c r="I205" s="1"/>
      <c r="J205" s="1"/>
      <c r="L205" s="1"/>
      <c r="M205" s="1"/>
      <c r="O205" s="1"/>
    </row>
    <row r="206" spans="2:15" ht="15.75" customHeight="1">
      <c r="B206" s="1"/>
      <c r="H206" s="1"/>
      <c r="I206" s="1"/>
      <c r="J206" s="1"/>
      <c r="L206" s="1"/>
      <c r="M206" s="1"/>
      <c r="O206" s="1"/>
    </row>
    <row r="207" spans="2:15" ht="15.75" customHeight="1">
      <c r="B207" s="1"/>
      <c r="H207" s="1"/>
      <c r="I207" s="1"/>
      <c r="J207" s="1"/>
      <c r="L207" s="1"/>
      <c r="M207" s="1"/>
      <c r="O207" s="1"/>
    </row>
    <row r="208" spans="2:15" ht="15.75" customHeight="1">
      <c r="B208" s="1"/>
      <c r="H208" s="1"/>
      <c r="I208" s="1"/>
      <c r="J208" s="1"/>
      <c r="L208" s="1"/>
      <c r="M208" s="1"/>
      <c r="O208" s="1"/>
    </row>
    <row r="209" spans="2:15" ht="15.75" customHeight="1">
      <c r="B209" s="1"/>
      <c r="H209" s="1"/>
      <c r="I209" s="1"/>
      <c r="J209" s="1"/>
      <c r="L209" s="1"/>
      <c r="M209" s="1"/>
      <c r="O209" s="1"/>
    </row>
    <row r="210" spans="2:15" ht="15.75" customHeight="1">
      <c r="B210" s="1"/>
      <c r="H210" s="1"/>
      <c r="I210" s="1"/>
      <c r="J210" s="1"/>
      <c r="L210" s="1"/>
      <c r="M210" s="1"/>
      <c r="O210" s="1"/>
    </row>
    <row r="211" spans="2:15" ht="15.75" customHeight="1">
      <c r="B211" s="1"/>
      <c r="H211" s="1"/>
      <c r="I211" s="1"/>
      <c r="J211" s="1"/>
      <c r="L211" s="1"/>
      <c r="M211" s="1"/>
      <c r="O211" s="1"/>
    </row>
    <row r="212" spans="2:15" ht="15.75" customHeight="1">
      <c r="B212" s="1"/>
      <c r="H212" s="1"/>
      <c r="I212" s="1"/>
      <c r="J212" s="1"/>
      <c r="L212" s="1"/>
      <c r="M212" s="1"/>
      <c r="O212" s="1"/>
    </row>
    <row r="213" spans="2:15" ht="15.75" customHeight="1">
      <c r="B213" s="1"/>
      <c r="H213" s="1"/>
      <c r="I213" s="1"/>
      <c r="J213" s="1"/>
      <c r="L213" s="1"/>
      <c r="M213" s="1"/>
      <c r="O213" s="1"/>
    </row>
    <row r="214" spans="2:15" ht="15.75" customHeight="1">
      <c r="B214" s="1"/>
      <c r="H214" s="1"/>
      <c r="I214" s="1"/>
      <c r="J214" s="1"/>
      <c r="L214" s="1"/>
      <c r="M214" s="1"/>
      <c r="O214" s="1"/>
    </row>
    <row r="215" spans="2:15" ht="15.75" customHeight="1">
      <c r="B215" s="1"/>
      <c r="H215" s="1"/>
      <c r="I215" s="1"/>
      <c r="J215" s="1"/>
      <c r="L215" s="1"/>
      <c r="M215" s="1"/>
      <c r="O215" s="1"/>
    </row>
    <row r="216" spans="2:15" ht="15.75" customHeight="1">
      <c r="B216" s="1"/>
      <c r="H216" s="1"/>
      <c r="I216" s="1"/>
      <c r="J216" s="1"/>
      <c r="L216" s="1"/>
      <c r="M216" s="1"/>
      <c r="O216" s="1"/>
    </row>
    <row r="217" spans="2:15" ht="15.75" customHeight="1">
      <c r="B217" s="1"/>
      <c r="H217" s="1"/>
      <c r="I217" s="1"/>
      <c r="J217" s="1"/>
      <c r="L217" s="1"/>
      <c r="M217" s="1"/>
      <c r="O217" s="1"/>
    </row>
    <row r="218" spans="2:15" ht="15.75" customHeight="1">
      <c r="B218" s="1"/>
      <c r="H218" s="1"/>
      <c r="I218" s="1"/>
      <c r="J218" s="1"/>
      <c r="L218" s="1"/>
      <c r="M218" s="1"/>
      <c r="O218" s="1"/>
    </row>
    <row r="219" spans="2:15" ht="15.75" customHeight="1">
      <c r="B219" s="1"/>
      <c r="H219" s="1"/>
      <c r="I219" s="1"/>
      <c r="J219" s="1"/>
      <c r="L219" s="1"/>
      <c r="M219" s="1"/>
      <c r="O219" s="1"/>
    </row>
    <row r="220" spans="2:15" ht="15.75" customHeight="1">
      <c r="B220" s="1"/>
      <c r="H220" s="1"/>
      <c r="I220" s="1"/>
      <c r="J220" s="1"/>
      <c r="L220" s="1"/>
      <c r="M220" s="1"/>
      <c r="O220" s="1"/>
    </row>
    <row r="221" spans="2:15" ht="15.75" customHeight="1">
      <c r="B221" s="1"/>
      <c r="H221" s="1"/>
      <c r="I221" s="1"/>
      <c r="J221" s="1"/>
      <c r="L221" s="1"/>
      <c r="M221" s="1"/>
      <c r="O221" s="1"/>
    </row>
    <row r="222" spans="2:15" ht="15.75" customHeight="1">
      <c r="B222" s="1"/>
      <c r="H222" s="1"/>
      <c r="I222" s="1"/>
      <c r="J222" s="1"/>
      <c r="L222" s="1"/>
      <c r="M222" s="1"/>
      <c r="O222" s="1"/>
    </row>
    <row r="223" spans="2:15" ht="15.75" customHeight="1">
      <c r="B223" s="1"/>
      <c r="H223" s="1"/>
      <c r="I223" s="1"/>
      <c r="J223" s="1"/>
      <c r="L223" s="1"/>
      <c r="M223" s="1"/>
      <c r="O223" s="1"/>
    </row>
    <row r="224" spans="2:15" ht="15.75" customHeight="1">
      <c r="B224" s="1"/>
      <c r="H224" s="1"/>
      <c r="I224" s="1"/>
      <c r="J224" s="1"/>
      <c r="L224" s="1"/>
      <c r="M224" s="1"/>
      <c r="O224" s="1"/>
    </row>
    <row r="225" spans="2:15" ht="15.75" customHeight="1">
      <c r="B225" s="1"/>
      <c r="H225" s="1"/>
      <c r="I225" s="1"/>
      <c r="J225" s="1"/>
      <c r="L225" s="1"/>
      <c r="M225" s="1"/>
      <c r="O225" s="1"/>
    </row>
    <row r="226" spans="2:15" ht="15.75" customHeight="1">
      <c r="B226" s="1"/>
      <c r="H226" s="1"/>
      <c r="I226" s="1"/>
      <c r="J226" s="1"/>
      <c r="L226" s="1"/>
      <c r="M226" s="1"/>
      <c r="O226" s="1"/>
    </row>
    <row r="227" spans="2:15" ht="15.75" customHeight="1">
      <c r="B227" s="1"/>
      <c r="H227" s="1"/>
      <c r="I227" s="1"/>
      <c r="J227" s="1"/>
      <c r="L227" s="1"/>
      <c r="M227" s="1"/>
      <c r="O227" s="1"/>
    </row>
    <row r="228" spans="2:15" ht="15.75" customHeight="1">
      <c r="B228" s="1"/>
      <c r="H228" s="1"/>
      <c r="I228" s="1"/>
      <c r="J228" s="1"/>
      <c r="L228" s="1"/>
      <c r="M228" s="1"/>
      <c r="O228" s="1"/>
    </row>
    <row r="229" spans="2:15" ht="15.75" customHeight="1">
      <c r="B229" s="1"/>
      <c r="H229" s="1"/>
      <c r="I229" s="1"/>
      <c r="J229" s="1"/>
      <c r="L229" s="1"/>
      <c r="M229" s="1"/>
      <c r="O229" s="1"/>
    </row>
    <row r="230" spans="2:15" ht="15.75" customHeight="1">
      <c r="B230" s="1"/>
      <c r="H230" s="1"/>
      <c r="I230" s="1"/>
      <c r="J230" s="1"/>
      <c r="L230" s="1"/>
      <c r="M230" s="1"/>
      <c r="O230" s="1"/>
    </row>
    <row r="231" spans="2:15" ht="15.75" customHeight="1">
      <c r="B231" s="1"/>
      <c r="H231" s="1"/>
      <c r="I231" s="1"/>
      <c r="J231" s="1"/>
      <c r="L231" s="1"/>
      <c r="M231" s="1"/>
      <c r="O231" s="1"/>
    </row>
    <row r="232" spans="2:15" ht="15.75" customHeight="1">
      <c r="B232" s="1"/>
      <c r="H232" s="1"/>
      <c r="I232" s="1"/>
      <c r="J232" s="1"/>
      <c r="L232" s="1"/>
      <c r="M232" s="1"/>
      <c r="O232" s="1"/>
    </row>
    <row r="233" spans="2:15" ht="15.75" customHeight="1">
      <c r="B233" s="1"/>
      <c r="H233" s="1"/>
      <c r="I233" s="1"/>
      <c r="J233" s="1"/>
      <c r="L233" s="1"/>
      <c r="M233" s="1"/>
      <c r="O233" s="1"/>
    </row>
    <row r="234" spans="2:15" ht="15.75" customHeight="1">
      <c r="B234" s="1"/>
      <c r="H234" s="1"/>
      <c r="I234" s="1"/>
      <c r="J234" s="1"/>
      <c r="L234" s="1"/>
      <c r="M234" s="1"/>
      <c r="O234" s="1"/>
    </row>
    <row r="235" spans="2:15" ht="15.75" customHeight="1">
      <c r="B235" s="1"/>
      <c r="H235" s="1"/>
      <c r="I235" s="1"/>
      <c r="J235" s="1"/>
      <c r="L235" s="1"/>
      <c r="M235" s="1"/>
      <c r="O235" s="1"/>
    </row>
    <row r="236" spans="2:15" ht="15.75" customHeight="1">
      <c r="B236" s="1"/>
      <c r="H236" s="1"/>
      <c r="I236" s="1"/>
      <c r="J236" s="1"/>
      <c r="L236" s="1"/>
      <c r="M236" s="1"/>
      <c r="O236" s="1"/>
    </row>
    <row r="237" spans="2:15" ht="15.75" customHeight="1">
      <c r="B237" s="1"/>
      <c r="H237" s="1"/>
      <c r="I237" s="1"/>
      <c r="J237" s="1"/>
      <c r="L237" s="1"/>
      <c r="M237" s="1"/>
      <c r="O237" s="1"/>
    </row>
    <row r="238" spans="2:15" ht="15.75" customHeight="1">
      <c r="B238" s="1"/>
      <c r="H238" s="1"/>
      <c r="I238" s="1"/>
      <c r="J238" s="1"/>
      <c r="L238" s="1"/>
      <c r="M238" s="1"/>
      <c r="O238" s="1"/>
    </row>
    <row r="239" spans="2:15" ht="15.75" customHeight="1">
      <c r="B239" s="1"/>
      <c r="H239" s="1"/>
      <c r="I239" s="1"/>
      <c r="J239" s="1"/>
      <c r="L239" s="1"/>
      <c r="M239" s="1"/>
      <c r="O239" s="1"/>
    </row>
    <row r="240" spans="2:15" ht="15.75" customHeight="1">
      <c r="B240" s="1"/>
      <c r="H240" s="1"/>
      <c r="I240" s="1"/>
      <c r="J240" s="1"/>
      <c r="L240" s="1"/>
      <c r="M240" s="1"/>
      <c r="O240" s="1"/>
    </row>
    <row r="241" spans="2:15" ht="15.75" customHeight="1">
      <c r="B241" s="1"/>
      <c r="H241" s="1"/>
      <c r="I241" s="1"/>
      <c r="J241" s="1"/>
      <c r="L241" s="1"/>
      <c r="M241" s="1"/>
      <c r="O241" s="1"/>
    </row>
    <row r="242" spans="2:15" ht="15.75" customHeight="1">
      <c r="B242" s="1"/>
      <c r="H242" s="1"/>
      <c r="I242" s="1"/>
      <c r="J242" s="1"/>
      <c r="L242" s="1"/>
      <c r="M242" s="1"/>
      <c r="O242" s="1"/>
    </row>
    <row r="243" spans="2:15" ht="15.75" customHeight="1">
      <c r="B243" s="1"/>
      <c r="H243" s="1"/>
      <c r="I243" s="1"/>
      <c r="J243" s="1"/>
      <c r="L243" s="1"/>
      <c r="M243" s="1"/>
      <c r="O243" s="1"/>
    </row>
    <row r="244" spans="2:15" ht="15.75" customHeight="1">
      <c r="B244" s="1"/>
      <c r="H244" s="1"/>
      <c r="I244" s="1"/>
      <c r="J244" s="1"/>
      <c r="L244" s="1"/>
      <c r="M244" s="1"/>
      <c r="O244" s="1"/>
    </row>
    <row r="245" spans="2:15" ht="15.75" customHeight="1">
      <c r="B245" s="1"/>
      <c r="H245" s="1"/>
      <c r="I245" s="1"/>
      <c r="J245" s="1"/>
      <c r="L245" s="1"/>
      <c r="M245" s="1"/>
      <c r="O245" s="1"/>
    </row>
    <row r="246" spans="2:15" ht="15.75" customHeight="1">
      <c r="B246" s="1"/>
      <c r="H246" s="1"/>
      <c r="I246" s="1"/>
      <c r="J246" s="1"/>
      <c r="L246" s="1"/>
      <c r="M246" s="1"/>
      <c r="O246" s="1"/>
    </row>
    <row r="247" spans="2:15" ht="15.75" customHeight="1">
      <c r="B247" s="1"/>
      <c r="H247" s="1"/>
      <c r="I247" s="1"/>
      <c r="J247" s="1"/>
      <c r="L247" s="1"/>
      <c r="M247" s="1"/>
      <c r="O247" s="1"/>
    </row>
    <row r="248" spans="2:15" ht="15.75" customHeight="1">
      <c r="B248" s="1"/>
      <c r="H248" s="1"/>
      <c r="I248" s="1"/>
      <c r="J248" s="1"/>
      <c r="L248" s="1"/>
      <c r="M248" s="1"/>
      <c r="O248" s="1"/>
    </row>
    <row r="249" spans="2:15" ht="15.75" customHeight="1">
      <c r="B249" s="1"/>
      <c r="H249" s="1"/>
      <c r="I249" s="1"/>
      <c r="J249" s="1"/>
      <c r="L249" s="1"/>
      <c r="M249" s="1"/>
      <c r="O249" s="1"/>
    </row>
    <row r="250" spans="2:15" ht="15.75" customHeight="1">
      <c r="B250" s="1"/>
      <c r="H250" s="1"/>
      <c r="I250" s="1"/>
      <c r="J250" s="1"/>
      <c r="L250" s="1"/>
      <c r="M250" s="1"/>
      <c r="O250" s="1"/>
    </row>
    <row r="251" spans="2:15" ht="15.75" customHeight="1">
      <c r="B251" s="1"/>
      <c r="H251" s="1"/>
      <c r="I251" s="1"/>
      <c r="J251" s="1"/>
      <c r="L251" s="1"/>
      <c r="M251" s="1"/>
      <c r="O251" s="1"/>
    </row>
    <row r="252" spans="2:15" ht="15.75" customHeight="1">
      <c r="B252" s="1"/>
      <c r="H252" s="1"/>
      <c r="I252" s="1"/>
      <c r="J252" s="1"/>
      <c r="L252" s="1"/>
      <c r="M252" s="1"/>
      <c r="O252" s="1"/>
    </row>
    <row r="253" spans="2:15" ht="15.75" customHeight="1">
      <c r="B253" s="1"/>
      <c r="H253" s="1"/>
      <c r="I253" s="1"/>
      <c r="J253" s="1"/>
      <c r="L253" s="1"/>
      <c r="M253" s="1"/>
      <c r="O253" s="1"/>
    </row>
    <row r="254" spans="2:15" ht="15.75" customHeight="1">
      <c r="B254" s="1"/>
      <c r="H254" s="1"/>
      <c r="I254" s="1"/>
      <c r="J254" s="1"/>
      <c r="L254" s="1"/>
      <c r="M254" s="1"/>
      <c r="O254" s="1"/>
    </row>
    <row r="255" spans="2:15" ht="15.75" customHeight="1">
      <c r="B255" s="1"/>
      <c r="H255" s="1"/>
      <c r="I255" s="1"/>
      <c r="J255" s="1"/>
      <c r="L255" s="1"/>
      <c r="M255" s="1"/>
      <c r="O255" s="1"/>
    </row>
    <row r="256" spans="2:15" ht="15.75" customHeight="1">
      <c r="B256" s="1"/>
      <c r="H256" s="1"/>
      <c r="I256" s="1"/>
      <c r="J256" s="1"/>
      <c r="L256" s="1"/>
      <c r="M256" s="1"/>
      <c r="O256" s="1"/>
    </row>
    <row r="257" spans="2:15" ht="15.75" customHeight="1">
      <c r="B257" s="1"/>
      <c r="H257" s="1"/>
      <c r="I257" s="1"/>
      <c r="J257" s="1"/>
      <c r="L257" s="1"/>
      <c r="M257" s="1"/>
      <c r="O257" s="1"/>
    </row>
    <row r="258" spans="2:15" ht="15.75" customHeight="1">
      <c r="B258" s="1"/>
      <c r="H258" s="1"/>
      <c r="I258" s="1"/>
      <c r="J258" s="1"/>
      <c r="L258" s="1"/>
      <c r="M258" s="1"/>
      <c r="O258" s="1"/>
    </row>
    <row r="259" spans="2:15" ht="15.75" customHeight="1">
      <c r="B259" s="1"/>
      <c r="H259" s="1"/>
      <c r="I259" s="1"/>
      <c r="J259" s="1"/>
      <c r="L259" s="1"/>
      <c r="M259" s="1"/>
      <c r="O259" s="1"/>
    </row>
    <row r="260" spans="2:15" ht="15.75" customHeight="1">
      <c r="B260" s="1"/>
      <c r="H260" s="1"/>
      <c r="I260" s="1"/>
      <c r="J260" s="1"/>
      <c r="L260" s="1"/>
      <c r="M260" s="1"/>
      <c r="O260" s="1"/>
    </row>
    <row r="261" spans="2:15" ht="15.75" customHeight="1">
      <c r="B261" s="1"/>
      <c r="H261" s="1"/>
      <c r="I261" s="1"/>
      <c r="J261" s="1"/>
      <c r="L261" s="1"/>
      <c r="M261" s="1"/>
      <c r="O261" s="1"/>
    </row>
    <row r="262" spans="2:15" ht="15.75" customHeight="1">
      <c r="B262" s="1"/>
      <c r="H262" s="1"/>
      <c r="I262" s="1"/>
      <c r="J262" s="1"/>
      <c r="L262" s="1"/>
      <c r="M262" s="1"/>
      <c r="O262" s="1"/>
    </row>
    <row r="263" spans="2:15" ht="15.75" customHeight="1">
      <c r="B263" s="1"/>
      <c r="H263" s="1"/>
      <c r="I263" s="1"/>
      <c r="J263" s="1"/>
      <c r="L263" s="1"/>
      <c r="M263" s="1"/>
      <c r="O263" s="1"/>
    </row>
    <row r="264" spans="2:15" ht="15.75" customHeight="1">
      <c r="B264" s="1"/>
      <c r="H264" s="1"/>
      <c r="I264" s="1"/>
      <c r="J264" s="1"/>
      <c r="L264" s="1"/>
      <c r="M264" s="1"/>
      <c r="O264" s="1"/>
    </row>
    <row r="265" spans="2:15" ht="15.75" customHeight="1">
      <c r="B265" s="1"/>
      <c r="H265" s="1"/>
      <c r="I265" s="1"/>
      <c r="J265" s="1"/>
      <c r="L265" s="1"/>
      <c r="M265" s="1"/>
      <c r="O265" s="1"/>
    </row>
    <row r="266" spans="2:15" ht="15.75" customHeight="1">
      <c r="B266" s="1"/>
      <c r="H266" s="1"/>
      <c r="I266" s="1"/>
      <c r="J266" s="1"/>
      <c r="L266" s="1"/>
      <c r="M266" s="1"/>
      <c r="O266" s="1"/>
    </row>
    <row r="267" spans="2:15" ht="15.75" customHeight="1">
      <c r="B267" s="1"/>
      <c r="H267" s="1"/>
      <c r="I267" s="1"/>
      <c r="J267" s="1"/>
      <c r="L267" s="1"/>
      <c r="M267" s="1"/>
      <c r="O267" s="1"/>
    </row>
    <row r="268" spans="2:15" ht="15.75" customHeight="1">
      <c r="B268" s="1"/>
      <c r="H268" s="1"/>
      <c r="I268" s="1"/>
      <c r="J268" s="1"/>
      <c r="L268" s="1"/>
      <c r="M268" s="1"/>
      <c r="O268" s="1"/>
    </row>
    <row r="269" spans="2:15" ht="15.75" customHeight="1">
      <c r="B269" s="1"/>
      <c r="H269" s="1"/>
      <c r="I269" s="1"/>
      <c r="J269" s="1"/>
      <c r="L269" s="1"/>
      <c r="M269" s="1"/>
      <c r="O269" s="1"/>
    </row>
    <row r="270" spans="2:15" ht="15.75" customHeight="1">
      <c r="B270" s="1"/>
      <c r="H270" s="1"/>
      <c r="I270" s="1"/>
      <c r="J270" s="1"/>
      <c r="L270" s="1"/>
      <c r="M270" s="1"/>
      <c r="O270" s="1"/>
    </row>
    <row r="271" spans="2:15" ht="15.75" customHeight="1">
      <c r="B271" s="1"/>
      <c r="H271" s="1"/>
      <c r="I271" s="1"/>
      <c r="J271" s="1"/>
      <c r="L271" s="1"/>
      <c r="M271" s="1"/>
      <c r="O271" s="1"/>
    </row>
    <row r="272" spans="2:15" ht="15.75" customHeight="1">
      <c r="B272" s="1"/>
      <c r="H272" s="1"/>
      <c r="I272" s="1"/>
      <c r="J272" s="1"/>
      <c r="L272" s="1"/>
      <c r="M272" s="1"/>
      <c r="O272" s="1"/>
    </row>
    <row r="273" spans="2:15" ht="15.75" customHeight="1">
      <c r="B273" s="1"/>
      <c r="H273" s="1"/>
      <c r="I273" s="1"/>
      <c r="J273" s="1"/>
      <c r="L273" s="1"/>
      <c r="M273" s="1"/>
      <c r="O273" s="1"/>
    </row>
    <row r="274" spans="2:15" ht="15.75" customHeight="1">
      <c r="B274" s="1"/>
      <c r="H274" s="1"/>
      <c r="I274" s="1"/>
      <c r="J274" s="1"/>
      <c r="L274" s="1"/>
      <c r="M274" s="1"/>
      <c r="O274" s="1"/>
    </row>
    <row r="275" spans="2:15" ht="15.75" customHeight="1">
      <c r="B275" s="1"/>
      <c r="H275" s="1"/>
      <c r="I275" s="1"/>
      <c r="J275" s="1"/>
      <c r="L275" s="1"/>
      <c r="M275" s="1"/>
      <c r="O275" s="1"/>
    </row>
    <row r="276" spans="2:15" ht="15.75" customHeight="1">
      <c r="B276" s="1"/>
      <c r="H276" s="1"/>
      <c r="I276" s="1"/>
      <c r="J276" s="1"/>
      <c r="L276" s="1"/>
      <c r="M276" s="1"/>
      <c r="O276" s="1"/>
    </row>
    <row r="277" spans="2:15" ht="15.75" customHeight="1">
      <c r="B277" s="1"/>
      <c r="H277" s="1"/>
      <c r="I277" s="1"/>
      <c r="J277" s="1"/>
      <c r="L277" s="1"/>
      <c r="M277" s="1"/>
      <c r="O277" s="1"/>
    </row>
    <row r="278" spans="2:15" ht="15.75" customHeight="1">
      <c r="B278" s="1"/>
      <c r="H278" s="1"/>
      <c r="I278" s="1"/>
      <c r="J278" s="1"/>
      <c r="L278" s="1"/>
      <c r="M278" s="1"/>
      <c r="O278" s="1"/>
    </row>
    <row r="279" spans="2:15" ht="15.75" customHeight="1">
      <c r="B279" s="1"/>
      <c r="H279" s="1"/>
      <c r="I279" s="1"/>
      <c r="J279" s="1"/>
      <c r="L279" s="1"/>
      <c r="M279" s="1"/>
      <c r="O279" s="1"/>
    </row>
    <row r="280" spans="2:15" ht="15.75" customHeight="1">
      <c r="B280" s="1"/>
      <c r="H280" s="1"/>
      <c r="I280" s="1"/>
      <c r="J280" s="1"/>
      <c r="L280" s="1"/>
      <c r="M280" s="1"/>
      <c r="O280" s="1"/>
    </row>
    <row r="281" spans="2:15" ht="15.75" customHeight="1">
      <c r="B281" s="1"/>
      <c r="H281" s="1"/>
      <c r="I281" s="1"/>
      <c r="J281" s="1"/>
      <c r="L281" s="1"/>
      <c r="M281" s="1"/>
      <c r="O281" s="1"/>
    </row>
    <row r="282" spans="2:15" ht="15.75" customHeight="1">
      <c r="B282" s="1"/>
      <c r="H282" s="1"/>
      <c r="I282" s="1"/>
      <c r="J282" s="1"/>
      <c r="L282" s="1"/>
      <c r="M282" s="1"/>
      <c r="O282" s="1"/>
    </row>
    <row r="283" spans="2:15" ht="15.75" customHeight="1">
      <c r="B283" s="1"/>
      <c r="H283" s="1"/>
      <c r="I283" s="1"/>
      <c r="J283" s="1"/>
      <c r="L283" s="1"/>
      <c r="M283" s="1"/>
      <c r="O283" s="1"/>
    </row>
    <row r="284" spans="2:15" ht="15.75" customHeight="1">
      <c r="B284" s="1"/>
      <c r="H284" s="1"/>
      <c r="I284" s="1"/>
      <c r="J284" s="1"/>
      <c r="L284" s="1"/>
      <c r="M284" s="1"/>
      <c r="O284" s="1"/>
    </row>
    <row r="285" spans="2:15" ht="15.75" customHeight="1">
      <c r="B285" s="1"/>
      <c r="H285" s="1"/>
      <c r="I285" s="1"/>
      <c r="J285" s="1"/>
      <c r="L285" s="1"/>
      <c r="M285" s="1"/>
      <c r="O285" s="1"/>
    </row>
    <row r="286" spans="2:15" ht="15.75" customHeight="1">
      <c r="B286" s="1"/>
      <c r="H286" s="1"/>
      <c r="I286" s="1"/>
      <c r="J286" s="1"/>
      <c r="L286" s="1"/>
      <c r="M286" s="1"/>
      <c r="O286" s="1"/>
    </row>
    <row r="287" spans="2:15" ht="15.75" customHeight="1">
      <c r="B287" s="1"/>
      <c r="H287" s="1"/>
      <c r="I287" s="1"/>
      <c r="J287" s="1"/>
      <c r="L287" s="1"/>
      <c r="M287" s="1"/>
      <c r="O287" s="1"/>
    </row>
    <row r="288" spans="2:15" ht="15.75" customHeight="1">
      <c r="B288" s="1"/>
      <c r="H288" s="1"/>
      <c r="I288" s="1"/>
      <c r="J288" s="1"/>
      <c r="L288" s="1"/>
      <c r="M288" s="1"/>
      <c r="O288" s="1"/>
    </row>
    <row r="289" spans="2:15" ht="15.75" customHeight="1">
      <c r="B289" s="1"/>
      <c r="H289" s="1"/>
      <c r="I289" s="1"/>
      <c r="J289" s="1"/>
      <c r="L289" s="1"/>
      <c r="M289" s="1"/>
      <c r="O289" s="1"/>
    </row>
    <row r="290" spans="2:15" ht="15.75" customHeight="1">
      <c r="B290" s="1"/>
      <c r="H290" s="1"/>
      <c r="I290" s="1"/>
      <c r="J290" s="1"/>
      <c r="L290" s="1"/>
      <c r="M290" s="1"/>
      <c r="O290" s="1"/>
    </row>
    <row r="291" spans="2:15" ht="15.75" customHeight="1">
      <c r="B291" s="1"/>
      <c r="H291" s="1"/>
      <c r="I291" s="1"/>
      <c r="J291" s="1"/>
      <c r="L291" s="1"/>
      <c r="M291" s="1"/>
      <c r="O291" s="1"/>
    </row>
    <row r="292" spans="2:15" ht="15.75" customHeight="1">
      <c r="B292" s="1"/>
      <c r="H292" s="1"/>
      <c r="I292" s="1"/>
      <c r="J292" s="1"/>
      <c r="L292" s="1"/>
      <c r="M292" s="1"/>
      <c r="O292" s="1"/>
    </row>
    <row r="293" spans="2:15" ht="15.75" customHeight="1">
      <c r="B293" s="1"/>
      <c r="H293" s="1"/>
      <c r="I293" s="1"/>
      <c r="J293" s="1"/>
      <c r="L293" s="1"/>
      <c r="M293" s="1"/>
      <c r="O293" s="1"/>
    </row>
    <row r="294" spans="2:15" ht="15.75" customHeight="1">
      <c r="B294" s="1"/>
      <c r="H294" s="1"/>
      <c r="I294" s="1"/>
      <c r="J294" s="1"/>
      <c r="L294" s="1"/>
      <c r="M294" s="1"/>
      <c r="O294" s="1"/>
    </row>
    <row r="295" spans="2:15" ht="15.75" customHeight="1">
      <c r="B295" s="1"/>
      <c r="H295" s="1"/>
      <c r="I295" s="1"/>
      <c r="J295" s="1"/>
      <c r="L295" s="1"/>
      <c r="M295" s="1"/>
      <c r="O295" s="1"/>
    </row>
    <row r="296" spans="2:15" ht="15.75" customHeight="1">
      <c r="B296" s="1"/>
      <c r="H296" s="1"/>
      <c r="I296" s="1"/>
      <c r="J296" s="1"/>
      <c r="L296" s="1"/>
      <c r="M296" s="1"/>
      <c r="O296" s="1"/>
    </row>
    <row r="297" spans="2:15" ht="15.75" customHeight="1">
      <c r="B297" s="1"/>
      <c r="H297" s="1"/>
      <c r="I297" s="1"/>
      <c r="J297" s="1"/>
      <c r="L297" s="1"/>
      <c r="M297" s="1"/>
      <c r="O297" s="1"/>
    </row>
    <row r="298" spans="2:15" ht="15.75" customHeight="1">
      <c r="B298" s="1"/>
      <c r="H298" s="1"/>
      <c r="I298" s="1"/>
      <c r="J298" s="1"/>
      <c r="L298" s="1"/>
      <c r="M298" s="1"/>
      <c r="O298" s="1"/>
    </row>
    <row r="299" spans="2:15" ht="15.75" customHeight="1">
      <c r="B299" s="1"/>
      <c r="H299" s="1"/>
      <c r="I299" s="1"/>
      <c r="J299" s="1"/>
      <c r="L299" s="1"/>
      <c r="M299" s="1"/>
      <c r="O299" s="1"/>
    </row>
    <row r="300" spans="2:15" ht="15.75" customHeight="1">
      <c r="B300" s="1"/>
      <c r="H300" s="1"/>
      <c r="I300" s="1"/>
      <c r="J300" s="1"/>
      <c r="L300" s="1"/>
      <c r="M300" s="1"/>
      <c r="O300" s="1"/>
    </row>
    <row r="301" spans="2:15" ht="15.75" customHeight="1">
      <c r="B301" s="1"/>
      <c r="H301" s="1"/>
      <c r="I301" s="1"/>
      <c r="J301" s="1"/>
      <c r="L301" s="1"/>
      <c r="M301" s="1"/>
      <c r="O301" s="1"/>
    </row>
    <row r="302" spans="2:15" ht="15.75" customHeight="1">
      <c r="B302" s="1"/>
      <c r="H302" s="1"/>
      <c r="I302" s="1"/>
      <c r="J302" s="1"/>
      <c r="L302" s="1"/>
      <c r="M302" s="1"/>
      <c r="O302" s="1"/>
    </row>
    <row r="303" spans="2:15" ht="15.75" customHeight="1">
      <c r="B303" s="1"/>
      <c r="H303" s="1"/>
      <c r="I303" s="1"/>
      <c r="J303" s="1"/>
      <c r="L303" s="1"/>
      <c r="M303" s="1"/>
      <c r="O303" s="1"/>
    </row>
    <row r="304" spans="2:15" ht="15.75" customHeight="1">
      <c r="B304" s="1"/>
      <c r="H304" s="1"/>
      <c r="I304" s="1"/>
      <c r="J304" s="1"/>
      <c r="L304" s="1"/>
      <c r="M304" s="1"/>
      <c r="O304" s="1"/>
    </row>
    <row r="305" spans="2:15" ht="15.75" customHeight="1">
      <c r="B305" s="1"/>
      <c r="H305" s="1"/>
      <c r="I305" s="1"/>
      <c r="J305" s="1"/>
      <c r="L305" s="1"/>
      <c r="M305" s="1"/>
      <c r="O305" s="1"/>
    </row>
    <row r="306" spans="2:15" ht="15.75" customHeight="1">
      <c r="B306" s="1"/>
      <c r="H306" s="1"/>
      <c r="I306" s="1"/>
      <c r="J306" s="1"/>
      <c r="L306" s="1"/>
      <c r="M306" s="1"/>
      <c r="O306" s="1"/>
    </row>
    <row r="307" spans="2:15" ht="15.75" customHeight="1">
      <c r="B307" s="1"/>
      <c r="H307" s="1"/>
      <c r="I307" s="1"/>
      <c r="J307" s="1"/>
      <c r="L307" s="1"/>
      <c r="M307" s="1"/>
      <c r="O307" s="1"/>
    </row>
    <row r="308" spans="2:15" ht="15.75" customHeight="1">
      <c r="B308" s="1"/>
      <c r="H308" s="1"/>
      <c r="I308" s="1"/>
      <c r="J308" s="1"/>
      <c r="L308" s="1"/>
      <c r="M308" s="1"/>
      <c r="O308" s="1"/>
    </row>
    <row r="309" spans="2:15" ht="15.75" customHeight="1">
      <c r="B309" s="1"/>
      <c r="H309" s="1"/>
      <c r="I309" s="1"/>
      <c r="J309" s="1"/>
      <c r="L309" s="1"/>
      <c r="M309" s="1"/>
      <c r="O309" s="1"/>
    </row>
    <row r="310" spans="2:15" ht="15.75" customHeight="1">
      <c r="B310" s="1"/>
      <c r="H310" s="1"/>
      <c r="I310" s="1"/>
      <c r="J310" s="1"/>
      <c r="L310" s="1"/>
      <c r="M310" s="1"/>
      <c r="O310" s="1"/>
    </row>
    <row r="311" spans="2:15" ht="15.75" customHeight="1">
      <c r="B311" s="1"/>
      <c r="H311" s="1"/>
      <c r="I311" s="1"/>
      <c r="J311" s="1"/>
      <c r="L311" s="1"/>
      <c r="M311" s="1"/>
      <c r="O311" s="1"/>
    </row>
    <row r="312" spans="2:15" ht="15.75" customHeight="1">
      <c r="B312" s="1"/>
      <c r="H312" s="1"/>
      <c r="I312" s="1"/>
      <c r="J312" s="1"/>
      <c r="L312" s="1"/>
      <c r="M312" s="1"/>
      <c r="O312" s="1"/>
    </row>
    <row r="313" spans="2:15" ht="15.75" customHeight="1">
      <c r="B313" s="1"/>
      <c r="H313" s="1"/>
      <c r="I313" s="1"/>
      <c r="J313" s="1"/>
      <c r="L313" s="1"/>
      <c r="M313" s="1"/>
      <c r="O313" s="1"/>
    </row>
    <row r="314" spans="2:15" ht="15.75" customHeight="1">
      <c r="B314" s="1"/>
      <c r="H314" s="1"/>
      <c r="I314" s="1"/>
      <c r="J314" s="1"/>
      <c r="L314" s="1"/>
      <c r="M314" s="1"/>
      <c r="O314" s="1"/>
    </row>
    <row r="315" spans="2:15" ht="15.75" customHeight="1">
      <c r="B315" s="1"/>
      <c r="H315" s="1"/>
      <c r="I315" s="1"/>
      <c r="J315" s="1"/>
      <c r="L315" s="1"/>
      <c r="M315" s="1"/>
      <c r="O315" s="1"/>
    </row>
    <row r="316" spans="2:15" ht="15.75" customHeight="1">
      <c r="B316" s="1"/>
      <c r="H316" s="1"/>
      <c r="I316" s="1"/>
      <c r="J316" s="1"/>
      <c r="L316" s="1"/>
      <c r="M316" s="1"/>
      <c r="O316" s="1"/>
    </row>
    <row r="317" spans="2:15" ht="15.75" customHeight="1">
      <c r="B317" s="1"/>
      <c r="H317" s="1"/>
      <c r="I317" s="1"/>
      <c r="J317" s="1"/>
      <c r="L317" s="1"/>
      <c r="M317" s="1"/>
      <c r="O317" s="1"/>
    </row>
    <row r="318" spans="2:15" ht="15.75" customHeight="1">
      <c r="B318" s="1"/>
      <c r="H318" s="1"/>
      <c r="I318" s="1"/>
      <c r="J318" s="1"/>
      <c r="L318" s="1"/>
      <c r="M318" s="1"/>
      <c r="O318" s="1"/>
    </row>
    <row r="319" spans="2:15" ht="15.75" customHeight="1">
      <c r="B319" s="1"/>
      <c r="H319" s="1"/>
      <c r="I319" s="1"/>
      <c r="J319" s="1"/>
      <c r="L319" s="1"/>
      <c r="M319" s="1"/>
      <c r="O319" s="1"/>
    </row>
    <row r="320" spans="2:15" ht="15.75" customHeight="1">
      <c r="B320" s="1"/>
      <c r="H320" s="1"/>
      <c r="I320" s="1"/>
      <c r="J320" s="1"/>
      <c r="L320" s="1"/>
      <c r="M320" s="1"/>
      <c r="O320" s="1"/>
    </row>
    <row r="321" spans="2:15" ht="15.75" customHeight="1">
      <c r="B321" s="1"/>
      <c r="H321" s="1"/>
      <c r="I321" s="1"/>
      <c r="J321" s="1"/>
      <c r="L321" s="1"/>
      <c r="M321" s="1"/>
      <c r="O321" s="1"/>
    </row>
    <row r="322" spans="2:15" ht="15.75" customHeight="1">
      <c r="B322" s="1"/>
      <c r="H322" s="1"/>
      <c r="I322" s="1"/>
      <c r="J322" s="1"/>
      <c r="L322" s="1"/>
      <c r="M322" s="1"/>
      <c r="O322" s="1"/>
    </row>
    <row r="323" spans="2:15" ht="15.75" customHeight="1">
      <c r="B323" s="1"/>
      <c r="H323" s="1"/>
      <c r="I323" s="1"/>
      <c r="J323" s="1"/>
      <c r="L323" s="1"/>
      <c r="M323" s="1"/>
      <c r="O323" s="1"/>
    </row>
    <row r="324" spans="2:15" ht="15.75" customHeight="1">
      <c r="B324" s="1"/>
      <c r="H324" s="1"/>
      <c r="I324" s="1"/>
      <c r="J324" s="1"/>
      <c r="L324" s="1"/>
      <c r="M324" s="1"/>
      <c r="O324" s="1"/>
    </row>
    <row r="325" spans="2:15" ht="15.75" customHeight="1">
      <c r="B325" s="1"/>
      <c r="H325" s="1"/>
      <c r="I325" s="1"/>
      <c r="J325" s="1"/>
      <c r="L325" s="1"/>
      <c r="M325" s="1"/>
      <c r="O325" s="1"/>
    </row>
    <row r="326" spans="2:15" ht="15.75" customHeight="1">
      <c r="B326" s="1"/>
      <c r="H326" s="1"/>
      <c r="I326" s="1"/>
      <c r="J326" s="1"/>
      <c r="L326" s="1"/>
      <c r="M326" s="1"/>
      <c r="O326" s="1"/>
    </row>
    <row r="327" spans="2:15" ht="15.75" customHeight="1">
      <c r="B327" s="1"/>
      <c r="H327" s="1"/>
      <c r="I327" s="1"/>
      <c r="J327" s="1"/>
      <c r="L327" s="1"/>
      <c r="M327" s="1"/>
      <c r="O327" s="1"/>
    </row>
    <row r="328" spans="2:15" ht="15.75" customHeight="1">
      <c r="B328" s="1"/>
      <c r="H328" s="1"/>
      <c r="I328" s="1"/>
      <c r="J328" s="1"/>
      <c r="L328" s="1"/>
      <c r="M328" s="1"/>
      <c r="O328" s="1"/>
    </row>
    <row r="329" spans="2:15" ht="15.75" customHeight="1">
      <c r="B329" s="1"/>
      <c r="H329" s="1"/>
      <c r="I329" s="1"/>
      <c r="J329" s="1"/>
      <c r="L329" s="1"/>
      <c r="M329" s="1"/>
      <c r="O329" s="1"/>
    </row>
    <row r="330" spans="2:15" ht="15.75" customHeight="1">
      <c r="B330" s="1"/>
      <c r="H330" s="1"/>
      <c r="I330" s="1"/>
      <c r="J330" s="1"/>
      <c r="L330" s="1"/>
      <c r="M330" s="1"/>
      <c r="O330" s="1"/>
    </row>
    <row r="331" spans="2:15" ht="15.75" customHeight="1">
      <c r="B331" s="1"/>
      <c r="H331" s="1"/>
      <c r="I331" s="1"/>
      <c r="J331" s="1"/>
      <c r="L331" s="1"/>
      <c r="M331" s="1"/>
      <c r="O331" s="1"/>
    </row>
    <row r="332" spans="2:15" ht="15.75" customHeight="1">
      <c r="B332" s="1"/>
      <c r="H332" s="1"/>
      <c r="I332" s="1"/>
      <c r="J332" s="1"/>
      <c r="L332" s="1"/>
      <c r="M332" s="1"/>
      <c r="O332" s="1"/>
    </row>
    <row r="333" spans="2:15" ht="15.75" customHeight="1">
      <c r="B333" s="1"/>
      <c r="H333" s="1"/>
      <c r="I333" s="1"/>
      <c r="J333" s="1"/>
      <c r="L333" s="1"/>
      <c r="M333" s="1"/>
      <c r="O333" s="1"/>
    </row>
    <row r="334" spans="2:15" ht="15.75" customHeight="1">
      <c r="B334" s="1"/>
      <c r="H334" s="1"/>
      <c r="I334" s="1"/>
      <c r="J334" s="1"/>
      <c r="L334" s="1"/>
      <c r="M334" s="1"/>
      <c r="O334" s="1"/>
    </row>
    <row r="335" spans="2:15" ht="15.75" customHeight="1">
      <c r="B335" s="1"/>
      <c r="H335" s="1"/>
      <c r="I335" s="1"/>
      <c r="J335" s="1"/>
      <c r="L335" s="1"/>
      <c r="M335" s="1"/>
      <c r="O335" s="1"/>
    </row>
    <row r="336" spans="2:15" ht="15.75" customHeight="1">
      <c r="B336" s="1"/>
      <c r="H336" s="1"/>
      <c r="I336" s="1"/>
      <c r="J336" s="1"/>
      <c r="L336" s="1"/>
      <c r="M336" s="1"/>
      <c r="O336" s="1"/>
    </row>
    <row r="337" spans="2:15" ht="15.75" customHeight="1">
      <c r="B337" s="1"/>
      <c r="H337" s="1"/>
      <c r="I337" s="1"/>
      <c r="J337" s="1"/>
      <c r="L337" s="1"/>
      <c r="M337" s="1"/>
      <c r="O337" s="1"/>
    </row>
    <row r="338" spans="2:15" ht="15.75" customHeight="1">
      <c r="B338" s="1"/>
      <c r="H338" s="1"/>
      <c r="I338" s="1"/>
      <c r="J338" s="1"/>
      <c r="L338" s="1"/>
      <c r="M338" s="1"/>
      <c r="O338" s="1"/>
    </row>
    <row r="339" spans="2:15" ht="15.75" customHeight="1">
      <c r="B339" s="1"/>
      <c r="H339" s="1"/>
      <c r="I339" s="1"/>
      <c r="J339" s="1"/>
      <c r="L339" s="1"/>
      <c r="M339" s="1"/>
      <c r="O339" s="1"/>
    </row>
    <row r="340" spans="2:15" ht="15.75" customHeight="1">
      <c r="B340" s="1"/>
      <c r="H340" s="1"/>
      <c r="I340" s="1"/>
      <c r="J340" s="1"/>
      <c r="L340" s="1"/>
      <c r="M340" s="1"/>
      <c r="O340" s="1"/>
    </row>
    <row r="341" spans="2:15" ht="15.75" customHeight="1">
      <c r="B341" s="1"/>
      <c r="H341" s="1"/>
      <c r="I341" s="1"/>
      <c r="J341" s="1"/>
      <c r="L341" s="1"/>
      <c r="M341" s="1"/>
      <c r="O341" s="1"/>
    </row>
    <row r="342" spans="2:15" ht="15.75" customHeight="1">
      <c r="B342" s="1"/>
      <c r="H342" s="1"/>
      <c r="I342" s="1"/>
      <c r="J342" s="1"/>
      <c r="L342" s="1"/>
      <c r="M342" s="1"/>
      <c r="O342" s="1"/>
    </row>
    <row r="343" spans="2:15" ht="15.75" customHeight="1">
      <c r="B343" s="1"/>
      <c r="H343" s="1"/>
      <c r="I343" s="1"/>
      <c r="J343" s="1"/>
      <c r="L343" s="1"/>
      <c r="M343" s="1"/>
      <c r="O343" s="1"/>
    </row>
    <row r="344" spans="2:15" ht="15.75" customHeight="1">
      <c r="B344" s="1"/>
      <c r="H344" s="1"/>
      <c r="I344" s="1"/>
      <c r="J344" s="1"/>
      <c r="L344" s="1"/>
      <c r="M344" s="1"/>
      <c r="O344" s="1"/>
    </row>
    <row r="345" spans="2:15" ht="15.75" customHeight="1">
      <c r="B345" s="1"/>
      <c r="H345" s="1"/>
      <c r="I345" s="1"/>
      <c r="J345" s="1"/>
      <c r="L345" s="1"/>
      <c r="M345" s="1"/>
      <c r="O345" s="1"/>
    </row>
    <row r="346" spans="2:15" ht="15.75" customHeight="1">
      <c r="B346" s="1"/>
      <c r="H346" s="1"/>
      <c r="I346" s="1"/>
      <c r="J346" s="1"/>
      <c r="L346" s="1"/>
      <c r="M346" s="1"/>
      <c r="O346" s="1"/>
    </row>
    <row r="347" spans="2:15" ht="15.75" customHeight="1">
      <c r="B347" s="1"/>
      <c r="H347" s="1"/>
      <c r="I347" s="1"/>
      <c r="J347" s="1"/>
      <c r="L347" s="1"/>
      <c r="M347" s="1"/>
      <c r="O347" s="1"/>
    </row>
    <row r="348" spans="2:15" ht="15.75" customHeight="1">
      <c r="B348" s="1"/>
      <c r="H348" s="1"/>
      <c r="I348" s="1"/>
      <c r="J348" s="1"/>
      <c r="L348" s="1"/>
      <c r="M348" s="1"/>
      <c r="O348" s="1"/>
    </row>
    <row r="349" spans="2:15" ht="15.75" customHeight="1">
      <c r="B349" s="1"/>
      <c r="H349" s="1"/>
      <c r="I349" s="1"/>
      <c r="J349" s="1"/>
      <c r="L349" s="1"/>
      <c r="M349" s="1"/>
      <c r="O349" s="1"/>
    </row>
    <row r="350" spans="2:15" ht="15.75" customHeight="1">
      <c r="B350" s="1"/>
      <c r="H350" s="1"/>
      <c r="I350" s="1"/>
      <c r="J350" s="1"/>
      <c r="L350" s="1"/>
      <c r="M350" s="1"/>
      <c r="O350" s="1"/>
    </row>
    <row r="351" spans="2:15" ht="15.75" customHeight="1">
      <c r="B351" s="1"/>
      <c r="H351" s="1"/>
      <c r="I351" s="1"/>
      <c r="J351" s="1"/>
      <c r="L351" s="1"/>
      <c r="M351" s="1"/>
      <c r="O351" s="1"/>
    </row>
    <row r="352" spans="2:15" ht="15.75" customHeight="1">
      <c r="B352" s="1"/>
      <c r="H352" s="1"/>
      <c r="I352" s="1"/>
      <c r="J352" s="1"/>
      <c r="L352" s="1"/>
      <c r="M352" s="1"/>
      <c r="O352" s="1"/>
    </row>
    <row r="353" spans="2:15" ht="15.75" customHeight="1">
      <c r="B353" s="1"/>
      <c r="H353" s="1"/>
      <c r="I353" s="1"/>
      <c r="J353" s="1"/>
      <c r="L353" s="1"/>
      <c r="M353" s="1"/>
      <c r="O353" s="1"/>
    </row>
    <row r="354" spans="2:15" ht="15.75" customHeight="1">
      <c r="B354" s="1"/>
      <c r="H354" s="1"/>
      <c r="I354" s="1"/>
      <c r="J354" s="1"/>
      <c r="L354" s="1"/>
      <c r="M354" s="1"/>
      <c r="O354" s="1"/>
    </row>
    <row r="355" spans="2:15" ht="15.75" customHeight="1">
      <c r="B355" s="1"/>
      <c r="H355" s="1"/>
      <c r="I355" s="1"/>
      <c r="J355" s="1"/>
      <c r="L355" s="1"/>
      <c r="M355" s="1"/>
      <c r="O355" s="1"/>
    </row>
    <row r="356" spans="2:15" ht="15.75" customHeight="1">
      <c r="B356" s="1"/>
      <c r="H356" s="1"/>
      <c r="I356" s="1"/>
      <c r="J356" s="1"/>
      <c r="L356" s="1"/>
      <c r="M356" s="1"/>
      <c r="O356" s="1"/>
    </row>
    <row r="357" spans="2:15" ht="15.75" customHeight="1">
      <c r="B357" s="1"/>
      <c r="H357" s="1"/>
      <c r="I357" s="1"/>
      <c r="J357" s="1"/>
      <c r="L357" s="1"/>
      <c r="M357" s="1"/>
      <c r="O357" s="1"/>
    </row>
    <row r="358" spans="2:15" ht="15.75" customHeight="1">
      <c r="B358" s="1"/>
      <c r="H358" s="1"/>
      <c r="I358" s="1"/>
      <c r="J358" s="1"/>
      <c r="L358" s="1"/>
      <c r="M358" s="1"/>
      <c r="O358" s="1"/>
    </row>
    <row r="359" spans="2:15" ht="15.75" customHeight="1">
      <c r="B359" s="1"/>
      <c r="H359" s="1"/>
      <c r="I359" s="1"/>
      <c r="J359" s="1"/>
      <c r="L359" s="1"/>
      <c r="M359" s="1"/>
      <c r="O359" s="1"/>
    </row>
    <row r="360" spans="2:15" ht="15.75" customHeight="1">
      <c r="B360" s="1"/>
      <c r="H360" s="1"/>
      <c r="I360" s="1"/>
      <c r="J360" s="1"/>
      <c r="L360" s="1"/>
      <c r="M360" s="1"/>
      <c r="O360" s="1"/>
    </row>
    <row r="361" spans="2:15" ht="15.75" customHeight="1">
      <c r="B361" s="1"/>
      <c r="H361" s="1"/>
      <c r="I361" s="1"/>
      <c r="J361" s="1"/>
      <c r="L361" s="1"/>
      <c r="M361" s="1"/>
      <c r="O361" s="1"/>
    </row>
    <row r="362" spans="2:15" ht="15.75" customHeight="1">
      <c r="B362" s="1"/>
      <c r="H362" s="1"/>
      <c r="I362" s="1"/>
      <c r="J362" s="1"/>
      <c r="L362" s="1"/>
      <c r="M362" s="1"/>
      <c r="O362" s="1"/>
    </row>
    <row r="363" spans="2:15" ht="15.75" customHeight="1">
      <c r="B363" s="1"/>
      <c r="H363" s="1"/>
      <c r="I363" s="1"/>
      <c r="J363" s="1"/>
      <c r="L363" s="1"/>
      <c r="M363" s="1"/>
      <c r="O363" s="1"/>
    </row>
    <row r="364" spans="2:15" ht="15.75" customHeight="1">
      <c r="B364" s="1"/>
      <c r="H364" s="1"/>
      <c r="I364" s="1"/>
      <c r="J364" s="1"/>
      <c r="L364" s="1"/>
      <c r="M364" s="1"/>
      <c r="O364" s="1"/>
    </row>
    <row r="365" spans="2:15" ht="15.75" customHeight="1">
      <c r="B365" s="1"/>
      <c r="H365" s="1"/>
      <c r="I365" s="1"/>
      <c r="J365" s="1"/>
      <c r="L365" s="1"/>
      <c r="M365" s="1"/>
      <c r="O365" s="1"/>
    </row>
    <row r="366" spans="2:15" ht="15.75" customHeight="1">
      <c r="B366" s="1"/>
      <c r="H366" s="1"/>
      <c r="I366" s="1"/>
      <c r="J366" s="1"/>
      <c r="L366" s="1"/>
      <c r="M366" s="1"/>
      <c r="O366" s="1"/>
    </row>
    <row r="367" spans="2:15" ht="15.75" customHeight="1">
      <c r="B367" s="1"/>
      <c r="H367" s="1"/>
      <c r="I367" s="1"/>
      <c r="J367" s="1"/>
      <c r="L367" s="1"/>
      <c r="M367" s="1"/>
      <c r="O367" s="1"/>
    </row>
    <row r="368" spans="2:15" ht="15.75" customHeight="1">
      <c r="B368" s="1"/>
      <c r="H368" s="1"/>
      <c r="I368" s="1"/>
      <c r="J368" s="1"/>
      <c r="L368" s="1"/>
      <c r="M368" s="1"/>
      <c r="O368" s="1"/>
    </row>
    <row r="369" spans="2:15" ht="15.75" customHeight="1">
      <c r="B369" s="1"/>
      <c r="H369" s="1"/>
      <c r="I369" s="1"/>
      <c r="J369" s="1"/>
      <c r="L369" s="1"/>
      <c r="M369" s="1"/>
      <c r="O369" s="1"/>
    </row>
    <row r="370" spans="2:15" ht="15.75" customHeight="1">
      <c r="B370" s="1"/>
      <c r="H370" s="1"/>
      <c r="I370" s="1"/>
      <c r="J370" s="1"/>
      <c r="L370" s="1"/>
      <c r="M370" s="1"/>
      <c r="O370" s="1"/>
    </row>
    <row r="371" spans="2:15" ht="15.75" customHeight="1">
      <c r="B371" s="1"/>
      <c r="H371" s="1"/>
      <c r="I371" s="1"/>
      <c r="J371" s="1"/>
      <c r="L371" s="1"/>
      <c r="M371" s="1"/>
      <c r="O371" s="1"/>
    </row>
    <row r="372" spans="2:15" ht="15.75" customHeight="1">
      <c r="B372" s="1"/>
      <c r="H372" s="1"/>
      <c r="I372" s="1"/>
      <c r="J372" s="1"/>
      <c r="L372" s="1"/>
      <c r="M372" s="1"/>
      <c r="O372" s="1"/>
    </row>
    <row r="373" spans="2:15" ht="15.75" customHeight="1">
      <c r="B373" s="1"/>
      <c r="H373" s="1"/>
      <c r="I373" s="1"/>
      <c r="J373" s="1"/>
      <c r="L373" s="1"/>
      <c r="M373" s="1"/>
      <c r="O373" s="1"/>
    </row>
    <row r="374" spans="2:15" ht="15.75" customHeight="1">
      <c r="B374" s="1"/>
      <c r="H374" s="1"/>
      <c r="I374" s="1"/>
      <c r="J374" s="1"/>
      <c r="L374" s="1"/>
      <c r="M374" s="1"/>
      <c r="O374" s="1"/>
    </row>
    <row r="375" spans="2:15" ht="15.75" customHeight="1">
      <c r="B375" s="1"/>
      <c r="H375" s="1"/>
      <c r="I375" s="1"/>
      <c r="J375" s="1"/>
      <c r="L375" s="1"/>
      <c r="M375" s="1"/>
      <c r="O375" s="1"/>
    </row>
    <row r="376" spans="2:15" ht="15.75" customHeight="1">
      <c r="B376" s="1"/>
      <c r="H376" s="1"/>
      <c r="I376" s="1"/>
      <c r="J376" s="1"/>
      <c r="L376" s="1"/>
      <c r="M376" s="1"/>
      <c r="O376" s="1"/>
    </row>
    <row r="377" spans="2:15" ht="15.75" customHeight="1">
      <c r="B377" s="1"/>
      <c r="H377" s="1"/>
      <c r="I377" s="1"/>
      <c r="J377" s="1"/>
      <c r="L377" s="1"/>
      <c r="M377" s="1"/>
      <c r="O377" s="1"/>
    </row>
    <row r="378" spans="2:15" ht="15.75" customHeight="1">
      <c r="B378" s="1"/>
      <c r="H378" s="1"/>
      <c r="I378" s="1"/>
      <c r="J378" s="1"/>
      <c r="L378" s="1"/>
      <c r="M378" s="1"/>
      <c r="O378" s="1"/>
    </row>
    <row r="379" spans="2:15" ht="15.75" customHeight="1">
      <c r="B379" s="1"/>
      <c r="H379" s="1"/>
      <c r="I379" s="1"/>
      <c r="J379" s="1"/>
      <c r="L379" s="1"/>
      <c r="M379" s="1"/>
      <c r="O379" s="1"/>
    </row>
    <row r="380" spans="2:15" ht="15.75" customHeight="1">
      <c r="B380" s="1"/>
      <c r="H380" s="1"/>
      <c r="I380" s="1"/>
      <c r="J380" s="1"/>
      <c r="L380" s="1"/>
      <c r="M380" s="1"/>
      <c r="O380" s="1"/>
    </row>
    <row r="381" spans="2:15" ht="15.75" customHeight="1">
      <c r="B381" s="1"/>
      <c r="H381" s="1"/>
      <c r="I381" s="1"/>
      <c r="J381" s="1"/>
      <c r="L381" s="1"/>
      <c r="M381" s="1"/>
      <c r="O381" s="1"/>
    </row>
    <row r="382" spans="2:15" ht="15.75" customHeight="1">
      <c r="B382" s="1"/>
      <c r="H382" s="1"/>
      <c r="I382" s="1"/>
      <c r="J382" s="1"/>
      <c r="L382" s="1"/>
      <c r="M382" s="1"/>
      <c r="O382" s="1"/>
    </row>
    <row r="383" spans="2:15" ht="15.75" customHeight="1">
      <c r="B383" s="1"/>
      <c r="H383" s="1"/>
      <c r="I383" s="1"/>
      <c r="J383" s="1"/>
      <c r="L383" s="1"/>
      <c r="M383" s="1"/>
      <c r="O383" s="1"/>
    </row>
    <row r="384" spans="2:15" ht="15.75" customHeight="1">
      <c r="B384" s="1"/>
      <c r="H384" s="1"/>
      <c r="I384" s="1"/>
      <c r="J384" s="1"/>
      <c r="L384" s="1"/>
      <c r="M384" s="1"/>
      <c r="O384" s="1"/>
    </row>
    <row r="385" spans="2:15" ht="15.75" customHeight="1">
      <c r="B385" s="1"/>
      <c r="H385" s="1"/>
      <c r="I385" s="1"/>
      <c r="J385" s="1"/>
      <c r="L385" s="1"/>
      <c r="M385" s="1"/>
      <c r="O385" s="1"/>
    </row>
    <row r="386" spans="2:15" ht="15.75" customHeight="1">
      <c r="B386" s="1"/>
      <c r="H386" s="1"/>
      <c r="I386" s="1"/>
      <c r="J386" s="1"/>
      <c r="L386" s="1"/>
      <c r="M386" s="1"/>
      <c r="O386" s="1"/>
    </row>
    <row r="387" spans="2:15" ht="15.75" customHeight="1">
      <c r="B387" s="1"/>
      <c r="H387" s="1"/>
      <c r="I387" s="1"/>
      <c r="J387" s="1"/>
      <c r="L387" s="1"/>
      <c r="M387" s="1"/>
      <c r="O387" s="1"/>
    </row>
    <row r="388" spans="2:15" ht="15.75" customHeight="1">
      <c r="B388" s="1"/>
      <c r="H388" s="1"/>
      <c r="I388" s="1"/>
      <c r="J388" s="1"/>
      <c r="L388" s="1"/>
      <c r="M388" s="1"/>
      <c r="O388" s="1"/>
    </row>
    <row r="389" spans="2:15" ht="15.75" customHeight="1">
      <c r="B389" s="1"/>
      <c r="H389" s="1"/>
      <c r="I389" s="1"/>
      <c r="J389" s="1"/>
      <c r="L389" s="1"/>
      <c r="M389" s="1"/>
      <c r="O389" s="1"/>
    </row>
    <row r="390" spans="2:15" ht="15.75" customHeight="1">
      <c r="B390" s="1"/>
      <c r="H390" s="1"/>
      <c r="I390" s="1"/>
      <c r="J390" s="1"/>
      <c r="L390" s="1"/>
      <c r="M390" s="1"/>
      <c r="O390" s="1"/>
    </row>
    <row r="391" spans="2:15" ht="15.75" customHeight="1">
      <c r="B391" s="1"/>
      <c r="H391" s="1"/>
      <c r="I391" s="1"/>
      <c r="J391" s="1"/>
      <c r="L391" s="1"/>
      <c r="M391" s="1"/>
      <c r="O391" s="1"/>
    </row>
    <row r="392" spans="2:15" ht="15.75" customHeight="1">
      <c r="B392" s="1"/>
      <c r="H392" s="1"/>
      <c r="I392" s="1"/>
      <c r="J392" s="1"/>
      <c r="L392" s="1"/>
      <c r="M392" s="1"/>
      <c r="O392" s="1"/>
    </row>
    <row r="393" spans="2:15" ht="15.75" customHeight="1">
      <c r="B393" s="1"/>
      <c r="H393" s="1"/>
      <c r="I393" s="1"/>
      <c r="J393" s="1"/>
      <c r="L393" s="1"/>
      <c r="M393" s="1"/>
      <c r="O393" s="1"/>
    </row>
    <row r="394" spans="2:15" ht="15.75" customHeight="1">
      <c r="B394" s="1"/>
      <c r="H394" s="1"/>
      <c r="I394" s="1"/>
      <c r="J394" s="1"/>
      <c r="L394" s="1"/>
      <c r="M394" s="1"/>
      <c r="O394" s="1"/>
    </row>
    <row r="395" spans="2:15" ht="15.75" customHeight="1">
      <c r="B395" s="1"/>
      <c r="H395" s="1"/>
      <c r="I395" s="1"/>
      <c r="J395" s="1"/>
      <c r="L395" s="1"/>
      <c r="M395" s="1"/>
      <c r="O395" s="1"/>
    </row>
    <row r="396" spans="2:15" ht="15.75" customHeight="1">
      <c r="B396" s="1"/>
      <c r="H396" s="1"/>
      <c r="I396" s="1"/>
      <c r="J396" s="1"/>
      <c r="L396" s="1"/>
      <c r="M396" s="1"/>
      <c r="O396" s="1"/>
    </row>
    <row r="397" spans="2:15" ht="15.75" customHeight="1">
      <c r="B397" s="1"/>
      <c r="H397" s="1"/>
      <c r="I397" s="1"/>
      <c r="J397" s="1"/>
      <c r="L397" s="1"/>
      <c r="M397" s="1"/>
      <c r="O397" s="1"/>
    </row>
    <row r="398" spans="2:15" ht="15.75" customHeight="1">
      <c r="B398" s="1"/>
      <c r="H398" s="1"/>
      <c r="I398" s="1"/>
      <c r="J398" s="1"/>
      <c r="L398" s="1"/>
      <c r="M398" s="1"/>
      <c r="O398" s="1"/>
    </row>
    <row r="399" spans="2:15" ht="15.75" customHeight="1">
      <c r="B399" s="1"/>
      <c r="H399" s="1"/>
      <c r="I399" s="1"/>
      <c r="J399" s="1"/>
      <c r="L399" s="1"/>
      <c r="M399" s="1"/>
      <c r="O399" s="1"/>
    </row>
    <row r="400" spans="2:15" ht="15.75" customHeight="1">
      <c r="B400" s="1"/>
      <c r="H400" s="1"/>
      <c r="I400" s="1"/>
      <c r="J400" s="1"/>
      <c r="L400" s="1"/>
      <c r="M400" s="1"/>
      <c r="O400" s="1"/>
    </row>
    <row r="401" spans="2:15" ht="15.75" customHeight="1">
      <c r="B401" s="1"/>
      <c r="H401" s="1"/>
      <c r="I401" s="1"/>
      <c r="J401" s="1"/>
      <c r="L401" s="1"/>
      <c r="M401" s="1"/>
      <c r="O401" s="1"/>
    </row>
    <row r="402" spans="2:15" ht="15.75" customHeight="1">
      <c r="B402" s="1"/>
      <c r="H402" s="1"/>
      <c r="I402" s="1"/>
      <c r="J402" s="1"/>
      <c r="L402" s="1"/>
      <c r="M402" s="1"/>
      <c r="O402" s="1"/>
    </row>
    <row r="403" spans="2:15" ht="15.75" customHeight="1">
      <c r="B403" s="1"/>
      <c r="H403" s="1"/>
      <c r="I403" s="1"/>
      <c r="J403" s="1"/>
      <c r="L403" s="1"/>
      <c r="M403" s="1"/>
      <c r="O403" s="1"/>
    </row>
    <row r="404" spans="2:15" ht="15.75" customHeight="1">
      <c r="B404" s="1"/>
      <c r="H404" s="1"/>
      <c r="I404" s="1"/>
      <c r="J404" s="1"/>
      <c r="L404" s="1"/>
      <c r="M404" s="1"/>
      <c r="O404" s="1"/>
    </row>
    <row r="405" spans="2:15" ht="15.75" customHeight="1">
      <c r="B405" s="1"/>
      <c r="H405" s="1"/>
      <c r="I405" s="1"/>
      <c r="J405" s="1"/>
      <c r="L405" s="1"/>
      <c r="M405" s="1"/>
      <c r="O405" s="1"/>
    </row>
    <row r="406" spans="2:15" ht="15.75" customHeight="1">
      <c r="B406" s="1"/>
      <c r="H406" s="1"/>
      <c r="I406" s="1"/>
      <c r="J406" s="1"/>
      <c r="L406" s="1"/>
      <c r="M406" s="1"/>
      <c r="O406" s="1"/>
    </row>
    <row r="407" spans="2:15" ht="15.75" customHeight="1">
      <c r="B407" s="1"/>
      <c r="H407" s="1"/>
      <c r="I407" s="1"/>
      <c r="J407" s="1"/>
      <c r="L407" s="1"/>
      <c r="M407" s="1"/>
      <c r="O407" s="1"/>
    </row>
    <row r="408" spans="2:15" ht="15.75" customHeight="1">
      <c r="B408" s="1"/>
      <c r="H408" s="1"/>
      <c r="I408" s="1"/>
      <c r="J408" s="1"/>
      <c r="L408" s="1"/>
      <c r="M408" s="1"/>
      <c r="O408" s="1"/>
    </row>
    <row r="409" spans="2:15" ht="15.75" customHeight="1">
      <c r="B409" s="1"/>
      <c r="H409" s="1"/>
      <c r="I409" s="1"/>
      <c r="J409" s="1"/>
      <c r="L409" s="1"/>
      <c r="M409" s="1"/>
      <c r="O409" s="1"/>
    </row>
    <row r="410" spans="2:15" ht="15.75" customHeight="1">
      <c r="B410" s="1"/>
      <c r="H410" s="1"/>
      <c r="I410" s="1"/>
      <c r="J410" s="1"/>
      <c r="L410" s="1"/>
      <c r="M410" s="1"/>
      <c r="O410" s="1"/>
    </row>
    <row r="411" spans="2:15" ht="15.75" customHeight="1">
      <c r="B411" s="1"/>
      <c r="H411" s="1"/>
      <c r="I411" s="1"/>
      <c r="J411" s="1"/>
      <c r="L411" s="1"/>
      <c r="M411" s="1"/>
      <c r="O411" s="1"/>
    </row>
    <row r="412" spans="2:15" ht="15.75" customHeight="1">
      <c r="B412" s="1"/>
      <c r="H412" s="1"/>
      <c r="I412" s="1"/>
      <c r="J412" s="1"/>
      <c r="L412" s="1"/>
      <c r="M412" s="1"/>
      <c r="O412" s="1"/>
    </row>
    <row r="413" spans="2:15" ht="15.75" customHeight="1">
      <c r="B413" s="1"/>
      <c r="H413" s="1"/>
      <c r="I413" s="1"/>
      <c r="J413" s="1"/>
      <c r="L413" s="1"/>
      <c r="M413" s="1"/>
      <c r="O413" s="1"/>
    </row>
    <row r="414" spans="2:15" ht="15.75" customHeight="1">
      <c r="B414" s="1"/>
      <c r="H414" s="1"/>
      <c r="I414" s="1"/>
      <c r="J414" s="1"/>
      <c r="L414" s="1"/>
      <c r="M414" s="1"/>
      <c r="O414" s="1"/>
    </row>
    <row r="415" spans="2:15" ht="15.75" customHeight="1">
      <c r="B415" s="1"/>
      <c r="H415" s="1"/>
      <c r="I415" s="1"/>
      <c r="J415" s="1"/>
      <c r="L415" s="1"/>
      <c r="M415" s="1"/>
      <c r="O415" s="1"/>
    </row>
    <row r="416" spans="2:15" ht="15.75" customHeight="1">
      <c r="B416" s="1"/>
      <c r="H416" s="1"/>
      <c r="I416" s="1"/>
      <c r="J416" s="1"/>
      <c r="L416" s="1"/>
      <c r="M416" s="1"/>
      <c r="O416" s="1"/>
    </row>
    <row r="417" spans="2:15" ht="15.75" customHeight="1">
      <c r="B417" s="1"/>
      <c r="H417" s="1"/>
      <c r="I417" s="1"/>
      <c r="J417" s="1"/>
      <c r="L417" s="1"/>
      <c r="M417" s="1"/>
      <c r="O417" s="1"/>
    </row>
    <row r="418" spans="2:15" ht="15.75" customHeight="1">
      <c r="B418" s="1"/>
      <c r="H418" s="1"/>
      <c r="I418" s="1"/>
      <c r="J418" s="1"/>
      <c r="L418" s="1"/>
      <c r="M418" s="1"/>
      <c r="O418" s="1"/>
    </row>
    <row r="419" spans="2:15" ht="15.75" customHeight="1">
      <c r="B419" s="1"/>
      <c r="H419" s="1"/>
      <c r="I419" s="1"/>
      <c r="J419" s="1"/>
      <c r="L419" s="1"/>
      <c r="M419" s="1"/>
      <c r="O419" s="1"/>
    </row>
    <row r="420" spans="2:15" ht="15.75" customHeight="1">
      <c r="B420" s="1"/>
      <c r="H420" s="1"/>
      <c r="I420" s="1"/>
      <c r="J420" s="1"/>
      <c r="L420" s="1"/>
      <c r="M420" s="1"/>
      <c r="O420" s="1"/>
    </row>
    <row r="421" spans="2:15" ht="15.75" customHeight="1">
      <c r="B421" s="1"/>
      <c r="H421" s="1"/>
      <c r="I421" s="1"/>
      <c r="J421" s="1"/>
      <c r="L421" s="1"/>
      <c r="M421" s="1"/>
      <c r="O421" s="1"/>
    </row>
    <row r="422" spans="2:15" ht="15.75" customHeight="1">
      <c r="B422" s="1"/>
      <c r="H422" s="1"/>
      <c r="I422" s="1"/>
      <c r="J422" s="1"/>
      <c r="L422" s="1"/>
      <c r="M422" s="1"/>
      <c r="O422" s="1"/>
    </row>
    <row r="423" spans="2:15" ht="15.75" customHeight="1">
      <c r="B423" s="1"/>
      <c r="H423" s="1"/>
      <c r="I423" s="1"/>
      <c r="J423" s="1"/>
      <c r="L423" s="1"/>
      <c r="M423" s="1"/>
      <c r="O423" s="1"/>
    </row>
    <row r="424" spans="2:15" ht="15.75" customHeight="1">
      <c r="B424" s="1"/>
      <c r="H424" s="1"/>
      <c r="I424" s="1"/>
      <c r="J424" s="1"/>
      <c r="L424" s="1"/>
      <c r="M424" s="1"/>
      <c r="O424" s="1"/>
    </row>
    <row r="425" spans="2:15" ht="15.75" customHeight="1">
      <c r="B425" s="1"/>
      <c r="H425" s="1"/>
      <c r="I425" s="1"/>
      <c r="J425" s="1"/>
      <c r="L425" s="1"/>
      <c r="M425" s="1"/>
      <c r="O425" s="1"/>
    </row>
    <row r="426" spans="2:15" ht="15.75" customHeight="1">
      <c r="B426" s="1"/>
      <c r="H426" s="1"/>
      <c r="I426" s="1"/>
      <c r="J426" s="1"/>
      <c r="L426" s="1"/>
      <c r="M426" s="1"/>
      <c r="O426" s="1"/>
    </row>
    <row r="427" spans="2:15" ht="15.75" customHeight="1">
      <c r="B427" s="1"/>
      <c r="H427" s="1"/>
      <c r="I427" s="1"/>
      <c r="J427" s="1"/>
      <c r="L427" s="1"/>
      <c r="M427" s="1"/>
      <c r="O427" s="1"/>
    </row>
    <row r="428" spans="2:15" ht="15.75" customHeight="1">
      <c r="B428" s="1"/>
      <c r="H428" s="1"/>
      <c r="I428" s="1"/>
      <c r="J428" s="1"/>
      <c r="L428" s="1"/>
      <c r="M428" s="1"/>
      <c r="O428" s="1"/>
    </row>
    <row r="429" spans="2:15" ht="15.75" customHeight="1">
      <c r="B429" s="1"/>
      <c r="H429" s="1"/>
      <c r="I429" s="1"/>
      <c r="J429" s="1"/>
      <c r="L429" s="1"/>
      <c r="M429" s="1"/>
      <c r="O429" s="1"/>
    </row>
    <row r="430" spans="2:15" ht="15.75" customHeight="1">
      <c r="B430" s="1"/>
      <c r="H430" s="1"/>
      <c r="I430" s="1"/>
      <c r="J430" s="1"/>
      <c r="L430" s="1"/>
      <c r="M430" s="1"/>
      <c r="O430" s="1"/>
    </row>
    <row r="431" spans="2:15" ht="15.75" customHeight="1">
      <c r="B431" s="1"/>
      <c r="H431" s="1"/>
      <c r="I431" s="1"/>
      <c r="J431" s="1"/>
      <c r="L431" s="1"/>
      <c r="M431" s="1"/>
      <c r="O431" s="1"/>
    </row>
    <row r="432" spans="2:15" ht="15.75" customHeight="1">
      <c r="B432" s="1"/>
      <c r="H432" s="1"/>
      <c r="I432" s="1"/>
      <c r="J432" s="1"/>
      <c r="L432" s="1"/>
      <c r="M432" s="1"/>
      <c r="O432" s="1"/>
    </row>
    <row r="433" spans="2:15" ht="15.75" customHeight="1">
      <c r="B433" s="1"/>
      <c r="H433" s="1"/>
      <c r="I433" s="1"/>
      <c r="J433" s="1"/>
      <c r="L433" s="1"/>
      <c r="M433" s="1"/>
      <c r="O433" s="1"/>
    </row>
    <row r="434" spans="2:15" ht="15.75" customHeight="1">
      <c r="B434" s="1"/>
      <c r="H434" s="1"/>
      <c r="I434" s="1"/>
      <c r="J434" s="1"/>
      <c r="L434" s="1"/>
      <c r="M434" s="1"/>
      <c r="O434" s="1"/>
    </row>
    <row r="435" spans="2:15" ht="15.75" customHeight="1">
      <c r="B435" s="1"/>
      <c r="H435" s="1"/>
      <c r="I435" s="1"/>
      <c r="J435" s="1"/>
      <c r="L435" s="1"/>
      <c r="M435" s="1"/>
      <c r="O435" s="1"/>
    </row>
    <row r="436" spans="2:15" ht="15.75" customHeight="1">
      <c r="B436" s="1"/>
      <c r="H436" s="1"/>
      <c r="I436" s="1"/>
      <c r="J436" s="1"/>
      <c r="L436" s="1"/>
      <c r="M436" s="1"/>
      <c r="O436" s="1"/>
    </row>
    <row r="437" spans="2:15" ht="15.75" customHeight="1">
      <c r="B437" s="1"/>
      <c r="H437" s="1"/>
      <c r="I437" s="1"/>
      <c r="J437" s="1"/>
      <c r="L437" s="1"/>
      <c r="M437" s="1"/>
      <c r="O437" s="1"/>
    </row>
    <row r="438" spans="2:15" ht="15.75" customHeight="1">
      <c r="B438" s="1"/>
      <c r="H438" s="1"/>
      <c r="I438" s="1"/>
      <c r="J438" s="1"/>
      <c r="L438" s="1"/>
      <c r="M438" s="1"/>
      <c r="O438" s="1"/>
    </row>
    <row r="439" spans="2:15" ht="15.75" customHeight="1">
      <c r="B439" s="1"/>
      <c r="H439" s="1"/>
      <c r="I439" s="1"/>
      <c r="J439" s="1"/>
      <c r="L439" s="1"/>
      <c r="M439" s="1"/>
      <c r="O439" s="1"/>
    </row>
    <row r="440" spans="2:15" ht="15.75" customHeight="1">
      <c r="B440" s="1"/>
      <c r="H440" s="1"/>
      <c r="I440" s="1"/>
      <c r="J440" s="1"/>
      <c r="L440" s="1"/>
      <c r="M440" s="1"/>
      <c r="O440" s="1"/>
    </row>
    <row r="441" spans="2:15" ht="15.75" customHeight="1">
      <c r="B441" s="1"/>
      <c r="H441" s="1"/>
      <c r="I441" s="1"/>
      <c r="J441" s="1"/>
      <c r="L441" s="1"/>
      <c r="M441" s="1"/>
      <c r="O441" s="1"/>
    </row>
    <row r="442" spans="2:15" ht="15.75" customHeight="1">
      <c r="B442" s="1"/>
      <c r="H442" s="1"/>
      <c r="I442" s="1"/>
      <c r="J442" s="1"/>
      <c r="L442" s="1"/>
      <c r="M442" s="1"/>
      <c r="O442" s="1"/>
    </row>
    <row r="443" spans="2:15" ht="15.75" customHeight="1">
      <c r="B443" s="1"/>
      <c r="H443" s="1"/>
      <c r="I443" s="1"/>
      <c r="J443" s="1"/>
      <c r="L443" s="1"/>
      <c r="M443" s="1"/>
      <c r="O443" s="1"/>
    </row>
    <row r="444" spans="2:15" ht="15.75" customHeight="1">
      <c r="B444" s="1"/>
      <c r="H444" s="1"/>
      <c r="I444" s="1"/>
      <c r="J444" s="1"/>
      <c r="L444" s="1"/>
      <c r="M444" s="1"/>
      <c r="O444" s="1"/>
    </row>
    <row r="445" spans="2:15" ht="15.75" customHeight="1">
      <c r="B445" s="1"/>
      <c r="H445" s="1"/>
      <c r="I445" s="1"/>
      <c r="J445" s="1"/>
      <c r="L445" s="1"/>
      <c r="M445" s="1"/>
      <c r="O445" s="1"/>
    </row>
    <row r="446" spans="2:15" ht="15.75" customHeight="1">
      <c r="B446" s="1"/>
      <c r="H446" s="1"/>
      <c r="I446" s="1"/>
      <c r="J446" s="1"/>
      <c r="L446" s="1"/>
      <c r="M446" s="1"/>
      <c r="O446" s="1"/>
    </row>
    <row r="447" spans="2:15" ht="15.75" customHeight="1">
      <c r="B447" s="1"/>
      <c r="H447" s="1"/>
      <c r="I447" s="1"/>
      <c r="J447" s="1"/>
      <c r="L447" s="1"/>
      <c r="M447" s="1"/>
      <c r="O447" s="1"/>
    </row>
    <row r="448" spans="2:15" ht="15.75" customHeight="1">
      <c r="B448" s="1"/>
      <c r="H448" s="1"/>
      <c r="I448" s="1"/>
      <c r="J448" s="1"/>
      <c r="L448" s="1"/>
      <c r="M448" s="1"/>
      <c r="O448" s="1"/>
    </row>
    <row r="449" spans="2:15" ht="15.75" customHeight="1">
      <c r="B449" s="1"/>
      <c r="H449" s="1"/>
      <c r="I449" s="1"/>
      <c r="J449" s="1"/>
      <c r="L449" s="1"/>
      <c r="M449" s="1"/>
      <c r="O449" s="1"/>
    </row>
    <row r="450" spans="2:15" ht="15.75" customHeight="1">
      <c r="B450" s="1"/>
      <c r="H450" s="1"/>
      <c r="I450" s="1"/>
      <c r="J450" s="1"/>
      <c r="L450" s="1"/>
      <c r="M450" s="1"/>
      <c r="O450" s="1"/>
    </row>
    <row r="451" spans="2:15" ht="15.75" customHeight="1">
      <c r="B451" s="1"/>
      <c r="H451" s="1"/>
      <c r="I451" s="1"/>
      <c r="J451" s="1"/>
      <c r="L451" s="1"/>
      <c r="M451" s="1"/>
      <c r="O451" s="1"/>
    </row>
    <row r="452" spans="2:15" ht="15.75" customHeight="1">
      <c r="B452" s="1"/>
      <c r="H452" s="1"/>
      <c r="I452" s="1"/>
      <c r="J452" s="1"/>
      <c r="L452" s="1"/>
      <c r="M452" s="1"/>
      <c r="O452" s="1"/>
    </row>
    <row r="453" spans="2:15" ht="15.75" customHeight="1">
      <c r="B453" s="1"/>
      <c r="H453" s="1"/>
      <c r="I453" s="1"/>
      <c r="J453" s="1"/>
      <c r="L453" s="1"/>
      <c r="M453" s="1"/>
      <c r="O453" s="1"/>
    </row>
    <row r="454" spans="2:15" ht="15.75" customHeight="1">
      <c r="B454" s="1"/>
      <c r="H454" s="1"/>
      <c r="I454" s="1"/>
      <c r="J454" s="1"/>
      <c r="L454" s="1"/>
      <c r="M454" s="1"/>
      <c r="O454" s="1"/>
    </row>
    <row r="455" spans="2:15" ht="15.75" customHeight="1">
      <c r="B455" s="1"/>
      <c r="H455" s="1"/>
      <c r="I455" s="1"/>
      <c r="J455" s="1"/>
      <c r="L455" s="1"/>
      <c r="M455" s="1"/>
      <c r="O455" s="1"/>
    </row>
    <row r="456" spans="2:15" ht="15.75" customHeight="1">
      <c r="B456" s="1"/>
      <c r="H456" s="1"/>
      <c r="I456" s="1"/>
      <c r="J456" s="1"/>
      <c r="L456" s="1"/>
      <c r="M456" s="1"/>
      <c r="O456" s="1"/>
    </row>
    <row r="457" spans="2:15" ht="15.75" customHeight="1">
      <c r="B457" s="1"/>
      <c r="H457" s="1"/>
      <c r="I457" s="1"/>
      <c r="J457" s="1"/>
      <c r="L457" s="1"/>
      <c r="M457" s="1"/>
      <c r="O457" s="1"/>
    </row>
    <row r="458" spans="2:15" ht="15.75" customHeight="1">
      <c r="B458" s="1"/>
      <c r="H458" s="1"/>
      <c r="I458" s="1"/>
      <c r="J458" s="1"/>
      <c r="L458" s="1"/>
      <c r="M458" s="1"/>
      <c r="O458" s="1"/>
    </row>
    <row r="459" spans="2:15" ht="15.75" customHeight="1">
      <c r="B459" s="1"/>
      <c r="H459" s="1"/>
      <c r="I459" s="1"/>
      <c r="J459" s="1"/>
      <c r="L459" s="1"/>
      <c r="M459" s="1"/>
      <c r="O459" s="1"/>
    </row>
    <row r="460" spans="2:15" ht="15.75" customHeight="1">
      <c r="B460" s="1"/>
      <c r="H460" s="1"/>
      <c r="I460" s="1"/>
      <c r="J460" s="1"/>
      <c r="L460" s="1"/>
      <c r="M460" s="1"/>
      <c r="O460" s="1"/>
    </row>
    <row r="461" spans="2:15" ht="15.75" customHeight="1">
      <c r="B461" s="1"/>
      <c r="H461" s="1"/>
      <c r="I461" s="1"/>
      <c r="J461" s="1"/>
      <c r="L461" s="1"/>
      <c r="M461" s="1"/>
      <c r="O461" s="1"/>
    </row>
    <row r="462" spans="2:15" ht="15.75" customHeight="1">
      <c r="B462" s="1"/>
      <c r="H462" s="1"/>
      <c r="I462" s="1"/>
      <c r="J462" s="1"/>
      <c r="L462" s="1"/>
      <c r="M462" s="1"/>
      <c r="O462" s="1"/>
    </row>
    <row r="463" spans="2:15" ht="15.75" customHeight="1">
      <c r="B463" s="1"/>
      <c r="H463" s="1"/>
      <c r="I463" s="1"/>
      <c r="J463" s="1"/>
      <c r="L463" s="1"/>
      <c r="M463" s="1"/>
      <c r="O463" s="1"/>
    </row>
    <row r="464" spans="2:15" ht="15.75" customHeight="1">
      <c r="B464" s="1"/>
      <c r="H464" s="1"/>
      <c r="I464" s="1"/>
      <c r="J464" s="1"/>
      <c r="L464" s="1"/>
      <c r="M464" s="1"/>
      <c r="O464" s="1"/>
    </row>
    <row r="465" spans="2:15" ht="15.75" customHeight="1">
      <c r="B465" s="1"/>
      <c r="H465" s="1"/>
      <c r="I465" s="1"/>
      <c r="J465" s="1"/>
      <c r="L465" s="1"/>
      <c r="M465" s="1"/>
      <c r="O465" s="1"/>
    </row>
    <row r="466" spans="2:15" ht="15.75" customHeight="1">
      <c r="B466" s="1"/>
      <c r="H466" s="1"/>
      <c r="I466" s="1"/>
      <c r="J466" s="1"/>
      <c r="L466" s="1"/>
      <c r="M466" s="1"/>
      <c r="O466" s="1"/>
    </row>
    <row r="467" spans="2:15" ht="15.75" customHeight="1">
      <c r="B467" s="1"/>
      <c r="H467" s="1"/>
      <c r="I467" s="1"/>
      <c r="J467" s="1"/>
      <c r="L467" s="1"/>
      <c r="M467" s="1"/>
      <c r="O467" s="1"/>
    </row>
    <row r="468" spans="2:15" ht="15.75" customHeight="1">
      <c r="B468" s="1"/>
      <c r="H468" s="1"/>
      <c r="I468" s="1"/>
      <c r="J468" s="1"/>
      <c r="L468" s="1"/>
      <c r="M468" s="1"/>
      <c r="O468" s="1"/>
    </row>
    <row r="469" spans="2:15" ht="15.75" customHeight="1">
      <c r="B469" s="1"/>
      <c r="H469" s="1"/>
      <c r="I469" s="1"/>
      <c r="J469" s="1"/>
      <c r="L469" s="1"/>
      <c r="M469" s="1"/>
      <c r="O469" s="1"/>
    </row>
    <row r="470" spans="2:15" ht="15.75" customHeight="1">
      <c r="B470" s="1"/>
      <c r="H470" s="1"/>
      <c r="I470" s="1"/>
      <c r="J470" s="1"/>
      <c r="L470" s="1"/>
      <c r="M470" s="1"/>
      <c r="O470" s="1"/>
    </row>
    <row r="471" spans="2:15" ht="15.75" customHeight="1">
      <c r="B471" s="1"/>
      <c r="H471" s="1"/>
      <c r="I471" s="1"/>
      <c r="J471" s="1"/>
      <c r="L471" s="1"/>
      <c r="M471" s="1"/>
      <c r="O471" s="1"/>
    </row>
    <row r="472" spans="2:15" ht="15.75" customHeight="1">
      <c r="B472" s="1"/>
      <c r="H472" s="1"/>
      <c r="I472" s="1"/>
      <c r="J472" s="1"/>
      <c r="L472" s="1"/>
      <c r="M472" s="1"/>
      <c r="O472" s="1"/>
    </row>
    <row r="473" spans="2:15" ht="15.75" customHeight="1">
      <c r="B473" s="1"/>
      <c r="H473" s="1"/>
      <c r="I473" s="1"/>
      <c r="J473" s="1"/>
      <c r="L473" s="1"/>
      <c r="M473" s="1"/>
      <c r="O473" s="1"/>
    </row>
    <row r="474" spans="2:15" ht="15.75" customHeight="1">
      <c r="B474" s="1"/>
      <c r="H474" s="1"/>
      <c r="I474" s="1"/>
      <c r="J474" s="1"/>
      <c r="L474" s="1"/>
      <c r="M474" s="1"/>
      <c r="O474" s="1"/>
    </row>
    <row r="475" spans="2:15" ht="15.75" customHeight="1">
      <c r="B475" s="1"/>
      <c r="H475" s="1"/>
      <c r="I475" s="1"/>
      <c r="J475" s="1"/>
      <c r="L475" s="1"/>
      <c r="M475" s="1"/>
      <c r="O475" s="1"/>
    </row>
    <row r="476" spans="2:15" ht="15.75" customHeight="1">
      <c r="B476" s="1"/>
      <c r="H476" s="1"/>
      <c r="I476" s="1"/>
      <c r="J476" s="1"/>
      <c r="L476" s="1"/>
      <c r="M476" s="1"/>
      <c r="O476" s="1"/>
    </row>
    <row r="477" spans="2:15" ht="15.75" customHeight="1">
      <c r="B477" s="1"/>
      <c r="H477" s="1"/>
      <c r="I477" s="1"/>
      <c r="J477" s="1"/>
      <c r="L477" s="1"/>
      <c r="M477" s="1"/>
      <c r="O477" s="1"/>
    </row>
    <row r="478" spans="2:15" ht="15.75" customHeight="1">
      <c r="B478" s="1"/>
      <c r="H478" s="1"/>
      <c r="I478" s="1"/>
      <c r="J478" s="1"/>
      <c r="L478" s="1"/>
      <c r="M478" s="1"/>
      <c r="O478" s="1"/>
    </row>
    <row r="479" spans="2:15" ht="15.75" customHeight="1">
      <c r="B479" s="1"/>
      <c r="H479" s="1"/>
      <c r="I479" s="1"/>
      <c r="J479" s="1"/>
      <c r="L479" s="1"/>
      <c r="M479" s="1"/>
      <c r="O479" s="1"/>
    </row>
    <row r="480" spans="2:15" ht="15.75" customHeight="1">
      <c r="B480" s="1"/>
      <c r="H480" s="1"/>
      <c r="I480" s="1"/>
      <c r="J480" s="1"/>
      <c r="L480" s="1"/>
      <c r="M480" s="1"/>
      <c r="O480" s="1"/>
    </row>
    <row r="481" spans="2:15" ht="15.75" customHeight="1">
      <c r="B481" s="1"/>
      <c r="H481" s="1"/>
      <c r="I481" s="1"/>
      <c r="J481" s="1"/>
      <c r="L481" s="1"/>
      <c r="M481" s="1"/>
      <c r="O481" s="1"/>
    </row>
    <row r="482" spans="2:15" ht="15.75" customHeight="1">
      <c r="B482" s="1"/>
      <c r="H482" s="1"/>
      <c r="I482" s="1"/>
      <c r="J482" s="1"/>
      <c r="L482" s="1"/>
      <c r="M482" s="1"/>
      <c r="O482" s="1"/>
    </row>
    <row r="483" spans="2:15" ht="15.75" customHeight="1">
      <c r="B483" s="1"/>
      <c r="H483" s="1"/>
      <c r="I483" s="1"/>
      <c r="J483" s="1"/>
      <c r="L483" s="1"/>
      <c r="M483" s="1"/>
      <c r="O483" s="1"/>
    </row>
    <row r="484" spans="2:15" ht="15.75" customHeight="1">
      <c r="B484" s="1"/>
      <c r="H484" s="1"/>
      <c r="I484" s="1"/>
      <c r="J484" s="1"/>
      <c r="L484" s="1"/>
      <c r="M484" s="1"/>
      <c r="O484" s="1"/>
    </row>
    <row r="485" spans="2:15" ht="15.75" customHeight="1">
      <c r="B485" s="1"/>
      <c r="H485" s="1"/>
      <c r="I485" s="1"/>
      <c r="J485" s="1"/>
      <c r="L485" s="1"/>
      <c r="M485" s="1"/>
      <c r="O485" s="1"/>
    </row>
    <row r="486" spans="2:15" ht="15.75" customHeight="1">
      <c r="B486" s="1"/>
      <c r="H486" s="1"/>
      <c r="I486" s="1"/>
      <c r="J486" s="1"/>
      <c r="L486" s="1"/>
      <c r="M486" s="1"/>
      <c r="O486" s="1"/>
    </row>
    <row r="487" spans="2:15" ht="15.75" customHeight="1">
      <c r="B487" s="1"/>
      <c r="H487" s="1"/>
      <c r="I487" s="1"/>
      <c r="J487" s="1"/>
      <c r="L487" s="1"/>
      <c r="M487" s="1"/>
      <c r="O487" s="1"/>
    </row>
    <row r="488" spans="2:15" ht="15.75" customHeight="1">
      <c r="B488" s="1"/>
      <c r="H488" s="1"/>
      <c r="I488" s="1"/>
      <c r="J488" s="1"/>
      <c r="L488" s="1"/>
      <c r="M488" s="1"/>
      <c r="O488" s="1"/>
    </row>
    <row r="489" spans="2:15" ht="15.75" customHeight="1">
      <c r="B489" s="1"/>
      <c r="H489" s="1"/>
      <c r="I489" s="1"/>
      <c r="J489" s="1"/>
      <c r="L489" s="1"/>
      <c r="M489" s="1"/>
      <c r="O489" s="1"/>
    </row>
    <row r="490" spans="2:15" ht="15.75" customHeight="1">
      <c r="B490" s="1"/>
      <c r="H490" s="1"/>
      <c r="I490" s="1"/>
      <c r="J490" s="1"/>
      <c r="L490" s="1"/>
      <c r="M490" s="1"/>
      <c r="O490" s="1"/>
    </row>
    <row r="491" spans="2:15" ht="15.75" customHeight="1">
      <c r="B491" s="1"/>
      <c r="H491" s="1"/>
      <c r="I491" s="1"/>
      <c r="J491" s="1"/>
      <c r="L491" s="1"/>
      <c r="M491" s="1"/>
      <c r="O491" s="1"/>
    </row>
    <row r="492" spans="2:15" ht="15.75" customHeight="1">
      <c r="B492" s="1"/>
      <c r="H492" s="1"/>
      <c r="I492" s="1"/>
      <c r="J492" s="1"/>
      <c r="L492" s="1"/>
      <c r="M492" s="1"/>
      <c r="O492" s="1"/>
    </row>
    <row r="493" spans="2:15" ht="15.75" customHeight="1">
      <c r="B493" s="1"/>
      <c r="H493" s="1"/>
      <c r="I493" s="1"/>
      <c r="J493" s="1"/>
      <c r="L493" s="1"/>
      <c r="M493" s="1"/>
      <c r="O493" s="1"/>
    </row>
    <row r="494" spans="2:15" ht="15.75" customHeight="1">
      <c r="B494" s="1"/>
      <c r="H494" s="1"/>
      <c r="I494" s="1"/>
      <c r="J494" s="1"/>
      <c r="L494" s="1"/>
      <c r="M494" s="1"/>
      <c r="O494" s="1"/>
    </row>
    <row r="495" spans="2:15" ht="15.75" customHeight="1">
      <c r="B495" s="1"/>
      <c r="H495" s="1"/>
      <c r="I495" s="1"/>
      <c r="J495" s="1"/>
      <c r="L495" s="1"/>
      <c r="M495" s="1"/>
      <c r="O495" s="1"/>
    </row>
    <row r="496" spans="2:15" ht="15.75" customHeight="1">
      <c r="B496" s="1"/>
      <c r="H496" s="1"/>
      <c r="I496" s="1"/>
      <c r="J496" s="1"/>
      <c r="L496" s="1"/>
      <c r="M496" s="1"/>
      <c r="O496" s="1"/>
    </row>
    <row r="497" spans="2:15" ht="15.75" customHeight="1">
      <c r="B497" s="1"/>
      <c r="H497" s="1"/>
      <c r="I497" s="1"/>
      <c r="J497" s="1"/>
      <c r="L497" s="1"/>
      <c r="M497" s="1"/>
      <c r="O497" s="1"/>
    </row>
    <row r="498" spans="2:15" ht="15.75" customHeight="1">
      <c r="B498" s="1"/>
      <c r="H498" s="1"/>
      <c r="I498" s="1"/>
      <c r="J498" s="1"/>
      <c r="L498" s="1"/>
      <c r="M498" s="1"/>
      <c r="O498" s="1"/>
    </row>
    <row r="499" spans="2:15" ht="15.75" customHeight="1">
      <c r="B499" s="1"/>
      <c r="H499" s="1"/>
      <c r="I499" s="1"/>
      <c r="J499" s="1"/>
      <c r="L499" s="1"/>
      <c r="M499" s="1"/>
      <c r="O499" s="1"/>
    </row>
    <row r="500" spans="2:15" ht="15.75" customHeight="1">
      <c r="B500" s="1"/>
      <c r="H500" s="1"/>
      <c r="I500" s="1"/>
      <c r="J500" s="1"/>
      <c r="L500" s="1"/>
      <c r="M500" s="1"/>
      <c r="O500" s="1"/>
    </row>
    <row r="501" spans="2:15" ht="15.75" customHeight="1">
      <c r="B501" s="1"/>
      <c r="H501" s="1"/>
      <c r="I501" s="1"/>
      <c r="J501" s="1"/>
      <c r="L501" s="1"/>
      <c r="M501" s="1"/>
      <c r="O501" s="1"/>
    </row>
    <row r="502" spans="2:15" ht="15.75" customHeight="1">
      <c r="B502" s="1"/>
      <c r="H502" s="1"/>
      <c r="I502" s="1"/>
      <c r="J502" s="1"/>
      <c r="L502" s="1"/>
      <c r="M502" s="1"/>
      <c r="O502" s="1"/>
    </row>
    <row r="503" spans="2:15" ht="15.75" customHeight="1">
      <c r="B503" s="1"/>
      <c r="H503" s="1"/>
      <c r="I503" s="1"/>
      <c r="J503" s="1"/>
      <c r="L503" s="1"/>
      <c r="M503" s="1"/>
      <c r="O503" s="1"/>
    </row>
    <row r="504" spans="2:15" ht="15.75" customHeight="1">
      <c r="B504" s="1"/>
      <c r="H504" s="1"/>
      <c r="I504" s="1"/>
      <c r="J504" s="1"/>
      <c r="L504" s="1"/>
      <c r="M504" s="1"/>
      <c r="O504" s="1"/>
    </row>
    <row r="505" spans="2:15" ht="15.75" customHeight="1">
      <c r="B505" s="1"/>
      <c r="H505" s="1"/>
      <c r="I505" s="1"/>
      <c r="J505" s="1"/>
      <c r="L505" s="1"/>
      <c r="M505" s="1"/>
      <c r="O505" s="1"/>
    </row>
    <row r="506" spans="2:15" ht="15.75" customHeight="1">
      <c r="B506" s="1"/>
      <c r="H506" s="1"/>
      <c r="I506" s="1"/>
      <c r="J506" s="1"/>
      <c r="L506" s="1"/>
      <c r="M506" s="1"/>
      <c r="O506" s="1"/>
    </row>
    <row r="507" spans="2:15" ht="15.75" customHeight="1">
      <c r="B507" s="1"/>
      <c r="H507" s="1"/>
      <c r="I507" s="1"/>
      <c r="J507" s="1"/>
      <c r="L507" s="1"/>
      <c r="M507" s="1"/>
      <c r="O507" s="1"/>
    </row>
    <row r="508" spans="2:15" ht="15.75" customHeight="1">
      <c r="B508" s="1"/>
      <c r="H508" s="1"/>
      <c r="I508" s="1"/>
      <c r="J508" s="1"/>
      <c r="L508" s="1"/>
      <c r="M508" s="1"/>
      <c r="O508" s="1"/>
    </row>
    <row r="509" spans="2:15" ht="15.75" customHeight="1">
      <c r="B509" s="1"/>
      <c r="H509" s="1"/>
      <c r="I509" s="1"/>
      <c r="J509" s="1"/>
      <c r="L509" s="1"/>
      <c r="M509" s="1"/>
      <c r="O509" s="1"/>
    </row>
    <row r="510" spans="2:15" ht="15.75" customHeight="1">
      <c r="B510" s="1"/>
      <c r="H510" s="1"/>
      <c r="I510" s="1"/>
      <c r="J510" s="1"/>
      <c r="L510" s="1"/>
      <c r="M510" s="1"/>
      <c r="O510" s="1"/>
    </row>
    <row r="511" spans="2:15" ht="15.75" customHeight="1">
      <c r="B511" s="1"/>
      <c r="H511" s="1"/>
      <c r="I511" s="1"/>
      <c r="J511" s="1"/>
      <c r="L511" s="1"/>
      <c r="M511" s="1"/>
      <c r="O511" s="1"/>
    </row>
    <row r="512" spans="2:15" ht="15.75" customHeight="1">
      <c r="B512" s="1"/>
      <c r="H512" s="1"/>
      <c r="I512" s="1"/>
      <c r="J512" s="1"/>
      <c r="L512" s="1"/>
      <c r="M512" s="1"/>
      <c r="O512" s="1"/>
    </row>
    <row r="513" spans="2:15" ht="15.75" customHeight="1">
      <c r="B513" s="1"/>
      <c r="H513" s="1"/>
      <c r="I513" s="1"/>
      <c r="J513" s="1"/>
      <c r="L513" s="1"/>
      <c r="M513" s="1"/>
      <c r="O513" s="1"/>
    </row>
    <row r="514" spans="2:15" ht="15.75" customHeight="1">
      <c r="B514" s="1"/>
      <c r="H514" s="1"/>
      <c r="I514" s="1"/>
      <c r="J514" s="1"/>
      <c r="L514" s="1"/>
      <c r="M514" s="1"/>
      <c r="O514" s="1"/>
    </row>
    <row r="515" spans="2:15" ht="15.75" customHeight="1">
      <c r="B515" s="1"/>
      <c r="H515" s="1"/>
      <c r="I515" s="1"/>
      <c r="J515" s="1"/>
      <c r="L515" s="1"/>
      <c r="M515" s="1"/>
      <c r="O515" s="1"/>
    </row>
    <row r="516" spans="2:15" ht="15.75" customHeight="1">
      <c r="B516" s="1"/>
      <c r="H516" s="1"/>
      <c r="I516" s="1"/>
      <c r="J516" s="1"/>
      <c r="L516" s="1"/>
      <c r="M516" s="1"/>
      <c r="O516" s="1"/>
    </row>
    <row r="517" spans="2:15" ht="15.75" customHeight="1">
      <c r="B517" s="1"/>
      <c r="H517" s="1"/>
      <c r="I517" s="1"/>
      <c r="J517" s="1"/>
      <c r="L517" s="1"/>
      <c r="M517" s="1"/>
      <c r="O517" s="1"/>
    </row>
    <row r="518" spans="2:15" ht="15.75" customHeight="1">
      <c r="B518" s="1"/>
      <c r="H518" s="1"/>
      <c r="I518" s="1"/>
      <c r="J518" s="1"/>
      <c r="L518" s="1"/>
      <c r="M518" s="1"/>
      <c r="O518" s="1"/>
    </row>
    <row r="519" spans="2:15" ht="15.75" customHeight="1">
      <c r="B519" s="1"/>
      <c r="H519" s="1"/>
      <c r="I519" s="1"/>
      <c r="J519" s="1"/>
      <c r="L519" s="1"/>
      <c r="M519" s="1"/>
      <c r="O519" s="1"/>
    </row>
    <row r="520" spans="2:15" ht="15.75" customHeight="1">
      <c r="B520" s="1"/>
      <c r="H520" s="1"/>
      <c r="I520" s="1"/>
      <c r="J520" s="1"/>
      <c r="L520" s="1"/>
      <c r="M520" s="1"/>
      <c r="O520" s="1"/>
    </row>
    <row r="521" spans="2:15" ht="15.75" customHeight="1">
      <c r="B521" s="1"/>
      <c r="H521" s="1"/>
      <c r="I521" s="1"/>
      <c r="J521" s="1"/>
      <c r="L521" s="1"/>
      <c r="M521" s="1"/>
      <c r="O521" s="1"/>
    </row>
    <row r="522" spans="2:15" ht="15.75" customHeight="1">
      <c r="B522" s="1"/>
      <c r="H522" s="1"/>
      <c r="I522" s="1"/>
      <c r="J522" s="1"/>
      <c r="L522" s="1"/>
      <c r="M522" s="1"/>
      <c r="O522" s="1"/>
    </row>
    <row r="523" spans="2:15" ht="15.75" customHeight="1">
      <c r="B523" s="1"/>
      <c r="H523" s="1"/>
      <c r="I523" s="1"/>
      <c r="J523" s="1"/>
      <c r="L523" s="1"/>
      <c r="M523" s="1"/>
      <c r="O523" s="1"/>
    </row>
    <row r="524" spans="2:15" ht="15.75" customHeight="1">
      <c r="B524" s="1"/>
      <c r="H524" s="1"/>
      <c r="I524" s="1"/>
      <c r="J524" s="1"/>
      <c r="L524" s="1"/>
      <c r="M524" s="1"/>
      <c r="O524" s="1"/>
    </row>
    <row r="525" spans="2:15" ht="15.75" customHeight="1">
      <c r="B525" s="1"/>
      <c r="H525" s="1"/>
      <c r="I525" s="1"/>
      <c r="J525" s="1"/>
      <c r="L525" s="1"/>
      <c r="M525" s="1"/>
      <c r="O525" s="1"/>
    </row>
    <row r="526" spans="2:15" ht="15.75" customHeight="1">
      <c r="B526" s="1"/>
      <c r="H526" s="1"/>
      <c r="I526" s="1"/>
      <c r="J526" s="1"/>
      <c r="L526" s="1"/>
      <c r="M526" s="1"/>
      <c r="O526" s="1"/>
    </row>
    <row r="527" spans="2:15" ht="15.75" customHeight="1">
      <c r="B527" s="1"/>
      <c r="H527" s="1"/>
      <c r="I527" s="1"/>
      <c r="J527" s="1"/>
      <c r="L527" s="1"/>
      <c r="M527" s="1"/>
      <c r="O527" s="1"/>
    </row>
    <row r="528" spans="2:15" ht="15.75" customHeight="1">
      <c r="B528" s="1"/>
      <c r="H528" s="1"/>
      <c r="I528" s="1"/>
      <c r="J528" s="1"/>
      <c r="L528" s="1"/>
      <c r="M528" s="1"/>
      <c r="O528" s="1"/>
    </row>
    <row r="529" spans="2:15" ht="15.75" customHeight="1">
      <c r="B529" s="1"/>
      <c r="H529" s="1"/>
      <c r="I529" s="1"/>
      <c r="J529" s="1"/>
      <c r="L529" s="1"/>
      <c r="M529" s="1"/>
      <c r="O529" s="1"/>
    </row>
    <row r="530" spans="2:15" ht="15.75" customHeight="1">
      <c r="B530" s="1"/>
      <c r="H530" s="1"/>
      <c r="I530" s="1"/>
      <c r="J530" s="1"/>
      <c r="L530" s="1"/>
      <c r="M530" s="1"/>
      <c r="O530" s="1"/>
    </row>
    <row r="531" spans="2:15" ht="15.75" customHeight="1">
      <c r="B531" s="1"/>
      <c r="H531" s="1"/>
      <c r="I531" s="1"/>
      <c r="J531" s="1"/>
      <c r="L531" s="1"/>
      <c r="M531" s="1"/>
      <c r="O531" s="1"/>
    </row>
    <row r="532" spans="2:15" ht="15.75" customHeight="1">
      <c r="B532" s="1"/>
      <c r="H532" s="1"/>
      <c r="I532" s="1"/>
      <c r="J532" s="1"/>
      <c r="L532" s="1"/>
      <c r="M532" s="1"/>
      <c r="O532" s="1"/>
    </row>
    <row r="533" spans="2:15" ht="15.75" customHeight="1">
      <c r="B533" s="1"/>
      <c r="H533" s="1"/>
      <c r="I533" s="1"/>
      <c r="J533" s="1"/>
      <c r="L533" s="1"/>
      <c r="M533" s="1"/>
      <c r="O533" s="1"/>
    </row>
    <row r="534" spans="2:15" ht="15.75" customHeight="1">
      <c r="B534" s="1"/>
      <c r="H534" s="1"/>
      <c r="I534" s="1"/>
      <c r="J534" s="1"/>
      <c r="L534" s="1"/>
      <c r="M534" s="1"/>
      <c r="O534" s="1"/>
    </row>
    <row r="535" spans="2:15" ht="15.75" customHeight="1">
      <c r="B535" s="1"/>
      <c r="H535" s="1"/>
      <c r="I535" s="1"/>
      <c r="J535" s="1"/>
      <c r="L535" s="1"/>
      <c r="M535" s="1"/>
      <c r="O535" s="1"/>
    </row>
    <row r="536" spans="2:15" ht="15.75" customHeight="1">
      <c r="B536" s="1"/>
      <c r="H536" s="1"/>
      <c r="I536" s="1"/>
      <c r="J536" s="1"/>
      <c r="L536" s="1"/>
      <c r="M536" s="1"/>
      <c r="O536" s="1"/>
    </row>
    <row r="537" spans="2:15" ht="15.75" customHeight="1">
      <c r="B537" s="1"/>
      <c r="H537" s="1"/>
      <c r="I537" s="1"/>
      <c r="J537" s="1"/>
      <c r="L537" s="1"/>
      <c r="M537" s="1"/>
      <c r="O537" s="1"/>
    </row>
    <row r="538" spans="2:15" ht="15.75" customHeight="1">
      <c r="B538" s="1"/>
      <c r="H538" s="1"/>
      <c r="I538" s="1"/>
      <c r="J538" s="1"/>
      <c r="L538" s="1"/>
      <c r="M538" s="1"/>
      <c r="O538" s="1"/>
    </row>
    <row r="539" spans="2:15" ht="15.75" customHeight="1">
      <c r="B539" s="1"/>
      <c r="H539" s="1"/>
      <c r="I539" s="1"/>
      <c r="J539" s="1"/>
      <c r="L539" s="1"/>
      <c r="M539" s="1"/>
      <c r="O539" s="1"/>
    </row>
    <row r="540" spans="2:15" ht="15.75" customHeight="1">
      <c r="B540" s="1"/>
      <c r="H540" s="1"/>
      <c r="I540" s="1"/>
      <c r="J540" s="1"/>
      <c r="L540" s="1"/>
      <c r="M540" s="1"/>
      <c r="O540" s="1"/>
    </row>
    <row r="541" spans="2:15" ht="15.75" customHeight="1">
      <c r="B541" s="1"/>
      <c r="H541" s="1"/>
      <c r="I541" s="1"/>
      <c r="J541" s="1"/>
      <c r="L541" s="1"/>
      <c r="M541" s="1"/>
      <c r="O541" s="1"/>
    </row>
    <row r="542" spans="2:15" ht="15.75" customHeight="1">
      <c r="B542" s="1"/>
      <c r="H542" s="1"/>
      <c r="I542" s="1"/>
      <c r="J542" s="1"/>
      <c r="L542" s="1"/>
      <c r="M542" s="1"/>
      <c r="O542" s="1"/>
    </row>
    <row r="543" spans="2:15" ht="15.75" customHeight="1">
      <c r="B543" s="1"/>
      <c r="H543" s="1"/>
      <c r="I543" s="1"/>
      <c r="J543" s="1"/>
      <c r="L543" s="1"/>
      <c r="M543" s="1"/>
      <c r="O543" s="1"/>
    </row>
    <row r="544" spans="2:15" ht="15.75" customHeight="1">
      <c r="B544" s="1"/>
      <c r="H544" s="1"/>
      <c r="I544" s="1"/>
      <c r="J544" s="1"/>
      <c r="L544" s="1"/>
      <c r="M544" s="1"/>
      <c r="O544" s="1"/>
    </row>
    <row r="545" spans="2:15" ht="15.75" customHeight="1">
      <c r="B545" s="1"/>
      <c r="H545" s="1"/>
      <c r="I545" s="1"/>
      <c r="J545" s="1"/>
      <c r="L545" s="1"/>
      <c r="M545" s="1"/>
      <c r="O545" s="1"/>
    </row>
    <row r="546" spans="2:15" ht="15.75" customHeight="1">
      <c r="B546" s="1"/>
      <c r="H546" s="1"/>
      <c r="I546" s="1"/>
      <c r="J546" s="1"/>
      <c r="L546" s="1"/>
      <c r="M546" s="1"/>
      <c r="O546" s="1"/>
    </row>
    <row r="547" spans="2:15" ht="15.75" customHeight="1">
      <c r="B547" s="1"/>
      <c r="H547" s="1"/>
      <c r="I547" s="1"/>
      <c r="J547" s="1"/>
      <c r="L547" s="1"/>
      <c r="M547" s="1"/>
      <c r="O547" s="1"/>
    </row>
    <row r="548" spans="2:15" ht="15.75" customHeight="1">
      <c r="B548" s="1"/>
      <c r="H548" s="1"/>
      <c r="I548" s="1"/>
      <c r="J548" s="1"/>
      <c r="L548" s="1"/>
      <c r="M548" s="1"/>
      <c r="O548" s="1"/>
    </row>
    <row r="549" spans="2:15" ht="15.75" customHeight="1">
      <c r="B549" s="1"/>
      <c r="H549" s="1"/>
      <c r="I549" s="1"/>
      <c r="J549" s="1"/>
      <c r="L549" s="1"/>
      <c r="M549" s="1"/>
      <c r="O549" s="1"/>
    </row>
    <row r="550" spans="2:15" ht="15.75" customHeight="1">
      <c r="B550" s="1"/>
      <c r="H550" s="1"/>
      <c r="I550" s="1"/>
      <c r="J550" s="1"/>
      <c r="L550" s="1"/>
      <c r="M550" s="1"/>
      <c r="O550" s="1"/>
    </row>
    <row r="551" spans="2:15" ht="15.75" customHeight="1">
      <c r="B551" s="1"/>
      <c r="H551" s="1"/>
      <c r="I551" s="1"/>
      <c r="J551" s="1"/>
      <c r="L551" s="1"/>
      <c r="M551" s="1"/>
      <c r="O551" s="1"/>
    </row>
    <row r="552" spans="2:15" ht="15.75" customHeight="1">
      <c r="B552" s="1"/>
      <c r="H552" s="1"/>
      <c r="I552" s="1"/>
      <c r="J552" s="1"/>
      <c r="L552" s="1"/>
      <c r="M552" s="1"/>
      <c r="O552" s="1"/>
    </row>
    <row r="553" spans="2:15" ht="15.75" customHeight="1">
      <c r="B553" s="1"/>
      <c r="H553" s="1"/>
      <c r="I553" s="1"/>
      <c r="J553" s="1"/>
      <c r="L553" s="1"/>
      <c r="M553" s="1"/>
      <c r="O553" s="1"/>
    </row>
    <row r="554" spans="2:15" ht="15.75" customHeight="1">
      <c r="B554" s="1"/>
      <c r="H554" s="1"/>
      <c r="I554" s="1"/>
      <c r="J554" s="1"/>
      <c r="L554" s="1"/>
      <c r="M554" s="1"/>
      <c r="O554" s="1"/>
    </row>
    <row r="555" spans="2:15" ht="15.75" customHeight="1">
      <c r="B555" s="1"/>
      <c r="H555" s="1"/>
      <c r="I555" s="1"/>
      <c r="J555" s="1"/>
      <c r="L555" s="1"/>
      <c r="M555" s="1"/>
      <c r="O555" s="1"/>
    </row>
    <row r="556" spans="2:15" ht="15.75" customHeight="1">
      <c r="B556" s="1"/>
      <c r="H556" s="1"/>
      <c r="I556" s="1"/>
      <c r="J556" s="1"/>
      <c r="L556" s="1"/>
      <c r="M556" s="1"/>
      <c r="O556" s="1"/>
    </row>
    <row r="557" spans="2:15" ht="15.75" customHeight="1">
      <c r="B557" s="1"/>
      <c r="H557" s="1"/>
      <c r="I557" s="1"/>
      <c r="J557" s="1"/>
      <c r="L557" s="1"/>
      <c r="M557" s="1"/>
      <c r="O557" s="1"/>
    </row>
    <row r="558" spans="2:15" ht="15.75" customHeight="1">
      <c r="B558" s="1"/>
      <c r="H558" s="1"/>
      <c r="I558" s="1"/>
      <c r="J558" s="1"/>
      <c r="L558" s="1"/>
      <c r="M558" s="1"/>
      <c r="O558" s="1"/>
    </row>
    <row r="559" spans="2:15" ht="15.75" customHeight="1">
      <c r="B559" s="1"/>
      <c r="H559" s="1"/>
      <c r="I559" s="1"/>
      <c r="J559" s="1"/>
      <c r="L559" s="1"/>
      <c r="M559" s="1"/>
      <c r="O559" s="1"/>
    </row>
    <row r="560" spans="2:15" ht="15.75" customHeight="1">
      <c r="B560" s="1"/>
      <c r="H560" s="1"/>
      <c r="I560" s="1"/>
      <c r="J560" s="1"/>
      <c r="L560" s="1"/>
      <c r="M560" s="1"/>
      <c r="O560" s="1"/>
    </row>
    <row r="561" spans="2:15" ht="15.75" customHeight="1">
      <c r="B561" s="1"/>
      <c r="H561" s="1"/>
      <c r="I561" s="1"/>
      <c r="J561" s="1"/>
      <c r="L561" s="1"/>
      <c r="M561" s="1"/>
      <c r="O561" s="1"/>
    </row>
    <row r="562" spans="2:15" ht="15.75" customHeight="1">
      <c r="B562" s="1"/>
      <c r="H562" s="1"/>
      <c r="I562" s="1"/>
      <c r="J562" s="1"/>
      <c r="L562" s="1"/>
      <c r="M562" s="1"/>
      <c r="O562" s="1"/>
    </row>
    <row r="563" spans="2:15" ht="15.75" customHeight="1">
      <c r="B563" s="1"/>
      <c r="H563" s="1"/>
      <c r="I563" s="1"/>
      <c r="J563" s="1"/>
      <c r="L563" s="1"/>
      <c r="M563" s="1"/>
      <c r="O563" s="1"/>
    </row>
    <row r="564" spans="2:15" ht="15.75" customHeight="1">
      <c r="B564" s="1"/>
      <c r="H564" s="1"/>
      <c r="I564" s="1"/>
      <c r="J564" s="1"/>
      <c r="L564" s="1"/>
      <c r="M564" s="1"/>
      <c r="O564" s="1"/>
    </row>
    <row r="565" spans="2:15" ht="15.75" customHeight="1">
      <c r="B565" s="1"/>
      <c r="H565" s="1"/>
      <c r="I565" s="1"/>
      <c r="J565" s="1"/>
      <c r="L565" s="1"/>
      <c r="M565" s="1"/>
      <c r="O565" s="1"/>
    </row>
    <row r="566" spans="2:15" ht="15.75" customHeight="1">
      <c r="B566" s="1"/>
      <c r="H566" s="1"/>
      <c r="I566" s="1"/>
      <c r="J566" s="1"/>
      <c r="L566" s="1"/>
      <c r="M566" s="1"/>
      <c r="O566" s="1"/>
    </row>
    <row r="567" spans="2:15" ht="15.75" customHeight="1">
      <c r="B567" s="1"/>
      <c r="H567" s="1"/>
      <c r="I567" s="1"/>
      <c r="J567" s="1"/>
      <c r="L567" s="1"/>
      <c r="M567" s="1"/>
      <c r="O567" s="1"/>
    </row>
    <row r="568" spans="2:15" ht="15.75" customHeight="1">
      <c r="B568" s="1"/>
      <c r="H568" s="1"/>
      <c r="I568" s="1"/>
      <c r="J568" s="1"/>
      <c r="L568" s="1"/>
      <c r="M568" s="1"/>
      <c r="O568" s="1"/>
    </row>
    <row r="569" spans="2:15" ht="15.75" customHeight="1">
      <c r="B569" s="1"/>
      <c r="H569" s="1"/>
      <c r="I569" s="1"/>
      <c r="J569" s="1"/>
      <c r="L569" s="1"/>
      <c r="M569" s="1"/>
      <c r="O569" s="1"/>
    </row>
    <row r="570" spans="2:15" ht="15.75" customHeight="1">
      <c r="B570" s="1"/>
      <c r="H570" s="1"/>
      <c r="I570" s="1"/>
      <c r="J570" s="1"/>
      <c r="L570" s="1"/>
      <c r="M570" s="1"/>
      <c r="O570" s="1"/>
    </row>
    <row r="571" spans="2:15" ht="15.75" customHeight="1">
      <c r="B571" s="1"/>
      <c r="H571" s="1"/>
      <c r="I571" s="1"/>
      <c r="J571" s="1"/>
      <c r="L571" s="1"/>
      <c r="M571" s="1"/>
      <c r="O571" s="1"/>
    </row>
    <row r="572" spans="2:15" ht="15.75" customHeight="1">
      <c r="B572" s="1"/>
      <c r="H572" s="1"/>
      <c r="I572" s="1"/>
      <c r="J572" s="1"/>
      <c r="L572" s="1"/>
      <c r="M572" s="1"/>
      <c r="O572" s="1"/>
    </row>
    <row r="573" spans="2:15" ht="15.75" customHeight="1">
      <c r="B573" s="1"/>
      <c r="H573" s="1"/>
      <c r="I573" s="1"/>
      <c r="J573" s="1"/>
      <c r="L573" s="1"/>
      <c r="M573" s="1"/>
      <c r="O573" s="1"/>
    </row>
    <row r="574" spans="2:15" ht="15.75" customHeight="1">
      <c r="B574" s="1"/>
      <c r="H574" s="1"/>
      <c r="I574" s="1"/>
      <c r="J574" s="1"/>
      <c r="L574" s="1"/>
      <c r="M574" s="1"/>
      <c r="O574" s="1"/>
    </row>
    <row r="575" spans="2:15" ht="15.75" customHeight="1">
      <c r="B575" s="1"/>
      <c r="H575" s="1"/>
      <c r="I575" s="1"/>
      <c r="J575" s="1"/>
      <c r="L575" s="1"/>
      <c r="M575" s="1"/>
      <c r="O575" s="1"/>
    </row>
    <row r="576" spans="2:15" ht="15.75" customHeight="1">
      <c r="B576" s="1"/>
      <c r="H576" s="1"/>
      <c r="I576" s="1"/>
      <c r="J576" s="1"/>
      <c r="L576" s="1"/>
      <c r="M576" s="1"/>
      <c r="O576" s="1"/>
    </row>
    <row r="577" spans="2:15" ht="15.75" customHeight="1">
      <c r="B577" s="1"/>
      <c r="H577" s="1"/>
      <c r="I577" s="1"/>
      <c r="J577" s="1"/>
      <c r="L577" s="1"/>
      <c r="M577" s="1"/>
      <c r="O577" s="1"/>
    </row>
    <row r="578" spans="2:15" ht="15.75" customHeight="1">
      <c r="B578" s="1"/>
      <c r="H578" s="1"/>
      <c r="I578" s="1"/>
      <c r="J578" s="1"/>
      <c r="L578" s="1"/>
      <c r="M578" s="1"/>
      <c r="O578" s="1"/>
    </row>
    <row r="579" spans="2:15" ht="15.75" customHeight="1">
      <c r="B579" s="1"/>
      <c r="H579" s="1"/>
      <c r="I579" s="1"/>
      <c r="J579" s="1"/>
      <c r="L579" s="1"/>
      <c r="M579" s="1"/>
      <c r="O579" s="1"/>
    </row>
    <row r="580" spans="2:15" ht="15.75" customHeight="1">
      <c r="B580" s="1"/>
      <c r="H580" s="1"/>
      <c r="I580" s="1"/>
      <c r="J580" s="1"/>
      <c r="L580" s="1"/>
      <c r="M580" s="1"/>
      <c r="O580" s="1"/>
    </row>
    <row r="581" spans="2:15" ht="15.75" customHeight="1">
      <c r="B581" s="1"/>
      <c r="H581" s="1"/>
      <c r="I581" s="1"/>
      <c r="J581" s="1"/>
      <c r="L581" s="1"/>
      <c r="M581" s="1"/>
      <c r="O581" s="1"/>
    </row>
    <row r="582" spans="2:15" ht="15.75" customHeight="1">
      <c r="B582" s="1"/>
      <c r="H582" s="1"/>
      <c r="I582" s="1"/>
      <c r="J582" s="1"/>
      <c r="L582" s="1"/>
      <c r="M582" s="1"/>
      <c r="O582" s="1"/>
    </row>
    <row r="583" spans="2:15" ht="15.75" customHeight="1">
      <c r="B583" s="1"/>
      <c r="H583" s="1"/>
      <c r="I583" s="1"/>
      <c r="J583" s="1"/>
      <c r="L583" s="1"/>
      <c r="M583" s="1"/>
      <c r="O583" s="1"/>
    </row>
    <row r="584" spans="2:15" ht="15.75" customHeight="1">
      <c r="B584" s="1"/>
      <c r="H584" s="1"/>
      <c r="I584" s="1"/>
      <c r="J584" s="1"/>
      <c r="L584" s="1"/>
      <c r="M584" s="1"/>
      <c r="O584" s="1"/>
    </row>
    <row r="585" spans="2:15" ht="15.75" customHeight="1">
      <c r="B585" s="1"/>
      <c r="H585" s="1"/>
      <c r="I585" s="1"/>
      <c r="J585" s="1"/>
      <c r="L585" s="1"/>
      <c r="M585" s="1"/>
      <c r="O585" s="1"/>
    </row>
    <row r="586" spans="2:15" ht="15.75" customHeight="1">
      <c r="B586" s="1"/>
      <c r="H586" s="1"/>
      <c r="I586" s="1"/>
      <c r="J586" s="1"/>
      <c r="L586" s="1"/>
      <c r="M586" s="1"/>
      <c r="O586" s="1"/>
    </row>
    <row r="587" spans="2:15" ht="15.75" customHeight="1">
      <c r="B587" s="1"/>
      <c r="H587" s="1"/>
      <c r="I587" s="1"/>
      <c r="J587" s="1"/>
      <c r="L587" s="1"/>
      <c r="M587" s="1"/>
      <c r="O587" s="1"/>
    </row>
    <row r="588" spans="2:15" ht="15.75" customHeight="1">
      <c r="B588" s="1"/>
      <c r="H588" s="1"/>
      <c r="I588" s="1"/>
      <c r="J588" s="1"/>
      <c r="L588" s="1"/>
      <c r="M588" s="1"/>
      <c r="O588" s="1"/>
    </row>
    <row r="589" spans="2:15" ht="15.75" customHeight="1">
      <c r="B589" s="1"/>
      <c r="H589" s="1"/>
      <c r="I589" s="1"/>
      <c r="J589" s="1"/>
      <c r="L589" s="1"/>
      <c r="M589" s="1"/>
      <c r="O589" s="1"/>
    </row>
    <row r="590" spans="2:15" ht="15.75" customHeight="1">
      <c r="B590" s="1"/>
      <c r="H590" s="1"/>
      <c r="I590" s="1"/>
      <c r="J590" s="1"/>
      <c r="L590" s="1"/>
      <c r="M590" s="1"/>
      <c r="O590" s="1"/>
    </row>
    <row r="591" spans="2:15" ht="15.75" customHeight="1">
      <c r="B591" s="1"/>
      <c r="H591" s="1"/>
      <c r="I591" s="1"/>
      <c r="J591" s="1"/>
      <c r="L591" s="1"/>
      <c r="M591" s="1"/>
      <c r="O591" s="1"/>
    </row>
    <row r="592" spans="2:15" ht="15.75" customHeight="1">
      <c r="B592" s="1"/>
      <c r="H592" s="1"/>
      <c r="I592" s="1"/>
      <c r="J592" s="1"/>
      <c r="L592" s="1"/>
      <c r="M592" s="1"/>
      <c r="O592" s="1"/>
    </row>
    <row r="593" spans="2:15" ht="15.75" customHeight="1">
      <c r="B593" s="1"/>
      <c r="H593" s="1"/>
      <c r="I593" s="1"/>
      <c r="J593" s="1"/>
      <c r="L593" s="1"/>
      <c r="M593" s="1"/>
      <c r="O593" s="1"/>
    </row>
    <row r="594" spans="2:15" ht="15.75" customHeight="1">
      <c r="B594" s="1"/>
      <c r="H594" s="1"/>
      <c r="I594" s="1"/>
      <c r="J594" s="1"/>
      <c r="L594" s="1"/>
      <c r="M594" s="1"/>
      <c r="O594" s="1"/>
    </row>
    <row r="595" spans="2:15" ht="15.75" customHeight="1">
      <c r="B595" s="1"/>
      <c r="H595" s="1"/>
      <c r="I595" s="1"/>
      <c r="J595" s="1"/>
      <c r="L595" s="1"/>
      <c r="M595" s="1"/>
      <c r="O595" s="1"/>
    </row>
    <row r="596" spans="2:15" ht="15.75" customHeight="1">
      <c r="B596" s="1"/>
      <c r="H596" s="1"/>
      <c r="I596" s="1"/>
      <c r="J596" s="1"/>
      <c r="L596" s="1"/>
      <c r="M596" s="1"/>
      <c r="O596" s="1"/>
    </row>
    <row r="597" spans="2:15" ht="15.75" customHeight="1">
      <c r="B597" s="1"/>
      <c r="H597" s="1"/>
      <c r="I597" s="1"/>
      <c r="J597" s="1"/>
      <c r="L597" s="1"/>
      <c r="M597" s="1"/>
      <c r="O597" s="1"/>
    </row>
    <row r="598" spans="2:15" ht="15.75" customHeight="1">
      <c r="B598" s="1"/>
      <c r="H598" s="1"/>
      <c r="I598" s="1"/>
      <c r="J598" s="1"/>
      <c r="L598" s="1"/>
      <c r="M598" s="1"/>
      <c r="O598" s="1"/>
    </row>
    <row r="599" spans="2:15" ht="15.75" customHeight="1">
      <c r="B599" s="1"/>
      <c r="H599" s="1"/>
      <c r="I599" s="1"/>
      <c r="J599" s="1"/>
      <c r="L599" s="1"/>
      <c r="M599" s="1"/>
      <c r="O599" s="1"/>
    </row>
    <row r="600" spans="2:15" ht="15.75" customHeight="1">
      <c r="B600" s="1"/>
      <c r="H600" s="1"/>
      <c r="I600" s="1"/>
      <c r="J600" s="1"/>
      <c r="L600" s="1"/>
      <c r="M600" s="1"/>
      <c r="O600" s="1"/>
    </row>
    <row r="601" spans="2:15" ht="15.75" customHeight="1">
      <c r="B601" s="1"/>
      <c r="H601" s="1"/>
      <c r="I601" s="1"/>
      <c r="J601" s="1"/>
      <c r="L601" s="1"/>
      <c r="M601" s="1"/>
      <c r="O601" s="1"/>
    </row>
    <row r="602" spans="2:15" ht="15.75" customHeight="1">
      <c r="B602" s="1"/>
      <c r="H602" s="1"/>
      <c r="I602" s="1"/>
      <c r="J602" s="1"/>
      <c r="L602" s="1"/>
      <c r="M602" s="1"/>
      <c r="O602" s="1"/>
    </row>
    <row r="603" spans="2:15" ht="15.75" customHeight="1">
      <c r="B603" s="1"/>
      <c r="H603" s="1"/>
      <c r="I603" s="1"/>
      <c r="J603" s="1"/>
      <c r="L603" s="1"/>
      <c r="M603" s="1"/>
      <c r="O603" s="1"/>
    </row>
    <row r="604" spans="2:15" ht="15.75" customHeight="1">
      <c r="B604" s="1"/>
      <c r="H604" s="1"/>
      <c r="I604" s="1"/>
      <c r="J604" s="1"/>
      <c r="L604" s="1"/>
      <c r="M604" s="1"/>
      <c r="O604" s="1"/>
    </row>
    <row r="605" spans="2:15" ht="15.75" customHeight="1">
      <c r="B605" s="1"/>
      <c r="H605" s="1"/>
      <c r="I605" s="1"/>
      <c r="J605" s="1"/>
      <c r="L605" s="1"/>
      <c r="M605" s="1"/>
      <c r="O605" s="1"/>
    </row>
    <row r="606" spans="2:15" ht="15.75" customHeight="1">
      <c r="B606" s="1"/>
      <c r="H606" s="1"/>
      <c r="I606" s="1"/>
      <c r="J606" s="1"/>
      <c r="L606" s="1"/>
      <c r="M606" s="1"/>
      <c r="O606" s="1"/>
    </row>
    <row r="607" spans="2:15" ht="15.75" customHeight="1">
      <c r="B607" s="1"/>
      <c r="H607" s="1"/>
      <c r="I607" s="1"/>
      <c r="J607" s="1"/>
      <c r="L607" s="1"/>
      <c r="M607" s="1"/>
      <c r="O607" s="1"/>
    </row>
    <row r="608" spans="2:15" ht="15.75" customHeight="1">
      <c r="B608" s="1"/>
      <c r="H608" s="1"/>
      <c r="I608" s="1"/>
      <c r="J608" s="1"/>
      <c r="L608" s="1"/>
      <c r="M608" s="1"/>
      <c r="O608" s="1"/>
    </row>
    <row r="609" spans="2:15" ht="15.75" customHeight="1">
      <c r="B609" s="1"/>
      <c r="H609" s="1"/>
      <c r="I609" s="1"/>
      <c r="J609" s="1"/>
      <c r="L609" s="1"/>
      <c r="M609" s="1"/>
      <c r="O609" s="1"/>
    </row>
    <row r="610" spans="2:15" ht="15.75" customHeight="1">
      <c r="B610" s="1"/>
      <c r="H610" s="1"/>
      <c r="I610" s="1"/>
      <c r="J610" s="1"/>
      <c r="L610" s="1"/>
      <c r="M610" s="1"/>
      <c r="O610" s="1"/>
    </row>
    <row r="611" spans="2:15" ht="15.75" customHeight="1">
      <c r="B611" s="1"/>
      <c r="H611" s="1"/>
      <c r="I611" s="1"/>
      <c r="J611" s="1"/>
      <c r="L611" s="1"/>
      <c r="M611" s="1"/>
      <c r="O611" s="1"/>
    </row>
    <row r="612" spans="2:15" ht="15.75" customHeight="1">
      <c r="B612" s="1"/>
      <c r="H612" s="1"/>
      <c r="I612" s="1"/>
      <c r="J612" s="1"/>
      <c r="L612" s="1"/>
      <c r="M612" s="1"/>
      <c r="O612" s="1"/>
    </row>
    <row r="613" spans="2:15" ht="15.75" customHeight="1">
      <c r="B613" s="1"/>
      <c r="H613" s="1"/>
      <c r="I613" s="1"/>
      <c r="J613" s="1"/>
      <c r="L613" s="1"/>
      <c r="M613" s="1"/>
      <c r="O613" s="1"/>
    </row>
    <row r="614" spans="2:15" ht="15.75" customHeight="1">
      <c r="B614" s="1"/>
      <c r="H614" s="1"/>
      <c r="I614" s="1"/>
      <c r="J614" s="1"/>
      <c r="L614" s="1"/>
      <c r="M614" s="1"/>
      <c r="O614" s="1"/>
    </row>
    <row r="615" spans="2:15" ht="15.75" customHeight="1">
      <c r="B615" s="1"/>
      <c r="H615" s="1"/>
      <c r="I615" s="1"/>
      <c r="J615" s="1"/>
      <c r="L615" s="1"/>
      <c r="M615" s="1"/>
      <c r="O615" s="1"/>
    </row>
    <row r="616" spans="2:15" ht="15.75" customHeight="1">
      <c r="B616" s="1"/>
      <c r="H616" s="1"/>
      <c r="I616" s="1"/>
      <c r="J616" s="1"/>
      <c r="L616" s="1"/>
      <c r="M616" s="1"/>
      <c r="O616" s="1"/>
    </row>
    <row r="617" spans="2:15" ht="15.75" customHeight="1">
      <c r="B617" s="1"/>
      <c r="H617" s="1"/>
      <c r="I617" s="1"/>
      <c r="J617" s="1"/>
      <c r="L617" s="1"/>
      <c r="M617" s="1"/>
      <c r="O617" s="1"/>
    </row>
    <row r="618" spans="2:15" ht="15.75" customHeight="1">
      <c r="B618" s="1"/>
      <c r="H618" s="1"/>
      <c r="I618" s="1"/>
      <c r="J618" s="1"/>
      <c r="L618" s="1"/>
      <c r="M618" s="1"/>
      <c r="O618" s="1"/>
    </row>
    <row r="619" spans="2:15" ht="15.75" customHeight="1">
      <c r="B619" s="1"/>
      <c r="H619" s="1"/>
      <c r="I619" s="1"/>
      <c r="J619" s="1"/>
      <c r="L619" s="1"/>
      <c r="M619" s="1"/>
      <c r="O619" s="1"/>
    </row>
    <row r="620" spans="2:15" ht="15.75" customHeight="1">
      <c r="B620" s="1"/>
      <c r="H620" s="1"/>
      <c r="I620" s="1"/>
      <c r="J620" s="1"/>
      <c r="L620" s="1"/>
      <c r="M620" s="1"/>
      <c r="O620" s="1"/>
    </row>
    <row r="621" spans="2:15" ht="15.75" customHeight="1">
      <c r="B621" s="1"/>
      <c r="H621" s="1"/>
      <c r="I621" s="1"/>
      <c r="J621" s="1"/>
      <c r="L621" s="1"/>
      <c r="M621" s="1"/>
      <c r="O621" s="1"/>
    </row>
    <row r="622" spans="2:15" ht="15.75" customHeight="1">
      <c r="B622" s="1"/>
      <c r="H622" s="1"/>
      <c r="I622" s="1"/>
      <c r="J622" s="1"/>
      <c r="L622" s="1"/>
      <c r="M622" s="1"/>
      <c r="O622" s="1"/>
    </row>
    <row r="623" spans="2:15" ht="15.75" customHeight="1">
      <c r="B623" s="1"/>
      <c r="H623" s="1"/>
      <c r="I623" s="1"/>
      <c r="J623" s="1"/>
      <c r="L623" s="1"/>
      <c r="M623" s="1"/>
      <c r="O623" s="1"/>
    </row>
    <row r="624" spans="2:15" ht="15.75" customHeight="1">
      <c r="B624" s="1"/>
      <c r="H624" s="1"/>
      <c r="I624" s="1"/>
      <c r="J624" s="1"/>
      <c r="L624" s="1"/>
      <c r="M624" s="1"/>
      <c r="O624" s="1"/>
    </row>
    <row r="625" spans="2:15" ht="15.75" customHeight="1">
      <c r="B625" s="1"/>
      <c r="H625" s="1"/>
      <c r="I625" s="1"/>
      <c r="J625" s="1"/>
      <c r="L625" s="1"/>
      <c r="M625" s="1"/>
      <c r="O625" s="1"/>
    </row>
    <row r="626" spans="2:15" ht="15.75" customHeight="1">
      <c r="B626" s="1"/>
      <c r="H626" s="1"/>
      <c r="I626" s="1"/>
      <c r="J626" s="1"/>
      <c r="L626" s="1"/>
      <c r="M626" s="1"/>
      <c r="O626" s="1"/>
    </row>
    <row r="627" spans="2:15" ht="15.75" customHeight="1">
      <c r="B627" s="1"/>
      <c r="H627" s="1"/>
      <c r="I627" s="1"/>
      <c r="J627" s="1"/>
      <c r="L627" s="1"/>
      <c r="M627" s="1"/>
      <c r="O627" s="1"/>
    </row>
    <row r="628" spans="2:15" ht="15.75" customHeight="1">
      <c r="B628" s="1"/>
      <c r="H628" s="1"/>
      <c r="I628" s="1"/>
      <c r="J628" s="1"/>
      <c r="L628" s="1"/>
      <c r="M628" s="1"/>
      <c r="O628" s="1"/>
    </row>
    <row r="629" spans="2:15" ht="15.75" customHeight="1">
      <c r="B629" s="1"/>
      <c r="H629" s="1"/>
      <c r="I629" s="1"/>
      <c r="J629" s="1"/>
      <c r="L629" s="1"/>
      <c r="M629" s="1"/>
      <c r="O629" s="1"/>
    </row>
    <row r="630" spans="2:15" ht="15.75" customHeight="1">
      <c r="B630" s="1"/>
      <c r="H630" s="1"/>
      <c r="I630" s="1"/>
      <c r="J630" s="1"/>
      <c r="L630" s="1"/>
      <c r="M630" s="1"/>
      <c r="O630" s="1"/>
    </row>
    <row r="631" spans="2:15" ht="15.75" customHeight="1">
      <c r="B631" s="1"/>
      <c r="H631" s="1"/>
      <c r="I631" s="1"/>
      <c r="J631" s="1"/>
      <c r="L631" s="1"/>
      <c r="M631" s="1"/>
      <c r="O631" s="1"/>
    </row>
    <row r="632" spans="2:15" ht="15.75" customHeight="1">
      <c r="B632" s="1"/>
      <c r="H632" s="1"/>
      <c r="I632" s="1"/>
      <c r="J632" s="1"/>
      <c r="L632" s="1"/>
      <c r="M632" s="1"/>
      <c r="O632" s="1"/>
    </row>
    <row r="633" spans="2:15" ht="15.75" customHeight="1">
      <c r="B633" s="1"/>
      <c r="H633" s="1"/>
      <c r="I633" s="1"/>
      <c r="J633" s="1"/>
      <c r="L633" s="1"/>
      <c r="M633" s="1"/>
      <c r="O633" s="1"/>
    </row>
    <row r="634" spans="2:15" ht="15.75" customHeight="1">
      <c r="B634" s="1"/>
      <c r="H634" s="1"/>
      <c r="I634" s="1"/>
      <c r="J634" s="1"/>
      <c r="L634" s="1"/>
      <c r="M634" s="1"/>
      <c r="O634" s="1"/>
    </row>
    <row r="635" spans="2:15" ht="15.75" customHeight="1">
      <c r="B635" s="1"/>
      <c r="H635" s="1"/>
      <c r="I635" s="1"/>
      <c r="J635" s="1"/>
      <c r="L635" s="1"/>
      <c r="M635" s="1"/>
      <c r="O635" s="1"/>
    </row>
    <row r="636" spans="2:15" ht="15.75" customHeight="1">
      <c r="B636" s="1"/>
      <c r="H636" s="1"/>
      <c r="I636" s="1"/>
      <c r="J636" s="1"/>
      <c r="L636" s="1"/>
      <c r="M636" s="1"/>
      <c r="O636" s="1"/>
    </row>
    <row r="637" spans="2:15" ht="15.75" customHeight="1">
      <c r="B637" s="1"/>
      <c r="H637" s="1"/>
      <c r="I637" s="1"/>
      <c r="J637" s="1"/>
      <c r="L637" s="1"/>
      <c r="M637" s="1"/>
      <c r="O637" s="1"/>
    </row>
    <row r="638" spans="2:15" ht="15.75" customHeight="1">
      <c r="B638" s="1"/>
      <c r="H638" s="1"/>
      <c r="I638" s="1"/>
      <c r="J638" s="1"/>
      <c r="L638" s="1"/>
      <c r="M638" s="1"/>
      <c r="O638" s="1"/>
    </row>
    <row r="639" spans="2:15" ht="15.75" customHeight="1">
      <c r="B639" s="1"/>
      <c r="H639" s="1"/>
      <c r="I639" s="1"/>
      <c r="J639" s="1"/>
      <c r="L639" s="1"/>
      <c r="M639" s="1"/>
      <c r="O639" s="1"/>
    </row>
    <row r="640" spans="2:15" ht="15.75" customHeight="1">
      <c r="B640" s="1"/>
      <c r="H640" s="1"/>
      <c r="I640" s="1"/>
      <c r="J640" s="1"/>
      <c r="L640" s="1"/>
      <c r="M640" s="1"/>
      <c r="O640" s="1"/>
    </row>
    <row r="641" spans="2:15" ht="15.75" customHeight="1">
      <c r="B641" s="1"/>
      <c r="H641" s="1"/>
      <c r="I641" s="1"/>
      <c r="J641" s="1"/>
      <c r="L641" s="1"/>
      <c r="M641" s="1"/>
      <c r="O641" s="1"/>
    </row>
    <row r="642" spans="2:15" ht="15.75" customHeight="1">
      <c r="B642" s="1"/>
      <c r="H642" s="1"/>
      <c r="I642" s="1"/>
      <c r="J642" s="1"/>
      <c r="L642" s="1"/>
      <c r="M642" s="1"/>
      <c r="O642" s="1"/>
    </row>
    <row r="643" spans="2:15" ht="15.75" customHeight="1">
      <c r="B643" s="1"/>
      <c r="H643" s="1"/>
      <c r="I643" s="1"/>
      <c r="J643" s="1"/>
      <c r="L643" s="1"/>
      <c r="M643" s="1"/>
      <c r="O643" s="1"/>
    </row>
    <row r="644" spans="2:15" ht="15.75" customHeight="1">
      <c r="B644" s="1"/>
      <c r="H644" s="1"/>
      <c r="I644" s="1"/>
      <c r="J644" s="1"/>
      <c r="L644" s="1"/>
      <c r="M644" s="1"/>
      <c r="O644" s="1"/>
    </row>
    <row r="645" spans="2:15" ht="15.75" customHeight="1">
      <c r="B645" s="1"/>
      <c r="H645" s="1"/>
      <c r="I645" s="1"/>
      <c r="J645" s="1"/>
      <c r="L645" s="1"/>
      <c r="M645" s="1"/>
      <c r="O645" s="1"/>
    </row>
    <row r="646" spans="2:15" ht="15.75" customHeight="1">
      <c r="B646" s="1"/>
      <c r="H646" s="1"/>
      <c r="I646" s="1"/>
      <c r="J646" s="1"/>
      <c r="L646" s="1"/>
      <c r="M646" s="1"/>
      <c r="O646" s="1"/>
    </row>
    <row r="647" spans="2:15" ht="15.75" customHeight="1">
      <c r="B647" s="1"/>
      <c r="H647" s="1"/>
      <c r="I647" s="1"/>
      <c r="J647" s="1"/>
      <c r="L647" s="1"/>
      <c r="M647" s="1"/>
      <c r="O647" s="1"/>
    </row>
    <row r="648" spans="2:15" ht="15.75" customHeight="1">
      <c r="B648" s="1"/>
      <c r="H648" s="1"/>
      <c r="I648" s="1"/>
      <c r="J648" s="1"/>
      <c r="L648" s="1"/>
      <c r="M648" s="1"/>
      <c r="O648" s="1"/>
    </row>
    <row r="649" spans="2:15" ht="15.75" customHeight="1">
      <c r="B649" s="1"/>
      <c r="H649" s="1"/>
      <c r="I649" s="1"/>
      <c r="J649" s="1"/>
      <c r="L649" s="1"/>
      <c r="M649" s="1"/>
      <c r="O649" s="1"/>
    </row>
    <row r="650" spans="2:15" ht="15.75" customHeight="1">
      <c r="B650" s="1"/>
      <c r="H650" s="1"/>
      <c r="I650" s="1"/>
      <c r="J650" s="1"/>
      <c r="L650" s="1"/>
      <c r="M650" s="1"/>
      <c r="O650" s="1"/>
    </row>
    <row r="651" spans="2:15" ht="15.75" customHeight="1">
      <c r="B651" s="1"/>
      <c r="H651" s="1"/>
      <c r="I651" s="1"/>
      <c r="J651" s="1"/>
      <c r="L651" s="1"/>
      <c r="M651" s="1"/>
      <c r="O651" s="1"/>
    </row>
    <row r="652" spans="2:15" ht="15.75" customHeight="1">
      <c r="B652" s="1"/>
      <c r="H652" s="1"/>
      <c r="I652" s="1"/>
      <c r="J652" s="1"/>
      <c r="L652" s="1"/>
      <c r="M652" s="1"/>
      <c r="O652" s="1"/>
    </row>
    <row r="653" spans="2:15" ht="15.75" customHeight="1">
      <c r="B653" s="1"/>
      <c r="H653" s="1"/>
      <c r="I653" s="1"/>
      <c r="J653" s="1"/>
      <c r="L653" s="1"/>
      <c r="M653" s="1"/>
      <c r="O653" s="1"/>
    </row>
    <row r="654" spans="2:15" ht="15.75" customHeight="1">
      <c r="B654" s="1"/>
      <c r="H654" s="1"/>
      <c r="I654" s="1"/>
      <c r="J654" s="1"/>
      <c r="L654" s="1"/>
      <c r="M654" s="1"/>
      <c r="O654" s="1"/>
    </row>
    <row r="655" spans="2:15" ht="15.75" customHeight="1">
      <c r="B655" s="1"/>
      <c r="H655" s="1"/>
      <c r="I655" s="1"/>
      <c r="J655" s="1"/>
      <c r="L655" s="1"/>
      <c r="M655" s="1"/>
      <c r="O655" s="1"/>
    </row>
    <row r="656" spans="2:15" ht="15.75" customHeight="1">
      <c r="B656" s="1"/>
      <c r="H656" s="1"/>
      <c r="I656" s="1"/>
      <c r="J656" s="1"/>
      <c r="L656" s="1"/>
      <c r="M656" s="1"/>
      <c r="O656" s="1"/>
    </row>
    <row r="657" spans="2:15" ht="15.75" customHeight="1">
      <c r="B657" s="1"/>
      <c r="H657" s="1"/>
      <c r="I657" s="1"/>
      <c r="J657" s="1"/>
      <c r="L657" s="1"/>
      <c r="M657" s="1"/>
      <c r="O657" s="1"/>
    </row>
    <row r="658" spans="2:15" ht="15.75" customHeight="1">
      <c r="B658" s="1"/>
      <c r="H658" s="1"/>
      <c r="I658" s="1"/>
      <c r="J658" s="1"/>
      <c r="L658" s="1"/>
      <c r="M658" s="1"/>
      <c r="O658" s="1"/>
    </row>
    <row r="659" spans="2:15" ht="15.75" customHeight="1">
      <c r="B659" s="1"/>
      <c r="H659" s="1"/>
      <c r="I659" s="1"/>
      <c r="J659" s="1"/>
      <c r="L659" s="1"/>
      <c r="M659" s="1"/>
      <c r="O659" s="1"/>
    </row>
    <row r="660" spans="2:15" ht="15.75" customHeight="1">
      <c r="B660" s="1"/>
      <c r="H660" s="1"/>
      <c r="I660" s="1"/>
      <c r="J660" s="1"/>
      <c r="L660" s="1"/>
      <c r="M660" s="1"/>
      <c r="O660" s="1"/>
    </row>
    <row r="661" spans="2:15" ht="15.75" customHeight="1">
      <c r="B661" s="1"/>
      <c r="H661" s="1"/>
      <c r="I661" s="1"/>
      <c r="J661" s="1"/>
      <c r="L661" s="1"/>
      <c r="M661" s="1"/>
      <c r="O661" s="1"/>
    </row>
    <row r="662" spans="2:15" ht="15.75" customHeight="1">
      <c r="B662" s="1"/>
      <c r="H662" s="1"/>
      <c r="I662" s="1"/>
      <c r="J662" s="1"/>
      <c r="L662" s="1"/>
      <c r="M662" s="1"/>
      <c r="O662" s="1"/>
    </row>
    <row r="663" spans="2:15" ht="15.75" customHeight="1">
      <c r="B663" s="1"/>
      <c r="H663" s="1"/>
      <c r="I663" s="1"/>
      <c r="J663" s="1"/>
      <c r="L663" s="1"/>
      <c r="M663" s="1"/>
      <c r="O663" s="1"/>
    </row>
    <row r="664" spans="2:15" ht="15.75" customHeight="1">
      <c r="B664" s="1"/>
      <c r="H664" s="1"/>
      <c r="I664" s="1"/>
      <c r="J664" s="1"/>
      <c r="L664" s="1"/>
      <c r="M664" s="1"/>
      <c r="O664" s="1"/>
    </row>
    <row r="665" spans="2:15" ht="15.75" customHeight="1">
      <c r="B665" s="1"/>
      <c r="H665" s="1"/>
      <c r="I665" s="1"/>
      <c r="J665" s="1"/>
      <c r="L665" s="1"/>
      <c r="M665" s="1"/>
      <c r="O665" s="1"/>
    </row>
    <row r="666" spans="2:15" ht="15.75" customHeight="1">
      <c r="B666" s="1"/>
      <c r="H666" s="1"/>
      <c r="I666" s="1"/>
      <c r="J666" s="1"/>
      <c r="L666" s="1"/>
      <c r="M666" s="1"/>
      <c r="O666" s="1"/>
    </row>
    <row r="667" spans="2:15" ht="15.75" customHeight="1">
      <c r="B667" s="1"/>
      <c r="H667" s="1"/>
      <c r="I667" s="1"/>
      <c r="J667" s="1"/>
      <c r="L667" s="1"/>
      <c r="M667" s="1"/>
      <c r="O667" s="1"/>
    </row>
    <row r="668" spans="2:15" ht="15.75" customHeight="1">
      <c r="B668" s="1"/>
      <c r="H668" s="1"/>
      <c r="I668" s="1"/>
      <c r="J668" s="1"/>
      <c r="L668" s="1"/>
      <c r="M668" s="1"/>
      <c r="O668" s="1"/>
    </row>
    <row r="669" spans="2:15" ht="15.75" customHeight="1">
      <c r="B669" s="1"/>
      <c r="H669" s="1"/>
      <c r="I669" s="1"/>
      <c r="J669" s="1"/>
      <c r="L669" s="1"/>
      <c r="M669" s="1"/>
      <c r="O669" s="1"/>
    </row>
    <row r="670" spans="2:15" ht="15.75" customHeight="1">
      <c r="B670" s="1"/>
      <c r="H670" s="1"/>
      <c r="I670" s="1"/>
      <c r="J670" s="1"/>
      <c r="L670" s="1"/>
      <c r="M670" s="1"/>
      <c r="O670" s="1"/>
    </row>
    <row r="671" spans="2:15" ht="15.75" customHeight="1">
      <c r="B671" s="1"/>
      <c r="H671" s="1"/>
      <c r="I671" s="1"/>
      <c r="J671" s="1"/>
      <c r="L671" s="1"/>
      <c r="M671" s="1"/>
      <c r="O671" s="1"/>
    </row>
    <row r="672" spans="2:15" ht="15.75" customHeight="1">
      <c r="B672" s="1"/>
      <c r="H672" s="1"/>
      <c r="I672" s="1"/>
      <c r="J672" s="1"/>
      <c r="L672" s="1"/>
      <c r="M672" s="1"/>
      <c r="O672" s="1"/>
    </row>
    <row r="673" spans="2:15" ht="15.75" customHeight="1">
      <c r="B673" s="1"/>
      <c r="H673" s="1"/>
      <c r="I673" s="1"/>
      <c r="J673" s="1"/>
      <c r="L673" s="1"/>
      <c r="M673" s="1"/>
      <c r="O673" s="1"/>
    </row>
    <row r="674" spans="2:15" ht="15.75" customHeight="1">
      <c r="B674" s="1"/>
      <c r="H674" s="1"/>
      <c r="I674" s="1"/>
      <c r="J674" s="1"/>
      <c r="L674" s="1"/>
      <c r="M674" s="1"/>
      <c r="O674" s="1"/>
    </row>
    <row r="675" spans="2:15" ht="15.75" customHeight="1">
      <c r="B675" s="1"/>
      <c r="H675" s="1"/>
      <c r="I675" s="1"/>
      <c r="J675" s="1"/>
      <c r="L675" s="1"/>
      <c r="M675" s="1"/>
      <c r="O675" s="1"/>
    </row>
    <row r="676" spans="2:15" ht="15.75" customHeight="1">
      <c r="B676" s="1"/>
      <c r="H676" s="1"/>
      <c r="I676" s="1"/>
      <c r="J676" s="1"/>
      <c r="L676" s="1"/>
      <c r="M676" s="1"/>
      <c r="O676" s="1"/>
    </row>
    <row r="677" spans="2:15" ht="15.75" customHeight="1">
      <c r="B677" s="1"/>
      <c r="H677" s="1"/>
      <c r="I677" s="1"/>
      <c r="J677" s="1"/>
      <c r="L677" s="1"/>
      <c r="M677" s="1"/>
      <c r="O677" s="1"/>
    </row>
    <row r="678" spans="2:15" ht="15.75" customHeight="1">
      <c r="B678" s="1"/>
      <c r="H678" s="1"/>
      <c r="I678" s="1"/>
      <c r="J678" s="1"/>
      <c r="L678" s="1"/>
      <c r="M678" s="1"/>
      <c r="O678" s="1"/>
    </row>
    <row r="679" spans="2:15" ht="15.75" customHeight="1">
      <c r="B679" s="1"/>
      <c r="H679" s="1"/>
      <c r="I679" s="1"/>
      <c r="J679" s="1"/>
      <c r="L679" s="1"/>
      <c r="M679" s="1"/>
      <c r="O679" s="1"/>
    </row>
    <row r="680" spans="2:15" ht="15.75" customHeight="1">
      <c r="B680" s="1"/>
      <c r="H680" s="1"/>
      <c r="I680" s="1"/>
      <c r="J680" s="1"/>
      <c r="L680" s="1"/>
      <c r="M680" s="1"/>
      <c r="O680" s="1"/>
    </row>
    <row r="681" spans="2:15" ht="15.75" customHeight="1">
      <c r="B681" s="1"/>
      <c r="H681" s="1"/>
      <c r="I681" s="1"/>
      <c r="J681" s="1"/>
      <c r="L681" s="1"/>
      <c r="M681" s="1"/>
      <c r="O681" s="1"/>
    </row>
    <row r="682" spans="2:15" ht="15.75" customHeight="1">
      <c r="B682" s="1"/>
      <c r="H682" s="1"/>
      <c r="I682" s="1"/>
      <c r="J682" s="1"/>
      <c r="L682" s="1"/>
      <c r="M682" s="1"/>
      <c r="O682" s="1"/>
    </row>
    <row r="683" spans="2:15" ht="15.75" customHeight="1">
      <c r="B683" s="1"/>
      <c r="H683" s="1"/>
      <c r="I683" s="1"/>
      <c r="J683" s="1"/>
      <c r="L683" s="1"/>
      <c r="M683" s="1"/>
      <c r="O683" s="1"/>
    </row>
    <row r="684" spans="2:15" ht="15.75" customHeight="1">
      <c r="B684" s="1"/>
      <c r="H684" s="1"/>
      <c r="I684" s="1"/>
      <c r="J684" s="1"/>
      <c r="L684" s="1"/>
      <c r="M684" s="1"/>
      <c r="O684" s="1"/>
    </row>
    <row r="685" spans="2:15" ht="15.75" customHeight="1">
      <c r="B685" s="1"/>
      <c r="H685" s="1"/>
      <c r="I685" s="1"/>
      <c r="J685" s="1"/>
      <c r="L685" s="1"/>
      <c r="M685" s="1"/>
      <c r="O685" s="1"/>
    </row>
    <row r="686" spans="2:15" ht="15.75" customHeight="1">
      <c r="B686" s="1"/>
      <c r="H686" s="1"/>
      <c r="I686" s="1"/>
      <c r="J686" s="1"/>
      <c r="L686" s="1"/>
      <c r="M686" s="1"/>
      <c r="O686" s="1"/>
    </row>
    <row r="687" spans="2:15" ht="15.75" customHeight="1">
      <c r="B687" s="1"/>
      <c r="H687" s="1"/>
      <c r="I687" s="1"/>
      <c r="J687" s="1"/>
      <c r="L687" s="1"/>
      <c r="M687" s="1"/>
      <c r="O687" s="1"/>
    </row>
    <row r="688" spans="2:15" ht="15.75" customHeight="1">
      <c r="B688" s="1"/>
      <c r="H688" s="1"/>
      <c r="I688" s="1"/>
      <c r="J688" s="1"/>
      <c r="L688" s="1"/>
      <c r="M688" s="1"/>
      <c r="O688" s="1"/>
    </row>
    <row r="689" spans="2:15" ht="15.75" customHeight="1">
      <c r="B689" s="1"/>
      <c r="H689" s="1"/>
      <c r="I689" s="1"/>
      <c r="J689" s="1"/>
      <c r="L689" s="1"/>
      <c r="M689" s="1"/>
      <c r="O689" s="1"/>
    </row>
    <row r="690" spans="2:15" ht="15.75" customHeight="1">
      <c r="B690" s="1"/>
      <c r="H690" s="1"/>
      <c r="I690" s="1"/>
      <c r="J690" s="1"/>
      <c r="L690" s="1"/>
      <c r="M690" s="1"/>
      <c r="O690" s="1"/>
    </row>
    <row r="691" spans="2:15" ht="15.75" customHeight="1">
      <c r="B691" s="1"/>
      <c r="H691" s="1"/>
      <c r="I691" s="1"/>
      <c r="J691" s="1"/>
      <c r="L691" s="1"/>
      <c r="M691" s="1"/>
      <c r="O691" s="1"/>
    </row>
    <row r="692" spans="2:15" ht="15.75" customHeight="1">
      <c r="B692" s="1"/>
      <c r="H692" s="1"/>
      <c r="I692" s="1"/>
      <c r="J692" s="1"/>
      <c r="L692" s="1"/>
      <c r="M692" s="1"/>
      <c r="O692" s="1"/>
    </row>
    <row r="693" spans="2:15" ht="15.75" customHeight="1">
      <c r="B693" s="1"/>
      <c r="H693" s="1"/>
      <c r="I693" s="1"/>
      <c r="J693" s="1"/>
      <c r="L693" s="1"/>
      <c r="M693" s="1"/>
      <c r="O693" s="1"/>
    </row>
    <row r="694" spans="2:15" ht="15.75" customHeight="1">
      <c r="B694" s="1"/>
      <c r="H694" s="1"/>
      <c r="I694" s="1"/>
      <c r="J694" s="1"/>
      <c r="L694" s="1"/>
      <c r="M694" s="1"/>
      <c r="O694" s="1"/>
    </row>
    <row r="695" spans="2:15" ht="15.75" customHeight="1">
      <c r="B695" s="1"/>
      <c r="H695" s="1"/>
      <c r="I695" s="1"/>
      <c r="J695" s="1"/>
      <c r="L695" s="1"/>
      <c r="M695" s="1"/>
      <c r="O695" s="1"/>
    </row>
    <row r="696" spans="2:15" ht="15.75" customHeight="1">
      <c r="B696" s="1"/>
      <c r="H696" s="1"/>
      <c r="I696" s="1"/>
      <c r="J696" s="1"/>
      <c r="L696" s="1"/>
      <c r="M696" s="1"/>
      <c r="O696" s="1"/>
    </row>
    <row r="697" spans="2:15" ht="15.75" customHeight="1">
      <c r="B697" s="1"/>
      <c r="H697" s="1"/>
      <c r="I697" s="1"/>
      <c r="J697" s="1"/>
      <c r="L697" s="1"/>
      <c r="M697" s="1"/>
      <c r="O697" s="1"/>
    </row>
    <row r="698" spans="2:15" ht="15.75" customHeight="1">
      <c r="B698" s="1"/>
      <c r="H698" s="1"/>
      <c r="I698" s="1"/>
      <c r="J698" s="1"/>
      <c r="L698" s="1"/>
      <c r="M698" s="1"/>
      <c r="O698" s="1"/>
    </row>
    <row r="699" spans="2:15" ht="15.75" customHeight="1">
      <c r="B699" s="1"/>
      <c r="H699" s="1"/>
      <c r="I699" s="1"/>
      <c r="J699" s="1"/>
      <c r="L699" s="1"/>
      <c r="M699" s="1"/>
      <c r="O699" s="1"/>
    </row>
    <row r="700" spans="2:15" ht="15.75" customHeight="1">
      <c r="B700" s="1"/>
      <c r="H700" s="1"/>
      <c r="I700" s="1"/>
      <c r="J700" s="1"/>
      <c r="L700" s="1"/>
      <c r="M700" s="1"/>
      <c r="O700" s="1"/>
    </row>
    <row r="701" spans="2:15" ht="15.75" customHeight="1">
      <c r="B701" s="1"/>
      <c r="H701" s="1"/>
      <c r="I701" s="1"/>
      <c r="J701" s="1"/>
      <c r="L701" s="1"/>
      <c r="M701" s="1"/>
      <c r="O701" s="1"/>
    </row>
    <row r="702" spans="2:15" ht="15.75" customHeight="1">
      <c r="B702" s="1"/>
      <c r="H702" s="1"/>
      <c r="I702" s="1"/>
      <c r="J702" s="1"/>
      <c r="L702" s="1"/>
      <c r="M702" s="1"/>
      <c r="O702" s="1"/>
    </row>
    <row r="703" spans="2:15" ht="15.75" customHeight="1">
      <c r="B703" s="1"/>
      <c r="H703" s="1"/>
      <c r="I703" s="1"/>
      <c r="J703" s="1"/>
      <c r="L703" s="1"/>
      <c r="M703" s="1"/>
      <c r="O703" s="1"/>
    </row>
    <row r="704" spans="2:15" ht="15.75" customHeight="1">
      <c r="B704" s="1"/>
      <c r="H704" s="1"/>
      <c r="I704" s="1"/>
      <c r="J704" s="1"/>
      <c r="L704" s="1"/>
      <c r="M704" s="1"/>
      <c r="O704" s="1"/>
    </row>
    <row r="705" spans="2:15" ht="15.75" customHeight="1">
      <c r="B705" s="1"/>
      <c r="H705" s="1"/>
      <c r="I705" s="1"/>
      <c r="J705" s="1"/>
      <c r="L705" s="1"/>
      <c r="M705" s="1"/>
      <c r="O705" s="1"/>
    </row>
    <row r="706" spans="2:15" ht="15.75" customHeight="1">
      <c r="B706" s="1"/>
      <c r="H706" s="1"/>
      <c r="I706" s="1"/>
      <c r="J706" s="1"/>
      <c r="L706" s="1"/>
      <c r="M706" s="1"/>
      <c r="O706" s="1"/>
    </row>
    <row r="707" spans="2:15" ht="15.75" customHeight="1">
      <c r="B707" s="1"/>
      <c r="H707" s="1"/>
      <c r="I707" s="1"/>
      <c r="J707" s="1"/>
      <c r="L707" s="1"/>
      <c r="M707" s="1"/>
      <c r="O707" s="1"/>
    </row>
    <row r="708" spans="2:15" ht="15.75" customHeight="1">
      <c r="B708" s="1"/>
      <c r="H708" s="1"/>
      <c r="I708" s="1"/>
      <c r="J708" s="1"/>
      <c r="L708" s="1"/>
      <c r="M708" s="1"/>
      <c r="O708" s="1"/>
    </row>
    <row r="709" spans="2:15" ht="15.75" customHeight="1">
      <c r="B709" s="1"/>
      <c r="H709" s="1"/>
      <c r="I709" s="1"/>
      <c r="J709" s="1"/>
      <c r="L709" s="1"/>
      <c r="M709" s="1"/>
      <c r="O709" s="1"/>
    </row>
    <row r="710" spans="2:15" ht="15.75" customHeight="1">
      <c r="B710" s="1"/>
      <c r="H710" s="1"/>
      <c r="I710" s="1"/>
      <c r="J710" s="1"/>
      <c r="L710" s="1"/>
      <c r="M710" s="1"/>
      <c r="O710" s="1"/>
    </row>
    <row r="711" spans="2:15" ht="15.75" customHeight="1">
      <c r="B711" s="1"/>
      <c r="H711" s="1"/>
      <c r="I711" s="1"/>
      <c r="J711" s="1"/>
      <c r="L711" s="1"/>
      <c r="M711" s="1"/>
      <c r="O711" s="1"/>
    </row>
    <row r="712" spans="2:15" ht="15.75" customHeight="1">
      <c r="B712" s="1"/>
      <c r="H712" s="1"/>
      <c r="I712" s="1"/>
      <c r="J712" s="1"/>
      <c r="L712" s="1"/>
      <c r="M712" s="1"/>
      <c r="O712" s="1"/>
    </row>
    <row r="713" spans="2:15" ht="15.75" customHeight="1">
      <c r="B713" s="1"/>
      <c r="H713" s="1"/>
      <c r="I713" s="1"/>
      <c r="J713" s="1"/>
      <c r="L713" s="1"/>
      <c r="M713" s="1"/>
      <c r="O713" s="1"/>
    </row>
    <row r="714" spans="2:15" ht="15.75" customHeight="1">
      <c r="B714" s="1"/>
      <c r="H714" s="1"/>
      <c r="I714" s="1"/>
      <c r="J714" s="1"/>
      <c r="L714" s="1"/>
      <c r="M714" s="1"/>
      <c r="O714" s="1"/>
    </row>
    <row r="715" spans="2:15" ht="15.75" customHeight="1">
      <c r="B715" s="1"/>
      <c r="H715" s="1"/>
      <c r="I715" s="1"/>
      <c r="J715" s="1"/>
      <c r="L715" s="1"/>
      <c r="M715" s="1"/>
      <c r="O715" s="1"/>
    </row>
    <row r="716" spans="2:15" ht="15.75" customHeight="1">
      <c r="B716" s="1"/>
      <c r="H716" s="1"/>
      <c r="I716" s="1"/>
      <c r="J716" s="1"/>
      <c r="L716" s="1"/>
      <c r="M716" s="1"/>
      <c r="O716" s="1"/>
    </row>
    <row r="717" spans="2:15" ht="15.75" customHeight="1">
      <c r="B717" s="1"/>
      <c r="H717" s="1"/>
      <c r="I717" s="1"/>
      <c r="J717" s="1"/>
      <c r="L717" s="1"/>
      <c r="M717" s="1"/>
      <c r="O717" s="1"/>
    </row>
    <row r="718" spans="2:15" ht="15.75" customHeight="1">
      <c r="B718" s="1"/>
      <c r="H718" s="1"/>
      <c r="I718" s="1"/>
      <c r="J718" s="1"/>
      <c r="L718" s="1"/>
      <c r="M718" s="1"/>
      <c r="O718" s="1"/>
    </row>
    <row r="719" spans="2:15" ht="15.75" customHeight="1">
      <c r="B719" s="1"/>
      <c r="H719" s="1"/>
      <c r="I719" s="1"/>
      <c r="J719" s="1"/>
      <c r="L719" s="1"/>
      <c r="M719" s="1"/>
      <c r="O719" s="1"/>
    </row>
    <row r="720" spans="2:15" ht="15.75" customHeight="1">
      <c r="B720" s="1"/>
      <c r="H720" s="1"/>
      <c r="I720" s="1"/>
      <c r="J720" s="1"/>
      <c r="L720" s="1"/>
      <c r="M720" s="1"/>
      <c r="O720" s="1"/>
    </row>
    <row r="721" spans="2:15" ht="15.75" customHeight="1">
      <c r="B721" s="1"/>
      <c r="H721" s="1"/>
      <c r="I721" s="1"/>
      <c r="J721" s="1"/>
      <c r="L721" s="1"/>
      <c r="M721" s="1"/>
      <c r="O721" s="1"/>
    </row>
    <row r="722" spans="2:15" ht="15.75" customHeight="1">
      <c r="B722" s="1"/>
      <c r="H722" s="1"/>
      <c r="I722" s="1"/>
      <c r="J722" s="1"/>
      <c r="L722" s="1"/>
      <c r="M722" s="1"/>
      <c r="O722" s="1"/>
    </row>
    <row r="723" spans="2:15" ht="15.75" customHeight="1">
      <c r="B723" s="1"/>
      <c r="H723" s="1"/>
      <c r="I723" s="1"/>
      <c r="J723" s="1"/>
      <c r="L723" s="1"/>
      <c r="M723" s="1"/>
      <c r="O723" s="1"/>
    </row>
    <row r="724" spans="2:15" ht="15.75" customHeight="1">
      <c r="B724" s="1"/>
      <c r="H724" s="1"/>
      <c r="I724" s="1"/>
      <c r="J724" s="1"/>
      <c r="L724" s="1"/>
      <c r="M724" s="1"/>
      <c r="O724" s="1"/>
    </row>
    <row r="725" spans="2:15" ht="15.75" customHeight="1">
      <c r="B725" s="1"/>
      <c r="H725" s="1"/>
      <c r="I725" s="1"/>
      <c r="J725" s="1"/>
      <c r="L725" s="1"/>
      <c r="M725" s="1"/>
      <c r="O725" s="1"/>
    </row>
    <row r="726" spans="2:15" ht="15.75" customHeight="1">
      <c r="B726" s="1"/>
      <c r="H726" s="1"/>
      <c r="I726" s="1"/>
      <c r="J726" s="1"/>
      <c r="L726" s="1"/>
      <c r="M726" s="1"/>
      <c r="O726" s="1"/>
    </row>
    <row r="727" spans="2:15" ht="15.75" customHeight="1">
      <c r="B727" s="1"/>
      <c r="H727" s="1"/>
      <c r="I727" s="1"/>
      <c r="J727" s="1"/>
      <c r="L727" s="1"/>
      <c r="M727" s="1"/>
      <c r="O727" s="1"/>
    </row>
    <row r="728" spans="2:15" ht="15.75" customHeight="1">
      <c r="B728" s="1"/>
      <c r="H728" s="1"/>
      <c r="I728" s="1"/>
      <c r="J728" s="1"/>
      <c r="L728" s="1"/>
      <c r="M728" s="1"/>
      <c r="O728" s="1"/>
    </row>
    <row r="729" spans="2:15" ht="15.75" customHeight="1">
      <c r="B729" s="1"/>
      <c r="H729" s="1"/>
      <c r="I729" s="1"/>
      <c r="J729" s="1"/>
      <c r="L729" s="1"/>
      <c r="M729" s="1"/>
      <c r="O729" s="1"/>
    </row>
    <row r="730" spans="2:15" ht="15.75" customHeight="1">
      <c r="B730" s="1"/>
      <c r="H730" s="1"/>
      <c r="I730" s="1"/>
      <c r="J730" s="1"/>
      <c r="L730" s="1"/>
      <c r="M730" s="1"/>
      <c r="O730" s="1"/>
    </row>
    <row r="731" spans="2:15" ht="15.75" customHeight="1">
      <c r="B731" s="1"/>
      <c r="H731" s="1"/>
      <c r="I731" s="1"/>
      <c r="J731" s="1"/>
      <c r="L731" s="1"/>
      <c r="M731" s="1"/>
      <c r="O731" s="1"/>
    </row>
    <row r="732" spans="2:15" ht="15.75" customHeight="1">
      <c r="B732" s="1"/>
      <c r="H732" s="1"/>
      <c r="I732" s="1"/>
      <c r="J732" s="1"/>
      <c r="L732" s="1"/>
      <c r="M732" s="1"/>
      <c r="O732" s="1"/>
    </row>
    <row r="733" spans="2:15" ht="15.75" customHeight="1">
      <c r="B733" s="1"/>
      <c r="H733" s="1"/>
      <c r="I733" s="1"/>
      <c r="J733" s="1"/>
      <c r="L733" s="1"/>
      <c r="M733" s="1"/>
      <c r="O733" s="1"/>
    </row>
    <row r="734" spans="2:15" ht="15.75" customHeight="1">
      <c r="B734" s="1"/>
      <c r="H734" s="1"/>
      <c r="I734" s="1"/>
      <c r="J734" s="1"/>
      <c r="L734" s="1"/>
      <c r="M734" s="1"/>
      <c r="O734" s="1"/>
    </row>
    <row r="735" spans="2:15" ht="15.75" customHeight="1">
      <c r="B735" s="1"/>
      <c r="H735" s="1"/>
      <c r="I735" s="1"/>
      <c r="J735" s="1"/>
      <c r="L735" s="1"/>
      <c r="M735" s="1"/>
      <c r="O735" s="1"/>
    </row>
    <row r="736" spans="2:15" ht="15.75" customHeight="1">
      <c r="B736" s="1"/>
      <c r="H736" s="1"/>
      <c r="I736" s="1"/>
      <c r="J736" s="1"/>
      <c r="L736" s="1"/>
      <c r="M736" s="1"/>
      <c r="O736" s="1"/>
    </row>
    <row r="737" spans="2:15" ht="15.75" customHeight="1">
      <c r="B737" s="1"/>
      <c r="H737" s="1"/>
      <c r="I737" s="1"/>
      <c r="J737" s="1"/>
      <c r="L737" s="1"/>
      <c r="M737" s="1"/>
      <c r="O737" s="1"/>
    </row>
    <row r="738" spans="2:15" ht="15.75" customHeight="1">
      <c r="B738" s="1"/>
      <c r="H738" s="1"/>
      <c r="I738" s="1"/>
      <c r="J738" s="1"/>
      <c r="L738" s="1"/>
      <c r="M738" s="1"/>
      <c r="O738" s="1"/>
    </row>
    <row r="739" spans="2:15" ht="15.75" customHeight="1">
      <c r="B739" s="1"/>
      <c r="H739" s="1"/>
      <c r="I739" s="1"/>
      <c r="J739" s="1"/>
      <c r="L739" s="1"/>
      <c r="M739" s="1"/>
      <c r="O739" s="1"/>
    </row>
    <row r="740" spans="2:15" ht="15.75" customHeight="1">
      <c r="B740" s="1"/>
      <c r="H740" s="1"/>
      <c r="I740" s="1"/>
      <c r="J740" s="1"/>
      <c r="L740" s="1"/>
      <c r="M740" s="1"/>
      <c r="O740" s="1"/>
    </row>
    <row r="741" spans="2:15" ht="15.75" customHeight="1">
      <c r="B741" s="1"/>
      <c r="H741" s="1"/>
      <c r="I741" s="1"/>
      <c r="J741" s="1"/>
      <c r="L741" s="1"/>
      <c r="M741" s="1"/>
      <c r="O741" s="1"/>
    </row>
    <row r="742" spans="2:15" ht="15.75" customHeight="1">
      <c r="B742" s="1"/>
      <c r="H742" s="1"/>
      <c r="I742" s="1"/>
      <c r="J742" s="1"/>
      <c r="L742" s="1"/>
      <c r="M742" s="1"/>
      <c r="O742" s="1"/>
    </row>
    <row r="743" spans="2:15" ht="15.75" customHeight="1">
      <c r="B743" s="1"/>
      <c r="H743" s="1"/>
      <c r="I743" s="1"/>
      <c r="J743" s="1"/>
      <c r="L743" s="1"/>
      <c r="M743" s="1"/>
      <c r="O743" s="1"/>
    </row>
    <row r="744" spans="2:15" ht="15.75" customHeight="1">
      <c r="B744" s="1"/>
      <c r="H744" s="1"/>
      <c r="I744" s="1"/>
      <c r="J744" s="1"/>
      <c r="L744" s="1"/>
      <c r="M744" s="1"/>
      <c r="O744" s="1"/>
    </row>
    <row r="745" spans="2:15" ht="15.75" customHeight="1">
      <c r="B745" s="1"/>
      <c r="H745" s="1"/>
      <c r="I745" s="1"/>
      <c r="J745" s="1"/>
      <c r="L745" s="1"/>
      <c r="M745" s="1"/>
      <c r="O745" s="1"/>
    </row>
    <row r="746" spans="2:15" ht="15.75" customHeight="1">
      <c r="B746" s="1"/>
      <c r="H746" s="1"/>
      <c r="I746" s="1"/>
      <c r="J746" s="1"/>
      <c r="L746" s="1"/>
      <c r="M746" s="1"/>
      <c r="O746" s="1"/>
    </row>
    <row r="747" spans="2:15" ht="15.75" customHeight="1">
      <c r="B747" s="1"/>
      <c r="H747" s="1"/>
      <c r="I747" s="1"/>
      <c r="J747" s="1"/>
      <c r="L747" s="1"/>
      <c r="M747" s="1"/>
      <c r="O747" s="1"/>
    </row>
    <row r="748" spans="2:15" ht="15.75" customHeight="1">
      <c r="B748" s="1"/>
      <c r="H748" s="1"/>
      <c r="I748" s="1"/>
      <c r="J748" s="1"/>
      <c r="L748" s="1"/>
      <c r="M748" s="1"/>
      <c r="O748" s="1"/>
    </row>
    <row r="749" spans="2:15" ht="15.75" customHeight="1">
      <c r="B749" s="1"/>
      <c r="H749" s="1"/>
      <c r="I749" s="1"/>
      <c r="J749" s="1"/>
      <c r="L749" s="1"/>
      <c r="M749" s="1"/>
      <c r="O749" s="1"/>
    </row>
    <row r="750" spans="2:15" ht="15.75" customHeight="1">
      <c r="B750" s="1"/>
      <c r="H750" s="1"/>
      <c r="I750" s="1"/>
      <c r="J750" s="1"/>
      <c r="L750" s="1"/>
      <c r="M750" s="1"/>
      <c r="O750" s="1"/>
    </row>
    <row r="751" spans="2:15" ht="15.75" customHeight="1">
      <c r="B751" s="1"/>
      <c r="H751" s="1"/>
      <c r="I751" s="1"/>
      <c r="J751" s="1"/>
      <c r="L751" s="1"/>
      <c r="M751" s="1"/>
      <c r="O751" s="1"/>
    </row>
    <row r="752" spans="2:15" ht="15.75" customHeight="1">
      <c r="B752" s="1"/>
      <c r="H752" s="1"/>
      <c r="I752" s="1"/>
      <c r="J752" s="1"/>
      <c r="L752" s="1"/>
      <c r="M752" s="1"/>
      <c r="O752" s="1"/>
    </row>
    <row r="753" spans="2:15" ht="15.75" customHeight="1">
      <c r="B753" s="1"/>
      <c r="H753" s="1"/>
      <c r="I753" s="1"/>
      <c r="J753" s="1"/>
      <c r="L753" s="1"/>
      <c r="M753" s="1"/>
      <c r="O753" s="1"/>
    </row>
    <row r="754" spans="2:15" ht="15.75" customHeight="1">
      <c r="B754" s="1"/>
      <c r="H754" s="1"/>
      <c r="I754" s="1"/>
      <c r="J754" s="1"/>
      <c r="L754" s="1"/>
      <c r="M754" s="1"/>
      <c r="O754" s="1"/>
    </row>
    <row r="755" spans="2:15" ht="15.75" customHeight="1">
      <c r="B755" s="1"/>
      <c r="H755" s="1"/>
      <c r="I755" s="1"/>
      <c r="J755" s="1"/>
      <c r="L755" s="1"/>
      <c r="M755" s="1"/>
      <c r="O755" s="1"/>
    </row>
    <row r="756" spans="2:15" ht="15.75" customHeight="1">
      <c r="B756" s="1"/>
      <c r="H756" s="1"/>
      <c r="I756" s="1"/>
      <c r="J756" s="1"/>
      <c r="L756" s="1"/>
      <c r="M756" s="1"/>
      <c r="O756" s="1"/>
    </row>
    <row r="757" spans="2:15" ht="15.75" customHeight="1">
      <c r="B757" s="1"/>
      <c r="H757" s="1"/>
      <c r="I757" s="1"/>
      <c r="J757" s="1"/>
      <c r="L757" s="1"/>
      <c r="M757" s="1"/>
      <c r="O757" s="1"/>
    </row>
    <row r="758" spans="2:15" ht="15.75" customHeight="1">
      <c r="B758" s="1"/>
      <c r="H758" s="1"/>
      <c r="I758" s="1"/>
      <c r="J758" s="1"/>
      <c r="L758" s="1"/>
      <c r="M758" s="1"/>
      <c r="O758" s="1"/>
    </row>
    <row r="759" spans="2:15" ht="15.75" customHeight="1">
      <c r="B759" s="1"/>
      <c r="H759" s="1"/>
      <c r="I759" s="1"/>
      <c r="J759" s="1"/>
      <c r="L759" s="1"/>
      <c r="M759" s="1"/>
      <c r="O759" s="1"/>
    </row>
    <row r="760" spans="2:15" ht="15.75" customHeight="1">
      <c r="B760" s="1"/>
      <c r="H760" s="1"/>
      <c r="I760" s="1"/>
      <c r="J760" s="1"/>
      <c r="L760" s="1"/>
      <c r="M760" s="1"/>
      <c r="O760" s="1"/>
    </row>
    <row r="761" spans="2:15" ht="15.75" customHeight="1">
      <c r="B761" s="1"/>
      <c r="H761" s="1"/>
      <c r="I761" s="1"/>
      <c r="J761" s="1"/>
      <c r="L761" s="1"/>
      <c r="M761" s="1"/>
      <c r="O761" s="1"/>
    </row>
    <row r="762" spans="2:15" ht="15.75" customHeight="1">
      <c r="B762" s="1"/>
      <c r="H762" s="1"/>
      <c r="I762" s="1"/>
      <c r="J762" s="1"/>
      <c r="L762" s="1"/>
      <c r="M762" s="1"/>
      <c r="O762" s="1"/>
    </row>
    <row r="763" spans="2:15" ht="15.75" customHeight="1">
      <c r="B763" s="1"/>
      <c r="H763" s="1"/>
      <c r="I763" s="1"/>
      <c r="J763" s="1"/>
      <c r="L763" s="1"/>
      <c r="M763" s="1"/>
      <c r="O763" s="1"/>
    </row>
    <row r="764" spans="2:15" ht="15.75" customHeight="1">
      <c r="B764" s="1"/>
      <c r="H764" s="1"/>
      <c r="I764" s="1"/>
      <c r="J764" s="1"/>
      <c r="L764" s="1"/>
      <c r="M764" s="1"/>
      <c r="O764" s="1"/>
    </row>
    <row r="765" spans="2:15" ht="15.75" customHeight="1">
      <c r="B765" s="1"/>
      <c r="H765" s="1"/>
      <c r="I765" s="1"/>
      <c r="J765" s="1"/>
      <c r="L765" s="1"/>
      <c r="M765" s="1"/>
      <c r="O765" s="1"/>
    </row>
    <row r="766" spans="2:15" ht="15.75" customHeight="1">
      <c r="B766" s="1"/>
      <c r="H766" s="1"/>
      <c r="I766" s="1"/>
      <c r="J766" s="1"/>
      <c r="L766" s="1"/>
      <c r="M766" s="1"/>
      <c r="O766" s="1"/>
    </row>
    <row r="767" spans="2:15" ht="15.75" customHeight="1">
      <c r="B767" s="1"/>
      <c r="H767" s="1"/>
      <c r="I767" s="1"/>
      <c r="J767" s="1"/>
      <c r="L767" s="1"/>
      <c r="M767" s="1"/>
      <c r="O767" s="1"/>
    </row>
    <row r="768" spans="2:15" ht="15.75" customHeight="1">
      <c r="B768" s="1"/>
      <c r="H768" s="1"/>
      <c r="I768" s="1"/>
      <c r="J768" s="1"/>
      <c r="L768" s="1"/>
      <c r="M768" s="1"/>
      <c r="O768" s="1"/>
    </row>
    <row r="769" spans="2:15" ht="15.75" customHeight="1">
      <c r="B769" s="1"/>
      <c r="H769" s="1"/>
      <c r="I769" s="1"/>
      <c r="J769" s="1"/>
      <c r="L769" s="1"/>
      <c r="M769" s="1"/>
      <c r="O769" s="1"/>
    </row>
    <row r="770" spans="2:15" ht="15.75" customHeight="1">
      <c r="B770" s="1"/>
      <c r="H770" s="1"/>
      <c r="I770" s="1"/>
      <c r="J770" s="1"/>
      <c r="L770" s="1"/>
      <c r="M770" s="1"/>
      <c r="O770" s="1"/>
    </row>
    <row r="771" spans="2:15" ht="15.75" customHeight="1">
      <c r="B771" s="1"/>
      <c r="H771" s="1"/>
      <c r="I771" s="1"/>
      <c r="J771" s="1"/>
      <c r="L771" s="1"/>
      <c r="M771" s="1"/>
      <c r="O771" s="1"/>
    </row>
    <row r="772" spans="2:15" ht="15.75" customHeight="1">
      <c r="B772" s="1"/>
      <c r="H772" s="1"/>
      <c r="I772" s="1"/>
      <c r="J772" s="1"/>
      <c r="L772" s="1"/>
      <c r="M772" s="1"/>
      <c r="O772" s="1"/>
    </row>
    <row r="773" spans="2:15" ht="15.75" customHeight="1">
      <c r="B773" s="1"/>
      <c r="H773" s="1"/>
      <c r="I773" s="1"/>
      <c r="J773" s="1"/>
      <c r="L773" s="1"/>
      <c r="M773" s="1"/>
      <c r="O773" s="1"/>
    </row>
    <row r="774" spans="2:15" ht="15.75" customHeight="1">
      <c r="B774" s="1"/>
      <c r="H774" s="1"/>
      <c r="I774" s="1"/>
      <c r="J774" s="1"/>
      <c r="L774" s="1"/>
      <c r="M774" s="1"/>
      <c r="O774" s="1"/>
    </row>
    <row r="775" spans="2:15" ht="15.75" customHeight="1">
      <c r="B775" s="1"/>
      <c r="H775" s="1"/>
      <c r="I775" s="1"/>
      <c r="J775" s="1"/>
      <c r="L775" s="1"/>
      <c r="M775" s="1"/>
      <c r="O775" s="1"/>
    </row>
    <row r="776" spans="2:15" ht="15.75" customHeight="1">
      <c r="B776" s="1"/>
      <c r="H776" s="1"/>
      <c r="I776" s="1"/>
      <c r="J776" s="1"/>
      <c r="L776" s="1"/>
      <c r="M776" s="1"/>
      <c r="O776" s="1"/>
    </row>
    <row r="777" spans="2:15" ht="15.75" customHeight="1">
      <c r="B777" s="1"/>
      <c r="H777" s="1"/>
      <c r="I777" s="1"/>
      <c r="J777" s="1"/>
      <c r="L777" s="1"/>
      <c r="M777" s="1"/>
      <c r="O777" s="1"/>
    </row>
    <row r="778" spans="2:15" ht="15.75" customHeight="1">
      <c r="B778" s="1"/>
      <c r="H778" s="1"/>
      <c r="I778" s="1"/>
      <c r="J778" s="1"/>
      <c r="L778" s="1"/>
      <c r="M778" s="1"/>
      <c r="O778" s="1"/>
    </row>
    <row r="779" spans="2:15" ht="15.75" customHeight="1">
      <c r="B779" s="1"/>
      <c r="H779" s="1"/>
      <c r="I779" s="1"/>
      <c r="J779" s="1"/>
      <c r="L779" s="1"/>
      <c r="M779" s="1"/>
      <c r="O779" s="1"/>
    </row>
    <row r="780" spans="2:15" ht="15.75" customHeight="1">
      <c r="B780" s="1"/>
      <c r="H780" s="1"/>
      <c r="I780" s="1"/>
      <c r="J780" s="1"/>
      <c r="L780" s="1"/>
      <c r="M780" s="1"/>
      <c r="O780" s="1"/>
    </row>
    <row r="781" spans="2:15" ht="15.75" customHeight="1">
      <c r="B781" s="1"/>
      <c r="H781" s="1"/>
      <c r="I781" s="1"/>
      <c r="J781" s="1"/>
      <c r="L781" s="1"/>
      <c r="M781" s="1"/>
      <c r="O781" s="1"/>
    </row>
    <row r="782" spans="2:15" ht="15.75" customHeight="1">
      <c r="B782" s="1"/>
      <c r="H782" s="1"/>
      <c r="I782" s="1"/>
      <c r="J782" s="1"/>
      <c r="L782" s="1"/>
      <c r="M782" s="1"/>
      <c r="O782" s="1"/>
    </row>
    <row r="783" spans="2:15" ht="15.75" customHeight="1">
      <c r="B783" s="1"/>
      <c r="H783" s="1"/>
      <c r="I783" s="1"/>
      <c r="J783" s="1"/>
      <c r="L783" s="1"/>
      <c r="M783" s="1"/>
      <c r="O783" s="1"/>
    </row>
    <row r="784" spans="2:15" ht="15.75" customHeight="1">
      <c r="B784" s="1"/>
      <c r="H784" s="1"/>
      <c r="I784" s="1"/>
      <c r="J784" s="1"/>
      <c r="L784" s="1"/>
      <c r="M784" s="1"/>
      <c r="O784" s="1"/>
    </row>
    <row r="785" spans="2:15" ht="15.75" customHeight="1">
      <c r="B785" s="1"/>
      <c r="H785" s="1"/>
      <c r="I785" s="1"/>
      <c r="J785" s="1"/>
      <c r="L785" s="1"/>
      <c r="M785" s="1"/>
      <c r="O785" s="1"/>
    </row>
    <row r="786" spans="2:15" ht="15.75" customHeight="1">
      <c r="B786" s="1"/>
      <c r="H786" s="1"/>
      <c r="I786" s="1"/>
      <c r="J786" s="1"/>
      <c r="L786" s="1"/>
      <c r="M786" s="1"/>
      <c r="O786" s="1"/>
    </row>
    <row r="787" spans="2:15" ht="15.75" customHeight="1">
      <c r="B787" s="1"/>
      <c r="H787" s="1"/>
      <c r="I787" s="1"/>
      <c r="J787" s="1"/>
      <c r="L787" s="1"/>
      <c r="M787" s="1"/>
      <c r="O787" s="1"/>
    </row>
    <row r="788" spans="2:15" ht="15.75" customHeight="1">
      <c r="B788" s="1"/>
      <c r="H788" s="1"/>
      <c r="I788" s="1"/>
      <c r="J788" s="1"/>
      <c r="L788" s="1"/>
      <c r="M788" s="1"/>
      <c r="O788" s="1"/>
    </row>
    <row r="789" spans="2:15" ht="15.75" customHeight="1">
      <c r="B789" s="1"/>
      <c r="H789" s="1"/>
      <c r="I789" s="1"/>
      <c r="J789" s="1"/>
      <c r="L789" s="1"/>
      <c r="M789" s="1"/>
      <c r="O789" s="1"/>
    </row>
    <row r="790" spans="2:15" ht="15.75" customHeight="1">
      <c r="B790" s="1"/>
      <c r="H790" s="1"/>
      <c r="I790" s="1"/>
      <c r="J790" s="1"/>
      <c r="L790" s="1"/>
      <c r="M790" s="1"/>
      <c r="O790" s="1"/>
    </row>
    <row r="791" spans="2:15" ht="15.75" customHeight="1">
      <c r="B791" s="1"/>
      <c r="H791" s="1"/>
      <c r="I791" s="1"/>
      <c r="J791" s="1"/>
      <c r="L791" s="1"/>
      <c r="M791" s="1"/>
      <c r="O791" s="1"/>
    </row>
    <row r="792" spans="2:15" ht="15.75" customHeight="1">
      <c r="B792" s="1"/>
      <c r="H792" s="1"/>
      <c r="I792" s="1"/>
      <c r="J792" s="1"/>
      <c r="L792" s="1"/>
      <c r="M792" s="1"/>
      <c r="O792" s="1"/>
    </row>
    <row r="793" spans="2:15" ht="15.75" customHeight="1">
      <c r="B793" s="1"/>
      <c r="H793" s="1"/>
      <c r="I793" s="1"/>
      <c r="J793" s="1"/>
      <c r="L793" s="1"/>
      <c r="M793" s="1"/>
      <c r="O793" s="1"/>
    </row>
    <row r="794" spans="2:15" ht="15.75" customHeight="1">
      <c r="B794" s="1"/>
      <c r="H794" s="1"/>
      <c r="I794" s="1"/>
      <c r="J794" s="1"/>
      <c r="L794" s="1"/>
      <c r="M794" s="1"/>
      <c r="O794" s="1"/>
    </row>
    <row r="795" spans="2:15" ht="15.75" customHeight="1">
      <c r="B795" s="1"/>
      <c r="H795" s="1"/>
      <c r="I795" s="1"/>
      <c r="J795" s="1"/>
      <c r="L795" s="1"/>
      <c r="M795" s="1"/>
      <c r="O795" s="1"/>
    </row>
    <row r="796" spans="2:15" ht="15.75" customHeight="1">
      <c r="B796" s="1"/>
      <c r="H796" s="1"/>
      <c r="I796" s="1"/>
      <c r="J796" s="1"/>
      <c r="L796" s="1"/>
      <c r="M796" s="1"/>
      <c r="O796" s="1"/>
    </row>
    <row r="797" spans="2:15" ht="15.75" customHeight="1">
      <c r="B797" s="1"/>
      <c r="H797" s="1"/>
      <c r="I797" s="1"/>
      <c r="J797" s="1"/>
      <c r="L797" s="1"/>
      <c r="M797" s="1"/>
      <c r="O797" s="1"/>
    </row>
    <row r="798" spans="2:15" ht="15.75" customHeight="1">
      <c r="B798" s="1"/>
      <c r="H798" s="1"/>
      <c r="I798" s="1"/>
      <c r="J798" s="1"/>
      <c r="L798" s="1"/>
      <c r="M798" s="1"/>
      <c r="O798" s="1"/>
    </row>
    <row r="799" spans="2:15" ht="15.75" customHeight="1">
      <c r="B799" s="1"/>
      <c r="H799" s="1"/>
      <c r="I799" s="1"/>
      <c r="J799" s="1"/>
      <c r="L799" s="1"/>
      <c r="M799" s="1"/>
      <c r="O799" s="1"/>
    </row>
    <row r="800" spans="2:15" ht="15.75" customHeight="1">
      <c r="B800" s="1"/>
      <c r="H800" s="1"/>
      <c r="I800" s="1"/>
      <c r="J800" s="1"/>
      <c r="L800" s="1"/>
      <c r="M800" s="1"/>
      <c r="O800" s="1"/>
    </row>
    <row r="801" spans="2:15" ht="15.75" customHeight="1">
      <c r="B801" s="1"/>
      <c r="H801" s="1"/>
      <c r="I801" s="1"/>
      <c r="J801" s="1"/>
      <c r="L801" s="1"/>
      <c r="M801" s="1"/>
      <c r="O801" s="1"/>
    </row>
    <row r="802" spans="2:15" ht="15.75" customHeight="1">
      <c r="B802" s="1"/>
      <c r="H802" s="1"/>
      <c r="I802" s="1"/>
      <c r="J802" s="1"/>
      <c r="L802" s="1"/>
      <c r="M802" s="1"/>
      <c r="O802" s="1"/>
    </row>
    <row r="803" spans="2:15" ht="15.75" customHeight="1">
      <c r="B803" s="1"/>
      <c r="H803" s="1"/>
      <c r="I803" s="1"/>
      <c r="J803" s="1"/>
      <c r="L803" s="1"/>
      <c r="M803" s="1"/>
      <c r="O803" s="1"/>
    </row>
    <row r="804" spans="2:15" ht="15.75" customHeight="1">
      <c r="B804" s="1"/>
      <c r="H804" s="1"/>
      <c r="I804" s="1"/>
      <c r="J804" s="1"/>
      <c r="L804" s="1"/>
      <c r="M804" s="1"/>
      <c r="O804" s="1"/>
    </row>
    <row r="805" spans="2:15" ht="15.75" customHeight="1">
      <c r="B805" s="1"/>
      <c r="H805" s="1"/>
      <c r="I805" s="1"/>
      <c r="J805" s="1"/>
      <c r="L805" s="1"/>
      <c r="M805" s="1"/>
      <c r="O805" s="1"/>
    </row>
    <row r="806" spans="2:15" ht="15.75" customHeight="1">
      <c r="B806" s="1"/>
      <c r="H806" s="1"/>
      <c r="I806" s="1"/>
      <c r="J806" s="1"/>
      <c r="L806" s="1"/>
      <c r="M806" s="1"/>
      <c r="O806" s="1"/>
    </row>
    <row r="807" spans="2:15" ht="15.75" customHeight="1">
      <c r="B807" s="1"/>
      <c r="H807" s="1"/>
      <c r="I807" s="1"/>
      <c r="J807" s="1"/>
      <c r="L807" s="1"/>
      <c r="M807" s="1"/>
      <c r="O807" s="1"/>
    </row>
    <row r="808" spans="2:15" ht="15.75" customHeight="1">
      <c r="B808" s="1"/>
      <c r="H808" s="1"/>
      <c r="I808" s="1"/>
      <c r="J808" s="1"/>
      <c r="L808" s="1"/>
      <c r="M808" s="1"/>
      <c r="O808" s="1"/>
    </row>
    <row r="809" spans="2:15" ht="15.75" customHeight="1">
      <c r="B809" s="1"/>
      <c r="H809" s="1"/>
      <c r="I809" s="1"/>
      <c r="J809" s="1"/>
      <c r="L809" s="1"/>
      <c r="M809" s="1"/>
      <c r="O809" s="1"/>
    </row>
    <row r="810" spans="2:15" ht="15.75" customHeight="1">
      <c r="B810" s="1"/>
      <c r="H810" s="1"/>
      <c r="I810" s="1"/>
      <c r="J810" s="1"/>
      <c r="L810" s="1"/>
      <c r="M810" s="1"/>
      <c r="O810" s="1"/>
    </row>
    <row r="811" spans="2:15" ht="15.75" customHeight="1">
      <c r="B811" s="1"/>
      <c r="H811" s="1"/>
      <c r="I811" s="1"/>
      <c r="J811" s="1"/>
      <c r="L811" s="1"/>
      <c r="M811" s="1"/>
      <c r="O811" s="1"/>
    </row>
    <row r="812" spans="2:15" ht="15.75" customHeight="1">
      <c r="B812" s="1"/>
      <c r="H812" s="1"/>
      <c r="I812" s="1"/>
      <c r="J812" s="1"/>
      <c r="L812" s="1"/>
      <c r="M812" s="1"/>
      <c r="O812" s="1"/>
    </row>
    <row r="813" spans="2:15" ht="15.75" customHeight="1">
      <c r="B813" s="1"/>
      <c r="H813" s="1"/>
      <c r="I813" s="1"/>
      <c r="J813" s="1"/>
      <c r="L813" s="1"/>
      <c r="M813" s="1"/>
      <c r="O813" s="1"/>
    </row>
    <row r="814" spans="2:15" ht="15.75" customHeight="1">
      <c r="B814" s="1"/>
      <c r="H814" s="1"/>
      <c r="I814" s="1"/>
      <c r="J814" s="1"/>
      <c r="L814" s="1"/>
      <c r="M814" s="1"/>
      <c r="O814" s="1"/>
    </row>
    <row r="815" spans="2:15" ht="15.75" customHeight="1">
      <c r="B815" s="1"/>
      <c r="H815" s="1"/>
      <c r="I815" s="1"/>
      <c r="J815" s="1"/>
      <c r="L815" s="1"/>
      <c r="M815" s="1"/>
      <c r="O815" s="1"/>
    </row>
    <row r="816" spans="2:15" ht="15.75" customHeight="1">
      <c r="B816" s="1"/>
      <c r="H816" s="1"/>
      <c r="I816" s="1"/>
      <c r="J816" s="1"/>
      <c r="L816" s="1"/>
      <c r="M816" s="1"/>
      <c r="O816" s="1"/>
    </row>
    <row r="817" spans="2:15" ht="15.75" customHeight="1">
      <c r="B817" s="1"/>
      <c r="H817" s="1"/>
      <c r="I817" s="1"/>
      <c r="J817" s="1"/>
      <c r="L817" s="1"/>
      <c r="M817" s="1"/>
      <c r="O817" s="1"/>
    </row>
    <row r="818" spans="2:15" ht="15.75" customHeight="1">
      <c r="B818" s="1"/>
      <c r="H818" s="1"/>
      <c r="I818" s="1"/>
      <c r="J818" s="1"/>
      <c r="L818" s="1"/>
      <c r="M818" s="1"/>
      <c r="O818" s="1"/>
    </row>
    <row r="819" spans="2:15" ht="15.75" customHeight="1">
      <c r="B819" s="1"/>
      <c r="H819" s="1"/>
      <c r="I819" s="1"/>
      <c r="J819" s="1"/>
      <c r="L819" s="1"/>
      <c r="M819" s="1"/>
      <c r="O819" s="1"/>
    </row>
    <row r="820" spans="2:15" ht="15.75" customHeight="1">
      <c r="B820" s="1"/>
      <c r="H820" s="1"/>
      <c r="I820" s="1"/>
      <c r="J820" s="1"/>
      <c r="L820" s="1"/>
      <c r="M820" s="1"/>
      <c r="O820" s="1"/>
    </row>
    <row r="821" spans="2:15" ht="15.75" customHeight="1">
      <c r="B821" s="1"/>
      <c r="H821" s="1"/>
      <c r="I821" s="1"/>
      <c r="J821" s="1"/>
      <c r="L821" s="1"/>
      <c r="M821" s="1"/>
      <c r="O821" s="1"/>
    </row>
    <row r="822" spans="2:15" ht="15.75" customHeight="1">
      <c r="B822" s="1"/>
      <c r="H822" s="1"/>
      <c r="I822" s="1"/>
      <c r="J822" s="1"/>
      <c r="L822" s="1"/>
      <c r="M822" s="1"/>
      <c r="O822" s="1"/>
    </row>
    <row r="823" spans="2:15" ht="15.75" customHeight="1">
      <c r="B823" s="1"/>
      <c r="H823" s="1"/>
      <c r="I823" s="1"/>
      <c r="J823" s="1"/>
      <c r="L823" s="1"/>
      <c r="M823" s="1"/>
      <c r="O823" s="1"/>
    </row>
    <row r="824" spans="2:15" ht="15.75" customHeight="1">
      <c r="B824" s="1"/>
      <c r="H824" s="1"/>
      <c r="I824" s="1"/>
      <c r="J824" s="1"/>
      <c r="L824" s="1"/>
      <c r="M824" s="1"/>
      <c r="O824" s="1"/>
    </row>
    <row r="825" spans="2:15" ht="15.75" customHeight="1">
      <c r="B825" s="1"/>
      <c r="H825" s="1"/>
      <c r="I825" s="1"/>
      <c r="J825" s="1"/>
      <c r="L825" s="1"/>
      <c r="M825" s="1"/>
      <c r="O825" s="1"/>
    </row>
    <row r="826" spans="2:15" ht="15.75" customHeight="1">
      <c r="B826" s="1"/>
      <c r="H826" s="1"/>
      <c r="I826" s="1"/>
      <c r="J826" s="1"/>
      <c r="L826" s="1"/>
      <c r="M826" s="1"/>
      <c r="O826" s="1"/>
    </row>
    <row r="827" spans="2:15" ht="15.75" customHeight="1">
      <c r="B827" s="1"/>
      <c r="H827" s="1"/>
      <c r="I827" s="1"/>
      <c r="J827" s="1"/>
      <c r="L827" s="1"/>
      <c r="M827" s="1"/>
      <c r="O827" s="1"/>
    </row>
    <row r="828" spans="2:15" ht="15.75" customHeight="1">
      <c r="B828" s="1"/>
      <c r="H828" s="1"/>
      <c r="I828" s="1"/>
      <c r="J828" s="1"/>
      <c r="L828" s="1"/>
      <c r="M828" s="1"/>
      <c r="O828" s="1"/>
    </row>
    <row r="829" spans="2:15" ht="15.75" customHeight="1">
      <c r="B829" s="1"/>
      <c r="H829" s="1"/>
      <c r="I829" s="1"/>
      <c r="J829" s="1"/>
      <c r="L829" s="1"/>
      <c r="M829" s="1"/>
      <c r="O829" s="1"/>
    </row>
    <row r="830" spans="2:15" ht="15.75" customHeight="1">
      <c r="B830" s="1"/>
      <c r="H830" s="1"/>
      <c r="I830" s="1"/>
      <c r="J830" s="1"/>
      <c r="L830" s="1"/>
      <c r="M830" s="1"/>
      <c r="O830" s="1"/>
    </row>
    <row r="831" spans="2:15" ht="15.75" customHeight="1">
      <c r="B831" s="1"/>
      <c r="H831" s="1"/>
      <c r="I831" s="1"/>
      <c r="J831" s="1"/>
      <c r="L831" s="1"/>
      <c r="M831" s="1"/>
      <c r="O831" s="1"/>
    </row>
    <row r="832" spans="2:15" ht="15.75" customHeight="1">
      <c r="B832" s="1"/>
      <c r="H832" s="1"/>
      <c r="I832" s="1"/>
      <c r="J832" s="1"/>
      <c r="L832" s="1"/>
      <c r="M832" s="1"/>
      <c r="O832" s="1"/>
    </row>
    <row r="833" spans="2:15" ht="15.75" customHeight="1">
      <c r="B833" s="1"/>
      <c r="H833" s="1"/>
      <c r="I833" s="1"/>
      <c r="J833" s="1"/>
      <c r="L833" s="1"/>
      <c r="M833" s="1"/>
      <c r="O833" s="1"/>
    </row>
    <row r="834" spans="2:15" ht="15.75" customHeight="1">
      <c r="B834" s="1"/>
      <c r="H834" s="1"/>
      <c r="I834" s="1"/>
      <c r="J834" s="1"/>
      <c r="L834" s="1"/>
      <c r="M834" s="1"/>
      <c r="O834" s="1"/>
    </row>
    <row r="835" spans="2:15" ht="15.75" customHeight="1">
      <c r="B835" s="1"/>
      <c r="H835" s="1"/>
      <c r="I835" s="1"/>
      <c r="J835" s="1"/>
      <c r="L835" s="1"/>
      <c r="M835" s="1"/>
      <c r="O835" s="1"/>
    </row>
    <row r="836" spans="2:15" ht="15.75" customHeight="1">
      <c r="B836" s="1"/>
      <c r="H836" s="1"/>
      <c r="I836" s="1"/>
      <c r="J836" s="1"/>
      <c r="L836" s="1"/>
      <c r="M836" s="1"/>
      <c r="O836" s="1"/>
    </row>
    <row r="837" spans="2:15" ht="15.75" customHeight="1">
      <c r="B837" s="1"/>
      <c r="H837" s="1"/>
      <c r="I837" s="1"/>
      <c r="J837" s="1"/>
      <c r="L837" s="1"/>
      <c r="M837" s="1"/>
      <c r="O837" s="1"/>
    </row>
    <row r="838" spans="2:15" ht="15.75" customHeight="1">
      <c r="B838" s="1"/>
      <c r="H838" s="1"/>
      <c r="I838" s="1"/>
      <c r="J838" s="1"/>
      <c r="L838" s="1"/>
      <c r="M838" s="1"/>
      <c r="O838" s="1"/>
    </row>
    <row r="839" spans="2:15" ht="15.75" customHeight="1">
      <c r="B839" s="1"/>
      <c r="H839" s="1"/>
      <c r="I839" s="1"/>
      <c r="J839" s="1"/>
      <c r="L839" s="1"/>
      <c r="M839" s="1"/>
      <c r="O839" s="1"/>
    </row>
    <row r="840" spans="2:15" ht="15.75" customHeight="1">
      <c r="B840" s="1"/>
      <c r="H840" s="1"/>
      <c r="I840" s="1"/>
      <c r="J840" s="1"/>
      <c r="L840" s="1"/>
      <c r="M840" s="1"/>
      <c r="O840" s="1"/>
    </row>
    <row r="841" spans="2:15" ht="15.75" customHeight="1">
      <c r="B841" s="1"/>
      <c r="H841" s="1"/>
      <c r="I841" s="1"/>
      <c r="J841" s="1"/>
      <c r="L841" s="1"/>
      <c r="M841" s="1"/>
      <c r="O841" s="1"/>
    </row>
    <row r="842" spans="2:15" ht="15.75" customHeight="1">
      <c r="B842" s="1"/>
      <c r="H842" s="1"/>
      <c r="I842" s="1"/>
      <c r="J842" s="1"/>
      <c r="L842" s="1"/>
      <c r="M842" s="1"/>
      <c r="O842" s="1"/>
    </row>
    <row r="843" spans="2:15" ht="15.75" customHeight="1">
      <c r="B843" s="1"/>
      <c r="H843" s="1"/>
      <c r="I843" s="1"/>
      <c r="J843" s="1"/>
      <c r="L843" s="1"/>
      <c r="M843" s="1"/>
      <c r="O843" s="1"/>
    </row>
    <row r="844" spans="2:15" ht="15.75" customHeight="1">
      <c r="B844" s="1"/>
      <c r="H844" s="1"/>
      <c r="I844" s="1"/>
      <c r="J844" s="1"/>
      <c r="L844" s="1"/>
      <c r="M844" s="1"/>
      <c r="O844" s="1"/>
    </row>
    <row r="845" spans="2:15" ht="15.75" customHeight="1">
      <c r="B845" s="1"/>
      <c r="H845" s="1"/>
      <c r="I845" s="1"/>
      <c r="J845" s="1"/>
      <c r="L845" s="1"/>
      <c r="M845" s="1"/>
      <c r="O845" s="1"/>
    </row>
    <row r="846" spans="2:15" ht="15.75" customHeight="1">
      <c r="B846" s="1"/>
      <c r="H846" s="1"/>
      <c r="I846" s="1"/>
      <c r="J846" s="1"/>
      <c r="L846" s="1"/>
      <c r="M846" s="1"/>
      <c r="O846" s="1"/>
    </row>
    <row r="847" spans="2:15" ht="15.75" customHeight="1">
      <c r="B847" s="1"/>
      <c r="H847" s="1"/>
      <c r="I847" s="1"/>
      <c r="J847" s="1"/>
      <c r="L847" s="1"/>
      <c r="M847" s="1"/>
      <c r="O847" s="1"/>
    </row>
    <row r="848" spans="2:15" ht="15.75" customHeight="1">
      <c r="B848" s="1"/>
      <c r="H848" s="1"/>
      <c r="I848" s="1"/>
      <c r="J848" s="1"/>
      <c r="L848" s="1"/>
      <c r="M848" s="1"/>
      <c r="O848" s="1"/>
    </row>
    <row r="849" spans="2:15" ht="15.75" customHeight="1">
      <c r="B849" s="1"/>
      <c r="H849" s="1"/>
      <c r="I849" s="1"/>
      <c r="J849" s="1"/>
      <c r="L849" s="1"/>
      <c r="M849" s="1"/>
      <c r="O849" s="1"/>
    </row>
    <row r="850" spans="2:15" ht="15.75" customHeight="1">
      <c r="B850" s="1"/>
      <c r="H850" s="1"/>
      <c r="I850" s="1"/>
      <c r="J850" s="1"/>
      <c r="L850" s="1"/>
      <c r="M850" s="1"/>
      <c r="O850" s="1"/>
    </row>
    <row r="851" spans="2:15" ht="15.75" customHeight="1">
      <c r="B851" s="1"/>
      <c r="H851" s="1"/>
      <c r="I851" s="1"/>
      <c r="J851" s="1"/>
      <c r="L851" s="1"/>
      <c r="M851" s="1"/>
      <c r="O851" s="1"/>
    </row>
    <row r="852" spans="2:15" ht="15.75" customHeight="1">
      <c r="B852" s="1"/>
      <c r="H852" s="1"/>
      <c r="I852" s="1"/>
      <c r="J852" s="1"/>
      <c r="L852" s="1"/>
      <c r="M852" s="1"/>
      <c r="O852" s="1"/>
    </row>
    <row r="853" spans="2:15" ht="15.75" customHeight="1">
      <c r="B853" s="1"/>
      <c r="H853" s="1"/>
      <c r="I853" s="1"/>
      <c r="J853" s="1"/>
      <c r="L853" s="1"/>
      <c r="M853" s="1"/>
      <c r="O853" s="1"/>
    </row>
    <row r="854" spans="2:15" ht="15.75" customHeight="1">
      <c r="B854" s="1"/>
      <c r="H854" s="1"/>
      <c r="I854" s="1"/>
      <c r="J854" s="1"/>
      <c r="L854" s="1"/>
      <c r="M854" s="1"/>
      <c r="O854" s="1"/>
    </row>
    <row r="855" spans="2:15" ht="15.75" customHeight="1">
      <c r="B855" s="1"/>
      <c r="H855" s="1"/>
      <c r="I855" s="1"/>
      <c r="J855" s="1"/>
      <c r="L855" s="1"/>
      <c r="M855" s="1"/>
      <c r="O855" s="1"/>
    </row>
    <row r="856" spans="2:15" ht="15.75" customHeight="1">
      <c r="B856" s="1"/>
      <c r="H856" s="1"/>
      <c r="I856" s="1"/>
      <c r="J856" s="1"/>
      <c r="L856" s="1"/>
      <c r="M856" s="1"/>
      <c r="O856" s="1"/>
    </row>
    <row r="857" spans="2:15" ht="15.75" customHeight="1">
      <c r="B857" s="1"/>
      <c r="H857" s="1"/>
      <c r="I857" s="1"/>
      <c r="J857" s="1"/>
      <c r="L857" s="1"/>
      <c r="M857" s="1"/>
      <c r="O857" s="1"/>
    </row>
    <row r="858" spans="2:15" ht="15.75" customHeight="1">
      <c r="B858" s="1"/>
      <c r="H858" s="1"/>
      <c r="I858" s="1"/>
      <c r="J858" s="1"/>
      <c r="L858" s="1"/>
      <c r="M858" s="1"/>
      <c r="O858" s="1"/>
    </row>
    <row r="859" spans="2:15" ht="15.75" customHeight="1">
      <c r="B859" s="1"/>
      <c r="H859" s="1"/>
      <c r="I859" s="1"/>
      <c r="J859" s="1"/>
      <c r="L859" s="1"/>
      <c r="M859" s="1"/>
      <c r="O859" s="1"/>
    </row>
    <row r="860" spans="2:15" ht="15.75" customHeight="1">
      <c r="B860" s="1"/>
      <c r="H860" s="1"/>
      <c r="I860" s="1"/>
      <c r="J860" s="1"/>
      <c r="L860" s="1"/>
      <c r="M860" s="1"/>
      <c r="O860" s="1"/>
    </row>
    <row r="861" spans="2:15" ht="15.75" customHeight="1">
      <c r="B861" s="1"/>
      <c r="H861" s="1"/>
      <c r="I861" s="1"/>
      <c r="J861" s="1"/>
      <c r="L861" s="1"/>
      <c r="M861" s="1"/>
      <c r="O861" s="1"/>
    </row>
    <row r="862" spans="2:15" ht="15.75" customHeight="1">
      <c r="B862" s="1"/>
      <c r="H862" s="1"/>
      <c r="I862" s="1"/>
      <c r="J862" s="1"/>
      <c r="L862" s="1"/>
      <c r="M862" s="1"/>
      <c r="O862" s="1"/>
    </row>
    <row r="863" spans="2:15" ht="15.75" customHeight="1">
      <c r="B863" s="1"/>
      <c r="H863" s="1"/>
      <c r="I863" s="1"/>
      <c r="J863" s="1"/>
      <c r="L863" s="1"/>
      <c r="M863" s="1"/>
      <c r="O863" s="1"/>
    </row>
    <row r="864" spans="2:15" ht="15.75" customHeight="1">
      <c r="B864" s="1"/>
      <c r="H864" s="1"/>
      <c r="I864" s="1"/>
      <c r="J864" s="1"/>
      <c r="L864" s="1"/>
      <c r="M864" s="1"/>
      <c r="O864" s="1"/>
    </row>
    <row r="865" spans="2:15" ht="15.75" customHeight="1">
      <c r="B865" s="1"/>
      <c r="H865" s="1"/>
      <c r="I865" s="1"/>
      <c r="J865" s="1"/>
      <c r="L865" s="1"/>
      <c r="M865" s="1"/>
      <c r="O865" s="1"/>
    </row>
    <row r="866" spans="2:15" ht="15.75" customHeight="1">
      <c r="B866" s="1"/>
      <c r="H866" s="1"/>
      <c r="I866" s="1"/>
      <c r="J866" s="1"/>
      <c r="L866" s="1"/>
      <c r="M866" s="1"/>
      <c r="O866" s="1"/>
    </row>
    <row r="867" spans="2:15" ht="15.75" customHeight="1">
      <c r="B867" s="1"/>
      <c r="H867" s="1"/>
      <c r="I867" s="1"/>
      <c r="J867" s="1"/>
      <c r="L867" s="1"/>
      <c r="M867" s="1"/>
      <c r="O867" s="1"/>
    </row>
    <row r="868" spans="2:15" ht="15.75" customHeight="1">
      <c r="B868" s="1"/>
      <c r="H868" s="1"/>
      <c r="I868" s="1"/>
      <c r="J868" s="1"/>
      <c r="L868" s="1"/>
      <c r="M868" s="1"/>
      <c r="O868" s="1"/>
    </row>
    <row r="869" spans="2:15" ht="15.75" customHeight="1">
      <c r="B869" s="1"/>
      <c r="H869" s="1"/>
      <c r="I869" s="1"/>
      <c r="J869" s="1"/>
      <c r="L869" s="1"/>
      <c r="M869" s="1"/>
      <c r="O869" s="1"/>
    </row>
    <row r="870" spans="2:15" ht="15.75" customHeight="1">
      <c r="B870" s="1"/>
      <c r="H870" s="1"/>
      <c r="I870" s="1"/>
      <c r="J870" s="1"/>
      <c r="L870" s="1"/>
      <c r="M870" s="1"/>
      <c r="O870" s="1"/>
    </row>
    <row r="871" spans="2:15" ht="15.75" customHeight="1">
      <c r="B871" s="1"/>
      <c r="H871" s="1"/>
      <c r="I871" s="1"/>
      <c r="J871" s="1"/>
      <c r="L871" s="1"/>
      <c r="M871" s="1"/>
      <c r="O871" s="1"/>
    </row>
    <row r="872" spans="2:15" ht="15.75" customHeight="1">
      <c r="B872" s="1"/>
      <c r="H872" s="1"/>
      <c r="I872" s="1"/>
      <c r="J872" s="1"/>
      <c r="L872" s="1"/>
      <c r="M872" s="1"/>
      <c r="O872" s="1"/>
    </row>
    <row r="873" spans="2:15" ht="15.75" customHeight="1">
      <c r="B873" s="1"/>
      <c r="H873" s="1"/>
      <c r="I873" s="1"/>
      <c r="J873" s="1"/>
      <c r="L873" s="1"/>
      <c r="M873" s="1"/>
      <c r="O873" s="1"/>
    </row>
    <row r="874" spans="2:15" ht="15.75" customHeight="1">
      <c r="B874" s="1"/>
      <c r="H874" s="1"/>
      <c r="I874" s="1"/>
      <c r="J874" s="1"/>
      <c r="L874" s="1"/>
      <c r="M874" s="1"/>
      <c r="O874" s="1"/>
    </row>
    <row r="875" spans="2:15" ht="15.75" customHeight="1">
      <c r="B875" s="1"/>
      <c r="H875" s="1"/>
      <c r="I875" s="1"/>
      <c r="J875" s="1"/>
      <c r="L875" s="1"/>
      <c r="M875" s="1"/>
      <c r="O875" s="1"/>
    </row>
    <row r="876" spans="2:15" ht="15.75" customHeight="1">
      <c r="B876" s="1"/>
      <c r="H876" s="1"/>
      <c r="I876" s="1"/>
      <c r="J876" s="1"/>
      <c r="L876" s="1"/>
      <c r="M876" s="1"/>
      <c r="O876" s="1"/>
    </row>
    <row r="877" spans="2:15" ht="15.75" customHeight="1">
      <c r="B877" s="1"/>
      <c r="H877" s="1"/>
      <c r="I877" s="1"/>
      <c r="J877" s="1"/>
      <c r="L877" s="1"/>
      <c r="M877" s="1"/>
      <c r="O877" s="1"/>
    </row>
    <row r="878" spans="2:15" ht="15.75" customHeight="1">
      <c r="B878" s="1"/>
      <c r="H878" s="1"/>
      <c r="I878" s="1"/>
      <c r="J878" s="1"/>
      <c r="L878" s="1"/>
      <c r="M878" s="1"/>
      <c r="O878" s="1"/>
    </row>
    <row r="879" spans="2:15" ht="15.75" customHeight="1">
      <c r="B879" s="1"/>
      <c r="H879" s="1"/>
      <c r="I879" s="1"/>
      <c r="J879" s="1"/>
      <c r="L879" s="1"/>
      <c r="M879" s="1"/>
      <c r="O879" s="1"/>
    </row>
    <row r="880" spans="2:15" ht="15.75" customHeight="1">
      <c r="B880" s="1"/>
      <c r="H880" s="1"/>
      <c r="I880" s="1"/>
      <c r="J880" s="1"/>
      <c r="L880" s="1"/>
      <c r="M880" s="1"/>
      <c r="O880" s="1"/>
    </row>
    <row r="881" spans="2:15" ht="15.75" customHeight="1">
      <c r="B881" s="1"/>
      <c r="H881" s="1"/>
      <c r="I881" s="1"/>
      <c r="J881" s="1"/>
      <c r="L881" s="1"/>
      <c r="M881" s="1"/>
      <c r="O881" s="1"/>
    </row>
    <row r="882" spans="2:15" ht="15.75" customHeight="1">
      <c r="B882" s="1"/>
      <c r="H882" s="1"/>
      <c r="I882" s="1"/>
      <c r="J882" s="1"/>
      <c r="L882" s="1"/>
      <c r="M882" s="1"/>
      <c r="O882" s="1"/>
    </row>
    <row r="883" spans="2:15" ht="15.75" customHeight="1">
      <c r="B883" s="1"/>
      <c r="H883" s="1"/>
      <c r="I883" s="1"/>
      <c r="J883" s="1"/>
      <c r="L883" s="1"/>
      <c r="M883" s="1"/>
      <c r="O883" s="1"/>
    </row>
    <row r="884" spans="2:15" ht="15.75" customHeight="1">
      <c r="B884" s="1"/>
      <c r="H884" s="1"/>
      <c r="I884" s="1"/>
      <c r="J884" s="1"/>
      <c r="L884" s="1"/>
      <c r="M884" s="1"/>
      <c r="O884" s="1"/>
    </row>
    <row r="885" spans="2:15" ht="15.75" customHeight="1">
      <c r="B885" s="1"/>
      <c r="H885" s="1"/>
      <c r="I885" s="1"/>
      <c r="J885" s="1"/>
      <c r="L885" s="1"/>
      <c r="M885" s="1"/>
      <c r="O885" s="1"/>
    </row>
    <row r="886" spans="2:15" ht="15.75" customHeight="1">
      <c r="B886" s="1"/>
      <c r="H886" s="1"/>
      <c r="I886" s="1"/>
      <c r="J886" s="1"/>
      <c r="L886" s="1"/>
      <c r="M886" s="1"/>
      <c r="O886" s="1"/>
    </row>
    <row r="887" spans="2:15" ht="15.75" customHeight="1">
      <c r="B887" s="1"/>
      <c r="H887" s="1"/>
      <c r="I887" s="1"/>
      <c r="J887" s="1"/>
      <c r="L887" s="1"/>
      <c r="M887" s="1"/>
      <c r="O887" s="1"/>
    </row>
    <row r="888" spans="2:15" ht="15.75" customHeight="1">
      <c r="B888" s="1"/>
      <c r="H888" s="1"/>
      <c r="I888" s="1"/>
      <c r="J888" s="1"/>
      <c r="L888" s="1"/>
      <c r="M888" s="1"/>
      <c r="O888" s="1"/>
    </row>
    <row r="889" spans="2:15" ht="15.75" customHeight="1">
      <c r="B889" s="1"/>
      <c r="H889" s="1"/>
      <c r="I889" s="1"/>
      <c r="J889" s="1"/>
      <c r="L889" s="1"/>
      <c r="M889" s="1"/>
      <c r="O889" s="1"/>
    </row>
    <row r="890" spans="2:15" ht="15.75" customHeight="1">
      <c r="B890" s="1"/>
      <c r="H890" s="1"/>
      <c r="I890" s="1"/>
      <c r="J890" s="1"/>
      <c r="L890" s="1"/>
      <c r="M890" s="1"/>
      <c r="O890" s="1"/>
    </row>
    <row r="891" spans="2:15" ht="15.75" customHeight="1">
      <c r="B891" s="1"/>
      <c r="H891" s="1"/>
      <c r="I891" s="1"/>
      <c r="J891" s="1"/>
      <c r="L891" s="1"/>
      <c r="M891" s="1"/>
      <c r="O891" s="1"/>
    </row>
    <row r="892" spans="2:15" ht="15.75" customHeight="1">
      <c r="B892" s="1"/>
      <c r="H892" s="1"/>
      <c r="I892" s="1"/>
      <c r="J892" s="1"/>
      <c r="L892" s="1"/>
      <c r="M892" s="1"/>
      <c r="O892" s="1"/>
    </row>
    <row r="893" spans="2:15" ht="15.75" customHeight="1">
      <c r="B893" s="1"/>
      <c r="H893" s="1"/>
      <c r="I893" s="1"/>
      <c r="J893" s="1"/>
      <c r="L893" s="1"/>
      <c r="M893" s="1"/>
      <c r="O893" s="1"/>
    </row>
    <row r="894" spans="2:15" ht="15.75" customHeight="1">
      <c r="B894" s="1"/>
      <c r="H894" s="1"/>
      <c r="I894" s="1"/>
      <c r="J894" s="1"/>
      <c r="L894" s="1"/>
      <c r="M894" s="1"/>
      <c r="O894" s="1"/>
    </row>
    <row r="895" spans="2:15" ht="15.75" customHeight="1">
      <c r="B895" s="1"/>
      <c r="H895" s="1"/>
      <c r="I895" s="1"/>
      <c r="J895" s="1"/>
      <c r="L895" s="1"/>
      <c r="M895" s="1"/>
      <c r="O895" s="1"/>
    </row>
    <row r="896" spans="2:15" ht="15.75" customHeight="1">
      <c r="B896" s="1"/>
      <c r="H896" s="1"/>
      <c r="I896" s="1"/>
      <c r="J896" s="1"/>
      <c r="L896" s="1"/>
      <c r="M896" s="1"/>
      <c r="O896" s="1"/>
    </row>
    <row r="897" spans="2:15" ht="15.75" customHeight="1">
      <c r="B897" s="1"/>
      <c r="H897" s="1"/>
      <c r="I897" s="1"/>
      <c r="J897" s="1"/>
      <c r="L897" s="1"/>
      <c r="M897" s="1"/>
      <c r="O897" s="1"/>
    </row>
    <row r="898" spans="2:15" ht="15.75" customHeight="1">
      <c r="B898" s="1"/>
      <c r="H898" s="1"/>
      <c r="I898" s="1"/>
      <c r="J898" s="1"/>
      <c r="L898" s="1"/>
      <c r="M898" s="1"/>
      <c r="O898" s="1"/>
    </row>
    <row r="899" spans="2:15" ht="15.75" customHeight="1">
      <c r="B899" s="1"/>
      <c r="H899" s="1"/>
      <c r="I899" s="1"/>
      <c r="J899" s="1"/>
      <c r="L899" s="1"/>
      <c r="M899" s="1"/>
      <c r="O899" s="1"/>
    </row>
    <row r="900" spans="2:15" ht="15.75" customHeight="1">
      <c r="B900" s="1"/>
      <c r="H900" s="1"/>
      <c r="I900" s="1"/>
      <c r="J900" s="1"/>
      <c r="L900" s="1"/>
      <c r="M900" s="1"/>
      <c r="O900" s="1"/>
    </row>
    <row r="901" spans="2:15" ht="15.75" customHeight="1">
      <c r="B901" s="1"/>
      <c r="H901" s="1"/>
      <c r="I901" s="1"/>
      <c r="J901" s="1"/>
      <c r="L901" s="1"/>
      <c r="M901" s="1"/>
      <c r="O901" s="1"/>
    </row>
    <row r="902" spans="2:15" ht="15.75" customHeight="1">
      <c r="B902" s="1"/>
      <c r="H902" s="1"/>
      <c r="I902" s="1"/>
      <c r="J902" s="1"/>
      <c r="L902" s="1"/>
      <c r="M902" s="1"/>
      <c r="O902" s="1"/>
    </row>
    <row r="903" spans="2:15" ht="15.75" customHeight="1">
      <c r="B903" s="1"/>
      <c r="H903" s="1"/>
      <c r="I903" s="1"/>
      <c r="J903" s="1"/>
      <c r="L903" s="1"/>
      <c r="M903" s="1"/>
      <c r="O903" s="1"/>
    </row>
    <row r="904" spans="2:15" ht="15.75" customHeight="1">
      <c r="B904" s="1"/>
      <c r="H904" s="1"/>
      <c r="I904" s="1"/>
      <c r="J904" s="1"/>
      <c r="L904" s="1"/>
      <c r="M904" s="1"/>
      <c r="O904" s="1"/>
    </row>
    <row r="905" spans="2:15" ht="15.75" customHeight="1">
      <c r="B905" s="1"/>
      <c r="H905" s="1"/>
      <c r="I905" s="1"/>
      <c r="J905" s="1"/>
      <c r="L905" s="1"/>
      <c r="M905" s="1"/>
      <c r="O905" s="1"/>
    </row>
    <row r="906" spans="2:15" ht="15.75" customHeight="1">
      <c r="B906" s="1"/>
      <c r="H906" s="1"/>
      <c r="I906" s="1"/>
      <c r="J906" s="1"/>
      <c r="L906" s="1"/>
      <c r="M906" s="1"/>
      <c r="O906" s="1"/>
    </row>
    <row r="907" spans="2:15" ht="15.75" customHeight="1">
      <c r="B907" s="1"/>
      <c r="H907" s="1"/>
      <c r="I907" s="1"/>
      <c r="J907" s="1"/>
      <c r="L907" s="1"/>
      <c r="M907" s="1"/>
      <c r="O907" s="1"/>
    </row>
    <row r="908" spans="2:15" ht="15.75" customHeight="1">
      <c r="B908" s="1"/>
      <c r="H908" s="1"/>
      <c r="I908" s="1"/>
      <c r="J908" s="1"/>
      <c r="L908" s="1"/>
      <c r="M908" s="1"/>
      <c r="O908" s="1"/>
    </row>
    <row r="909" spans="2:15" ht="15.75" customHeight="1">
      <c r="B909" s="1"/>
      <c r="H909" s="1"/>
      <c r="I909" s="1"/>
      <c r="J909" s="1"/>
      <c r="L909" s="1"/>
      <c r="M909" s="1"/>
      <c r="O909" s="1"/>
    </row>
    <row r="910" spans="2:15" ht="15.75" customHeight="1">
      <c r="B910" s="1"/>
      <c r="H910" s="1"/>
      <c r="I910" s="1"/>
      <c r="J910" s="1"/>
      <c r="L910" s="1"/>
      <c r="M910" s="1"/>
      <c r="O910" s="1"/>
    </row>
    <row r="911" spans="2:15" ht="15.75" customHeight="1">
      <c r="B911" s="1"/>
      <c r="H911" s="1"/>
      <c r="I911" s="1"/>
      <c r="J911" s="1"/>
      <c r="L911" s="1"/>
      <c r="M911" s="1"/>
      <c r="O911" s="1"/>
    </row>
    <row r="912" spans="2:15" ht="15.75" customHeight="1">
      <c r="B912" s="1"/>
      <c r="H912" s="1"/>
      <c r="I912" s="1"/>
      <c r="J912" s="1"/>
      <c r="L912" s="1"/>
      <c r="M912" s="1"/>
      <c r="O912" s="1"/>
    </row>
    <row r="913" spans="2:15" ht="15.75" customHeight="1">
      <c r="B913" s="1"/>
      <c r="H913" s="1"/>
      <c r="I913" s="1"/>
      <c r="J913" s="1"/>
      <c r="L913" s="1"/>
      <c r="M913" s="1"/>
      <c r="O913" s="1"/>
    </row>
    <row r="914" spans="2:15" ht="15.75" customHeight="1">
      <c r="B914" s="1"/>
      <c r="H914" s="1"/>
      <c r="I914" s="1"/>
      <c r="J914" s="1"/>
      <c r="L914" s="1"/>
      <c r="M914" s="1"/>
      <c r="O914" s="1"/>
    </row>
    <row r="915" spans="2:15" ht="15.75" customHeight="1">
      <c r="B915" s="1"/>
      <c r="H915" s="1"/>
      <c r="I915" s="1"/>
      <c r="J915" s="1"/>
      <c r="L915" s="1"/>
      <c r="M915" s="1"/>
      <c r="O915" s="1"/>
    </row>
    <row r="916" spans="2:15" ht="15.75" customHeight="1">
      <c r="B916" s="1"/>
      <c r="H916" s="1"/>
      <c r="I916" s="1"/>
      <c r="J916" s="1"/>
      <c r="L916" s="1"/>
      <c r="M916" s="1"/>
      <c r="O916" s="1"/>
    </row>
    <row r="917" spans="2:15" ht="15.75" customHeight="1">
      <c r="B917" s="1"/>
      <c r="H917" s="1"/>
      <c r="I917" s="1"/>
      <c r="J917" s="1"/>
      <c r="L917" s="1"/>
      <c r="M917" s="1"/>
      <c r="O917" s="1"/>
    </row>
    <row r="918" spans="2:15" ht="15.75" customHeight="1">
      <c r="B918" s="1"/>
      <c r="H918" s="1"/>
      <c r="I918" s="1"/>
      <c r="J918" s="1"/>
      <c r="L918" s="1"/>
      <c r="M918" s="1"/>
      <c r="O918" s="1"/>
    </row>
    <row r="919" spans="2:15" ht="15.75" customHeight="1">
      <c r="B919" s="1"/>
      <c r="H919" s="1"/>
      <c r="I919" s="1"/>
      <c r="J919" s="1"/>
      <c r="L919" s="1"/>
      <c r="M919" s="1"/>
      <c r="O919" s="1"/>
    </row>
    <row r="920" spans="2:15" ht="15.75" customHeight="1">
      <c r="B920" s="1"/>
      <c r="H920" s="1"/>
      <c r="I920" s="1"/>
      <c r="J920" s="1"/>
      <c r="L920" s="1"/>
      <c r="M920" s="1"/>
      <c r="O920" s="1"/>
    </row>
    <row r="921" spans="2:15" ht="15.75" customHeight="1">
      <c r="B921" s="1"/>
      <c r="H921" s="1"/>
      <c r="I921" s="1"/>
      <c r="J921" s="1"/>
      <c r="L921" s="1"/>
      <c r="M921" s="1"/>
      <c r="O921" s="1"/>
    </row>
    <row r="922" spans="2:15" ht="15.75" customHeight="1">
      <c r="B922" s="1"/>
      <c r="H922" s="1"/>
      <c r="I922" s="1"/>
      <c r="J922" s="1"/>
      <c r="L922" s="1"/>
      <c r="M922" s="1"/>
      <c r="O922" s="1"/>
    </row>
    <row r="923" spans="2:15" ht="15.75" customHeight="1">
      <c r="B923" s="1"/>
      <c r="H923" s="1"/>
      <c r="I923" s="1"/>
      <c r="J923" s="1"/>
      <c r="L923" s="1"/>
      <c r="M923" s="1"/>
      <c r="O923" s="1"/>
    </row>
    <row r="924" spans="2:15" ht="15.75" customHeight="1">
      <c r="B924" s="1"/>
      <c r="H924" s="1"/>
      <c r="I924" s="1"/>
      <c r="J924" s="1"/>
      <c r="L924" s="1"/>
      <c r="M924" s="1"/>
      <c r="O924" s="1"/>
    </row>
    <row r="925" spans="2:15" ht="15.75" customHeight="1">
      <c r="B925" s="1"/>
      <c r="H925" s="1"/>
      <c r="I925" s="1"/>
      <c r="J925" s="1"/>
      <c r="L925" s="1"/>
      <c r="M925" s="1"/>
      <c r="O925" s="1"/>
    </row>
    <row r="926" spans="2:15" ht="15.75" customHeight="1">
      <c r="B926" s="1"/>
      <c r="H926" s="1"/>
      <c r="I926" s="1"/>
      <c r="J926" s="1"/>
      <c r="L926" s="1"/>
      <c r="M926" s="1"/>
      <c r="O926" s="1"/>
    </row>
    <row r="927" spans="2:15" ht="15.75" customHeight="1">
      <c r="B927" s="1"/>
      <c r="H927" s="1"/>
      <c r="I927" s="1"/>
      <c r="J927" s="1"/>
      <c r="L927" s="1"/>
      <c r="M927" s="1"/>
      <c r="O927" s="1"/>
    </row>
    <row r="928" spans="2:15" ht="15.75" customHeight="1">
      <c r="B928" s="1"/>
      <c r="H928" s="1"/>
      <c r="I928" s="1"/>
      <c r="J928" s="1"/>
      <c r="L928" s="1"/>
      <c r="M928" s="1"/>
      <c r="O928" s="1"/>
    </row>
    <row r="929" spans="2:15" ht="15.75" customHeight="1">
      <c r="B929" s="1"/>
      <c r="H929" s="1"/>
      <c r="I929" s="1"/>
      <c r="J929" s="1"/>
      <c r="L929" s="1"/>
      <c r="M929" s="1"/>
      <c r="O929" s="1"/>
    </row>
    <row r="930" spans="2:15" ht="15.75" customHeight="1">
      <c r="B930" s="1"/>
      <c r="H930" s="1"/>
      <c r="I930" s="1"/>
      <c r="J930" s="1"/>
      <c r="L930" s="1"/>
      <c r="M930" s="1"/>
      <c r="O930" s="1"/>
    </row>
    <row r="931" spans="2:15" ht="15.75" customHeight="1">
      <c r="B931" s="1"/>
      <c r="H931" s="1"/>
      <c r="I931" s="1"/>
      <c r="J931" s="1"/>
      <c r="L931" s="1"/>
      <c r="M931" s="1"/>
      <c r="O931" s="1"/>
    </row>
    <row r="932" spans="2:15" ht="15.75" customHeight="1">
      <c r="B932" s="1"/>
      <c r="H932" s="1"/>
      <c r="I932" s="1"/>
      <c r="J932" s="1"/>
      <c r="L932" s="1"/>
      <c r="M932" s="1"/>
      <c r="O932" s="1"/>
    </row>
    <row r="933" spans="2:15" ht="15.75" customHeight="1">
      <c r="B933" s="1"/>
      <c r="H933" s="1"/>
      <c r="I933" s="1"/>
      <c r="J933" s="1"/>
      <c r="L933" s="1"/>
      <c r="M933" s="1"/>
      <c r="O933" s="1"/>
    </row>
    <row r="934" spans="2:15" ht="15.75" customHeight="1">
      <c r="B934" s="1"/>
      <c r="H934" s="1"/>
      <c r="I934" s="1"/>
      <c r="J934" s="1"/>
      <c r="L934" s="1"/>
      <c r="M934" s="1"/>
      <c r="O934" s="1"/>
    </row>
    <row r="935" spans="2:15" ht="15.75" customHeight="1">
      <c r="B935" s="1"/>
      <c r="H935" s="1"/>
      <c r="I935" s="1"/>
      <c r="J935" s="1"/>
      <c r="L935" s="1"/>
      <c r="M935" s="1"/>
      <c r="O935" s="1"/>
    </row>
    <row r="936" spans="2:15" ht="15.75" customHeight="1">
      <c r="B936" s="1"/>
      <c r="H936" s="1"/>
      <c r="I936" s="1"/>
      <c r="J936" s="1"/>
      <c r="L936" s="1"/>
      <c r="M936" s="1"/>
      <c r="O936" s="1"/>
    </row>
    <row r="937" spans="2:15" ht="15.75" customHeight="1">
      <c r="B937" s="1"/>
      <c r="H937" s="1"/>
      <c r="I937" s="1"/>
      <c r="J937" s="1"/>
      <c r="L937" s="1"/>
      <c r="M937" s="1"/>
      <c r="O937" s="1"/>
    </row>
    <row r="938" spans="2:15" ht="15.75" customHeight="1">
      <c r="B938" s="1"/>
      <c r="H938" s="1"/>
      <c r="I938" s="1"/>
      <c r="J938" s="1"/>
      <c r="L938" s="1"/>
      <c r="M938" s="1"/>
      <c r="O938" s="1"/>
    </row>
    <row r="939" spans="2:15" ht="15.75" customHeight="1">
      <c r="B939" s="1"/>
      <c r="H939" s="1"/>
      <c r="I939" s="1"/>
      <c r="J939" s="1"/>
      <c r="L939" s="1"/>
      <c r="M939" s="1"/>
      <c r="O939" s="1"/>
    </row>
    <row r="940" spans="2:15" ht="15.75" customHeight="1">
      <c r="B940" s="1"/>
      <c r="H940" s="1"/>
      <c r="I940" s="1"/>
      <c r="J940" s="1"/>
      <c r="L940" s="1"/>
      <c r="M940" s="1"/>
      <c r="O940" s="1"/>
    </row>
    <row r="941" spans="2:15" ht="15.75" customHeight="1">
      <c r="B941" s="1"/>
      <c r="H941" s="1"/>
      <c r="I941" s="1"/>
      <c r="J941" s="1"/>
      <c r="L941" s="1"/>
      <c r="M941" s="1"/>
      <c r="O941" s="1"/>
    </row>
    <row r="942" spans="2:15" ht="15.75" customHeight="1">
      <c r="B942" s="1"/>
      <c r="H942" s="1"/>
      <c r="I942" s="1"/>
      <c r="J942" s="1"/>
      <c r="L942" s="1"/>
      <c r="M942" s="1"/>
      <c r="O942" s="1"/>
    </row>
    <row r="943" spans="2:15" ht="15.75" customHeight="1">
      <c r="B943" s="1"/>
      <c r="H943" s="1"/>
      <c r="I943" s="1"/>
      <c r="J943" s="1"/>
      <c r="L943" s="1"/>
      <c r="M943" s="1"/>
      <c r="O943" s="1"/>
    </row>
    <row r="944" spans="2:15" ht="15.75" customHeight="1">
      <c r="B944" s="1"/>
      <c r="H944" s="1"/>
      <c r="I944" s="1"/>
      <c r="J944" s="1"/>
      <c r="L944" s="1"/>
      <c r="M944" s="1"/>
      <c r="O944" s="1"/>
    </row>
    <row r="945" spans="2:15" ht="15.75" customHeight="1">
      <c r="B945" s="1"/>
      <c r="H945" s="1"/>
      <c r="I945" s="1"/>
      <c r="J945" s="1"/>
      <c r="L945" s="1"/>
      <c r="M945" s="1"/>
      <c r="O945" s="1"/>
    </row>
    <row r="946" spans="2:15" ht="15.75" customHeight="1">
      <c r="B946" s="1"/>
      <c r="H946" s="1"/>
      <c r="I946" s="1"/>
      <c r="J946" s="1"/>
      <c r="L946" s="1"/>
      <c r="M946" s="1"/>
      <c r="O946" s="1"/>
    </row>
    <row r="947" spans="2:15" ht="15.75" customHeight="1">
      <c r="B947" s="1"/>
      <c r="H947" s="1"/>
      <c r="I947" s="1"/>
      <c r="J947" s="1"/>
      <c r="L947" s="1"/>
      <c r="M947" s="1"/>
      <c r="O947" s="1"/>
    </row>
    <row r="948" spans="2:15" ht="15.75" customHeight="1">
      <c r="B948" s="1"/>
      <c r="H948" s="1"/>
      <c r="I948" s="1"/>
      <c r="J948" s="1"/>
      <c r="L948" s="1"/>
      <c r="M948" s="1"/>
      <c r="O948" s="1"/>
    </row>
    <row r="949" spans="2:15" ht="15.75" customHeight="1">
      <c r="B949" s="1"/>
      <c r="H949" s="1"/>
      <c r="I949" s="1"/>
      <c r="J949" s="1"/>
      <c r="L949" s="1"/>
      <c r="M949" s="1"/>
      <c r="O949" s="1"/>
    </row>
    <row r="950" spans="2:15" ht="15.75" customHeight="1">
      <c r="B950" s="1"/>
      <c r="H950" s="1"/>
      <c r="I950" s="1"/>
      <c r="J950" s="1"/>
      <c r="L950" s="1"/>
      <c r="M950" s="1"/>
      <c r="O950" s="1"/>
    </row>
    <row r="951" spans="2:15" ht="15.75" customHeight="1">
      <c r="B951" s="1"/>
      <c r="H951" s="1"/>
      <c r="I951" s="1"/>
      <c r="J951" s="1"/>
      <c r="L951" s="1"/>
      <c r="M951" s="1"/>
      <c r="O951" s="1"/>
    </row>
    <row r="952" spans="2:15" ht="15.75" customHeight="1">
      <c r="B952" s="1"/>
      <c r="H952" s="1"/>
      <c r="I952" s="1"/>
      <c r="J952" s="1"/>
      <c r="L952" s="1"/>
      <c r="M952" s="1"/>
      <c r="O952" s="1"/>
    </row>
    <row r="953" spans="2:15" ht="15.75" customHeight="1">
      <c r="B953" s="1"/>
      <c r="H953" s="1"/>
      <c r="I953" s="1"/>
      <c r="J953" s="1"/>
      <c r="L953" s="1"/>
      <c r="M953" s="1"/>
      <c r="O953" s="1"/>
    </row>
    <row r="954" spans="2:15" ht="15.75" customHeight="1">
      <c r="B954" s="1"/>
      <c r="H954" s="1"/>
      <c r="I954" s="1"/>
      <c r="J954" s="1"/>
      <c r="L954" s="1"/>
      <c r="M954" s="1"/>
      <c r="O954" s="1"/>
    </row>
    <row r="955" spans="2:15" ht="15.75" customHeight="1">
      <c r="B955" s="1"/>
      <c r="H955" s="1"/>
      <c r="I955" s="1"/>
      <c r="J955" s="1"/>
      <c r="L955" s="1"/>
      <c r="M955" s="1"/>
      <c r="O955" s="1"/>
    </row>
    <row r="956" spans="2:15" ht="15.75" customHeight="1">
      <c r="B956" s="1"/>
      <c r="H956" s="1"/>
      <c r="I956" s="1"/>
      <c r="J956" s="1"/>
      <c r="L956" s="1"/>
      <c r="M956" s="1"/>
      <c r="O956" s="1"/>
    </row>
    <row r="957" spans="2:15" ht="15.75" customHeight="1">
      <c r="B957" s="1"/>
      <c r="H957" s="1"/>
      <c r="I957" s="1"/>
      <c r="J957" s="1"/>
      <c r="L957" s="1"/>
      <c r="M957" s="1"/>
      <c r="O957" s="1"/>
    </row>
    <row r="958" spans="2:15" ht="15.75" customHeight="1">
      <c r="B958" s="1"/>
      <c r="H958" s="1"/>
      <c r="I958" s="1"/>
      <c r="J958" s="1"/>
      <c r="L958" s="1"/>
      <c r="M958" s="1"/>
      <c r="O958" s="1"/>
    </row>
    <row r="959" spans="2:15" ht="15.75" customHeight="1">
      <c r="B959" s="1"/>
      <c r="H959" s="1"/>
      <c r="I959" s="1"/>
      <c r="J959" s="1"/>
      <c r="L959" s="1"/>
      <c r="M959" s="1"/>
      <c r="O959" s="1"/>
    </row>
    <row r="960" spans="2:15" ht="15.75" customHeight="1">
      <c r="B960" s="1"/>
      <c r="H960" s="1"/>
      <c r="I960" s="1"/>
      <c r="J960" s="1"/>
      <c r="L960" s="1"/>
      <c r="M960" s="1"/>
      <c r="O960" s="1"/>
    </row>
    <row r="961" spans="2:15" ht="15.75" customHeight="1">
      <c r="B961" s="1"/>
      <c r="H961" s="1"/>
      <c r="I961" s="1"/>
      <c r="J961" s="1"/>
      <c r="L961" s="1"/>
      <c r="M961" s="1"/>
      <c r="O961" s="1"/>
    </row>
    <row r="962" spans="2:15" ht="15.75" customHeight="1">
      <c r="B962" s="1"/>
      <c r="H962" s="1"/>
      <c r="I962" s="1"/>
      <c r="J962" s="1"/>
      <c r="L962" s="1"/>
      <c r="M962" s="1"/>
      <c r="O962" s="1"/>
    </row>
    <row r="963" spans="2:15" ht="15.75" customHeight="1">
      <c r="B963" s="1"/>
      <c r="H963" s="1"/>
      <c r="I963" s="1"/>
      <c r="J963" s="1"/>
      <c r="L963" s="1"/>
      <c r="M963" s="1"/>
      <c r="O963" s="1"/>
    </row>
    <row r="964" spans="2:15" ht="15.75" customHeight="1">
      <c r="B964" s="1"/>
      <c r="H964" s="1"/>
      <c r="I964" s="1"/>
      <c r="J964" s="1"/>
      <c r="L964" s="1"/>
      <c r="M964" s="1"/>
      <c r="O964" s="1"/>
    </row>
    <row r="965" spans="2:15" ht="15.75" customHeight="1">
      <c r="B965" s="1"/>
      <c r="H965" s="1"/>
      <c r="I965" s="1"/>
      <c r="J965" s="1"/>
      <c r="L965" s="1"/>
      <c r="M965" s="1"/>
      <c r="O965" s="1"/>
    </row>
    <row r="966" spans="2:15" ht="15.75" customHeight="1">
      <c r="B966" s="1"/>
      <c r="H966" s="1"/>
      <c r="I966" s="1"/>
      <c r="J966" s="1"/>
      <c r="L966" s="1"/>
      <c r="M966" s="1"/>
      <c r="O966" s="1"/>
    </row>
    <row r="967" spans="2:15" ht="15.75" customHeight="1">
      <c r="B967" s="1"/>
      <c r="H967" s="1"/>
      <c r="I967" s="1"/>
      <c r="J967" s="1"/>
      <c r="L967" s="1"/>
      <c r="M967" s="1"/>
      <c r="O967" s="1"/>
    </row>
    <row r="968" spans="2:15" ht="15.75" customHeight="1">
      <c r="B968" s="1"/>
      <c r="H968" s="1"/>
      <c r="I968" s="1"/>
      <c r="J968" s="1"/>
      <c r="L968" s="1"/>
      <c r="M968" s="1"/>
      <c r="O968" s="1"/>
    </row>
    <row r="969" spans="2:15" ht="15.75" customHeight="1">
      <c r="B969" s="1"/>
      <c r="H969" s="1"/>
      <c r="I969" s="1"/>
      <c r="J969" s="1"/>
      <c r="L969" s="1"/>
      <c r="M969" s="1"/>
      <c r="O969" s="1"/>
    </row>
    <row r="970" spans="2:15" ht="15.75" customHeight="1">
      <c r="B970" s="1"/>
      <c r="H970" s="1"/>
      <c r="I970" s="1"/>
      <c r="J970" s="1"/>
      <c r="L970" s="1"/>
      <c r="M970" s="1"/>
      <c r="O970" s="1"/>
    </row>
    <row r="971" spans="2:15" ht="15.75" customHeight="1">
      <c r="B971" s="1"/>
      <c r="H971" s="1"/>
      <c r="I971" s="1"/>
      <c r="J971" s="1"/>
      <c r="L971" s="1"/>
      <c r="M971" s="1"/>
      <c r="O971" s="1"/>
    </row>
    <row r="972" spans="2:15" ht="15.75" customHeight="1">
      <c r="B972" s="1"/>
      <c r="H972" s="1"/>
      <c r="I972" s="1"/>
      <c r="J972" s="1"/>
      <c r="L972" s="1"/>
      <c r="M972" s="1"/>
      <c r="O972" s="1"/>
    </row>
    <row r="973" spans="2:15" ht="15.75" customHeight="1">
      <c r="B973" s="1"/>
      <c r="H973" s="1"/>
      <c r="I973" s="1"/>
      <c r="J973" s="1"/>
      <c r="L973" s="1"/>
      <c r="M973" s="1"/>
      <c r="O973" s="1"/>
    </row>
    <row r="974" spans="2:15" ht="15.75" customHeight="1">
      <c r="B974" s="1"/>
      <c r="H974" s="1"/>
      <c r="I974" s="1"/>
      <c r="J974" s="1"/>
      <c r="L974" s="1"/>
      <c r="M974" s="1"/>
      <c r="O974" s="1"/>
    </row>
    <row r="975" spans="2:15" ht="15.75" customHeight="1">
      <c r="B975" s="1"/>
      <c r="H975" s="1"/>
      <c r="I975" s="1"/>
      <c r="J975" s="1"/>
      <c r="L975" s="1"/>
      <c r="M975" s="1"/>
      <c r="O975" s="1"/>
    </row>
    <row r="976" spans="2:15" ht="15.75" customHeight="1">
      <c r="B976" s="1"/>
      <c r="H976" s="1"/>
      <c r="I976" s="1"/>
      <c r="J976" s="1"/>
      <c r="L976" s="1"/>
      <c r="M976" s="1"/>
      <c r="O976" s="1"/>
    </row>
    <row r="977" spans="2:15" ht="15.75" customHeight="1">
      <c r="B977" s="1"/>
      <c r="H977" s="1"/>
      <c r="I977" s="1"/>
      <c r="J977" s="1"/>
      <c r="L977" s="1"/>
      <c r="M977" s="1"/>
      <c r="O977" s="1"/>
    </row>
    <row r="978" spans="2:15" ht="15.75" customHeight="1">
      <c r="B978" s="1"/>
      <c r="H978" s="1"/>
      <c r="I978" s="1"/>
      <c r="J978" s="1"/>
      <c r="L978" s="1"/>
      <c r="M978" s="1"/>
      <c r="O978" s="1"/>
    </row>
    <row r="979" spans="2:15" ht="15.75" customHeight="1">
      <c r="B979" s="1"/>
      <c r="H979" s="1"/>
      <c r="I979" s="1"/>
      <c r="J979" s="1"/>
      <c r="L979" s="1"/>
      <c r="M979" s="1"/>
      <c r="O979" s="1"/>
    </row>
    <row r="980" spans="2:15" ht="15.75" customHeight="1">
      <c r="B980" s="1"/>
      <c r="H980" s="1"/>
      <c r="I980" s="1"/>
      <c r="J980" s="1"/>
      <c r="L980" s="1"/>
      <c r="M980" s="1"/>
      <c r="O980" s="1"/>
    </row>
    <row r="981" spans="2:15" ht="15.75" customHeight="1">
      <c r="B981" s="1"/>
      <c r="H981" s="1"/>
      <c r="I981" s="1"/>
      <c r="J981" s="1"/>
      <c r="L981" s="1"/>
      <c r="M981" s="1"/>
      <c r="O981" s="1"/>
    </row>
    <row r="982" spans="2:15" ht="15.75" customHeight="1">
      <c r="B982" s="1"/>
      <c r="H982" s="1"/>
      <c r="I982" s="1"/>
      <c r="J982" s="1"/>
      <c r="L982" s="1"/>
      <c r="M982" s="1"/>
      <c r="O982" s="1"/>
    </row>
    <row r="983" spans="2:15" ht="15.75" customHeight="1">
      <c r="B983" s="1"/>
      <c r="H983" s="1"/>
      <c r="I983" s="1"/>
      <c r="J983" s="1"/>
      <c r="L983" s="1"/>
      <c r="M983" s="1"/>
      <c r="O983" s="1"/>
    </row>
    <row r="984" spans="2:15" ht="15.75" customHeight="1">
      <c r="B984" s="1"/>
      <c r="H984" s="1"/>
      <c r="I984" s="1"/>
      <c r="J984" s="1"/>
      <c r="L984" s="1"/>
      <c r="M984" s="1"/>
      <c r="O984" s="1"/>
    </row>
    <row r="985" spans="2:15" ht="15.75" customHeight="1">
      <c r="B985" s="1"/>
      <c r="H985" s="1"/>
      <c r="I985" s="1"/>
      <c r="J985" s="1"/>
      <c r="L985" s="1"/>
      <c r="M985" s="1"/>
      <c r="O985" s="1"/>
    </row>
    <row r="986" spans="2:15" ht="15.75" customHeight="1">
      <c r="B986" s="1"/>
      <c r="H986" s="1"/>
      <c r="I986" s="1"/>
      <c r="J986" s="1"/>
      <c r="L986" s="1"/>
      <c r="M986" s="1"/>
      <c r="O986" s="1"/>
    </row>
    <row r="987" spans="2:15" ht="15.75" customHeight="1">
      <c r="B987" s="1"/>
      <c r="H987" s="1"/>
      <c r="I987" s="1"/>
      <c r="J987" s="1"/>
      <c r="L987" s="1"/>
      <c r="M987" s="1"/>
      <c r="O987" s="1"/>
    </row>
    <row r="988" spans="2:15" ht="15.75" customHeight="1">
      <c r="B988" s="1"/>
      <c r="H988" s="1"/>
      <c r="I988" s="1"/>
      <c r="J988" s="1"/>
      <c r="L988" s="1"/>
      <c r="M988" s="1"/>
      <c r="O988" s="1"/>
    </row>
    <row r="989" spans="2:15" ht="15.75" customHeight="1">
      <c r="B989" s="1"/>
      <c r="H989" s="1"/>
      <c r="I989" s="1"/>
      <c r="J989" s="1"/>
      <c r="L989" s="1"/>
      <c r="M989" s="1"/>
      <c r="O989" s="1"/>
    </row>
    <row r="990" spans="2:15" ht="15.75" customHeight="1">
      <c r="B990" s="1"/>
      <c r="H990" s="1"/>
      <c r="I990" s="1"/>
      <c r="J990" s="1"/>
      <c r="L990" s="1"/>
      <c r="M990" s="1"/>
      <c r="O990" s="1"/>
    </row>
    <row r="991" spans="2:15" ht="15.75" customHeight="1">
      <c r="B991" s="1"/>
      <c r="H991" s="1"/>
      <c r="I991" s="1"/>
      <c r="J991" s="1"/>
      <c r="L991" s="1"/>
      <c r="M991" s="1"/>
      <c r="O991" s="1"/>
    </row>
    <row r="992" spans="2:15" ht="15.75" customHeight="1">
      <c r="B992" s="1"/>
      <c r="H992" s="1"/>
      <c r="I992" s="1"/>
      <c r="J992" s="1"/>
      <c r="L992" s="1"/>
      <c r="M992" s="1"/>
      <c r="O992" s="1"/>
    </row>
    <row r="993" spans="2:15" ht="15.75" customHeight="1">
      <c r="B993" s="1"/>
      <c r="H993" s="1"/>
      <c r="I993" s="1"/>
      <c r="J993" s="1"/>
      <c r="L993" s="1"/>
      <c r="M993" s="1"/>
      <c r="O993" s="1"/>
    </row>
    <row r="994" spans="2:15" ht="15.75" customHeight="1">
      <c r="B994" s="1"/>
      <c r="H994" s="1"/>
      <c r="I994" s="1"/>
      <c r="J994" s="1"/>
      <c r="L994" s="1"/>
      <c r="M994" s="1"/>
      <c r="O994" s="1"/>
    </row>
    <row r="995" spans="2:15" ht="15.75" customHeight="1">
      <c r="B995" s="1"/>
      <c r="H995" s="1"/>
      <c r="I995" s="1"/>
      <c r="J995" s="1"/>
      <c r="L995" s="1"/>
      <c r="M995" s="1"/>
      <c r="O995" s="1"/>
    </row>
    <row r="996" spans="2:15" ht="15.75" customHeight="1">
      <c r="B996" s="1"/>
      <c r="H996" s="1"/>
      <c r="I996" s="1"/>
      <c r="J996" s="1"/>
      <c r="L996" s="1"/>
      <c r="M996" s="1"/>
      <c r="O996" s="1"/>
    </row>
    <row r="997" spans="2:15" ht="15.75" customHeight="1">
      <c r="B997" s="1"/>
      <c r="H997" s="1"/>
      <c r="I997" s="1"/>
      <c r="J997" s="1"/>
      <c r="L997" s="1"/>
      <c r="M997" s="1"/>
      <c r="O997" s="1"/>
    </row>
    <row r="998" spans="2:15" ht="15.75" customHeight="1">
      <c r="B998" s="1"/>
      <c r="H998" s="1"/>
      <c r="I998" s="1"/>
      <c r="J998" s="1"/>
      <c r="L998" s="1"/>
      <c r="M998" s="1"/>
      <c r="O998" s="1"/>
    </row>
    <row r="999" spans="2:15" ht="15.75" customHeight="1">
      <c r="B999" s="1"/>
      <c r="H999" s="1"/>
      <c r="I999" s="1"/>
      <c r="J999" s="1"/>
      <c r="L999" s="1"/>
      <c r="M999" s="1"/>
      <c r="O999" s="1"/>
    </row>
    <row r="1000" spans="2:15" ht="15.75" customHeight="1">
      <c r="B1000" s="1"/>
      <c r="H1000" s="1"/>
      <c r="I1000" s="1"/>
      <c r="J1000" s="1"/>
      <c r="L1000" s="1"/>
      <c r="M1000" s="1"/>
      <c r="O1000" s="1"/>
    </row>
    <row r="1001" spans="2:15" ht="15.75" customHeight="1">
      <c r="B1001" s="1"/>
      <c r="H1001" s="1"/>
      <c r="I1001" s="1"/>
      <c r="J1001" s="1"/>
      <c r="L1001" s="1"/>
      <c r="M1001" s="1"/>
      <c r="O1001" s="1"/>
    </row>
    <row r="1002" spans="2:15" ht="15.75" customHeight="1">
      <c r="B1002" s="1"/>
      <c r="H1002" s="1"/>
      <c r="I1002" s="1"/>
      <c r="J1002" s="1"/>
      <c r="L1002" s="1"/>
      <c r="M1002" s="1"/>
      <c r="O1002" s="1"/>
    </row>
    <row r="1003" spans="2:15" ht="15.75" customHeight="1">
      <c r="B1003" s="1"/>
      <c r="H1003" s="1"/>
      <c r="I1003" s="1"/>
      <c r="J1003" s="1"/>
      <c r="L1003" s="1"/>
      <c r="M1003" s="1"/>
      <c r="O1003" s="1"/>
    </row>
    <row r="1004" spans="2:15" ht="15.75" customHeight="1">
      <c r="B1004" s="1"/>
      <c r="H1004" s="1"/>
      <c r="I1004" s="1"/>
      <c r="J1004" s="1"/>
      <c r="L1004" s="1"/>
      <c r="M1004" s="1"/>
      <c r="O1004" s="1"/>
    </row>
    <row r="1005" spans="2:15" ht="15.75" customHeight="1">
      <c r="B1005" s="1"/>
      <c r="H1005" s="1"/>
      <c r="I1005" s="1"/>
      <c r="J1005" s="1"/>
      <c r="L1005" s="1"/>
      <c r="M1005" s="1"/>
      <c r="O1005" s="1"/>
    </row>
    <row r="1006" spans="2:15" ht="15.75" customHeight="1">
      <c r="B1006" s="1"/>
      <c r="H1006" s="1"/>
      <c r="I1006" s="1"/>
      <c r="J1006" s="1"/>
      <c r="L1006" s="1"/>
      <c r="M1006" s="1"/>
      <c r="O1006" s="1"/>
    </row>
  </sheetData>
  <sheetProtection algorithmName="SHA-512" hashValue="vhmDdu7ZR3+LidbFwQulAOSLVhpNBkzk0rw2RfwFpke6XwVwH1UmR4MCgemnsbRpuE3b5YQKZsYHP2fGAP6Img==" saltValue="ihpqVcq6+ZH0Y/5rhCudrQ==" spinCount="100000" sheet="1" objects="1" scenarios="1"/>
  <customSheetViews>
    <customSheetView guid="{098C2836-98E6-4DE4-B9F1-621F79971121}" showGridLines="0" hiddenColumns="1">
      <selection activeCell="D11" sqref="D11"/>
      <pageMargins left="0.7" right="0.7" top="0.75" bottom="0.75" header="0" footer="0"/>
      <pageSetup paperSize="9" scale="71" orientation="landscape" r:id="rId1"/>
    </customSheetView>
    <customSheetView guid="{80DBB23A-788A-4876-A46F-C8CD77F4CEEC}" showGridLines="0">
      <selection activeCell="N41" sqref="N41"/>
      <pageMargins left="0.7" right="0.7" top="0.75" bottom="0.75" header="0" footer="0"/>
      <pageSetup paperSize="9" scale="71" orientation="landscape"/>
    </customSheetView>
    <customSheetView guid="{E56CFA07-B62D-4672-9EDE-094AE1102D0C}" showGridLines="0" hiddenColumns="1" topLeftCell="A25">
      <selection activeCell="I8" sqref="I8"/>
      <pageMargins left="0.7" right="0.7" top="0.75" bottom="0.75" header="0" footer="0"/>
      <pageSetup paperSize="9" scale="71" orientation="landscape" r:id="rId2"/>
    </customSheetView>
    <customSheetView guid="{FB8FBA87-37E8-4FC2-B783-5AECFD22DC45}" showGridLines="0" hiddenColumns="1">
      <selection activeCell="I12" sqref="I12"/>
      <pageMargins left="0.7" right="0.7" top="0.75" bottom="0.75" header="0" footer="0"/>
      <pageSetup paperSize="9" scale="71" orientation="landscape" r:id="rId3"/>
    </customSheetView>
  </customSheetViews>
  <mergeCells count="2">
    <mergeCell ref="G7:J7"/>
    <mergeCell ref="K7:N7"/>
  </mergeCells>
  <hyperlinks>
    <hyperlink ref="C12" location="'Financial Perf Notes 35-53'!B5" display="'Financial Perf Notes 35-53'!B5" xr:uid="{00000000-0004-0000-0400-000000000000}"/>
    <hyperlink ref="C13" location="'Financial Perf Notes 35-53'!B18" display="'Financial Perf Notes 35-53'!B18" xr:uid="{00000000-0004-0000-0400-000001000000}"/>
    <hyperlink ref="C14" location="'Financial Perf Notes 35-53'!B31" display="'Financial Perf Notes 35-53'!B31" xr:uid="{00000000-0004-0000-0400-000002000000}"/>
    <hyperlink ref="C15" location="'Financial Perf Notes 35-53'!B45" display="'Financial Perf Notes 35-53'!B45" xr:uid="{00000000-0004-0000-0400-000003000000}"/>
    <hyperlink ref="C16" location="'Financial Perf Notes 35-53'!B60" display="'Financial Perf Notes 35-53'!B60" xr:uid="{00000000-0004-0000-0400-000004000000}"/>
    <hyperlink ref="C17" location="'Financial Perf Notes 35-53'!B84" display="'Financial Perf Notes 35-53'!B84" xr:uid="{00000000-0004-0000-0400-000005000000}"/>
    <hyperlink ref="C21" location="'Financial Perf Notes 35-53'!B90" display="'Financial Perf Notes 35-53'!B90" xr:uid="{00000000-0004-0000-0400-000006000000}"/>
    <hyperlink ref="C22" location="'Financial Perf Notes 35-53'!B101" display="'Financial Perf Notes 35-53'!B101" xr:uid="{00000000-0004-0000-0400-000007000000}"/>
    <hyperlink ref="C23" location="'Financial Perf Notes 35-53'!B111" display="'Financial Perf Notes 35-53'!B111" xr:uid="{00000000-0004-0000-0400-000008000000}"/>
    <hyperlink ref="C24" location="'Financial Perf Notes 35-53'!B129" display="'Financial Perf Notes 35-53'!B129" xr:uid="{00000000-0004-0000-0400-000009000000}"/>
    <hyperlink ref="C25" location="'Financial Perf Notes 35-53'!B139" display="'Financial Perf Notes 35-53'!B139" xr:uid="{00000000-0004-0000-0400-00000A000000}"/>
    <hyperlink ref="C26" location="'Financial Perf Notes 35-53'!B77" display="'Financial Perf Notes 35-53'!B77" xr:uid="{00000000-0004-0000-0400-00000B000000}"/>
    <hyperlink ref="C31" location="'Financial Perf Notes 35-53'!B158" display="'Financial Perf Notes 35-53'!B158" xr:uid="{00000000-0004-0000-0400-00000C000000}"/>
    <hyperlink ref="C32" location="'Financial Perf Notes 35-53'!B172" display="'Financial Perf Notes 35-53'!B172" xr:uid="{00000000-0004-0000-0400-00000D000000}"/>
    <hyperlink ref="C33" location="'Financial Perf Notes 35-53'!B182" display="'Financial Perf Notes 35-53'!B182" xr:uid="{00000000-0004-0000-0400-00000E000000}"/>
    <hyperlink ref="C34" location="'Financial Perf Notes 35-53'!B194" display="'Financial Perf Notes 35-53'!B194" xr:uid="{00000000-0004-0000-0400-00000F000000}"/>
    <hyperlink ref="C35" location="'Financial Perf Notes 35-53'!B205" display="'Financial Perf Notes 35-53'!B205" xr:uid="{00000000-0004-0000-0400-000010000000}"/>
    <hyperlink ref="C39" location="'Financial Perf Notes 35-53'!B222" display="'Financial Perf Notes 35-53'!B222" xr:uid="{00000000-0004-0000-0400-000011000000}"/>
    <hyperlink ref="C40" location="'Financial Perf Notes 35-53'!B241" display="'Financial Perf Notes 35-53'!B241" xr:uid="{00000000-0004-0000-0400-000012000000}"/>
    <hyperlink ref="C45" location="'Financial Perf Notes 35-53'!B265" display="'Financial Perf Notes 35-53'!B265" xr:uid="{00000000-0004-0000-0400-000013000000}"/>
    <hyperlink ref="C46" location="'Financial Perf Notes 35-53'!B266" display="'Financial Perf Notes 35-53'!B266" xr:uid="{00000000-0004-0000-0400-000014000000}"/>
    <hyperlink ref="C47" location="'Financial Perf Notes 35-53'!B267" display="'Financial Perf Notes 35-53'!B267" xr:uid="{00000000-0004-0000-0400-000015000000}"/>
    <hyperlink ref="C48" location="'Financial Perf Notes 35-53'!B268" display="'Financial Perf Notes 35-53'!B268" xr:uid="{00000000-0004-0000-0400-000016000000}"/>
    <hyperlink ref="C49" location="'Financial Perf Notes 35-53'!B269" display="'Financial Perf Notes 35-53'!B269" xr:uid="{00000000-0004-0000-0400-000017000000}"/>
    <hyperlink ref="C50" location="'Financial Perf Notes 35-53'!B270" display="'Financial Perf Notes 35-53'!B270" xr:uid="{00000000-0004-0000-0400-000018000000}"/>
    <hyperlink ref="C51" location="'Financial Perf Notes 35-53'!B271" display="'Financial Perf Notes 35-53'!B271" xr:uid="{00000000-0004-0000-0400-000019000000}"/>
    <hyperlink ref="C53" location="'Financial Perf Notes 35-53'!B273" display="'Financial Perf Notes 35-53'!B273" xr:uid="{00000000-0004-0000-0400-00001A000000}"/>
    <hyperlink ref="C54" location="'Financial Perf Notes 35-53'!B274" display="'Financial Perf Notes 35-53'!B274" xr:uid="{00000000-0004-0000-0400-00001B000000}"/>
    <hyperlink ref="C41" location="'Balance Sheet Notes 4-11'!B1266" display="11 (d)" xr:uid="{00000000-0004-0000-0400-00001C000000}"/>
    <hyperlink ref="C60" location="'Balance Sheet Notes 4-11'!B893" display="7 (b)" xr:uid="{00000000-0004-0000-0400-00001D000000}"/>
    <hyperlink ref="C52" location="'Financial Perf Notes 35-53'!B272" display="'Financial Perf Notes 35-53'!B272" xr:uid="{00000000-0004-0000-0400-00001E000000}"/>
    <hyperlink ref="C36" location="'Balance Sheet  Notes 16-18'!B7" display="16," xr:uid="{00000000-0004-0000-0400-00001F000000}"/>
    <hyperlink ref="C38" location="'Balance Sheet  Notes 16-18'!B7" display="16," xr:uid="{00000000-0004-0000-0400-000020000000}"/>
    <hyperlink ref="D36" location="'Balance Sheet  Notes 16-18'!B229" display="17," xr:uid="{00000000-0004-0000-0400-000021000000}"/>
    <hyperlink ref="E36" location="'Balance Sheet  Notes 16-18'!B412" display="18," xr:uid="{00000000-0004-0000-0400-000022000000}"/>
    <hyperlink ref="F36" location="'Balance Sheet Notes 19-27  '!B6" display="'Balance Sheet Notes 19-27  '!B6" xr:uid="{00000000-0004-0000-0400-000023000000}"/>
    <hyperlink ref="D38" location="'Balance Sheet  Notes 16-18'!B412" display="18," xr:uid="{00000000-0004-0000-0400-000024000000}"/>
    <hyperlink ref="E38" location="'Balance Sheet Notes 19-27  '!B6" display="'Balance Sheet Notes 19-27  '!B6" xr:uid="{00000000-0004-0000-0400-000025000000}"/>
    <hyperlink ref="H8" location="'5.IFRSIPSAS  Acct policy Adj'!B10" display="IFRS/IPSAS/ Accounting policy Adjustments (Table 1) " xr:uid="{00000000-0004-0000-0400-000026000000}"/>
    <hyperlink ref="L8" location="'5.IFRSIPSAS  Acct policy Adj'!B10" display="IFRS/IPSAS/ Accounting policy Adjustments (Table 1) " xr:uid="{00000000-0004-0000-0400-000027000000}"/>
    <hyperlink ref="J8" location="'6. Inter-entity eliminations'!B9" display="Inter-entity Adjustments (Table 1)" xr:uid="{00000000-0004-0000-0400-000028000000}"/>
    <hyperlink ref="N8" location="'6. Inter-entity eliminations'!B9" display="Inter-entity Adjustments (Table 1)" xr:uid="{00000000-0004-0000-0400-000029000000}"/>
  </hyperlinks>
  <pageMargins left="0.7" right="0.7" top="0.75" bottom="0.46" header="0" footer="0"/>
  <pageSetup paperSize="9" scale="71"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AH932"/>
  <sheetViews>
    <sheetView showGridLines="0" topLeftCell="A5" zoomScale="80" zoomScaleNormal="80" workbookViewId="0">
      <selection activeCell="C10" sqref="C10"/>
    </sheetView>
  </sheetViews>
  <sheetFormatPr defaultColWidth="14.44140625" defaultRowHeight="15" customHeight="1"/>
  <cols>
    <col min="1" max="1" width="4.109375" customWidth="1"/>
    <col min="2" max="2" width="77.88671875" customWidth="1"/>
    <col min="3" max="18" width="19.5546875" customWidth="1"/>
    <col min="19" max="19" width="8.6640625" customWidth="1"/>
    <col min="20" max="20" width="8.6640625" hidden="1" customWidth="1"/>
    <col min="21" max="34" width="8.6640625" customWidth="1"/>
  </cols>
  <sheetData>
    <row r="1" spans="1:34" ht="14.4">
      <c r="A1" s="4" t="s">
        <v>106</v>
      </c>
      <c r="B1" s="1"/>
      <c r="E1" s="1"/>
      <c r="F1" s="1"/>
      <c r="H1" s="1"/>
      <c r="I1" s="1"/>
      <c r="J1" s="1"/>
      <c r="N1" s="1"/>
    </row>
    <row r="2" spans="1:34" ht="14.4">
      <c r="B2" s="1"/>
      <c r="E2" s="1"/>
      <c r="F2" s="1"/>
      <c r="H2" s="1"/>
      <c r="I2" s="1"/>
      <c r="J2" s="1"/>
      <c r="N2" s="1"/>
    </row>
    <row r="3" spans="1:34" ht="14.25" customHeight="1" thickBot="1">
      <c r="A3" s="5" t="str">
        <f>'1. SOFP '!A3</f>
        <v>Name of entity:</v>
      </c>
      <c r="B3" s="1"/>
      <c r="E3" s="12" t="s">
        <v>198</v>
      </c>
      <c r="F3" s="35"/>
      <c r="H3" s="1"/>
      <c r="I3" s="1"/>
      <c r="J3" s="1"/>
      <c r="N3" s="1"/>
      <c r="T3" s="1"/>
    </row>
    <row r="4" spans="1:34" ht="14.25" customHeight="1" thickBot="1">
      <c r="A4" s="5"/>
      <c r="B4" s="1"/>
      <c r="E4" s="37" t="s">
        <v>309</v>
      </c>
      <c r="F4" s="1287"/>
      <c r="H4" s="1"/>
      <c r="I4" s="1"/>
      <c r="J4" s="1"/>
      <c r="N4" s="1"/>
      <c r="T4" s="1"/>
    </row>
    <row r="5" spans="1:34" ht="14.25" customHeight="1">
      <c r="A5" s="5" t="s">
        <v>2050</v>
      </c>
      <c r="B5" s="1"/>
      <c r="E5" s="1"/>
      <c r="F5" s="1"/>
      <c r="H5" s="1"/>
      <c r="I5" s="1"/>
      <c r="J5" s="1"/>
      <c r="N5" s="1"/>
      <c r="T5" s="1" t="s">
        <v>108</v>
      </c>
    </row>
    <row r="6" spans="1:34" ht="14.25" customHeight="1">
      <c r="A6" s="5"/>
      <c r="B6" s="1"/>
      <c r="E6" s="1"/>
      <c r="F6" s="1"/>
      <c r="H6" s="1"/>
      <c r="I6" s="1"/>
      <c r="J6" s="1"/>
      <c r="N6" s="1"/>
    </row>
    <row r="7" spans="1:34" ht="14.4">
      <c r="B7" s="1"/>
      <c r="C7" s="1899" t="s">
        <v>1496</v>
      </c>
      <c r="D7" s="1900"/>
      <c r="E7" s="1900"/>
      <c r="F7" s="1900"/>
      <c r="G7" s="1900"/>
      <c r="H7" s="1900"/>
      <c r="I7" s="1900"/>
      <c r="J7" s="1900"/>
      <c r="K7" s="1900"/>
      <c r="L7" s="1900"/>
      <c r="M7" s="20"/>
      <c r="N7" s="20"/>
      <c r="O7" s="20"/>
      <c r="P7" s="20"/>
      <c r="Q7" s="20"/>
    </row>
    <row r="8" spans="1:34" ht="40.950000000000003" customHeight="1">
      <c r="B8" s="1"/>
      <c r="C8" s="691" t="s">
        <v>185</v>
      </c>
      <c r="D8" s="691" t="s">
        <v>186</v>
      </c>
      <c r="E8" s="691" t="s">
        <v>187</v>
      </c>
      <c r="F8" s="691" t="s">
        <v>188</v>
      </c>
      <c r="G8" s="691" t="s">
        <v>1497</v>
      </c>
      <c r="H8" s="691" t="s">
        <v>1498</v>
      </c>
      <c r="I8" s="691" t="s">
        <v>1256</v>
      </c>
      <c r="J8" s="691" t="s">
        <v>192</v>
      </c>
      <c r="K8" s="691" t="s">
        <v>1499</v>
      </c>
      <c r="L8" s="691" t="s">
        <v>1500</v>
      </c>
      <c r="M8" s="20" t="s">
        <v>201</v>
      </c>
      <c r="N8" s="983" t="s">
        <v>2918</v>
      </c>
      <c r="O8" s="691" t="s">
        <v>1501</v>
      </c>
      <c r="P8" s="983" t="s">
        <v>2901</v>
      </c>
      <c r="Q8" s="691" t="s">
        <v>1502</v>
      </c>
      <c r="R8" s="20" t="s">
        <v>201</v>
      </c>
    </row>
    <row r="9" spans="1:34" ht="14.4">
      <c r="B9" s="1"/>
      <c r="C9" s="20" t="s">
        <v>1503</v>
      </c>
      <c r="D9" s="20" t="s">
        <v>1503</v>
      </c>
      <c r="E9" s="20" t="s">
        <v>1503</v>
      </c>
      <c r="F9" s="20" t="s">
        <v>1503</v>
      </c>
      <c r="G9" s="20" t="s">
        <v>1503</v>
      </c>
      <c r="H9" s="20" t="s">
        <v>1503</v>
      </c>
      <c r="I9" s="20" t="s">
        <v>1503</v>
      </c>
      <c r="J9" s="20" t="s">
        <v>1503</v>
      </c>
      <c r="K9" s="20" t="s">
        <v>1503</v>
      </c>
      <c r="L9" s="20" t="s">
        <v>1503</v>
      </c>
      <c r="M9" s="20" t="s">
        <v>1503</v>
      </c>
      <c r="N9" s="20" t="s">
        <v>1503</v>
      </c>
      <c r="O9" s="20" t="s">
        <v>1503</v>
      </c>
      <c r="P9" s="20" t="s">
        <v>1503</v>
      </c>
      <c r="Q9" s="20" t="s">
        <v>1503</v>
      </c>
      <c r="R9" s="20" t="s">
        <v>1503</v>
      </c>
    </row>
    <row r="10" spans="1:34" ht="14.4">
      <c r="B10" s="5" t="s">
        <v>1518</v>
      </c>
      <c r="C10" s="1285"/>
      <c r="D10" s="1285"/>
      <c r="E10" s="1286"/>
      <c r="F10" s="1286"/>
      <c r="G10" s="1285"/>
      <c r="H10" s="1286"/>
      <c r="I10" s="1286"/>
      <c r="J10" s="1286"/>
      <c r="K10" s="1285"/>
      <c r="L10" s="1285"/>
      <c r="M10" s="1003">
        <f>SUM(C10:L10)</f>
        <v>0</v>
      </c>
      <c r="N10" s="1286"/>
      <c r="O10" s="1003">
        <f>SUM(M10:N10)</f>
        <v>0</v>
      </c>
      <c r="P10" s="1285"/>
      <c r="Q10" s="1285"/>
      <c r="R10" s="1003">
        <f>O10+Q10</f>
        <v>0</v>
      </c>
    </row>
    <row r="11" spans="1:34" ht="14.4">
      <c r="B11" s="1" t="s">
        <v>1504</v>
      </c>
      <c r="C11" s="1285"/>
      <c r="D11" s="1285"/>
      <c r="E11" s="1286"/>
      <c r="F11" s="1286"/>
      <c r="G11" s="1285"/>
      <c r="H11" s="1286"/>
      <c r="I11" s="1286"/>
      <c r="J11" s="1286"/>
      <c r="K11" s="1285"/>
      <c r="L11" s="1285"/>
      <c r="M11" s="1003">
        <f>SUM(C11:L11)</f>
        <v>0</v>
      </c>
      <c r="N11" s="1286"/>
      <c r="O11" s="1003">
        <f>SUM(M11:N11)</f>
        <v>0</v>
      </c>
      <c r="P11" s="1285"/>
      <c r="Q11" s="1285"/>
      <c r="R11" s="1003">
        <f>O11+Q11</f>
        <v>0</v>
      </c>
    </row>
    <row r="12" spans="1:34" ht="14.4">
      <c r="A12" s="5"/>
      <c r="B12" s="5" t="s">
        <v>1519</v>
      </c>
      <c r="C12" s="1010">
        <f>SUM(C10:C11)</f>
        <v>0</v>
      </c>
      <c r="D12" s="1010">
        <f t="shared" ref="D12:R12" si="0">SUM(D10:D11)</f>
        <v>0</v>
      </c>
      <c r="E12" s="1010">
        <f t="shared" si="0"/>
        <v>0</v>
      </c>
      <c r="F12" s="1010">
        <f t="shared" si="0"/>
        <v>0</v>
      </c>
      <c r="G12" s="1010">
        <f t="shared" si="0"/>
        <v>0</v>
      </c>
      <c r="H12" s="1010">
        <f t="shared" si="0"/>
        <v>0</v>
      </c>
      <c r="I12" s="1010">
        <f t="shared" si="0"/>
        <v>0</v>
      </c>
      <c r="J12" s="1010">
        <f t="shared" si="0"/>
        <v>0</v>
      </c>
      <c r="K12" s="1010">
        <f t="shared" si="0"/>
        <v>0</v>
      </c>
      <c r="L12" s="1010">
        <f t="shared" si="0"/>
        <v>0</v>
      </c>
      <c r="M12" s="1010">
        <f t="shared" si="0"/>
        <v>0</v>
      </c>
      <c r="N12" s="1010">
        <f t="shared" si="0"/>
        <v>0</v>
      </c>
      <c r="O12" s="1010">
        <f t="shared" si="0"/>
        <v>0</v>
      </c>
      <c r="P12" s="1010">
        <f t="shared" si="0"/>
        <v>0</v>
      </c>
      <c r="Q12" s="1010">
        <f t="shared" si="0"/>
        <v>0</v>
      </c>
      <c r="R12" s="1010">
        <f t="shared" si="0"/>
        <v>0</v>
      </c>
      <c r="S12" s="5"/>
      <c r="T12" s="5"/>
      <c r="U12" s="5"/>
      <c r="V12" s="5"/>
      <c r="W12" s="5"/>
      <c r="X12" s="5"/>
      <c r="Y12" s="5"/>
      <c r="Z12" s="5"/>
      <c r="AA12" s="5"/>
      <c r="AB12" s="5"/>
      <c r="AC12" s="5"/>
      <c r="AD12" s="5"/>
      <c r="AE12" s="5"/>
      <c r="AF12" s="5"/>
      <c r="AG12" s="5"/>
      <c r="AH12" s="5"/>
    </row>
    <row r="13" spans="1:34" ht="14.4">
      <c r="B13" s="4" t="s">
        <v>1520</v>
      </c>
      <c r="C13" s="1002"/>
      <c r="D13" s="1002"/>
      <c r="E13" s="1003"/>
      <c r="F13" s="1003"/>
      <c r="G13" s="1002"/>
      <c r="H13" s="1003"/>
      <c r="I13" s="1003"/>
      <c r="J13" s="1003"/>
      <c r="K13" s="1002"/>
      <c r="L13" s="1002"/>
      <c r="M13" s="1002"/>
      <c r="N13" s="1000"/>
      <c r="O13" s="1002"/>
      <c r="P13" s="1001"/>
      <c r="Q13" s="1001"/>
      <c r="R13" s="1002"/>
    </row>
    <row r="14" spans="1:34" ht="14.4">
      <c r="B14" s="1" t="s">
        <v>1505</v>
      </c>
      <c r="C14" s="1285"/>
      <c r="D14" s="1285"/>
      <c r="E14" s="1286"/>
      <c r="F14" s="1286"/>
      <c r="G14" s="1285"/>
      <c r="H14" s="1286"/>
      <c r="I14" s="1286"/>
      <c r="J14" s="1286"/>
      <c r="K14" s="1285"/>
      <c r="L14" s="1285"/>
      <c r="M14" s="1003">
        <f t="shared" ref="M14:M21" si="1">SUM(C14:L14)</f>
        <v>0</v>
      </c>
      <c r="N14" s="1286"/>
      <c r="O14" s="1003">
        <f t="shared" ref="O14:O21" si="2">SUM(M14:N14)</f>
        <v>0</v>
      </c>
      <c r="P14" s="1285"/>
      <c r="Q14" s="1285"/>
      <c r="R14" s="1003">
        <f>O14+Q14</f>
        <v>0</v>
      </c>
      <c r="T14" s="1" t="s">
        <v>1506</v>
      </c>
    </row>
    <row r="15" spans="1:34" ht="14.4">
      <c r="B15" s="1" t="s">
        <v>1507</v>
      </c>
      <c r="C15" s="1285"/>
      <c r="D15" s="1285"/>
      <c r="E15" s="1286"/>
      <c r="F15" s="1286"/>
      <c r="G15" s="1285"/>
      <c r="H15" s="1286"/>
      <c r="I15" s="1286"/>
      <c r="J15" s="1286"/>
      <c r="K15" s="1285"/>
      <c r="L15" s="1285"/>
      <c r="M15" s="1003">
        <f t="shared" si="1"/>
        <v>0</v>
      </c>
      <c r="N15" s="1286"/>
      <c r="O15" s="1003">
        <f t="shared" si="2"/>
        <v>0</v>
      </c>
      <c r="P15" s="1285"/>
      <c r="Q15" s="1285"/>
      <c r="R15" s="1003">
        <f t="shared" ref="R15:R21" si="3">O15+Q15</f>
        <v>0</v>
      </c>
    </row>
    <row r="16" spans="1:34" ht="14.4">
      <c r="B16" s="1" t="s">
        <v>1508</v>
      </c>
      <c r="C16" s="1285"/>
      <c r="D16" s="1285"/>
      <c r="E16" s="1286"/>
      <c r="F16" s="1286"/>
      <c r="G16" s="1285"/>
      <c r="H16" s="1286"/>
      <c r="I16" s="1286"/>
      <c r="J16" s="1286"/>
      <c r="K16" s="1285"/>
      <c r="L16" s="1285"/>
      <c r="M16" s="1003">
        <f t="shared" si="1"/>
        <v>0</v>
      </c>
      <c r="N16" s="1286"/>
      <c r="O16" s="1003">
        <f t="shared" si="2"/>
        <v>0</v>
      </c>
      <c r="P16" s="1285"/>
      <c r="Q16" s="1285"/>
      <c r="R16" s="1003">
        <f t="shared" si="3"/>
        <v>0</v>
      </c>
      <c r="T16" s="1" t="s">
        <v>1509</v>
      </c>
    </row>
    <row r="17" spans="1:34" ht="14.4">
      <c r="B17" s="1" t="s">
        <v>1510</v>
      </c>
      <c r="C17" s="1285"/>
      <c r="D17" s="1285"/>
      <c r="E17" s="1286"/>
      <c r="F17" s="1286"/>
      <c r="G17" s="1285"/>
      <c r="H17" s="1286"/>
      <c r="I17" s="1286"/>
      <c r="J17" s="1286"/>
      <c r="K17" s="1285"/>
      <c r="L17" s="1285"/>
      <c r="M17" s="1003">
        <f t="shared" si="1"/>
        <v>0</v>
      </c>
      <c r="N17" s="1286"/>
      <c r="O17" s="1003">
        <f t="shared" si="2"/>
        <v>0</v>
      </c>
      <c r="P17" s="1285"/>
      <c r="Q17" s="1285"/>
      <c r="R17" s="1003">
        <f t="shared" si="3"/>
        <v>0</v>
      </c>
    </row>
    <row r="18" spans="1:34" ht="14.4">
      <c r="B18" s="26" t="s">
        <v>1511</v>
      </c>
      <c r="C18" s="1285"/>
      <c r="D18" s="1285"/>
      <c r="E18" s="1286"/>
      <c r="F18" s="1286"/>
      <c r="G18" s="1285"/>
      <c r="H18" s="1286"/>
      <c r="I18" s="1286"/>
      <c r="J18" s="1286"/>
      <c r="K18" s="1285"/>
      <c r="L18" s="1285"/>
      <c r="M18" s="1003">
        <f t="shared" si="1"/>
        <v>0</v>
      </c>
      <c r="N18" s="1286"/>
      <c r="O18" s="1003">
        <f t="shared" si="2"/>
        <v>0</v>
      </c>
      <c r="P18" s="1285"/>
      <c r="Q18" s="1285"/>
      <c r="R18" s="1003">
        <f t="shared" si="3"/>
        <v>0</v>
      </c>
      <c r="T18" s="1" t="s">
        <v>1512</v>
      </c>
    </row>
    <row r="19" spans="1:34" ht="14.4">
      <c r="B19" s="1" t="s">
        <v>1513</v>
      </c>
      <c r="C19" s="1285"/>
      <c r="D19" s="1285"/>
      <c r="E19" s="1286"/>
      <c r="F19" s="1286"/>
      <c r="G19" s="1285"/>
      <c r="H19" s="1286"/>
      <c r="I19" s="1286"/>
      <c r="J19" s="1286"/>
      <c r="K19" s="1285"/>
      <c r="L19" s="1285"/>
      <c r="M19" s="1003">
        <f t="shared" si="1"/>
        <v>0</v>
      </c>
      <c r="N19" s="1286"/>
      <c r="O19" s="1003">
        <f t="shared" si="2"/>
        <v>0</v>
      </c>
      <c r="P19" s="1285"/>
      <c r="Q19" s="1285"/>
      <c r="R19" s="1003">
        <f t="shared" si="3"/>
        <v>0</v>
      </c>
    </row>
    <row r="20" spans="1:34" ht="14.4">
      <c r="B20" s="1" t="s">
        <v>1514</v>
      </c>
      <c r="C20" s="1285"/>
      <c r="D20" s="1285"/>
      <c r="E20" s="1286"/>
      <c r="F20" s="1286"/>
      <c r="G20" s="1285"/>
      <c r="H20" s="1286"/>
      <c r="I20" s="1286"/>
      <c r="J20" s="1286"/>
      <c r="K20" s="1285"/>
      <c r="L20" s="1285"/>
      <c r="M20" s="1003">
        <f t="shared" si="1"/>
        <v>0</v>
      </c>
      <c r="N20" s="1286"/>
      <c r="O20" s="1003">
        <f t="shared" si="2"/>
        <v>0</v>
      </c>
      <c r="P20" s="1285"/>
      <c r="Q20" s="1285"/>
      <c r="R20" s="1003">
        <f t="shared" si="3"/>
        <v>0</v>
      </c>
    </row>
    <row r="21" spans="1:34" ht="14.4">
      <c r="B21" s="1" t="s">
        <v>1515</v>
      </c>
      <c r="C21" s="1285"/>
      <c r="D21" s="1285"/>
      <c r="E21" s="1286"/>
      <c r="F21" s="1286"/>
      <c r="G21" s="1285"/>
      <c r="H21" s="1286"/>
      <c r="I21" s="1286"/>
      <c r="J21" s="1286"/>
      <c r="K21" s="1285"/>
      <c r="L21" s="1285"/>
      <c r="M21" s="1003">
        <f t="shared" si="1"/>
        <v>0</v>
      </c>
      <c r="N21" s="1286"/>
      <c r="O21" s="1003">
        <f t="shared" si="2"/>
        <v>0</v>
      </c>
      <c r="P21" s="1285"/>
      <c r="Q21" s="1285"/>
      <c r="R21" s="1003">
        <f t="shared" si="3"/>
        <v>0</v>
      </c>
    </row>
    <row r="22" spans="1:34" ht="14.4">
      <c r="A22" s="5"/>
      <c r="B22" s="5" t="s">
        <v>1275</v>
      </c>
      <c r="C22" s="1010">
        <f t="shared" ref="C22:R22" si="4">SUM(C14:C21)</f>
        <v>0</v>
      </c>
      <c r="D22" s="1010">
        <f t="shared" si="4"/>
        <v>0</v>
      </c>
      <c r="E22" s="1010">
        <f t="shared" si="4"/>
        <v>0</v>
      </c>
      <c r="F22" s="1010">
        <f t="shared" si="4"/>
        <v>0</v>
      </c>
      <c r="G22" s="1010">
        <f t="shared" si="4"/>
        <v>0</v>
      </c>
      <c r="H22" s="1010">
        <f t="shared" si="4"/>
        <v>0</v>
      </c>
      <c r="I22" s="1010">
        <f t="shared" si="4"/>
        <v>0</v>
      </c>
      <c r="J22" s="1010">
        <f t="shared" si="4"/>
        <v>0</v>
      </c>
      <c r="K22" s="1010">
        <f t="shared" si="4"/>
        <v>0</v>
      </c>
      <c r="L22" s="1010">
        <f t="shared" si="4"/>
        <v>0</v>
      </c>
      <c r="M22" s="1010">
        <f t="shared" si="4"/>
        <v>0</v>
      </c>
      <c r="N22" s="1010">
        <f t="shared" si="4"/>
        <v>0</v>
      </c>
      <c r="O22" s="1010">
        <f t="shared" si="4"/>
        <v>0</v>
      </c>
      <c r="P22" s="1010">
        <f>SUM(P14:P21)</f>
        <v>0</v>
      </c>
      <c r="Q22" s="1010">
        <f t="shared" si="4"/>
        <v>0</v>
      </c>
      <c r="R22" s="1010">
        <f t="shared" si="4"/>
        <v>0</v>
      </c>
      <c r="S22" s="5"/>
      <c r="T22" s="5"/>
      <c r="U22" s="5"/>
      <c r="V22" s="5"/>
      <c r="W22" s="5"/>
      <c r="X22" s="5"/>
      <c r="Y22" s="5"/>
      <c r="Z22" s="5"/>
      <c r="AA22" s="5"/>
      <c r="AB22" s="5"/>
      <c r="AC22" s="5"/>
      <c r="AD22" s="5"/>
      <c r="AE22" s="5"/>
      <c r="AF22" s="5"/>
      <c r="AG22" s="5"/>
      <c r="AH22" s="5"/>
    </row>
    <row r="23" spans="1:34" ht="15.75" customHeight="1">
      <c r="B23" s="1" t="s">
        <v>1516</v>
      </c>
      <c r="C23" s="1285"/>
      <c r="D23" s="1285"/>
      <c r="E23" s="1285"/>
      <c r="F23" s="1285"/>
      <c r="G23" s="1285"/>
      <c r="H23" s="1286"/>
      <c r="I23" s="1286"/>
      <c r="J23" s="1286"/>
      <c r="K23" s="1286"/>
      <c r="L23" s="1286"/>
      <c r="M23" s="1003">
        <f>SUM(C23:L23)</f>
        <v>0</v>
      </c>
      <c r="N23" s="1286"/>
      <c r="O23" s="1003">
        <f>SUM(M23:N23)</f>
        <v>0</v>
      </c>
      <c r="P23" s="1285"/>
      <c r="Q23" s="1285"/>
      <c r="R23" s="1003">
        <f>O23+Q23</f>
        <v>0</v>
      </c>
    </row>
    <row r="24" spans="1:34" ht="15.75" customHeight="1">
      <c r="A24" s="5"/>
      <c r="B24" s="5" t="s">
        <v>1517</v>
      </c>
      <c r="C24" s="1010">
        <f>C23</f>
        <v>0</v>
      </c>
      <c r="D24" s="1010">
        <f t="shared" ref="D24:R24" si="5">D23</f>
        <v>0</v>
      </c>
      <c r="E24" s="1010">
        <f t="shared" si="5"/>
        <v>0</v>
      </c>
      <c r="F24" s="1010">
        <f t="shared" si="5"/>
        <v>0</v>
      </c>
      <c r="G24" s="1010">
        <f t="shared" si="5"/>
        <v>0</v>
      </c>
      <c r="H24" s="1010">
        <f t="shared" si="5"/>
        <v>0</v>
      </c>
      <c r="I24" s="1010">
        <f t="shared" si="5"/>
        <v>0</v>
      </c>
      <c r="J24" s="1010">
        <f t="shared" si="5"/>
        <v>0</v>
      </c>
      <c r="K24" s="1010">
        <f t="shared" si="5"/>
        <v>0</v>
      </c>
      <c r="L24" s="1010">
        <f t="shared" si="5"/>
        <v>0</v>
      </c>
      <c r="M24" s="1010">
        <f t="shared" si="5"/>
        <v>0</v>
      </c>
      <c r="N24" s="1011">
        <f>N23</f>
        <v>0</v>
      </c>
      <c r="O24" s="1010">
        <f t="shared" si="5"/>
        <v>0</v>
      </c>
      <c r="P24" s="1010">
        <f>P23</f>
        <v>0</v>
      </c>
      <c r="Q24" s="1010">
        <f t="shared" si="5"/>
        <v>0</v>
      </c>
      <c r="R24" s="1010">
        <f t="shared" si="5"/>
        <v>0</v>
      </c>
      <c r="S24" s="5"/>
      <c r="T24" s="5"/>
      <c r="U24" s="5"/>
      <c r="V24" s="5"/>
      <c r="W24" s="5"/>
      <c r="X24" s="5"/>
      <c r="Y24" s="5"/>
      <c r="Z24" s="5"/>
      <c r="AA24" s="5"/>
      <c r="AB24" s="5"/>
      <c r="AC24" s="5"/>
      <c r="AD24" s="5"/>
      <c r="AE24" s="5"/>
      <c r="AF24" s="5"/>
      <c r="AG24" s="5"/>
      <c r="AH24" s="5"/>
    </row>
    <row r="25" spans="1:34" ht="15.75" customHeight="1" thickBot="1">
      <c r="A25" s="5"/>
      <c r="B25" s="5" t="s">
        <v>536</v>
      </c>
      <c r="C25" s="1007">
        <f>C24+C22+C12</f>
        <v>0</v>
      </c>
      <c r="D25" s="1007">
        <f t="shared" ref="D25:R25" si="6">D24+D22+D12</f>
        <v>0</v>
      </c>
      <c r="E25" s="1007">
        <f t="shared" si="6"/>
        <v>0</v>
      </c>
      <c r="F25" s="1007">
        <f t="shared" si="6"/>
        <v>0</v>
      </c>
      <c r="G25" s="1007">
        <f t="shared" si="6"/>
        <v>0</v>
      </c>
      <c r="H25" s="1007">
        <f t="shared" si="6"/>
        <v>0</v>
      </c>
      <c r="I25" s="1007">
        <f t="shared" si="6"/>
        <v>0</v>
      </c>
      <c r="J25" s="1007">
        <f t="shared" si="6"/>
        <v>0</v>
      </c>
      <c r="K25" s="1007">
        <f t="shared" si="6"/>
        <v>0</v>
      </c>
      <c r="L25" s="1007">
        <f t="shared" si="6"/>
        <v>0</v>
      </c>
      <c r="M25" s="1007">
        <f t="shared" si="6"/>
        <v>0</v>
      </c>
      <c r="N25" s="1007">
        <f t="shared" si="6"/>
        <v>0</v>
      </c>
      <c r="O25" s="1007">
        <f t="shared" si="6"/>
        <v>0</v>
      </c>
      <c r="P25" s="1007">
        <f>P24+P22+P12</f>
        <v>0</v>
      </c>
      <c r="Q25" s="1007">
        <f t="shared" si="6"/>
        <v>0</v>
      </c>
      <c r="R25" s="1007">
        <f t="shared" si="6"/>
        <v>0</v>
      </c>
      <c r="S25" s="5"/>
      <c r="T25" s="5"/>
      <c r="U25" s="5"/>
      <c r="V25" s="5"/>
      <c r="W25" s="5"/>
      <c r="X25" s="5"/>
      <c r="Y25" s="5"/>
      <c r="Z25" s="5"/>
      <c r="AA25" s="5"/>
      <c r="AB25" s="5"/>
      <c r="AC25" s="5"/>
      <c r="AD25" s="5"/>
      <c r="AE25" s="5"/>
      <c r="AF25" s="5"/>
      <c r="AG25" s="5"/>
      <c r="AH25" s="5"/>
    </row>
    <row r="26" spans="1:34" ht="15.75" customHeight="1">
      <c r="A26" s="5"/>
      <c r="B26" s="5"/>
      <c r="C26" s="1012"/>
      <c r="D26" s="1012"/>
      <c r="E26" s="1012"/>
      <c r="F26" s="1012"/>
      <c r="G26" s="1012"/>
      <c r="H26" s="1012"/>
      <c r="I26" s="1012"/>
      <c r="J26" s="1012"/>
      <c r="K26" s="1012"/>
      <c r="L26" s="1012"/>
      <c r="M26" s="1012"/>
      <c r="N26" s="1012"/>
      <c r="O26" s="1012"/>
      <c r="P26" s="1012"/>
      <c r="Q26" s="1012"/>
      <c r="R26" s="1012"/>
      <c r="S26" s="5"/>
      <c r="T26" s="5"/>
      <c r="U26" s="5"/>
      <c r="V26" s="5"/>
      <c r="W26" s="5"/>
      <c r="X26" s="5"/>
      <c r="Y26" s="5"/>
      <c r="Z26" s="5"/>
      <c r="AA26" s="5"/>
      <c r="AB26" s="5"/>
      <c r="AC26" s="5"/>
      <c r="AD26" s="5"/>
      <c r="AE26" s="5"/>
      <c r="AF26" s="5"/>
      <c r="AG26" s="5"/>
      <c r="AH26" s="5"/>
    </row>
    <row r="27" spans="1:34" ht="15.75" customHeight="1">
      <c r="A27" s="5"/>
      <c r="B27" s="5" t="s">
        <v>536</v>
      </c>
      <c r="C27" s="1285"/>
      <c r="D27" s="1285"/>
      <c r="E27" s="1286"/>
      <c r="F27" s="1286"/>
      <c r="G27" s="1285"/>
      <c r="H27" s="1286"/>
      <c r="I27" s="1286"/>
      <c r="J27" s="1286"/>
      <c r="K27" s="1285"/>
      <c r="L27" s="1285"/>
      <c r="M27" s="1003">
        <f>SUM(C27:L27)</f>
        <v>0</v>
      </c>
      <c r="N27" s="1286"/>
      <c r="O27" s="1003">
        <f>SUM(M27:N27)</f>
        <v>0</v>
      </c>
      <c r="P27" s="1285"/>
      <c r="Q27" s="1285"/>
      <c r="R27" s="1003">
        <f>O27+Q27</f>
        <v>0</v>
      </c>
      <c r="S27" s="5"/>
      <c r="T27" s="5"/>
      <c r="U27" s="5"/>
      <c r="V27" s="5"/>
      <c r="W27" s="5"/>
      <c r="X27" s="5"/>
      <c r="Y27" s="5"/>
      <c r="Z27" s="5"/>
      <c r="AA27" s="5"/>
      <c r="AB27" s="5"/>
      <c r="AC27" s="5"/>
      <c r="AD27" s="5"/>
      <c r="AE27" s="5"/>
      <c r="AF27" s="5"/>
      <c r="AG27" s="5"/>
      <c r="AH27" s="5"/>
    </row>
    <row r="28" spans="1:34" ht="15.75" customHeight="1">
      <c r="B28" s="1" t="s">
        <v>1504</v>
      </c>
      <c r="C28" s="1285"/>
      <c r="D28" s="1285"/>
      <c r="E28" s="1286"/>
      <c r="F28" s="1286"/>
      <c r="G28" s="1285"/>
      <c r="H28" s="1286"/>
      <c r="I28" s="1286"/>
      <c r="J28" s="1286"/>
      <c r="K28" s="1285"/>
      <c r="L28" s="1285"/>
      <c r="M28" s="1003">
        <f>SUM(C28:L28)</f>
        <v>0</v>
      </c>
      <c r="N28" s="1286"/>
      <c r="O28" s="1003">
        <f>SUM(M28:N28)</f>
        <v>0</v>
      </c>
      <c r="P28" s="1285"/>
      <c r="Q28" s="1285"/>
      <c r="R28" s="1003">
        <f>O28+Q28</f>
        <v>0</v>
      </c>
    </row>
    <row r="29" spans="1:34" ht="15.75" customHeight="1">
      <c r="A29" s="5"/>
      <c r="B29" s="5" t="s">
        <v>2051</v>
      </c>
      <c r="C29" s="1010">
        <f>SUM(C27:C28)</f>
        <v>0</v>
      </c>
      <c r="D29" s="1010">
        <f t="shared" ref="D29:Q29" si="7">SUM(D27:D28)</f>
        <v>0</v>
      </c>
      <c r="E29" s="1010">
        <f t="shared" si="7"/>
        <v>0</v>
      </c>
      <c r="F29" s="1010">
        <f t="shared" si="7"/>
        <v>0</v>
      </c>
      <c r="G29" s="1010">
        <f t="shared" si="7"/>
        <v>0</v>
      </c>
      <c r="H29" s="1010">
        <f t="shared" si="7"/>
        <v>0</v>
      </c>
      <c r="I29" s="1010">
        <f t="shared" si="7"/>
        <v>0</v>
      </c>
      <c r="J29" s="1010">
        <f t="shared" si="7"/>
        <v>0</v>
      </c>
      <c r="K29" s="1010">
        <f t="shared" si="7"/>
        <v>0</v>
      </c>
      <c r="L29" s="1010">
        <f t="shared" si="7"/>
        <v>0</v>
      </c>
      <c r="M29" s="1010">
        <f t="shared" si="7"/>
        <v>0</v>
      </c>
      <c r="N29" s="1010">
        <f t="shared" si="7"/>
        <v>0</v>
      </c>
      <c r="O29" s="1010">
        <f t="shared" si="7"/>
        <v>0</v>
      </c>
      <c r="P29" s="1010">
        <f t="shared" si="7"/>
        <v>0</v>
      </c>
      <c r="Q29" s="1010">
        <f t="shared" si="7"/>
        <v>0</v>
      </c>
      <c r="R29" s="1010">
        <f>SUM(R27:R28)</f>
        <v>0</v>
      </c>
      <c r="S29" s="5"/>
      <c r="T29" s="5"/>
      <c r="U29" s="5"/>
      <c r="V29" s="5"/>
      <c r="W29" s="5"/>
      <c r="X29" s="5"/>
      <c r="Y29" s="5"/>
      <c r="Z29" s="5"/>
      <c r="AA29" s="5"/>
      <c r="AB29" s="5"/>
      <c r="AC29" s="5"/>
      <c r="AD29" s="5"/>
      <c r="AE29" s="5"/>
      <c r="AF29" s="5"/>
      <c r="AG29" s="5"/>
      <c r="AH29" s="5"/>
    </row>
    <row r="30" spans="1:34" ht="15.75" customHeight="1">
      <c r="B30" s="4" t="s">
        <v>2052</v>
      </c>
      <c r="C30" s="1002"/>
      <c r="D30" s="1002"/>
      <c r="E30" s="1003"/>
      <c r="F30" s="1003"/>
      <c r="G30" s="1002"/>
      <c r="H30" s="1003"/>
      <c r="I30" s="1003"/>
      <c r="J30" s="1003"/>
      <c r="K30" s="1002"/>
      <c r="L30" s="1002"/>
      <c r="M30" s="1002"/>
      <c r="N30" s="1003"/>
      <c r="O30" s="1002"/>
      <c r="P30" s="1002"/>
      <c r="Q30" s="1002"/>
      <c r="R30" s="1002"/>
    </row>
    <row r="31" spans="1:34" ht="15.75" customHeight="1">
      <c r="B31" s="1" t="s">
        <v>1505</v>
      </c>
      <c r="C31" s="1285"/>
      <c r="D31" s="1285"/>
      <c r="E31" s="1286"/>
      <c r="F31" s="1286"/>
      <c r="G31" s="1285"/>
      <c r="H31" s="1286"/>
      <c r="I31" s="1286"/>
      <c r="J31" s="1286"/>
      <c r="K31" s="1285"/>
      <c r="L31" s="1285"/>
      <c r="M31" s="1003">
        <f t="shared" ref="M31:M40" si="8">SUM(C31:L31)</f>
        <v>0</v>
      </c>
      <c r="N31" s="1286"/>
      <c r="O31" s="1003">
        <f t="shared" ref="O31:O40" si="9">SUM(M31:N31)</f>
        <v>0</v>
      </c>
      <c r="P31" s="1285"/>
      <c r="Q31" s="1285"/>
      <c r="R31" s="1003">
        <f t="shared" ref="R31:R40" si="10">O31+Q31</f>
        <v>0</v>
      </c>
      <c r="T31" s="1" t="s">
        <v>1506</v>
      </c>
    </row>
    <row r="32" spans="1:34" ht="15.75" customHeight="1">
      <c r="B32" s="1" t="s">
        <v>1507</v>
      </c>
      <c r="C32" s="1285"/>
      <c r="D32" s="1285"/>
      <c r="E32" s="1286"/>
      <c r="F32" s="1286"/>
      <c r="G32" s="1285"/>
      <c r="H32" s="1286"/>
      <c r="I32" s="1286"/>
      <c r="J32" s="1286"/>
      <c r="K32" s="1285"/>
      <c r="L32" s="1285"/>
      <c r="M32" s="1003">
        <f t="shared" si="8"/>
        <v>0</v>
      </c>
      <c r="N32" s="1286"/>
      <c r="O32" s="1003">
        <f t="shared" si="9"/>
        <v>0</v>
      </c>
      <c r="P32" s="1285"/>
      <c r="Q32" s="1285"/>
      <c r="R32" s="1003">
        <f t="shared" si="10"/>
        <v>0</v>
      </c>
    </row>
    <row r="33" spans="1:34" ht="15.75" customHeight="1">
      <c r="B33" s="1" t="s">
        <v>1508</v>
      </c>
      <c r="C33" s="1285"/>
      <c r="D33" s="1285"/>
      <c r="E33" s="1286"/>
      <c r="F33" s="1286"/>
      <c r="G33" s="1285"/>
      <c r="H33" s="1286"/>
      <c r="I33" s="1286"/>
      <c r="J33" s="1286"/>
      <c r="K33" s="1285"/>
      <c r="L33" s="1285"/>
      <c r="M33" s="1003">
        <f t="shared" si="8"/>
        <v>0</v>
      </c>
      <c r="N33" s="1286"/>
      <c r="O33" s="1003">
        <f t="shared" si="9"/>
        <v>0</v>
      </c>
      <c r="P33" s="1285"/>
      <c r="Q33" s="1285"/>
      <c r="R33" s="1003">
        <f>O33+Q33</f>
        <v>0</v>
      </c>
      <c r="T33" s="1" t="s">
        <v>1509</v>
      </c>
    </row>
    <row r="34" spans="1:34" ht="15.75" customHeight="1">
      <c r="B34" s="1" t="s">
        <v>1510</v>
      </c>
      <c r="C34" s="1285"/>
      <c r="D34" s="1285"/>
      <c r="E34" s="1286"/>
      <c r="F34" s="1286"/>
      <c r="G34" s="1285"/>
      <c r="H34" s="1286"/>
      <c r="I34" s="1286"/>
      <c r="J34" s="1286"/>
      <c r="K34" s="1285"/>
      <c r="L34" s="1285"/>
      <c r="M34" s="1003">
        <f t="shared" si="8"/>
        <v>0</v>
      </c>
      <c r="N34" s="1286"/>
      <c r="O34" s="1003">
        <f t="shared" si="9"/>
        <v>0</v>
      </c>
      <c r="P34" s="1285"/>
      <c r="Q34" s="1285"/>
      <c r="R34" s="1003">
        <f t="shared" si="10"/>
        <v>0</v>
      </c>
    </row>
    <row r="35" spans="1:34" ht="15.75" customHeight="1">
      <c r="B35" s="26" t="s">
        <v>1511</v>
      </c>
      <c r="C35" s="1285"/>
      <c r="D35" s="1285"/>
      <c r="E35" s="1286"/>
      <c r="F35" s="1286"/>
      <c r="G35" s="1285"/>
      <c r="H35" s="1286"/>
      <c r="I35" s="1286"/>
      <c r="J35" s="1286"/>
      <c r="K35" s="1285"/>
      <c r="L35" s="1285"/>
      <c r="M35" s="1003">
        <f t="shared" si="8"/>
        <v>0</v>
      </c>
      <c r="N35" s="1286"/>
      <c r="O35" s="1003">
        <f t="shared" si="9"/>
        <v>0</v>
      </c>
      <c r="P35" s="1285"/>
      <c r="Q35" s="1285"/>
      <c r="R35" s="1003">
        <f>O35+Q35</f>
        <v>0</v>
      </c>
      <c r="T35" s="23" t="s">
        <v>1512</v>
      </c>
    </row>
    <row r="36" spans="1:34" ht="15.75" customHeight="1">
      <c r="B36" s="1" t="s">
        <v>1513</v>
      </c>
      <c r="C36" s="1285"/>
      <c r="D36" s="1285"/>
      <c r="E36" s="1286"/>
      <c r="F36" s="1286"/>
      <c r="G36" s="1285"/>
      <c r="H36" s="1286"/>
      <c r="I36" s="1286"/>
      <c r="J36" s="1286"/>
      <c r="K36" s="1285"/>
      <c r="L36" s="1285"/>
      <c r="M36" s="1003">
        <f t="shared" si="8"/>
        <v>0</v>
      </c>
      <c r="N36" s="1286"/>
      <c r="O36" s="1003">
        <f t="shared" si="9"/>
        <v>0</v>
      </c>
      <c r="P36" s="1285"/>
      <c r="Q36" s="1285"/>
      <c r="R36" s="1003">
        <f t="shared" si="10"/>
        <v>0</v>
      </c>
    </row>
    <row r="37" spans="1:34" ht="15.75" customHeight="1">
      <c r="B37" s="1" t="s">
        <v>1514</v>
      </c>
      <c r="C37" s="1285"/>
      <c r="D37" s="1285"/>
      <c r="E37" s="1286"/>
      <c r="F37" s="1286"/>
      <c r="G37" s="1285"/>
      <c r="H37" s="1286"/>
      <c r="I37" s="1286"/>
      <c r="J37" s="1286"/>
      <c r="K37" s="1285"/>
      <c r="L37" s="1285"/>
      <c r="M37" s="1003">
        <f t="shared" si="8"/>
        <v>0</v>
      </c>
      <c r="N37" s="1286"/>
      <c r="O37" s="1003">
        <f>SUM(M37:N37)</f>
        <v>0</v>
      </c>
      <c r="P37" s="1285"/>
      <c r="Q37" s="1285"/>
      <c r="R37" s="1003">
        <f>O37+Q37</f>
        <v>0</v>
      </c>
    </row>
    <row r="38" spans="1:34" ht="15.75" customHeight="1">
      <c r="B38" s="1" t="s">
        <v>1515</v>
      </c>
      <c r="C38" s="1285"/>
      <c r="D38" s="1285"/>
      <c r="E38" s="1286"/>
      <c r="F38" s="1286"/>
      <c r="G38" s="1285"/>
      <c r="H38" s="1286"/>
      <c r="I38" s="1286"/>
      <c r="J38" s="1286"/>
      <c r="K38" s="1285"/>
      <c r="L38" s="1285"/>
      <c r="M38" s="1003">
        <f t="shared" si="8"/>
        <v>0</v>
      </c>
      <c r="N38" s="1286"/>
      <c r="O38" s="1003">
        <f t="shared" si="9"/>
        <v>0</v>
      </c>
      <c r="P38" s="1285"/>
      <c r="Q38" s="1285"/>
      <c r="R38" s="1003">
        <f>O38+Q38</f>
        <v>0</v>
      </c>
    </row>
    <row r="39" spans="1:34" ht="15.75" customHeight="1">
      <c r="A39" s="5"/>
      <c r="B39" s="5" t="s">
        <v>1275</v>
      </c>
      <c r="C39" s="1010">
        <f>SUM(C31:C38)</f>
        <v>0</v>
      </c>
      <c r="D39" s="1010">
        <f t="shared" ref="D39:R39" si="11">SUM(D31:D38)</f>
        <v>0</v>
      </c>
      <c r="E39" s="1010">
        <f t="shared" si="11"/>
        <v>0</v>
      </c>
      <c r="F39" s="1010">
        <f t="shared" si="11"/>
        <v>0</v>
      </c>
      <c r="G39" s="1010">
        <f t="shared" si="11"/>
        <v>0</v>
      </c>
      <c r="H39" s="1010">
        <f t="shared" si="11"/>
        <v>0</v>
      </c>
      <c r="I39" s="1010">
        <f t="shared" si="11"/>
        <v>0</v>
      </c>
      <c r="J39" s="1010">
        <f t="shared" si="11"/>
        <v>0</v>
      </c>
      <c r="K39" s="1010">
        <f t="shared" si="11"/>
        <v>0</v>
      </c>
      <c r="L39" s="1010">
        <f t="shared" si="11"/>
        <v>0</v>
      </c>
      <c r="M39" s="1010">
        <f t="shared" si="11"/>
        <v>0</v>
      </c>
      <c r="N39" s="1010">
        <f t="shared" si="11"/>
        <v>0</v>
      </c>
      <c r="O39" s="1010">
        <f t="shared" si="11"/>
        <v>0</v>
      </c>
      <c r="P39" s="1010">
        <f t="shared" si="11"/>
        <v>0</v>
      </c>
      <c r="Q39" s="1010">
        <f t="shared" si="11"/>
        <v>0</v>
      </c>
      <c r="R39" s="1010">
        <f t="shared" si="11"/>
        <v>0</v>
      </c>
      <c r="S39" s="5"/>
      <c r="T39" s="5"/>
      <c r="U39" s="5"/>
      <c r="V39" s="5"/>
      <c r="W39" s="5"/>
      <c r="X39" s="5"/>
      <c r="Y39" s="5"/>
      <c r="Z39" s="5"/>
      <c r="AA39" s="5"/>
      <c r="AB39" s="5"/>
      <c r="AC39" s="5"/>
      <c r="AD39" s="5"/>
      <c r="AE39" s="5"/>
      <c r="AF39" s="5"/>
      <c r="AG39" s="5"/>
      <c r="AH39" s="5"/>
    </row>
    <row r="40" spans="1:34" ht="15.75" customHeight="1">
      <c r="B40" s="1" t="s">
        <v>1516</v>
      </c>
      <c r="C40" s="1285"/>
      <c r="D40" s="1285"/>
      <c r="E40" s="1285"/>
      <c r="F40" s="1285"/>
      <c r="G40" s="1285"/>
      <c r="H40" s="1286"/>
      <c r="I40" s="1286"/>
      <c r="J40" s="1286"/>
      <c r="K40" s="1285"/>
      <c r="L40" s="1285"/>
      <c r="M40" s="1003">
        <f t="shared" si="8"/>
        <v>0</v>
      </c>
      <c r="N40" s="1286"/>
      <c r="O40" s="1003">
        <f t="shared" si="9"/>
        <v>0</v>
      </c>
      <c r="P40" s="1285"/>
      <c r="Q40" s="1285"/>
      <c r="R40" s="1003">
        <f t="shared" si="10"/>
        <v>0</v>
      </c>
    </row>
    <row r="41" spans="1:34" ht="15.75" customHeight="1">
      <c r="B41" s="5" t="s">
        <v>1517</v>
      </c>
      <c r="C41" s="1013">
        <f>C40</f>
        <v>0</v>
      </c>
      <c r="D41" s="1013">
        <f t="shared" ref="D41:R41" si="12">D40</f>
        <v>0</v>
      </c>
      <c r="E41" s="1013">
        <f t="shared" si="12"/>
        <v>0</v>
      </c>
      <c r="F41" s="1013">
        <f t="shared" si="12"/>
        <v>0</v>
      </c>
      <c r="G41" s="1013">
        <f t="shared" si="12"/>
        <v>0</v>
      </c>
      <c r="H41" s="1013">
        <f t="shared" si="12"/>
        <v>0</v>
      </c>
      <c r="I41" s="1013">
        <f t="shared" si="12"/>
        <v>0</v>
      </c>
      <c r="J41" s="1013">
        <f t="shared" si="12"/>
        <v>0</v>
      </c>
      <c r="K41" s="1013">
        <f t="shared" si="12"/>
        <v>0</v>
      </c>
      <c r="L41" s="1013">
        <f t="shared" si="12"/>
        <v>0</v>
      </c>
      <c r="M41" s="1013">
        <f t="shared" si="12"/>
        <v>0</v>
      </c>
      <c r="N41" s="1013">
        <f t="shared" si="12"/>
        <v>0</v>
      </c>
      <c r="O41" s="1013">
        <f t="shared" si="12"/>
        <v>0</v>
      </c>
      <c r="P41" s="1013">
        <f t="shared" si="12"/>
        <v>0</v>
      </c>
      <c r="Q41" s="1013">
        <f t="shared" si="12"/>
        <v>0</v>
      </c>
      <c r="R41" s="1013">
        <f t="shared" si="12"/>
        <v>0</v>
      </c>
    </row>
    <row r="42" spans="1:34" ht="15.75" customHeight="1" thickBot="1">
      <c r="A42" s="5"/>
      <c r="B42" s="5" t="s">
        <v>2053</v>
      </c>
      <c r="C42" s="1007">
        <f>C29+C39+C41</f>
        <v>0</v>
      </c>
      <c r="D42" s="1007">
        <f t="shared" ref="D42:Q42" si="13">D29+D39+D41</f>
        <v>0</v>
      </c>
      <c r="E42" s="1007">
        <f t="shared" si="13"/>
        <v>0</v>
      </c>
      <c r="F42" s="1007">
        <f t="shared" si="13"/>
        <v>0</v>
      </c>
      <c r="G42" s="1007">
        <f t="shared" si="13"/>
        <v>0</v>
      </c>
      <c r="H42" s="1007">
        <f t="shared" si="13"/>
        <v>0</v>
      </c>
      <c r="I42" s="1007">
        <f t="shared" si="13"/>
        <v>0</v>
      </c>
      <c r="J42" s="1007">
        <f t="shared" si="13"/>
        <v>0</v>
      </c>
      <c r="K42" s="1007">
        <f t="shared" si="13"/>
        <v>0</v>
      </c>
      <c r="L42" s="1007">
        <f t="shared" si="13"/>
        <v>0</v>
      </c>
      <c r="M42" s="1007">
        <f t="shared" si="13"/>
        <v>0</v>
      </c>
      <c r="N42" s="1007">
        <f t="shared" si="13"/>
        <v>0</v>
      </c>
      <c r="O42" s="1007">
        <f t="shared" si="13"/>
        <v>0</v>
      </c>
      <c r="P42" s="1007">
        <f t="shared" si="13"/>
        <v>0</v>
      </c>
      <c r="Q42" s="1007">
        <f t="shared" si="13"/>
        <v>0</v>
      </c>
      <c r="R42" s="1007">
        <f>R29+R39+R41</f>
        <v>0</v>
      </c>
      <c r="S42" s="5"/>
      <c r="T42" s="5"/>
      <c r="U42" s="5"/>
      <c r="V42" s="5"/>
      <c r="W42" s="5"/>
      <c r="X42" s="5"/>
      <c r="Y42" s="5"/>
      <c r="Z42" s="5"/>
      <c r="AA42" s="5"/>
      <c r="AB42" s="5"/>
      <c r="AC42" s="5"/>
      <c r="AD42" s="5"/>
      <c r="AE42" s="5"/>
      <c r="AF42" s="5"/>
      <c r="AG42" s="5"/>
      <c r="AH42" s="5"/>
    </row>
    <row r="43" spans="1:34" ht="15.75" customHeight="1">
      <c r="B43" s="1"/>
      <c r="E43" s="1"/>
      <c r="F43" s="1"/>
      <c r="H43" s="1"/>
      <c r="I43" s="1"/>
      <c r="J43" s="1"/>
      <c r="N43" s="1"/>
    </row>
    <row r="44" spans="1:34" ht="15.75" customHeight="1">
      <c r="B44" s="27" t="s">
        <v>3271</v>
      </c>
      <c r="C44" s="1752">
        <f>C25-'Balance Sheet Notes 28-34'!H13</f>
        <v>0</v>
      </c>
      <c r="D44" s="1752">
        <f>D25-'Balance Sheet Notes 28-34'!H14</f>
        <v>0</v>
      </c>
      <c r="E44" s="1752">
        <f>E25-'Balance Sheet Notes 28-34'!H15</f>
        <v>0</v>
      </c>
      <c r="F44" s="1752">
        <f>F25-'Balance Sheet Notes 28-34'!H16</f>
        <v>0</v>
      </c>
      <c r="G44" s="1752">
        <f>G25-'Balance Sheet Notes 28-34'!H17</f>
        <v>0</v>
      </c>
      <c r="H44" s="1901">
        <f>(H25+I25)-'Balance Sheet Notes 28-34'!H18</f>
        <v>0</v>
      </c>
      <c r="I44" s="1901"/>
      <c r="J44" s="1752">
        <f>J25-'Balance Sheet Notes 28-34'!H19</f>
        <v>0</v>
      </c>
      <c r="K44" s="1752">
        <f>K25-'Balance Sheet Notes 28-34'!H20</f>
        <v>0</v>
      </c>
      <c r="L44" s="1752">
        <f>L25-'Balance Sheet Notes 28-34'!H21</f>
        <v>0</v>
      </c>
      <c r="M44" s="1752">
        <f>M25-'1. SOFP '!H84</f>
        <v>0</v>
      </c>
      <c r="N44" s="117"/>
      <c r="O44" s="1752"/>
      <c r="P44" s="1752">
        <f>P25-'Balance Sheet Notes 28-34'!K23</f>
        <v>0</v>
      </c>
      <c r="Q44" s="1752">
        <f>Q25-'Balance Sheet Notes 28-34'!H22</f>
        <v>0</v>
      </c>
      <c r="R44" s="1752">
        <f>R25-'Balance Sheet Notes 28-34'!J23</f>
        <v>0</v>
      </c>
    </row>
    <row r="45" spans="1:34" ht="15.75" customHeight="1">
      <c r="B45" s="27" t="s">
        <v>3272</v>
      </c>
      <c r="C45" s="1752">
        <f>C42-'Balance Sheet Notes 28-34'!D13</f>
        <v>0</v>
      </c>
      <c r="D45" s="1752">
        <f>D42-'Balance Sheet Notes 28-34'!D14</f>
        <v>0</v>
      </c>
      <c r="E45" s="1752">
        <f>E42-'Balance Sheet Notes 28-34'!D15</f>
        <v>0</v>
      </c>
      <c r="F45" s="1752">
        <f>F42-'Balance Sheet Notes 28-34'!D16</f>
        <v>0</v>
      </c>
      <c r="G45" s="1752">
        <f>G42-'Balance Sheet Notes 28-34'!D17</f>
        <v>0</v>
      </c>
      <c r="H45" s="1902">
        <f>(H42+I42)-'Balance Sheet Notes 28-34'!D18</f>
        <v>0</v>
      </c>
      <c r="I45" s="1903"/>
      <c r="J45" s="1752">
        <f>J42-'Balance Sheet Notes 28-34'!D19</f>
        <v>0</v>
      </c>
      <c r="K45" s="1752">
        <f>K42-'Balance Sheet Notes 28-34'!D20</f>
        <v>0</v>
      </c>
      <c r="L45" s="1752">
        <f>L42-'Balance Sheet Notes 28-34'!D21</f>
        <v>0</v>
      </c>
      <c r="M45" s="1752">
        <f>M42-'1. SOFP '!D84</f>
        <v>0</v>
      </c>
      <c r="N45" s="1752"/>
      <c r="O45" s="1752"/>
      <c r="P45" s="1752">
        <f>P42-'Balance Sheet Notes 28-34'!G23</f>
        <v>0</v>
      </c>
      <c r="Q45" s="1752">
        <f>Q42-'Balance Sheet Notes 28-34'!D22</f>
        <v>0</v>
      </c>
      <c r="R45" s="1752">
        <f>R42-'Balance Sheet Notes 28-34'!F23</f>
        <v>0</v>
      </c>
    </row>
    <row r="46" spans="1:34" ht="15.75" customHeight="1">
      <c r="B46" s="1"/>
      <c r="E46" s="1"/>
      <c r="F46" s="1"/>
      <c r="H46" s="1"/>
      <c r="I46" s="1"/>
      <c r="J46" s="1"/>
      <c r="N46" s="1"/>
    </row>
    <row r="47" spans="1:34" ht="15.75" customHeight="1">
      <c r="B47" s="1"/>
      <c r="E47" s="1"/>
      <c r="F47" s="1"/>
      <c r="H47" s="1"/>
      <c r="I47" s="1"/>
      <c r="J47" s="1"/>
      <c r="N47" s="1"/>
    </row>
    <row r="48" spans="1:34" ht="15.75" customHeight="1">
      <c r="B48" s="1"/>
      <c r="E48" s="1"/>
      <c r="F48" s="1"/>
      <c r="H48" s="1"/>
      <c r="I48" s="1"/>
      <c r="J48" s="1"/>
      <c r="N48" s="1"/>
    </row>
    <row r="49" spans="2:14" ht="15.75" customHeight="1">
      <c r="B49" s="1"/>
      <c r="E49" s="1"/>
      <c r="F49" s="1"/>
      <c r="H49" s="1"/>
      <c r="I49" s="1"/>
      <c r="J49" s="1"/>
      <c r="N49" s="1"/>
    </row>
    <row r="50" spans="2:14" ht="15.75" customHeight="1">
      <c r="B50" s="1"/>
      <c r="E50" s="1"/>
      <c r="F50" s="1"/>
      <c r="H50" s="1"/>
      <c r="I50" s="1"/>
      <c r="J50" s="1"/>
      <c r="N50" s="1"/>
    </row>
    <row r="51" spans="2:14" ht="15.75" customHeight="1">
      <c r="B51" s="1"/>
      <c r="E51" s="1"/>
      <c r="F51" s="1"/>
      <c r="H51" s="1"/>
      <c r="I51" s="1"/>
      <c r="J51" s="1"/>
      <c r="N51" s="1"/>
    </row>
    <row r="52" spans="2:14" ht="15.75" customHeight="1">
      <c r="B52" s="1"/>
      <c r="E52" s="1"/>
      <c r="F52" s="1"/>
      <c r="H52" s="1"/>
      <c r="I52" s="1"/>
      <c r="J52" s="1"/>
      <c r="N52" s="1"/>
    </row>
    <row r="53" spans="2:14" ht="15.75" customHeight="1">
      <c r="B53" s="1"/>
      <c r="E53" s="1"/>
      <c r="F53" s="1"/>
      <c r="H53" s="1"/>
      <c r="I53" s="1"/>
      <c r="J53" s="1"/>
      <c r="N53" s="1"/>
    </row>
    <row r="54" spans="2:14" ht="15.75" customHeight="1">
      <c r="B54" s="1"/>
      <c r="E54" s="1"/>
      <c r="F54" s="1"/>
      <c r="H54" s="1"/>
      <c r="I54" s="1"/>
      <c r="J54" s="1"/>
      <c r="N54" s="1"/>
    </row>
    <row r="55" spans="2:14" ht="15.75" customHeight="1">
      <c r="B55" s="1"/>
      <c r="E55" s="1"/>
      <c r="F55" s="1"/>
      <c r="H55" s="1"/>
      <c r="I55" s="1"/>
      <c r="J55" s="1"/>
      <c r="N55" s="1"/>
    </row>
    <row r="56" spans="2:14" ht="15.75" customHeight="1">
      <c r="B56" s="1"/>
      <c r="E56" s="1"/>
      <c r="F56" s="1"/>
      <c r="H56" s="1"/>
      <c r="I56" s="1"/>
      <c r="J56" s="1"/>
      <c r="N56" s="1"/>
    </row>
    <row r="57" spans="2:14" ht="15.75" customHeight="1">
      <c r="B57" s="1"/>
      <c r="E57" s="1"/>
      <c r="F57" s="1"/>
      <c r="H57" s="1"/>
      <c r="I57" s="1"/>
      <c r="J57" s="1"/>
      <c r="N57" s="1"/>
    </row>
    <row r="58" spans="2:14" ht="15.75" customHeight="1">
      <c r="B58" s="1"/>
      <c r="E58" s="1"/>
      <c r="F58" s="1"/>
      <c r="H58" s="1"/>
      <c r="I58" s="1"/>
      <c r="J58" s="1"/>
      <c r="N58" s="1"/>
    </row>
    <row r="59" spans="2:14" ht="15.75" customHeight="1">
      <c r="B59" s="1"/>
      <c r="E59" s="1"/>
      <c r="F59" s="1"/>
      <c r="H59" s="1"/>
      <c r="I59" s="1"/>
      <c r="J59" s="1"/>
      <c r="N59" s="1"/>
    </row>
    <row r="60" spans="2:14" ht="15.75" customHeight="1">
      <c r="B60" s="1"/>
      <c r="E60" s="1"/>
      <c r="F60" s="1"/>
      <c r="H60" s="1"/>
      <c r="I60" s="1"/>
      <c r="J60" s="1"/>
      <c r="N60" s="1"/>
    </row>
    <row r="61" spans="2:14" ht="15.75" customHeight="1">
      <c r="B61" s="1"/>
      <c r="E61" s="1"/>
      <c r="F61" s="1"/>
      <c r="H61" s="1"/>
      <c r="I61" s="1"/>
      <c r="J61" s="1"/>
      <c r="N61" s="1"/>
    </row>
    <row r="62" spans="2:14" ht="15.75" customHeight="1">
      <c r="B62" s="1"/>
      <c r="E62" s="1"/>
      <c r="F62" s="1"/>
      <c r="H62" s="1"/>
      <c r="I62" s="1"/>
      <c r="J62" s="1"/>
      <c r="N62" s="1"/>
    </row>
    <row r="63" spans="2:14" ht="15.75" customHeight="1">
      <c r="B63" s="1"/>
      <c r="E63" s="1"/>
      <c r="F63" s="1"/>
      <c r="H63" s="1"/>
      <c r="I63" s="1"/>
      <c r="J63" s="1"/>
      <c r="N63" s="1"/>
    </row>
    <row r="64" spans="2:14" ht="15.75" customHeight="1">
      <c r="B64" s="1"/>
      <c r="E64" s="1"/>
      <c r="F64" s="1"/>
      <c r="H64" s="1"/>
      <c r="I64" s="1"/>
      <c r="J64" s="1"/>
      <c r="N64" s="1"/>
    </row>
    <row r="65" spans="2:14" ht="15.75" customHeight="1">
      <c r="B65" s="1"/>
      <c r="E65" s="1"/>
      <c r="F65" s="1"/>
      <c r="H65" s="1"/>
      <c r="I65" s="1"/>
      <c r="J65" s="1"/>
      <c r="N65" s="1"/>
    </row>
    <row r="66" spans="2:14" ht="15.75" customHeight="1">
      <c r="B66" s="1"/>
      <c r="E66" s="1"/>
      <c r="F66" s="1"/>
      <c r="H66" s="1"/>
      <c r="I66" s="1"/>
      <c r="J66" s="1"/>
      <c r="N66" s="1"/>
    </row>
    <row r="67" spans="2:14" ht="15.75" customHeight="1">
      <c r="B67" s="1"/>
      <c r="E67" s="1"/>
      <c r="F67" s="1"/>
      <c r="H67" s="1"/>
      <c r="I67" s="1"/>
      <c r="J67" s="1"/>
      <c r="N67" s="1"/>
    </row>
    <row r="68" spans="2:14" ht="15.75" customHeight="1">
      <c r="B68" s="1"/>
      <c r="E68" s="1"/>
      <c r="F68" s="1"/>
      <c r="H68" s="1"/>
      <c r="I68" s="1"/>
      <c r="J68" s="1"/>
      <c r="N68" s="1"/>
    </row>
    <row r="69" spans="2:14" ht="15.75" customHeight="1">
      <c r="B69" s="1"/>
      <c r="E69" s="1"/>
      <c r="F69" s="1"/>
      <c r="H69" s="1"/>
      <c r="I69" s="1"/>
      <c r="J69" s="1"/>
      <c r="N69" s="1"/>
    </row>
    <row r="70" spans="2:14" ht="15.75" customHeight="1">
      <c r="B70" s="1"/>
      <c r="E70" s="1"/>
      <c r="F70" s="1"/>
      <c r="H70" s="1"/>
      <c r="I70" s="1"/>
      <c r="J70" s="1"/>
      <c r="N70" s="1"/>
    </row>
    <row r="71" spans="2:14" ht="15.75" customHeight="1">
      <c r="B71" s="1"/>
      <c r="E71" s="1"/>
      <c r="F71" s="1"/>
      <c r="H71" s="1"/>
      <c r="I71" s="1"/>
      <c r="J71" s="1"/>
      <c r="N71" s="1"/>
    </row>
    <row r="72" spans="2:14" ht="15.75" customHeight="1">
      <c r="B72" s="1"/>
      <c r="E72" s="1"/>
      <c r="F72" s="1"/>
      <c r="H72" s="1"/>
      <c r="I72" s="1"/>
      <c r="J72" s="1"/>
      <c r="N72" s="1"/>
    </row>
    <row r="73" spans="2:14" ht="15.75" customHeight="1">
      <c r="B73" s="1"/>
      <c r="E73" s="1"/>
      <c r="F73" s="1"/>
      <c r="H73" s="1"/>
      <c r="I73" s="1"/>
      <c r="J73" s="1"/>
      <c r="N73" s="1"/>
    </row>
    <row r="74" spans="2:14" ht="15.75" customHeight="1">
      <c r="B74" s="1"/>
      <c r="E74" s="1"/>
      <c r="F74" s="1"/>
      <c r="H74" s="1"/>
      <c r="I74" s="1"/>
      <c r="J74" s="1"/>
      <c r="N74" s="1"/>
    </row>
    <row r="75" spans="2:14" ht="15.75" customHeight="1">
      <c r="B75" s="1"/>
      <c r="E75" s="1"/>
      <c r="F75" s="1"/>
      <c r="H75" s="1"/>
      <c r="I75" s="1"/>
      <c r="J75" s="1"/>
      <c r="N75" s="1"/>
    </row>
    <row r="76" spans="2:14" ht="15.75" customHeight="1">
      <c r="B76" s="1"/>
      <c r="E76" s="1"/>
      <c r="F76" s="1"/>
      <c r="H76" s="1"/>
      <c r="I76" s="1"/>
      <c r="J76" s="1"/>
      <c r="N76" s="1"/>
    </row>
    <row r="77" spans="2:14" ht="15.75" customHeight="1">
      <c r="B77" s="1"/>
      <c r="E77" s="1"/>
      <c r="F77" s="1"/>
      <c r="H77" s="1"/>
      <c r="I77" s="1"/>
      <c r="J77" s="1"/>
      <c r="N77" s="1"/>
    </row>
    <row r="78" spans="2:14" ht="15.75" customHeight="1">
      <c r="B78" s="1"/>
      <c r="E78" s="1"/>
      <c r="F78" s="1"/>
      <c r="H78" s="1"/>
      <c r="I78" s="1"/>
      <c r="J78" s="1"/>
      <c r="N78" s="1"/>
    </row>
    <row r="79" spans="2:14" ht="15.75" customHeight="1">
      <c r="B79" s="1"/>
      <c r="E79" s="1"/>
      <c r="F79" s="1"/>
      <c r="H79" s="1"/>
      <c r="I79" s="1"/>
      <c r="J79" s="1"/>
      <c r="N79" s="1"/>
    </row>
    <row r="80" spans="2:14" ht="15.75" customHeight="1">
      <c r="B80" s="1"/>
      <c r="E80" s="1"/>
      <c r="F80" s="1"/>
      <c r="H80" s="1"/>
      <c r="I80" s="1"/>
      <c r="J80" s="1"/>
      <c r="N80" s="1"/>
    </row>
    <row r="81" spans="2:14" ht="15.75" customHeight="1">
      <c r="B81" s="1"/>
      <c r="E81" s="1"/>
      <c r="F81" s="1"/>
      <c r="H81" s="1"/>
      <c r="I81" s="1"/>
      <c r="J81" s="1"/>
      <c r="N81" s="1"/>
    </row>
    <row r="82" spans="2:14" ht="15.75" customHeight="1">
      <c r="B82" s="1"/>
      <c r="E82" s="1"/>
      <c r="F82" s="1"/>
      <c r="H82" s="1"/>
      <c r="I82" s="1"/>
      <c r="J82" s="1"/>
      <c r="N82" s="1"/>
    </row>
    <row r="83" spans="2:14" ht="15.75" customHeight="1">
      <c r="B83" s="1"/>
      <c r="E83" s="1"/>
      <c r="F83" s="1"/>
      <c r="H83" s="1"/>
      <c r="I83" s="1"/>
      <c r="J83" s="1"/>
      <c r="N83" s="1"/>
    </row>
    <row r="84" spans="2:14" ht="15.75" customHeight="1">
      <c r="B84" s="1"/>
      <c r="E84" s="1"/>
      <c r="F84" s="1"/>
      <c r="H84" s="1"/>
      <c r="I84" s="1"/>
      <c r="J84" s="1"/>
      <c r="N84" s="1"/>
    </row>
    <row r="85" spans="2:14" ht="15.75" customHeight="1">
      <c r="B85" s="1"/>
      <c r="E85" s="1"/>
      <c r="F85" s="1"/>
      <c r="H85" s="1"/>
      <c r="I85" s="1"/>
      <c r="J85" s="1"/>
      <c r="N85" s="1"/>
    </row>
    <row r="86" spans="2:14" ht="15.75" customHeight="1">
      <c r="B86" s="1"/>
      <c r="E86" s="1"/>
      <c r="F86" s="1"/>
      <c r="H86" s="1"/>
      <c r="I86" s="1"/>
      <c r="J86" s="1"/>
      <c r="N86" s="1"/>
    </row>
    <row r="87" spans="2:14" ht="15.75" customHeight="1">
      <c r="B87" s="1"/>
      <c r="E87" s="1"/>
      <c r="F87" s="1"/>
      <c r="H87" s="1"/>
      <c r="I87" s="1"/>
      <c r="J87" s="1"/>
      <c r="N87" s="1"/>
    </row>
    <row r="88" spans="2:14" ht="15.75" customHeight="1">
      <c r="B88" s="1"/>
      <c r="E88" s="1"/>
      <c r="F88" s="1"/>
      <c r="H88" s="1"/>
      <c r="I88" s="1"/>
      <c r="J88" s="1"/>
      <c r="N88" s="1"/>
    </row>
    <row r="89" spans="2:14" ht="15.75" customHeight="1">
      <c r="B89" s="1"/>
      <c r="E89" s="1"/>
      <c r="F89" s="1"/>
      <c r="H89" s="1"/>
      <c r="I89" s="1"/>
      <c r="J89" s="1"/>
      <c r="N89" s="1"/>
    </row>
    <row r="90" spans="2:14" ht="15.75" customHeight="1">
      <c r="B90" s="1"/>
      <c r="E90" s="1"/>
      <c r="F90" s="1"/>
      <c r="H90" s="1"/>
      <c r="I90" s="1"/>
      <c r="J90" s="1"/>
      <c r="N90" s="1"/>
    </row>
    <row r="91" spans="2:14" ht="15.75" customHeight="1">
      <c r="B91" s="1"/>
      <c r="E91" s="1"/>
      <c r="F91" s="1"/>
      <c r="H91" s="1"/>
      <c r="I91" s="1"/>
      <c r="J91" s="1"/>
      <c r="N91" s="1"/>
    </row>
    <row r="92" spans="2:14" ht="15.75" customHeight="1">
      <c r="B92" s="1"/>
      <c r="E92" s="1"/>
      <c r="F92" s="1"/>
      <c r="H92" s="1"/>
      <c r="I92" s="1"/>
      <c r="J92" s="1"/>
      <c r="N92" s="1"/>
    </row>
    <row r="93" spans="2:14" ht="15.75" customHeight="1">
      <c r="B93" s="1"/>
      <c r="E93" s="1"/>
      <c r="F93" s="1"/>
      <c r="H93" s="1"/>
      <c r="I93" s="1"/>
      <c r="J93" s="1"/>
      <c r="N93" s="1"/>
    </row>
    <row r="94" spans="2:14" ht="15.75" customHeight="1">
      <c r="B94" s="1"/>
      <c r="E94" s="1"/>
      <c r="F94" s="1"/>
      <c r="H94" s="1"/>
      <c r="I94" s="1"/>
      <c r="J94" s="1"/>
      <c r="N94" s="1"/>
    </row>
    <row r="95" spans="2:14" ht="15.75" customHeight="1">
      <c r="B95" s="1"/>
      <c r="E95" s="1"/>
      <c r="F95" s="1"/>
      <c r="H95" s="1"/>
      <c r="I95" s="1"/>
      <c r="J95" s="1"/>
      <c r="N95" s="1"/>
    </row>
    <row r="96" spans="2:14" ht="15.75" customHeight="1">
      <c r="B96" s="1"/>
      <c r="E96" s="1"/>
      <c r="F96" s="1"/>
      <c r="H96" s="1"/>
      <c r="I96" s="1"/>
      <c r="J96" s="1"/>
      <c r="N96" s="1"/>
    </row>
    <row r="97" spans="2:14" ht="15.75" customHeight="1">
      <c r="B97" s="1"/>
      <c r="E97" s="1"/>
      <c r="F97" s="1"/>
      <c r="H97" s="1"/>
      <c r="I97" s="1"/>
      <c r="J97" s="1"/>
      <c r="N97" s="1"/>
    </row>
    <row r="98" spans="2:14" ht="15.75" customHeight="1">
      <c r="B98" s="1"/>
      <c r="E98" s="1"/>
      <c r="F98" s="1"/>
      <c r="H98" s="1"/>
      <c r="I98" s="1"/>
      <c r="J98" s="1"/>
      <c r="N98" s="1"/>
    </row>
    <row r="99" spans="2:14" ht="15.75" customHeight="1">
      <c r="B99" s="1"/>
      <c r="E99" s="1"/>
      <c r="F99" s="1"/>
      <c r="H99" s="1"/>
      <c r="I99" s="1"/>
      <c r="J99" s="1"/>
      <c r="N99" s="1"/>
    </row>
    <row r="100" spans="2:14" ht="15.75" customHeight="1">
      <c r="B100" s="1"/>
      <c r="E100" s="1"/>
      <c r="F100" s="1"/>
      <c r="H100" s="1"/>
      <c r="I100" s="1"/>
      <c r="J100" s="1"/>
      <c r="N100" s="1"/>
    </row>
    <row r="101" spans="2:14" ht="15.75" customHeight="1">
      <c r="B101" s="1"/>
      <c r="E101" s="1"/>
      <c r="F101" s="1"/>
      <c r="H101" s="1"/>
      <c r="I101" s="1"/>
      <c r="J101" s="1"/>
      <c r="N101" s="1"/>
    </row>
    <row r="102" spans="2:14" ht="15.75" customHeight="1">
      <c r="B102" s="1"/>
      <c r="E102" s="1"/>
      <c r="F102" s="1"/>
      <c r="H102" s="1"/>
      <c r="I102" s="1"/>
      <c r="J102" s="1"/>
      <c r="N102" s="1"/>
    </row>
    <row r="103" spans="2:14" ht="15.75" customHeight="1">
      <c r="B103" s="1"/>
      <c r="E103" s="1"/>
      <c r="F103" s="1"/>
      <c r="H103" s="1"/>
      <c r="I103" s="1"/>
      <c r="J103" s="1"/>
      <c r="N103" s="1"/>
    </row>
    <row r="104" spans="2:14" ht="15.75" customHeight="1">
      <c r="B104" s="1"/>
      <c r="E104" s="1"/>
      <c r="F104" s="1"/>
      <c r="H104" s="1"/>
      <c r="I104" s="1"/>
      <c r="J104" s="1"/>
      <c r="N104" s="1"/>
    </row>
    <row r="105" spans="2:14" ht="15.75" customHeight="1">
      <c r="B105" s="1"/>
      <c r="E105" s="1"/>
      <c r="F105" s="1"/>
      <c r="H105" s="1"/>
      <c r="I105" s="1"/>
      <c r="J105" s="1"/>
      <c r="N105" s="1"/>
    </row>
    <row r="106" spans="2:14" ht="15.75" customHeight="1">
      <c r="B106" s="1"/>
      <c r="E106" s="1"/>
      <c r="F106" s="1"/>
      <c r="H106" s="1"/>
      <c r="I106" s="1"/>
      <c r="J106" s="1"/>
      <c r="N106" s="1"/>
    </row>
    <row r="107" spans="2:14" ht="15.75" customHeight="1">
      <c r="B107" s="1"/>
      <c r="E107" s="1"/>
      <c r="F107" s="1"/>
      <c r="H107" s="1"/>
      <c r="I107" s="1"/>
      <c r="J107" s="1"/>
      <c r="N107" s="1"/>
    </row>
    <row r="108" spans="2:14" ht="15.75" customHeight="1">
      <c r="B108" s="1"/>
      <c r="E108" s="1"/>
      <c r="F108" s="1"/>
      <c r="H108" s="1"/>
      <c r="I108" s="1"/>
      <c r="J108" s="1"/>
      <c r="N108" s="1"/>
    </row>
    <row r="109" spans="2:14" ht="15.75" customHeight="1">
      <c r="B109" s="1"/>
      <c r="E109" s="1"/>
      <c r="F109" s="1"/>
      <c r="H109" s="1"/>
      <c r="I109" s="1"/>
      <c r="J109" s="1"/>
      <c r="N109" s="1"/>
    </row>
    <row r="110" spans="2:14" ht="15.75" customHeight="1">
      <c r="B110" s="1"/>
      <c r="E110" s="1"/>
      <c r="F110" s="1"/>
      <c r="H110" s="1"/>
      <c r="I110" s="1"/>
      <c r="J110" s="1"/>
      <c r="N110" s="1"/>
    </row>
    <row r="111" spans="2:14" ht="15.75" customHeight="1">
      <c r="B111" s="1"/>
      <c r="E111" s="1"/>
      <c r="F111" s="1"/>
      <c r="H111" s="1"/>
      <c r="I111" s="1"/>
      <c r="J111" s="1"/>
      <c r="N111" s="1"/>
    </row>
    <row r="112" spans="2:14" ht="15.75" customHeight="1">
      <c r="B112" s="1"/>
      <c r="E112" s="1"/>
      <c r="F112" s="1"/>
      <c r="H112" s="1"/>
      <c r="I112" s="1"/>
      <c r="J112" s="1"/>
      <c r="N112" s="1"/>
    </row>
    <row r="113" spans="2:14" ht="15.75" customHeight="1">
      <c r="B113" s="1"/>
      <c r="E113" s="1"/>
      <c r="F113" s="1"/>
      <c r="H113" s="1"/>
      <c r="I113" s="1"/>
      <c r="J113" s="1"/>
      <c r="N113" s="1"/>
    </row>
    <row r="114" spans="2:14" ht="15.75" customHeight="1">
      <c r="B114" s="1"/>
      <c r="E114" s="1"/>
      <c r="F114" s="1"/>
      <c r="H114" s="1"/>
      <c r="I114" s="1"/>
      <c r="J114" s="1"/>
      <c r="N114" s="1"/>
    </row>
    <row r="115" spans="2:14" ht="15.75" customHeight="1">
      <c r="B115" s="1"/>
      <c r="E115" s="1"/>
      <c r="F115" s="1"/>
      <c r="H115" s="1"/>
      <c r="I115" s="1"/>
      <c r="J115" s="1"/>
      <c r="N115" s="1"/>
    </row>
    <row r="116" spans="2:14" ht="15.75" customHeight="1">
      <c r="B116" s="1"/>
      <c r="E116" s="1"/>
      <c r="F116" s="1"/>
      <c r="H116" s="1"/>
      <c r="I116" s="1"/>
      <c r="J116" s="1"/>
      <c r="N116" s="1"/>
    </row>
    <row r="117" spans="2:14" ht="15.75" customHeight="1">
      <c r="B117" s="1"/>
      <c r="E117" s="1"/>
      <c r="F117" s="1"/>
      <c r="H117" s="1"/>
      <c r="I117" s="1"/>
      <c r="J117" s="1"/>
      <c r="N117" s="1"/>
    </row>
    <row r="118" spans="2:14" ht="15.75" customHeight="1">
      <c r="B118" s="1"/>
      <c r="E118" s="1"/>
      <c r="F118" s="1"/>
      <c r="H118" s="1"/>
      <c r="I118" s="1"/>
      <c r="J118" s="1"/>
      <c r="N118" s="1"/>
    </row>
    <row r="119" spans="2:14" ht="15.75" customHeight="1">
      <c r="B119" s="1"/>
      <c r="E119" s="1"/>
      <c r="F119" s="1"/>
      <c r="H119" s="1"/>
      <c r="I119" s="1"/>
      <c r="J119" s="1"/>
      <c r="N119" s="1"/>
    </row>
    <row r="120" spans="2:14" ht="15.75" customHeight="1">
      <c r="B120" s="1"/>
      <c r="E120" s="1"/>
      <c r="F120" s="1"/>
      <c r="H120" s="1"/>
      <c r="I120" s="1"/>
      <c r="J120" s="1"/>
      <c r="N120" s="1"/>
    </row>
    <row r="121" spans="2:14" ht="15.75" customHeight="1">
      <c r="B121" s="1"/>
      <c r="E121" s="1"/>
      <c r="F121" s="1"/>
      <c r="H121" s="1"/>
      <c r="I121" s="1"/>
      <c r="J121" s="1"/>
      <c r="N121" s="1"/>
    </row>
    <row r="122" spans="2:14" ht="15.75" customHeight="1">
      <c r="B122" s="1"/>
      <c r="E122" s="1"/>
      <c r="F122" s="1"/>
      <c r="H122" s="1"/>
      <c r="I122" s="1"/>
      <c r="J122" s="1"/>
      <c r="N122" s="1"/>
    </row>
    <row r="123" spans="2:14" ht="15.75" customHeight="1">
      <c r="B123" s="1"/>
      <c r="E123" s="1"/>
      <c r="F123" s="1"/>
      <c r="H123" s="1"/>
      <c r="I123" s="1"/>
      <c r="J123" s="1"/>
      <c r="N123" s="1"/>
    </row>
    <row r="124" spans="2:14" ht="15.75" customHeight="1">
      <c r="B124" s="1"/>
      <c r="E124" s="1"/>
      <c r="F124" s="1"/>
      <c r="H124" s="1"/>
      <c r="I124" s="1"/>
      <c r="J124" s="1"/>
      <c r="N124" s="1"/>
    </row>
    <row r="125" spans="2:14" ht="15.75" customHeight="1">
      <c r="B125" s="1"/>
      <c r="E125" s="1"/>
      <c r="F125" s="1"/>
      <c r="H125" s="1"/>
      <c r="I125" s="1"/>
      <c r="J125" s="1"/>
      <c r="N125" s="1"/>
    </row>
    <row r="126" spans="2:14" ht="15.75" customHeight="1">
      <c r="B126" s="1"/>
      <c r="E126" s="1"/>
      <c r="F126" s="1"/>
      <c r="H126" s="1"/>
      <c r="I126" s="1"/>
      <c r="J126" s="1"/>
      <c r="N126" s="1"/>
    </row>
    <row r="127" spans="2:14" ht="15.75" customHeight="1">
      <c r="B127" s="1"/>
      <c r="E127" s="1"/>
      <c r="F127" s="1"/>
      <c r="H127" s="1"/>
      <c r="I127" s="1"/>
      <c r="J127" s="1"/>
      <c r="N127" s="1"/>
    </row>
    <row r="128" spans="2:14" ht="15.75" customHeight="1">
      <c r="B128" s="1"/>
      <c r="E128" s="1"/>
      <c r="F128" s="1"/>
      <c r="H128" s="1"/>
      <c r="I128" s="1"/>
      <c r="J128" s="1"/>
      <c r="N128" s="1"/>
    </row>
    <row r="129" spans="2:14" ht="15.75" customHeight="1">
      <c r="B129" s="1"/>
      <c r="E129" s="1"/>
      <c r="F129" s="1"/>
      <c r="H129" s="1"/>
      <c r="I129" s="1"/>
      <c r="J129" s="1"/>
      <c r="N129" s="1"/>
    </row>
    <row r="130" spans="2:14" ht="15.75" customHeight="1">
      <c r="B130" s="1"/>
      <c r="E130" s="1"/>
      <c r="F130" s="1"/>
      <c r="H130" s="1"/>
      <c r="I130" s="1"/>
      <c r="J130" s="1"/>
      <c r="N130" s="1"/>
    </row>
    <row r="131" spans="2:14" ht="15.75" customHeight="1">
      <c r="B131" s="1"/>
      <c r="E131" s="1"/>
      <c r="F131" s="1"/>
      <c r="H131" s="1"/>
      <c r="I131" s="1"/>
      <c r="J131" s="1"/>
      <c r="N131" s="1"/>
    </row>
    <row r="132" spans="2:14" ht="15.75" customHeight="1">
      <c r="B132" s="1"/>
      <c r="E132" s="1"/>
      <c r="F132" s="1"/>
      <c r="H132" s="1"/>
      <c r="I132" s="1"/>
      <c r="J132" s="1"/>
      <c r="N132" s="1"/>
    </row>
    <row r="133" spans="2:14" ht="15.75" customHeight="1">
      <c r="B133" s="1"/>
      <c r="E133" s="1"/>
      <c r="F133" s="1"/>
      <c r="H133" s="1"/>
      <c r="I133" s="1"/>
      <c r="J133" s="1"/>
      <c r="N133" s="1"/>
    </row>
    <row r="134" spans="2:14" ht="15.75" customHeight="1">
      <c r="B134" s="1"/>
      <c r="E134" s="1"/>
      <c r="F134" s="1"/>
      <c r="H134" s="1"/>
      <c r="I134" s="1"/>
      <c r="J134" s="1"/>
      <c r="N134" s="1"/>
    </row>
    <row r="135" spans="2:14" ht="15.75" customHeight="1">
      <c r="B135" s="1"/>
      <c r="E135" s="1"/>
      <c r="F135" s="1"/>
      <c r="H135" s="1"/>
      <c r="I135" s="1"/>
      <c r="J135" s="1"/>
      <c r="N135" s="1"/>
    </row>
    <row r="136" spans="2:14" ht="15.75" customHeight="1">
      <c r="B136" s="1"/>
      <c r="E136" s="1"/>
      <c r="F136" s="1"/>
      <c r="H136" s="1"/>
      <c r="I136" s="1"/>
      <c r="J136" s="1"/>
      <c r="N136" s="1"/>
    </row>
    <row r="137" spans="2:14" ht="15.75" customHeight="1">
      <c r="B137" s="1"/>
      <c r="E137" s="1"/>
      <c r="F137" s="1"/>
      <c r="H137" s="1"/>
      <c r="I137" s="1"/>
      <c r="J137" s="1"/>
      <c r="N137" s="1"/>
    </row>
    <row r="138" spans="2:14" ht="15.75" customHeight="1">
      <c r="B138" s="1"/>
      <c r="E138" s="1"/>
      <c r="F138" s="1"/>
      <c r="H138" s="1"/>
      <c r="I138" s="1"/>
      <c r="J138" s="1"/>
      <c r="N138" s="1"/>
    </row>
    <row r="139" spans="2:14" ht="15.75" customHeight="1">
      <c r="B139" s="1"/>
      <c r="E139" s="1"/>
      <c r="F139" s="1"/>
      <c r="H139" s="1"/>
      <c r="I139" s="1"/>
      <c r="J139" s="1"/>
      <c r="N139" s="1"/>
    </row>
    <row r="140" spans="2:14" ht="15.75" customHeight="1">
      <c r="B140" s="1"/>
      <c r="E140" s="1"/>
      <c r="F140" s="1"/>
      <c r="H140" s="1"/>
      <c r="I140" s="1"/>
      <c r="J140" s="1"/>
      <c r="N140" s="1"/>
    </row>
    <row r="141" spans="2:14" ht="15.75" customHeight="1">
      <c r="B141" s="1"/>
      <c r="E141" s="1"/>
      <c r="F141" s="1"/>
      <c r="H141" s="1"/>
      <c r="I141" s="1"/>
      <c r="J141" s="1"/>
      <c r="N141" s="1"/>
    </row>
    <row r="142" spans="2:14" ht="15.75" customHeight="1">
      <c r="B142" s="1"/>
      <c r="E142" s="1"/>
      <c r="F142" s="1"/>
      <c r="H142" s="1"/>
      <c r="I142" s="1"/>
      <c r="J142" s="1"/>
      <c r="N142" s="1"/>
    </row>
    <row r="143" spans="2:14" ht="15.75" customHeight="1">
      <c r="B143" s="1"/>
      <c r="E143" s="1"/>
      <c r="F143" s="1"/>
      <c r="H143" s="1"/>
      <c r="I143" s="1"/>
      <c r="J143" s="1"/>
      <c r="N143" s="1"/>
    </row>
    <row r="144" spans="2:14" ht="15.75" customHeight="1">
      <c r="B144" s="1"/>
      <c r="E144" s="1"/>
      <c r="F144" s="1"/>
      <c r="H144" s="1"/>
      <c r="I144" s="1"/>
      <c r="J144" s="1"/>
      <c r="N144" s="1"/>
    </row>
    <row r="145" spans="2:14" ht="15.75" customHeight="1">
      <c r="B145" s="1"/>
      <c r="E145" s="1"/>
      <c r="F145" s="1"/>
      <c r="H145" s="1"/>
      <c r="I145" s="1"/>
      <c r="J145" s="1"/>
      <c r="N145" s="1"/>
    </row>
    <row r="146" spans="2:14" ht="15.75" customHeight="1">
      <c r="B146" s="1"/>
      <c r="E146" s="1"/>
      <c r="F146" s="1"/>
      <c r="H146" s="1"/>
      <c r="I146" s="1"/>
      <c r="J146" s="1"/>
      <c r="N146" s="1"/>
    </row>
    <row r="147" spans="2:14" ht="15.75" customHeight="1">
      <c r="B147" s="1"/>
      <c r="E147" s="1"/>
      <c r="F147" s="1"/>
      <c r="H147" s="1"/>
      <c r="I147" s="1"/>
      <c r="J147" s="1"/>
      <c r="N147" s="1"/>
    </row>
    <row r="148" spans="2:14" ht="15.75" customHeight="1">
      <c r="B148" s="1"/>
      <c r="E148" s="1"/>
      <c r="F148" s="1"/>
      <c r="H148" s="1"/>
      <c r="I148" s="1"/>
      <c r="J148" s="1"/>
      <c r="N148" s="1"/>
    </row>
    <row r="149" spans="2:14" ht="15.75" customHeight="1">
      <c r="B149" s="1"/>
      <c r="E149" s="1"/>
      <c r="F149" s="1"/>
      <c r="H149" s="1"/>
      <c r="I149" s="1"/>
      <c r="J149" s="1"/>
      <c r="N149" s="1"/>
    </row>
    <row r="150" spans="2:14" ht="15.75" customHeight="1">
      <c r="B150" s="1"/>
      <c r="E150" s="1"/>
      <c r="F150" s="1"/>
      <c r="H150" s="1"/>
      <c r="I150" s="1"/>
      <c r="J150" s="1"/>
      <c r="N150" s="1"/>
    </row>
    <row r="151" spans="2:14" ht="15.75" customHeight="1">
      <c r="B151" s="1"/>
      <c r="E151" s="1"/>
      <c r="F151" s="1"/>
      <c r="H151" s="1"/>
      <c r="I151" s="1"/>
      <c r="J151" s="1"/>
      <c r="N151" s="1"/>
    </row>
    <row r="152" spans="2:14" ht="15.75" customHeight="1">
      <c r="B152" s="1"/>
      <c r="E152" s="1"/>
      <c r="F152" s="1"/>
      <c r="H152" s="1"/>
      <c r="I152" s="1"/>
      <c r="J152" s="1"/>
      <c r="N152" s="1"/>
    </row>
    <row r="153" spans="2:14" ht="15.75" customHeight="1">
      <c r="B153" s="1"/>
      <c r="E153" s="1"/>
      <c r="F153" s="1"/>
      <c r="H153" s="1"/>
      <c r="I153" s="1"/>
      <c r="J153" s="1"/>
      <c r="N153" s="1"/>
    </row>
    <row r="154" spans="2:14" ht="15.75" customHeight="1">
      <c r="B154" s="1"/>
      <c r="E154" s="1"/>
      <c r="F154" s="1"/>
      <c r="H154" s="1"/>
      <c r="I154" s="1"/>
      <c r="J154" s="1"/>
      <c r="N154" s="1"/>
    </row>
    <row r="155" spans="2:14" ht="15.75" customHeight="1">
      <c r="B155" s="1"/>
      <c r="E155" s="1"/>
      <c r="F155" s="1"/>
      <c r="H155" s="1"/>
      <c r="I155" s="1"/>
      <c r="J155" s="1"/>
      <c r="N155" s="1"/>
    </row>
    <row r="156" spans="2:14" ht="15.75" customHeight="1">
      <c r="B156" s="1"/>
      <c r="E156" s="1"/>
      <c r="F156" s="1"/>
      <c r="H156" s="1"/>
      <c r="I156" s="1"/>
      <c r="J156" s="1"/>
      <c r="N156" s="1"/>
    </row>
    <row r="157" spans="2:14" ht="15.75" customHeight="1">
      <c r="B157" s="1"/>
      <c r="E157" s="1"/>
      <c r="F157" s="1"/>
      <c r="H157" s="1"/>
      <c r="I157" s="1"/>
      <c r="J157" s="1"/>
      <c r="N157" s="1"/>
    </row>
    <row r="158" spans="2:14" ht="15.75" customHeight="1">
      <c r="B158" s="1"/>
      <c r="E158" s="1"/>
      <c r="F158" s="1"/>
      <c r="H158" s="1"/>
      <c r="I158" s="1"/>
      <c r="J158" s="1"/>
      <c r="N158" s="1"/>
    </row>
    <row r="159" spans="2:14" ht="15.75" customHeight="1">
      <c r="B159" s="1"/>
      <c r="E159" s="1"/>
      <c r="F159" s="1"/>
      <c r="H159" s="1"/>
      <c r="I159" s="1"/>
      <c r="J159" s="1"/>
      <c r="N159" s="1"/>
    </row>
    <row r="160" spans="2:14" ht="15.75" customHeight="1">
      <c r="B160" s="1"/>
      <c r="E160" s="1"/>
      <c r="F160" s="1"/>
      <c r="H160" s="1"/>
      <c r="I160" s="1"/>
      <c r="J160" s="1"/>
      <c r="N160" s="1"/>
    </row>
    <row r="161" spans="2:14" ht="15.75" customHeight="1">
      <c r="B161" s="1"/>
      <c r="E161" s="1"/>
      <c r="F161" s="1"/>
      <c r="H161" s="1"/>
      <c r="I161" s="1"/>
      <c r="J161" s="1"/>
      <c r="N161" s="1"/>
    </row>
    <row r="162" spans="2:14" ht="15.75" customHeight="1">
      <c r="B162" s="1"/>
      <c r="E162" s="1"/>
      <c r="F162" s="1"/>
      <c r="H162" s="1"/>
      <c r="I162" s="1"/>
      <c r="J162" s="1"/>
      <c r="N162" s="1"/>
    </row>
    <row r="163" spans="2:14" ht="15.75" customHeight="1">
      <c r="B163" s="1"/>
      <c r="E163" s="1"/>
      <c r="F163" s="1"/>
      <c r="H163" s="1"/>
      <c r="I163" s="1"/>
      <c r="J163" s="1"/>
      <c r="N163" s="1"/>
    </row>
    <row r="164" spans="2:14" ht="15.75" customHeight="1">
      <c r="B164" s="1"/>
      <c r="E164" s="1"/>
      <c r="F164" s="1"/>
      <c r="H164" s="1"/>
      <c r="I164" s="1"/>
      <c r="J164" s="1"/>
      <c r="N164" s="1"/>
    </row>
    <row r="165" spans="2:14" ht="15.75" customHeight="1">
      <c r="B165" s="1"/>
      <c r="E165" s="1"/>
      <c r="F165" s="1"/>
      <c r="H165" s="1"/>
      <c r="I165" s="1"/>
      <c r="J165" s="1"/>
      <c r="N165" s="1"/>
    </row>
    <row r="166" spans="2:14" ht="15.75" customHeight="1">
      <c r="B166" s="1"/>
      <c r="E166" s="1"/>
      <c r="F166" s="1"/>
      <c r="H166" s="1"/>
      <c r="I166" s="1"/>
      <c r="J166" s="1"/>
      <c r="N166" s="1"/>
    </row>
    <row r="167" spans="2:14" ht="15.75" customHeight="1">
      <c r="B167" s="1"/>
      <c r="E167" s="1"/>
      <c r="F167" s="1"/>
      <c r="H167" s="1"/>
      <c r="I167" s="1"/>
      <c r="J167" s="1"/>
      <c r="N167" s="1"/>
    </row>
    <row r="168" spans="2:14" ht="15.75" customHeight="1">
      <c r="B168" s="1"/>
      <c r="E168" s="1"/>
      <c r="F168" s="1"/>
      <c r="H168" s="1"/>
      <c r="I168" s="1"/>
      <c r="J168" s="1"/>
      <c r="N168" s="1"/>
    </row>
    <row r="169" spans="2:14" ht="15.75" customHeight="1">
      <c r="B169" s="1"/>
      <c r="E169" s="1"/>
      <c r="F169" s="1"/>
      <c r="H169" s="1"/>
      <c r="I169" s="1"/>
      <c r="J169" s="1"/>
      <c r="N169" s="1"/>
    </row>
    <row r="170" spans="2:14" ht="15.75" customHeight="1">
      <c r="B170" s="1"/>
      <c r="E170" s="1"/>
      <c r="F170" s="1"/>
      <c r="H170" s="1"/>
      <c r="I170" s="1"/>
      <c r="J170" s="1"/>
      <c r="N170" s="1"/>
    </row>
    <row r="171" spans="2:14" ht="15.75" customHeight="1">
      <c r="B171" s="1"/>
      <c r="E171" s="1"/>
      <c r="F171" s="1"/>
      <c r="H171" s="1"/>
      <c r="I171" s="1"/>
      <c r="J171" s="1"/>
      <c r="N171" s="1"/>
    </row>
    <row r="172" spans="2:14" ht="15.75" customHeight="1">
      <c r="B172" s="1"/>
      <c r="E172" s="1"/>
      <c r="F172" s="1"/>
      <c r="H172" s="1"/>
      <c r="I172" s="1"/>
      <c r="J172" s="1"/>
      <c r="N172" s="1"/>
    </row>
    <row r="173" spans="2:14" ht="15.75" customHeight="1">
      <c r="B173" s="1"/>
      <c r="E173" s="1"/>
      <c r="F173" s="1"/>
      <c r="H173" s="1"/>
      <c r="I173" s="1"/>
      <c r="J173" s="1"/>
      <c r="N173" s="1"/>
    </row>
    <row r="174" spans="2:14" ht="15.75" customHeight="1">
      <c r="B174" s="1"/>
      <c r="E174" s="1"/>
      <c r="F174" s="1"/>
      <c r="H174" s="1"/>
      <c r="I174" s="1"/>
      <c r="J174" s="1"/>
      <c r="N174" s="1"/>
    </row>
    <row r="175" spans="2:14" ht="15.75" customHeight="1">
      <c r="B175" s="1"/>
      <c r="E175" s="1"/>
      <c r="F175" s="1"/>
      <c r="H175" s="1"/>
      <c r="I175" s="1"/>
      <c r="J175" s="1"/>
      <c r="N175" s="1"/>
    </row>
    <row r="176" spans="2:14" ht="15.75" customHeight="1">
      <c r="B176" s="1"/>
      <c r="E176" s="1"/>
      <c r="F176" s="1"/>
      <c r="H176" s="1"/>
      <c r="I176" s="1"/>
      <c r="J176" s="1"/>
      <c r="N176" s="1"/>
    </row>
    <row r="177" spans="2:14" ht="15.75" customHeight="1">
      <c r="B177" s="1"/>
      <c r="E177" s="1"/>
      <c r="F177" s="1"/>
      <c r="H177" s="1"/>
      <c r="I177" s="1"/>
      <c r="J177" s="1"/>
      <c r="N177" s="1"/>
    </row>
    <row r="178" spans="2:14" ht="15.75" customHeight="1">
      <c r="B178" s="1"/>
      <c r="E178" s="1"/>
      <c r="F178" s="1"/>
      <c r="H178" s="1"/>
      <c r="I178" s="1"/>
      <c r="J178" s="1"/>
      <c r="N178" s="1"/>
    </row>
    <row r="179" spans="2:14" ht="15.75" customHeight="1">
      <c r="B179" s="1"/>
      <c r="E179" s="1"/>
      <c r="F179" s="1"/>
      <c r="H179" s="1"/>
      <c r="I179" s="1"/>
      <c r="J179" s="1"/>
      <c r="N179" s="1"/>
    </row>
    <row r="180" spans="2:14" ht="15.75" customHeight="1">
      <c r="B180" s="1"/>
      <c r="E180" s="1"/>
      <c r="F180" s="1"/>
      <c r="H180" s="1"/>
      <c r="I180" s="1"/>
      <c r="J180" s="1"/>
      <c r="N180" s="1"/>
    </row>
    <row r="181" spans="2:14" ht="15.75" customHeight="1">
      <c r="B181" s="1"/>
      <c r="E181" s="1"/>
      <c r="F181" s="1"/>
      <c r="H181" s="1"/>
      <c r="I181" s="1"/>
      <c r="J181" s="1"/>
      <c r="N181" s="1"/>
    </row>
    <row r="182" spans="2:14" ht="15.75" customHeight="1">
      <c r="B182" s="1"/>
      <c r="E182" s="1"/>
      <c r="F182" s="1"/>
      <c r="H182" s="1"/>
      <c r="I182" s="1"/>
      <c r="J182" s="1"/>
      <c r="N182" s="1"/>
    </row>
    <row r="183" spans="2:14" ht="15.75" customHeight="1">
      <c r="B183" s="1"/>
      <c r="E183" s="1"/>
      <c r="F183" s="1"/>
      <c r="H183" s="1"/>
      <c r="I183" s="1"/>
      <c r="J183" s="1"/>
      <c r="N183" s="1"/>
    </row>
    <row r="184" spans="2:14" ht="15.75" customHeight="1">
      <c r="B184" s="1"/>
      <c r="E184" s="1"/>
      <c r="F184" s="1"/>
      <c r="H184" s="1"/>
      <c r="I184" s="1"/>
      <c r="J184" s="1"/>
      <c r="N184" s="1"/>
    </row>
    <row r="185" spans="2:14" ht="15.75" customHeight="1">
      <c r="B185" s="1"/>
      <c r="E185" s="1"/>
      <c r="F185" s="1"/>
      <c r="H185" s="1"/>
      <c r="I185" s="1"/>
      <c r="J185" s="1"/>
      <c r="N185" s="1"/>
    </row>
    <row r="186" spans="2:14" ht="15.75" customHeight="1">
      <c r="B186" s="1"/>
      <c r="E186" s="1"/>
      <c r="F186" s="1"/>
      <c r="H186" s="1"/>
      <c r="I186" s="1"/>
      <c r="J186" s="1"/>
      <c r="N186" s="1"/>
    </row>
    <row r="187" spans="2:14" ht="15.75" customHeight="1">
      <c r="B187" s="1"/>
      <c r="E187" s="1"/>
      <c r="F187" s="1"/>
      <c r="H187" s="1"/>
      <c r="I187" s="1"/>
      <c r="J187" s="1"/>
      <c r="N187" s="1"/>
    </row>
    <row r="188" spans="2:14" ht="15.75" customHeight="1">
      <c r="B188" s="1"/>
      <c r="E188" s="1"/>
      <c r="F188" s="1"/>
      <c r="H188" s="1"/>
      <c r="I188" s="1"/>
      <c r="J188" s="1"/>
      <c r="N188" s="1"/>
    </row>
    <row r="189" spans="2:14" ht="15.75" customHeight="1">
      <c r="B189" s="1"/>
      <c r="E189" s="1"/>
      <c r="F189" s="1"/>
      <c r="H189" s="1"/>
      <c r="I189" s="1"/>
      <c r="J189" s="1"/>
      <c r="N189" s="1"/>
    </row>
    <row r="190" spans="2:14" ht="15.75" customHeight="1">
      <c r="B190" s="1"/>
      <c r="E190" s="1"/>
      <c r="F190" s="1"/>
      <c r="H190" s="1"/>
      <c r="I190" s="1"/>
      <c r="J190" s="1"/>
      <c r="N190" s="1"/>
    </row>
    <row r="191" spans="2:14" ht="15.75" customHeight="1">
      <c r="B191" s="1"/>
      <c r="E191" s="1"/>
      <c r="F191" s="1"/>
      <c r="H191" s="1"/>
      <c r="I191" s="1"/>
      <c r="J191" s="1"/>
      <c r="N191" s="1"/>
    </row>
    <row r="192" spans="2:14" ht="15.75" customHeight="1">
      <c r="B192" s="1"/>
      <c r="E192" s="1"/>
      <c r="F192" s="1"/>
      <c r="H192" s="1"/>
      <c r="I192" s="1"/>
      <c r="J192" s="1"/>
      <c r="N192" s="1"/>
    </row>
    <row r="193" spans="2:14" ht="15.75" customHeight="1">
      <c r="B193" s="1"/>
      <c r="E193" s="1"/>
      <c r="F193" s="1"/>
      <c r="H193" s="1"/>
      <c r="I193" s="1"/>
      <c r="J193" s="1"/>
      <c r="N193" s="1"/>
    </row>
    <row r="194" spans="2:14" ht="15.75" customHeight="1">
      <c r="B194" s="1"/>
      <c r="E194" s="1"/>
      <c r="F194" s="1"/>
      <c r="H194" s="1"/>
      <c r="I194" s="1"/>
      <c r="J194" s="1"/>
      <c r="N194" s="1"/>
    </row>
    <row r="195" spans="2:14" ht="15.75" customHeight="1">
      <c r="B195" s="1"/>
      <c r="E195" s="1"/>
      <c r="F195" s="1"/>
      <c r="H195" s="1"/>
      <c r="I195" s="1"/>
      <c r="J195" s="1"/>
      <c r="N195" s="1"/>
    </row>
    <row r="196" spans="2:14" ht="15.75" customHeight="1">
      <c r="B196" s="1"/>
      <c r="E196" s="1"/>
      <c r="F196" s="1"/>
      <c r="H196" s="1"/>
      <c r="I196" s="1"/>
      <c r="J196" s="1"/>
      <c r="N196" s="1"/>
    </row>
    <row r="197" spans="2:14" ht="15.75" customHeight="1">
      <c r="B197" s="1"/>
      <c r="E197" s="1"/>
      <c r="F197" s="1"/>
      <c r="H197" s="1"/>
      <c r="I197" s="1"/>
      <c r="J197" s="1"/>
      <c r="N197" s="1"/>
    </row>
    <row r="198" spans="2:14" ht="15.75" customHeight="1">
      <c r="B198" s="1"/>
      <c r="E198" s="1"/>
      <c r="F198" s="1"/>
      <c r="H198" s="1"/>
      <c r="I198" s="1"/>
      <c r="J198" s="1"/>
      <c r="N198" s="1"/>
    </row>
    <row r="199" spans="2:14" ht="15.75" customHeight="1">
      <c r="B199" s="1"/>
      <c r="E199" s="1"/>
      <c r="F199" s="1"/>
      <c r="H199" s="1"/>
      <c r="I199" s="1"/>
      <c r="J199" s="1"/>
      <c r="N199" s="1"/>
    </row>
    <row r="200" spans="2:14" ht="15.75" customHeight="1">
      <c r="B200" s="1"/>
      <c r="E200" s="1"/>
      <c r="F200" s="1"/>
      <c r="H200" s="1"/>
      <c r="I200" s="1"/>
      <c r="J200" s="1"/>
      <c r="N200" s="1"/>
    </row>
    <row r="201" spans="2:14" ht="15.75" customHeight="1">
      <c r="B201" s="1"/>
      <c r="E201" s="1"/>
      <c r="F201" s="1"/>
      <c r="H201" s="1"/>
      <c r="I201" s="1"/>
      <c r="J201" s="1"/>
      <c r="N201" s="1"/>
    </row>
    <row r="202" spans="2:14" ht="15.75" customHeight="1">
      <c r="B202" s="1"/>
      <c r="E202" s="1"/>
      <c r="F202" s="1"/>
      <c r="H202" s="1"/>
      <c r="I202" s="1"/>
      <c r="J202" s="1"/>
      <c r="N202" s="1"/>
    </row>
    <row r="203" spans="2:14" ht="15.75" customHeight="1">
      <c r="B203" s="1"/>
      <c r="E203" s="1"/>
      <c r="F203" s="1"/>
      <c r="H203" s="1"/>
      <c r="I203" s="1"/>
      <c r="J203" s="1"/>
      <c r="N203" s="1"/>
    </row>
    <row r="204" spans="2:14" ht="15.75" customHeight="1">
      <c r="B204" s="1"/>
      <c r="E204" s="1"/>
      <c r="F204" s="1"/>
      <c r="H204" s="1"/>
      <c r="I204" s="1"/>
      <c r="J204" s="1"/>
      <c r="N204" s="1"/>
    </row>
    <row r="205" spans="2:14" ht="15.75" customHeight="1">
      <c r="B205" s="1"/>
      <c r="E205" s="1"/>
      <c r="F205" s="1"/>
      <c r="H205" s="1"/>
      <c r="I205" s="1"/>
      <c r="J205" s="1"/>
      <c r="N205" s="1"/>
    </row>
    <row r="206" spans="2:14" ht="15.75" customHeight="1">
      <c r="B206" s="1"/>
      <c r="E206" s="1"/>
      <c r="F206" s="1"/>
      <c r="H206" s="1"/>
      <c r="I206" s="1"/>
      <c r="J206" s="1"/>
      <c r="N206" s="1"/>
    </row>
    <row r="207" spans="2:14" ht="15.75" customHeight="1">
      <c r="B207" s="1"/>
      <c r="E207" s="1"/>
      <c r="F207" s="1"/>
      <c r="H207" s="1"/>
      <c r="I207" s="1"/>
      <c r="J207" s="1"/>
      <c r="N207" s="1"/>
    </row>
    <row r="208" spans="2:14" ht="15.75" customHeight="1">
      <c r="B208" s="1"/>
      <c r="E208" s="1"/>
      <c r="F208" s="1"/>
      <c r="H208" s="1"/>
      <c r="I208" s="1"/>
      <c r="J208" s="1"/>
      <c r="N208" s="1"/>
    </row>
    <row r="209" spans="2:14" ht="15.75" customHeight="1">
      <c r="B209" s="1"/>
      <c r="E209" s="1"/>
      <c r="F209" s="1"/>
      <c r="H209" s="1"/>
      <c r="I209" s="1"/>
      <c r="J209" s="1"/>
      <c r="N209" s="1"/>
    </row>
    <row r="210" spans="2:14" ht="15.75" customHeight="1">
      <c r="B210" s="1"/>
      <c r="E210" s="1"/>
      <c r="F210" s="1"/>
      <c r="H210" s="1"/>
      <c r="I210" s="1"/>
      <c r="J210" s="1"/>
      <c r="N210" s="1"/>
    </row>
    <row r="211" spans="2:14" ht="15.75" customHeight="1">
      <c r="B211" s="1"/>
      <c r="E211" s="1"/>
      <c r="F211" s="1"/>
      <c r="H211" s="1"/>
      <c r="I211" s="1"/>
      <c r="J211" s="1"/>
      <c r="N211" s="1"/>
    </row>
    <row r="212" spans="2:14" ht="15.75" customHeight="1">
      <c r="B212" s="1"/>
      <c r="E212" s="1"/>
      <c r="F212" s="1"/>
      <c r="H212" s="1"/>
      <c r="I212" s="1"/>
      <c r="J212" s="1"/>
      <c r="N212" s="1"/>
    </row>
    <row r="213" spans="2:14" ht="15.75" customHeight="1">
      <c r="B213" s="1"/>
      <c r="E213" s="1"/>
      <c r="F213" s="1"/>
      <c r="H213" s="1"/>
      <c r="I213" s="1"/>
      <c r="J213" s="1"/>
      <c r="N213" s="1"/>
    </row>
    <row r="214" spans="2:14" ht="15.75" customHeight="1">
      <c r="B214" s="1"/>
      <c r="E214" s="1"/>
      <c r="F214" s="1"/>
      <c r="H214" s="1"/>
      <c r="I214" s="1"/>
      <c r="J214" s="1"/>
      <c r="N214" s="1"/>
    </row>
    <row r="215" spans="2:14" ht="15.75" customHeight="1">
      <c r="B215" s="1"/>
      <c r="E215" s="1"/>
      <c r="F215" s="1"/>
      <c r="H215" s="1"/>
      <c r="I215" s="1"/>
      <c r="J215" s="1"/>
      <c r="N215" s="1"/>
    </row>
    <row r="216" spans="2:14" ht="15.75" customHeight="1">
      <c r="B216" s="1"/>
      <c r="E216" s="1"/>
      <c r="F216" s="1"/>
      <c r="H216" s="1"/>
      <c r="I216" s="1"/>
      <c r="J216" s="1"/>
      <c r="N216" s="1"/>
    </row>
    <row r="217" spans="2:14" ht="15.75" customHeight="1">
      <c r="B217" s="1"/>
      <c r="E217" s="1"/>
      <c r="F217" s="1"/>
      <c r="H217" s="1"/>
      <c r="I217" s="1"/>
      <c r="J217" s="1"/>
      <c r="N217" s="1"/>
    </row>
    <row r="218" spans="2:14" ht="15.75" customHeight="1">
      <c r="B218" s="1"/>
      <c r="E218" s="1"/>
      <c r="F218" s="1"/>
      <c r="H218" s="1"/>
      <c r="I218" s="1"/>
      <c r="J218" s="1"/>
      <c r="N218" s="1"/>
    </row>
    <row r="219" spans="2:14" ht="15.75" customHeight="1">
      <c r="B219" s="1"/>
      <c r="E219" s="1"/>
      <c r="F219" s="1"/>
      <c r="H219" s="1"/>
      <c r="I219" s="1"/>
      <c r="J219" s="1"/>
      <c r="N219" s="1"/>
    </row>
    <row r="220" spans="2:14" ht="15.75" customHeight="1">
      <c r="B220" s="1"/>
      <c r="E220" s="1"/>
      <c r="F220" s="1"/>
      <c r="H220" s="1"/>
      <c r="I220" s="1"/>
      <c r="J220" s="1"/>
      <c r="N220" s="1"/>
    </row>
    <row r="221" spans="2:14" ht="15.75" customHeight="1">
      <c r="B221" s="1"/>
      <c r="E221" s="1"/>
      <c r="F221" s="1"/>
      <c r="H221" s="1"/>
      <c r="I221" s="1"/>
      <c r="J221" s="1"/>
      <c r="N221" s="1"/>
    </row>
    <row r="222" spans="2:14" ht="15.75" customHeight="1">
      <c r="B222" s="1"/>
      <c r="E222" s="1"/>
      <c r="F222" s="1"/>
      <c r="H222" s="1"/>
      <c r="I222" s="1"/>
      <c r="J222" s="1"/>
      <c r="N222" s="1"/>
    </row>
    <row r="223" spans="2:14" ht="15.75" customHeight="1">
      <c r="B223" s="1"/>
      <c r="E223" s="1"/>
      <c r="F223" s="1"/>
      <c r="H223" s="1"/>
      <c r="I223" s="1"/>
      <c r="J223" s="1"/>
      <c r="N223" s="1"/>
    </row>
    <row r="224" spans="2:14" ht="15.75" customHeight="1">
      <c r="B224" s="1"/>
      <c r="E224" s="1"/>
      <c r="F224" s="1"/>
      <c r="H224" s="1"/>
      <c r="I224" s="1"/>
      <c r="J224" s="1"/>
      <c r="N224" s="1"/>
    </row>
    <row r="225" spans="2:14" ht="15.75" customHeight="1">
      <c r="B225" s="1"/>
      <c r="E225" s="1"/>
      <c r="F225" s="1"/>
      <c r="H225" s="1"/>
      <c r="I225" s="1"/>
      <c r="J225" s="1"/>
      <c r="N225" s="1"/>
    </row>
    <row r="226" spans="2:14" ht="15.75" customHeight="1">
      <c r="B226" s="1"/>
      <c r="E226" s="1"/>
      <c r="F226" s="1"/>
      <c r="H226" s="1"/>
      <c r="I226" s="1"/>
      <c r="J226" s="1"/>
      <c r="N226" s="1"/>
    </row>
    <row r="227" spans="2:14" ht="15.75" customHeight="1">
      <c r="B227" s="1"/>
      <c r="E227" s="1"/>
      <c r="F227" s="1"/>
      <c r="H227" s="1"/>
      <c r="I227" s="1"/>
      <c r="J227" s="1"/>
      <c r="N227" s="1"/>
    </row>
    <row r="228" spans="2:14" ht="15.75" customHeight="1">
      <c r="B228" s="1"/>
      <c r="E228" s="1"/>
      <c r="F228" s="1"/>
      <c r="H228" s="1"/>
      <c r="I228" s="1"/>
      <c r="J228" s="1"/>
      <c r="N228" s="1"/>
    </row>
    <row r="229" spans="2:14" ht="15.75" customHeight="1">
      <c r="B229" s="1"/>
      <c r="E229" s="1"/>
      <c r="F229" s="1"/>
      <c r="H229" s="1"/>
      <c r="I229" s="1"/>
      <c r="J229" s="1"/>
      <c r="N229" s="1"/>
    </row>
    <row r="230" spans="2:14" ht="15.75" customHeight="1">
      <c r="B230" s="1"/>
      <c r="E230" s="1"/>
      <c r="F230" s="1"/>
      <c r="H230" s="1"/>
      <c r="I230" s="1"/>
      <c r="J230" s="1"/>
      <c r="N230" s="1"/>
    </row>
    <row r="231" spans="2:14" ht="15.75" customHeight="1">
      <c r="B231" s="1"/>
      <c r="E231" s="1"/>
      <c r="F231" s="1"/>
      <c r="H231" s="1"/>
      <c r="I231" s="1"/>
      <c r="J231" s="1"/>
      <c r="N231" s="1"/>
    </row>
    <row r="232" spans="2:14" ht="15.75" customHeight="1">
      <c r="B232" s="1"/>
      <c r="E232" s="1"/>
      <c r="F232" s="1"/>
      <c r="H232" s="1"/>
      <c r="I232" s="1"/>
      <c r="J232" s="1"/>
      <c r="N232" s="1"/>
    </row>
    <row r="233" spans="2:14" ht="15.75" customHeight="1">
      <c r="B233" s="1"/>
      <c r="E233" s="1"/>
      <c r="F233" s="1"/>
      <c r="H233" s="1"/>
      <c r="I233" s="1"/>
      <c r="J233" s="1"/>
      <c r="N233" s="1"/>
    </row>
    <row r="234" spans="2:14" ht="15.75" customHeight="1">
      <c r="B234" s="1"/>
      <c r="E234" s="1"/>
      <c r="F234" s="1"/>
      <c r="H234" s="1"/>
      <c r="I234" s="1"/>
      <c r="J234" s="1"/>
      <c r="N234" s="1"/>
    </row>
    <row r="235" spans="2:14" ht="15.75" customHeight="1">
      <c r="B235" s="1"/>
      <c r="E235" s="1"/>
      <c r="F235" s="1"/>
      <c r="H235" s="1"/>
      <c r="I235" s="1"/>
      <c r="J235" s="1"/>
      <c r="N235" s="1"/>
    </row>
    <row r="236" spans="2:14" ht="15.75" customHeight="1">
      <c r="B236" s="1"/>
      <c r="E236" s="1"/>
      <c r="F236" s="1"/>
      <c r="H236" s="1"/>
      <c r="I236" s="1"/>
      <c r="J236" s="1"/>
      <c r="N236" s="1"/>
    </row>
    <row r="237" spans="2:14" ht="15.75" customHeight="1">
      <c r="B237" s="1"/>
      <c r="E237" s="1"/>
      <c r="F237" s="1"/>
      <c r="H237" s="1"/>
      <c r="I237" s="1"/>
      <c r="J237" s="1"/>
      <c r="N237" s="1"/>
    </row>
    <row r="238" spans="2:14" ht="15.75" customHeight="1">
      <c r="B238" s="1"/>
      <c r="E238" s="1"/>
      <c r="F238" s="1"/>
      <c r="H238" s="1"/>
      <c r="I238" s="1"/>
      <c r="J238" s="1"/>
      <c r="N238" s="1"/>
    </row>
    <row r="239" spans="2:14" ht="15.75" customHeight="1">
      <c r="B239" s="1"/>
      <c r="E239" s="1"/>
      <c r="F239" s="1"/>
      <c r="H239" s="1"/>
      <c r="I239" s="1"/>
      <c r="J239" s="1"/>
      <c r="N239" s="1"/>
    </row>
    <row r="240" spans="2:14" ht="15.75" customHeight="1">
      <c r="B240" s="1"/>
      <c r="E240" s="1"/>
      <c r="F240" s="1"/>
      <c r="H240" s="1"/>
      <c r="I240" s="1"/>
      <c r="J240" s="1"/>
      <c r="N240" s="1"/>
    </row>
    <row r="241" spans="2:14" ht="15.75" customHeight="1">
      <c r="B241" s="1"/>
      <c r="E241" s="1"/>
      <c r="F241" s="1"/>
      <c r="H241" s="1"/>
      <c r="I241" s="1"/>
      <c r="J241" s="1"/>
      <c r="N241" s="1"/>
    </row>
    <row r="242" spans="2:14" ht="15.75" customHeight="1">
      <c r="B242" s="1"/>
      <c r="E242" s="1"/>
      <c r="F242" s="1"/>
      <c r="H242" s="1"/>
      <c r="I242" s="1"/>
      <c r="J242" s="1"/>
      <c r="N242" s="1"/>
    </row>
    <row r="243" spans="2:14" ht="15.75" customHeight="1">
      <c r="B243" s="1"/>
      <c r="E243" s="1"/>
      <c r="F243" s="1"/>
      <c r="H243" s="1"/>
      <c r="I243" s="1"/>
      <c r="J243" s="1"/>
      <c r="N243" s="1"/>
    </row>
    <row r="244" spans="2:14" ht="15.75" customHeight="1">
      <c r="B244" s="1"/>
      <c r="E244" s="1"/>
      <c r="F244" s="1"/>
      <c r="H244" s="1"/>
      <c r="I244" s="1"/>
      <c r="J244" s="1"/>
      <c r="N244" s="1"/>
    </row>
    <row r="245" spans="2:14" ht="15.75" customHeight="1">
      <c r="B245" s="1"/>
      <c r="E245" s="1"/>
      <c r="F245" s="1"/>
      <c r="H245" s="1"/>
      <c r="I245" s="1"/>
      <c r="J245" s="1"/>
      <c r="N245" s="1"/>
    </row>
    <row r="246" spans="2:14" ht="15.75" customHeight="1">
      <c r="B246" s="1"/>
      <c r="E246" s="1"/>
      <c r="F246" s="1"/>
      <c r="H246" s="1"/>
      <c r="I246" s="1"/>
      <c r="J246" s="1"/>
      <c r="N246" s="1"/>
    </row>
    <row r="247" spans="2:14" ht="15.75" customHeight="1">
      <c r="B247" s="1"/>
      <c r="E247" s="1"/>
      <c r="F247" s="1"/>
      <c r="H247" s="1"/>
      <c r="I247" s="1"/>
      <c r="J247" s="1"/>
      <c r="N247" s="1"/>
    </row>
    <row r="248" spans="2:14" ht="15.75" customHeight="1">
      <c r="B248" s="1"/>
      <c r="E248" s="1"/>
      <c r="F248" s="1"/>
      <c r="H248" s="1"/>
      <c r="I248" s="1"/>
      <c r="J248" s="1"/>
      <c r="N248" s="1"/>
    </row>
    <row r="249" spans="2:14" ht="15.75" customHeight="1">
      <c r="B249" s="1"/>
      <c r="E249" s="1"/>
      <c r="F249" s="1"/>
      <c r="H249" s="1"/>
      <c r="I249" s="1"/>
      <c r="J249" s="1"/>
      <c r="N249" s="1"/>
    </row>
    <row r="250" spans="2:14" ht="15.75" customHeight="1">
      <c r="B250" s="1"/>
      <c r="E250" s="1"/>
      <c r="F250" s="1"/>
      <c r="H250" s="1"/>
      <c r="I250" s="1"/>
      <c r="J250" s="1"/>
      <c r="N250" s="1"/>
    </row>
    <row r="251" spans="2:14" ht="15.75" customHeight="1">
      <c r="B251" s="1"/>
      <c r="E251" s="1"/>
      <c r="F251" s="1"/>
      <c r="H251" s="1"/>
      <c r="I251" s="1"/>
      <c r="J251" s="1"/>
      <c r="N251" s="1"/>
    </row>
    <row r="252" spans="2:14" ht="15.75" customHeight="1">
      <c r="B252" s="1"/>
      <c r="E252" s="1"/>
      <c r="F252" s="1"/>
      <c r="H252" s="1"/>
      <c r="I252" s="1"/>
      <c r="J252" s="1"/>
      <c r="N252" s="1"/>
    </row>
    <row r="253" spans="2:14" ht="15.75" customHeight="1">
      <c r="B253" s="1"/>
      <c r="E253" s="1"/>
      <c r="F253" s="1"/>
      <c r="H253" s="1"/>
      <c r="I253" s="1"/>
      <c r="J253" s="1"/>
      <c r="N253" s="1"/>
    </row>
    <row r="254" spans="2:14" ht="15.75" customHeight="1">
      <c r="B254" s="1"/>
      <c r="E254" s="1"/>
      <c r="F254" s="1"/>
      <c r="H254" s="1"/>
      <c r="I254" s="1"/>
      <c r="J254" s="1"/>
      <c r="N254" s="1"/>
    </row>
    <row r="255" spans="2:14" ht="15.75" customHeight="1">
      <c r="B255" s="1"/>
      <c r="E255" s="1"/>
      <c r="F255" s="1"/>
      <c r="H255" s="1"/>
      <c r="I255" s="1"/>
      <c r="J255" s="1"/>
      <c r="N255" s="1"/>
    </row>
    <row r="256" spans="2:14" ht="15.75" customHeight="1">
      <c r="B256" s="1"/>
      <c r="E256" s="1"/>
      <c r="F256" s="1"/>
      <c r="H256" s="1"/>
      <c r="I256" s="1"/>
      <c r="J256" s="1"/>
      <c r="N256" s="1"/>
    </row>
    <row r="257" spans="2:14" ht="15.75" customHeight="1">
      <c r="B257" s="1"/>
      <c r="E257" s="1"/>
      <c r="F257" s="1"/>
      <c r="H257" s="1"/>
      <c r="I257" s="1"/>
      <c r="J257" s="1"/>
      <c r="N257" s="1"/>
    </row>
    <row r="258" spans="2:14" ht="15.75" customHeight="1">
      <c r="B258" s="1"/>
      <c r="E258" s="1"/>
      <c r="F258" s="1"/>
      <c r="H258" s="1"/>
      <c r="I258" s="1"/>
      <c r="J258" s="1"/>
      <c r="N258" s="1"/>
    </row>
    <row r="259" spans="2:14" ht="15.75" customHeight="1">
      <c r="B259" s="1"/>
      <c r="E259" s="1"/>
      <c r="F259" s="1"/>
      <c r="H259" s="1"/>
      <c r="I259" s="1"/>
      <c r="J259" s="1"/>
      <c r="N259" s="1"/>
    </row>
    <row r="260" spans="2:14" ht="15.75" customHeight="1">
      <c r="B260" s="1"/>
      <c r="E260" s="1"/>
      <c r="F260" s="1"/>
      <c r="H260" s="1"/>
      <c r="I260" s="1"/>
      <c r="J260" s="1"/>
      <c r="N260" s="1"/>
    </row>
    <row r="261" spans="2:14" ht="15.75" customHeight="1">
      <c r="B261" s="1"/>
      <c r="E261" s="1"/>
      <c r="F261" s="1"/>
      <c r="H261" s="1"/>
      <c r="I261" s="1"/>
      <c r="J261" s="1"/>
      <c r="N261" s="1"/>
    </row>
    <row r="262" spans="2:14" ht="15.75" customHeight="1">
      <c r="B262" s="1"/>
      <c r="E262" s="1"/>
      <c r="F262" s="1"/>
      <c r="H262" s="1"/>
      <c r="I262" s="1"/>
      <c r="J262" s="1"/>
      <c r="N262" s="1"/>
    </row>
    <row r="263" spans="2:14" ht="15.75" customHeight="1">
      <c r="B263" s="1"/>
      <c r="E263" s="1"/>
      <c r="F263" s="1"/>
      <c r="H263" s="1"/>
      <c r="I263" s="1"/>
      <c r="J263" s="1"/>
      <c r="N263" s="1"/>
    </row>
    <row r="264" spans="2:14" ht="15.75" customHeight="1">
      <c r="B264" s="1"/>
      <c r="E264" s="1"/>
      <c r="F264" s="1"/>
      <c r="H264" s="1"/>
      <c r="I264" s="1"/>
      <c r="J264" s="1"/>
      <c r="N264" s="1"/>
    </row>
    <row r="265" spans="2:14" ht="15.75" customHeight="1">
      <c r="B265" s="1"/>
      <c r="E265" s="1"/>
      <c r="F265" s="1"/>
      <c r="H265" s="1"/>
      <c r="I265" s="1"/>
      <c r="J265" s="1"/>
      <c r="N265" s="1"/>
    </row>
    <row r="266" spans="2:14" ht="15.75" customHeight="1">
      <c r="B266" s="1"/>
      <c r="E266" s="1"/>
      <c r="F266" s="1"/>
      <c r="H266" s="1"/>
      <c r="I266" s="1"/>
      <c r="J266" s="1"/>
      <c r="N266" s="1"/>
    </row>
    <row r="267" spans="2:14" ht="15.75" customHeight="1">
      <c r="B267" s="1"/>
      <c r="E267" s="1"/>
      <c r="F267" s="1"/>
      <c r="H267" s="1"/>
      <c r="I267" s="1"/>
      <c r="J267" s="1"/>
      <c r="N267" s="1"/>
    </row>
    <row r="268" spans="2:14" ht="15.75" customHeight="1">
      <c r="B268" s="1"/>
      <c r="E268" s="1"/>
      <c r="F268" s="1"/>
      <c r="H268" s="1"/>
      <c r="I268" s="1"/>
      <c r="J268" s="1"/>
      <c r="N268" s="1"/>
    </row>
    <row r="269" spans="2:14" ht="15.75" customHeight="1">
      <c r="B269" s="1"/>
      <c r="E269" s="1"/>
      <c r="F269" s="1"/>
      <c r="H269" s="1"/>
      <c r="I269" s="1"/>
      <c r="J269" s="1"/>
      <c r="N269" s="1"/>
    </row>
    <row r="270" spans="2:14" ht="15.75" customHeight="1">
      <c r="B270" s="1"/>
      <c r="E270" s="1"/>
      <c r="F270" s="1"/>
      <c r="H270" s="1"/>
      <c r="I270" s="1"/>
      <c r="J270" s="1"/>
      <c r="N270" s="1"/>
    </row>
    <row r="271" spans="2:14" ht="15.75" customHeight="1">
      <c r="B271" s="1"/>
      <c r="E271" s="1"/>
      <c r="F271" s="1"/>
      <c r="H271" s="1"/>
      <c r="I271" s="1"/>
      <c r="J271" s="1"/>
      <c r="N271" s="1"/>
    </row>
    <row r="272" spans="2:14" ht="15.75" customHeight="1">
      <c r="B272" s="1"/>
      <c r="E272" s="1"/>
      <c r="F272" s="1"/>
      <c r="H272" s="1"/>
      <c r="I272" s="1"/>
      <c r="J272" s="1"/>
      <c r="N272" s="1"/>
    </row>
    <row r="273" spans="2:14" ht="15.75" customHeight="1">
      <c r="B273" s="1"/>
      <c r="E273" s="1"/>
      <c r="F273" s="1"/>
      <c r="H273" s="1"/>
      <c r="I273" s="1"/>
      <c r="J273" s="1"/>
      <c r="N273" s="1"/>
    </row>
    <row r="274" spans="2:14" ht="15.75" customHeight="1">
      <c r="B274" s="1"/>
      <c r="E274" s="1"/>
      <c r="F274" s="1"/>
      <c r="H274" s="1"/>
      <c r="I274" s="1"/>
      <c r="J274" s="1"/>
      <c r="N274" s="1"/>
    </row>
    <row r="275" spans="2:14" ht="15.75" customHeight="1">
      <c r="B275" s="1"/>
      <c r="E275" s="1"/>
      <c r="F275" s="1"/>
      <c r="H275" s="1"/>
      <c r="I275" s="1"/>
      <c r="J275" s="1"/>
      <c r="N275" s="1"/>
    </row>
    <row r="276" spans="2:14" ht="15.75" customHeight="1">
      <c r="B276" s="1"/>
      <c r="E276" s="1"/>
      <c r="F276" s="1"/>
      <c r="H276" s="1"/>
      <c r="I276" s="1"/>
      <c r="J276" s="1"/>
      <c r="N276" s="1"/>
    </row>
    <row r="277" spans="2:14" ht="15.75" customHeight="1">
      <c r="B277" s="1"/>
      <c r="E277" s="1"/>
      <c r="F277" s="1"/>
      <c r="H277" s="1"/>
      <c r="I277" s="1"/>
      <c r="J277" s="1"/>
      <c r="N277" s="1"/>
    </row>
    <row r="278" spans="2:14" ht="15.75" customHeight="1">
      <c r="B278" s="1"/>
      <c r="E278" s="1"/>
      <c r="F278" s="1"/>
      <c r="H278" s="1"/>
      <c r="I278" s="1"/>
      <c r="J278" s="1"/>
      <c r="N278" s="1"/>
    </row>
    <row r="279" spans="2:14" ht="15.75" customHeight="1">
      <c r="B279" s="1"/>
      <c r="E279" s="1"/>
      <c r="F279" s="1"/>
      <c r="H279" s="1"/>
      <c r="I279" s="1"/>
      <c r="J279" s="1"/>
      <c r="N279" s="1"/>
    </row>
    <row r="280" spans="2:14" ht="15.75" customHeight="1">
      <c r="B280" s="1"/>
      <c r="E280" s="1"/>
      <c r="F280" s="1"/>
      <c r="H280" s="1"/>
      <c r="I280" s="1"/>
      <c r="J280" s="1"/>
      <c r="N280" s="1"/>
    </row>
    <row r="281" spans="2:14" ht="15.75" customHeight="1">
      <c r="B281" s="1"/>
      <c r="E281" s="1"/>
      <c r="F281" s="1"/>
      <c r="H281" s="1"/>
      <c r="I281" s="1"/>
      <c r="J281" s="1"/>
      <c r="N281" s="1"/>
    </row>
    <row r="282" spans="2:14" ht="15.75" customHeight="1">
      <c r="B282" s="1"/>
      <c r="E282" s="1"/>
      <c r="F282" s="1"/>
      <c r="H282" s="1"/>
      <c r="I282" s="1"/>
      <c r="J282" s="1"/>
      <c r="N282" s="1"/>
    </row>
    <row r="283" spans="2:14" ht="15.75" customHeight="1">
      <c r="B283" s="1"/>
      <c r="E283" s="1"/>
      <c r="F283" s="1"/>
      <c r="H283" s="1"/>
      <c r="I283" s="1"/>
      <c r="J283" s="1"/>
      <c r="N283" s="1"/>
    </row>
    <row r="284" spans="2:14" ht="15.75" customHeight="1">
      <c r="B284" s="1"/>
      <c r="E284" s="1"/>
      <c r="F284" s="1"/>
      <c r="H284" s="1"/>
      <c r="I284" s="1"/>
      <c r="J284" s="1"/>
      <c r="N284" s="1"/>
    </row>
    <row r="285" spans="2:14" ht="15.75" customHeight="1">
      <c r="B285" s="1"/>
      <c r="E285" s="1"/>
      <c r="F285" s="1"/>
      <c r="H285" s="1"/>
      <c r="I285" s="1"/>
      <c r="J285" s="1"/>
      <c r="N285" s="1"/>
    </row>
    <row r="286" spans="2:14" ht="15.75" customHeight="1">
      <c r="B286" s="1"/>
      <c r="E286" s="1"/>
      <c r="F286" s="1"/>
      <c r="H286" s="1"/>
      <c r="I286" s="1"/>
      <c r="J286" s="1"/>
      <c r="N286" s="1"/>
    </row>
    <row r="287" spans="2:14" ht="15.75" customHeight="1">
      <c r="B287" s="1"/>
      <c r="E287" s="1"/>
      <c r="F287" s="1"/>
      <c r="H287" s="1"/>
      <c r="I287" s="1"/>
      <c r="J287" s="1"/>
      <c r="N287" s="1"/>
    </row>
    <row r="288" spans="2:14" ht="15.75" customHeight="1">
      <c r="B288" s="1"/>
      <c r="E288" s="1"/>
      <c r="F288" s="1"/>
      <c r="H288" s="1"/>
      <c r="I288" s="1"/>
      <c r="J288" s="1"/>
      <c r="N288" s="1"/>
    </row>
    <row r="289" spans="2:14" ht="15.75" customHeight="1">
      <c r="B289" s="1"/>
      <c r="E289" s="1"/>
      <c r="F289" s="1"/>
      <c r="H289" s="1"/>
      <c r="I289" s="1"/>
      <c r="J289" s="1"/>
      <c r="N289" s="1"/>
    </row>
    <row r="290" spans="2:14" ht="15.75" customHeight="1">
      <c r="B290" s="1"/>
      <c r="E290" s="1"/>
      <c r="F290" s="1"/>
      <c r="H290" s="1"/>
      <c r="I290" s="1"/>
      <c r="J290" s="1"/>
      <c r="N290" s="1"/>
    </row>
    <row r="291" spans="2:14" ht="15.75" customHeight="1">
      <c r="B291" s="1"/>
      <c r="E291" s="1"/>
      <c r="F291" s="1"/>
      <c r="H291" s="1"/>
      <c r="I291" s="1"/>
      <c r="J291" s="1"/>
      <c r="N291" s="1"/>
    </row>
    <row r="292" spans="2:14" ht="15.75" customHeight="1">
      <c r="B292" s="1"/>
      <c r="E292" s="1"/>
      <c r="F292" s="1"/>
      <c r="H292" s="1"/>
      <c r="I292" s="1"/>
      <c r="J292" s="1"/>
      <c r="N292" s="1"/>
    </row>
    <row r="293" spans="2:14" ht="15.75" customHeight="1">
      <c r="B293" s="1"/>
      <c r="E293" s="1"/>
      <c r="F293" s="1"/>
      <c r="H293" s="1"/>
      <c r="I293" s="1"/>
      <c r="J293" s="1"/>
      <c r="N293" s="1"/>
    </row>
    <row r="294" spans="2:14" ht="15.75" customHeight="1">
      <c r="B294" s="1"/>
      <c r="E294" s="1"/>
      <c r="F294" s="1"/>
      <c r="H294" s="1"/>
      <c r="I294" s="1"/>
      <c r="J294" s="1"/>
      <c r="N294" s="1"/>
    </row>
    <row r="295" spans="2:14" ht="15.75" customHeight="1">
      <c r="B295" s="1"/>
      <c r="E295" s="1"/>
      <c r="F295" s="1"/>
      <c r="H295" s="1"/>
      <c r="I295" s="1"/>
      <c r="J295" s="1"/>
      <c r="N295" s="1"/>
    </row>
    <row r="296" spans="2:14" ht="15.75" customHeight="1">
      <c r="B296" s="1"/>
      <c r="E296" s="1"/>
      <c r="F296" s="1"/>
      <c r="H296" s="1"/>
      <c r="I296" s="1"/>
      <c r="J296" s="1"/>
      <c r="N296" s="1"/>
    </row>
    <row r="297" spans="2:14" ht="15.75" customHeight="1">
      <c r="B297" s="1"/>
      <c r="E297" s="1"/>
      <c r="F297" s="1"/>
      <c r="H297" s="1"/>
      <c r="I297" s="1"/>
      <c r="J297" s="1"/>
      <c r="N297" s="1"/>
    </row>
    <row r="298" spans="2:14" ht="15.75" customHeight="1">
      <c r="B298" s="1"/>
      <c r="E298" s="1"/>
      <c r="F298" s="1"/>
      <c r="H298" s="1"/>
      <c r="I298" s="1"/>
      <c r="J298" s="1"/>
      <c r="N298" s="1"/>
    </row>
    <row r="299" spans="2:14" ht="15.75" customHeight="1">
      <c r="B299" s="1"/>
      <c r="E299" s="1"/>
      <c r="F299" s="1"/>
      <c r="H299" s="1"/>
      <c r="I299" s="1"/>
      <c r="J299" s="1"/>
      <c r="N299" s="1"/>
    </row>
    <row r="300" spans="2:14" ht="15.75" customHeight="1">
      <c r="B300" s="1"/>
      <c r="E300" s="1"/>
      <c r="F300" s="1"/>
      <c r="H300" s="1"/>
      <c r="I300" s="1"/>
      <c r="J300" s="1"/>
      <c r="N300" s="1"/>
    </row>
    <row r="301" spans="2:14" ht="15.75" customHeight="1">
      <c r="B301" s="1"/>
      <c r="E301" s="1"/>
      <c r="F301" s="1"/>
      <c r="H301" s="1"/>
      <c r="I301" s="1"/>
      <c r="J301" s="1"/>
      <c r="N301" s="1"/>
    </row>
    <row r="302" spans="2:14" ht="15.75" customHeight="1">
      <c r="B302" s="1"/>
      <c r="E302" s="1"/>
      <c r="F302" s="1"/>
      <c r="H302" s="1"/>
      <c r="I302" s="1"/>
      <c r="J302" s="1"/>
      <c r="N302" s="1"/>
    </row>
    <row r="303" spans="2:14" ht="15.75" customHeight="1">
      <c r="B303" s="1"/>
      <c r="E303" s="1"/>
      <c r="F303" s="1"/>
      <c r="H303" s="1"/>
      <c r="I303" s="1"/>
      <c r="J303" s="1"/>
      <c r="N303" s="1"/>
    </row>
    <row r="304" spans="2:14" ht="15.75" customHeight="1">
      <c r="B304" s="1"/>
      <c r="E304" s="1"/>
      <c r="F304" s="1"/>
      <c r="H304" s="1"/>
      <c r="I304" s="1"/>
      <c r="J304" s="1"/>
      <c r="N304" s="1"/>
    </row>
    <row r="305" spans="2:14" ht="15.75" customHeight="1">
      <c r="B305" s="1"/>
      <c r="E305" s="1"/>
      <c r="F305" s="1"/>
      <c r="H305" s="1"/>
      <c r="I305" s="1"/>
      <c r="J305" s="1"/>
      <c r="N305" s="1"/>
    </row>
    <row r="306" spans="2:14" ht="15.75" customHeight="1">
      <c r="B306" s="1"/>
      <c r="E306" s="1"/>
      <c r="F306" s="1"/>
      <c r="H306" s="1"/>
      <c r="I306" s="1"/>
      <c r="J306" s="1"/>
      <c r="N306" s="1"/>
    </row>
    <row r="307" spans="2:14" ht="15.75" customHeight="1">
      <c r="B307" s="1"/>
      <c r="E307" s="1"/>
      <c r="F307" s="1"/>
      <c r="H307" s="1"/>
      <c r="I307" s="1"/>
      <c r="J307" s="1"/>
      <c r="N307" s="1"/>
    </row>
    <row r="308" spans="2:14" ht="15.75" customHeight="1">
      <c r="B308" s="1"/>
      <c r="E308" s="1"/>
      <c r="F308" s="1"/>
      <c r="H308" s="1"/>
      <c r="I308" s="1"/>
      <c r="J308" s="1"/>
      <c r="N308" s="1"/>
    </row>
    <row r="309" spans="2:14" ht="15.75" customHeight="1">
      <c r="B309" s="1"/>
      <c r="E309" s="1"/>
      <c r="F309" s="1"/>
      <c r="H309" s="1"/>
      <c r="I309" s="1"/>
      <c r="J309" s="1"/>
      <c r="N309" s="1"/>
    </row>
    <row r="310" spans="2:14" ht="15.75" customHeight="1">
      <c r="B310" s="1"/>
      <c r="E310" s="1"/>
      <c r="F310" s="1"/>
      <c r="H310" s="1"/>
      <c r="I310" s="1"/>
      <c r="J310" s="1"/>
      <c r="N310" s="1"/>
    </row>
    <row r="311" spans="2:14" ht="15.75" customHeight="1">
      <c r="B311" s="1"/>
      <c r="E311" s="1"/>
      <c r="F311" s="1"/>
      <c r="H311" s="1"/>
      <c r="I311" s="1"/>
      <c r="J311" s="1"/>
      <c r="N311" s="1"/>
    </row>
    <row r="312" spans="2:14" ht="15.75" customHeight="1">
      <c r="B312" s="1"/>
      <c r="E312" s="1"/>
      <c r="F312" s="1"/>
      <c r="H312" s="1"/>
      <c r="I312" s="1"/>
      <c r="J312" s="1"/>
      <c r="N312" s="1"/>
    </row>
    <row r="313" spans="2:14" ht="15.75" customHeight="1">
      <c r="B313" s="1"/>
      <c r="E313" s="1"/>
      <c r="F313" s="1"/>
      <c r="H313" s="1"/>
      <c r="I313" s="1"/>
      <c r="J313" s="1"/>
      <c r="N313" s="1"/>
    </row>
    <row r="314" spans="2:14" ht="15.75" customHeight="1">
      <c r="B314" s="1"/>
      <c r="E314" s="1"/>
      <c r="F314" s="1"/>
      <c r="H314" s="1"/>
      <c r="I314" s="1"/>
      <c r="J314" s="1"/>
      <c r="N314" s="1"/>
    </row>
    <row r="315" spans="2:14" ht="15.75" customHeight="1">
      <c r="B315" s="1"/>
      <c r="E315" s="1"/>
      <c r="F315" s="1"/>
      <c r="H315" s="1"/>
      <c r="I315" s="1"/>
      <c r="J315" s="1"/>
      <c r="N315" s="1"/>
    </row>
    <row r="316" spans="2:14" ht="15.75" customHeight="1">
      <c r="B316" s="1"/>
      <c r="E316" s="1"/>
      <c r="F316" s="1"/>
      <c r="H316" s="1"/>
      <c r="I316" s="1"/>
      <c r="J316" s="1"/>
      <c r="N316" s="1"/>
    </row>
    <row r="317" spans="2:14" ht="15.75" customHeight="1">
      <c r="B317" s="1"/>
      <c r="E317" s="1"/>
      <c r="F317" s="1"/>
      <c r="H317" s="1"/>
      <c r="I317" s="1"/>
      <c r="J317" s="1"/>
      <c r="N317" s="1"/>
    </row>
    <row r="318" spans="2:14" ht="15.75" customHeight="1">
      <c r="B318" s="1"/>
      <c r="E318" s="1"/>
      <c r="F318" s="1"/>
      <c r="H318" s="1"/>
      <c r="I318" s="1"/>
      <c r="J318" s="1"/>
      <c r="N318" s="1"/>
    </row>
    <row r="319" spans="2:14" ht="15.75" customHeight="1">
      <c r="B319" s="1"/>
      <c r="E319" s="1"/>
      <c r="F319" s="1"/>
      <c r="H319" s="1"/>
      <c r="I319" s="1"/>
      <c r="J319" s="1"/>
      <c r="N319" s="1"/>
    </row>
    <row r="320" spans="2:14" ht="15.75" customHeight="1">
      <c r="B320" s="1"/>
      <c r="E320" s="1"/>
      <c r="F320" s="1"/>
      <c r="H320" s="1"/>
      <c r="I320" s="1"/>
      <c r="J320" s="1"/>
      <c r="N320" s="1"/>
    </row>
    <row r="321" spans="2:14" ht="15.75" customHeight="1">
      <c r="B321" s="1"/>
      <c r="E321" s="1"/>
      <c r="F321" s="1"/>
      <c r="H321" s="1"/>
      <c r="I321" s="1"/>
      <c r="J321" s="1"/>
      <c r="N321" s="1"/>
    </row>
    <row r="322" spans="2:14" ht="15.75" customHeight="1">
      <c r="B322" s="1"/>
      <c r="E322" s="1"/>
      <c r="F322" s="1"/>
      <c r="H322" s="1"/>
      <c r="I322" s="1"/>
      <c r="J322" s="1"/>
      <c r="N322" s="1"/>
    </row>
    <row r="323" spans="2:14" ht="15.75" customHeight="1">
      <c r="B323" s="1"/>
      <c r="E323" s="1"/>
      <c r="F323" s="1"/>
      <c r="H323" s="1"/>
      <c r="I323" s="1"/>
      <c r="J323" s="1"/>
      <c r="N323" s="1"/>
    </row>
    <row r="324" spans="2:14" ht="15.75" customHeight="1">
      <c r="B324" s="1"/>
      <c r="E324" s="1"/>
      <c r="F324" s="1"/>
      <c r="H324" s="1"/>
      <c r="I324" s="1"/>
      <c r="J324" s="1"/>
      <c r="N324" s="1"/>
    </row>
    <row r="325" spans="2:14" ht="15.75" customHeight="1">
      <c r="B325" s="1"/>
      <c r="E325" s="1"/>
      <c r="F325" s="1"/>
      <c r="H325" s="1"/>
      <c r="I325" s="1"/>
      <c r="J325" s="1"/>
      <c r="N325" s="1"/>
    </row>
    <row r="326" spans="2:14" ht="15.75" customHeight="1">
      <c r="B326" s="1"/>
      <c r="E326" s="1"/>
      <c r="F326" s="1"/>
      <c r="H326" s="1"/>
      <c r="I326" s="1"/>
      <c r="J326" s="1"/>
      <c r="N326" s="1"/>
    </row>
    <row r="327" spans="2:14" ht="15.75" customHeight="1">
      <c r="B327" s="1"/>
      <c r="E327" s="1"/>
      <c r="F327" s="1"/>
      <c r="H327" s="1"/>
      <c r="I327" s="1"/>
      <c r="J327" s="1"/>
      <c r="N327" s="1"/>
    </row>
    <row r="328" spans="2:14" ht="15.75" customHeight="1">
      <c r="B328" s="1"/>
      <c r="E328" s="1"/>
      <c r="F328" s="1"/>
      <c r="H328" s="1"/>
      <c r="I328" s="1"/>
      <c r="J328" s="1"/>
      <c r="N328" s="1"/>
    </row>
    <row r="329" spans="2:14" ht="15.75" customHeight="1">
      <c r="B329" s="1"/>
      <c r="E329" s="1"/>
      <c r="F329" s="1"/>
      <c r="H329" s="1"/>
      <c r="I329" s="1"/>
      <c r="J329" s="1"/>
      <c r="N329" s="1"/>
    </row>
    <row r="330" spans="2:14" ht="15.75" customHeight="1">
      <c r="B330" s="1"/>
      <c r="E330" s="1"/>
      <c r="F330" s="1"/>
      <c r="H330" s="1"/>
      <c r="I330" s="1"/>
      <c r="J330" s="1"/>
      <c r="N330" s="1"/>
    </row>
    <row r="331" spans="2:14" ht="15.75" customHeight="1">
      <c r="B331" s="1"/>
      <c r="E331" s="1"/>
      <c r="F331" s="1"/>
      <c r="H331" s="1"/>
      <c r="I331" s="1"/>
      <c r="J331" s="1"/>
      <c r="N331" s="1"/>
    </row>
    <row r="332" spans="2:14" ht="15.75" customHeight="1">
      <c r="B332" s="1"/>
      <c r="E332" s="1"/>
      <c r="F332" s="1"/>
      <c r="H332" s="1"/>
      <c r="I332" s="1"/>
      <c r="J332" s="1"/>
      <c r="N332" s="1"/>
    </row>
    <row r="333" spans="2:14" ht="15.75" customHeight="1">
      <c r="B333" s="1"/>
      <c r="E333" s="1"/>
      <c r="F333" s="1"/>
      <c r="H333" s="1"/>
      <c r="I333" s="1"/>
      <c r="J333" s="1"/>
      <c r="N333" s="1"/>
    </row>
    <row r="334" spans="2:14" ht="15.75" customHeight="1">
      <c r="B334" s="1"/>
      <c r="E334" s="1"/>
      <c r="F334" s="1"/>
      <c r="H334" s="1"/>
      <c r="I334" s="1"/>
      <c r="J334" s="1"/>
      <c r="N334" s="1"/>
    </row>
    <row r="335" spans="2:14" ht="15.75" customHeight="1">
      <c r="B335" s="1"/>
      <c r="E335" s="1"/>
      <c r="F335" s="1"/>
      <c r="H335" s="1"/>
      <c r="I335" s="1"/>
      <c r="J335" s="1"/>
      <c r="N335" s="1"/>
    </row>
    <row r="336" spans="2:14" ht="15.75" customHeight="1">
      <c r="B336" s="1"/>
      <c r="E336" s="1"/>
      <c r="F336" s="1"/>
      <c r="H336" s="1"/>
      <c r="I336" s="1"/>
      <c r="J336" s="1"/>
      <c r="N336" s="1"/>
    </row>
    <row r="337" spans="2:14" ht="15.75" customHeight="1">
      <c r="B337" s="1"/>
      <c r="E337" s="1"/>
      <c r="F337" s="1"/>
      <c r="H337" s="1"/>
      <c r="I337" s="1"/>
      <c r="J337" s="1"/>
      <c r="N337" s="1"/>
    </row>
    <row r="338" spans="2:14" ht="15.75" customHeight="1">
      <c r="B338" s="1"/>
      <c r="E338" s="1"/>
      <c r="F338" s="1"/>
      <c r="H338" s="1"/>
      <c r="I338" s="1"/>
      <c r="J338" s="1"/>
      <c r="N338" s="1"/>
    </row>
    <row r="339" spans="2:14" ht="15.75" customHeight="1">
      <c r="B339" s="1"/>
      <c r="E339" s="1"/>
      <c r="F339" s="1"/>
      <c r="H339" s="1"/>
      <c r="I339" s="1"/>
      <c r="J339" s="1"/>
      <c r="N339" s="1"/>
    </row>
    <row r="340" spans="2:14" ht="15.75" customHeight="1">
      <c r="B340" s="1"/>
      <c r="E340" s="1"/>
      <c r="F340" s="1"/>
      <c r="H340" s="1"/>
      <c r="I340" s="1"/>
      <c r="J340" s="1"/>
      <c r="N340" s="1"/>
    </row>
    <row r="341" spans="2:14" ht="15.75" customHeight="1">
      <c r="B341" s="1"/>
      <c r="E341" s="1"/>
      <c r="F341" s="1"/>
      <c r="H341" s="1"/>
      <c r="I341" s="1"/>
      <c r="J341" s="1"/>
      <c r="N341" s="1"/>
    </row>
    <row r="342" spans="2:14" ht="15.75" customHeight="1">
      <c r="B342" s="1"/>
      <c r="E342" s="1"/>
      <c r="F342" s="1"/>
      <c r="H342" s="1"/>
      <c r="I342" s="1"/>
      <c r="J342" s="1"/>
      <c r="N342" s="1"/>
    </row>
    <row r="343" spans="2:14" ht="15.75" customHeight="1">
      <c r="B343" s="1"/>
      <c r="E343" s="1"/>
      <c r="F343" s="1"/>
      <c r="H343" s="1"/>
      <c r="I343" s="1"/>
      <c r="J343" s="1"/>
      <c r="N343" s="1"/>
    </row>
    <row r="344" spans="2:14" ht="15.75" customHeight="1">
      <c r="B344" s="1"/>
      <c r="E344" s="1"/>
      <c r="F344" s="1"/>
      <c r="H344" s="1"/>
      <c r="I344" s="1"/>
      <c r="J344" s="1"/>
      <c r="N344" s="1"/>
    </row>
    <row r="345" spans="2:14" ht="15.75" customHeight="1">
      <c r="B345" s="1"/>
      <c r="E345" s="1"/>
      <c r="F345" s="1"/>
      <c r="H345" s="1"/>
      <c r="I345" s="1"/>
      <c r="J345" s="1"/>
      <c r="N345" s="1"/>
    </row>
    <row r="346" spans="2:14" ht="15.75" customHeight="1">
      <c r="B346" s="1"/>
      <c r="E346" s="1"/>
      <c r="F346" s="1"/>
      <c r="H346" s="1"/>
      <c r="I346" s="1"/>
      <c r="J346" s="1"/>
      <c r="N346" s="1"/>
    </row>
    <row r="347" spans="2:14" ht="15.75" customHeight="1">
      <c r="B347" s="1"/>
      <c r="E347" s="1"/>
      <c r="F347" s="1"/>
      <c r="H347" s="1"/>
      <c r="I347" s="1"/>
      <c r="J347" s="1"/>
      <c r="N347" s="1"/>
    </row>
    <row r="348" spans="2:14" ht="15.75" customHeight="1">
      <c r="B348" s="1"/>
      <c r="E348" s="1"/>
      <c r="F348" s="1"/>
      <c r="H348" s="1"/>
      <c r="I348" s="1"/>
      <c r="J348" s="1"/>
      <c r="N348" s="1"/>
    </row>
    <row r="349" spans="2:14" ht="15.75" customHeight="1">
      <c r="B349" s="1"/>
      <c r="E349" s="1"/>
      <c r="F349" s="1"/>
      <c r="H349" s="1"/>
      <c r="I349" s="1"/>
      <c r="J349" s="1"/>
      <c r="N349" s="1"/>
    </row>
    <row r="350" spans="2:14" ht="15.75" customHeight="1">
      <c r="B350" s="1"/>
      <c r="E350" s="1"/>
      <c r="F350" s="1"/>
      <c r="H350" s="1"/>
      <c r="I350" s="1"/>
      <c r="J350" s="1"/>
      <c r="N350" s="1"/>
    </row>
    <row r="351" spans="2:14" ht="15.75" customHeight="1">
      <c r="B351" s="1"/>
      <c r="E351" s="1"/>
      <c r="F351" s="1"/>
      <c r="H351" s="1"/>
      <c r="I351" s="1"/>
      <c r="J351" s="1"/>
      <c r="N351" s="1"/>
    </row>
    <row r="352" spans="2:14" ht="15.75" customHeight="1">
      <c r="B352" s="1"/>
      <c r="E352" s="1"/>
      <c r="F352" s="1"/>
      <c r="H352" s="1"/>
      <c r="I352" s="1"/>
      <c r="J352" s="1"/>
      <c r="N352" s="1"/>
    </row>
    <row r="353" spans="2:14" ht="15.75" customHeight="1">
      <c r="B353" s="1"/>
      <c r="E353" s="1"/>
      <c r="F353" s="1"/>
      <c r="H353" s="1"/>
      <c r="I353" s="1"/>
      <c r="J353" s="1"/>
      <c r="N353" s="1"/>
    </row>
    <row r="354" spans="2:14" ht="15.75" customHeight="1">
      <c r="B354" s="1"/>
      <c r="E354" s="1"/>
      <c r="F354" s="1"/>
      <c r="H354" s="1"/>
      <c r="I354" s="1"/>
      <c r="J354" s="1"/>
      <c r="N354" s="1"/>
    </row>
    <row r="355" spans="2:14" ht="15.75" customHeight="1">
      <c r="B355" s="1"/>
      <c r="E355" s="1"/>
      <c r="F355" s="1"/>
      <c r="H355" s="1"/>
      <c r="I355" s="1"/>
      <c r="J355" s="1"/>
      <c r="N355" s="1"/>
    </row>
    <row r="356" spans="2:14" ht="15.75" customHeight="1">
      <c r="B356" s="1"/>
      <c r="E356" s="1"/>
      <c r="F356" s="1"/>
      <c r="H356" s="1"/>
      <c r="I356" s="1"/>
      <c r="J356" s="1"/>
      <c r="N356" s="1"/>
    </row>
    <row r="357" spans="2:14" ht="15.75" customHeight="1">
      <c r="B357" s="1"/>
      <c r="E357" s="1"/>
      <c r="F357" s="1"/>
      <c r="H357" s="1"/>
      <c r="I357" s="1"/>
      <c r="J357" s="1"/>
      <c r="N357" s="1"/>
    </row>
    <row r="358" spans="2:14" ht="15.75" customHeight="1">
      <c r="B358" s="1"/>
      <c r="E358" s="1"/>
      <c r="F358" s="1"/>
      <c r="H358" s="1"/>
      <c r="I358" s="1"/>
      <c r="J358" s="1"/>
      <c r="N358" s="1"/>
    </row>
    <row r="359" spans="2:14" ht="15.75" customHeight="1">
      <c r="B359" s="1"/>
      <c r="E359" s="1"/>
      <c r="F359" s="1"/>
      <c r="H359" s="1"/>
      <c r="I359" s="1"/>
      <c r="J359" s="1"/>
      <c r="N359" s="1"/>
    </row>
    <row r="360" spans="2:14" ht="15.75" customHeight="1">
      <c r="B360" s="1"/>
      <c r="E360" s="1"/>
      <c r="F360" s="1"/>
      <c r="H360" s="1"/>
      <c r="I360" s="1"/>
      <c r="J360" s="1"/>
      <c r="N360" s="1"/>
    </row>
    <row r="361" spans="2:14" ht="15.75" customHeight="1">
      <c r="B361" s="1"/>
      <c r="E361" s="1"/>
      <c r="F361" s="1"/>
      <c r="H361" s="1"/>
      <c r="I361" s="1"/>
      <c r="J361" s="1"/>
      <c r="N361" s="1"/>
    </row>
    <row r="362" spans="2:14" ht="15.75" customHeight="1">
      <c r="B362" s="1"/>
      <c r="E362" s="1"/>
      <c r="F362" s="1"/>
      <c r="H362" s="1"/>
      <c r="I362" s="1"/>
      <c r="J362" s="1"/>
      <c r="N362" s="1"/>
    </row>
    <row r="363" spans="2:14" ht="15.75" customHeight="1">
      <c r="B363" s="1"/>
      <c r="E363" s="1"/>
      <c r="F363" s="1"/>
      <c r="H363" s="1"/>
      <c r="I363" s="1"/>
      <c r="J363" s="1"/>
      <c r="N363" s="1"/>
    </row>
    <row r="364" spans="2:14" ht="15.75" customHeight="1">
      <c r="B364" s="1"/>
      <c r="E364" s="1"/>
      <c r="F364" s="1"/>
      <c r="H364" s="1"/>
      <c r="I364" s="1"/>
      <c r="J364" s="1"/>
      <c r="N364" s="1"/>
    </row>
    <row r="365" spans="2:14" ht="15.75" customHeight="1">
      <c r="B365" s="1"/>
      <c r="E365" s="1"/>
      <c r="F365" s="1"/>
      <c r="H365" s="1"/>
      <c r="I365" s="1"/>
      <c r="J365" s="1"/>
      <c r="N365" s="1"/>
    </row>
    <row r="366" spans="2:14" ht="15.75" customHeight="1">
      <c r="B366" s="1"/>
      <c r="E366" s="1"/>
      <c r="F366" s="1"/>
      <c r="H366" s="1"/>
      <c r="I366" s="1"/>
      <c r="J366" s="1"/>
      <c r="N366" s="1"/>
    </row>
    <row r="367" spans="2:14" ht="15.75" customHeight="1">
      <c r="B367" s="1"/>
      <c r="E367" s="1"/>
      <c r="F367" s="1"/>
      <c r="H367" s="1"/>
      <c r="I367" s="1"/>
      <c r="J367" s="1"/>
      <c r="N367" s="1"/>
    </row>
    <row r="368" spans="2:14" ht="15.75" customHeight="1">
      <c r="B368" s="1"/>
      <c r="E368" s="1"/>
      <c r="F368" s="1"/>
      <c r="H368" s="1"/>
      <c r="I368" s="1"/>
      <c r="J368" s="1"/>
      <c r="N368" s="1"/>
    </row>
    <row r="369" spans="2:14" ht="15.75" customHeight="1">
      <c r="B369" s="1"/>
      <c r="E369" s="1"/>
      <c r="F369" s="1"/>
      <c r="H369" s="1"/>
      <c r="I369" s="1"/>
      <c r="J369" s="1"/>
      <c r="N369" s="1"/>
    </row>
    <row r="370" spans="2:14" ht="15.75" customHeight="1">
      <c r="B370" s="1"/>
      <c r="E370" s="1"/>
      <c r="F370" s="1"/>
      <c r="H370" s="1"/>
      <c r="I370" s="1"/>
      <c r="J370" s="1"/>
      <c r="N370" s="1"/>
    </row>
    <row r="371" spans="2:14" ht="15.75" customHeight="1">
      <c r="B371" s="1"/>
      <c r="E371" s="1"/>
      <c r="F371" s="1"/>
      <c r="H371" s="1"/>
      <c r="I371" s="1"/>
      <c r="J371" s="1"/>
      <c r="N371" s="1"/>
    </row>
    <row r="372" spans="2:14" ht="15.75" customHeight="1">
      <c r="B372" s="1"/>
      <c r="E372" s="1"/>
      <c r="F372" s="1"/>
      <c r="H372" s="1"/>
      <c r="I372" s="1"/>
      <c r="J372" s="1"/>
      <c r="N372" s="1"/>
    </row>
    <row r="373" spans="2:14" ht="15.75" customHeight="1">
      <c r="B373" s="1"/>
      <c r="E373" s="1"/>
      <c r="F373" s="1"/>
      <c r="H373" s="1"/>
      <c r="I373" s="1"/>
      <c r="J373" s="1"/>
      <c r="N373" s="1"/>
    </row>
    <row r="374" spans="2:14" ht="15.75" customHeight="1">
      <c r="B374" s="1"/>
      <c r="E374" s="1"/>
      <c r="F374" s="1"/>
      <c r="H374" s="1"/>
      <c r="I374" s="1"/>
      <c r="J374" s="1"/>
      <c r="N374" s="1"/>
    </row>
    <row r="375" spans="2:14" ht="15.75" customHeight="1">
      <c r="B375" s="1"/>
      <c r="E375" s="1"/>
      <c r="F375" s="1"/>
      <c r="H375" s="1"/>
      <c r="I375" s="1"/>
      <c r="J375" s="1"/>
      <c r="N375" s="1"/>
    </row>
    <row r="376" spans="2:14" ht="15.75" customHeight="1">
      <c r="B376" s="1"/>
      <c r="E376" s="1"/>
      <c r="F376" s="1"/>
      <c r="H376" s="1"/>
      <c r="I376" s="1"/>
      <c r="J376" s="1"/>
      <c r="N376" s="1"/>
    </row>
    <row r="377" spans="2:14" ht="15.75" customHeight="1">
      <c r="B377" s="1"/>
      <c r="E377" s="1"/>
      <c r="F377" s="1"/>
      <c r="H377" s="1"/>
      <c r="I377" s="1"/>
      <c r="J377" s="1"/>
      <c r="N377" s="1"/>
    </row>
    <row r="378" spans="2:14" ht="15.75" customHeight="1">
      <c r="B378" s="1"/>
      <c r="E378" s="1"/>
      <c r="F378" s="1"/>
      <c r="H378" s="1"/>
      <c r="I378" s="1"/>
      <c r="J378" s="1"/>
      <c r="N378" s="1"/>
    </row>
    <row r="379" spans="2:14" ht="15.75" customHeight="1">
      <c r="B379" s="1"/>
      <c r="E379" s="1"/>
      <c r="F379" s="1"/>
      <c r="H379" s="1"/>
      <c r="I379" s="1"/>
      <c r="J379" s="1"/>
      <c r="N379" s="1"/>
    </row>
    <row r="380" spans="2:14" ht="15.75" customHeight="1">
      <c r="B380" s="1"/>
      <c r="E380" s="1"/>
      <c r="F380" s="1"/>
      <c r="H380" s="1"/>
      <c r="I380" s="1"/>
      <c r="J380" s="1"/>
      <c r="N380" s="1"/>
    </row>
    <row r="381" spans="2:14" ht="15.75" customHeight="1">
      <c r="B381" s="1"/>
      <c r="E381" s="1"/>
      <c r="F381" s="1"/>
      <c r="H381" s="1"/>
      <c r="I381" s="1"/>
      <c r="J381" s="1"/>
      <c r="N381" s="1"/>
    </row>
    <row r="382" spans="2:14" ht="15.75" customHeight="1">
      <c r="B382" s="1"/>
      <c r="E382" s="1"/>
      <c r="F382" s="1"/>
      <c r="H382" s="1"/>
      <c r="I382" s="1"/>
      <c r="J382" s="1"/>
      <c r="N382" s="1"/>
    </row>
    <row r="383" spans="2:14" ht="15.75" customHeight="1">
      <c r="B383" s="1"/>
      <c r="E383" s="1"/>
      <c r="F383" s="1"/>
      <c r="H383" s="1"/>
      <c r="I383" s="1"/>
      <c r="J383" s="1"/>
      <c r="N383" s="1"/>
    </row>
    <row r="384" spans="2:14" ht="15.75" customHeight="1">
      <c r="B384" s="1"/>
      <c r="E384" s="1"/>
      <c r="F384" s="1"/>
      <c r="H384" s="1"/>
      <c r="I384" s="1"/>
      <c r="J384" s="1"/>
      <c r="N384" s="1"/>
    </row>
    <row r="385" spans="2:14" ht="15.75" customHeight="1">
      <c r="B385" s="1"/>
      <c r="E385" s="1"/>
      <c r="F385" s="1"/>
      <c r="H385" s="1"/>
      <c r="I385" s="1"/>
      <c r="J385" s="1"/>
      <c r="N385" s="1"/>
    </row>
    <row r="386" spans="2:14" ht="15.75" customHeight="1">
      <c r="B386" s="1"/>
      <c r="E386" s="1"/>
      <c r="F386" s="1"/>
      <c r="H386" s="1"/>
      <c r="I386" s="1"/>
      <c r="J386" s="1"/>
      <c r="N386" s="1"/>
    </row>
    <row r="387" spans="2:14" ht="15.75" customHeight="1">
      <c r="B387" s="1"/>
      <c r="E387" s="1"/>
      <c r="F387" s="1"/>
      <c r="H387" s="1"/>
      <c r="I387" s="1"/>
      <c r="J387" s="1"/>
      <c r="N387" s="1"/>
    </row>
    <row r="388" spans="2:14" ht="15.75" customHeight="1">
      <c r="B388" s="1"/>
      <c r="E388" s="1"/>
      <c r="F388" s="1"/>
      <c r="H388" s="1"/>
      <c r="I388" s="1"/>
      <c r="J388" s="1"/>
      <c r="N388" s="1"/>
    </row>
    <row r="389" spans="2:14" ht="15.75" customHeight="1">
      <c r="B389" s="1"/>
      <c r="E389" s="1"/>
      <c r="F389" s="1"/>
      <c r="H389" s="1"/>
      <c r="I389" s="1"/>
      <c r="J389" s="1"/>
      <c r="N389" s="1"/>
    </row>
    <row r="390" spans="2:14" ht="15.75" customHeight="1">
      <c r="B390" s="1"/>
      <c r="E390" s="1"/>
      <c r="F390" s="1"/>
      <c r="H390" s="1"/>
      <c r="I390" s="1"/>
      <c r="J390" s="1"/>
      <c r="N390" s="1"/>
    </row>
    <row r="391" spans="2:14" ht="15.75" customHeight="1">
      <c r="B391" s="1"/>
      <c r="E391" s="1"/>
      <c r="F391" s="1"/>
      <c r="H391" s="1"/>
      <c r="I391" s="1"/>
      <c r="J391" s="1"/>
      <c r="N391" s="1"/>
    </row>
    <row r="392" spans="2:14" ht="15.75" customHeight="1">
      <c r="B392" s="1"/>
      <c r="E392" s="1"/>
      <c r="F392" s="1"/>
      <c r="H392" s="1"/>
      <c r="I392" s="1"/>
      <c r="J392" s="1"/>
      <c r="N392" s="1"/>
    </row>
    <row r="393" spans="2:14" ht="15.75" customHeight="1">
      <c r="B393" s="1"/>
      <c r="E393" s="1"/>
      <c r="F393" s="1"/>
      <c r="H393" s="1"/>
      <c r="I393" s="1"/>
      <c r="J393" s="1"/>
      <c r="N393" s="1"/>
    </row>
    <row r="394" spans="2:14" ht="15.75" customHeight="1">
      <c r="B394" s="1"/>
      <c r="E394" s="1"/>
      <c r="F394" s="1"/>
      <c r="H394" s="1"/>
      <c r="I394" s="1"/>
      <c r="J394" s="1"/>
      <c r="N394" s="1"/>
    </row>
    <row r="395" spans="2:14" ht="15.75" customHeight="1">
      <c r="B395" s="1"/>
      <c r="E395" s="1"/>
      <c r="F395" s="1"/>
      <c r="H395" s="1"/>
      <c r="I395" s="1"/>
      <c r="J395" s="1"/>
      <c r="N395" s="1"/>
    </row>
    <row r="396" spans="2:14" ht="15.75" customHeight="1">
      <c r="B396" s="1"/>
      <c r="E396" s="1"/>
      <c r="F396" s="1"/>
      <c r="H396" s="1"/>
      <c r="I396" s="1"/>
      <c r="J396" s="1"/>
      <c r="N396" s="1"/>
    </row>
    <row r="397" spans="2:14" ht="15.75" customHeight="1">
      <c r="B397" s="1"/>
      <c r="E397" s="1"/>
      <c r="F397" s="1"/>
      <c r="H397" s="1"/>
      <c r="I397" s="1"/>
      <c r="J397" s="1"/>
      <c r="N397" s="1"/>
    </row>
    <row r="398" spans="2:14" ht="15.75" customHeight="1">
      <c r="B398" s="1"/>
      <c r="E398" s="1"/>
      <c r="F398" s="1"/>
      <c r="H398" s="1"/>
      <c r="I398" s="1"/>
      <c r="J398" s="1"/>
      <c r="N398" s="1"/>
    </row>
    <row r="399" spans="2:14" ht="15.75" customHeight="1">
      <c r="B399" s="1"/>
      <c r="E399" s="1"/>
      <c r="F399" s="1"/>
      <c r="H399" s="1"/>
      <c r="I399" s="1"/>
      <c r="J399" s="1"/>
      <c r="N399" s="1"/>
    </row>
    <row r="400" spans="2:14" ht="15.75" customHeight="1">
      <c r="B400" s="1"/>
      <c r="E400" s="1"/>
      <c r="F400" s="1"/>
      <c r="H400" s="1"/>
      <c r="I400" s="1"/>
      <c r="J400" s="1"/>
      <c r="N400" s="1"/>
    </row>
    <row r="401" spans="2:14" ht="15.75" customHeight="1">
      <c r="B401" s="1"/>
      <c r="E401" s="1"/>
      <c r="F401" s="1"/>
      <c r="H401" s="1"/>
      <c r="I401" s="1"/>
      <c r="J401" s="1"/>
      <c r="N401" s="1"/>
    </row>
    <row r="402" spans="2:14" ht="15.75" customHeight="1">
      <c r="B402" s="1"/>
      <c r="E402" s="1"/>
      <c r="F402" s="1"/>
      <c r="H402" s="1"/>
      <c r="I402" s="1"/>
      <c r="J402" s="1"/>
      <c r="N402" s="1"/>
    </row>
    <row r="403" spans="2:14" ht="15.75" customHeight="1">
      <c r="B403" s="1"/>
      <c r="E403" s="1"/>
      <c r="F403" s="1"/>
      <c r="H403" s="1"/>
      <c r="I403" s="1"/>
      <c r="J403" s="1"/>
      <c r="N403" s="1"/>
    </row>
    <row r="404" spans="2:14" ht="15.75" customHeight="1">
      <c r="B404" s="1"/>
      <c r="E404" s="1"/>
      <c r="F404" s="1"/>
      <c r="H404" s="1"/>
      <c r="I404" s="1"/>
      <c r="J404" s="1"/>
      <c r="N404" s="1"/>
    </row>
    <row r="405" spans="2:14" ht="15.75" customHeight="1">
      <c r="B405" s="1"/>
      <c r="E405" s="1"/>
      <c r="F405" s="1"/>
      <c r="H405" s="1"/>
      <c r="I405" s="1"/>
      <c r="J405" s="1"/>
      <c r="N405" s="1"/>
    </row>
    <row r="406" spans="2:14" ht="15.75" customHeight="1">
      <c r="B406" s="1"/>
      <c r="E406" s="1"/>
      <c r="F406" s="1"/>
      <c r="H406" s="1"/>
      <c r="I406" s="1"/>
      <c r="J406" s="1"/>
      <c r="N406" s="1"/>
    </row>
    <row r="407" spans="2:14" ht="15.75" customHeight="1">
      <c r="B407" s="1"/>
      <c r="E407" s="1"/>
      <c r="F407" s="1"/>
      <c r="H407" s="1"/>
      <c r="I407" s="1"/>
      <c r="J407" s="1"/>
      <c r="N407" s="1"/>
    </row>
    <row r="408" spans="2:14" ht="15.75" customHeight="1">
      <c r="B408" s="1"/>
      <c r="E408" s="1"/>
      <c r="F408" s="1"/>
      <c r="H408" s="1"/>
      <c r="I408" s="1"/>
      <c r="J408" s="1"/>
      <c r="N408" s="1"/>
    </row>
    <row r="409" spans="2:14" ht="15.75" customHeight="1">
      <c r="B409" s="1"/>
      <c r="E409" s="1"/>
      <c r="F409" s="1"/>
      <c r="H409" s="1"/>
      <c r="I409" s="1"/>
      <c r="J409" s="1"/>
      <c r="N409" s="1"/>
    </row>
    <row r="410" spans="2:14" ht="15.75" customHeight="1">
      <c r="B410" s="1"/>
      <c r="E410" s="1"/>
      <c r="F410" s="1"/>
      <c r="H410" s="1"/>
      <c r="I410" s="1"/>
      <c r="J410" s="1"/>
      <c r="N410" s="1"/>
    </row>
    <row r="411" spans="2:14" ht="15.75" customHeight="1">
      <c r="B411" s="1"/>
      <c r="E411" s="1"/>
      <c r="F411" s="1"/>
      <c r="H411" s="1"/>
      <c r="I411" s="1"/>
      <c r="J411" s="1"/>
      <c r="N411" s="1"/>
    </row>
    <row r="412" spans="2:14" ht="15.75" customHeight="1">
      <c r="B412" s="1"/>
      <c r="E412" s="1"/>
      <c r="F412" s="1"/>
      <c r="H412" s="1"/>
      <c r="I412" s="1"/>
      <c r="J412" s="1"/>
      <c r="N412" s="1"/>
    </row>
    <row r="413" spans="2:14" ht="15.75" customHeight="1">
      <c r="B413" s="1"/>
      <c r="E413" s="1"/>
      <c r="F413" s="1"/>
      <c r="H413" s="1"/>
      <c r="I413" s="1"/>
      <c r="J413" s="1"/>
      <c r="N413" s="1"/>
    </row>
    <row r="414" spans="2:14" ht="15.75" customHeight="1">
      <c r="B414" s="1"/>
      <c r="E414" s="1"/>
      <c r="F414" s="1"/>
      <c r="H414" s="1"/>
      <c r="I414" s="1"/>
      <c r="J414" s="1"/>
      <c r="N414" s="1"/>
    </row>
    <row r="415" spans="2:14" ht="15.75" customHeight="1">
      <c r="B415" s="1"/>
      <c r="E415" s="1"/>
      <c r="F415" s="1"/>
      <c r="H415" s="1"/>
      <c r="I415" s="1"/>
      <c r="J415" s="1"/>
      <c r="N415" s="1"/>
    </row>
    <row r="416" spans="2:14" ht="15.75" customHeight="1">
      <c r="B416" s="1"/>
      <c r="E416" s="1"/>
      <c r="F416" s="1"/>
      <c r="H416" s="1"/>
      <c r="I416" s="1"/>
      <c r="J416" s="1"/>
      <c r="N416" s="1"/>
    </row>
    <row r="417" spans="2:14" ht="15.75" customHeight="1">
      <c r="B417" s="1"/>
      <c r="E417" s="1"/>
      <c r="F417" s="1"/>
      <c r="H417" s="1"/>
      <c r="I417" s="1"/>
      <c r="J417" s="1"/>
      <c r="N417" s="1"/>
    </row>
    <row r="418" spans="2:14" ht="15.75" customHeight="1">
      <c r="B418" s="1"/>
      <c r="E418" s="1"/>
      <c r="F418" s="1"/>
      <c r="H418" s="1"/>
      <c r="I418" s="1"/>
      <c r="J418" s="1"/>
      <c r="N418" s="1"/>
    </row>
    <row r="419" spans="2:14" ht="15.75" customHeight="1">
      <c r="B419" s="1"/>
      <c r="E419" s="1"/>
      <c r="F419" s="1"/>
      <c r="H419" s="1"/>
      <c r="I419" s="1"/>
      <c r="J419" s="1"/>
      <c r="N419" s="1"/>
    </row>
    <row r="420" spans="2:14" ht="15.75" customHeight="1">
      <c r="B420" s="1"/>
      <c r="E420" s="1"/>
      <c r="F420" s="1"/>
      <c r="H420" s="1"/>
      <c r="I420" s="1"/>
      <c r="J420" s="1"/>
      <c r="N420" s="1"/>
    </row>
    <row r="421" spans="2:14" ht="15.75" customHeight="1">
      <c r="B421" s="1"/>
      <c r="E421" s="1"/>
      <c r="F421" s="1"/>
      <c r="H421" s="1"/>
      <c r="I421" s="1"/>
      <c r="J421" s="1"/>
      <c r="N421" s="1"/>
    </row>
    <row r="422" spans="2:14" ht="15.75" customHeight="1">
      <c r="B422" s="1"/>
      <c r="E422" s="1"/>
      <c r="F422" s="1"/>
      <c r="H422" s="1"/>
      <c r="I422" s="1"/>
      <c r="J422" s="1"/>
      <c r="N422" s="1"/>
    </row>
    <row r="423" spans="2:14" ht="15.75" customHeight="1">
      <c r="B423" s="1"/>
      <c r="E423" s="1"/>
      <c r="F423" s="1"/>
      <c r="H423" s="1"/>
      <c r="I423" s="1"/>
      <c r="J423" s="1"/>
      <c r="N423" s="1"/>
    </row>
    <row r="424" spans="2:14" ht="15.75" customHeight="1">
      <c r="B424" s="1"/>
      <c r="E424" s="1"/>
      <c r="F424" s="1"/>
      <c r="H424" s="1"/>
      <c r="I424" s="1"/>
      <c r="J424" s="1"/>
      <c r="N424" s="1"/>
    </row>
    <row r="425" spans="2:14" ht="15.75" customHeight="1">
      <c r="B425" s="1"/>
      <c r="E425" s="1"/>
      <c r="F425" s="1"/>
      <c r="H425" s="1"/>
      <c r="I425" s="1"/>
      <c r="J425" s="1"/>
      <c r="N425" s="1"/>
    </row>
    <row r="426" spans="2:14" ht="15.75" customHeight="1">
      <c r="B426" s="1"/>
      <c r="E426" s="1"/>
      <c r="F426" s="1"/>
      <c r="H426" s="1"/>
      <c r="I426" s="1"/>
      <c r="J426" s="1"/>
      <c r="N426" s="1"/>
    </row>
    <row r="427" spans="2:14" ht="15.75" customHeight="1">
      <c r="B427" s="1"/>
      <c r="E427" s="1"/>
      <c r="F427" s="1"/>
      <c r="H427" s="1"/>
      <c r="I427" s="1"/>
      <c r="J427" s="1"/>
      <c r="N427" s="1"/>
    </row>
    <row r="428" spans="2:14" ht="15.75" customHeight="1">
      <c r="B428" s="1"/>
      <c r="E428" s="1"/>
      <c r="F428" s="1"/>
      <c r="H428" s="1"/>
      <c r="I428" s="1"/>
      <c r="J428" s="1"/>
      <c r="N428" s="1"/>
    </row>
    <row r="429" spans="2:14" ht="15.75" customHeight="1">
      <c r="B429" s="1"/>
      <c r="E429" s="1"/>
      <c r="F429" s="1"/>
      <c r="H429" s="1"/>
      <c r="I429" s="1"/>
      <c r="J429" s="1"/>
      <c r="N429" s="1"/>
    </row>
    <row r="430" spans="2:14" ht="15.75" customHeight="1">
      <c r="B430" s="1"/>
      <c r="E430" s="1"/>
      <c r="F430" s="1"/>
      <c r="H430" s="1"/>
      <c r="I430" s="1"/>
      <c r="J430" s="1"/>
      <c r="N430" s="1"/>
    </row>
    <row r="431" spans="2:14" ht="15.75" customHeight="1">
      <c r="B431" s="1"/>
      <c r="E431" s="1"/>
      <c r="F431" s="1"/>
      <c r="H431" s="1"/>
      <c r="I431" s="1"/>
      <c r="J431" s="1"/>
      <c r="N431" s="1"/>
    </row>
    <row r="432" spans="2:14" ht="15.75" customHeight="1">
      <c r="B432" s="1"/>
      <c r="E432" s="1"/>
      <c r="F432" s="1"/>
      <c r="H432" s="1"/>
      <c r="I432" s="1"/>
      <c r="J432" s="1"/>
      <c r="N432" s="1"/>
    </row>
    <row r="433" spans="2:14" ht="15.75" customHeight="1">
      <c r="B433" s="1"/>
      <c r="E433" s="1"/>
      <c r="F433" s="1"/>
      <c r="H433" s="1"/>
      <c r="I433" s="1"/>
      <c r="J433" s="1"/>
      <c r="N433" s="1"/>
    </row>
    <row r="434" spans="2:14" ht="15.75" customHeight="1">
      <c r="B434" s="1"/>
      <c r="E434" s="1"/>
      <c r="F434" s="1"/>
      <c r="H434" s="1"/>
      <c r="I434" s="1"/>
      <c r="J434" s="1"/>
      <c r="N434" s="1"/>
    </row>
    <row r="435" spans="2:14" ht="15.75" customHeight="1">
      <c r="B435" s="1"/>
      <c r="E435" s="1"/>
      <c r="F435" s="1"/>
      <c r="H435" s="1"/>
      <c r="I435" s="1"/>
      <c r="J435" s="1"/>
      <c r="N435" s="1"/>
    </row>
    <row r="436" spans="2:14" ht="15.75" customHeight="1">
      <c r="B436" s="1"/>
      <c r="E436" s="1"/>
      <c r="F436" s="1"/>
      <c r="H436" s="1"/>
      <c r="I436" s="1"/>
      <c r="J436" s="1"/>
      <c r="N436" s="1"/>
    </row>
    <row r="437" spans="2:14" ht="15.75" customHeight="1">
      <c r="B437" s="1"/>
      <c r="E437" s="1"/>
      <c r="F437" s="1"/>
      <c r="H437" s="1"/>
      <c r="I437" s="1"/>
      <c r="J437" s="1"/>
      <c r="N437" s="1"/>
    </row>
    <row r="438" spans="2:14" ht="15.75" customHeight="1">
      <c r="B438" s="1"/>
      <c r="E438" s="1"/>
      <c r="F438" s="1"/>
      <c r="H438" s="1"/>
      <c r="I438" s="1"/>
      <c r="J438" s="1"/>
      <c r="N438" s="1"/>
    </row>
    <row r="439" spans="2:14" ht="15.75" customHeight="1">
      <c r="B439" s="1"/>
      <c r="E439" s="1"/>
      <c r="F439" s="1"/>
      <c r="H439" s="1"/>
      <c r="I439" s="1"/>
      <c r="J439" s="1"/>
      <c r="N439" s="1"/>
    </row>
    <row r="440" spans="2:14" ht="15.75" customHeight="1">
      <c r="B440" s="1"/>
      <c r="E440" s="1"/>
      <c r="F440" s="1"/>
      <c r="H440" s="1"/>
      <c r="I440" s="1"/>
      <c r="J440" s="1"/>
      <c r="N440" s="1"/>
    </row>
    <row r="441" spans="2:14" ht="15.75" customHeight="1">
      <c r="B441" s="1"/>
      <c r="E441" s="1"/>
      <c r="F441" s="1"/>
      <c r="H441" s="1"/>
      <c r="I441" s="1"/>
      <c r="J441" s="1"/>
      <c r="N441" s="1"/>
    </row>
    <row r="442" spans="2:14" ht="15.75" customHeight="1">
      <c r="B442" s="1"/>
      <c r="E442" s="1"/>
      <c r="F442" s="1"/>
      <c r="H442" s="1"/>
      <c r="I442" s="1"/>
      <c r="J442" s="1"/>
      <c r="N442" s="1"/>
    </row>
    <row r="443" spans="2:14" ht="15.75" customHeight="1">
      <c r="B443" s="1"/>
      <c r="E443" s="1"/>
      <c r="F443" s="1"/>
      <c r="H443" s="1"/>
      <c r="I443" s="1"/>
      <c r="J443" s="1"/>
      <c r="N443" s="1"/>
    </row>
    <row r="444" spans="2:14" ht="15.75" customHeight="1">
      <c r="B444" s="1"/>
      <c r="E444" s="1"/>
      <c r="F444" s="1"/>
      <c r="H444" s="1"/>
      <c r="I444" s="1"/>
      <c r="J444" s="1"/>
      <c r="N444" s="1"/>
    </row>
    <row r="445" spans="2:14" ht="15.75" customHeight="1">
      <c r="B445" s="1"/>
      <c r="E445" s="1"/>
      <c r="F445" s="1"/>
      <c r="H445" s="1"/>
      <c r="I445" s="1"/>
      <c r="J445" s="1"/>
      <c r="N445" s="1"/>
    </row>
    <row r="446" spans="2:14" ht="15.75" customHeight="1">
      <c r="B446" s="1"/>
      <c r="E446" s="1"/>
      <c r="F446" s="1"/>
      <c r="H446" s="1"/>
      <c r="I446" s="1"/>
      <c r="J446" s="1"/>
      <c r="N446" s="1"/>
    </row>
    <row r="447" spans="2:14" ht="15.75" customHeight="1">
      <c r="B447" s="1"/>
      <c r="E447" s="1"/>
      <c r="F447" s="1"/>
      <c r="H447" s="1"/>
      <c r="I447" s="1"/>
      <c r="J447" s="1"/>
      <c r="N447" s="1"/>
    </row>
    <row r="448" spans="2:14" ht="15.75" customHeight="1">
      <c r="B448" s="1"/>
      <c r="E448" s="1"/>
      <c r="F448" s="1"/>
      <c r="H448" s="1"/>
      <c r="I448" s="1"/>
      <c r="J448" s="1"/>
      <c r="N448" s="1"/>
    </row>
    <row r="449" spans="2:14" ht="15.75" customHeight="1">
      <c r="B449" s="1"/>
      <c r="E449" s="1"/>
      <c r="F449" s="1"/>
      <c r="H449" s="1"/>
      <c r="I449" s="1"/>
      <c r="J449" s="1"/>
      <c r="N449" s="1"/>
    </row>
    <row r="450" spans="2:14" ht="15.75" customHeight="1">
      <c r="B450" s="1"/>
      <c r="E450" s="1"/>
      <c r="F450" s="1"/>
      <c r="H450" s="1"/>
      <c r="I450" s="1"/>
      <c r="J450" s="1"/>
      <c r="N450" s="1"/>
    </row>
    <row r="451" spans="2:14" ht="15.75" customHeight="1">
      <c r="B451" s="1"/>
      <c r="E451" s="1"/>
      <c r="F451" s="1"/>
      <c r="H451" s="1"/>
      <c r="I451" s="1"/>
      <c r="J451" s="1"/>
      <c r="N451" s="1"/>
    </row>
    <row r="452" spans="2:14" ht="15.75" customHeight="1">
      <c r="B452" s="1"/>
      <c r="E452" s="1"/>
      <c r="F452" s="1"/>
      <c r="H452" s="1"/>
      <c r="I452" s="1"/>
      <c r="J452" s="1"/>
      <c r="N452" s="1"/>
    </row>
    <row r="453" spans="2:14" ht="15.75" customHeight="1">
      <c r="B453" s="1"/>
      <c r="E453" s="1"/>
      <c r="F453" s="1"/>
      <c r="H453" s="1"/>
      <c r="I453" s="1"/>
      <c r="J453" s="1"/>
      <c r="N453" s="1"/>
    </row>
    <row r="454" spans="2:14" ht="15.75" customHeight="1">
      <c r="B454" s="1"/>
      <c r="E454" s="1"/>
      <c r="F454" s="1"/>
      <c r="H454" s="1"/>
      <c r="I454" s="1"/>
      <c r="J454" s="1"/>
      <c r="N454" s="1"/>
    </row>
    <row r="455" spans="2:14" ht="15.75" customHeight="1">
      <c r="B455" s="1"/>
      <c r="E455" s="1"/>
      <c r="F455" s="1"/>
      <c r="H455" s="1"/>
      <c r="I455" s="1"/>
      <c r="J455" s="1"/>
      <c r="N455" s="1"/>
    </row>
    <row r="456" spans="2:14" ht="15.75" customHeight="1">
      <c r="B456" s="1"/>
      <c r="E456" s="1"/>
      <c r="F456" s="1"/>
      <c r="H456" s="1"/>
      <c r="I456" s="1"/>
      <c r="J456" s="1"/>
      <c r="N456" s="1"/>
    </row>
    <row r="457" spans="2:14" ht="15.75" customHeight="1">
      <c r="B457" s="1"/>
      <c r="E457" s="1"/>
      <c r="F457" s="1"/>
      <c r="H457" s="1"/>
      <c r="I457" s="1"/>
      <c r="J457" s="1"/>
      <c r="N457" s="1"/>
    </row>
    <row r="458" spans="2:14" ht="15.75" customHeight="1">
      <c r="B458" s="1"/>
      <c r="E458" s="1"/>
      <c r="F458" s="1"/>
      <c r="H458" s="1"/>
      <c r="I458" s="1"/>
      <c r="J458" s="1"/>
      <c r="N458" s="1"/>
    </row>
    <row r="459" spans="2:14" ht="15.75" customHeight="1">
      <c r="B459" s="1"/>
      <c r="E459" s="1"/>
      <c r="F459" s="1"/>
      <c r="H459" s="1"/>
      <c r="I459" s="1"/>
      <c r="J459" s="1"/>
      <c r="N459" s="1"/>
    </row>
    <row r="460" spans="2:14" ht="15.75" customHeight="1">
      <c r="B460" s="1"/>
      <c r="E460" s="1"/>
      <c r="F460" s="1"/>
      <c r="H460" s="1"/>
      <c r="I460" s="1"/>
      <c r="J460" s="1"/>
      <c r="N460" s="1"/>
    </row>
    <row r="461" spans="2:14" ht="15.75" customHeight="1">
      <c r="B461" s="1"/>
      <c r="E461" s="1"/>
      <c r="F461" s="1"/>
      <c r="H461" s="1"/>
      <c r="I461" s="1"/>
      <c r="J461" s="1"/>
      <c r="N461" s="1"/>
    </row>
    <row r="462" spans="2:14" ht="15.75" customHeight="1">
      <c r="B462" s="1"/>
      <c r="E462" s="1"/>
      <c r="F462" s="1"/>
      <c r="H462" s="1"/>
      <c r="I462" s="1"/>
      <c r="J462" s="1"/>
      <c r="N462" s="1"/>
    </row>
    <row r="463" spans="2:14" ht="15.75" customHeight="1">
      <c r="B463" s="1"/>
      <c r="E463" s="1"/>
      <c r="F463" s="1"/>
      <c r="H463" s="1"/>
      <c r="I463" s="1"/>
      <c r="J463" s="1"/>
      <c r="N463" s="1"/>
    </row>
    <row r="464" spans="2:14" ht="15.75" customHeight="1">
      <c r="B464" s="1"/>
      <c r="E464" s="1"/>
      <c r="F464" s="1"/>
      <c r="H464" s="1"/>
      <c r="I464" s="1"/>
      <c r="J464" s="1"/>
      <c r="N464" s="1"/>
    </row>
    <row r="465" spans="2:14" ht="15.75" customHeight="1">
      <c r="B465" s="1"/>
      <c r="E465" s="1"/>
      <c r="F465" s="1"/>
      <c r="H465" s="1"/>
      <c r="I465" s="1"/>
      <c r="J465" s="1"/>
      <c r="N465" s="1"/>
    </row>
    <row r="466" spans="2:14" ht="15.75" customHeight="1">
      <c r="B466" s="1"/>
      <c r="E466" s="1"/>
      <c r="F466" s="1"/>
      <c r="H466" s="1"/>
      <c r="I466" s="1"/>
      <c r="J466" s="1"/>
      <c r="N466" s="1"/>
    </row>
    <row r="467" spans="2:14" ht="15.75" customHeight="1">
      <c r="B467" s="1"/>
      <c r="E467" s="1"/>
      <c r="F467" s="1"/>
      <c r="H467" s="1"/>
      <c r="I467" s="1"/>
      <c r="J467" s="1"/>
      <c r="N467" s="1"/>
    </row>
    <row r="468" spans="2:14" ht="15.75" customHeight="1">
      <c r="B468" s="1"/>
      <c r="E468" s="1"/>
      <c r="F468" s="1"/>
      <c r="H468" s="1"/>
      <c r="I468" s="1"/>
      <c r="J468" s="1"/>
      <c r="N468" s="1"/>
    </row>
    <row r="469" spans="2:14" ht="15.75" customHeight="1">
      <c r="B469" s="1"/>
      <c r="E469" s="1"/>
      <c r="F469" s="1"/>
      <c r="H469" s="1"/>
      <c r="I469" s="1"/>
      <c r="J469" s="1"/>
      <c r="N469" s="1"/>
    </row>
    <row r="470" spans="2:14" ht="15.75" customHeight="1">
      <c r="B470" s="1"/>
      <c r="E470" s="1"/>
      <c r="F470" s="1"/>
      <c r="H470" s="1"/>
      <c r="I470" s="1"/>
      <c r="J470" s="1"/>
      <c r="N470" s="1"/>
    </row>
    <row r="471" spans="2:14" ht="15.75" customHeight="1">
      <c r="B471" s="1"/>
      <c r="E471" s="1"/>
      <c r="F471" s="1"/>
      <c r="H471" s="1"/>
      <c r="I471" s="1"/>
      <c r="J471" s="1"/>
      <c r="N471" s="1"/>
    </row>
    <row r="472" spans="2:14" ht="15.75" customHeight="1">
      <c r="B472" s="1"/>
      <c r="E472" s="1"/>
      <c r="F472" s="1"/>
      <c r="H472" s="1"/>
      <c r="I472" s="1"/>
      <c r="J472" s="1"/>
      <c r="N472" s="1"/>
    </row>
    <row r="473" spans="2:14" ht="15.75" customHeight="1">
      <c r="B473" s="1"/>
      <c r="E473" s="1"/>
      <c r="F473" s="1"/>
      <c r="H473" s="1"/>
      <c r="I473" s="1"/>
      <c r="J473" s="1"/>
      <c r="N473" s="1"/>
    </row>
    <row r="474" spans="2:14" ht="15.75" customHeight="1">
      <c r="B474" s="1"/>
      <c r="E474" s="1"/>
      <c r="F474" s="1"/>
      <c r="H474" s="1"/>
      <c r="I474" s="1"/>
      <c r="J474" s="1"/>
      <c r="N474" s="1"/>
    </row>
    <row r="475" spans="2:14" ht="15.75" customHeight="1">
      <c r="B475" s="1"/>
      <c r="E475" s="1"/>
      <c r="F475" s="1"/>
      <c r="H475" s="1"/>
      <c r="I475" s="1"/>
      <c r="J475" s="1"/>
      <c r="N475" s="1"/>
    </row>
    <row r="476" spans="2:14" ht="15.75" customHeight="1">
      <c r="B476" s="1"/>
      <c r="E476" s="1"/>
      <c r="F476" s="1"/>
      <c r="H476" s="1"/>
      <c r="I476" s="1"/>
      <c r="J476" s="1"/>
      <c r="N476" s="1"/>
    </row>
    <row r="477" spans="2:14" ht="15.75" customHeight="1">
      <c r="B477" s="1"/>
      <c r="E477" s="1"/>
      <c r="F477" s="1"/>
      <c r="H477" s="1"/>
      <c r="I477" s="1"/>
      <c r="J477" s="1"/>
      <c r="N477" s="1"/>
    </row>
    <row r="478" spans="2:14" ht="15.75" customHeight="1">
      <c r="B478" s="1"/>
      <c r="E478" s="1"/>
      <c r="F478" s="1"/>
      <c r="H478" s="1"/>
      <c r="I478" s="1"/>
      <c r="J478" s="1"/>
      <c r="N478" s="1"/>
    </row>
    <row r="479" spans="2:14" ht="15.75" customHeight="1">
      <c r="B479" s="1"/>
      <c r="E479" s="1"/>
      <c r="F479" s="1"/>
      <c r="H479" s="1"/>
      <c r="I479" s="1"/>
      <c r="J479" s="1"/>
      <c r="N479" s="1"/>
    </row>
    <row r="480" spans="2:14" ht="15.75" customHeight="1">
      <c r="B480" s="1"/>
      <c r="E480" s="1"/>
      <c r="F480" s="1"/>
      <c r="H480" s="1"/>
      <c r="I480" s="1"/>
      <c r="J480" s="1"/>
      <c r="N480" s="1"/>
    </row>
    <row r="481" spans="2:14" ht="15.75" customHeight="1">
      <c r="B481" s="1"/>
      <c r="E481" s="1"/>
      <c r="F481" s="1"/>
      <c r="H481" s="1"/>
      <c r="I481" s="1"/>
      <c r="J481" s="1"/>
      <c r="N481" s="1"/>
    </row>
    <row r="482" spans="2:14" ht="15.75" customHeight="1">
      <c r="B482" s="1"/>
      <c r="E482" s="1"/>
      <c r="F482" s="1"/>
      <c r="H482" s="1"/>
      <c r="I482" s="1"/>
      <c r="J482" s="1"/>
      <c r="N482" s="1"/>
    </row>
    <row r="483" spans="2:14" ht="15.75" customHeight="1">
      <c r="B483" s="1"/>
      <c r="E483" s="1"/>
      <c r="F483" s="1"/>
      <c r="H483" s="1"/>
      <c r="I483" s="1"/>
      <c r="J483" s="1"/>
      <c r="N483" s="1"/>
    </row>
    <row r="484" spans="2:14" ht="15.75" customHeight="1">
      <c r="B484" s="1"/>
      <c r="E484" s="1"/>
      <c r="F484" s="1"/>
      <c r="H484" s="1"/>
      <c r="I484" s="1"/>
      <c r="J484" s="1"/>
      <c r="N484" s="1"/>
    </row>
    <row r="485" spans="2:14" ht="15.75" customHeight="1">
      <c r="B485" s="1"/>
      <c r="E485" s="1"/>
      <c r="F485" s="1"/>
      <c r="H485" s="1"/>
      <c r="I485" s="1"/>
      <c r="J485" s="1"/>
      <c r="N485" s="1"/>
    </row>
    <row r="486" spans="2:14" ht="15.75" customHeight="1">
      <c r="B486" s="1"/>
      <c r="E486" s="1"/>
      <c r="F486" s="1"/>
      <c r="H486" s="1"/>
      <c r="I486" s="1"/>
      <c r="J486" s="1"/>
      <c r="N486" s="1"/>
    </row>
    <row r="487" spans="2:14" ht="15.75" customHeight="1">
      <c r="B487" s="1"/>
      <c r="E487" s="1"/>
      <c r="F487" s="1"/>
      <c r="H487" s="1"/>
      <c r="I487" s="1"/>
      <c r="J487" s="1"/>
      <c r="N487" s="1"/>
    </row>
    <row r="488" spans="2:14" ht="15.75" customHeight="1">
      <c r="B488" s="1"/>
      <c r="E488" s="1"/>
      <c r="F488" s="1"/>
      <c r="H488" s="1"/>
      <c r="I488" s="1"/>
      <c r="J488" s="1"/>
      <c r="N488" s="1"/>
    </row>
    <row r="489" spans="2:14" ht="15.75" customHeight="1">
      <c r="B489" s="1"/>
      <c r="E489" s="1"/>
      <c r="F489" s="1"/>
      <c r="H489" s="1"/>
      <c r="I489" s="1"/>
      <c r="J489" s="1"/>
      <c r="N489" s="1"/>
    </row>
    <row r="490" spans="2:14" ht="15.75" customHeight="1">
      <c r="B490" s="1"/>
      <c r="E490" s="1"/>
      <c r="F490" s="1"/>
      <c r="H490" s="1"/>
      <c r="I490" s="1"/>
      <c r="J490" s="1"/>
      <c r="N490" s="1"/>
    </row>
    <row r="491" spans="2:14" ht="15.75" customHeight="1">
      <c r="B491" s="1"/>
      <c r="E491" s="1"/>
      <c r="F491" s="1"/>
      <c r="H491" s="1"/>
      <c r="I491" s="1"/>
      <c r="J491" s="1"/>
      <c r="N491" s="1"/>
    </row>
    <row r="492" spans="2:14" ht="15.75" customHeight="1">
      <c r="B492" s="1"/>
      <c r="E492" s="1"/>
      <c r="F492" s="1"/>
      <c r="H492" s="1"/>
      <c r="I492" s="1"/>
      <c r="J492" s="1"/>
      <c r="N492" s="1"/>
    </row>
    <row r="493" spans="2:14" ht="15.75" customHeight="1">
      <c r="B493" s="1"/>
      <c r="E493" s="1"/>
      <c r="F493" s="1"/>
      <c r="H493" s="1"/>
      <c r="I493" s="1"/>
      <c r="J493" s="1"/>
      <c r="N493" s="1"/>
    </row>
    <row r="494" spans="2:14" ht="15.75" customHeight="1">
      <c r="B494" s="1"/>
      <c r="E494" s="1"/>
      <c r="F494" s="1"/>
      <c r="H494" s="1"/>
      <c r="I494" s="1"/>
      <c r="J494" s="1"/>
      <c r="N494" s="1"/>
    </row>
    <row r="495" spans="2:14" ht="15.75" customHeight="1">
      <c r="B495" s="1"/>
      <c r="E495" s="1"/>
      <c r="F495" s="1"/>
      <c r="H495" s="1"/>
      <c r="I495" s="1"/>
      <c r="J495" s="1"/>
      <c r="N495" s="1"/>
    </row>
    <row r="496" spans="2:14" ht="15.75" customHeight="1">
      <c r="B496" s="1"/>
      <c r="E496" s="1"/>
      <c r="F496" s="1"/>
      <c r="H496" s="1"/>
      <c r="I496" s="1"/>
      <c r="J496" s="1"/>
      <c r="N496" s="1"/>
    </row>
    <row r="497" spans="2:14" ht="15.75" customHeight="1">
      <c r="B497" s="1"/>
      <c r="E497" s="1"/>
      <c r="F497" s="1"/>
      <c r="H497" s="1"/>
      <c r="I497" s="1"/>
      <c r="J497" s="1"/>
      <c r="N497" s="1"/>
    </row>
    <row r="498" spans="2:14" ht="15.75" customHeight="1">
      <c r="B498" s="1"/>
      <c r="E498" s="1"/>
      <c r="F498" s="1"/>
      <c r="H498" s="1"/>
      <c r="I498" s="1"/>
      <c r="J498" s="1"/>
      <c r="N498" s="1"/>
    </row>
    <row r="499" spans="2:14" ht="15.75" customHeight="1">
      <c r="B499" s="1"/>
      <c r="E499" s="1"/>
      <c r="F499" s="1"/>
      <c r="H499" s="1"/>
      <c r="I499" s="1"/>
      <c r="J499" s="1"/>
      <c r="N499" s="1"/>
    </row>
    <row r="500" spans="2:14" ht="15.75" customHeight="1">
      <c r="B500" s="1"/>
      <c r="E500" s="1"/>
      <c r="F500" s="1"/>
      <c r="H500" s="1"/>
      <c r="I500" s="1"/>
      <c r="J500" s="1"/>
      <c r="N500" s="1"/>
    </row>
    <row r="501" spans="2:14" ht="15.75" customHeight="1">
      <c r="B501" s="1"/>
      <c r="E501" s="1"/>
      <c r="F501" s="1"/>
      <c r="H501" s="1"/>
      <c r="I501" s="1"/>
      <c r="J501" s="1"/>
      <c r="N501" s="1"/>
    </row>
    <row r="502" spans="2:14" ht="15.75" customHeight="1">
      <c r="B502" s="1"/>
      <c r="E502" s="1"/>
      <c r="F502" s="1"/>
      <c r="H502" s="1"/>
      <c r="I502" s="1"/>
      <c r="J502" s="1"/>
      <c r="N502" s="1"/>
    </row>
    <row r="503" spans="2:14" ht="15.75" customHeight="1">
      <c r="B503" s="1"/>
      <c r="E503" s="1"/>
      <c r="F503" s="1"/>
      <c r="H503" s="1"/>
      <c r="I503" s="1"/>
      <c r="J503" s="1"/>
      <c r="N503" s="1"/>
    </row>
    <row r="504" spans="2:14" ht="15.75" customHeight="1">
      <c r="B504" s="1"/>
      <c r="E504" s="1"/>
      <c r="F504" s="1"/>
      <c r="H504" s="1"/>
      <c r="I504" s="1"/>
      <c r="J504" s="1"/>
      <c r="N504" s="1"/>
    </row>
    <row r="505" spans="2:14" ht="15.75" customHeight="1">
      <c r="B505" s="1"/>
      <c r="E505" s="1"/>
      <c r="F505" s="1"/>
      <c r="H505" s="1"/>
      <c r="I505" s="1"/>
      <c r="J505" s="1"/>
      <c r="N505" s="1"/>
    </row>
    <row r="506" spans="2:14" ht="15.75" customHeight="1">
      <c r="B506" s="1"/>
      <c r="E506" s="1"/>
      <c r="F506" s="1"/>
      <c r="H506" s="1"/>
      <c r="I506" s="1"/>
      <c r="J506" s="1"/>
      <c r="N506" s="1"/>
    </row>
    <row r="507" spans="2:14" ht="15.75" customHeight="1">
      <c r="B507" s="1"/>
      <c r="E507" s="1"/>
      <c r="F507" s="1"/>
      <c r="H507" s="1"/>
      <c r="I507" s="1"/>
      <c r="J507" s="1"/>
      <c r="N507" s="1"/>
    </row>
    <row r="508" spans="2:14" ht="15.75" customHeight="1">
      <c r="B508" s="1"/>
      <c r="E508" s="1"/>
      <c r="F508" s="1"/>
      <c r="H508" s="1"/>
      <c r="I508" s="1"/>
      <c r="J508" s="1"/>
      <c r="N508" s="1"/>
    </row>
    <row r="509" spans="2:14" ht="15.75" customHeight="1">
      <c r="B509" s="1"/>
      <c r="E509" s="1"/>
      <c r="F509" s="1"/>
      <c r="H509" s="1"/>
      <c r="I509" s="1"/>
      <c r="J509" s="1"/>
      <c r="N509" s="1"/>
    </row>
    <row r="510" spans="2:14" ht="15.75" customHeight="1">
      <c r="B510" s="1"/>
      <c r="E510" s="1"/>
      <c r="F510" s="1"/>
      <c r="H510" s="1"/>
      <c r="I510" s="1"/>
      <c r="J510" s="1"/>
      <c r="N510" s="1"/>
    </row>
    <row r="511" spans="2:14" ht="15.75" customHeight="1">
      <c r="B511" s="1"/>
      <c r="E511" s="1"/>
      <c r="F511" s="1"/>
      <c r="H511" s="1"/>
      <c r="I511" s="1"/>
      <c r="J511" s="1"/>
      <c r="N511" s="1"/>
    </row>
    <row r="512" spans="2:14" ht="15.75" customHeight="1">
      <c r="B512" s="1"/>
      <c r="E512" s="1"/>
      <c r="F512" s="1"/>
      <c r="H512" s="1"/>
      <c r="I512" s="1"/>
      <c r="J512" s="1"/>
      <c r="N512" s="1"/>
    </row>
    <row r="513" spans="2:14" ht="15.75" customHeight="1">
      <c r="B513" s="1"/>
      <c r="E513" s="1"/>
      <c r="F513" s="1"/>
      <c r="H513" s="1"/>
      <c r="I513" s="1"/>
      <c r="J513" s="1"/>
      <c r="N513" s="1"/>
    </row>
    <row r="514" spans="2:14" ht="15.75" customHeight="1">
      <c r="B514" s="1"/>
      <c r="E514" s="1"/>
      <c r="F514" s="1"/>
      <c r="H514" s="1"/>
      <c r="I514" s="1"/>
      <c r="J514" s="1"/>
      <c r="N514" s="1"/>
    </row>
    <row r="515" spans="2:14" ht="15.75" customHeight="1">
      <c r="B515" s="1"/>
      <c r="E515" s="1"/>
      <c r="F515" s="1"/>
      <c r="H515" s="1"/>
      <c r="I515" s="1"/>
      <c r="J515" s="1"/>
      <c r="N515" s="1"/>
    </row>
    <row r="516" spans="2:14" ht="15.75" customHeight="1">
      <c r="B516" s="1"/>
      <c r="E516" s="1"/>
      <c r="F516" s="1"/>
      <c r="H516" s="1"/>
      <c r="I516" s="1"/>
      <c r="J516" s="1"/>
      <c r="N516" s="1"/>
    </row>
    <row r="517" spans="2:14" ht="15.75" customHeight="1">
      <c r="B517" s="1"/>
      <c r="E517" s="1"/>
      <c r="F517" s="1"/>
      <c r="H517" s="1"/>
      <c r="I517" s="1"/>
      <c r="J517" s="1"/>
      <c r="N517" s="1"/>
    </row>
    <row r="518" spans="2:14" ht="15.75" customHeight="1">
      <c r="B518" s="1"/>
      <c r="E518" s="1"/>
      <c r="F518" s="1"/>
      <c r="H518" s="1"/>
      <c r="I518" s="1"/>
      <c r="J518" s="1"/>
      <c r="N518" s="1"/>
    </row>
    <row r="519" spans="2:14" ht="15.75" customHeight="1">
      <c r="B519" s="1"/>
      <c r="E519" s="1"/>
      <c r="F519" s="1"/>
      <c r="H519" s="1"/>
      <c r="I519" s="1"/>
      <c r="J519" s="1"/>
      <c r="N519" s="1"/>
    </row>
    <row r="520" spans="2:14" ht="15.75" customHeight="1">
      <c r="B520" s="1"/>
      <c r="E520" s="1"/>
      <c r="F520" s="1"/>
      <c r="H520" s="1"/>
      <c r="I520" s="1"/>
      <c r="J520" s="1"/>
      <c r="N520" s="1"/>
    </row>
    <row r="521" spans="2:14" ht="15.75" customHeight="1">
      <c r="B521" s="1"/>
      <c r="E521" s="1"/>
      <c r="F521" s="1"/>
      <c r="H521" s="1"/>
      <c r="I521" s="1"/>
      <c r="J521" s="1"/>
      <c r="N521" s="1"/>
    </row>
    <row r="522" spans="2:14" ht="15.75" customHeight="1">
      <c r="B522" s="1"/>
      <c r="E522" s="1"/>
      <c r="F522" s="1"/>
      <c r="H522" s="1"/>
      <c r="I522" s="1"/>
      <c r="J522" s="1"/>
      <c r="N522" s="1"/>
    </row>
    <row r="523" spans="2:14" ht="15.75" customHeight="1">
      <c r="B523" s="1"/>
      <c r="E523" s="1"/>
      <c r="F523" s="1"/>
      <c r="H523" s="1"/>
      <c r="I523" s="1"/>
      <c r="J523" s="1"/>
      <c r="N523" s="1"/>
    </row>
    <row r="524" spans="2:14" ht="15.75" customHeight="1">
      <c r="B524" s="1"/>
      <c r="E524" s="1"/>
      <c r="F524" s="1"/>
      <c r="H524" s="1"/>
      <c r="I524" s="1"/>
      <c r="J524" s="1"/>
      <c r="N524" s="1"/>
    </row>
    <row r="525" spans="2:14" ht="15.75" customHeight="1">
      <c r="B525" s="1"/>
      <c r="E525" s="1"/>
      <c r="F525" s="1"/>
      <c r="H525" s="1"/>
      <c r="I525" s="1"/>
      <c r="J525" s="1"/>
      <c r="N525" s="1"/>
    </row>
    <row r="526" spans="2:14" ht="15.75" customHeight="1">
      <c r="B526" s="1"/>
      <c r="E526" s="1"/>
      <c r="F526" s="1"/>
      <c r="H526" s="1"/>
      <c r="I526" s="1"/>
      <c r="J526" s="1"/>
      <c r="N526" s="1"/>
    </row>
    <row r="527" spans="2:14" ht="15.75" customHeight="1">
      <c r="B527" s="1"/>
      <c r="E527" s="1"/>
      <c r="F527" s="1"/>
      <c r="H527" s="1"/>
      <c r="I527" s="1"/>
      <c r="J527" s="1"/>
      <c r="N527" s="1"/>
    </row>
    <row r="528" spans="2:14" ht="15.75" customHeight="1">
      <c r="B528" s="1"/>
      <c r="E528" s="1"/>
      <c r="F528" s="1"/>
      <c r="H528" s="1"/>
      <c r="I528" s="1"/>
      <c r="J528" s="1"/>
      <c r="N528" s="1"/>
    </row>
    <row r="529" spans="2:14" ht="15.75" customHeight="1">
      <c r="B529" s="1"/>
      <c r="E529" s="1"/>
      <c r="F529" s="1"/>
      <c r="H529" s="1"/>
      <c r="I529" s="1"/>
      <c r="J529" s="1"/>
      <c r="N529" s="1"/>
    </row>
    <row r="530" spans="2:14" ht="15.75" customHeight="1">
      <c r="B530" s="1"/>
      <c r="E530" s="1"/>
      <c r="F530" s="1"/>
      <c r="H530" s="1"/>
      <c r="I530" s="1"/>
      <c r="J530" s="1"/>
      <c r="N530" s="1"/>
    </row>
    <row r="531" spans="2:14" ht="15.75" customHeight="1">
      <c r="B531" s="1"/>
      <c r="E531" s="1"/>
      <c r="F531" s="1"/>
      <c r="H531" s="1"/>
      <c r="I531" s="1"/>
      <c r="J531" s="1"/>
      <c r="N531" s="1"/>
    </row>
    <row r="532" spans="2:14" ht="15.75" customHeight="1">
      <c r="B532" s="1"/>
      <c r="E532" s="1"/>
      <c r="F532" s="1"/>
      <c r="H532" s="1"/>
      <c r="I532" s="1"/>
      <c r="J532" s="1"/>
      <c r="N532" s="1"/>
    </row>
    <row r="533" spans="2:14" ht="15.75" customHeight="1">
      <c r="B533" s="1"/>
      <c r="E533" s="1"/>
      <c r="F533" s="1"/>
      <c r="H533" s="1"/>
      <c r="I533" s="1"/>
      <c r="J533" s="1"/>
      <c r="N533" s="1"/>
    </row>
    <row r="534" spans="2:14" ht="15.75" customHeight="1">
      <c r="B534" s="1"/>
      <c r="E534" s="1"/>
      <c r="F534" s="1"/>
      <c r="H534" s="1"/>
      <c r="I534" s="1"/>
      <c r="J534" s="1"/>
      <c r="N534" s="1"/>
    </row>
    <row r="535" spans="2:14" ht="15.75" customHeight="1">
      <c r="B535" s="1"/>
      <c r="E535" s="1"/>
      <c r="F535" s="1"/>
      <c r="H535" s="1"/>
      <c r="I535" s="1"/>
      <c r="J535" s="1"/>
      <c r="N535" s="1"/>
    </row>
    <row r="536" spans="2:14" ht="15.75" customHeight="1">
      <c r="B536" s="1"/>
      <c r="E536" s="1"/>
      <c r="F536" s="1"/>
      <c r="H536" s="1"/>
      <c r="I536" s="1"/>
      <c r="J536" s="1"/>
      <c r="N536" s="1"/>
    </row>
    <row r="537" spans="2:14" ht="15.75" customHeight="1">
      <c r="B537" s="1"/>
      <c r="E537" s="1"/>
      <c r="F537" s="1"/>
      <c r="H537" s="1"/>
      <c r="I537" s="1"/>
      <c r="J537" s="1"/>
      <c r="N537" s="1"/>
    </row>
    <row r="538" spans="2:14" ht="15.75" customHeight="1">
      <c r="B538" s="1"/>
      <c r="E538" s="1"/>
      <c r="F538" s="1"/>
      <c r="H538" s="1"/>
      <c r="I538" s="1"/>
      <c r="J538" s="1"/>
      <c r="N538" s="1"/>
    </row>
    <row r="539" spans="2:14" ht="15.75" customHeight="1">
      <c r="B539" s="1"/>
      <c r="E539" s="1"/>
      <c r="F539" s="1"/>
      <c r="H539" s="1"/>
      <c r="I539" s="1"/>
      <c r="J539" s="1"/>
      <c r="N539" s="1"/>
    </row>
    <row r="540" spans="2:14" ht="15.75" customHeight="1">
      <c r="B540" s="1"/>
      <c r="E540" s="1"/>
      <c r="F540" s="1"/>
      <c r="H540" s="1"/>
      <c r="I540" s="1"/>
      <c r="J540" s="1"/>
      <c r="N540" s="1"/>
    </row>
    <row r="541" spans="2:14" ht="15.75" customHeight="1">
      <c r="B541" s="1"/>
      <c r="E541" s="1"/>
      <c r="F541" s="1"/>
      <c r="H541" s="1"/>
      <c r="I541" s="1"/>
      <c r="J541" s="1"/>
      <c r="N541" s="1"/>
    </row>
    <row r="542" spans="2:14" ht="15.75" customHeight="1">
      <c r="B542" s="1"/>
      <c r="E542" s="1"/>
      <c r="F542" s="1"/>
      <c r="H542" s="1"/>
      <c r="I542" s="1"/>
      <c r="J542" s="1"/>
      <c r="N542" s="1"/>
    </row>
    <row r="543" spans="2:14" ht="15.75" customHeight="1">
      <c r="B543" s="1"/>
      <c r="E543" s="1"/>
      <c r="F543" s="1"/>
      <c r="H543" s="1"/>
      <c r="I543" s="1"/>
      <c r="J543" s="1"/>
      <c r="N543" s="1"/>
    </row>
    <row r="544" spans="2:14" ht="15.75" customHeight="1">
      <c r="B544" s="1"/>
      <c r="E544" s="1"/>
      <c r="F544" s="1"/>
      <c r="H544" s="1"/>
      <c r="I544" s="1"/>
      <c r="J544" s="1"/>
      <c r="N544" s="1"/>
    </row>
    <row r="545" spans="2:14" ht="15.75" customHeight="1">
      <c r="B545" s="1"/>
      <c r="E545" s="1"/>
      <c r="F545" s="1"/>
      <c r="H545" s="1"/>
      <c r="I545" s="1"/>
      <c r="J545" s="1"/>
      <c r="N545" s="1"/>
    </row>
    <row r="546" spans="2:14" ht="15.75" customHeight="1">
      <c r="B546" s="1"/>
      <c r="E546" s="1"/>
      <c r="F546" s="1"/>
      <c r="H546" s="1"/>
      <c r="I546" s="1"/>
      <c r="J546" s="1"/>
      <c r="N546" s="1"/>
    </row>
    <row r="547" spans="2:14" ht="15.75" customHeight="1">
      <c r="B547" s="1"/>
      <c r="E547" s="1"/>
      <c r="F547" s="1"/>
      <c r="H547" s="1"/>
      <c r="I547" s="1"/>
      <c r="J547" s="1"/>
      <c r="N547" s="1"/>
    </row>
    <row r="548" spans="2:14" ht="15.75" customHeight="1">
      <c r="B548" s="1"/>
      <c r="E548" s="1"/>
      <c r="F548" s="1"/>
      <c r="H548" s="1"/>
      <c r="I548" s="1"/>
      <c r="J548" s="1"/>
      <c r="N548" s="1"/>
    </row>
    <row r="549" spans="2:14" ht="15.75" customHeight="1">
      <c r="B549" s="1"/>
      <c r="E549" s="1"/>
      <c r="F549" s="1"/>
      <c r="H549" s="1"/>
      <c r="I549" s="1"/>
      <c r="J549" s="1"/>
      <c r="N549" s="1"/>
    </row>
    <row r="550" spans="2:14" ht="15.75" customHeight="1">
      <c r="B550" s="1"/>
      <c r="E550" s="1"/>
      <c r="F550" s="1"/>
      <c r="H550" s="1"/>
      <c r="I550" s="1"/>
      <c r="J550" s="1"/>
      <c r="N550" s="1"/>
    </row>
    <row r="551" spans="2:14" ht="15.75" customHeight="1">
      <c r="B551" s="1"/>
      <c r="E551" s="1"/>
      <c r="F551" s="1"/>
      <c r="H551" s="1"/>
      <c r="I551" s="1"/>
      <c r="J551" s="1"/>
      <c r="N551" s="1"/>
    </row>
    <row r="552" spans="2:14" ht="15.75" customHeight="1">
      <c r="B552" s="1"/>
      <c r="E552" s="1"/>
      <c r="F552" s="1"/>
      <c r="H552" s="1"/>
      <c r="I552" s="1"/>
      <c r="J552" s="1"/>
      <c r="N552" s="1"/>
    </row>
    <row r="553" spans="2:14" ht="15.75" customHeight="1">
      <c r="B553" s="1"/>
      <c r="E553" s="1"/>
      <c r="F553" s="1"/>
      <c r="H553" s="1"/>
      <c r="I553" s="1"/>
      <c r="J553" s="1"/>
      <c r="N553" s="1"/>
    </row>
    <row r="554" spans="2:14" ht="15.75" customHeight="1">
      <c r="B554" s="1"/>
      <c r="E554" s="1"/>
      <c r="F554" s="1"/>
      <c r="H554" s="1"/>
      <c r="I554" s="1"/>
      <c r="J554" s="1"/>
      <c r="N554" s="1"/>
    </row>
    <row r="555" spans="2:14" ht="15.75" customHeight="1">
      <c r="B555" s="1"/>
      <c r="E555" s="1"/>
      <c r="F555" s="1"/>
      <c r="H555" s="1"/>
      <c r="I555" s="1"/>
      <c r="J555" s="1"/>
      <c r="N555" s="1"/>
    </row>
    <row r="556" spans="2:14" ht="15.75" customHeight="1">
      <c r="B556" s="1"/>
      <c r="E556" s="1"/>
      <c r="F556" s="1"/>
      <c r="H556" s="1"/>
      <c r="I556" s="1"/>
      <c r="J556" s="1"/>
      <c r="N556" s="1"/>
    </row>
    <row r="557" spans="2:14" ht="15.75" customHeight="1">
      <c r="B557" s="1"/>
      <c r="E557" s="1"/>
      <c r="F557" s="1"/>
      <c r="H557" s="1"/>
      <c r="I557" s="1"/>
      <c r="J557" s="1"/>
      <c r="N557" s="1"/>
    </row>
    <row r="558" spans="2:14" ht="15.75" customHeight="1">
      <c r="B558" s="1"/>
      <c r="E558" s="1"/>
      <c r="F558" s="1"/>
      <c r="H558" s="1"/>
      <c r="I558" s="1"/>
      <c r="J558" s="1"/>
      <c r="N558" s="1"/>
    </row>
    <row r="559" spans="2:14" ht="15.75" customHeight="1">
      <c r="B559" s="1"/>
      <c r="E559" s="1"/>
      <c r="F559" s="1"/>
      <c r="H559" s="1"/>
      <c r="I559" s="1"/>
      <c r="J559" s="1"/>
      <c r="N559" s="1"/>
    </row>
    <row r="560" spans="2:14" ht="15.75" customHeight="1">
      <c r="B560" s="1"/>
      <c r="E560" s="1"/>
      <c r="F560" s="1"/>
      <c r="H560" s="1"/>
      <c r="I560" s="1"/>
      <c r="J560" s="1"/>
      <c r="N560" s="1"/>
    </row>
    <row r="561" spans="2:14" ht="15.75" customHeight="1">
      <c r="B561" s="1"/>
      <c r="E561" s="1"/>
      <c r="F561" s="1"/>
      <c r="H561" s="1"/>
      <c r="I561" s="1"/>
      <c r="J561" s="1"/>
      <c r="N561" s="1"/>
    </row>
    <row r="562" spans="2:14" ht="15.75" customHeight="1">
      <c r="B562" s="1"/>
      <c r="E562" s="1"/>
      <c r="F562" s="1"/>
      <c r="H562" s="1"/>
      <c r="I562" s="1"/>
      <c r="J562" s="1"/>
      <c r="N562" s="1"/>
    </row>
    <row r="563" spans="2:14" ht="15.75" customHeight="1">
      <c r="B563" s="1"/>
      <c r="E563" s="1"/>
      <c r="F563" s="1"/>
      <c r="H563" s="1"/>
      <c r="I563" s="1"/>
      <c r="J563" s="1"/>
      <c r="N563" s="1"/>
    </row>
    <row r="564" spans="2:14" ht="15.75" customHeight="1">
      <c r="B564" s="1"/>
      <c r="E564" s="1"/>
      <c r="F564" s="1"/>
      <c r="H564" s="1"/>
      <c r="I564" s="1"/>
      <c r="J564" s="1"/>
      <c r="N564" s="1"/>
    </row>
    <row r="565" spans="2:14" ht="15.75" customHeight="1">
      <c r="B565" s="1"/>
      <c r="E565" s="1"/>
      <c r="F565" s="1"/>
      <c r="H565" s="1"/>
      <c r="I565" s="1"/>
      <c r="J565" s="1"/>
      <c r="N565" s="1"/>
    </row>
    <row r="566" spans="2:14" ht="15.75" customHeight="1">
      <c r="B566" s="1"/>
      <c r="E566" s="1"/>
      <c r="F566" s="1"/>
      <c r="H566" s="1"/>
      <c r="I566" s="1"/>
      <c r="J566" s="1"/>
      <c r="N566" s="1"/>
    </row>
    <row r="567" spans="2:14" ht="15.75" customHeight="1">
      <c r="B567" s="1"/>
      <c r="E567" s="1"/>
      <c r="F567" s="1"/>
      <c r="H567" s="1"/>
      <c r="I567" s="1"/>
      <c r="J567" s="1"/>
      <c r="N567" s="1"/>
    </row>
    <row r="568" spans="2:14" ht="15.75" customHeight="1">
      <c r="B568" s="1"/>
      <c r="E568" s="1"/>
      <c r="F568" s="1"/>
      <c r="H568" s="1"/>
      <c r="I568" s="1"/>
      <c r="J568" s="1"/>
      <c r="N568" s="1"/>
    </row>
    <row r="569" spans="2:14" ht="15.75" customHeight="1">
      <c r="B569" s="1"/>
      <c r="E569" s="1"/>
      <c r="F569" s="1"/>
      <c r="H569" s="1"/>
      <c r="I569" s="1"/>
      <c r="J569" s="1"/>
      <c r="N569" s="1"/>
    </row>
    <row r="570" spans="2:14" ht="15.75" customHeight="1">
      <c r="B570" s="1"/>
      <c r="E570" s="1"/>
      <c r="F570" s="1"/>
      <c r="H570" s="1"/>
      <c r="I570" s="1"/>
      <c r="J570" s="1"/>
      <c r="N570" s="1"/>
    </row>
    <row r="571" spans="2:14" ht="15.75" customHeight="1">
      <c r="B571" s="1"/>
      <c r="E571" s="1"/>
      <c r="F571" s="1"/>
      <c r="H571" s="1"/>
      <c r="I571" s="1"/>
      <c r="J571" s="1"/>
      <c r="N571" s="1"/>
    </row>
    <row r="572" spans="2:14" ht="15.75" customHeight="1">
      <c r="B572" s="1"/>
      <c r="E572" s="1"/>
      <c r="F572" s="1"/>
      <c r="H572" s="1"/>
      <c r="I572" s="1"/>
      <c r="J572" s="1"/>
      <c r="N572" s="1"/>
    </row>
    <row r="573" spans="2:14" ht="15.75" customHeight="1">
      <c r="B573" s="1"/>
      <c r="E573" s="1"/>
      <c r="F573" s="1"/>
      <c r="H573" s="1"/>
      <c r="I573" s="1"/>
      <c r="J573" s="1"/>
      <c r="N573" s="1"/>
    </row>
    <row r="574" spans="2:14" ht="15.75" customHeight="1">
      <c r="B574" s="1"/>
      <c r="E574" s="1"/>
      <c r="F574" s="1"/>
      <c r="H574" s="1"/>
      <c r="I574" s="1"/>
      <c r="J574" s="1"/>
      <c r="N574" s="1"/>
    </row>
    <row r="575" spans="2:14" ht="15.75" customHeight="1">
      <c r="B575" s="1"/>
      <c r="E575" s="1"/>
      <c r="F575" s="1"/>
      <c r="H575" s="1"/>
      <c r="I575" s="1"/>
      <c r="J575" s="1"/>
      <c r="N575" s="1"/>
    </row>
    <row r="576" spans="2:14" ht="15.75" customHeight="1">
      <c r="B576" s="1"/>
      <c r="E576" s="1"/>
      <c r="F576" s="1"/>
      <c r="H576" s="1"/>
      <c r="I576" s="1"/>
      <c r="J576" s="1"/>
      <c r="N576" s="1"/>
    </row>
    <row r="577" spans="2:14" ht="15.75" customHeight="1">
      <c r="B577" s="1"/>
      <c r="E577" s="1"/>
      <c r="F577" s="1"/>
      <c r="H577" s="1"/>
      <c r="I577" s="1"/>
      <c r="J577" s="1"/>
      <c r="N577" s="1"/>
    </row>
    <row r="578" spans="2:14" ht="15.75" customHeight="1">
      <c r="B578" s="1"/>
      <c r="E578" s="1"/>
      <c r="F578" s="1"/>
      <c r="H578" s="1"/>
      <c r="I578" s="1"/>
      <c r="J578" s="1"/>
      <c r="N578" s="1"/>
    </row>
    <row r="579" spans="2:14" ht="15.75" customHeight="1">
      <c r="B579" s="1"/>
      <c r="E579" s="1"/>
      <c r="F579" s="1"/>
      <c r="H579" s="1"/>
      <c r="I579" s="1"/>
      <c r="J579" s="1"/>
      <c r="N579" s="1"/>
    </row>
    <row r="580" spans="2:14" ht="15.75" customHeight="1">
      <c r="B580" s="1"/>
      <c r="E580" s="1"/>
      <c r="F580" s="1"/>
      <c r="H580" s="1"/>
      <c r="I580" s="1"/>
      <c r="J580" s="1"/>
      <c r="N580" s="1"/>
    </row>
    <row r="581" spans="2:14" ht="15.75" customHeight="1">
      <c r="B581" s="1"/>
      <c r="E581" s="1"/>
      <c r="F581" s="1"/>
      <c r="H581" s="1"/>
      <c r="I581" s="1"/>
      <c r="J581" s="1"/>
      <c r="N581" s="1"/>
    </row>
    <row r="582" spans="2:14" ht="15.75" customHeight="1">
      <c r="B582" s="1"/>
      <c r="E582" s="1"/>
      <c r="F582" s="1"/>
      <c r="H582" s="1"/>
      <c r="I582" s="1"/>
      <c r="J582" s="1"/>
      <c r="N582" s="1"/>
    </row>
    <row r="583" spans="2:14" ht="15.75" customHeight="1">
      <c r="B583" s="1"/>
      <c r="E583" s="1"/>
      <c r="F583" s="1"/>
      <c r="H583" s="1"/>
      <c r="I583" s="1"/>
      <c r="J583" s="1"/>
      <c r="N583" s="1"/>
    </row>
    <row r="584" spans="2:14" ht="15.75" customHeight="1">
      <c r="B584" s="1"/>
      <c r="E584" s="1"/>
      <c r="F584" s="1"/>
      <c r="H584" s="1"/>
      <c r="I584" s="1"/>
      <c r="J584" s="1"/>
      <c r="N584" s="1"/>
    </row>
    <row r="585" spans="2:14" ht="15.75" customHeight="1">
      <c r="B585" s="1"/>
      <c r="E585" s="1"/>
      <c r="F585" s="1"/>
      <c r="H585" s="1"/>
      <c r="I585" s="1"/>
      <c r="J585" s="1"/>
      <c r="N585" s="1"/>
    </row>
    <row r="586" spans="2:14" ht="15.75" customHeight="1">
      <c r="B586" s="1"/>
      <c r="E586" s="1"/>
      <c r="F586" s="1"/>
      <c r="H586" s="1"/>
      <c r="I586" s="1"/>
      <c r="J586" s="1"/>
      <c r="N586" s="1"/>
    </row>
    <row r="587" spans="2:14" ht="15.75" customHeight="1">
      <c r="B587" s="1"/>
      <c r="E587" s="1"/>
      <c r="F587" s="1"/>
      <c r="H587" s="1"/>
      <c r="I587" s="1"/>
      <c r="J587" s="1"/>
      <c r="N587" s="1"/>
    </row>
    <row r="588" spans="2:14" ht="15.75" customHeight="1">
      <c r="B588" s="1"/>
      <c r="E588" s="1"/>
      <c r="F588" s="1"/>
      <c r="H588" s="1"/>
      <c r="I588" s="1"/>
      <c r="J588" s="1"/>
      <c r="N588" s="1"/>
    </row>
    <row r="589" spans="2:14" ht="15.75" customHeight="1">
      <c r="B589" s="1"/>
      <c r="E589" s="1"/>
      <c r="F589" s="1"/>
      <c r="H589" s="1"/>
      <c r="I589" s="1"/>
      <c r="J589" s="1"/>
      <c r="N589" s="1"/>
    </row>
    <row r="590" spans="2:14" ht="15.75" customHeight="1">
      <c r="B590" s="1"/>
      <c r="E590" s="1"/>
      <c r="F590" s="1"/>
      <c r="H590" s="1"/>
      <c r="I590" s="1"/>
      <c r="J590" s="1"/>
      <c r="N590" s="1"/>
    </row>
    <row r="591" spans="2:14" ht="15.75" customHeight="1">
      <c r="B591" s="1"/>
      <c r="E591" s="1"/>
      <c r="F591" s="1"/>
      <c r="H591" s="1"/>
      <c r="I591" s="1"/>
      <c r="J591" s="1"/>
      <c r="N591" s="1"/>
    </row>
    <row r="592" spans="2:14" ht="15.75" customHeight="1">
      <c r="B592" s="1"/>
      <c r="E592" s="1"/>
      <c r="F592" s="1"/>
      <c r="H592" s="1"/>
      <c r="I592" s="1"/>
      <c r="J592" s="1"/>
      <c r="N592" s="1"/>
    </row>
    <row r="593" spans="2:14" ht="15.75" customHeight="1">
      <c r="B593" s="1"/>
      <c r="E593" s="1"/>
      <c r="F593" s="1"/>
      <c r="H593" s="1"/>
      <c r="I593" s="1"/>
      <c r="J593" s="1"/>
      <c r="N593" s="1"/>
    </row>
    <row r="594" spans="2:14" ht="15.75" customHeight="1">
      <c r="B594" s="1"/>
      <c r="E594" s="1"/>
      <c r="F594" s="1"/>
      <c r="H594" s="1"/>
      <c r="I594" s="1"/>
      <c r="J594" s="1"/>
      <c r="N594" s="1"/>
    </row>
    <row r="595" spans="2:14" ht="15.75" customHeight="1">
      <c r="B595" s="1"/>
      <c r="E595" s="1"/>
      <c r="F595" s="1"/>
      <c r="H595" s="1"/>
      <c r="I595" s="1"/>
      <c r="J595" s="1"/>
      <c r="N595" s="1"/>
    </row>
    <row r="596" spans="2:14" ht="15.75" customHeight="1">
      <c r="B596" s="1"/>
      <c r="E596" s="1"/>
      <c r="F596" s="1"/>
      <c r="H596" s="1"/>
      <c r="I596" s="1"/>
      <c r="J596" s="1"/>
      <c r="N596" s="1"/>
    </row>
    <row r="597" spans="2:14" ht="15.75" customHeight="1">
      <c r="B597" s="1"/>
      <c r="E597" s="1"/>
      <c r="F597" s="1"/>
      <c r="H597" s="1"/>
      <c r="I597" s="1"/>
      <c r="J597" s="1"/>
      <c r="N597" s="1"/>
    </row>
    <row r="598" spans="2:14" ht="15.75" customHeight="1">
      <c r="B598" s="1"/>
      <c r="E598" s="1"/>
      <c r="F598" s="1"/>
      <c r="H598" s="1"/>
      <c r="I598" s="1"/>
      <c r="J598" s="1"/>
      <c r="N598" s="1"/>
    </row>
    <row r="599" spans="2:14" ht="15.75" customHeight="1">
      <c r="B599" s="1"/>
      <c r="E599" s="1"/>
      <c r="F599" s="1"/>
      <c r="H599" s="1"/>
      <c r="I599" s="1"/>
      <c r="J599" s="1"/>
      <c r="N599" s="1"/>
    </row>
    <row r="600" spans="2:14" ht="15.75" customHeight="1">
      <c r="B600" s="1"/>
      <c r="E600" s="1"/>
      <c r="F600" s="1"/>
      <c r="H600" s="1"/>
      <c r="I600" s="1"/>
      <c r="J600" s="1"/>
      <c r="N600" s="1"/>
    </row>
    <row r="601" spans="2:14" ht="15.75" customHeight="1">
      <c r="B601" s="1"/>
      <c r="E601" s="1"/>
      <c r="F601" s="1"/>
      <c r="H601" s="1"/>
      <c r="I601" s="1"/>
      <c r="J601" s="1"/>
      <c r="N601" s="1"/>
    </row>
    <row r="602" spans="2:14" ht="15.75" customHeight="1">
      <c r="B602" s="1"/>
      <c r="E602" s="1"/>
      <c r="F602" s="1"/>
      <c r="H602" s="1"/>
      <c r="I602" s="1"/>
      <c r="J602" s="1"/>
      <c r="N602" s="1"/>
    </row>
    <row r="603" spans="2:14" ht="15.75" customHeight="1">
      <c r="B603" s="1"/>
      <c r="E603" s="1"/>
      <c r="F603" s="1"/>
      <c r="H603" s="1"/>
      <c r="I603" s="1"/>
      <c r="J603" s="1"/>
      <c r="N603" s="1"/>
    </row>
    <row r="604" spans="2:14" ht="15.75" customHeight="1">
      <c r="B604" s="1"/>
      <c r="E604" s="1"/>
      <c r="F604" s="1"/>
      <c r="H604" s="1"/>
      <c r="I604" s="1"/>
      <c r="J604" s="1"/>
      <c r="N604" s="1"/>
    </row>
    <row r="605" spans="2:14" ht="15.75" customHeight="1">
      <c r="B605" s="1"/>
      <c r="E605" s="1"/>
      <c r="F605" s="1"/>
      <c r="H605" s="1"/>
      <c r="I605" s="1"/>
      <c r="J605" s="1"/>
      <c r="N605" s="1"/>
    </row>
    <row r="606" spans="2:14" ht="15.75" customHeight="1">
      <c r="B606" s="1"/>
      <c r="E606" s="1"/>
      <c r="F606" s="1"/>
      <c r="H606" s="1"/>
      <c r="I606" s="1"/>
      <c r="J606" s="1"/>
      <c r="N606" s="1"/>
    </row>
    <row r="607" spans="2:14" ht="15.75" customHeight="1">
      <c r="B607" s="1"/>
      <c r="E607" s="1"/>
      <c r="F607" s="1"/>
      <c r="H607" s="1"/>
      <c r="I607" s="1"/>
      <c r="J607" s="1"/>
      <c r="N607" s="1"/>
    </row>
    <row r="608" spans="2:14" ht="15.75" customHeight="1">
      <c r="B608" s="1"/>
      <c r="E608" s="1"/>
      <c r="F608" s="1"/>
      <c r="H608" s="1"/>
      <c r="I608" s="1"/>
      <c r="J608" s="1"/>
      <c r="N608" s="1"/>
    </row>
    <row r="609" spans="2:14" ht="15.75" customHeight="1">
      <c r="B609" s="1"/>
      <c r="E609" s="1"/>
      <c r="F609" s="1"/>
      <c r="H609" s="1"/>
      <c r="I609" s="1"/>
      <c r="J609" s="1"/>
      <c r="N609" s="1"/>
    </row>
    <row r="610" spans="2:14" ht="15.75" customHeight="1">
      <c r="B610" s="1"/>
      <c r="E610" s="1"/>
      <c r="F610" s="1"/>
      <c r="H610" s="1"/>
      <c r="I610" s="1"/>
      <c r="J610" s="1"/>
      <c r="N610" s="1"/>
    </row>
    <row r="611" spans="2:14" ht="15.75" customHeight="1">
      <c r="B611" s="1"/>
      <c r="E611" s="1"/>
      <c r="F611" s="1"/>
      <c r="H611" s="1"/>
      <c r="I611" s="1"/>
      <c r="J611" s="1"/>
      <c r="N611" s="1"/>
    </row>
    <row r="612" spans="2:14" ht="15.75" customHeight="1">
      <c r="B612" s="1"/>
      <c r="E612" s="1"/>
      <c r="F612" s="1"/>
      <c r="H612" s="1"/>
      <c r="I612" s="1"/>
      <c r="J612" s="1"/>
      <c r="N612" s="1"/>
    </row>
    <row r="613" spans="2:14" ht="15.75" customHeight="1">
      <c r="B613" s="1"/>
      <c r="E613" s="1"/>
      <c r="F613" s="1"/>
      <c r="H613" s="1"/>
      <c r="I613" s="1"/>
      <c r="J613" s="1"/>
      <c r="N613" s="1"/>
    </row>
    <row r="614" spans="2:14" ht="15.75" customHeight="1">
      <c r="B614" s="1"/>
      <c r="E614" s="1"/>
      <c r="F614" s="1"/>
      <c r="H614" s="1"/>
      <c r="I614" s="1"/>
      <c r="J614" s="1"/>
      <c r="N614" s="1"/>
    </row>
    <row r="615" spans="2:14" ht="15.75" customHeight="1">
      <c r="B615" s="1"/>
      <c r="E615" s="1"/>
      <c r="F615" s="1"/>
      <c r="H615" s="1"/>
      <c r="I615" s="1"/>
      <c r="J615" s="1"/>
      <c r="N615" s="1"/>
    </row>
    <row r="616" spans="2:14" ht="15.75" customHeight="1">
      <c r="B616" s="1"/>
      <c r="E616" s="1"/>
      <c r="F616" s="1"/>
      <c r="H616" s="1"/>
      <c r="I616" s="1"/>
      <c r="J616" s="1"/>
      <c r="N616" s="1"/>
    </row>
    <row r="617" spans="2:14" ht="15.75" customHeight="1">
      <c r="B617" s="1"/>
      <c r="E617" s="1"/>
      <c r="F617" s="1"/>
      <c r="H617" s="1"/>
      <c r="I617" s="1"/>
      <c r="J617" s="1"/>
      <c r="N617" s="1"/>
    </row>
    <row r="618" spans="2:14" ht="15.75" customHeight="1">
      <c r="B618" s="1"/>
      <c r="E618" s="1"/>
      <c r="F618" s="1"/>
      <c r="H618" s="1"/>
      <c r="I618" s="1"/>
      <c r="J618" s="1"/>
      <c r="N618" s="1"/>
    </row>
    <row r="619" spans="2:14" ht="15.75" customHeight="1">
      <c r="B619" s="1"/>
      <c r="E619" s="1"/>
      <c r="F619" s="1"/>
      <c r="H619" s="1"/>
      <c r="I619" s="1"/>
      <c r="J619" s="1"/>
      <c r="N619" s="1"/>
    </row>
    <row r="620" spans="2:14" ht="15.75" customHeight="1">
      <c r="B620" s="1"/>
      <c r="E620" s="1"/>
      <c r="F620" s="1"/>
      <c r="H620" s="1"/>
      <c r="I620" s="1"/>
      <c r="J620" s="1"/>
      <c r="N620" s="1"/>
    </row>
    <row r="621" spans="2:14" ht="15.75" customHeight="1">
      <c r="B621" s="1"/>
      <c r="E621" s="1"/>
      <c r="F621" s="1"/>
      <c r="H621" s="1"/>
      <c r="I621" s="1"/>
      <c r="J621" s="1"/>
      <c r="N621" s="1"/>
    </row>
    <row r="622" spans="2:14" ht="15.75" customHeight="1">
      <c r="B622" s="1"/>
      <c r="E622" s="1"/>
      <c r="F622" s="1"/>
      <c r="H622" s="1"/>
      <c r="I622" s="1"/>
      <c r="J622" s="1"/>
      <c r="N622" s="1"/>
    </row>
    <row r="623" spans="2:14" ht="15.75" customHeight="1">
      <c r="B623" s="1"/>
      <c r="E623" s="1"/>
      <c r="F623" s="1"/>
      <c r="H623" s="1"/>
      <c r="I623" s="1"/>
      <c r="J623" s="1"/>
      <c r="N623" s="1"/>
    </row>
    <row r="624" spans="2:14" ht="15.75" customHeight="1">
      <c r="B624" s="1"/>
      <c r="E624" s="1"/>
      <c r="F624" s="1"/>
      <c r="H624" s="1"/>
      <c r="I624" s="1"/>
      <c r="J624" s="1"/>
      <c r="N624" s="1"/>
    </row>
    <row r="625" spans="2:14" ht="15.75" customHeight="1">
      <c r="B625" s="1"/>
      <c r="E625" s="1"/>
      <c r="F625" s="1"/>
      <c r="H625" s="1"/>
      <c r="I625" s="1"/>
      <c r="J625" s="1"/>
      <c r="N625" s="1"/>
    </row>
    <row r="626" spans="2:14" ht="15.75" customHeight="1">
      <c r="B626" s="1"/>
      <c r="E626" s="1"/>
      <c r="F626" s="1"/>
      <c r="H626" s="1"/>
      <c r="I626" s="1"/>
      <c r="J626" s="1"/>
      <c r="N626" s="1"/>
    </row>
    <row r="627" spans="2:14" ht="15.75" customHeight="1">
      <c r="B627" s="1"/>
      <c r="E627" s="1"/>
      <c r="F627" s="1"/>
      <c r="H627" s="1"/>
      <c r="I627" s="1"/>
      <c r="J627" s="1"/>
      <c r="N627" s="1"/>
    </row>
    <row r="628" spans="2:14" ht="15.75" customHeight="1">
      <c r="B628" s="1"/>
      <c r="E628" s="1"/>
      <c r="F628" s="1"/>
      <c r="H628" s="1"/>
      <c r="I628" s="1"/>
      <c r="J628" s="1"/>
      <c r="N628" s="1"/>
    </row>
    <row r="629" spans="2:14" ht="15.75" customHeight="1">
      <c r="B629" s="1"/>
      <c r="E629" s="1"/>
      <c r="F629" s="1"/>
      <c r="H629" s="1"/>
      <c r="I629" s="1"/>
      <c r="J629" s="1"/>
      <c r="N629" s="1"/>
    </row>
    <row r="630" spans="2:14" ht="15.75" customHeight="1">
      <c r="B630" s="1"/>
      <c r="E630" s="1"/>
      <c r="F630" s="1"/>
      <c r="H630" s="1"/>
      <c r="I630" s="1"/>
      <c r="J630" s="1"/>
      <c r="N630" s="1"/>
    </row>
    <row r="631" spans="2:14" ht="15.75" customHeight="1">
      <c r="B631" s="1"/>
      <c r="E631" s="1"/>
      <c r="F631" s="1"/>
      <c r="H631" s="1"/>
      <c r="I631" s="1"/>
      <c r="J631" s="1"/>
      <c r="N631" s="1"/>
    </row>
    <row r="632" spans="2:14" ht="15.75" customHeight="1">
      <c r="B632" s="1"/>
      <c r="E632" s="1"/>
      <c r="F632" s="1"/>
      <c r="H632" s="1"/>
      <c r="I632" s="1"/>
      <c r="J632" s="1"/>
      <c r="N632" s="1"/>
    </row>
    <row r="633" spans="2:14" ht="15.75" customHeight="1">
      <c r="B633" s="1"/>
      <c r="E633" s="1"/>
      <c r="F633" s="1"/>
      <c r="H633" s="1"/>
      <c r="I633" s="1"/>
      <c r="J633" s="1"/>
      <c r="N633" s="1"/>
    </row>
    <row r="634" spans="2:14" ht="15.75" customHeight="1">
      <c r="B634" s="1"/>
      <c r="E634" s="1"/>
      <c r="F634" s="1"/>
      <c r="H634" s="1"/>
      <c r="I634" s="1"/>
      <c r="J634" s="1"/>
      <c r="N634" s="1"/>
    </row>
    <row r="635" spans="2:14" ht="15.75" customHeight="1">
      <c r="B635" s="1"/>
      <c r="E635" s="1"/>
      <c r="F635" s="1"/>
      <c r="H635" s="1"/>
      <c r="I635" s="1"/>
      <c r="J635" s="1"/>
      <c r="N635" s="1"/>
    </row>
    <row r="636" spans="2:14" ht="15.75" customHeight="1">
      <c r="B636" s="1"/>
      <c r="E636" s="1"/>
      <c r="F636" s="1"/>
      <c r="H636" s="1"/>
      <c r="I636" s="1"/>
      <c r="J636" s="1"/>
      <c r="N636" s="1"/>
    </row>
    <row r="637" spans="2:14" ht="15.75" customHeight="1">
      <c r="B637" s="1"/>
      <c r="E637" s="1"/>
      <c r="F637" s="1"/>
      <c r="H637" s="1"/>
      <c r="I637" s="1"/>
      <c r="J637" s="1"/>
      <c r="N637" s="1"/>
    </row>
    <row r="638" spans="2:14" ht="15.75" customHeight="1">
      <c r="B638" s="1"/>
      <c r="E638" s="1"/>
      <c r="F638" s="1"/>
      <c r="H638" s="1"/>
      <c r="I638" s="1"/>
      <c r="J638" s="1"/>
      <c r="N638" s="1"/>
    </row>
    <row r="639" spans="2:14" ht="15.75" customHeight="1">
      <c r="B639" s="1"/>
      <c r="E639" s="1"/>
      <c r="F639" s="1"/>
      <c r="H639" s="1"/>
      <c r="I639" s="1"/>
      <c r="J639" s="1"/>
      <c r="N639" s="1"/>
    </row>
    <row r="640" spans="2:14" ht="15.75" customHeight="1">
      <c r="B640" s="1"/>
      <c r="E640" s="1"/>
      <c r="F640" s="1"/>
      <c r="H640" s="1"/>
      <c r="I640" s="1"/>
      <c r="J640" s="1"/>
      <c r="N640" s="1"/>
    </row>
    <row r="641" spans="2:14" ht="15.75" customHeight="1">
      <c r="B641" s="1"/>
      <c r="E641" s="1"/>
      <c r="F641" s="1"/>
      <c r="H641" s="1"/>
      <c r="I641" s="1"/>
      <c r="J641" s="1"/>
      <c r="N641" s="1"/>
    </row>
    <row r="642" spans="2:14" ht="15.75" customHeight="1">
      <c r="B642" s="1"/>
      <c r="E642" s="1"/>
      <c r="F642" s="1"/>
      <c r="H642" s="1"/>
      <c r="I642" s="1"/>
      <c r="J642" s="1"/>
      <c r="N642" s="1"/>
    </row>
    <row r="643" spans="2:14" ht="15.75" customHeight="1">
      <c r="B643" s="1"/>
      <c r="E643" s="1"/>
      <c r="F643" s="1"/>
      <c r="H643" s="1"/>
      <c r="I643" s="1"/>
      <c r="J643" s="1"/>
      <c r="N643" s="1"/>
    </row>
    <row r="644" spans="2:14" ht="15.75" customHeight="1">
      <c r="B644" s="1"/>
      <c r="E644" s="1"/>
      <c r="F644" s="1"/>
      <c r="H644" s="1"/>
      <c r="I644" s="1"/>
      <c r="J644" s="1"/>
      <c r="N644" s="1"/>
    </row>
    <row r="645" spans="2:14" ht="15.75" customHeight="1">
      <c r="B645" s="1"/>
      <c r="E645" s="1"/>
      <c r="F645" s="1"/>
      <c r="H645" s="1"/>
      <c r="I645" s="1"/>
      <c r="J645" s="1"/>
      <c r="N645" s="1"/>
    </row>
    <row r="646" spans="2:14" ht="15.75" customHeight="1">
      <c r="B646" s="1"/>
      <c r="E646" s="1"/>
      <c r="F646" s="1"/>
      <c r="H646" s="1"/>
      <c r="I646" s="1"/>
      <c r="J646" s="1"/>
      <c r="N646" s="1"/>
    </row>
    <row r="647" spans="2:14" ht="15.75" customHeight="1">
      <c r="B647" s="1"/>
      <c r="E647" s="1"/>
      <c r="F647" s="1"/>
      <c r="H647" s="1"/>
      <c r="I647" s="1"/>
      <c r="J647" s="1"/>
      <c r="N647" s="1"/>
    </row>
    <row r="648" spans="2:14" ht="15.75" customHeight="1">
      <c r="B648" s="1"/>
      <c r="E648" s="1"/>
      <c r="F648" s="1"/>
      <c r="H648" s="1"/>
      <c r="I648" s="1"/>
      <c r="J648" s="1"/>
      <c r="N648" s="1"/>
    </row>
    <row r="649" spans="2:14" ht="15.75" customHeight="1">
      <c r="B649" s="1"/>
      <c r="E649" s="1"/>
      <c r="F649" s="1"/>
      <c r="H649" s="1"/>
      <c r="I649" s="1"/>
      <c r="J649" s="1"/>
      <c r="N649" s="1"/>
    </row>
    <row r="650" spans="2:14" ht="15.75" customHeight="1">
      <c r="B650" s="1"/>
      <c r="E650" s="1"/>
      <c r="F650" s="1"/>
      <c r="H650" s="1"/>
      <c r="I650" s="1"/>
      <c r="J650" s="1"/>
      <c r="N650" s="1"/>
    </row>
    <row r="651" spans="2:14" ht="15.75" customHeight="1">
      <c r="B651" s="1"/>
      <c r="E651" s="1"/>
      <c r="F651" s="1"/>
      <c r="H651" s="1"/>
      <c r="I651" s="1"/>
      <c r="J651" s="1"/>
      <c r="N651" s="1"/>
    </row>
    <row r="652" spans="2:14" ht="15.75" customHeight="1">
      <c r="B652" s="1"/>
      <c r="E652" s="1"/>
      <c r="F652" s="1"/>
      <c r="H652" s="1"/>
      <c r="I652" s="1"/>
      <c r="J652" s="1"/>
      <c r="N652" s="1"/>
    </row>
    <row r="653" spans="2:14" ht="15.75" customHeight="1">
      <c r="B653" s="1"/>
      <c r="E653" s="1"/>
      <c r="F653" s="1"/>
      <c r="H653" s="1"/>
      <c r="I653" s="1"/>
      <c r="J653" s="1"/>
      <c r="N653" s="1"/>
    </row>
    <row r="654" spans="2:14" ht="15.75" customHeight="1">
      <c r="B654" s="1"/>
      <c r="E654" s="1"/>
      <c r="F654" s="1"/>
      <c r="H654" s="1"/>
      <c r="I654" s="1"/>
      <c r="J654" s="1"/>
      <c r="N654" s="1"/>
    </row>
    <row r="655" spans="2:14" ht="15.75" customHeight="1">
      <c r="B655" s="1"/>
      <c r="E655" s="1"/>
      <c r="F655" s="1"/>
      <c r="H655" s="1"/>
      <c r="I655" s="1"/>
      <c r="J655" s="1"/>
      <c r="N655" s="1"/>
    </row>
    <row r="656" spans="2:14" ht="15.75" customHeight="1">
      <c r="B656" s="1"/>
      <c r="E656" s="1"/>
      <c r="F656" s="1"/>
      <c r="H656" s="1"/>
      <c r="I656" s="1"/>
      <c r="J656" s="1"/>
      <c r="N656" s="1"/>
    </row>
    <row r="657" spans="2:14" ht="15.75" customHeight="1">
      <c r="B657" s="1"/>
      <c r="E657" s="1"/>
      <c r="F657" s="1"/>
      <c r="H657" s="1"/>
      <c r="I657" s="1"/>
      <c r="J657" s="1"/>
      <c r="N657" s="1"/>
    </row>
    <row r="658" spans="2:14" ht="15.75" customHeight="1">
      <c r="B658" s="1"/>
      <c r="E658" s="1"/>
      <c r="F658" s="1"/>
      <c r="H658" s="1"/>
      <c r="I658" s="1"/>
      <c r="J658" s="1"/>
      <c r="N658" s="1"/>
    </row>
    <row r="659" spans="2:14" ht="15.75" customHeight="1">
      <c r="B659" s="1"/>
      <c r="E659" s="1"/>
      <c r="F659" s="1"/>
      <c r="H659" s="1"/>
      <c r="I659" s="1"/>
      <c r="J659" s="1"/>
      <c r="N659" s="1"/>
    </row>
    <row r="660" spans="2:14" ht="15.75" customHeight="1">
      <c r="B660" s="1"/>
      <c r="E660" s="1"/>
      <c r="F660" s="1"/>
      <c r="H660" s="1"/>
      <c r="I660" s="1"/>
      <c r="J660" s="1"/>
      <c r="N660" s="1"/>
    </row>
    <row r="661" spans="2:14" ht="15.75" customHeight="1">
      <c r="B661" s="1"/>
      <c r="E661" s="1"/>
      <c r="F661" s="1"/>
      <c r="H661" s="1"/>
      <c r="I661" s="1"/>
      <c r="J661" s="1"/>
      <c r="N661" s="1"/>
    </row>
    <row r="662" spans="2:14" ht="15.75" customHeight="1">
      <c r="B662" s="1"/>
      <c r="E662" s="1"/>
      <c r="F662" s="1"/>
      <c r="H662" s="1"/>
      <c r="I662" s="1"/>
      <c r="J662" s="1"/>
      <c r="N662" s="1"/>
    </row>
    <row r="663" spans="2:14" ht="15.75" customHeight="1">
      <c r="B663" s="1"/>
      <c r="E663" s="1"/>
      <c r="F663" s="1"/>
      <c r="H663" s="1"/>
      <c r="I663" s="1"/>
      <c r="J663" s="1"/>
      <c r="N663" s="1"/>
    </row>
    <row r="664" spans="2:14" ht="15.75" customHeight="1">
      <c r="B664" s="1"/>
      <c r="E664" s="1"/>
      <c r="F664" s="1"/>
      <c r="H664" s="1"/>
      <c r="I664" s="1"/>
      <c r="J664" s="1"/>
      <c r="N664" s="1"/>
    </row>
    <row r="665" spans="2:14" ht="15.75" customHeight="1">
      <c r="B665" s="1"/>
      <c r="E665" s="1"/>
      <c r="F665" s="1"/>
      <c r="H665" s="1"/>
      <c r="I665" s="1"/>
      <c r="J665" s="1"/>
      <c r="N665" s="1"/>
    </row>
    <row r="666" spans="2:14" ht="15.75" customHeight="1">
      <c r="B666" s="1"/>
      <c r="E666" s="1"/>
      <c r="F666" s="1"/>
      <c r="H666" s="1"/>
      <c r="I666" s="1"/>
      <c r="J666" s="1"/>
      <c r="N666" s="1"/>
    </row>
    <row r="667" spans="2:14" ht="15.75" customHeight="1">
      <c r="B667" s="1"/>
      <c r="E667" s="1"/>
      <c r="F667" s="1"/>
      <c r="H667" s="1"/>
      <c r="I667" s="1"/>
      <c r="J667" s="1"/>
      <c r="N667" s="1"/>
    </row>
    <row r="668" spans="2:14" ht="15.75" customHeight="1">
      <c r="B668" s="1"/>
      <c r="E668" s="1"/>
      <c r="F668" s="1"/>
      <c r="H668" s="1"/>
      <c r="I668" s="1"/>
      <c r="J668" s="1"/>
      <c r="N668" s="1"/>
    </row>
    <row r="669" spans="2:14" ht="15.75" customHeight="1">
      <c r="B669" s="1"/>
      <c r="E669" s="1"/>
      <c r="F669" s="1"/>
      <c r="H669" s="1"/>
      <c r="I669" s="1"/>
      <c r="J669" s="1"/>
      <c r="N669" s="1"/>
    </row>
    <row r="670" spans="2:14" ht="15.75" customHeight="1">
      <c r="B670" s="1"/>
      <c r="E670" s="1"/>
      <c r="F670" s="1"/>
      <c r="H670" s="1"/>
      <c r="I670" s="1"/>
      <c r="J670" s="1"/>
      <c r="N670" s="1"/>
    </row>
    <row r="671" spans="2:14" ht="15.75" customHeight="1">
      <c r="B671" s="1"/>
      <c r="E671" s="1"/>
      <c r="F671" s="1"/>
      <c r="H671" s="1"/>
      <c r="I671" s="1"/>
      <c r="J671" s="1"/>
      <c r="N671" s="1"/>
    </row>
    <row r="672" spans="2:14" ht="15.75" customHeight="1">
      <c r="B672" s="1"/>
      <c r="E672" s="1"/>
      <c r="F672" s="1"/>
      <c r="H672" s="1"/>
      <c r="I672" s="1"/>
      <c r="J672" s="1"/>
      <c r="N672" s="1"/>
    </row>
    <row r="673" spans="2:14" ht="15.75" customHeight="1">
      <c r="B673" s="1"/>
      <c r="E673" s="1"/>
      <c r="F673" s="1"/>
      <c r="H673" s="1"/>
      <c r="I673" s="1"/>
      <c r="J673" s="1"/>
      <c r="N673" s="1"/>
    </row>
    <row r="674" spans="2:14" ht="15.75" customHeight="1">
      <c r="B674" s="1"/>
      <c r="E674" s="1"/>
      <c r="F674" s="1"/>
      <c r="H674" s="1"/>
      <c r="I674" s="1"/>
      <c r="J674" s="1"/>
      <c r="N674" s="1"/>
    </row>
    <row r="675" spans="2:14" ht="15.75" customHeight="1">
      <c r="B675" s="1"/>
      <c r="E675" s="1"/>
      <c r="F675" s="1"/>
      <c r="H675" s="1"/>
      <c r="I675" s="1"/>
      <c r="J675" s="1"/>
      <c r="N675" s="1"/>
    </row>
    <row r="676" spans="2:14" ht="15.75" customHeight="1">
      <c r="B676" s="1"/>
      <c r="E676" s="1"/>
      <c r="F676" s="1"/>
      <c r="H676" s="1"/>
      <c r="I676" s="1"/>
      <c r="J676" s="1"/>
      <c r="N676" s="1"/>
    </row>
    <row r="677" spans="2:14" ht="15.75" customHeight="1">
      <c r="B677" s="1"/>
      <c r="E677" s="1"/>
      <c r="F677" s="1"/>
      <c r="H677" s="1"/>
      <c r="I677" s="1"/>
      <c r="J677" s="1"/>
      <c r="N677" s="1"/>
    </row>
    <row r="678" spans="2:14" ht="15.75" customHeight="1">
      <c r="B678" s="1"/>
      <c r="E678" s="1"/>
      <c r="F678" s="1"/>
      <c r="H678" s="1"/>
      <c r="I678" s="1"/>
      <c r="J678" s="1"/>
      <c r="N678" s="1"/>
    </row>
    <row r="679" spans="2:14" ht="15.75" customHeight="1">
      <c r="B679" s="1"/>
      <c r="E679" s="1"/>
      <c r="F679" s="1"/>
      <c r="H679" s="1"/>
      <c r="I679" s="1"/>
      <c r="J679" s="1"/>
      <c r="N679" s="1"/>
    </row>
    <row r="680" spans="2:14" ht="15.75" customHeight="1">
      <c r="B680" s="1"/>
      <c r="E680" s="1"/>
      <c r="F680" s="1"/>
      <c r="H680" s="1"/>
      <c r="I680" s="1"/>
      <c r="J680" s="1"/>
      <c r="N680" s="1"/>
    </row>
    <row r="681" spans="2:14" ht="15.75" customHeight="1">
      <c r="B681" s="1"/>
      <c r="E681" s="1"/>
      <c r="F681" s="1"/>
      <c r="H681" s="1"/>
      <c r="I681" s="1"/>
      <c r="J681" s="1"/>
      <c r="N681" s="1"/>
    </row>
    <row r="682" spans="2:14" ht="15.75" customHeight="1">
      <c r="B682" s="1"/>
      <c r="E682" s="1"/>
      <c r="F682" s="1"/>
      <c r="H682" s="1"/>
      <c r="I682" s="1"/>
      <c r="J682" s="1"/>
      <c r="N682" s="1"/>
    </row>
    <row r="683" spans="2:14" ht="15.75" customHeight="1">
      <c r="B683" s="1"/>
      <c r="E683" s="1"/>
      <c r="F683" s="1"/>
      <c r="H683" s="1"/>
      <c r="I683" s="1"/>
      <c r="J683" s="1"/>
      <c r="N683" s="1"/>
    </row>
    <row r="684" spans="2:14" ht="15.75" customHeight="1">
      <c r="B684" s="1"/>
      <c r="E684" s="1"/>
      <c r="F684" s="1"/>
      <c r="H684" s="1"/>
      <c r="I684" s="1"/>
      <c r="J684" s="1"/>
      <c r="N684" s="1"/>
    </row>
    <row r="685" spans="2:14" ht="15.75" customHeight="1">
      <c r="B685" s="1"/>
      <c r="E685" s="1"/>
      <c r="F685" s="1"/>
      <c r="H685" s="1"/>
      <c r="I685" s="1"/>
      <c r="J685" s="1"/>
      <c r="N685" s="1"/>
    </row>
    <row r="686" spans="2:14" ht="15.75" customHeight="1">
      <c r="B686" s="1"/>
      <c r="E686" s="1"/>
      <c r="F686" s="1"/>
      <c r="H686" s="1"/>
      <c r="I686" s="1"/>
      <c r="J686" s="1"/>
      <c r="N686" s="1"/>
    </row>
    <row r="687" spans="2:14" ht="15.75" customHeight="1">
      <c r="B687" s="1"/>
      <c r="E687" s="1"/>
      <c r="F687" s="1"/>
      <c r="H687" s="1"/>
      <c r="I687" s="1"/>
      <c r="J687" s="1"/>
      <c r="N687" s="1"/>
    </row>
    <row r="688" spans="2:14" ht="15.75" customHeight="1">
      <c r="B688" s="1"/>
      <c r="E688" s="1"/>
      <c r="F688" s="1"/>
      <c r="H688" s="1"/>
      <c r="I688" s="1"/>
      <c r="J688" s="1"/>
      <c r="N688" s="1"/>
    </row>
    <row r="689" spans="2:14" ht="15.75" customHeight="1">
      <c r="B689" s="1"/>
      <c r="E689" s="1"/>
      <c r="F689" s="1"/>
      <c r="H689" s="1"/>
      <c r="I689" s="1"/>
      <c r="J689" s="1"/>
      <c r="N689" s="1"/>
    </row>
    <row r="690" spans="2:14" ht="15.75" customHeight="1">
      <c r="B690" s="1"/>
      <c r="E690" s="1"/>
      <c r="F690" s="1"/>
      <c r="H690" s="1"/>
      <c r="I690" s="1"/>
      <c r="J690" s="1"/>
      <c r="N690" s="1"/>
    </row>
    <row r="691" spans="2:14" ht="15.75" customHeight="1">
      <c r="B691" s="1"/>
      <c r="E691" s="1"/>
      <c r="F691" s="1"/>
      <c r="H691" s="1"/>
      <c r="I691" s="1"/>
      <c r="J691" s="1"/>
      <c r="N691" s="1"/>
    </row>
    <row r="692" spans="2:14" ht="15.75" customHeight="1">
      <c r="B692" s="1"/>
      <c r="E692" s="1"/>
      <c r="F692" s="1"/>
      <c r="H692" s="1"/>
      <c r="I692" s="1"/>
      <c r="J692" s="1"/>
      <c r="N692" s="1"/>
    </row>
    <row r="693" spans="2:14" ht="15.75" customHeight="1">
      <c r="B693" s="1"/>
      <c r="E693" s="1"/>
      <c r="F693" s="1"/>
      <c r="H693" s="1"/>
      <c r="I693" s="1"/>
      <c r="J693" s="1"/>
      <c r="N693" s="1"/>
    </row>
    <row r="694" spans="2:14" ht="15.75" customHeight="1">
      <c r="B694" s="1"/>
      <c r="E694" s="1"/>
      <c r="F694" s="1"/>
      <c r="H694" s="1"/>
      <c r="I694" s="1"/>
      <c r="J694" s="1"/>
      <c r="N694" s="1"/>
    </row>
    <row r="695" spans="2:14" ht="15.75" customHeight="1">
      <c r="B695" s="1"/>
      <c r="E695" s="1"/>
      <c r="F695" s="1"/>
      <c r="H695" s="1"/>
      <c r="I695" s="1"/>
      <c r="J695" s="1"/>
      <c r="N695" s="1"/>
    </row>
    <row r="696" spans="2:14" ht="15.75" customHeight="1">
      <c r="B696" s="1"/>
      <c r="E696" s="1"/>
      <c r="F696" s="1"/>
      <c r="H696" s="1"/>
      <c r="I696" s="1"/>
      <c r="J696" s="1"/>
      <c r="N696" s="1"/>
    </row>
    <row r="697" spans="2:14" ht="15.75" customHeight="1">
      <c r="B697" s="1"/>
      <c r="E697" s="1"/>
      <c r="F697" s="1"/>
      <c r="H697" s="1"/>
      <c r="I697" s="1"/>
      <c r="J697" s="1"/>
      <c r="N697" s="1"/>
    </row>
    <row r="698" spans="2:14" ht="15.75" customHeight="1">
      <c r="B698" s="1"/>
      <c r="E698" s="1"/>
      <c r="F698" s="1"/>
      <c r="H698" s="1"/>
      <c r="I698" s="1"/>
      <c r="J698" s="1"/>
      <c r="N698" s="1"/>
    </row>
    <row r="699" spans="2:14" ht="15.75" customHeight="1">
      <c r="B699" s="1"/>
      <c r="E699" s="1"/>
      <c r="F699" s="1"/>
      <c r="H699" s="1"/>
      <c r="I699" s="1"/>
      <c r="J699" s="1"/>
      <c r="N699" s="1"/>
    </row>
    <row r="700" spans="2:14" ht="15.75" customHeight="1">
      <c r="B700" s="1"/>
      <c r="E700" s="1"/>
      <c r="F700" s="1"/>
      <c r="H700" s="1"/>
      <c r="I700" s="1"/>
      <c r="J700" s="1"/>
      <c r="N700" s="1"/>
    </row>
    <row r="701" spans="2:14" ht="15.75" customHeight="1">
      <c r="B701" s="1"/>
      <c r="E701" s="1"/>
      <c r="F701" s="1"/>
      <c r="H701" s="1"/>
      <c r="I701" s="1"/>
      <c r="J701" s="1"/>
      <c r="N701" s="1"/>
    </row>
    <row r="702" spans="2:14" ht="15.75" customHeight="1">
      <c r="B702" s="1"/>
      <c r="E702" s="1"/>
      <c r="F702" s="1"/>
      <c r="H702" s="1"/>
      <c r="I702" s="1"/>
      <c r="J702" s="1"/>
      <c r="N702" s="1"/>
    </row>
    <row r="703" spans="2:14" ht="15.75" customHeight="1">
      <c r="B703" s="1"/>
      <c r="E703" s="1"/>
      <c r="F703" s="1"/>
      <c r="H703" s="1"/>
      <c r="I703" s="1"/>
      <c r="J703" s="1"/>
      <c r="N703" s="1"/>
    </row>
    <row r="704" spans="2:14" ht="15.75" customHeight="1">
      <c r="B704" s="1"/>
      <c r="E704" s="1"/>
      <c r="F704" s="1"/>
      <c r="H704" s="1"/>
      <c r="I704" s="1"/>
      <c r="J704" s="1"/>
      <c r="N704" s="1"/>
    </row>
    <row r="705" spans="2:14" ht="15.75" customHeight="1">
      <c r="B705" s="1"/>
      <c r="E705" s="1"/>
      <c r="F705" s="1"/>
      <c r="H705" s="1"/>
      <c r="I705" s="1"/>
      <c r="J705" s="1"/>
      <c r="N705" s="1"/>
    </row>
    <row r="706" spans="2:14" ht="15.75" customHeight="1">
      <c r="B706" s="1"/>
      <c r="E706" s="1"/>
      <c r="F706" s="1"/>
      <c r="H706" s="1"/>
      <c r="I706" s="1"/>
      <c r="J706" s="1"/>
      <c r="N706" s="1"/>
    </row>
    <row r="707" spans="2:14" ht="15.75" customHeight="1">
      <c r="B707" s="1"/>
      <c r="E707" s="1"/>
      <c r="F707" s="1"/>
      <c r="H707" s="1"/>
      <c r="I707" s="1"/>
      <c r="J707" s="1"/>
      <c r="N707" s="1"/>
    </row>
    <row r="708" spans="2:14" ht="15.75" customHeight="1">
      <c r="B708" s="1"/>
      <c r="E708" s="1"/>
      <c r="F708" s="1"/>
      <c r="H708" s="1"/>
      <c r="I708" s="1"/>
      <c r="J708" s="1"/>
      <c r="N708" s="1"/>
    </row>
    <row r="709" spans="2:14" ht="15.75" customHeight="1">
      <c r="B709" s="1"/>
      <c r="E709" s="1"/>
      <c r="F709" s="1"/>
      <c r="H709" s="1"/>
      <c r="I709" s="1"/>
      <c r="J709" s="1"/>
      <c r="N709" s="1"/>
    </row>
    <row r="710" spans="2:14" ht="15.75" customHeight="1">
      <c r="B710" s="1"/>
      <c r="E710" s="1"/>
      <c r="F710" s="1"/>
      <c r="H710" s="1"/>
      <c r="I710" s="1"/>
      <c r="J710" s="1"/>
      <c r="N710" s="1"/>
    </row>
    <row r="711" spans="2:14" ht="15.75" customHeight="1">
      <c r="B711" s="1"/>
      <c r="E711" s="1"/>
      <c r="F711" s="1"/>
      <c r="H711" s="1"/>
      <c r="I711" s="1"/>
      <c r="J711" s="1"/>
      <c r="N711" s="1"/>
    </row>
    <row r="712" spans="2:14" ht="15.75" customHeight="1">
      <c r="B712" s="1"/>
      <c r="E712" s="1"/>
      <c r="F712" s="1"/>
      <c r="H712" s="1"/>
      <c r="I712" s="1"/>
      <c r="J712" s="1"/>
      <c r="N712" s="1"/>
    </row>
    <row r="713" spans="2:14" ht="15.75" customHeight="1">
      <c r="B713" s="1"/>
      <c r="E713" s="1"/>
      <c r="F713" s="1"/>
      <c r="H713" s="1"/>
      <c r="I713" s="1"/>
      <c r="J713" s="1"/>
      <c r="N713" s="1"/>
    </row>
    <row r="714" spans="2:14" ht="15.75" customHeight="1">
      <c r="B714" s="1"/>
      <c r="E714" s="1"/>
      <c r="F714" s="1"/>
      <c r="H714" s="1"/>
      <c r="I714" s="1"/>
      <c r="J714" s="1"/>
      <c r="N714" s="1"/>
    </row>
    <row r="715" spans="2:14" ht="15.75" customHeight="1">
      <c r="B715" s="1"/>
      <c r="E715" s="1"/>
      <c r="F715" s="1"/>
      <c r="H715" s="1"/>
      <c r="I715" s="1"/>
      <c r="J715" s="1"/>
      <c r="N715" s="1"/>
    </row>
    <row r="716" spans="2:14" ht="15.75" customHeight="1">
      <c r="B716" s="1"/>
      <c r="E716" s="1"/>
      <c r="F716" s="1"/>
      <c r="H716" s="1"/>
      <c r="I716" s="1"/>
      <c r="J716" s="1"/>
      <c r="N716" s="1"/>
    </row>
    <row r="717" spans="2:14" ht="15.75" customHeight="1">
      <c r="B717" s="1"/>
      <c r="E717" s="1"/>
      <c r="F717" s="1"/>
      <c r="H717" s="1"/>
      <c r="I717" s="1"/>
      <c r="J717" s="1"/>
      <c r="N717" s="1"/>
    </row>
    <row r="718" spans="2:14" ht="15.75" customHeight="1">
      <c r="B718" s="1"/>
      <c r="E718" s="1"/>
      <c r="F718" s="1"/>
      <c r="H718" s="1"/>
      <c r="I718" s="1"/>
      <c r="J718" s="1"/>
      <c r="N718" s="1"/>
    </row>
    <row r="719" spans="2:14" ht="15.75" customHeight="1">
      <c r="B719" s="1"/>
      <c r="E719" s="1"/>
      <c r="F719" s="1"/>
      <c r="H719" s="1"/>
      <c r="I719" s="1"/>
      <c r="J719" s="1"/>
      <c r="N719" s="1"/>
    </row>
    <row r="720" spans="2:14" ht="15.75" customHeight="1">
      <c r="B720" s="1"/>
      <c r="E720" s="1"/>
      <c r="F720" s="1"/>
      <c r="H720" s="1"/>
      <c r="I720" s="1"/>
      <c r="J720" s="1"/>
      <c r="N720" s="1"/>
    </row>
    <row r="721" spans="2:14" ht="15.75" customHeight="1">
      <c r="B721" s="1"/>
      <c r="E721" s="1"/>
      <c r="F721" s="1"/>
      <c r="H721" s="1"/>
      <c r="I721" s="1"/>
      <c r="J721" s="1"/>
      <c r="N721" s="1"/>
    </row>
    <row r="722" spans="2:14" ht="15.75" customHeight="1">
      <c r="B722" s="1"/>
      <c r="E722" s="1"/>
      <c r="F722" s="1"/>
      <c r="H722" s="1"/>
      <c r="I722" s="1"/>
      <c r="J722" s="1"/>
      <c r="N722" s="1"/>
    </row>
    <row r="723" spans="2:14" ht="15.75" customHeight="1">
      <c r="B723" s="1"/>
      <c r="E723" s="1"/>
      <c r="F723" s="1"/>
      <c r="H723" s="1"/>
      <c r="I723" s="1"/>
      <c r="J723" s="1"/>
      <c r="N723" s="1"/>
    </row>
    <row r="724" spans="2:14" ht="15.75" customHeight="1">
      <c r="B724" s="1"/>
      <c r="E724" s="1"/>
      <c r="F724" s="1"/>
      <c r="H724" s="1"/>
      <c r="I724" s="1"/>
      <c r="J724" s="1"/>
      <c r="N724" s="1"/>
    </row>
    <row r="725" spans="2:14" ht="15.75" customHeight="1">
      <c r="B725" s="1"/>
      <c r="E725" s="1"/>
      <c r="F725" s="1"/>
      <c r="H725" s="1"/>
      <c r="I725" s="1"/>
      <c r="J725" s="1"/>
      <c r="N725" s="1"/>
    </row>
    <row r="726" spans="2:14" ht="15.75" customHeight="1">
      <c r="B726" s="1"/>
      <c r="E726" s="1"/>
      <c r="F726" s="1"/>
      <c r="H726" s="1"/>
      <c r="I726" s="1"/>
      <c r="J726" s="1"/>
      <c r="N726" s="1"/>
    </row>
    <row r="727" spans="2:14" ht="15.75" customHeight="1">
      <c r="B727" s="1"/>
      <c r="E727" s="1"/>
      <c r="F727" s="1"/>
      <c r="H727" s="1"/>
      <c r="I727" s="1"/>
      <c r="J727" s="1"/>
      <c r="N727" s="1"/>
    </row>
    <row r="728" spans="2:14" ht="15.75" customHeight="1">
      <c r="B728" s="1"/>
      <c r="E728" s="1"/>
      <c r="F728" s="1"/>
      <c r="H728" s="1"/>
      <c r="I728" s="1"/>
      <c r="J728" s="1"/>
      <c r="N728" s="1"/>
    </row>
    <row r="729" spans="2:14" ht="15.75" customHeight="1">
      <c r="B729" s="1"/>
      <c r="E729" s="1"/>
      <c r="F729" s="1"/>
      <c r="H729" s="1"/>
      <c r="I729" s="1"/>
      <c r="J729" s="1"/>
      <c r="N729" s="1"/>
    </row>
    <row r="730" spans="2:14" ht="15.75" customHeight="1">
      <c r="B730" s="1"/>
      <c r="E730" s="1"/>
      <c r="F730" s="1"/>
      <c r="H730" s="1"/>
      <c r="I730" s="1"/>
      <c r="J730" s="1"/>
      <c r="N730" s="1"/>
    </row>
    <row r="731" spans="2:14" ht="15.75" customHeight="1">
      <c r="B731" s="1"/>
      <c r="E731" s="1"/>
      <c r="F731" s="1"/>
      <c r="H731" s="1"/>
      <c r="I731" s="1"/>
      <c r="J731" s="1"/>
      <c r="N731" s="1"/>
    </row>
    <row r="732" spans="2:14" ht="15.75" customHeight="1">
      <c r="B732" s="1"/>
      <c r="E732" s="1"/>
      <c r="F732" s="1"/>
      <c r="H732" s="1"/>
      <c r="I732" s="1"/>
      <c r="J732" s="1"/>
      <c r="N732" s="1"/>
    </row>
    <row r="733" spans="2:14" ht="15.75" customHeight="1">
      <c r="B733" s="1"/>
      <c r="E733" s="1"/>
      <c r="F733" s="1"/>
      <c r="H733" s="1"/>
      <c r="I733" s="1"/>
      <c r="J733" s="1"/>
      <c r="N733" s="1"/>
    </row>
    <row r="734" spans="2:14" ht="15.75" customHeight="1">
      <c r="B734" s="1"/>
      <c r="E734" s="1"/>
      <c r="F734" s="1"/>
      <c r="H734" s="1"/>
      <c r="I734" s="1"/>
      <c r="J734" s="1"/>
      <c r="N734" s="1"/>
    </row>
    <row r="735" spans="2:14" ht="15.75" customHeight="1">
      <c r="B735" s="1"/>
      <c r="E735" s="1"/>
      <c r="F735" s="1"/>
      <c r="H735" s="1"/>
      <c r="I735" s="1"/>
      <c r="J735" s="1"/>
      <c r="N735" s="1"/>
    </row>
    <row r="736" spans="2:14" ht="15.75" customHeight="1">
      <c r="B736" s="1"/>
      <c r="E736" s="1"/>
      <c r="F736" s="1"/>
      <c r="H736" s="1"/>
      <c r="I736" s="1"/>
      <c r="J736" s="1"/>
      <c r="N736" s="1"/>
    </row>
    <row r="737" spans="2:14" ht="15.75" customHeight="1">
      <c r="B737" s="1"/>
      <c r="E737" s="1"/>
      <c r="F737" s="1"/>
      <c r="H737" s="1"/>
      <c r="I737" s="1"/>
      <c r="J737" s="1"/>
      <c r="N737" s="1"/>
    </row>
    <row r="738" spans="2:14" ht="15.75" customHeight="1">
      <c r="B738" s="1"/>
      <c r="E738" s="1"/>
      <c r="F738" s="1"/>
      <c r="H738" s="1"/>
      <c r="I738" s="1"/>
      <c r="J738" s="1"/>
      <c r="N738" s="1"/>
    </row>
    <row r="739" spans="2:14" ht="15.75" customHeight="1">
      <c r="B739" s="1"/>
      <c r="E739" s="1"/>
      <c r="F739" s="1"/>
      <c r="H739" s="1"/>
      <c r="I739" s="1"/>
      <c r="J739" s="1"/>
      <c r="N739" s="1"/>
    </row>
    <row r="740" spans="2:14" ht="15.75" customHeight="1">
      <c r="B740" s="1"/>
      <c r="E740" s="1"/>
      <c r="F740" s="1"/>
      <c r="H740" s="1"/>
      <c r="I740" s="1"/>
      <c r="J740" s="1"/>
      <c r="N740" s="1"/>
    </row>
    <row r="741" spans="2:14" ht="15.75" customHeight="1">
      <c r="B741" s="1"/>
      <c r="E741" s="1"/>
      <c r="F741" s="1"/>
      <c r="H741" s="1"/>
      <c r="I741" s="1"/>
      <c r="J741" s="1"/>
      <c r="N741" s="1"/>
    </row>
    <row r="742" spans="2:14" ht="15.75" customHeight="1">
      <c r="B742" s="1"/>
      <c r="E742" s="1"/>
      <c r="F742" s="1"/>
      <c r="H742" s="1"/>
      <c r="I742" s="1"/>
      <c r="J742" s="1"/>
      <c r="N742" s="1"/>
    </row>
    <row r="743" spans="2:14" ht="15.75" customHeight="1">
      <c r="B743" s="1"/>
      <c r="E743" s="1"/>
      <c r="F743" s="1"/>
      <c r="H743" s="1"/>
      <c r="I743" s="1"/>
      <c r="J743" s="1"/>
      <c r="N743" s="1"/>
    </row>
    <row r="744" spans="2:14" ht="15.75" customHeight="1">
      <c r="B744" s="1"/>
      <c r="E744" s="1"/>
      <c r="F744" s="1"/>
      <c r="H744" s="1"/>
      <c r="I744" s="1"/>
      <c r="J744" s="1"/>
      <c r="N744" s="1"/>
    </row>
    <row r="745" spans="2:14" ht="15.75" customHeight="1">
      <c r="B745" s="1"/>
      <c r="E745" s="1"/>
      <c r="F745" s="1"/>
      <c r="H745" s="1"/>
      <c r="I745" s="1"/>
      <c r="J745" s="1"/>
      <c r="N745" s="1"/>
    </row>
    <row r="746" spans="2:14" ht="15.75" customHeight="1">
      <c r="B746" s="1"/>
      <c r="E746" s="1"/>
      <c r="F746" s="1"/>
      <c r="H746" s="1"/>
      <c r="I746" s="1"/>
      <c r="J746" s="1"/>
      <c r="N746" s="1"/>
    </row>
    <row r="747" spans="2:14" ht="15.75" customHeight="1">
      <c r="B747" s="1"/>
      <c r="E747" s="1"/>
      <c r="F747" s="1"/>
      <c r="H747" s="1"/>
      <c r="I747" s="1"/>
      <c r="J747" s="1"/>
      <c r="N747" s="1"/>
    </row>
    <row r="748" spans="2:14" ht="15.75" customHeight="1">
      <c r="B748" s="1"/>
      <c r="E748" s="1"/>
      <c r="F748" s="1"/>
      <c r="H748" s="1"/>
      <c r="I748" s="1"/>
      <c r="J748" s="1"/>
      <c r="N748" s="1"/>
    </row>
    <row r="749" spans="2:14" ht="15.75" customHeight="1">
      <c r="B749" s="1"/>
      <c r="E749" s="1"/>
      <c r="F749" s="1"/>
      <c r="H749" s="1"/>
      <c r="I749" s="1"/>
      <c r="J749" s="1"/>
      <c r="N749" s="1"/>
    </row>
    <row r="750" spans="2:14" ht="15.75" customHeight="1">
      <c r="B750" s="1"/>
      <c r="E750" s="1"/>
      <c r="F750" s="1"/>
      <c r="H750" s="1"/>
      <c r="I750" s="1"/>
      <c r="J750" s="1"/>
      <c r="N750" s="1"/>
    </row>
    <row r="751" spans="2:14" ht="15.75" customHeight="1">
      <c r="B751" s="1"/>
      <c r="E751" s="1"/>
      <c r="F751" s="1"/>
      <c r="H751" s="1"/>
      <c r="I751" s="1"/>
      <c r="J751" s="1"/>
      <c r="N751" s="1"/>
    </row>
    <row r="752" spans="2:14" ht="15.75" customHeight="1">
      <c r="B752" s="1"/>
      <c r="E752" s="1"/>
      <c r="F752" s="1"/>
      <c r="H752" s="1"/>
      <c r="I752" s="1"/>
      <c r="J752" s="1"/>
      <c r="N752" s="1"/>
    </row>
    <row r="753" spans="2:14" ht="15.75" customHeight="1">
      <c r="B753" s="1"/>
      <c r="E753" s="1"/>
      <c r="F753" s="1"/>
      <c r="H753" s="1"/>
      <c r="I753" s="1"/>
      <c r="J753" s="1"/>
      <c r="N753" s="1"/>
    </row>
    <row r="754" spans="2:14" ht="15.75" customHeight="1">
      <c r="B754" s="1"/>
      <c r="E754" s="1"/>
      <c r="F754" s="1"/>
      <c r="H754" s="1"/>
      <c r="I754" s="1"/>
      <c r="J754" s="1"/>
      <c r="N754" s="1"/>
    </row>
    <row r="755" spans="2:14" ht="15.75" customHeight="1">
      <c r="B755" s="1"/>
      <c r="E755" s="1"/>
      <c r="F755" s="1"/>
      <c r="H755" s="1"/>
      <c r="I755" s="1"/>
      <c r="J755" s="1"/>
      <c r="N755" s="1"/>
    </row>
    <row r="756" spans="2:14" ht="15.75" customHeight="1">
      <c r="B756" s="1"/>
      <c r="E756" s="1"/>
      <c r="F756" s="1"/>
      <c r="H756" s="1"/>
      <c r="I756" s="1"/>
      <c r="J756" s="1"/>
      <c r="N756" s="1"/>
    </row>
    <row r="757" spans="2:14" ht="15.75" customHeight="1">
      <c r="B757" s="1"/>
      <c r="E757" s="1"/>
      <c r="F757" s="1"/>
      <c r="H757" s="1"/>
      <c r="I757" s="1"/>
      <c r="J757" s="1"/>
      <c r="N757" s="1"/>
    </row>
    <row r="758" spans="2:14" ht="15.75" customHeight="1">
      <c r="B758" s="1"/>
      <c r="E758" s="1"/>
      <c r="F758" s="1"/>
      <c r="H758" s="1"/>
      <c r="I758" s="1"/>
      <c r="J758" s="1"/>
      <c r="N758" s="1"/>
    </row>
    <row r="759" spans="2:14" ht="15.75" customHeight="1">
      <c r="B759" s="1"/>
      <c r="E759" s="1"/>
      <c r="F759" s="1"/>
      <c r="H759" s="1"/>
      <c r="I759" s="1"/>
      <c r="J759" s="1"/>
      <c r="N759" s="1"/>
    </row>
    <row r="760" spans="2:14" ht="15.75" customHeight="1">
      <c r="B760" s="1"/>
      <c r="E760" s="1"/>
      <c r="F760" s="1"/>
      <c r="H760" s="1"/>
      <c r="I760" s="1"/>
      <c r="J760" s="1"/>
      <c r="N760" s="1"/>
    </row>
    <row r="761" spans="2:14" ht="15.75" customHeight="1">
      <c r="B761" s="1"/>
      <c r="E761" s="1"/>
      <c r="F761" s="1"/>
      <c r="H761" s="1"/>
      <c r="I761" s="1"/>
      <c r="J761" s="1"/>
      <c r="N761" s="1"/>
    </row>
    <row r="762" spans="2:14" ht="15.75" customHeight="1">
      <c r="B762" s="1"/>
      <c r="E762" s="1"/>
      <c r="F762" s="1"/>
      <c r="H762" s="1"/>
      <c r="I762" s="1"/>
      <c r="J762" s="1"/>
      <c r="N762" s="1"/>
    </row>
    <row r="763" spans="2:14" ht="15.75" customHeight="1">
      <c r="B763" s="1"/>
      <c r="E763" s="1"/>
      <c r="F763" s="1"/>
      <c r="H763" s="1"/>
      <c r="I763" s="1"/>
      <c r="J763" s="1"/>
      <c r="N763" s="1"/>
    </row>
    <row r="764" spans="2:14" ht="15.75" customHeight="1">
      <c r="B764" s="1"/>
      <c r="E764" s="1"/>
      <c r="F764" s="1"/>
      <c r="H764" s="1"/>
      <c r="I764" s="1"/>
      <c r="J764" s="1"/>
      <c r="N764" s="1"/>
    </row>
    <row r="765" spans="2:14" ht="15.75" customHeight="1">
      <c r="B765" s="1"/>
      <c r="E765" s="1"/>
      <c r="F765" s="1"/>
      <c r="H765" s="1"/>
      <c r="I765" s="1"/>
      <c r="J765" s="1"/>
      <c r="N765" s="1"/>
    </row>
    <row r="766" spans="2:14" ht="15.75" customHeight="1">
      <c r="B766" s="1"/>
      <c r="E766" s="1"/>
      <c r="F766" s="1"/>
      <c r="H766" s="1"/>
      <c r="I766" s="1"/>
      <c r="J766" s="1"/>
      <c r="N766" s="1"/>
    </row>
    <row r="767" spans="2:14" ht="15.75" customHeight="1">
      <c r="B767" s="1"/>
      <c r="E767" s="1"/>
      <c r="F767" s="1"/>
      <c r="H767" s="1"/>
      <c r="I767" s="1"/>
      <c r="J767" s="1"/>
      <c r="N767" s="1"/>
    </row>
    <row r="768" spans="2:14" ht="15.75" customHeight="1">
      <c r="B768" s="1"/>
      <c r="E768" s="1"/>
      <c r="F768" s="1"/>
      <c r="H768" s="1"/>
      <c r="I768" s="1"/>
      <c r="J768" s="1"/>
      <c r="N768" s="1"/>
    </row>
    <row r="769" spans="2:14" ht="15.75" customHeight="1">
      <c r="B769" s="1"/>
      <c r="E769" s="1"/>
      <c r="F769" s="1"/>
      <c r="H769" s="1"/>
      <c r="I769" s="1"/>
      <c r="J769" s="1"/>
      <c r="N769" s="1"/>
    </row>
    <row r="770" spans="2:14" ht="15.75" customHeight="1">
      <c r="B770" s="1"/>
      <c r="E770" s="1"/>
      <c r="F770" s="1"/>
      <c r="H770" s="1"/>
      <c r="I770" s="1"/>
      <c r="J770" s="1"/>
      <c r="N770" s="1"/>
    </row>
    <row r="771" spans="2:14" ht="15.75" customHeight="1">
      <c r="B771" s="1"/>
      <c r="E771" s="1"/>
      <c r="F771" s="1"/>
      <c r="H771" s="1"/>
      <c r="I771" s="1"/>
      <c r="J771" s="1"/>
      <c r="N771" s="1"/>
    </row>
    <row r="772" spans="2:14" ht="15.75" customHeight="1">
      <c r="B772" s="1"/>
      <c r="E772" s="1"/>
      <c r="F772" s="1"/>
      <c r="H772" s="1"/>
      <c r="I772" s="1"/>
      <c r="J772" s="1"/>
      <c r="N772" s="1"/>
    </row>
    <row r="773" spans="2:14" ht="15.75" customHeight="1">
      <c r="B773" s="1"/>
      <c r="E773" s="1"/>
      <c r="F773" s="1"/>
      <c r="H773" s="1"/>
      <c r="I773" s="1"/>
      <c r="J773" s="1"/>
      <c r="N773" s="1"/>
    </row>
    <row r="774" spans="2:14" ht="15.75" customHeight="1">
      <c r="B774" s="1"/>
      <c r="E774" s="1"/>
      <c r="F774" s="1"/>
      <c r="H774" s="1"/>
      <c r="I774" s="1"/>
      <c r="J774" s="1"/>
      <c r="N774" s="1"/>
    </row>
    <row r="775" spans="2:14" ht="15.75" customHeight="1">
      <c r="B775" s="1"/>
      <c r="E775" s="1"/>
      <c r="F775" s="1"/>
      <c r="H775" s="1"/>
      <c r="I775" s="1"/>
      <c r="J775" s="1"/>
      <c r="N775" s="1"/>
    </row>
    <row r="776" spans="2:14" ht="15.75" customHeight="1">
      <c r="B776" s="1"/>
      <c r="E776" s="1"/>
      <c r="F776" s="1"/>
      <c r="H776" s="1"/>
      <c r="I776" s="1"/>
      <c r="J776" s="1"/>
      <c r="N776" s="1"/>
    </row>
    <row r="777" spans="2:14" ht="15.75" customHeight="1">
      <c r="B777" s="1"/>
      <c r="E777" s="1"/>
      <c r="F777" s="1"/>
      <c r="H777" s="1"/>
      <c r="I777" s="1"/>
      <c r="J777" s="1"/>
      <c r="N777" s="1"/>
    </row>
    <row r="778" spans="2:14" ht="15.75" customHeight="1">
      <c r="B778" s="1"/>
      <c r="E778" s="1"/>
      <c r="F778" s="1"/>
      <c r="H778" s="1"/>
      <c r="I778" s="1"/>
      <c r="J778" s="1"/>
      <c r="N778" s="1"/>
    </row>
    <row r="779" spans="2:14" ht="15.75" customHeight="1">
      <c r="B779" s="1"/>
      <c r="E779" s="1"/>
      <c r="F779" s="1"/>
      <c r="H779" s="1"/>
      <c r="I779" s="1"/>
      <c r="J779" s="1"/>
      <c r="N779" s="1"/>
    </row>
    <row r="780" spans="2:14" ht="15.75" customHeight="1">
      <c r="B780" s="1"/>
      <c r="E780" s="1"/>
      <c r="F780" s="1"/>
      <c r="H780" s="1"/>
      <c r="I780" s="1"/>
      <c r="J780" s="1"/>
      <c r="N780" s="1"/>
    </row>
    <row r="781" spans="2:14" ht="15.75" customHeight="1">
      <c r="B781" s="1"/>
      <c r="E781" s="1"/>
      <c r="F781" s="1"/>
      <c r="H781" s="1"/>
      <c r="I781" s="1"/>
      <c r="J781" s="1"/>
      <c r="N781" s="1"/>
    </row>
    <row r="782" spans="2:14" ht="15.75" customHeight="1">
      <c r="B782" s="1"/>
      <c r="E782" s="1"/>
      <c r="F782" s="1"/>
      <c r="H782" s="1"/>
      <c r="I782" s="1"/>
      <c r="J782" s="1"/>
      <c r="N782" s="1"/>
    </row>
    <row r="783" spans="2:14" ht="15.75" customHeight="1">
      <c r="B783" s="1"/>
      <c r="E783" s="1"/>
      <c r="F783" s="1"/>
      <c r="H783" s="1"/>
      <c r="I783" s="1"/>
      <c r="J783" s="1"/>
      <c r="N783" s="1"/>
    </row>
    <row r="784" spans="2:14" ht="15.75" customHeight="1">
      <c r="B784" s="1"/>
      <c r="E784" s="1"/>
      <c r="F784" s="1"/>
      <c r="H784" s="1"/>
      <c r="I784" s="1"/>
      <c r="J784" s="1"/>
      <c r="N784" s="1"/>
    </row>
    <row r="785" spans="2:14" ht="15.75" customHeight="1">
      <c r="B785" s="1"/>
      <c r="E785" s="1"/>
      <c r="F785" s="1"/>
      <c r="H785" s="1"/>
      <c r="I785" s="1"/>
      <c r="J785" s="1"/>
      <c r="N785" s="1"/>
    </row>
    <row r="786" spans="2:14" ht="15.75" customHeight="1">
      <c r="B786" s="1"/>
      <c r="E786" s="1"/>
      <c r="F786" s="1"/>
      <c r="H786" s="1"/>
      <c r="I786" s="1"/>
      <c r="J786" s="1"/>
      <c r="N786" s="1"/>
    </row>
    <row r="787" spans="2:14" ht="15.75" customHeight="1">
      <c r="B787" s="1"/>
      <c r="E787" s="1"/>
      <c r="F787" s="1"/>
      <c r="H787" s="1"/>
      <c r="I787" s="1"/>
      <c r="J787" s="1"/>
      <c r="N787" s="1"/>
    </row>
    <row r="788" spans="2:14" ht="15.75" customHeight="1">
      <c r="B788" s="1"/>
      <c r="E788" s="1"/>
      <c r="F788" s="1"/>
      <c r="H788" s="1"/>
      <c r="I788" s="1"/>
      <c r="J788" s="1"/>
      <c r="N788" s="1"/>
    </row>
    <row r="789" spans="2:14" ht="15.75" customHeight="1">
      <c r="B789" s="1"/>
      <c r="E789" s="1"/>
      <c r="F789" s="1"/>
      <c r="H789" s="1"/>
      <c r="I789" s="1"/>
      <c r="J789" s="1"/>
      <c r="N789" s="1"/>
    </row>
    <row r="790" spans="2:14" ht="15.75" customHeight="1">
      <c r="B790" s="1"/>
      <c r="E790" s="1"/>
      <c r="F790" s="1"/>
      <c r="H790" s="1"/>
      <c r="I790" s="1"/>
      <c r="J790" s="1"/>
      <c r="N790" s="1"/>
    </row>
    <row r="791" spans="2:14" ht="15.75" customHeight="1">
      <c r="B791" s="1"/>
      <c r="E791" s="1"/>
      <c r="F791" s="1"/>
      <c r="H791" s="1"/>
      <c r="I791" s="1"/>
      <c r="J791" s="1"/>
      <c r="N791" s="1"/>
    </row>
    <row r="792" spans="2:14" ht="15.75" customHeight="1">
      <c r="B792" s="1"/>
      <c r="E792" s="1"/>
      <c r="F792" s="1"/>
      <c r="H792" s="1"/>
      <c r="I792" s="1"/>
      <c r="J792" s="1"/>
      <c r="N792" s="1"/>
    </row>
    <row r="793" spans="2:14" ht="15.75" customHeight="1">
      <c r="B793" s="1"/>
      <c r="E793" s="1"/>
      <c r="F793" s="1"/>
      <c r="H793" s="1"/>
      <c r="I793" s="1"/>
      <c r="J793" s="1"/>
      <c r="N793" s="1"/>
    </row>
    <row r="794" spans="2:14" ht="15.75" customHeight="1">
      <c r="B794" s="1"/>
      <c r="E794" s="1"/>
      <c r="F794" s="1"/>
      <c r="H794" s="1"/>
      <c r="I794" s="1"/>
      <c r="J794" s="1"/>
      <c r="N794" s="1"/>
    </row>
    <row r="795" spans="2:14" ht="15.75" customHeight="1">
      <c r="B795" s="1"/>
      <c r="E795" s="1"/>
      <c r="F795" s="1"/>
      <c r="H795" s="1"/>
      <c r="I795" s="1"/>
      <c r="J795" s="1"/>
      <c r="N795" s="1"/>
    </row>
    <row r="796" spans="2:14" ht="15.75" customHeight="1">
      <c r="B796" s="1"/>
      <c r="E796" s="1"/>
      <c r="F796" s="1"/>
      <c r="H796" s="1"/>
      <c r="I796" s="1"/>
      <c r="J796" s="1"/>
      <c r="N796" s="1"/>
    </row>
    <row r="797" spans="2:14" ht="15.75" customHeight="1">
      <c r="B797" s="1"/>
      <c r="E797" s="1"/>
      <c r="F797" s="1"/>
      <c r="H797" s="1"/>
      <c r="I797" s="1"/>
      <c r="J797" s="1"/>
      <c r="N797" s="1"/>
    </row>
    <row r="798" spans="2:14" ht="15.75" customHeight="1">
      <c r="B798" s="1"/>
      <c r="E798" s="1"/>
      <c r="F798" s="1"/>
      <c r="H798" s="1"/>
      <c r="I798" s="1"/>
      <c r="J798" s="1"/>
      <c r="N798" s="1"/>
    </row>
    <row r="799" spans="2:14" ht="15.75" customHeight="1">
      <c r="B799" s="1"/>
      <c r="E799" s="1"/>
      <c r="F799" s="1"/>
      <c r="H799" s="1"/>
      <c r="I799" s="1"/>
      <c r="J799" s="1"/>
      <c r="N799" s="1"/>
    </row>
    <row r="800" spans="2:14" ht="15.75" customHeight="1">
      <c r="B800" s="1"/>
      <c r="E800" s="1"/>
      <c r="F800" s="1"/>
      <c r="H800" s="1"/>
      <c r="I800" s="1"/>
      <c r="J800" s="1"/>
      <c r="N800" s="1"/>
    </row>
    <row r="801" spans="2:14" ht="15.75" customHeight="1">
      <c r="B801" s="1"/>
      <c r="E801" s="1"/>
      <c r="F801" s="1"/>
      <c r="H801" s="1"/>
      <c r="I801" s="1"/>
      <c r="J801" s="1"/>
      <c r="N801" s="1"/>
    </row>
    <row r="802" spans="2:14" ht="15.75" customHeight="1">
      <c r="B802" s="1"/>
      <c r="E802" s="1"/>
      <c r="F802" s="1"/>
      <c r="H802" s="1"/>
      <c r="I802" s="1"/>
      <c r="J802" s="1"/>
      <c r="N802" s="1"/>
    </row>
    <row r="803" spans="2:14" ht="15.75" customHeight="1">
      <c r="B803" s="1"/>
      <c r="E803" s="1"/>
      <c r="F803" s="1"/>
      <c r="H803" s="1"/>
      <c r="I803" s="1"/>
      <c r="J803" s="1"/>
      <c r="N803" s="1"/>
    </row>
    <row r="804" spans="2:14" ht="15.75" customHeight="1">
      <c r="B804" s="1"/>
      <c r="E804" s="1"/>
      <c r="F804" s="1"/>
      <c r="H804" s="1"/>
      <c r="I804" s="1"/>
      <c r="J804" s="1"/>
      <c r="N804" s="1"/>
    </row>
    <row r="805" spans="2:14" ht="15.75" customHeight="1">
      <c r="B805" s="1"/>
      <c r="E805" s="1"/>
      <c r="F805" s="1"/>
      <c r="H805" s="1"/>
      <c r="I805" s="1"/>
      <c r="J805" s="1"/>
      <c r="N805" s="1"/>
    </row>
    <row r="806" spans="2:14" ht="15.75" customHeight="1">
      <c r="B806" s="1"/>
      <c r="E806" s="1"/>
      <c r="F806" s="1"/>
      <c r="H806" s="1"/>
      <c r="I806" s="1"/>
      <c r="J806" s="1"/>
      <c r="N806" s="1"/>
    </row>
    <row r="807" spans="2:14" ht="15.75" customHeight="1">
      <c r="B807" s="1"/>
      <c r="E807" s="1"/>
      <c r="F807" s="1"/>
      <c r="H807" s="1"/>
      <c r="I807" s="1"/>
      <c r="J807" s="1"/>
      <c r="N807" s="1"/>
    </row>
    <row r="808" spans="2:14" ht="15.75" customHeight="1">
      <c r="B808" s="1"/>
      <c r="E808" s="1"/>
      <c r="F808" s="1"/>
      <c r="H808" s="1"/>
      <c r="I808" s="1"/>
      <c r="J808" s="1"/>
      <c r="N808" s="1"/>
    </row>
    <row r="809" spans="2:14" ht="15.75" customHeight="1">
      <c r="B809" s="1"/>
      <c r="E809" s="1"/>
      <c r="F809" s="1"/>
      <c r="H809" s="1"/>
      <c r="I809" s="1"/>
      <c r="J809" s="1"/>
      <c r="N809" s="1"/>
    </row>
    <row r="810" spans="2:14" ht="15.75" customHeight="1">
      <c r="B810" s="1"/>
      <c r="E810" s="1"/>
      <c r="F810" s="1"/>
      <c r="H810" s="1"/>
      <c r="I810" s="1"/>
      <c r="J810" s="1"/>
      <c r="N810" s="1"/>
    </row>
    <row r="811" spans="2:14" ht="15.75" customHeight="1">
      <c r="B811" s="1"/>
      <c r="E811" s="1"/>
      <c r="F811" s="1"/>
      <c r="H811" s="1"/>
      <c r="I811" s="1"/>
      <c r="J811" s="1"/>
      <c r="N811" s="1"/>
    </row>
    <row r="812" spans="2:14" ht="15.75" customHeight="1">
      <c r="B812" s="1"/>
      <c r="E812" s="1"/>
      <c r="F812" s="1"/>
      <c r="H812" s="1"/>
      <c r="I812" s="1"/>
      <c r="J812" s="1"/>
      <c r="N812" s="1"/>
    </row>
    <row r="813" spans="2:14" ht="15.75" customHeight="1">
      <c r="B813" s="1"/>
      <c r="E813" s="1"/>
      <c r="F813" s="1"/>
      <c r="H813" s="1"/>
      <c r="I813" s="1"/>
      <c r="J813" s="1"/>
      <c r="N813" s="1"/>
    </row>
    <row r="814" spans="2:14" ht="15.75" customHeight="1">
      <c r="B814" s="1"/>
      <c r="E814" s="1"/>
      <c r="F814" s="1"/>
      <c r="H814" s="1"/>
      <c r="I814" s="1"/>
      <c r="J814" s="1"/>
      <c r="N814" s="1"/>
    </row>
    <row r="815" spans="2:14" ht="15.75" customHeight="1">
      <c r="B815" s="1"/>
      <c r="E815" s="1"/>
      <c r="F815" s="1"/>
      <c r="H815" s="1"/>
      <c r="I815" s="1"/>
      <c r="J815" s="1"/>
      <c r="N815" s="1"/>
    </row>
    <row r="816" spans="2:14" ht="15.75" customHeight="1">
      <c r="B816" s="1"/>
      <c r="E816" s="1"/>
      <c r="F816" s="1"/>
      <c r="H816" s="1"/>
      <c r="I816" s="1"/>
      <c r="J816" s="1"/>
      <c r="N816" s="1"/>
    </row>
    <row r="817" spans="2:14" ht="15.75" customHeight="1">
      <c r="B817" s="1"/>
      <c r="E817" s="1"/>
      <c r="F817" s="1"/>
      <c r="H817" s="1"/>
      <c r="I817" s="1"/>
      <c r="J817" s="1"/>
      <c r="N817" s="1"/>
    </row>
    <row r="818" spans="2:14" ht="15.75" customHeight="1">
      <c r="B818" s="1"/>
      <c r="E818" s="1"/>
      <c r="F818" s="1"/>
      <c r="H818" s="1"/>
      <c r="I818" s="1"/>
      <c r="J818" s="1"/>
      <c r="N818" s="1"/>
    </row>
    <row r="819" spans="2:14" ht="15.75" customHeight="1">
      <c r="B819" s="1"/>
      <c r="E819" s="1"/>
      <c r="F819" s="1"/>
      <c r="H819" s="1"/>
      <c r="I819" s="1"/>
      <c r="J819" s="1"/>
      <c r="N819" s="1"/>
    </row>
    <row r="820" spans="2:14" ht="15.75" customHeight="1">
      <c r="B820" s="1"/>
      <c r="E820" s="1"/>
      <c r="F820" s="1"/>
      <c r="H820" s="1"/>
      <c r="I820" s="1"/>
      <c r="J820" s="1"/>
      <c r="N820" s="1"/>
    </row>
    <row r="821" spans="2:14" ht="15.75" customHeight="1">
      <c r="B821" s="1"/>
      <c r="E821" s="1"/>
      <c r="F821" s="1"/>
      <c r="H821" s="1"/>
      <c r="I821" s="1"/>
      <c r="J821" s="1"/>
      <c r="N821" s="1"/>
    </row>
    <row r="822" spans="2:14" ht="15.75" customHeight="1">
      <c r="B822" s="1"/>
      <c r="E822" s="1"/>
      <c r="F822" s="1"/>
      <c r="H822" s="1"/>
      <c r="I822" s="1"/>
      <c r="J822" s="1"/>
      <c r="N822" s="1"/>
    </row>
    <row r="823" spans="2:14" ht="15.75" customHeight="1">
      <c r="B823" s="1"/>
      <c r="E823" s="1"/>
      <c r="F823" s="1"/>
      <c r="H823" s="1"/>
      <c r="I823" s="1"/>
      <c r="J823" s="1"/>
      <c r="N823" s="1"/>
    </row>
    <row r="824" spans="2:14" ht="15.75" customHeight="1">
      <c r="B824" s="1"/>
      <c r="E824" s="1"/>
      <c r="F824" s="1"/>
      <c r="H824" s="1"/>
      <c r="I824" s="1"/>
      <c r="J824" s="1"/>
      <c r="N824" s="1"/>
    </row>
    <row r="825" spans="2:14" ht="15.75" customHeight="1">
      <c r="B825" s="1"/>
      <c r="E825" s="1"/>
      <c r="F825" s="1"/>
      <c r="H825" s="1"/>
      <c r="I825" s="1"/>
      <c r="J825" s="1"/>
      <c r="N825" s="1"/>
    </row>
    <row r="826" spans="2:14" ht="15.75" customHeight="1">
      <c r="B826" s="1"/>
      <c r="E826" s="1"/>
      <c r="F826" s="1"/>
      <c r="H826" s="1"/>
      <c r="I826" s="1"/>
      <c r="J826" s="1"/>
      <c r="N826" s="1"/>
    </row>
    <row r="827" spans="2:14" ht="15.75" customHeight="1">
      <c r="B827" s="1"/>
      <c r="E827" s="1"/>
      <c r="F827" s="1"/>
      <c r="H827" s="1"/>
      <c r="I827" s="1"/>
      <c r="J827" s="1"/>
      <c r="N827" s="1"/>
    </row>
    <row r="828" spans="2:14" ht="15.75" customHeight="1">
      <c r="B828" s="1"/>
      <c r="E828" s="1"/>
      <c r="F828" s="1"/>
      <c r="H828" s="1"/>
      <c r="I828" s="1"/>
      <c r="J828" s="1"/>
      <c r="N828" s="1"/>
    </row>
    <row r="829" spans="2:14" ht="15.75" customHeight="1">
      <c r="B829" s="1"/>
      <c r="E829" s="1"/>
      <c r="F829" s="1"/>
      <c r="H829" s="1"/>
      <c r="I829" s="1"/>
      <c r="J829" s="1"/>
      <c r="N829" s="1"/>
    </row>
    <row r="830" spans="2:14" ht="15.75" customHeight="1">
      <c r="B830" s="1"/>
      <c r="E830" s="1"/>
      <c r="F830" s="1"/>
      <c r="H830" s="1"/>
      <c r="I830" s="1"/>
      <c r="J830" s="1"/>
      <c r="N830" s="1"/>
    </row>
    <row r="831" spans="2:14" ht="15.75" customHeight="1">
      <c r="B831" s="1"/>
      <c r="E831" s="1"/>
      <c r="F831" s="1"/>
      <c r="H831" s="1"/>
      <c r="I831" s="1"/>
      <c r="J831" s="1"/>
      <c r="N831" s="1"/>
    </row>
    <row r="832" spans="2:14" ht="15.75" customHeight="1">
      <c r="B832" s="1"/>
      <c r="E832" s="1"/>
      <c r="F832" s="1"/>
      <c r="H832" s="1"/>
      <c r="I832" s="1"/>
      <c r="J832" s="1"/>
      <c r="N832" s="1"/>
    </row>
    <row r="833" spans="2:14" ht="15.75" customHeight="1">
      <c r="B833" s="1"/>
      <c r="E833" s="1"/>
      <c r="F833" s="1"/>
      <c r="H833" s="1"/>
      <c r="I833" s="1"/>
      <c r="J833" s="1"/>
      <c r="N833" s="1"/>
    </row>
    <row r="834" spans="2:14" ht="15.75" customHeight="1">
      <c r="B834" s="1"/>
      <c r="E834" s="1"/>
      <c r="F834" s="1"/>
      <c r="H834" s="1"/>
      <c r="I834" s="1"/>
      <c r="J834" s="1"/>
      <c r="N834" s="1"/>
    </row>
    <row r="835" spans="2:14" ht="15.75" customHeight="1">
      <c r="B835" s="1"/>
      <c r="E835" s="1"/>
      <c r="F835" s="1"/>
      <c r="H835" s="1"/>
      <c r="I835" s="1"/>
      <c r="J835" s="1"/>
      <c r="N835" s="1"/>
    </row>
    <row r="836" spans="2:14" ht="15.75" customHeight="1">
      <c r="B836" s="1"/>
      <c r="E836" s="1"/>
      <c r="F836" s="1"/>
      <c r="H836" s="1"/>
      <c r="I836" s="1"/>
      <c r="J836" s="1"/>
      <c r="N836" s="1"/>
    </row>
    <row r="837" spans="2:14" ht="15.75" customHeight="1">
      <c r="B837" s="1"/>
      <c r="E837" s="1"/>
      <c r="F837" s="1"/>
      <c r="H837" s="1"/>
      <c r="I837" s="1"/>
      <c r="J837" s="1"/>
      <c r="N837" s="1"/>
    </row>
    <row r="838" spans="2:14" ht="15.75" customHeight="1">
      <c r="B838" s="1"/>
      <c r="E838" s="1"/>
      <c r="F838" s="1"/>
      <c r="H838" s="1"/>
      <c r="I838" s="1"/>
      <c r="J838" s="1"/>
      <c r="N838" s="1"/>
    </row>
    <row r="839" spans="2:14" ht="15.75" customHeight="1">
      <c r="B839" s="1"/>
      <c r="E839" s="1"/>
      <c r="F839" s="1"/>
      <c r="H839" s="1"/>
      <c r="I839" s="1"/>
      <c r="J839" s="1"/>
      <c r="N839" s="1"/>
    </row>
    <row r="840" spans="2:14" ht="15.75" customHeight="1">
      <c r="B840" s="1"/>
      <c r="E840" s="1"/>
      <c r="F840" s="1"/>
      <c r="H840" s="1"/>
      <c r="I840" s="1"/>
      <c r="J840" s="1"/>
      <c r="N840" s="1"/>
    </row>
    <row r="841" spans="2:14" ht="15.75" customHeight="1">
      <c r="B841" s="1"/>
      <c r="E841" s="1"/>
      <c r="F841" s="1"/>
      <c r="H841" s="1"/>
      <c r="I841" s="1"/>
      <c r="J841" s="1"/>
      <c r="N841" s="1"/>
    </row>
    <row r="842" spans="2:14" ht="15.75" customHeight="1">
      <c r="B842" s="1"/>
      <c r="E842" s="1"/>
      <c r="F842" s="1"/>
      <c r="H842" s="1"/>
      <c r="I842" s="1"/>
      <c r="J842" s="1"/>
      <c r="N842" s="1"/>
    </row>
    <row r="843" spans="2:14" ht="15.75" customHeight="1">
      <c r="B843" s="1"/>
      <c r="E843" s="1"/>
      <c r="F843" s="1"/>
      <c r="H843" s="1"/>
      <c r="I843" s="1"/>
      <c r="J843" s="1"/>
      <c r="N843" s="1"/>
    </row>
    <row r="844" spans="2:14" ht="15.75" customHeight="1">
      <c r="B844" s="1"/>
      <c r="E844" s="1"/>
      <c r="F844" s="1"/>
      <c r="H844" s="1"/>
      <c r="I844" s="1"/>
      <c r="J844" s="1"/>
      <c r="N844" s="1"/>
    </row>
    <row r="845" spans="2:14" ht="15.75" customHeight="1">
      <c r="B845" s="1"/>
      <c r="E845" s="1"/>
      <c r="F845" s="1"/>
      <c r="H845" s="1"/>
      <c r="I845" s="1"/>
      <c r="J845" s="1"/>
      <c r="N845" s="1"/>
    </row>
    <row r="846" spans="2:14" ht="15.75" customHeight="1">
      <c r="B846" s="1"/>
      <c r="E846" s="1"/>
      <c r="F846" s="1"/>
      <c r="H846" s="1"/>
      <c r="I846" s="1"/>
      <c r="J846" s="1"/>
      <c r="N846" s="1"/>
    </row>
    <row r="847" spans="2:14" ht="15.75" customHeight="1">
      <c r="B847" s="1"/>
      <c r="E847" s="1"/>
      <c r="F847" s="1"/>
      <c r="H847" s="1"/>
      <c r="I847" s="1"/>
      <c r="J847" s="1"/>
      <c r="N847" s="1"/>
    </row>
    <row r="848" spans="2:14" ht="15.75" customHeight="1">
      <c r="B848" s="1"/>
      <c r="E848" s="1"/>
      <c r="F848" s="1"/>
      <c r="H848" s="1"/>
      <c r="I848" s="1"/>
      <c r="J848" s="1"/>
      <c r="N848" s="1"/>
    </row>
    <row r="849" spans="2:14" ht="15.75" customHeight="1">
      <c r="B849" s="1"/>
      <c r="E849" s="1"/>
      <c r="F849" s="1"/>
      <c r="H849" s="1"/>
      <c r="I849" s="1"/>
      <c r="J849" s="1"/>
      <c r="N849" s="1"/>
    </row>
    <row r="850" spans="2:14" ht="15.75" customHeight="1">
      <c r="B850" s="1"/>
      <c r="E850" s="1"/>
      <c r="F850" s="1"/>
      <c r="H850" s="1"/>
      <c r="I850" s="1"/>
      <c r="J850" s="1"/>
      <c r="N850" s="1"/>
    </row>
    <row r="851" spans="2:14" ht="15.75" customHeight="1">
      <c r="B851" s="1"/>
      <c r="E851" s="1"/>
      <c r="F851" s="1"/>
      <c r="H851" s="1"/>
      <c r="I851" s="1"/>
      <c r="J851" s="1"/>
      <c r="N851" s="1"/>
    </row>
    <row r="852" spans="2:14" ht="15.75" customHeight="1">
      <c r="B852" s="1"/>
      <c r="E852" s="1"/>
      <c r="F852" s="1"/>
      <c r="H852" s="1"/>
      <c r="I852" s="1"/>
      <c r="J852" s="1"/>
      <c r="N852" s="1"/>
    </row>
    <row r="853" spans="2:14" ht="15.75" customHeight="1">
      <c r="B853" s="1"/>
      <c r="E853" s="1"/>
      <c r="F853" s="1"/>
      <c r="H853" s="1"/>
      <c r="I853" s="1"/>
      <c r="J853" s="1"/>
      <c r="N853" s="1"/>
    </row>
    <row r="854" spans="2:14" ht="15.75" customHeight="1">
      <c r="B854" s="1"/>
      <c r="E854" s="1"/>
      <c r="F854" s="1"/>
      <c r="H854" s="1"/>
      <c r="I854" s="1"/>
      <c r="J854" s="1"/>
      <c r="N854" s="1"/>
    </row>
    <row r="855" spans="2:14" ht="15.75" customHeight="1">
      <c r="B855" s="1"/>
      <c r="E855" s="1"/>
      <c r="F855" s="1"/>
      <c r="H855" s="1"/>
      <c r="I855" s="1"/>
      <c r="J855" s="1"/>
      <c r="N855" s="1"/>
    </row>
    <row r="856" spans="2:14" ht="15.75" customHeight="1">
      <c r="B856" s="1"/>
      <c r="E856" s="1"/>
      <c r="F856" s="1"/>
      <c r="H856" s="1"/>
      <c r="I856" s="1"/>
      <c r="J856" s="1"/>
      <c r="N856" s="1"/>
    </row>
    <row r="857" spans="2:14" ht="15.75" customHeight="1">
      <c r="B857" s="1"/>
      <c r="E857" s="1"/>
      <c r="F857" s="1"/>
      <c r="H857" s="1"/>
      <c r="I857" s="1"/>
      <c r="J857" s="1"/>
      <c r="N857" s="1"/>
    </row>
    <row r="858" spans="2:14" ht="15.75" customHeight="1">
      <c r="B858" s="1"/>
      <c r="E858" s="1"/>
      <c r="F858" s="1"/>
      <c r="H858" s="1"/>
      <c r="I858" s="1"/>
      <c r="J858" s="1"/>
      <c r="N858" s="1"/>
    </row>
    <row r="859" spans="2:14" ht="15.75" customHeight="1">
      <c r="B859" s="1"/>
      <c r="E859" s="1"/>
      <c r="F859" s="1"/>
      <c r="H859" s="1"/>
      <c r="I859" s="1"/>
      <c r="J859" s="1"/>
      <c r="N859" s="1"/>
    </row>
    <row r="860" spans="2:14" ht="15.75" customHeight="1">
      <c r="B860" s="1"/>
      <c r="E860" s="1"/>
      <c r="F860" s="1"/>
      <c r="H860" s="1"/>
      <c r="I860" s="1"/>
      <c r="J860" s="1"/>
      <c r="N860" s="1"/>
    </row>
    <row r="861" spans="2:14" ht="15.75" customHeight="1">
      <c r="B861" s="1"/>
      <c r="E861" s="1"/>
      <c r="F861" s="1"/>
      <c r="H861" s="1"/>
      <c r="I861" s="1"/>
      <c r="J861" s="1"/>
      <c r="N861" s="1"/>
    </row>
    <row r="862" spans="2:14" ht="15.75" customHeight="1">
      <c r="B862" s="1"/>
      <c r="E862" s="1"/>
      <c r="F862" s="1"/>
      <c r="H862" s="1"/>
      <c r="I862" s="1"/>
      <c r="J862" s="1"/>
      <c r="N862" s="1"/>
    </row>
    <row r="863" spans="2:14" ht="15.75" customHeight="1">
      <c r="B863" s="1"/>
      <c r="E863" s="1"/>
      <c r="F863" s="1"/>
      <c r="H863" s="1"/>
      <c r="I863" s="1"/>
      <c r="J863" s="1"/>
      <c r="N863" s="1"/>
    </row>
    <row r="864" spans="2:14" ht="15.75" customHeight="1">
      <c r="B864" s="1"/>
      <c r="E864" s="1"/>
      <c r="F864" s="1"/>
      <c r="H864" s="1"/>
      <c r="I864" s="1"/>
      <c r="J864" s="1"/>
      <c r="N864" s="1"/>
    </row>
    <row r="865" spans="2:14" ht="15.75" customHeight="1">
      <c r="B865" s="1"/>
      <c r="E865" s="1"/>
      <c r="F865" s="1"/>
      <c r="H865" s="1"/>
      <c r="I865" s="1"/>
      <c r="J865" s="1"/>
      <c r="N865" s="1"/>
    </row>
    <row r="866" spans="2:14" ht="15.75" customHeight="1">
      <c r="B866" s="1"/>
      <c r="E866" s="1"/>
      <c r="F866" s="1"/>
      <c r="H866" s="1"/>
      <c r="I866" s="1"/>
      <c r="J866" s="1"/>
      <c r="N866" s="1"/>
    </row>
    <row r="867" spans="2:14" ht="15.75" customHeight="1">
      <c r="B867" s="1"/>
      <c r="E867" s="1"/>
      <c r="F867" s="1"/>
      <c r="H867" s="1"/>
      <c r="I867" s="1"/>
      <c r="J867" s="1"/>
      <c r="N867" s="1"/>
    </row>
    <row r="868" spans="2:14" ht="15.75" customHeight="1">
      <c r="B868" s="1"/>
      <c r="E868" s="1"/>
      <c r="F868" s="1"/>
      <c r="H868" s="1"/>
      <c r="I868" s="1"/>
      <c r="J868" s="1"/>
      <c r="N868" s="1"/>
    </row>
    <row r="869" spans="2:14" ht="15.75" customHeight="1">
      <c r="B869" s="1"/>
      <c r="E869" s="1"/>
      <c r="F869" s="1"/>
      <c r="H869" s="1"/>
      <c r="I869" s="1"/>
      <c r="J869" s="1"/>
      <c r="N869" s="1"/>
    </row>
    <row r="870" spans="2:14" ht="15.75" customHeight="1">
      <c r="B870" s="1"/>
      <c r="E870" s="1"/>
      <c r="F870" s="1"/>
      <c r="H870" s="1"/>
      <c r="I870" s="1"/>
      <c r="J870" s="1"/>
      <c r="N870" s="1"/>
    </row>
    <row r="871" spans="2:14" ht="15.75" customHeight="1">
      <c r="B871" s="1"/>
      <c r="E871" s="1"/>
      <c r="F871" s="1"/>
      <c r="H871" s="1"/>
      <c r="I871" s="1"/>
      <c r="J871" s="1"/>
      <c r="N871" s="1"/>
    </row>
    <row r="872" spans="2:14" ht="15.75" customHeight="1">
      <c r="B872" s="1"/>
      <c r="E872" s="1"/>
      <c r="F872" s="1"/>
      <c r="H872" s="1"/>
      <c r="I872" s="1"/>
      <c r="J872" s="1"/>
      <c r="N872" s="1"/>
    </row>
    <row r="873" spans="2:14" ht="15.75" customHeight="1">
      <c r="B873" s="1"/>
      <c r="E873" s="1"/>
      <c r="F873" s="1"/>
      <c r="H873" s="1"/>
      <c r="I873" s="1"/>
      <c r="J873" s="1"/>
      <c r="N873" s="1"/>
    </row>
    <row r="874" spans="2:14" ht="15.75" customHeight="1">
      <c r="B874" s="1"/>
      <c r="E874" s="1"/>
      <c r="F874" s="1"/>
      <c r="H874" s="1"/>
      <c r="I874" s="1"/>
      <c r="J874" s="1"/>
      <c r="N874" s="1"/>
    </row>
    <row r="875" spans="2:14" ht="15.75" customHeight="1">
      <c r="B875" s="1"/>
      <c r="E875" s="1"/>
      <c r="F875" s="1"/>
      <c r="H875" s="1"/>
      <c r="I875" s="1"/>
      <c r="J875" s="1"/>
      <c r="N875" s="1"/>
    </row>
    <row r="876" spans="2:14" ht="15.75" customHeight="1">
      <c r="B876" s="1"/>
      <c r="E876" s="1"/>
      <c r="F876" s="1"/>
      <c r="H876" s="1"/>
      <c r="I876" s="1"/>
      <c r="J876" s="1"/>
      <c r="N876" s="1"/>
    </row>
    <row r="877" spans="2:14" ht="15.75" customHeight="1">
      <c r="B877" s="1"/>
      <c r="E877" s="1"/>
      <c r="F877" s="1"/>
      <c r="H877" s="1"/>
      <c r="I877" s="1"/>
      <c r="J877" s="1"/>
      <c r="N877" s="1"/>
    </row>
    <row r="878" spans="2:14" ht="15.75" customHeight="1">
      <c r="B878" s="1"/>
      <c r="E878" s="1"/>
      <c r="F878" s="1"/>
      <c r="H878" s="1"/>
      <c r="I878" s="1"/>
      <c r="J878" s="1"/>
      <c r="N878" s="1"/>
    </row>
    <row r="879" spans="2:14" ht="15.75" customHeight="1">
      <c r="B879" s="1"/>
      <c r="E879" s="1"/>
      <c r="F879" s="1"/>
      <c r="H879" s="1"/>
      <c r="I879" s="1"/>
      <c r="J879" s="1"/>
      <c r="N879" s="1"/>
    </row>
    <row r="880" spans="2:14" ht="15.75" customHeight="1">
      <c r="B880" s="1"/>
      <c r="E880" s="1"/>
      <c r="F880" s="1"/>
      <c r="H880" s="1"/>
      <c r="I880" s="1"/>
      <c r="J880" s="1"/>
      <c r="N880" s="1"/>
    </row>
    <row r="881" spans="2:14" ht="15.75" customHeight="1">
      <c r="B881" s="1"/>
      <c r="E881" s="1"/>
      <c r="F881" s="1"/>
      <c r="H881" s="1"/>
      <c r="I881" s="1"/>
      <c r="J881" s="1"/>
      <c r="N881" s="1"/>
    </row>
    <row r="882" spans="2:14" ht="15.75" customHeight="1">
      <c r="B882" s="1"/>
      <c r="E882" s="1"/>
      <c r="F882" s="1"/>
      <c r="H882" s="1"/>
      <c r="I882" s="1"/>
      <c r="J882" s="1"/>
      <c r="N882" s="1"/>
    </row>
    <row r="883" spans="2:14" ht="15.75" customHeight="1">
      <c r="B883" s="1"/>
      <c r="E883" s="1"/>
      <c r="F883" s="1"/>
      <c r="H883" s="1"/>
      <c r="I883" s="1"/>
      <c r="J883" s="1"/>
      <c r="N883" s="1"/>
    </row>
    <row r="884" spans="2:14" ht="15.75" customHeight="1">
      <c r="B884" s="1"/>
      <c r="E884" s="1"/>
      <c r="F884" s="1"/>
      <c r="H884" s="1"/>
      <c r="I884" s="1"/>
      <c r="J884" s="1"/>
      <c r="N884" s="1"/>
    </row>
    <row r="885" spans="2:14" ht="15.75" customHeight="1">
      <c r="B885" s="1"/>
      <c r="E885" s="1"/>
      <c r="F885" s="1"/>
      <c r="H885" s="1"/>
      <c r="I885" s="1"/>
      <c r="J885" s="1"/>
      <c r="N885" s="1"/>
    </row>
    <row r="886" spans="2:14" ht="15.75" customHeight="1">
      <c r="B886" s="1"/>
      <c r="E886" s="1"/>
      <c r="F886" s="1"/>
      <c r="H886" s="1"/>
      <c r="I886" s="1"/>
      <c r="J886" s="1"/>
      <c r="N886" s="1"/>
    </row>
    <row r="887" spans="2:14" ht="15.75" customHeight="1">
      <c r="B887" s="1"/>
      <c r="E887" s="1"/>
      <c r="F887" s="1"/>
      <c r="H887" s="1"/>
      <c r="I887" s="1"/>
      <c r="J887" s="1"/>
      <c r="N887" s="1"/>
    </row>
    <row r="888" spans="2:14" ht="15.75" customHeight="1">
      <c r="B888" s="1"/>
      <c r="E888" s="1"/>
      <c r="F888" s="1"/>
      <c r="H888" s="1"/>
      <c r="I888" s="1"/>
      <c r="J888" s="1"/>
      <c r="N888" s="1"/>
    </row>
    <row r="889" spans="2:14" ht="15.75" customHeight="1">
      <c r="B889" s="1"/>
      <c r="E889" s="1"/>
      <c r="F889" s="1"/>
      <c r="H889" s="1"/>
      <c r="I889" s="1"/>
      <c r="J889" s="1"/>
      <c r="N889" s="1"/>
    </row>
    <row r="890" spans="2:14" ht="15.75" customHeight="1">
      <c r="B890" s="1"/>
      <c r="E890" s="1"/>
      <c r="F890" s="1"/>
      <c r="H890" s="1"/>
      <c r="I890" s="1"/>
      <c r="J890" s="1"/>
      <c r="N890" s="1"/>
    </row>
    <row r="891" spans="2:14" ht="15.75" customHeight="1">
      <c r="B891" s="1"/>
      <c r="E891" s="1"/>
      <c r="F891" s="1"/>
      <c r="H891" s="1"/>
      <c r="I891" s="1"/>
      <c r="J891" s="1"/>
      <c r="N891" s="1"/>
    </row>
    <row r="892" spans="2:14" ht="15.75" customHeight="1">
      <c r="B892" s="1"/>
      <c r="E892" s="1"/>
      <c r="F892" s="1"/>
      <c r="H892" s="1"/>
      <c r="I892" s="1"/>
      <c r="J892" s="1"/>
      <c r="N892" s="1"/>
    </row>
    <row r="893" spans="2:14" ht="15.75" customHeight="1">
      <c r="B893" s="1"/>
      <c r="E893" s="1"/>
      <c r="F893" s="1"/>
      <c r="H893" s="1"/>
      <c r="I893" s="1"/>
      <c r="J893" s="1"/>
      <c r="N893" s="1"/>
    </row>
    <row r="894" spans="2:14" ht="15.75" customHeight="1">
      <c r="B894" s="1"/>
      <c r="E894" s="1"/>
      <c r="F894" s="1"/>
      <c r="H894" s="1"/>
      <c r="I894" s="1"/>
      <c r="J894" s="1"/>
      <c r="N894" s="1"/>
    </row>
    <row r="895" spans="2:14" ht="15.75" customHeight="1">
      <c r="B895" s="1"/>
      <c r="E895" s="1"/>
      <c r="F895" s="1"/>
      <c r="H895" s="1"/>
      <c r="I895" s="1"/>
      <c r="J895" s="1"/>
      <c r="N895" s="1"/>
    </row>
    <row r="896" spans="2:14" ht="15.75" customHeight="1">
      <c r="B896" s="1"/>
      <c r="E896" s="1"/>
      <c r="F896" s="1"/>
      <c r="H896" s="1"/>
      <c r="I896" s="1"/>
      <c r="J896" s="1"/>
      <c r="N896" s="1"/>
    </row>
    <row r="897" spans="2:14" ht="15.75" customHeight="1">
      <c r="B897" s="1"/>
      <c r="E897" s="1"/>
      <c r="F897" s="1"/>
      <c r="H897" s="1"/>
      <c r="I897" s="1"/>
      <c r="J897" s="1"/>
      <c r="N897" s="1"/>
    </row>
    <row r="898" spans="2:14" ht="15.75" customHeight="1">
      <c r="B898" s="1"/>
      <c r="E898" s="1"/>
      <c r="F898" s="1"/>
      <c r="H898" s="1"/>
      <c r="I898" s="1"/>
      <c r="J898" s="1"/>
      <c r="N898" s="1"/>
    </row>
    <row r="899" spans="2:14" ht="15.75" customHeight="1">
      <c r="B899" s="1"/>
      <c r="E899" s="1"/>
      <c r="F899" s="1"/>
      <c r="H899" s="1"/>
      <c r="I899" s="1"/>
      <c r="J899" s="1"/>
      <c r="N899" s="1"/>
    </row>
    <row r="900" spans="2:14" ht="15.75" customHeight="1">
      <c r="B900" s="1"/>
      <c r="E900" s="1"/>
      <c r="F900" s="1"/>
      <c r="H900" s="1"/>
      <c r="I900" s="1"/>
      <c r="J900" s="1"/>
      <c r="N900" s="1"/>
    </row>
    <row r="901" spans="2:14" ht="15.75" customHeight="1">
      <c r="B901" s="1"/>
      <c r="E901" s="1"/>
      <c r="F901" s="1"/>
      <c r="H901" s="1"/>
      <c r="I901" s="1"/>
      <c r="J901" s="1"/>
      <c r="N901" s="1"/>
    </row>
    <row r="902" spans="2:14" ht="15.75" customHeight="1">
      <c r="B902" s="1"/>
      <c r="E902" s="1"/>
      <c r="F902" s="1"/>
      <c r="H902" s="1"/>
      <c r="I902" s="1"/>
      <c r="J902" s="1"/>
      <c r="N902" s="1"/>
    </row>
    <row r="903" spans="2:14" ht="15.75" customHeight="1">
      <c r="B903" s="1"/>
      <c r="E903" s="1"/>
      <c r="F903" s="1"/>
      <c r="H903" s="1"/>
      <c r="I903" s="1"/>
      <c r="J903" s="1"/>
      <c r="N903" s="1"/>
    </row>
    <row r="904" spans="2:14" ht="15.75" customHeight="1">
      <c r="B904" s="1"/>
      <c r="E904" s="1"/>
      <c r="F904" s="1"/>
      <c r="H904" s="1"/>
      <c r="I904" s="1"/>
      <c r="J904" s="1"/>
      <c r="N904" s="1"/>
    </row>
    <row r="905" spans="2:14" ht="15.75" customHeight="1">
      <c r="B905" s="1"/>
      <c r="E905" s="1"/>
      <c r="F905" s="1"/>
      <c r="H905" s="1"/>
      <c r="I905" s="1"/>
      <c r="J905" s="1"/>
      <c r="N905" s="1"/>
    </row>
    <row r="906" spans="2:14" ht="15.75" customHeight="1">
      <c r="B906" s="1"/>
      <c r="E906" s="1"/>
      <c r="F906" s="1"/>
      <c r="H906" s="1"/>
      <c r="I906" s="1"/>
      <c r="J906" s="1"/>
      <c r="N906" s="1"/>
    </row>
    <row r="907" spans="2:14" ht="15.75" customHeight="1">
      <c r="B907" s="1"/>
      <c r="E907" s="1"/>
      <c r="F907" s="1"/>
      <c r="H907" s="1"/>
      <c r="I907" s="1"/>
      <c r="J907" s="1"/>
      <c r="N907" s="1"/>
    </row>
    <row r="908" spans="2:14" ht="15.75" customHeight="1">
      <c r="B908" s="1"/>
      <c r="E908" s="1"/>
      <c r="F908" s="1"/>
      <c r="H908" s="1"/>
      <c r="I908" s="1"/>
      <c r="J908" s="1"/>
      <c r="N908" s="1"/>
    </row>
    <row r="909" spans="2:14" ht="15.75" customHeight="1">
      <c r="B909" s="1"/>
      <c r="E909" s="1"/>
      <c r="F909" s="1"/>
      <c r="H909" s="1"/>
      <c r="I909" s="1"/>
      <c r="J909" s="1"/>
      <c r="N909" s="1"/>
    </row>
    <row r="910" spans="2:14" ht="15.75" customHeight="1">
      <c r="B910" s="1"/>
      <c r="E910" s="1"/>
      <c r="F910" s="1"/>
      <c r="H910" s="1"/>
      <c r="I910" s="1"/>
      <c r="J910" s="1"/>
      <c r="N910" s="1"/>
    </row>
    <row r="911" spans="2:14" ht="15.75" customHeight="1">
      <c r="B911" s="1"/>
      <c r="E911" s="1"/>
      <c r="F911" s="1"/>
      <c r="H911" s="1"/>
      <c r="I911" s="1"/>
      <c r="J911" s="1"/>
      <c r="N911" s="1"/>
    </row>
    <row r="912" spans="2:14" ht="15.75" customHeight="1">
      <c r="B912" s="1"/>
      <c r="E912" s="1"/>
      <c r="F912" s="1"/>
      <c r="H912" s="1"/>
      <c r="I912" s="1"/>
      <c r="J912" s="1"/>
      <c r="N912" s="1"/>
    </row>
    <row r="913" spans="2:14" ht="15.75" customHeight="1">
      <c r="B913" s="1"/>
      <c r="E913" s="1"/>
      <c r="F913" s="1"/>
      <c r="H913" s="1"/>
      <c r="I913" s="1"/>
      <c r="J913" s="1"/>
      <c r="N913" s="1"/>
    </row>
    <row r="914" spans="2:14" ht="15.75" customHeight="1">
      <c r="B914" s="1"/>
      <c r="E914" s="1"/>
      <c r="F914" s="1"/>
      <c r="H914" s="1"/>
      <c r="I914" s="1"/>
      <c r="J914" s="1"/>
      <c r="N914" s="1"/>
    </row>
    <row r="915" spans="2:14" ht="15.75" customHeight="1">
      <c r="B915" s="1"/>
      <c r="E915" s="1"/>
      <c r="F915" s="1"/>
      <c r="H915" s="1"/>
      <c r="I915" s="1"/>
      <c r="J915" s="1"/>
      <c r="N915" s="1"/>
    </row>
    <row r="916" spans="2:14" ht="15.75" customHeight="1">
      <c r="B916" s="1"/>
      <c r="E916" s="1"/>
      <c r="F916" s="1"/>
      <c r="H916" s="1"/>
      <c r="I916" s="1"/>
      <c r="J916" s="1"/>
      <c r="N916" s="1"/>
    </row>
    <row r="917" spans="2:14" ht="15.75" customHeight="1">
      <c r="B917" s="1"/>
      <c r="E917" s="1"/>
      <c r="F917" s="1"/>
      <c r="H917" s="1"/>
      <c r="I917" s="1"/>
      <c r="J917" s="1"/>
      <c r="N917" s="1"/>
    </row>
    <row r="918" spans="2:14" ht="15.75" customHeight="1">
      <c r="B918" s="1"/>
      <c r="E918" s="1"/>
      <c r="F918" s="1"/>
      <c r="H918" s="1"/>
      <c r="I918" s="1"/>
      <c r="J918" s="1"/>
      <c r="N918" s="1"/>
    </row>
    <row r="919" spans="2:14" ht="15.75" customHeight="1">
      <c r="B919" s="1"/>
      <c r="E919" s="1"/>
      <c r="F919" s="1"/>
      <c r="H919" s="1"/>
      <c r="I919" s="1"/>
      <c r="J919" s="1"/>
      <c r="N919" s="1"/>
    </row>
    <row r="920" spans="2:14" ht="15.75" customHeight="1">
      <c r="B920" s="1"/>
      <c r="E920" s="1"/>
      <c r="F920" s="1"/>
      <c r="H920" s="1"/>
      <c r="I920" s="1"/>
      <c r="J920" s="1"/>
      <c r="N920" s="1"/>
    </row>
    <row r="921" spans="2:14" ht="15.75" customHeight="1">
      <c r="B921" s="1"/>
      <c r="E921" s="1"/>
      <c r="F921" s="1"/>
      <c r="H921" s="1"/>
      <c r="I921" s="1"/>
      <c r="J921" s="1"/>
      <c r="N921" s="1"/>
    </row>
    <row r="922" spans="2:14" ht="15.75" customHeight="1">
      <c r="B922" s="1"/>
      <c r="E922" s="1"/>
      <c r="F922" s="1"/>
      <c r="H922" s="1"/>
      <c r="I922" s="1"/>
      <c r="J922" s="1"/>
      <c r="N922" s="1"/>
    </row>
    <row r="923" spans="2:14" ht="15.75" customHeight="1">
      <c r="B923" s="1"/>
      <c r="E923" s="1"/>
      <c r="F923" s="1"/>
      <c r="H923" s="1"/>
      <c r="I923" s="1"/>
      <c r="J923" s="1"/>
      <c r="N923" s="1"/>
    </row>
    <row r="924" spans="2:14" ht="15.75" customHeight="1">
      <c r="B924" s="1"/>
      <c r="E924" s="1"/>
      <c r="F924" s="1"/>
      <c r="H924" s="1"/>
      <c r="I924" s="1"/>
      <c r="J924" s="1"/>
      <c r="N924" s="1"/>
    </row>
    <row r="925" spans="2:14" ht="15.75" customHeight="1">
      <c r="B925" s="1"/>
      <c r="E925" s="1"/>
      <c r="F925" s="1"/>
      <c r="H925" s="1"/>
      <c r="I925" s="1"/>
      <c r="J925" s="1"/>
      <c r="N925" s="1"/>
    </row>
    <row r="926" spans="2:14" ht="15.75" customHeight="1">
      <c r="B926" s="1"/>
      <c r="E926" s="1"/>
      <c r="F926" s="1"/>
      <c r="H926" s="1"/>
      <c r="I926" s="1"/>
      <c r="J926" s="1"/>
      <c r="N926" s="1"/>
    </row>
    <row r="927" spans="2:14" ht="15.75" customHeight="1">
      <c r="B927" s="1"/>
      <c r="E927" s="1"/>
      <c r="F927" s="1"/>
      <c r="H927" s="1"/>
      <c r="I927" s="1"/>
      <c r="J927" s="1"/>
      <c r="N927" s="1"/>
    </row>
    <row r="928" spans="2:14" ht="15.75" customHeight="1">
      <c r="B928" s="1"/>
      <c r="E928" s="1"/>
      <c r="F928" s="1"/>
      <c r="H928" s="1"/>
      <c r="I928" s="1"/>
      <c r="J928" s="1"/>
      <c r="N928" s="1"/>
    </row>
    <row r="929" spans="2:14" ht="15.75" customHeight="1">
      <c r="B929" s="1"/>
      <c r="E929" s="1"/>
      <c r="F929" s="1"/>
      <c r="H929" s="1"/>
      <c r="I929" s="1"/>
      <c r="J929" s="1"/>
      <c r="N929" s="1"/>
    </row>
    <row r="930" spans="2:14" ht="15.75" customHeight="1">
      <c r="B930" s="1"/>
      <c r="E930" s="1"/>
      <c r="F930" s="1"/>
      <c r="H930" s="1"/>
      <c r="I930" s="1"/>
      <c r="J930" s="1"/>
      <c r="N930" s="1"/>
    </row>
    <row r="931" spans="2:14" ht="15.75" customHeight="1">
      <c r="B931" s="1"/>
      <c r="E931" s="1"/>
      <c r="F931" s="1"/>
      <c r="H931" s="1"/>
      <c r="I931" s="1"/>
      <c r="J931" s="1"/>
      <c r="N931" s="1"/>
    </row>
    <row r="932" spans="2:14" ht="15.75" customHeight="1">
      <c r="B932" s="1"/>
      <c r="E932" s="1"/>
      <c r="F932" s="1"/>
      <c r="H932" s="1"/>
      <c r="I932" s="1"/>
      <c r="J932" s="1"/>
      <c r="N932" s="1"/>
    </row>
  </sheetData>
  <sheetProtection algorithmName="SHA-512" hashValue="A9ckHLnY82+oniec1KwPDuD380tjCwXdmEptL/FQi1tdH4t+KNFAk5lOjfu5ANqj4kj8Heanjh9wZS4/5HF5yQ==" saltValue="rT5cYDnC7wfWXqXFr5MprA==" spinCount="100000" sheet="1" objects="1" scenarios="1"/>
  <customSheetViews>
    <customSheetView guid="{098C2836-98E6-4DE4-B9F1-621F79971121}" showGridLines="0" hiddenColumns="1" topLeftCell="A25">
      <selection activeCell="B44" sqref="B44:B45"/>
      <colBreaks count="1" manualBreakCount="1">
        <brk id="18" man="1"/>
      </colBreaks>
      <pageMargins left="0.7" right="0.7" top="0.75" bottom="0.75" header="0" footer="0"/>
      <pageSetup orientation="landscape" r:id="rId1"/>
    </customSheetView>
    <customSheetView guid="{80DBB23A-788A-4876-A46F-C8CD77F4CEEC}" showGridLines="0" topLeftCell="C8">
      <selection activeCell="B23" sqref="B23"/>
      <colBreaks count="1" manualBreakCount="1">
        <brk id="18" man="1"/>
      </colBreaks>
      <pageMargins left="0.7" right="0.7" top="0.75" bottom="0.75" header="0" footer="0"/>
      <pageSetup orientation="landscape"/>
    </customSheetView>
    <customSheetView guid="{E56CFA07-B62D-4672-9EDE-094AE1102D0C}" showGridLines="0" hiddenColumns="1">
      <selection activeCell="E3" sqref="E3:F4"/>
      <colBreaks count="1" manualBreakCount="1">
        <brk id="18" man="1"/>
      </colBreaks>
      <pageMargins left="0.7" right="0.7" top="0.75" bottom="0.75" header="0" footer="0"/>
      <pageSetup orientation="landscape" r:id="rId2"/>
    </customSheetView>
    <customSheetView guid="{FB8FBA87-37E8-4FC2-B783-5AECFD22DC45}" showGridLines="0" hiddenColumns="1" state="hidden" topLeftCell="A25">
      <selection activeCell="A47" sqref="A47:XFD47"/>
      <colBreaks count="1" manualBreakCount="1">
        <brk id="18" man="1"/>
      </colBreaks>
      <pageMargins left="0.7" right="0.7" top="0.75" bottom="0.75" header="0" footer="0"/>
      <pageSetup orientation="landscape" r:id="rId3"/>
    </customSheetView>
  </customSheetViews>
  <mergeCells count="3">
    <mergeCell ref="C7:L7"/>
    <mergeCell ref="H44:I44"/>
    <mergeCell ref="H45:I45"/>
  </mergeCells>
  <hyperlinks>
    <hyperlink ref="N8" location="'5.IFRSIPSAS  Acct policy Adj'!B10" display="IFRS/IPSAS/ Accounting policy Adjustments (Table 1) " xr:uid="{00000000-0004-0000-0500-000000000000}"/>
    <hyperlink ref="P8" location="'6. Inter-entity eliminations'!B9" display="Inter-entity Adjustments (Table 1)" xr:uid="{00000000-0004-0000-0500-000001000000}"/>
  </hyperlinks>
  <pageMargins left="0.7" right="0.7" top="0.75" bottom="0.75" header="0" footer="0"/>
  <pageSetup orientation="landscape" r:id="rId4"/>
  <colBreaks count="1" manualBreakCount="1">
    <brk id="18"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AH995"/>
  <sheetViews>
    <sheetView showGridLines="0" zoomScaleNormal="100" workbookViewId="0">
      <selection activeCell="F60" sqref="F60"/>
    </sheetView>
  </sheetViews>
  <sheetFormatPr defaultColWidth="14.44140625" defaultRowHeight="15" customHeight="1"/>
  <cols>
    <col min="1" max="1" width="5.109375" customWidth="1"/>
    <col min="2" max="2" width="63.44140625" customWidth="1"/>
    <col min="3" max="3" width="21.6640625" customWidth="1"/>
    <col min="4" max="11" width="19.5546875" customWidth="1"/>
    <col min="12" max="12" width="13.88671875" hidden="1" customWidth="1"/>
    <col min="13" max="13" width="19" hidden="1" customWidth="1"/>
    <col min="14" max="14" width="13.88671875" hidden="1" customWidth="1"/>
    <col min="15" max="15" width="16.5546875" hidden="1" customWidth="1"/>
    <col min="16" max="16" width="8.6640625" hidden="1" customWidth="1"/>
    <col min="17" max="34" width="8.6640625" customWidth="1"/>
  </cols>
  <sheetData>
    <row r="1" spans="1:15" thickBot="1">
      <c r="A1" s="4" t="s">
        <v>106</v>
      </c>
      <c r="B1" s="1"/>
      <c r="F1" s="12" t="s">
        <v>198</v>
      </c>
      <c r="G1" s="35"/>
    </row>
    <row r="2" spans="1:15" thickBot="1">
      <c r="B2" s="1"/>
      <c r="F2" s="37" t="s">
        <v>309</v>
      </c>
      <c r="G2" s="1561"/>
    </row>
    <row r="3" spans="1:15" ht="14.4">
      <c r="A3" s="5" t="str">
        <f>'3.St Changes NAE'!A3</f>
        <v>Name of entity:</v>
      </c>
      <c r="B3" s="1"/>
      <c r="O3" s="1"/>
    </row>
    <row r="4" spans="1:15" ht="14.4">
      <c r="A4" s="5"/>
      <c r="B4" s="1"/>
      <c r="O4" s="1"/>
    </row>
    <row r="5" spans="1:15" ht="14.4">
      <c r="A5" s="5" t="s">
        <v>2054</v>
      </c>
      <c r="B5" s="1"/>
      <c r="O5" s="1" t="s">
        <v>108</v>
      </c>
    </row>
    <row r="6" spans="1:15" ht="14.4">
      <c r="A6" s="5"/>
      <c r="B6" s="1"/>
      <c r="D6" s="1896" t="s">
        <v>2047</v>
      </c>
      <c r="E6" s="1897"/>
      <c r="F6" s="1897"/>
      <c r="G6" s="1898"/>
      <c r="H6" s="1896" t="s">
        <v>109</v>
      </c>
      <c r="I6" s="1897"/>
      <c r="J6" s="1897"/>
      <c r="K6" s="1898"/>
    </row>
    <row r="7" spans="1:15" ht="43.2">
      <c r="B7" s="1"/>
      <c r="C7" s="20" t="s">
        <v>110</v>
      </c>
      <c r="D7" s="21" t="s">
        <v>111</v>
      </c>
      <c r="E7" s="984" t="s">
        <v>2900</v>
      </c>
      <c r="F7" s="21" t="s">
        <v>112</v>
      </c>
      <c r="G7" s="985" t="s">
        <v>2919</v>
      </c>
      <c r="H7" s="21" t="s">
        <v>111</v>
      </c>
      <c r="I7" s="984" t="s">
        <v>2900</v>
      </c>
      <c r="J7" s="21" t="s">
        <v>112</v>
      </c>
      <c r="K7" s="985" t="s">
        <v>2919</v>
      </c>
      <c r="M7" s="692" t="s">
        <v>1521</v>
      </c>
    </row>
    <row r="8" spans="1:15" ht="14.4">
      <c r="B8" s="1"/>
      <c r="C8" s="5"/>
      <c r="D8" s="20" t="s">
        <v>114</v>
      </c>
      <c r="E8" s="20" t="s">
        <v>114</v>
      </c>
      <c r="F8" s="20" t="s">
        <v>114</v>
      </c>
      <c r="G8" s="20" t="s">
        <v>114</v>
      </c>
      <c r="H8" s="20" t="s">
        <v>114</v>
      </c>
      <c r="I8" s="20" t="s">
        <v>114</v>
      </c>
      <c r="J8" s="20" t="s">
        <v>114</v>
      </c>
      <c r="K8" s="685" t="s">
        <v>114</v>
      </c>
    </row>
    <row r="9" spans="1:15" ht="14.4">
      <c r="B9" s="5" t="s">
        <v>1522</v>
      </c>
    </row>
    <row r="10" spans="1:15" ht="14.4">
      <c r="B10" s="5" t="s">
        <v>1523</v>
      </c>
      <c r="D10" s="1002"/>
      <c r="E10" s="1002"/>
      <c r="F10" s="1002"/>
      <c r="G10" s="1002"/>
      <c r="H10" s="1002"/>
      <c r="I10" s="1002"/>
      <c r="J10" s="1002"/>
      <c r="K10" s="1002"/>
    </row>
    <row r="11" spans="1:15" ht="14.4">
      <c r="B11" s="1" t="s">
        <v>1376</v>
      </c>
      <c r="D11" s="1014"/>
      <c r="E11" s="1014"/>
      <c r="F11" s="1003">
        <f t="shared" ref="F11:F26" si="0">SUM(D11:E11)</f>
        <v>0</v>
      </c>
      <c r="G11" s="1014"/>
      <c r="H11" s="1014"/>
      <c r="I11" s="1014"/>
      <c r="J11" s="1003">
        <f t="shared" ref="J11:J26" si="1">SUM(H11:I11)</f>
        <v>0</v>
      </c>
      <c r="K11" s="1014"/>
      <c r="L11" s="530"/>
      <c r="M11" s="530" t="s">
        <v>1524</v>
      </c>
    </row>
    <row r="12" spans="1:15" ht="14.4">
      <c r="B12" s="1" t="s">
        <v>212</v>
      </c>
      <c r="D12" s="1014"/>
      <c r="E12" s="1014"/>
      <c r="F12" s="1003">
        <f t="shared" si="0"/>
        <v>0</v>
      </c>
      <c r="G12" s="1014"/>
      <c r="H12" s="1014"/>
      <c r="I12" s="1014"/>
      <c r="J12" s="1003">
        <f t="shared" si="1"/>
        <v>0</v>
      </c>
      <c r="K12" s="1014"/>
      <c r="L12" s="530"/>
      <c r="M12" s="530" t="s">
        <v>1524</v>
      </c>
    </row>
    <row r="13" spans="1:15" ht="14.4">
      <c r="B13" s="1" t="s">
        <v>213</v>
      </c>
      <c r="D13" s="1014"/>
      <c r="E13" s="1014"/>
      <c r="F13" s="1003">
        <f t="shared" si="0"/>
        <v>0</v>
      </c>
      <c r="G13" s="1014"/>
      <c r="H13" s="1014"/>
      <c r="I13" s="1014"/>
      <c r="J13" s="1003">
        <f t="shared" si="1"/>
        <v>0</v>
      </c>
      <c r="K13" s="1014"/>
      <c r="L13" s="530"/>
      <c r="M13" s="530" t="s">
        <v>1525</v>
      </c>
    </row>
    <row r="14" spans="1:15" ht="14.4">
      <c r="B14" s="1" t="s">
        <v>2120</v>
      </c>
      <c r="D14" s="1320"/>
      <c r="E14" s="1320"/>
      <c r="F14" s="1003">
        <f t="shared" si="0"/>
        <v>0</v>
      </c>
      <c r="G14" s="1320"/>
      <c r="H14" s="1320"/>
      <c r="I14" s="1320"/>
      <c r="J14" s="1003">
        <f t="shared" si="1"/>
        <v>0</v>
      </c>
      <c r="K14" s="1320"/>
      <c r="L14" s="530"/>
      <c r="M14" s="530"/>
    </row>
    <row r="15" spans="1:15" ht="14.4">
      <c r="B15" s="1" t="s">
        <v>2121</v>
      </c>
      <c r="D15" s="1320"/>
      <c r="E15" s="1320"/>
      <c r="F15" s="1003">
        <f t="shared" si="0"/>
        <v>0</v>
      </c>
      <c r="G15" s="1320"/>
      <c r="H15" s="1320"/>
      <c r="I15" s="1320"/>
      <c r="J15" s="1003">
        <f t="shared" si="1"/>
        <v>0</v>
      </c>
      <c r="K15" s="1320"/>
      <c r="L15" s="530"/>
      <c r="M15" s="530"/>
    </row>
    <row r="16" spans="1:15" ht="14.4">
      <c r="B16" s="1" t="s">
        <v>226</v>
      </c>
      <c r="D16" s="1014"/>
      <c r="E16" s="1014"/>
      <c r="F16" s="1003">
        <f t="shared" si="0"/>
        <v>0</v>
      </c>
      <c r="G16" s="1014"/>
      <c r="H16" s="1014"/>
      <c r="I16" s="1014"/>
      <c r="J16" s="1003">
        <f t="shared" si="1"/>
        <v>0</v>
      </c>
      <c r="K16" s="1014"/>
      <c r="L16" s="530" t="s">
        <v>237</v>
      </c>
      <c r="M16" s="530" t="s">
        <v>1526</v>
      </c>
      <c r="O16" s="1" t="s">
        <v>1374</v>
      </c>
    </row>
    <row r="17" spans="2:15" ht="14.4">
      <c r="B17" s="1" t="s">
        <v>3309</v>
      </c>
      <c r="D17" s="1014"/>
      <c r="E17" s="1014"/>
      <c r="F17" s="1003">
        <f t="shared" si="0"/>
        <v>0</v>
      </c>
      <c r="G17" s="1014"/>
      <c r="H17" s="1014"/>
      <c r="I17" s="1014"/>
      <c r="J17" s="1003">
        <f t="shared" si="1"/>
        <v>0</v>
      </c>
      <c r="K17" s="1014"/>
      <c r="L17" s="530"/>
      <c r="M17" s="530"/>
    </row>
    <row r="18" spans="2:15" ht="14.4">
      <c r="B18" s="1" t="s">
        <v>235</v>
      </c>
      <c r="D18" s="1014"/>
      <c r="E18" s="1014"/>
      <c r="F18" s="1003">
        <f t="shared" si="0"/>
        <v>0</v>
      </c>
      <c r="G18" s="1014"/>
      <c r="H18" s="1014"/>
      <c r="I18" s="1014"/>
      <c r="J18" s="1003">
        <f t="shared" si="1"/>
        <v>0</v>
      </c>
      <c r="K18" s="1014"/>
      <c r="L18" s="530"/>
      <c r="M18" s="530" t="s">
        <v>1526</v>
      </c>
      <c r="O18" s="1" t="s">
        <v>1527</v>
      </c>
    </row>
    <row r="19" spans="2:15" ht="14.4">
      <c r="B19" s="1" t="s">
        <v>236</v>
      </c>
      <c r="D19" s="1014"/>
      <c r="E19" s="1014"/>
      <c r="F19" s="1003">
        <f t="shared" si="0"/>
        <v>0</v>
      </c>
      <c r="G19" s="1014"/>
      <c r="H19" s="1014"/>
      <c r="I19" s="1014"/>
      <c r="J19" s="1003">
        <f t="shared" si="1"/>
        <v>0</v>
      </c>
      <c r="K19" s="1014"/>
      <c r="L19" s="530"/>
      <c r="M19" s="530" t="s">
        <v>1528</v>
      </c>
    </row>
    <row r="20" spans="2:15" ht="14.4">
      <c r="B20" s="1" t="s">
        <v>218</v>
      </c>
      <c r="D20" s="1014"/>
      <c r="E20" s="1014"/>
      <c r="F20" s="1003">
        <f t="shared" si="0"/>
        <v>0</v>
      </c>
      <c r="G20" s="1014"/>
      <c r="H20" s="1014"/>
      <c r="I20" s="1014"/>
      <c r="J20" s="1003">
        <f t="shared" si="1"/>
        <v>0</v>
      </c>
      <c r="K20" s="1014"/>
      <c r="L20" s="530"/>
      <c r="M20" s="530" t="s">
        <v>1525</v>
      </c>
      <c r="O20" s="1" t="s">
        <v>1374</v>
      </c>
    </row>
    <row r="21" spans="2:15" ht="14.4">
      <c r="B21" s="1" t="s">
        <v>225</v>
      </c>
      <c r="D21" s="1014"/>
      <c r="E21" s="1014"/>
      <c r="F21" s="1003">
        <f t="shared" si="0"/>
        <v>0</v>
      </c>
      <c r="G21" s="1014"/>
      <c r="H21" s="1014"/>
      <c r="I21" s="1014"/>
      <c r="J21" s="1003">
        <f t="shared" si="1"/>
        <v>0</v>
      </c>
      <c r="K21" s="1014"/>
      <c r="L21" s="530" t="s">
        <v>351</v>
      </c>
      <c r="M21" s="530" t="s">
        <v>1526</v>
      </c>
      <c r="O21" s="1" t="s">
        <v>1377</v>
      </c>
    </row>
    <row r="22" spans="2:15" ht="14.4">
      <c r="B22" s="1" t="s">
        <v>1529</v>
      </c>
      <c r="D22" s="1014"/>
      <c r="E22" s="1014"/>
      <c r="F22" s="1003">
        <f t="shared" si="0"/>
        <v>0</v>
      </c>
      <c r="G22" s="1014"/>
      <c r="H22" s="1014"/>
      <c r="I22" s="1014"/>
      <c r="J22" s="1003">
        <f t="shared" si="1"/>
        <v>0</v>
      </c>
      <c r="K22" s="1014"/>
      <c r="L22" s="530" t="s">
        <v>351</v>
      </c>
      <c r="M22" s="530" t="s">
        <v>1526</v>
      </c>
    </row>
    <row r="23" spans="2:15" ht="14.4">
      <c r="B23" s="1" t="s">
        <v>2126</v>
      </c>
      <c r="D23" s="1320"/>
      <c r="E23" s="1320"/>
      <c r="F23" s="1003">
        <f t="shared" si="0"/>
        <v>0</v>
      </c>
      <c r="G23" s="1320"/>
      <c r="H23" s="1320"/>
      <c r="I23" s="1320"/>
      <c r="J23" s="1003">
        <f t="shared" si="1"/>
        <v>0</v>
      </c>
      <c r="K23" s="1320"/>
      <c r="L23" s="530"/>
      <c r="M23" s="530"/>
    </row>
    <row r="24" spans="2:15" ht="14.4">
      <c r="B24" s="1" t="s">
        <v>2130</v>
      </c>
      <c r="D24" s="1320"/>
      <c r="E24" s="1320"/>
      <c r="F24" s="1003">
        <f t="shared" si="0"/>
        <v>0</v>
      </c>
      <c r="G24" s="1320"/>
      <c r="H24" s="1320"/>
      <c r="I24" s="1320"/>
      <c r="J24" s="1003">
        <f t="shared" si="1"/>
        <v>0</v>
      </c>
      <c r="K24" s="1320"/>
      <c r="L24" s="530"/>
      <c r="M24" s="530"/>
    </row>
    <row r="25" spans="2:15" ht="14.4">
      <c r="B25" s="23" t="s">
        <v>2127</v>
      </c>
      <c r="D25" s="1320"/>
      <c r="E25" s="1320"/>
      <c r="F25" s="1003">
        <f t="shared" si="0"/>
        <v>0</v>
      </c>
      <c r="G25" s="1320"/>
      <c r="H25" s="1320"/>
      <c r="I25" s="1320"/>
      <c r="J25" s="1003">
        <f t="shared" si="1"/>
        <v>0</v>
      </c>
      <c r="K25" s="1320"/>
      <c r="L25" s="530"/>
      <c r="M25" s="530"/>
    </row>
    <row r="26" spans="2:15" ht="57.6">
      <c r="B26" s="26" t="s">
        <v>1530</v>
      </c>
      <c r="C26" s="1"/>
      <c r="D26" s="1014"/>
      <c r="E26" s="1014"/>
      <c r="F26" s="1003">
        <f t="shared" si="0"/>
        <v>0</v>
      </c>
      <c r="G26" s="1014"/>
      <c r="H26" s="1014"/>
      <c r="I26" s="1014"/>
      <c r="J26" s="1003">
        <f t="shared" si="1"/>
        <v>0</v>
      </c>
      <c r="K26" s="1014"/>
      <c r="L26" s="352"/>
      <c r="M26" s="693" t="s">
        <v>1531</v>
      </c>
      <c r="O26" s="1"/>
    </row>
    <row r="27" spans="2:15" ht="14.4">
      <c r="B27" s="1"/>
      <c r="C27" s="1"/>
      <c r="D27" s="1013">
        <f t="shared" ref="D27:K27" si="2">SUM(D11:D26)</f>
        <v>0</v>
      </c>
      <c r="E27" s="1013">
        <f t="shared" si="2"/>
        <v>0</v>
      </c>
      <c r="F27" s="1013">
        <f t="shared" si="2"/>
        <v>0</v>
      </c>
      <c r="G27" s="1013">
        <f t="shared" si="2"/>
        <v>0</v>
      </c>
      <c r="H27" s="1013">
        <f t="shared" si="2"/>
        <v>0</v>
      </c>
      <c r="I27" s="1013">
        <f t="shared" si="2"/>
        <v>0</v>
      </c>
      <c r="J27" s="1013">
        <f t="shared" si="2"/>
        <v>0</v>
      </c>
      <c r="K27" s="1013">
        <f t="shared" si="2"/>
        <v>0</v>
      </c>
      <c r="L27" s="692"/>
      <c r="M27" s="692"/>
    </row>
    <row r="28" spans="2:15" ht="15.75" customHeight="1">
      <c r="B28" s="1"/>
      <c r="D28" s="1002"/>
      <c r="E28" s="1002"/>
      <c r="F28" s="1002"/>
      <c r="G28" s="1002"/>
      <c r="H28" s="1002"/>
      <c r="I28" s="1002"/>
      <c r="J28" s="1002"/>
      <c r="K28" s="1002"/>
    </row>
    <row r="29" spans="2:15" ht="15.75" customHeight="1">
      <c r="B29" s="5" t="s">
        <v>1532</v>
      </c>
      <c r="D29" s="1002"/>
      <c r="E29" s="1002"/>
      <c r="F29" s="1002"/>
      <c r="G29" s="1002"/>
      <c r="H29" s="1002"/>
      <c r="I29" s="1002"/>
      <c r="J29" s="1002"/>
      <c r="K29" s="1002"/>
      <c r="L29" s="694"/>
      <c r="M29" s="694"/>
    </row>
    <row r="30" spans="2:15" ht="15.75" customHeight="1">
      <c r="B30" s="1" t="s">
        <v>3310</v>
      </c>
      <c r="D30" s="1014"/>
      <c r="E30" s="1014"/>
      <c r="F30" s="1003">
        <f t="shared" ref="F30:F41" si="3">SUM(D30:E30)</f>
        <v>0</v>
      </c>
      <c r="G30" s="1014"/>
      <c r="H30" s="1014"/>
      <c r="I30" s="1014"/>
      <c r="J30" s="1003">
        <f t="shared" ref="J30:J41" si="4">SUM(H30:I30)</f>
        <v>0</v>
      </c>
      <c r="K30" s="1014"/>
      <c r="L30" s="694"/>
      <c r="M30" s="694" t="s">
        <v>1533</v>
      </c>
      <c r="O30" s="1" t="s">
        <v>1534</v>
      </c>
    </row>
    <row r="31" spans="2:15" ht="15.75" customHeight="1">
      <c r="B31" s="1" t="s">
        <v>1383</v>
      </c>
      <c r="D31" s="1014"/>
      <c r="E31" s="1014"/>
      <c r="F31" s="1003">
        <f t="shared" si="3"/>
        <v>0</v>
      </c>
      <c r="G31" s="1014"/>
      <c r="H31" s="1014"/>
      <c r="I31" s="1014"/>
      <c r="J31" s="1003">
        <f t="shared" si="4"/>
        <v>0</v>
      </c>
      <c r="K31" s="1014"/>
      <c r="L31" s="694"/>
      <c r="M31" s="694"/>
      <c r="O31" s="1" t="s">
        <v>1388</v>
      </c>
    </row>
    <row r="32" spans="2:15" ht="15.75" customHeight="1">
      <c r="B32" s="1" t="s">
        <v>2112</v>
      </c>
      <c r="D32" s="1014"/>
      <c r="E32" s="1014"/>
      <c r="F32" s="1003">
        <f t="shared" si="3"/>
        <v>0</v>
      </c>
      <c r="G32" s="1014"/>
      <c r="H32" s="1014"/>
      <c r="I32" s="1014"/>
      <c r="J32" s="1003">
        <f t="shared" si="4"/>
        <v>0</v>
      </c>
      <c r="K32" s="1014"/>
      <c r="L32" s="694"/>
      <c r="M32" s="694"/>
    </row>
    <row r="33" spans="1:34" ht="15.75" customHeight="1">
      <c r="B33" s="1" t="s">
        <v>1384</v>
      </c>
      <c r="D33" s="1014"/>
      <c r="E33" s="1014"/>
      <c r="F33" s="1003">
        <f t="shared" si="3"/>
        <v>0</v>
      </c>
      <c r="G33" s="1014"/>
      <c r="H33" s="1014"/>
      <c r="I33" s="1014"/>
      <c r="J33" s="1003">
        <f t="shared" si="4"/>
        <v>0</v>
      </c>
      <c r="K33" s="1014"/>
      <c r="L33" s="694"/>
      <c r="M33" s="694" t="s">
        <v>1535</v>
      </c>
    </row>
    <row r="34" spans="1:34" ht="15.75" customHeight="1">
      <c r="B34" s="1" t="s">
        <v>3311</v>
      </c>
      <c r="D34" s="1014"/>
      <c r="E34" s="1014"/>
      <c r="F34" s="1003">
        <f t="shared" si="3"/>
        <v>0</v>
      </c>
      <c r="G34" s="1014"/>
      <c r="H34" s="1014"/>
      <c r="I34" s="1014"/>
      <c r="J34" s="1003">
        <f t="shared" si="4"/>
        <v>0</v>
      </c>
      <c r="K34" s="1014"/>
      <c r="L34" s="694"/>
      <c r="M34" s="694" t="s">
        <v>1536</v>
      </c>
      <c r="O34" s="1" t="s">
        <v>1537</v>
      </c>
    </row>
    <row r="35" spans="1:34" ht="15.75" customHeight="1">
      <c r="B35" s="1" t="s">
        <v>1391</v>
      </c>
      <c r="D35" s="1014"/>
      <c r="E35" s="1014"/>
      <c r="F35" s="1003">
        <f t="shared" si="3"/>
        <v>0</v>
      </c>
      <c r="G35" s="1014"/>
      <c r="H35" s="1014"/>
      <c r="I35" s="1014"/>
      <c r="J35" s="1003">
        <f t="shared" si="4"/>
        <v>0</v>
      </c>
      <c r="K35" s="1014"/>
      <c r="L35" s="694"/>
      <c r="M35" s="694" t="s">
        <v>1538</v>
      </c>
      <c r="O35" s="1" t="s">
        <v>1539</v>
      </c>
    </row>
    <row r="36" spans="1:34" ht="15.75" customHeight="1">
      <c r="B36" s="1" t="s">
        <v>1540</v>
      </c>
      <c r="D36" s="1014"/>
      <c r="E36" s="1014"/>
      <c r="F36" s="1003">
        <f t="shared" si="3"/>
        <v>0</v>
      </c>
      <c r="G36" s="1014"/>
      <c r="H36" s="1014"/>
      <c r="I36" s="1014"/>
      <c r="J36" s="1003">
        <f t="shared" si="4"/>
        <v>0</v>
      </c>
      <c r="K36" s="1014"/>
      <c r="L36" s="694"/>
      <c r="M36" s="694"/>
      <c r="N36" s="694"/>
    </row>
    <row r="37" spans="1:34" ht="15.75" customHeight="1">
      <c r="B37" s="1" t="s">
        <v>2126</v>
      </c>
      <c r="D37" s="1320"/>
      <c r="E37" s="1320"/>
      <c r="F37" s="1003">
        <f t="shared" si="3"/>
        <v>0</v>
      </c>
      <c r="G37" s="1320"/>
      <c r="H37" s="1320"/>
      <c r="I37" s="1320"/>
      <c r="J37" s="1003">
        <f t="shared" si="4"/>
        <v>0</v>
      </c>
      <c r="K37" s="1320"/>
      <c r="L37" s="694"/>
      <c r="M37" s="694"/>
      <c r="N37" s="694"/>
    </row>
    <row r="38" spans="1:34" ht="15.75" customHeight="1">
      <c r="B38" s="1" t="s">
        <v>2129</v>
      </c>
      <c r="D38" s="1320"/>
      <c r="E38" s="1320"/>
      <c r="F38" s="1003">
        <f t="shared" si="3"/>
        <v>0</v>
      </c>
      <c r="G38" s="1320"/>
      <c r="H38" s="1320"/>
      <c r="I38" s="1320"/>
      <c r="J38" s="1003">
        <f t="shared" si="4"/>
        <v>0</v>
      </c>
      <c r="K38" s="1320"/>
      <c r="L38" s="694"/>
      <c r="M38" s="694"/>
      <c r="N38" s="694"/>
    </row>
    <row r="39" spans="1:34" ht="15.75" customHeight="1">
      <c r="B39" s="23" t="s">
        <v>2128</v>
      </c>
      <c r="D39" s="1320"/>
      <c r="E39" s="1320"/>
      <c r="F39" s="1003">
        <f t="shared" si="3"/>
        <v>0</v>
      </c>
      <c r="G39" s="1320"/>
      <c r="H39" s="1320"/>
      <c r="I39" s="1320"/>
      <c r="J39" s="1003">
        <f t="shared" si="4"/>
        <v>0</v>
      </c>
      <c r="K39" s="1320"/>
      <c r="L39" s="694"/>
      <c r="M39" s="694"/>
      <c r="N39" s="694"/>
    </row>
    <row r="40" spans="1:34" ht="88.5" customHeight="1">
      <c r="B40" s="26" t="s">
        <v>1541</v>
      </c>
      <c r="D40" s="1014"/>
      <c r="E40" s="1014"/>
      <c r="F40" s="1003">
        <f t="shared" si="3"/>
        <v>0</v>
      </c>
      <c r="G40" s="1014"/>
      <c r="H40" s="1014"/>
      <c r="I40" s="1014"/>
      <c r="J40" s="1003">
        <f t="shared" si="4"/>
        <v>0</v>
      </c>
      <c r="K40" s="1014"/>
      <c r="L40" s="352"/>
      <c r="M40" s="693" t="s">
        <v>1542</v>
      </c>
    </row>
    <row r="41" spans="1:34" ht="15.75" customHeight="1">
      <c r="A41" s="1"/>
      <c r="B41" s="1" t="s">
        <v>1543</v>
      </c>
      <c r="C41" s="1"/>
      <c r="D41" s="1014"/>
      <c r="E41" s="1014"/>
      <c r="F41" s="1003">
        <f t="shared" si="3"/>
        <v>0</v>
      </c>
      <c r="G41" s="1014"/>
      <c r="H41" s="1014"/>
      <c r="I41" s="1014"/>
      <c r="J41" s="1003">
        <f t="shared" si="4"/>
        <v>0</v>
      </c>
      <c r="K41" s="1014"/>
      <c r="L41" s="466"/>
      <c r="M41" s="530" t="s">
        <v>1544</v>
      </c>
      <c r="O41" s="1" t="s">
        <v>1545</v>
      </c>
      <c r="P41" s="1"/>
      <c r="Q41" s="1"/>
      <c r="R41" s="1"/>
      <c r="S41" s="1"/>
      <c r="T41" s="1"/>
      <c r="U41" s="1"/>
      <c r="V41" s="1"/>
      <c r="W41" s="1"/>
      <c r="X41" s="1"/>
      <c r="Y41" s="1"/>
      <c r="Z41" s="1"/>
      <c r="AA41" s="1"/>
      <c r="AB41" s="1"/>
      <c r="AC41" s="1"/>
      <c r="AD41" s="1"/>
      <c r="AE41" s="1"/>
      <c r="AF41" s="1"/>
      <c r="AG41" s="1"/>
      <c r="AH41" s="1"/>
    </row>
    <row r="42" spans="1:34" ht="15.75" customHeight="1">
      <c r="A42" s="1"/>
      <c r="B42" s="1"/>
      <c r="C42" s="1"/>
      <c r="D42" s="1006">
        <f t="shared" ref="D42:J42" si="5">SUM(D30:D41)</f>
        <v>0</v>
      </c>
      <c r="E42" s="1006">
        <f t="shared" si="5"/>
        <v>0</v>
      </c>
      <c r="F42" s="1006">
        <f t="shared" si="5"/>
        <v>0</v>
      </c>
      <c r="G42" s="1006">
        <f t="shared" si="5"/>
        <v>0</v>
      </c>
      <c r="H42" s="1006">
        <f t="shared" si="5"/>
        <v>0</v>
      </c>
      <c r="I42" s="1006">
        <f>SUM(I30:I41)</f>
        <v>0</v>
      </c>
      <c r="J42" s="1006">
        <f t="shared" si="5"/>
        <v>0</v>
      </c>
      <c r="K42" s="1006">
        <f>SUM(K30:K41)</f>
        <v>0</v>
      </c>
      <c r="L42" s="1"/>
      <c r="M42" s="1"/>
      <c r="N42" s="1"/>
      <c r="O42" s="1"/>
      <c r="P42" s="1"/>
      <c r="Q42" s="1"/>
      <c r="R42" s="1"/>
      <c r="S42" s="1"/>
      <c r="T42" s="1"/>
      <c r="U42" s="1"/>
      <c r="V42" s="1"/>
      <c r="W42" s="1"/>
      <c r="X42" s="1"/>
      <c r="Y42" s="1"/>
      <c r="Z42" s="1"/>
      <c r="AA42" s="1"/>
      <c r="AB42" s="1"/>
      <c r="AC42" s="1"/>
      <c r="AD42" s="1"/>
      <c r="AE42" s="1"/>
      <c r="AF42" s="1"/>
      <c r="AG42" s="1"/>
      <c r="AH42" s="1"/>
    </row>
    <row r="43" spans="1:34" ht="15.75" customHeight="1">
      <c r="B43" s="5" t="s">
        <v>1546</v>
      </c>
      <c r="D43" s="1004">
        <f>SUM(D27,D42)</f>
        <v>0</v>
      </c>
      <c r="E43" s="1004">
        <f t="shared" ref="E43:J43" si="6">SUM(E27,E42)</f>
        <v>0</v>
      </c>
      <c r="F43" s="1004">
        <f t="shared" si="6"/>
        <v>0</v>
      </c>
      <c r="G43" s="1004">
        <f t="shared" si="6"/>
        <v>0</v>
      </c>
      <c r="H43" s="1004">
        <f t="shared" si="6"/>
        <v>0</v>
      </c>
      <c r="I43" s="1004">
        <f>SUM(I27,I42)</f>
        <v>0</v>
      </c>
      <c r="J43" s="1004">
        <f t="shared" si="6"/>
        <v>0</v>
      </c>
      <c r="K43" s="1004">
        <f>SUM(K27,K42)</f>
        <v>0</v>
      </c>
    </row>
    <row r="44" spans="1:34" ht="15.75" customHeight="1">
      <c r="B44" s="5"/>
      <c r="D44" s="1"/>
      <c r="E44" s="1"/>
      <c r="F44" s="1"/>
      <c r="G44" s="1"/>
      <c r="H44" s="1"/>
    </row>
    <row r="45" spans="1:34" ht="15.75" customHeight="1">
      <c r="B45" s="5" t="s">
        <v>1547</v>
      </c>
      <c r="D45" s="1002"/>
      <c r="E45" s="1002"/>
      <c r="F45" s="1002"/>
      <c r="G45" s="1002"/>
      <c r="H45" s="1002"/>
      <c r="I45" s="1002"/>
      <c r="J45" s="1002"/>
      <c r="K45" s="1002"/>
    </row>
    <row r="46" spans="1:34" ht="15.75" customHeight="1">
      <c r="B46" s="1" t="s">
        <v>1548</v>
      </c>
      <c r="D46" s="1014"/>
      <c r="E46" s="1014"/>
      <c r="F46" s="1003">
        <f t="shared" ref="F46:F67" si="7">SUM(D46:E46)</f>
        <v>0</v>
      </c>
      <c r="G46" s="1014"/>
      <c r="H46" s="1014"/>
      <c r="I46" s="1014"/>
      <c r="J46" s="1003">
        <f t="shared" ref="J46:J67" si="8">SUM(H46:I46)</f>
        <v>0</v>
      </c>
      <c r="K46" s="1014"/>
    </row>
    <row r="47" spans="1:34" ht="15.75" customHeight="1">
      <c r="B47" s="1" t="s">
        <v>232</v>
      </c>
      <c r="D47" s="1014"/>
      <c r="E47" s="1014"/>
      <c r="F47" s="1003">
        <f t="shared" si="7"/>
        <v>0</v>
      </c>
      <c r="G47" s="1014"/>
      <c r="H47" s="1014"/>
      <c r="I47" s="1014"/>
      <c r="J47" s="1003">
        <f t="shared" si="8"/>
        <v>0</v>
      </c>
      <c r="K47" s="1014"/>
      <c r="M47" s="1" t="s">
        <v>1549</v>
      </c>
    </row>
    <row r="48" spans="1:34" ht="28.8">
      <c r="B48" s="26" t="s">
        <v>1550</v>
      </c>
      <c r="D48" s="1014"/>
      <c r="E48" s="1014"/>
      <c r="F48" s="1003">
        <f t="shared" si="7"/>
        <v>0</v>
      </c>
      <c r="G48" s="1014"/>
      <c r="H48" s="1014"/>
      <c r="I48" s="1014"/>
      <c r="J48" s="1003">
        <f t="shared" si="8"/>
        <v>0</v>
      </c>
      <c r="K48" s="1014"/>
      <c r="M48" s="692" t="s">
        <v>1551</v>
      </c>
    </row>
    <row r="49" spans="1:34" ht="30" customHeight="1">
      <c r="B49" s="26" t="s">
        <v>1552</v>
      </c>
      <c r="D49" s="1014"/>
      <c r="E49" s="1014"/>
      <c r="F49" s="1003">
        <f t="shared" si="7"/>
        <v>0</v>
      </c>
      <c r="G49" s="1014"/>
      <c r="H49" s="1014"/>
      <c r="I49" s="1014"/>
      <c r="J49" s="1003">
        <f t="shared" si="8"/>
        <v>0</v>
      </c>
      <c r="K49" s="1014"/>
      <c r="M49" s="692" t="s">
        <v>1553</v>
      </c>
    </row>
    <row r="50" spans="1:34" ht="15.75" customHeight="1">
      <c r="B50" s="1" t="s">
        <v>1554</v>
      </c>
      <c r="D50" s="1014"/>
      <c r="E50" s="1014"/>
      <c r="F50" s="1003">
        <f t="shared" si="7"/>
        <v>0</v>
      </c>
      <c r="G50" s="1014"/>
      <c r="H50" s="1014"/>
      <c r="I50" s="1014"/>
      <c r="J50" s="1003">
        <f t="shared" si="8"/>
        <v>0</v>
      </c>
      <c r="K50" s="1014"/>
      <c r="L50" s="352"/>
      <c r="M50" s="693" t="s">
        <v>1555</v>
      </c>
    </row>
    <row r="51" spans="1:34" ht="15.75" customHeight="1">
      <c r="B51" s="1" t="s">
        <v>1556</v>
      </c>
      <c r="D51" s="1014"/>
      <c r="E51" s="1014"/>
      <c r="F51" s="1003">
        <f t="shared" si="7"/>
        <v>0</v>
      </c>
      <c r="G51" s="1014"/>
      <c r="H51" s="1014"/>
      <c r="I51" s="1014"/>
      <c r="J51" s="1003">
        <f t="shared" si="8"/>
        <v>0</v>
      </c>
      <c r="K51" s="1014"/>
      <c r="L51" s="352"/>
      <c r="M51" s="693" t="s">
        <v>1557</v>
      </c>
    </row>
    <row r="52" spans="1:34" ht="15.75" customHeight="1">
      <c r="B52" s="1" t="s">
        <v>1558</v>
      </c>
      <c r="D52" s="1014"/>
      <c r="E52" s="1014"/>
      <c r="F52" s="1003">
        <f t="shared" si="7"/>
        <v>0</v>
      </c>
      <c r="G52" s="1014"/>
      <c r="H52" s="1014"/>
      <c r="I52" s="1014"/>
      <c r="J52" s="1003">
        <f t="shared" si="8"/>
        <v>0</v>
      </c>
      <c r="K52" s="1014"/>
      <c r="M52" s="692" t="s">
        <v>1559</v>
      </c>
    </row>
    <row r="53" spans="1:34" ht="15.75" customHeight="1">
      <c r="B53" s="1" t="s">
        <v>1560</v>
      </c>
      <c r="D53" s="1014"/>
      <c r="E53" s="1014"/>
      <c r="F53" s="1003">
        <f t="shared" si="7"/>
        <v>0</v>
      </c>
      <c r="G53" s="1014"/>
      <c r="H53" s="1014"/>
      <c r="I53" s="1014"/>
      <c r="J53" s="1003">
        <f t="shared" si="8"/>
        <v>0</v>
      </c>
      <c r="K53" s="1014"/>
      <c r="M53" s="692" t="s">
        <v>1561</v>
      </c>
    </row>
    <row r="54" spans="1:34" ht="15.75" customHeight="1">
      <c r="A54" s="1"/>
      <c r="B54" s="1288" t="s">
        <v>1562</v>
      </c>
      <c r="C54" s="1"/>
      <c r="D54" s="1000"/>
      <c r="E54" s="1000"/>
      <c r="F54" s="1003"/>
      <c r="G54" s="1000"/>
      <c r="H54" s="1000"/>
      <c r="I54" s="1000"/>
      <c r="J54" s="1003"/>
      <c r="K54" s="1000"/>
      <c r="L54" s="1289"/>
      <c r="M54" s="1289"/>
      <c r="N54" s="1"/>
      <c r="O54" s="1"/>
      <c r="P54" s="1"/>
      <c r="Q54" s="1"/>
      <c r="R54" s="1"/>
      <c r="S54" s="1"/>
      <c r="T54" s="1"/>
      <c r="U54" s="1"/>
      <c r="V54" s="1"/>
      <c r="W54" s="1"/>
      <c r="X54" s="1"/>
      <c r="Y54" s="1"/>
      <c r="Z54" s="1"/>
      <c r="AA54" s="1"/>
      <c r="AB54" s="1"/>
      <c r="AC54" s="1"/>
      <c r="AD54" s="1"/>
      <c r="AE54" s="1"/>
      <c r="AF54" s="1"/>
      <c r="AG54" s="1"/>
      <c r="AH54" s="1"/>
    </row>
    <row r="55" spans="1:34" ht="15.75" customHeight="1">
      <c r="A55" s="1"/>
      <c r="B55" s="466" t="s">
        <v>2115</v>
      </c>
      <c r="C55" s="1"/>
      <c r="D55" s="1014"/>
      <c r="E55" s="1014"/>
      <c r="F55" s="1003">
        <f>SUM(D55:E55)</f>
        <v>0</v>
      </c>
      <c r="G55" s="1014"/>
      <c r="H55" s="1014"/>
      <c r="I55" s="1014"/>
      <c r="J55" s="1003">
        <f t="shared" si="8"/>
        <v>0</v>
      </c>
      <c r="K55" s="1014"/>
      <c r="L55" s="695"/>
      <c r="M55" s="695"/>
      <c r="N55" s="1"/>
      <c r="O55" s="1"/>
      <c r="P55" s="1"/>
      <c r="Q55" s="1"/>
      <c r="R55" s="1"/>
      <c r="S55" s="1"/>
      <c r="T55" s="1"/>
      <c r="U55" s="1"/>
      <c r="V55" s="1"/>
      <c r="W55" s="1"/>
      <c r="X55" s="1"/>
      <c r="Y55" s="1"/>
      <c r="Z55" s="1"/>
      <c r="AA55" s="1"/>
      <c r="AB55" s="1"/>
      <c r="AC55" s="1"/>
      <c r="AD55" s="1"/>
      <c r="AE55" s="1"/>
      <c r="AF55" s="1"/>
      <c r="AG55" s="1"/>
      <c r="AH55" s="1"/>
    </row>
    <row r="56" spans="1:34" ht="15.75" customHeight="1">
      <c r="A56" s="1"/>
      <c r="B56" s="466" t="s">
        <v>2116</v>
      </c>
      <c r="C56" s="1"/>
      <c r="D56" s="1014"/>
      <c r="E56" s="1014"/>
      <c r="F56" s="1003">
        <f t="shared" si="7"/>
        <v>0</v>
      </c>
      <c r="G56" s="1014"/>
      <c r="H56" s="1014"/>
      <c r="I56" s="1014"/>
      <c r="J56" s="1003">
        <f t="shared" si="8"/>
        <v>0</v>
      </c>
      <c r="K56" s="1014"/>
      <c r="L56" s="1"/>
      <c r="M56" s="1"/>
      <c r="N56" s="1"/>
      <c r="O56" s="1" t="s">
        <v>1563</v>
      </c>
      <c r="P56" s="1"/>
      <c r="Q56" s="1"/>
      <c r="R56" s="1"/>
      <c r="S56" s="1"/>
      <c r="T56" s="1"/>
      <c r="U56" s="1"/>
      <c r="V56" s="1"/>
      <c r="W56" s="1"/>
      <c r="X56" s="1"/>
      <c r="Y56" s="1"/>
      <c r="Z56" s="1"/>
      <c r="AA56" s="1"/>
      <c r="AB56" s="1"/>
      <c r="AC56" s="1"/>
      <c r="AD56" s="1"/>
      <c r="AE56" s="1"/>
      <c r="AF56" s="1"/>
      <c r="AG56" s="1"/>
      <c r="AH56" s="1"/>
    </row>
    <row r="57" spans="1:34" ht="15.75" customHeight="1">
      <c r="A57" s="1"/>
      <c r="B57" s="26" t="s">
        <v>1564</v>
      </c>
      <c r="C57" s="1"/>
      <c r="D57" s="1014"/>
      <c r="E57" s="1014"/>
      <c r="F57" s="1003">
        <f t="shared" si="7"/>
        <v>0</v>
      </c>
      <c r="G57" s="1014"/>
      <c r="H57" s="1014"/>
      <c r="I57" s="1014"/>
      <c r="J57" s="1003">
        <f t="shared" si="8"/>
        <v>0</v>
      </c>
      <c r="K57" s="1014"/>
      <c r="L57" s="1"/>
      <c r="M57" s="1"/>
      <c r="N57" s="1"/>
      <c r="O57" s="1"/>
      <c r="P57" s="1"/>
      <c r="Q57" s="1"/>
      <c r="R57" s="1"/>
      <c r="S57" s="1"/>
      <c r="T57" s="1"/>
      <c r="U57" s="1"/>
      <c r="V57" s="1"/>
      <c r="W57" s="1"/>
      <c r="X57" s="1"/>
      <c r="Y57" s="1"/>
      <c r="Z57" s="1"/>
      <c r="AA57" s="1"/>
      <c r="AB57" s="1"/>
      <c r="AC57" s="1"/>
      <c r="AD57" s="1"/>
      <c r="AE57" s="1"/>
      <c r="AF57" s="1"/>
      <c r="AG57" s="1"/>
      <c r="AH57" s="1"/>
    </row>
    <row r="58" spans="1:34" ht="15.75" customHeight="1">
      <c r="A58" s="1"/>
      <c r="B58" s="26" t="s">
        <v>1565</v>
      </c>
      <c r="C58" s="1"/>
      <c r="D58" s="1014"/>
      <c r="E58" s="1014"/>
      <c r="F58" s="1003">
        <f t="shared" si="7"/>
        <v>0</v>
      </c>
      <c r="G58" s="1014"/>
      <c r="H58" s="1014"/>
      <c r="I58" s="1014"/>
      <c r="J58" s="1003">
        <f t="shared" si="8"/>
        <v>0</v>
      </c>
      <c r="K58" s="1014"/>
      <c r="L58" s="1"/>
      <c r="M58" s="1"/>
      <c r="N58" s="1"/>
      <c r="O58" s="1"/>
      <c r="P58" s="1"/>
      <c r="Q58" s="1"/>
      <c r="R58" s="1"/>
      <c r="S58" s="1"/>
      <c r="T58" s="1"/>
      <c r="U58" s="1"/>
      <c r="V58" s="1"/>
      <c r="W58" s="1"/>
      <c r="X58" s="1"/>
      <c r="Y58" s="1"/>
      <c r="Z58" s="1"/>
      <c r="AA58" s="1"/>
      <c r="AB58" s="1"/>
      <c r="AC58" s="1"/>
      <c r="AD58" s="1"/>
      <c r="AE58" s="1"/>
      <c r="AF58" s="1"/>
      <c r="AG58" s="1"/>
      <c r="AH58" s="1"/>
    </row>
    <row r="59" spans="1:34" ht="30.75" customHeight="1">
      <c r="A59" s="1"/>
      <c r="B59" s="26" t="s">
        <v>1566</v>
      </c>
      <c r="C59" s="1"/>
      <c r="D59" s="1014"/>
      <c r="E59" s="1014"/>
      <c r="F59" s="1003">
        <f>SUM(D59:E59)</f>
        <v>0</v>
      </c>
      <c r="G59" s="1014"/>
      <c r="H59" s="1014"/>
      <c r="I59" s="1014"/>
      <c r="J59" s="1003">
        <f t="shared" si="8"/>
        <v>0</v>
      </c>
      <c r="K59" s="1014"/>
      <c r="L59" s="1"/>
      <c r="M59" s="1" t="s">
        <v>1567</v>
      </c>
      <c r="N59" s="1"/>
      <c r="O59" s="1"/>
      <c r="P59" s="1"/>
      <c r="Q59" s="1"/>
      <c r="R59" s="1"/>
      <c r="S59" s="1"/>
      <c r="T59" s="1"/>
      <c r="U59" s="1"/>
      <c r="V59" s="1"/>
      <c r="W59" s="1"/>
      <c r="X59" s="1"/>
      <c r="Y59" s="1"/>
      <c r="Z59" s="1"/>
      <c r="AA59" s="1"/>
      <c r="AB59" s="1"/>
      <c r="AC59" s="1"/>
      <c r="AD59" s="1"/>
      <c r="AE59" s="1"/>
      <c r="AF59" s="1"/>
      <c r="AG59" s="1"/>
      <c r="AH59" s="1"/>
    </row>
    <row r="60" spans="1:34" ht="30.75" customHeight="1">
      <c r="A60" s="1"/>
      <c r="B60" s="26" t="s">
        <v>1568</v>
      </c>
      <c r="C60" s="1"/>
      <c r="D60" s="1014"/>
      <c r="E60" s="1014"/>
      <c r="F60" s="1003">
        <f t="shared" si="7"/>
        <v>0</v>
      </c>
      <c r="G60" s="1014"/>
      <c r="H60" s="1014"/>
      <c r="I60" s="1014"/>
      <c r="J60" s="1003">
        <f t="shared" si="8"/>
        <v>0</v>
      </c>
      <c r="K60" s="1014"/>
      <c r="L60" s="1"/>
      <c r="M60" s="1" t="s">
        <v>1569</v>
      </c>
      <c r="N60" s="1"/>
      <c r="P60" s="1"/>
      <c r="Q60" s="1"/>
      <c r="R60" s="1"/>
      <c r="S60" s="1"/>
      <c r="T60" s="1"/>
      <c r="U60" s="1"/>
      <c r="V60" s="1"/>
      <c r="W60" s="1"/>
      <c r="X60" s="1"/>
      <c r="Y60" s="1"/>
      <c r="Z60" s="1"/>
      <c r="AA60" s="1"/>
      <c r="AB60" s="1"/>
      <c r="AC60" s="1"/>
      <c r="AD60" s="1"/>
      <c r="AE60" s="1"/>
      <c r="AF60" s="1"/>
      <c r="AG60" s="1"/>
      <c r="AH60" s="1"/>
    </row>
    <row r="61" spans="1:34" ht="15.75" customHeight="1">
      <c r="B61" s="1" t="s">
        <v>1570</v>
      </c>
      <c r="D61" s="1014"/>
      <c r="E61" s="1014"/>
      <c r="F61" s="1003">
        <f t="shared" si="7"/>
        <v>0</v>
      </c>
      <c r="G61" s="1014"/>
      <c r="H61" s="1014"/>
      <c r="I61" s="1014"/>
      <c r="J61" s="1003">
        <f t="shared" si="8"/>
        <v>0</v>
      </c>
      <c r="K61" s="1014"/>
    </row>
    <row r="62" spans="1:34" ht="15.75" customHeight="1">
      <c r="B62" s="1" t="s">
        <v>1571</v>
      </c>
      <c r="D62" s="1014"/>
      <c r="E62" s="1014"/>
      <c r="F62" s="1003">
        <f t="shared" si="7"/>
        <v>0</v>
      </c>
      <c r="G62" s="1014"/>
      <c r="H62" s="1014"/>
      <c r="I62" s="1014"/>
      <c r="J62" s="1003">
        <f t="shared" si="8"/>
        <v>0</v>
      </c>
      <c r="K62" s="1014"/>
      <c r="L62" s="352"/>
      <c r="M62" s="693" t="s">
        <v>1572</v>
      </c>
      <c r="O62" s="1"/>
    </row>
    <row r="63" spans="1:34" ht="15.75" customHeight="1">
      <c r="B63" s="1" t="s">
        <v>1573</v>
      </c>
      <c r="D63" s="1014"/>
      <c r="E63" s="1014"/>
      <c r="F63" s="1003">
        <f t="shared" si="7"/>
        <v>0</v>
      </c>
      <c r="G63" s="1014"/>
      <c r="H63" s="1014"/>
      <c r="I63" s="1014"/>
      <c r="J63" s="1003">
        <f t="shared" si="8"/>
        <v>0</v>
      </c>
      <c r="K63" s="1014"/>
      <c r="L63" s="352"/>
      <c r="M63" s="693" t="s">
        <v>1572</v>
      </c>
      <c r="O63" s="1"/>
    </row>
    <row r="64" spans="1:34" ht="15.75" customHeight="1">
      <c r="B64" s="1" t="s">
        <v>1481</v>
      </c>
      <c r="D64" s="1320"/>
      <c r="E64" s="1320"/>
      <c r="F64" s="1003">
        <f t="shared" si="7"/>
        <v>0</v>
      </c>
      <c r="G64" s="1320"/>
      <c r="H64" s="1320"/>
      <c r="I64" s="1320"/>
      <c r="J64" s="1003">
        <f t="shared" si="8"/>
        <v>0</v>
      </c>
      <c r="K64" s="1320"/>
      <c r="L64" s="352"/>
      <c r="M64" s="693"/>
      <c r="O64" s="1"/>
    </row>
    <row r="65" spans="1:34" ht="15.75" customHeight="1">
      <c r="B65" s="1" t="s">
        <v>2113</v>
      </c>
      <c r="D65" s="1320"/>
      <c r="E65" s="1320"/>
      <c r="F65" s="1003">
        <f t="shared" si="7"/>
        <v>0</v>
      </c>
      <c r="G65" s="1320"/>
      <c r="H65" s="1320"/>
      <c r="I65" s="1320"/>
      <c r="J65" s="1003">
        <f t="shared" si="8"/>
        <v>0</v>
      </c>
      <c r="K65" s="1320"/>
      <c r="L65" s="352"/>
      <c r="M65" s="693"/>
      <c r="O65" s="1"/>
    </row>
    <row r="66" spans="1:34" s="729" customFormat="1" ht="15.75" customHeight="1">
      <c r="B66" s="1014" t="s">
        <v>231</v>
      </c>
      <c r="D66" s="1014"/>
      <c r="E66" s="1014"/>
      <c r="F66" s="1003">
        <f t="shared" si="7"/>
        <v>0</v>
      </c>
      <c r="G66" s="1014"/>
      <c r="H66" s="1014"/>
      <c r="I66" s="1014"/>
      <c r="J66" s="1003">
        <f t="shared" si="8"/>
        <v>0</v>
      </c>
      <c r="K66" s="1014"/>
      <c r="L66" s="1290"/>
      <c r="M66" s="1290"/>
    </row>
    <row r="67" spans="1:34" s="729" customFormat="1" ht="15.75" customHeight="1">
      <c r="B67" s="1014" t="s">
        <v>231</v>
      </c>
      <c r="D67" s="1014"/>
      <c r="E67" s="1014"/>
      <c r="F67" s="1003">
        <f t="shared" si="7"/>
        <v>0</v>
      </c>
      <c r="G67" s="1014"/>
      <c r="H67" s="1014"/>
      <c r="I67" s="1014"/>
      <c r="J67" s="1003">
        <f t="shared" si="8"/>
        <v>0</v>
      </c>
      <c r="K67" s="1014"/>
      <c r="L67" s="1290"/>
      <c r="M67" s="1290"/>
    </row>
    <row r="68" spans="1:34" ht="15.75" customHeight="1">
      <c r="B68" s="5" t="s">
        <v>1574</v>
      </c>
      <c r="D68" s="1006">
        <f t="shared" ref="D68:K68" si="9">SUM(D46:D67)</f>
        <v>0</v>
      </c>
      <c r="E68" s="1006">
        <f t="shared" si="9"/>
        <v>0</v>
      </c>
      <c r="F68" s="1006">
        <f t="shared" si="9"/>
        <v>0</v>
      </c>
      <c r="G68" s="1006">
        <f t="shared" si="9"/>
        <v>0</v>
      </c>
      <c r="H68" s="1006">
        <f t="shared" si="9"/>
        <v>0</v>
      </c>
      <c r="I68" s="1006">
        <f t="shared" si="9"/>
        <v>0</v>
      </c>
      <c r="J68" s="1006">
        <f t="shared" si="9"/>
        <v>0</v>
      </c>
      <c r="K68" s="1006">
        <f t="shared" si="9"/>
        <v>0</v>
      </c>
    </row>
    <row r="69" spans="1:34" ht="15.75" customHeight="1">
      <c r="B69" s="1"/>
    </row>
    <row r="70" spans="1:34" ht="15.75" customHeight="1">
      <c r="B70" s="5" t="s">
        <v>1575</v>
      </c>
      <c r="D70" s="1002"/>
      <c r="E70" s="1002"/>
      <c r="F70" s="1002"/>
      <c r="G70" s="1002"/>
      <c r="H70" s="1002"/>
      <c r="I70" s="1002"/>
      <c r="J70" s="1002"/>
      <c r="K70" s="1002"/>
    </row>
    <row r="71" spans="1:34" ht="15.75" customHeight="1">
      <c r="B71" s="1" t="s">
        <v>1576</v>
      </c>
      <c r="D71" s="1014"/>
      <c r="E71" s="1014"/>
      <c r="F71" s="1003">
        <f t="shared" ref="F71:F81" si="10">SUM(D71:E71)</f>
        <v>0</v>
      </c>
      <c r="G71" s="1014"/>
      <c r="H71" s="1014"/>
      <c r="I71" s="1014"/>
      <c r="J71" s="1003">
        <f t="shared" ref="J71:J82" si="11">SUM(H71:I71)</f>
        <v>0</v>
      </c>
      <c r="K71" s="1014"/>
      <c r="M71" s="692" t="s">
        <v>1577</v>
      </c>
    </row>
    <row r="72" spans="1:34" ht="15.75" customHeight="1">
      <c r="B72" s="1" t="s">
        <v>1578</v>
      </c>
      <c r="D72" s="1014"/>
      <c r="E72" s="1014"/>
      <c r="F72" s="1003">
        <f t="shared" si="10"/>
        <v>0</v>
      </c>
      <c r="G72" s="1014"/>
      <c r="H72" s="1014"/>
      <c r="I72" s="1014"/>
      <c r="J72" s="1003">
        <f t="shared" si="11"/>
        <v>0</v>
      </c>
      <c r="K72" s="1014"/>
      <c r="M72" s="692" t="s">
        <v>1579</v>
      </c>
    </row>
    <row r="73" spans="1:34" ht="15.75" customHeight="1">
      <c r="A73" s="1"/>
      <c r="B73" s="1" t="s">
        <v>1580</v>
      </c>
      <c r="C73" s="1"/>
      <c r="D73" s="1014"/>
      <c r="E73" s="1014"/>
      <c r="F73" s="1003">
        <f t="shared" si="10"/>
        <v>0</v>
      </c>
      <c r="G73" s="1014"/>
      <c r="H73" s="1014"/>
      <c r="I73" s="1014"/>
      <c r="J73" s="1003">
        <f t="shared" si="11"/>
        <v>0</v>
      </c>
      <c r="K73" s="1014"/>
      <c r="L73" s="1"/>
      <c r="M73" s="1"/>
      <c r="N73" s="1"/>
      <c r="O73" s="1" t="s">
        <v>1581</v>
      </c>
      <c r="P73" s="1"/>
      <c r="Q73" s="1"/>
      <c r="R73" s="1"/>
      <c r="S73" s="1"/>
      <c r="T73" s="1"/>
      <c r="U73" s="1"/>
      <c r="V73" s="1"/>
      <c r="W73" s="1"/>
      <c r="X73" s="1"/>
      <c r="Y73" s="1"/>
      <c r="Z73" s="1"/>
      <c r="AA73" s="1"/>
      <c r="AB73" s="1"/>
      <c r="AC73" s="1"/>
      <c r="AD73" s="1"/>
      <c r="AE73" s="1"/>
      <c r="AF73" s="1"/>
      <c r="AG73" s="1"/>
      <c r="AH73" s="1"/>
    </row>
    <row r="74" spans="1:34" ht="15.75" customHeight="1">
      <c r="B74" s="1" t="s">
        <v>1582</v>
      </c>
      <c r="D74" s="1014"/>
      <c r="E74" s="1014"/>
      <c r="F74" s="1003">
        <f t="shared" si="10"/>
        <v>0</v>
      </c>
      <c r="G74" s="1014"/>
      <c r="H74" s="1014"/>
      <c r="I74" s="1014"/>
      <c r="J74" s="1003">
        <f t="shared" si="11"/>
        <v>0</v>
      </c>
      <c r="K74" s="1014"/>
    </row>
    <row r="75" spans="1:34" ht="15.75" customHeight="1">
      <c r="A75" s="1"/>
      <c r="B75" s="1" t="s">
        <v>1583</v>
      </c>
      <c r="C75" s="1"/>
      <c r="D75" s="1014"/>
      <c r="E75" s="1014"/>
      <c r="F75" s="1003">
        <f t="shared" si="10"/>
        <v>0</v>
      </c>
      <c r="G75" s="1014"/>
      <c r="H75" s="1014"/>
      <c r="I75" s="1014"/>
      <c r="J75" s="1003">
        <f t="shared" si="11"/>
        <v>0</v>
      </c>
      <c r="K75" s="1014"/>
      <c r="L75" s="1"/>
      <c r="M75" s="696" t="s">
        <v>1584</v>
      </c>
      <c r="O75" s="1"/>
      <c r="P75" s="1" t="s">
        <v>1585</v>
      </c>
      <c r="Q75" s="1"/>
      <c r="R75" s="1"/>
      <c r="S75" s="1"/>
      <c r="T75" s="1"/>
      <c r="U75" s="1"/>
      <c r="V75" s="1"/>
      <c r="W75" s="1"/>
      <c r="X75" s="1"/>
      <c r="Y75" s="1"/>
      <c r="Z75" s="1"/>
      <c r="AA75" s="1"/>
      <c r="AB75" s="1"/>
      <c r="AC75" s="1"/>
      <c r="AD75" s="1"/>
      <c r="AE75" s="1"/>
      <c r="AF75" s="1"/>
      <c r="AG75" s="1"/>
      <c r="AH75" s="1"/>
    </row>
    <row r="76" spans="1:34" ht="15.75" customHeight="1">
      <c r="B76" s="1" t="s">
        <v>1586</v>
      </c>
      <c r="D76" s="1014"/>
      <c r="E76" s="1014"/>
      <c r="F76" s="1003">
        <f t="shared" si="10"/>
        <v>0</v>
      </c>
      <c r="G76" s="1014"/>
      <c r="H76" s="1014"/>
      <c r="I76" s="1014"/>
      <c r="J76" s="1003">
        <f t="shared" si="11"/>
        <v>0</v>
      </c>
      <c r="K76" s="1014"/>
    </row>
    <row r="77" spans="1:34" ht="15.75" customHeight="1">
      <c r="B77" s="1" t="s">
        <v>2114</v>
      </c>
      <c r="D77" s="1320"/>
      <c r="E77" s="1320"/>
      <c r="F77" s="1003">
        <f t="shared" si="10"/>
        <v>0</v>
      </c>
      <c r="G77" s="1320"/>
      <c r="H77" s="1320"/>
      <c r="I77" s="1320"/>
      <c r="J77" s="1003">
        <f t="shared" si="11"/>
        <v>0</v>
      </c>
      <c r="K77" s="1320"/>
    </row>
    <row r="78" spans="1:34" ht="14.4">
      <c r="B78" s="1" t="s">
        <v>2123</v>
      </c>
      <c r="D78" s="1320"/>
      <c r="E78" s="1320"/>
      <c r="F78" s="1003">
        <f t="shared" si="10"/>
        <v>0</v>
      </c>
      <c r="G78" s="1320"/>
      <c r="H78" s="1320"/>
      <c r="I78" s="1320"/>
      <c r="J78" s="1003">
        <f t="shared" si="11"/>
        <v>0</v>
      </c>
      <c r="K78" s="1320"/>
    </row>
    <row r="79" spans="1:34" ht="14.4">
      <c r="B79" s="1" t="s">
        <v>2124</v>
      </c>
      <c r="D79" s="1320"/>
      <c r="E79" s="1320"/>
      <c r="F79" s="1003">
        <f t="shared" si="10"/>
        <v>0</v>
      </c>
      <c r="G79" s="1320"/>
      <c r="H79" s="1320"/>
      <c r="I79" s="1320"/>
      <c r="J79" s="1003">
        <f t="shared" si="11"/>
        <v>0</v>
      </c>
      <c r="K79" s="1320"/>
    </row>
    <row r="80" spans="1:34" ht="14.4">
      <c r="B80" s="1" t="s">
        <v>2125</v>
      </c>
      <c r="D80" s="1320"/>
      <c r="E80" s="1320"/>
      <c r="F80" s="1003">
        <f t="shared" si="10"/>
        <v>0</v>
      </c>
      <c r="G80" s="1320"/>
      <c r="H80" s="1320"/>
      <c r="I80" s="1320"/>
      <c r="J80" s="1003">
        <f t="shared" si="11"/>
        <v>0</v>
      </c>
      <c r="K80" s="1320"/>
    </row>
    <row r="81" spans="1:34" s="729" customFormat="1" ht="15.75" customHeight="1">
      <c r="B81" s="1014" t="s">
        <v>231</v>
      </c>
      <c r="D81" s="1014"/>
      <c r="E81" s="1014"/>
      <c r="F81" s="1003">
        <f t="shared" si="10"/>
        <v>0</v>
      </c>
      <c r="G81" s="1014"/>
      <c r="H81" s="1014"/>
      <c r="I81" s="1014"/>
      <c r="J81" s="1003">
        <f t="shared" si="11"/>
        <v>0</v>
      </c>
      <c r="K81" s="1014"/>
      <c r="L81" s="1290"/>
      <c r="M81" s="1290"/>
    </row>
    <row r="82" spans="1:34" s="729" customFormat="1" ht="15.75" customHeight="1">
      <c r="B82" s="1014" t="s">
        <v>231</v>
      </c>
      <c r="D82" s="1014"/>
      <c r="E82" s="1014"/>
      <c r="F82" s="1003">
        <f>SUM(D82:E82)</f>
        <v>0</v>
      </c>
      <c r="G82" s="1014"/>
      <c r="H82" s="1014"/>
      <c r="I82" s="1014"/>
      <c r="J82" s="1003">
        <f t="shared" si="11"/>
        <v>0</v>
      </c>
      <c r="K82" s="1014"/>
      <c r="L82" s="1290"/>
      <c r="M82" s="1290"/>
    </row>
    <row r="83" spans="1:34" ht="15.75" customHeight="1">
      <c r="B83" s="5" t="s">
        <v>1587</v>
      </c>
      <c r="D83" s="1006">
        <f t="shared" ref="D83:K83" si="12">SUM(D71:D82)</f>
        <v>0</v>
      </c>
      <c r="E83" s="1006">
        <f t="shared" si="12"/>
        <v>0</v>
      </c>
      <c r="F83" s="1006">
        <f t="shared" si="12"/>
        <v>0</v>
      </c>
      <c r="G83" s="1006">
        <f t="shared" si="12"/>
        <v>0</v>
      </c>
      <c r="H83" s="1006">
        <f t="shared" si="12"/>
        <v>0</v>
      </c>
      <c r="I83" s="1006">
        <f t="shared" si="12"/>
        <v>0</v>
      </c>
      <c r="J83" s="1006">
        <f t="shared" si="12"/>
        <v>0</v>
      </c>
      <c r="K83" s="1006">
        <f t="shared" si="12"/>
        <v>0</v>
      </c>
    </row>
    <row r="84" spans="1:34" ht="15.75" customHeight="1">
      <c r="B84" s="5" t="s">
        <v>1588</v>
      </c>
      <c r="D84" s="1003">
        <f t="shared" ref="D84:K84" si="13">D43+D68+D83</f>
        <v>0</v>
      </c>
      <c r="E84" s="1003">
        <f t="shared" si="13"/>
        <v>0</v>
      </c>
      <c r="F84" s="1003">
        <f t="shared" si="13"/>
        <v>0</v>
      </c>
      <c r="G84" s="1003">
        <f t="shared" si="13"/>
        <v>0</v>
      </c>
      <c r="H84" s="1003">
        <f t="shared" si="13"/>
        <v>0</v>
      </c>
      <c r="I84" s="1003">
        <f t="shared" si="13"/>
        <v>0</v>
      </c>
      <c r="J84" s="1003">
        <f t="shared" si="13"/>
        <v>0</v>
      </c>
      <c r="K84" s="1003">
        <f t="shared" si="13"/>
        <v>0</v>
      </c>
    </row>
    <row r="85" spans="1:34" ht="15.75" customHeight="1">
      <c r="B85" s="5" t="s">
        <v>1589</v>
      </c>
      <c r="D85" s="1014"/>
      <c r="E85" s="1014"/>
      <c r="F85" s="1003">
        <f>SUM(D85:E85)</f>
        <v>0</v>
      </c>
      <c r="G85" s="1014"/>
      <c r="H85" s="1014"/>
      <c r="I85" s="1014"/>
      <c r="J85" s="1003">
        <f>SUM(H85:I85)</f>
        <v>0</v>
      </c>
      <c r="K85" s="1014"/>
    </row>
    <row r="86" spans="1:34" ht="15.75" customHeight="1">
      <c r="B86" s="1" t="s">
        <v>1397</v>
      </c>
      <c r="D86" s="1014"/>
      <c r="E86" s="1014"/>
      <c r="F86" s="1003">
        <f>SUM(D86:E86)</f>
        <v>0</v>
      </c>
      <c r="G86" s="1014"/>
      <c r="H86" s="1014"/>
      <c r="I86" s="1014"/>
      <c r="J86" s="1003">
        <f>SUM(H86:I86)</f>
        <v>0</v>
      </c>
      <c r="K86" s="1014"/>
    </row>
    <row r="87" spans="1:34" ht="15.75" customHeight="1">
      <c r="B87" s="5" t="s">
        <v>1590</v>
      </c>
      <c r="D87" s="1015">
        <f t="shared" ref="D87:K87" si="14">SUM(D84:D86)</f>
        <v>0</v>
      </c>
      <c r="E87" s="1015">
        <f t="shared" si="14"/>
        <v>0</v>
      </c>
      <c r="F87" s="1015">
        <f t="shared" si="14"/>
        <v>0</v>
      </c>
      <c r="G87" s="1015">
        <f t="shared" si="14"/>
        <v>0</v>
      </c>
      <c r="H87" s="1015">
        <f t="shared" si="14"/>
        <v>0</v>
      </c>
      <c r="I87" s="1015">
        <f t="shared" si="14"/>
        <v>0</v>
      </c>
      <c r="J87" s="1015">
        <f t="shared" si="14"/>
        <v>0</v>
      </c>
      <c r="K87" s="1015">
        <f t="shared" si="14"/>
        <v>0</v>
      </c>
    </row>
    <row r="88" spans="1:34" ht="15.75" customHeight="1">
      <c r="B88" s="1"/>
    </row>
    <row r="89" spans="1:34" ht="15.75" customHeight="1">
      <c r="B89" s="1"/>
    </row>
    <row r="90" spans="1:34" ht="15.75" customHeight="1">
      <c r="A90" s="1"/>
      <c r="B90" s="1908" t="s">
        <v>1591</v>
      </c>
      <c r="C90" s="1900"/>
      <c r="D90" s="1900"/>
      <c r="E90" s="1900"/>
      <c r="F90" s="1900"/>
      <c r="G90" s="1900"/>
      <c r="H90" s="1900"/>
      <c r="I90" s="1"/>
      <c r="J90" s="1"/>
      <c r="K90" s="1"/>
      <c r="L90" s="1"/>
      <c r="M90" s="1"/>
      <c r="N90" s="1"/>
      <c r="O90" s="1"/>
      <c r="P90" s="1"/>
      <c r="Q90" s="1"/>
      <c r="R90" s="1"/>
      <c r="S90" s="1"/>
      <c r="T90" s="1"/>
      <c r="U90" s="1"/>
      <c r="V90" s="1"/>
      <c r="W90" s="1"/>
      <c r="X90" s="1"/>
      <c r="Y90" s="1"/>
      <c r="Z90" s="1"/>
      <c r="AA90" s="1"/>
      <c r="AB90" s="1"/>
      <c r="AC90" s="1"/>
      <c r="AD90" s="1"/>
      <c r="AE90" s="1"/>
      <c r="AF90" s="1"/>
      <c r="AG90" s="1"/>
      <c r="AH90" s="1"/>
    </row>
    <row r="91" spans="1:34" ht="15.75" customHeight="1">
      <c r="B91" s="1909" t="s">
        <v>1592</v>
      </c>
      <c r="C91" s="1910"/>
      <c r="D91" s="1896" t="s">
        <v>2047</v>
      </c>
      <c r="E91" s="1897"/>
      <c r="F91" s="1897"/>
      <c r="G91" s="1898"/>
      <c r="H91" s="1896" t="s">
        <v>109</v>
      </c>
      <c r="I91" s="1897"/>
      <c r="J91" s="1897"/>
      <c r="K91" s="1898"/>
      <c r="O91" s="1907"/>
    </row>
    <row r="92" spans="1:34" ht="43.2">
      <c r="B92" s="1900"/>
      <c r="C92" s="1900"/>
      <c r="D92" s="21" t="s">
        <v>111</v>
      </c>
      <c r="E92" s="984" t="s">
        <v>2900</v>
      </c>
      <c r="F92" s="21" t="s">
        <v>112</v>
      </c>
      <c r="G92" s="985" t="s">
        <v>2919</v>
      </c>
      <c r="H92" s="21" t="s">
        <v>111</v>
      </c>
      <c r="I92" s="984" t="s">
        <v>2900</v>
      </c>
      <c r="J92" s="21" t="s">
        <v>112</v>
      </c>
      <c r="K92" s="985" t="s">
        <v>2919</v>
      </c>
      <c r="O92" s="1900"/>
    </row>
    <row r="93" spans="1:34" ht="14.4">
      <c r="B93" s="1900"/>
      <c r="C93" s="1900"/>
      <c r="D93" s="20" t="s">
        <v>114</v>
      </c>
      <c r="E93" s="20" t="s">
        <v>114</v>
      </c>
      <c r="F93" s="20" t="s">
        <v>114</v>
      </c>
      <c r="G93" s="20" t="s">
        <v>114</v>
      </c>
      <c r="H93" s="20" t="s">
        <v>114</v>
      </c>
      <c r="I93" s="20" t="s">
        <v>114</v>
      </c>
      <c r="J93" s="20" t="s">
        <v>114</v>
      </c>
      <c r="K93" s="20" t="s">
        <v>114</v>
      </c>
      <c r="O93" s="1900"/>
    </row>
    <row r="94" spans="1:34" ht="15" customHeight="1">
      <c r="B94" s="5" t="s">
        <v>1593</v>
      </c>
      <c r="C94" s="5"/>
      <c r="D94" s="1014"/>
      <c r="E94" s="1014"/>
      <c r="F94" s="1003">
        <f>SUM(D94:E94)</f>
        <v>0</v>
      </c>
      <c r="G94" s="1014"/>
      <c r="H94" s="1014"/>
      <c r="I94" s="1014"/>
      <c r="J94" s="1003">
        <f>SUM(H94:I94)</f>
        <v>0</v>
      </c>
      <c r="K94" s="1014"/>
      <c r="O94" s="697"/>
    </row>
    <row r="95" spans="1:34" ht="15.75" customHeight="1">
      <c r="B95" s="5" t="s">
        <v>1594</v>
      </c>
      <c r="C95" s="5"/>
      <c r="D95" s="1016"/>
      <c r="E95" s="1017"/>
      <c r="F95" s="1003">
        <f>SUM(D95:E95)</f>
        <v>0</v>
      </c>
      <c r="G95" s="1017"/>
      <c r="H95" s="1017"/>
      <c r="I95" s="1002"/>
      <c r="J95" s="1003">
        <f>SUM(H95:I95)</f>
        <v>0</v>
      </c>
      <c r="K95" s="1002"/>
      <c r="O95" s="697"/>
    </row>
    <row r="96" spans="1:34" ht="15.75" customHeight="1">
      <c r="B96" s="1" t="s">
        <v>1595</v>
      </c>
      <c r="C96" s="1"/>
      <c r="D96" s="1014"/>
      <c r="E96" s="1014"/>
      <c r="F96" s="1003">
        <f>SUM(D96:E96)</f>
        <v>0</v>
      </c>
      <c r="G96" s="1014"/>
      <c r="H96" s="1014"/>
      <c r="I96" s="1014"/>
      <c r="J96" s="1003">
        <f>SUM(H96:I96)</f>
        <v>0</v>
      </c>
      <c r="K96" s="1014"/>
      <c r="O96" s="697"/>
    </row>
    <row r="97" spans="1:34" s="729" customFormat="1" ht="15.75" customHeight="1">
      <c r="A97" s="728"/>
      <c r="B97" s="1014" t="s">
        <v>231</v>
      </c>
      <c r="C97" s="728"/>
      <c r="D97" s="1014"/>
      <c r="E97" s="1014"/>
      <c r="F97" s="1003">
        <f>SUM(D97:E97)</f>
        <v>0</v>
      </c>
      <c r="G97" s="1014"/>
      <c r="H97" s="1014"/>
      <c r="I97" s="1014"/>
      <c r="J97" s="1003">
        <f>SUM(H97:I97)</f>
        <v>0</v>
      </c>
      <c r="K97" s="1014"/>
      <c r="L97" s="728"/>
      <c r="M97" s="728"/>
      <c r="N97" s="728"/>
      <c r="O97" s="1291"/>
      <c r="P97" s="728"/>
      <c r="Q97" s="728"/>
      <c r="R97" s="728"/>
      <c r="S97" s="728"/>
      <c r="T97" s="728"/>
      <c r="U97" s="728"/>
      <c r="V97" s="728"/>
      <c r="W97" s="728"/>
      <c r="X97" s="728"/>
      <c r="Y97" s="728"/>
      <c r="Z97" s="728"/>
      <c r="AA97" s="728"/>
      <c r="AB97" s="728"/>
      <c r="AC97" s="728"/>
      <c r="AD97" s="728"/>
      <c r="AE97" s="728"/>
      <c r="AF97" s="728"/>
      <c r="AG97" s="728"/>
      <c r="AH97" s="728"/>
    </row>
    <row r="98" spans="1:34" s="729" customFormat="1" ht="15.75" customHeight="1">
      <c r="A98" s="728"/>
      <c r="B98" s="1014" t="s">
        <v>231</v>
      </c>
      <c r="C98" s="728"/>
      <c r="D98" s="1014"/>
      <c r="E98" s="1014"/>
      <c r="F98" s="1003">
        <f>SUM(D98:E98)</f>
        <v>0</v>
      </c>
      <c r="G98" s="1014"/>
      <c r="H98" s="1014"/>
      <c r="I98" s="1014"/>
      <c r="J98" s="1003">
        <f>SUM(H98:I98)</f>
        <v>0</v>
      </c>
      <c r="K98" s="1014"/>
      <c r="L98" s="728"/>
      <c r="M98" s="728"/>
      <c r="N98" s="728"/>
      <c r="O98" s="1291"/>
      <c r="P98" s="728"/>
      <c r="Q98" s="728"/>
      <c r="R98" s="728"/>
      <c r="S98" s="728"/>
      <c r="T98" s="728"/>
      <c r="U98" s="728"/>
      <c r="V98" s="728"/>
      <c r="W98" s="728"/>
      <c r="X98" s="728"/>
      <c r="Y98" s="728"/>
      <c r="Z98" s="728"/>
      <c r="AA98" s="728"/>
      <c r="AB98" s="728"/>
      <c r="AC98" s="728"/>
      <c r="AD98" s="728"/>
      <c r="AE98" s="728"/>
      <c r="AF98" s="728"/>
      <c r="AG98" s="728"/>
      <c r="AH98" s="728"/>
    </row>
    <row r="99" spans="1:34" ht="15.75" customHeight="1">
      <c r="A99" s="1"/>
      <c r="B99" s="1"/>
      <c r="C99" s="1"/>
      <c r="D99" s="1013">
        <f>SUM(D96:D98)</f>
        <v>0</v>
      </c>
      <c r="E99" s="1013">
        <f t="shared" ref="E99:K99" si="15">SUM(E96:E98)</f>
        <v>0</v>
      </c>
      <c r="F99" s="1013">
        <f t="shared" si="15"/>
        <v>0</v>
      </c>
      <c r="G99" s="1013">
        <f t="shared" si="15"/>
        <v>0</v>
      </c>
      <c r="H99" s="1013">
        <f t="shared" si="15"/>
        <v>0</v>
      </c>
      <c r="I99" s="1013">
        <f t="shared" si="15"/>
        <v>0</v>
      </c>
      <c r="J99" s="1013">
        <f t="shared" si="15"/>
        <v>0</v>
      </c>
      <c r="K99" s="1013">
        <f t="shared" si="15"/>
        <v>0</v>
      </c>
      <c r="L99" s="1"/>
      <c r="M99" s="1"/>
      <c r="N99" s="1"/>
      <c r="O99" s="697"/>
      <c r="P99" s="1"/>
      <c r="Q99" s="1"/>
      <c r="R99" s="1"/>
      <c r="S99" s="1"/>
      <c r="T99" s="1"/>
      <c r="U99" s="1"/>
      <c r="V99" s="1"/>
      <c r="W99" s="1"/>
      <c r="X99" s="1"/>
      <c r="Y99" s="1"/>
      <c r="Z99" s="1"/>
      <c r="AA99" s="1"/>
      <c r="AB99" s="1"/>
      <c r="AC99" s="1"/>
      <c r="AD99" s="1"/>
      <c r="AE99" s="1"/>
      <c r="AF99" s="1"/>
      <c r="AG99" s="1"/>
      <c r="AH99" s="1"/>
    </row>
    <row r="100" spans="1:34" ht="15.75" customHeight="1">
      <c r="B100" s="1904"/>
      <c r="C100" s="1900"/>
      <c r="D100" s="1016"/>
      <c r="E100" s="1016"/>
      <c r="F100" s="1016"/>
      <c r="G100" s="1016"/>
      <c r="H100" s="1016"/>
      <c r="I100" s="1002"/>
      <c r="J100" s="1002"/>
      <c r="K100" s="1002"/>
      <c r="O100" s="697"/>
    </row>
    <row r="101" spans="1:34" ht="15.75" customHeight="1">
      <c r="B101" s="5" t="s">
        <v>1596</v>
      </c>
      <c r="C101" s="5"/>
      <c r="D101" s="1017"/>
      <c r="E101" s="1017"/>
      <c r="F101" s="1017"/>
      <c r="G101" s="1017"/>
      <c r="H101" s="1017"/>
      <c r="I101" s="1002"/>
      <c r="J101" s="1002"/>
      <c r="K101" s="1002"/>
      <c r="O101" s="697"/>
    </row>
    <row r="102" spans="1:34" ht="15.75" customHeight="1">
      <c r="B102" s="1" t="s">
        <v>1597</v>
      </c>
      <c r="C102" s="1"/>
      <c r="D102" s="1014"/>
      <c r="E102" s="1014"/>
      <c r="F102" s="1003">
        <f t="shared" ref="F102:F118" si="16">SUM(D102:E102)</f>
        <v>0</v>
      </c>
      <c r="G102" s="1014"/>
      <c r="H102" s="1014"/>
      <c r="I102" s="1014"/>
      <c r="J102" s="1003">
        <f t="shared" ref="J102:J118" si="17">SUM(H102:I102)</f>
        <v>0</v>
      </c>
      <c r="K102" s="1014"/>
      <c r="O102" s="697"/>
    </row>
    <row r="103" spans="1:34" ht="15.75" customHeight="1">
      <c r="B103" s="1" t="s">
        <v>1598</v>
      </c>
      <c r="C103" s="1"/>
      <c r="D103" s="1014"/>
      <c r="E103" s="1014"/>
      <c r="F103" s="1003">
        <f t="shared" si="16"/>
        <v>0</v>
      </c>
      <c r="G103" s="1014"/>
      <c r="H103" s="1014"/>
      <c r="I103" s="1014"/>
      <c r="J103" s="1003">
        <f t="shared" si="17"/>
        <v>0</v>
      </c>
      <c r="K103" s="1014"/>
      <c r="O103" s="697"/>
    </row>
    <row r="104" spans="1:34" ht="15.75" customHeight="1">
      <c r="B104" s="1" t="s">
        <v>1599</v>
      </c>
      <c r="C104" s="1"/>
      <c r="D104" s="1014"/>
      <c r="E104" s="1014"/>
      <c r="F104" s="1003">
        <f t="shared" si="16"/>
        <v>0</v>
      </c>
      <c r="G104" s="1014"/>
      <c r="H104" s="1014"/>
      <c r="I104" s="1014"/>
      <c r="J104" s="1003">
        <f t="shared" si="17"/>
        <v>0</v>
      </c>
      <c r="K104" s="1014"/>
      <c r="O104" s="697"/>
    </row>
    <row r="105" spans="1:34" ht="15.75" customHeight="1">
      <c r="B105" s="1" t="s">
        <v>1600</v>
      </c>
      <c r="C105" s="1"/>
      <c r="D105" s="1014"/>
      <c r="E105" s="1014"/>
      <c r="F105" s="1003">
        <f t="shared" si="16"/>
        <v>0</v>
      </c>
      <c r="G105" s="1014"/>
      <c r="H105" s="1014"/>
      <c r="I105" s="1014"/>
      <c r="J105" s="1003">
        <f t="shared" si="17"/>
        <v>0</v>
      </c>
      <c r="K105" s="1014"/>
      <c r="O105" s="697"/>
    </row>
    <row r="106" spans="1:34" ht="15.75" customHeight="1">
      <c r="B106" s="1" t="s">
        <v>1601</v>
      </c>
      <c r="C106" s="1"/>
      <c r="D106" s="1014"/>
      <c r="E106" s="1014"/>
      <c r="F106" s="1003">
        <f t="shared" si="16"/>
        <v>0</v>
      </c>
      <c r="G106" s="1014"/>
      <c r="H106" s="1014"/>
      <c r="I106" s="1014"/>
      <c r="J106" s="1003">
        <f t="shared" si="17"/>
        <v>0</v>
      </c>
      <c r="K106" s="1014"/>
      <c r="O106" s="697"/>
    </row>
    <row r="107" spans="1:34" ht="15.75" customHeight="1">
      <c r="B107" s="1" t="s">
        <v>1602</v>
      </c>
      <c r="C107" s="1"/>
      <c r="D107" s="1014"/>
      <c r="E107" s="1014"/>
      <c r="F107" s="1003">
        <f t="shared" si="16"/>
        <v>0</v>
      </c>
      <c r="G107" s="1014"/>
      <c r="H107" s="1014"/>
      <c r="I107" s="1014"/>
      <c r="J107" s="1003">
        <f t="shared" si="17"/>
        <v>0</v>
      </c>
      <c r="K107" s="1014"/>
      <c r="O107" s="697"/>
    </row>
    <row r="108" spans="1:34" ht="15.75" customHeight="1">
      <c r="B108" s="1" t="s">
        <v>1603</v>
      </c>
      <c r="C108" s="1"/>
      <c r="D108" s="1014"/>
      <c r="E108" s="1014"/>
      <c r="F108" s="1003">
        <f t="shared" si="16"/>
        <v>0</v>
      </c>
      <c r="G108" s="1014"/>
      <c r="H108" s="1014"/>
      <c r="I108" s="1014"/>
      <c r="J108" s="1003">
        <f t="shared" si="17"/>
        <v>0</v>
      </c>
      <c r="K108" s="1014"/>
      <c r="O108" s="697"/>
    </row>
    <row r="109" spans="1:34" ht="15.75" customHeight="1">
      <c r="B109" s="1" t="s">
        <v>1604</v>
      </c>
      <c r="C109" s="1"/>
      <c r="D109" s="1014"/>
      <c r="E109" s="1014"/>
      <c r="F109" s="1003">
        <f t="shared" si="16"/>
        <v>0</v>
      </c>
      <c r="G109" s="1014"/>
      <c r="H109" s="1014"/>
      <c r="I109" s="1014"/>
      <c r="J109" s="1003">
        <f t="shared" si="17"/>
        <v>0</v>
      </c>
      <c r="K109" s="1014"/>
      <c r="O109" s="697"/>
    </row>
    <row r="110" spans="1:34" ht="15.75" customHeight="1">
      <c r="B110" s="1" t="s">
        <v>2122</v>
      </c>
      <c r="C110" s="1"/>
      <c r="D110" s="1014"/>
      <c r="E110" s="1014"/>
      <c r="F110" s="1003">
        <f t="shared" si="16"/>
        <v>0</v>
      </c>
      <c r="G110" s="1014"/>
      <c r="H110" s="1014"/>
      <c r="I110" s="1014"/>
      <c r="J110" s="1003">
        <f t="shared" si="17"/>
        <v>0</v>
      </c>
      <c r="K110" s="1014"/>
      <c r="O110" s="697"/>
    </row>
    <row r="111" spans="1:34" ht="15.75" customHeight="1">
      <c r="B111" s="1" t="s">
        <v>1386</v>
      </c>
      <c r="C111" s="1"/>
      <c r="D111" s="1014"/>
      <c r="E111" s="1014"/>
      <c r="F111" s="1003">
        <f t="shared" si="16"/>
        <v>0</v>
      </c>
      <c r="G111" s="1014"/>
      <c r="H111" s="1014"/>
      <c r="I111" s="1014"/>
      <c r="J111" s="1003">
        <f t="shared" si="17"/>
        <v>0</v>
      </c>
      <c r="K111" s="1014"/>
      <c r="O111" s="697"/>
    </row>
    <row r="112" spans="1:34" ht="15.75" customHeight="1">
      <c r="B112" s="1" t="s">
        <v>3312</v>
      </c>
      <c r="C112" s="1"/>
      <c r="D112" s="1014"/>
      <c r="E112" s="1014"/>
      <c r="F112" s="1003">
        <f t="shared" si="16"/>
        <v>0</v>
      </c>
      <c r="G112" s="1014"/>
      <c r="H112" s="1014"/>
      <c r="I112" s="1014"/>
      <c r="J112" s="1003">
        <f t="shared" si="17"/>
        <v>0</v>
      </c>
      <c r="K112" s="1014"/>
      <c r="O112" s="697"/>
    </row>
    <row r="113" spans="1:34" ht="15.75" customHeight="1">
      <c r="B113" s="1" t="s">
        <v>1605</v>
      </c>
      <c r="C113" s="1"/>
      <c r="D113" s="1014"/>
      <c r="E113" s="1014"/>
      <c r="F113" s="1003">
        <f t="shared" si="16"/>
        <v>0</v>
      </c>
      <c r="G113" s="1014"/>
      <c r="H113" s="1014"/>
      <c r="I113" s="1014"/>
      <c r="J113" s="1003">
        <f t="shared" si="17"/>
        <v>0</v>
      </c>
      <c r="K113" s="1014"/>
      <c r="L113" s="352"/>
      <c r="M113" s="693" t="s">
        <v>1535</v>
      </c>
      <c r="O113" s="697"/>
    </row>
    <row r="114" spans="1:34" ht="15.75" customHeight="1">
      <c r="B114" s="1" t="s">
        <v>3313</v>
      </c>
      <c r="C114" s="1"/>
      <c r="D114" s="1014"/>
      <c r="E114" s="1014"/>
      <c r="F114" s="1003">
        <f t="shared" si="16"/>
        <v>0</v>
      </c>
      <c r="G114" s="1014"/>
      <c r="H114" s="1014"/>
      <c r="I114" s="1014"/>
      <c r="J114" s="1003">
        <f t="shared" si="17"/>
        <v>0</v>
      </c>
      <c r="K114" s="1014"/>
      <c r="O114" s="697"/>
    </row>
    <row r="115" spans="1:34" ht="15.75" customHeight="1">
      <c r="B115" s="1" t="s">
        <v>1606</v>
      </c>
      <c r="C115" s="1"/>
      <c r="D115" s="1014"/>
      <c r="E115" s="1014"/>
      <c r="F115" s="1003">
        <f t="shared" si="16"/>
        <v>0</v>
      </c>
      <c r="G115" s="1014"/>
      <c r="H115" s="1014"/>
      <c r="I115" s="1014"/>
      <c r="J115" s="1003">
        <f t="shared" si="17"/>
        <v>0</v>
      </c>
      <c r="K115" s="1014"/>
      <c r="O115" s="697"/>
    </row>
    <row r="116" spans="1:34" ht="15.75" customHeight="1">
      <c r="B116" s="1" t="s">
        <v>1387</v>
      </c>
      <c r="C116" s="1"/>
      <c r="D116" s="1014"/>
      <c r="E116" s="1014"/>
      <c r="F116" s="1003">
        <f t="shared" si="16"/>
        <v>0</v>
      </c>
      <c r="G116" s="1014"/>
      <c r="H116" s="1014"/>
      <c r="I116" s="1014"/>
      <c r="J116" s="1003">
        <f t="shared" si="17"/>
        <v>0</v>
      </c>
      <c r="K116" s="1014"/>
      <c r="O116" s="697"/>
    </row>
    <row r="117" spans="1:34" s="729" customFormat="1" ht="15.75" customHeight="1">
      <c r="A117" s="728"/>
      <c r="B117" s="1014" t="s">
        <v>231</v>
      </c>
      <c r="C117" s="728"/>
      <c r="D117" s="1014"/>
      <c r="E117" s="1014"/>
      <c r="F117" s="1003">
        <f t="shared" si="16"/>
        <v>0</v>
      </c>
      <c r="G117" s="1014"/>
      <c r="H117" s="1014"/>
      <c r="I117" s="1014"/>
      <c r="J117" s="1003">
        <f t="shared" si="17"/>
        <v>0</v>
      </c>
      <c r="K117" s="1014"/>
      <c r="L117" s="728"/>
      <c r="M117" s="728"/>
      <c r="N117" s="728"/>
      <c r="O117" s="1291"/>
      <c r="P117" s="728"/>
      <c r="Q117" s="728"/>
      <c r="R117" s="728"/>
      <c r="S117" s="728"/>
      <c r="T117" s="728"/>
      <c r="U117" s="728"/>
      <c r="V117" s="728"/>
      <c r="W117" s="728"/>
      <c r="X117" s="728"/>
      <c r="Y117" s="728"/>
      <c r="Z117" s="728"/>
      <c r="AA117" s="728"/>
      <c r="AB117" s="728"/>
      <c r="AC117" s="728"/>
      <c r="AD117" s="728"/>
      <c r="AE117" s="728"/>
      <c r="AF117" s="728"/>
      <c r="AG117" s="728"/>
      <c r="AH117" s="728"/>
    </row>
    <row r="118" spans="1:34" s="729" customFormat="1" ht="15.75" customHeight="1">
      <c r="A118" s="728"/>
      <c r="B118" s="1014" t="s">
        <v>231</v>
      </c>
      <c r="C118" s="728"/>
      <c r="D118" s="1014"/>
      <c r="E118" s="1014"/>
      <c r="F118" s="1003">
        <f t="shared" si="16"/>
        <v>0</v>
      </c>
      <c r="G118" s="1014"/>
      <c r="H118" s="1014"/>
      <c r="I118" s="1014"/>
      <c r="J118" s="1003">
        <f t="shared" si="17"/>
        <v>0</v>
      </c>
      <c r="K118" s="1014"/>
      <c r="L118" s="728"/>
      <c r="M118" s="728"/>
      <c r="N118" s="728"/>
      <c r="O118" s="1291"/>
      <c r="P118" s="728"/>
      <c r="Q118" s="728"/>
      <c r="R118" s="728"/>
      <c r="S118" s="728"/>
      <c r="T118" s="728"/>
      <c r="U118" s="728"/>
      <c r="V118" s="728"/>
      <c r="W118" s="728"/>
      <c r="X118" s="728"/>
      <c r="Y118" s="728"/>
      <c r="Z118" s="728"/>
      <c r="AA118" s="728"/>
      <c r="AB118" s="728"/>
      <c r="AC118" s="728"/>
      <c r="AD118" s="728"/>
      <c r="AE118" s="728"/>
      <c r="AF118" s="728"/>
      <c r="AG118" s="728"/>
      <c r="AH118" s="728"/>
    </row>
    <row r="119" spans="1:34" ht="15.75" customHeight="1">
      <c r="B119" s="1904"/>
      <c r="C119" s="1905"/>
      <c r="D119" s="1018">
        <f t="shared" ref="D119:K119" si="18">SUM(D102:D118)</f>
        <v>0</v>
      </c>
      <c r="E119" s="1018">
        <f t="shared" si="18"/>
        <v>0</v>
      </c>
      <c r="F119" s="1018">
        <f t="shared" si="18"/>
        <v>0</v>
      </c>
      <c r="G119" s="1018">
        <f t="shared" si="18"/>
        <v>0</v>
      </c>
      <c r="H119" s="1018">
        <f t="shared" si="18"/>
        <v>0</v>
      </c>
      <c r="I119" s="1018">
        <f t="shared" si="18"/>
        <v>0</v>
      </c>
      <c r="J119" s="1018">
        <f t="shared" si="18"/>
        <v>0</v>
      </c>
      <c r="K119" s="1018">
        <f t="shared" si="18"/>
        <v>0</v>
      </c>
      <c r="O119" s="697"/>
    </row>
    <row r="120" spans="1:34" ht="15.75" customHeight="1">
      <c r="B120" s="5" t="s">
        <v>1607</v>
      </c>
      <c r="C120" s="5"/>
      <c r="D120" s="1017"/>
      <c r="E120" s="1017"/>
      <c r="F120" s="1017"/>
      <c r="G120" s="1017"/>
      <c r="H120" s="1017"/>
      <c r="I120" s="1002"/>
      <c r="J120" s="1002"/>
      <c r="K120" s="1002"/>
      <c r="O120" s="697"/>
    </row>
    <row r="121" spans="1:34" ht="15.75" customHeight="1">
      <c r="B121" s="1" t="s">
        <v>3314</v>
      </c>
      <c r="C121" s="1"/>
      <c r="D121" s="1014"/>
      <c r="E121" s="1014"/>
      <c r="F121" s="1003">
        <f t="shared" ref="F121:F131" si="19">SUM(D121:E121)</f>
        <v>0</v>
      </c>
      <c r="G121" s="1014"/>
      <c r="H121" s="1014"/>
      <c r="I121" s="1014"/>
      <c r="J121" s="1003">
        <f t="shared" ref="J121:J131" si="20">SUM(H121:I121)</f>
        <v>0</v>
      </c>
      <c r="K121" s="1014"/>
      <c r="O121" s="697"/>
    </row>
    <row r="122" spans="1:34" ht="15.75" customHeight="1">
      <c r="B122" s="1" t="s">
        <v>2117</v>
      </c>
      <c r="C122" s="1"/>
      <c r="D122" s="1014"/>
      <c r="E122" s="1014"/>
      <c r="F122" s="1003">
        <f t="shared" si="19"/>
        <v>0</v>
      </c>
      <c r="G122" s="1014"/>
      <c r="H122" s="1014"/>
      <c r="I122" s="1014"/>
      <c r="J122" s="1003">
        <f t="shared" si="20"/>
        <v>0</v>
      </c>
      <c r="K122" s="1014"/>
      <c r="O122" s="697"/>
    </row>
    <row r="123" spans="1:34" ht="15.75" customHeight="1">
      <c r="B123" s="1" t="s">
        <v>3315</v>
      </c>
      <c r="C123" s="1"/>
      <c r="D123" s="1014"/>
      <c r="E123" s="1014"/>
      <c r="F123" s="1003">
        <f t="shared" si="19"/>
        <v>0</v>
      </c>
      <c r="G123" s="1014"/>
      <c r="H123" s="1014"/>
      <c r="I123" s="1014"/>
      <c r="J123" s="1003">
        <f t="shared" si="20"/>
        <v>0</v>
      </c>
      <c r="K123" s="1014"/>
      <c r="O123" s="697"/>
    </row>
    <row r="124" spans="1:34" ht="15.75" customHeight="1">
      <c r="B124" s="1" t="s">
        <v>2118</v>
      </c>
      <c r="C124" s="1"/>
      <c r="D124" s="1320"/>
      <c r="E124" s="1320"/>
      <c r="F124" s="1003">
        <f t="shared" si="19"/>
        <v>0</v>
      </c>
      <c r="G124" s="1320"/>
      <c r="H124" s="1320"/>
      <c r="I124" s="1320"/>
      <c r="J124" s="1003">
        <f t="shared" si="20"/>
        <v>0</v>
      </c>
      <c r="K124" s="1320"/>
      <c r="O124" s="697"/>
    </row>
    <row r="125" spans="1:34" ht="15.75" customHeight="1">
      <c r="B125" s="1" t="s">
        <v>3316</v>
      </c>
      <c r="C125" s="1"/>
      <c r="D125" s="1014"/>
      <c r="E125" s="1014"/>
      <c r="F125" s="1003">
        <f t="shared" si="19"/>
        <v>0</v>
      </c>
      <c r="G125" s="1014"/>
      <c r="H125" s="1014"/>
      <c r="I125" s="1014"/>
      <c r="J125" s="1003">
        <f t="shared" si="20"/>
        <v>0</v>
      </c>
      <c r="K125" s="1014"/>
      <c r="O125" s="697"/>
    </row>
    <row r="126" spans="1:34" ht="15.75" customHeight="1">
      <c r="B126" s="1" t="s">
        <v>1608</v>
      </c>
      <c r="C126" s="1"/>
      <c r="D126" s="1014"/>
      <c r="E126" s="1014"/>
      <c r="F126" s="1003">
        <f t="shared" si="19"/>
        <v>0</v>
      </c>
      <c r="G126" s="1014"/>
      <c r="H126" s="1014"/>
      <c r="I126" s="1014"/>
      <c r="J126" s="1003">
        <f t="shared" si="20"/>
        <v>0</v>
      </c>
      <c r="K126" s="1014"/>
      <c r="O126" s="697"/>
    </row>
    <row r="127" spans="1:34" ht="15.75" customHeight="1">
      <c r="B127" s="1" t="s">
        <v>2119</v>
      </c>
      <c r="C127" s="1"/>
      <c r="D127" s="1320"/>
      <c r="E127" s="1320"/>
      <c r="F127" s="1003">
        <f t="shared" si="19"/>
        <v>0</v>
      </c>
      <c r="G127" s="1320"/>
      <c r="H127" s="1320"/>
      <c r="I127" s="1320"/>
      <c r="J127" s="1003">
        <f t="shared" si="20"/>
        <v>0</v>
      </c>
      <c r="K127" s="1320"/>
      <c r="O127" s="697"/>
    </row>
    <row r="128" spans="1:34" ht="15.75" customHeight="1">
      <c r="B128" s="1" t="s">
        <v>3317</v>
      </c>
      <c r="C128" s="1"/>
      <c r="D128" s="1014"/>
      <c r="E128" s="1014"/>
      <c r="F128" s="1003">
        <f t="shared" si="19"/>
        <v>0</v>
      </c>
      <c r="G128" s="1014"/>
      <c r="H128" s="1014"/>
      <c r="I128" s="1014"/>
      <c r="J128" s="1003">
        <f t="shared" si="20"/>
        <v>0</v>
      </c>
      <c r="K128" s="1014"/>
      <c r="O128" s="697"/>
    </row>
    <row r="129" spans="1:34" ht="15.75" customHeight="1">
      <c r="B129" s="1" t="s">
        <v>2131</v>
      </c>
      <c r="C129" s="1"/>
      <c r="D129" s="1320"/>
      <c r="E129" s="1320"/>
      <c r="F129" s="1003">
        <f t="shared" si="19"/>
        <v>0</v>
      </c>
      <c r="G129" s="1320"/>
      <c r="H129" s="1320"/>
      <c r="I129" s="1320"/>
      <c r="J129" s="1003">
        <f t="shared" si="20"/>
        <v>0</v>
      </c>
      <c r="K129" s="1320"/>
      <c r="O129" s="697"/>
    </row>
    <row r="130" spans="1:34" s="729" customFormat="1" ht="15.75" customHeight="1">
      <c r="A130" s="728"/>
      <c r="B130" s="1014" t="s">
        <v>231</v>
      </c>
      <c r="C130" s="728"/>
      <c r="D130" s="1014"/>
      <c r="E130" s="1014"/>
      <c r="F130" s="1003">
        <f t="shared" si="19"/>
        <v>0</v>
      </c>
      <c r="G130" s="1014"/>
      <c r="H130" s="1014"/>
      <c r="I130" s="1014"/>
      <c r="J130" s="1003">
        <f t="shared" si="20"/>
        <v>0</v>
      </c>
      <c r="K130" s="1014"/>
      <c r="L130" s="728"/>
      <c r="M130" s="728"/>
      <c r="N130" s="728"/>
      <c r="O130" s="1291"/>
      <c r="P130" s="728"/>
      <c r="Q130" s="728"/>
      <c r="R130" s="728"/>
      <c r="S130" s="728"/>
      <c r="T130" s="728"/>
      <c r="U130" s="728"/>
      <c r="V130" s="728"/>
      <c r="W130" s="728"/>
      <c r="X130" s="728"/>
      <c r="Y130" s="728"/>
      <c r="Z130" s="728"/>
      <c r="AA130" s="728"/>
      <c r="AB130" s="728"/>
      <c r="AC130" s="728"/>
      <c r="AD130" s="728"/>
      <c r="AE130" s="728"/>
      <c r="AF130" s="728"/>
      <c r="AG130" s="728"/>
      <c r="AH130" s="728"/>
    </row>
    <row r="131" spans="1:34" s="729" customFormat="1" ht="15.75" customHeight="1">
      <c r="A131" s="728"/>
      <c r="B131" s="1014" t="s">
        <v>231</v>
      </c>
      <c r="C131" s="728"/>
      <c r="D131" s="1014"/>
      <c r="E131" s="1014"/>
      <c r="F131" s="1003">
        <f t="shared" si="19"/>
        <v>0</v>
      </c>
      <c r="G131" s="1014"/>
      <c r="H131" s="1014"/>
      <c r="I131" s="1014"/>
      <c r="J131" s="1003">
        <f t="shared" si="20"/>
        <v>0</v>
      </c>
      <c r="K131" s="1014"/>
      <c r="L131" s="728"/>
      <c r="M131" s="728"/>
      <c r="N131" s="728"/>
      <c r="O131" s="1291"/>
      <c r="P131" s="728"/>
      <c r="Q131" s="728"/>
      <c r="R131" s="728"/>
      <c r="S131" s="728"/>
      <c r="T131" s="728"/>
      <c r="U131" s="728"/>
      <c r="V131" s="728"/>
      <c r="W131" s="728"/>
      <c r="X131" s="728"/>
      <c r="Y131" s="728"/>
      <c r="Z131" s="728"/>
      <c r="AA131" s="728"/>
      <c r="AB131" s="728"/>
      <c r="AC131" s="728"/>
      <c r="AD131" s="728"/>
      <c r="AE131" s="728"/>
      <c r="AF131" s="728"/>
      <c r="AG131" s="728"/>
      <c r="AH131" s="728"/>
    </row>
    <row r="132" spans="1:34" ht="15.75" customHeight="1">
      <c r="B132" s="1798"/>
      <c r="C132" s="698"/>
      <c r="D132" s="1019">
        <f t="shared" ref="D132:K132" si="21">SUM(D121:D131)</f>
        <v>0</v>
      </c>
      <c r="E132" s="1019">
        <f t="shared" si="21"/>
        <v>0</v>
      </c>
      <c r="F132" s="1019">
        <f t="shared" si="21"/>
        <v>0</v>
      </c>
      <c r="G132" s="1019">
        <f t="shared" si="21"/>
        <v>0</v>
      </c>
      <c r="H132" s="1019">
        <f t="shared" si="21"/>
        <v>0</v>
      </c>
      <c r="I132" s="1019">
        <f t="shared" si="21"/>
        <v>0</v>
      </c>
      <c r="J132" s="1019">
        <f t="shared" si="21"/>
        <v>0</v>
      </c>
      <c r="K132" s="1019">
        <f t="shared" si="21"/>
        <v>0</v>
      </c>
      <c r="O132" s="697"/>
    </row>
    <row r="133" spans="1:34" ht="15.75" customHeight="1">
      <c r="B133" s="5" t="s">
        <v>1609</v>
      </c>
      <c r="C133" s="5"/>
      <c r="D133" s="1017"/>
      <c r="E133" s="1017"/>
      <c r="F133" s="1017"/>
      <c r="G133" s="1017"/>
      <c r="H133" s="1017"/>
      <c r="I133" s="1002"/>
      <c r="J133" s="1002"/>
      <c r="K133" s="1002"/>
      <c r="O133" s="697"/>
    </row>
    <row r="134" spans="1:34" ht="15.75" customHeight="1">
      <c r="B134" s="1" t="s">
        <v>232</v>
      </c>
      <c r="C134" s="1"/>
      <c r="D134" s="1014"/>
      <c r="E134" s="1014"/>
      <c r="F134" s="1003">
        <f>SUM(D134:E134)</f>
        <v>0</v>
      </c>
      <c r="G134" s="1014"/>
      <c r="H134" s="1014"/>
      <c r="I134" s="1014"/>
      <c r="J134" s="1003">
        <f>SUM(H134:I134)</f>
        <v>0</v>
      </c>
      <c r="K134" s="1014"/>
      <c r="O134" s="697"/>
    </row>
    <row r="135" spans="1:34" s="729" customFormat="1" ht="15.75" customHeight="1">
      <c r="A135" s="728"/>
      <c r="B135" s="1014" t="s">
        <v>231</v>
      </c>
      <c r="C135" s="728"/>
      <c r="D135" s="1014"/>
      <c r="E135" s="1014"/>
      <c r="F135" s="1003">
        <f>SUM(D135:E135)</f>
        <v>0</v>
      </c>
      <c r="G135" s="1014"/>
      <c r="H135" s="1014"/>
      <c r="I135" s="1014"/>
      <c r="J135" s="1003">
        <f>SUM(H135:I135)</f>
        <v>0</v>
      </c>
      <c r="K135" s="1014"/>
      <c r="L135" s="728"/>
      <c r="M135" s="728"/>
      <c r="N135" s="728"/>
      <c r="O135" s="1291"/>
      <c r="P135" s="728"/>
      <c r="Q135" s="728"/>
      <c r="R135" s="728"/>
      <c r="S135" s="728"/>
      <c r="T135" s="728"/>
      <c r="U135" s="728"/>
      <c r="V135" s="728"/>
      <c r="W135" s="728"/>
      <c r="X135" s="728"/>
      <c r="Y135" s="728"/>
      <c r="Z135" s="728"/>
      <c r="AA135" s="728"/>
      <c r="AB135" s="728"/>
      <c r="AC135" s="728"/>
      <c r="AD135" s="728"/>
      <c r="AE135" s="728"/>
      <c r="AF135" s="728"/>
      <c r="AG135" s="728"/>
      <c r="AH135" s="728"/>
    </row>
    <row r="136" spans="1:34" s="729" customFormat="1" ht="15.75" customHeight="1">
      <c r="A136" s="728"/>
      <c r="B136" s="1014" t="s">
        <v>231</v>
      </c>
      <c r="C136" s="728"/>
      <c r="D136" s="1014"/>
      <c r="E136" s="1014"/>
      <c r="F136" s="1003">
        <f>SUM(D136:E136)</f>
        <v>0</v>
      </c>
      <c r="G136" s="1014"/>
      <c r="H136" s="1014"/>
      <c r="I136" s="1014"/>
      <c r="J136" s="1003">
        <f>SUM(H136:I136)</f>
        <v>0</v>
      </c>
      <c r="K136" s="1014"/>
      <c r="L136" s="728"/>
      <c r="M136" s="728"/>
      <c r="N136" s="728"/>
      <c r="O136" s="1291"/>
      <c r="P136" s="728"/>
      <c r="Q136" s="728"/>
      <c r="R136" s="728"/>
      <c r="S136" s="728"/>
      <c r="T136" s="728"/>
      <c r="U136" s="728"/>
      <c r="V136" s="728"/>
      <c r="W136" s="728"/>
      <c r="X136" s="728"/>
      <c r="Y136" s="728"/>
      <c r="Z136" s="728"/>
      <c r="AA136" s="728"/>
      <c r="AB136" s="728"/>
      <c r="AC136" s="728"/>
      <c r="AD136" s="728"/>
      <c r="AE136" s="728"/>
      <c r="AF136" s="728"/>
      <c r="AG136" s="728"/>
      <c r="AH136" s="728"/>
    </row>
    <row r="137" spans="1:34" ht="15.75" customHeight="1">
      <c r="A137" s="1"/>
      <c r="B137" s="1"/>
      <c r="C137" s="1"/>
      <c r="D137" s="1013">
        <f t="shared" ref="D137:K137" si="22">SUM(D134:D136)</f>
        <v>0</v>
      </c>
      <c r="E137" s="1013">
        <f t="shared" si="22"/>
        <v>0</v>
      </c>
      <c r="F137" s="1013">
        <f t="shared" si="22"/>
        <v>0</v>
      </c>
      <c r="G137" s="1013">
        <f t="shared" si="22"/>
        <v>0</v>
      </c>
      <c r="H137" s="1013">
        <f t="shared" si="22"/>
        <v>0</v>
      </c>
      <c r="I137" s="1013">
        <f t="shared" si="22"/>
        <v>0</v>
      </c>
      <c r="J137" s="1013">
        <f t="shared" si="22"/>
        <v>0</v>
      </c>
      <c r="K137" s="1013">
        <f t="shared" si="22"/>
        <v>0</v>
      </c>
      <c r="L137" s="1"/>
      <c r="M137" s="1"/>
      <c r="N137" s="1"/>
      <c r="O137" s="697"/>
      <c r="P137" s="1"/>
      <c r="Q137" s="1"/>
      <c r="R137" s="1"/>
      <c r="S137" s="1"/>
      <c r="T137" s="1"/>
      <c r="U137" s="1"/>
      <c r="V137" s="1"/>
      <c r="W137" s="1"/>
      <c r="X137" s="1"/>
      <c r="Y137" s="1"/>
      <c r="Z137" s="1"/>
      <c r="AA137" s="1"/>
      <c r="AB137" s="1"/>
      <c r="AC137" s="1"/>
      <c r="AD137" s="1"/>
      <c r="AE137" s="1"/>
      <c r="AF137" s="1"/>
      <c r="AG137" s="1"/>
      <c r="AH137" s="1"/>
    </row>
    <row r="138" spans="1:34" ht="15.75" customHeight="1">
      <c r="B138" s="1798"/>
      <c r="C138" s="698"/>
      <c r="D138" s="1016"/>
      <c r="E138" s="1016"/>
      <c r="F138" s="1016"/>
      <c r="G138" s="1016"/>
      <c r="H138" s="1016"/>
      <c r="I138" s="1002"/>
      <c r="J138" s="1002"/>
      <c r="K138" s="1002"/>
      <c r="O138" s="46"/>
    </row>
    <row r="139" spans="1:34" ht="15.75" customHeight="1">
      <c r="A139" s="5"/>
      <c r="B139" s="5" t="s">
        <v>1546</v>
      </c>
      <c r="C139" s="5"/>
      <c r="D139" s="1020">
        <f t="shared" ref="D139:K139" si="23">D94+D99+D119+D132+D137</f>
        <v>0</v>
      </c>
      <c r="E139" s="1020">
        <f t="shared" si="23"/>
        <v>0</v>
      </c>
      <c r="F139" s="1020">
        <f t="shared" si="23"/>
        <v>0</v>
      </c>
      <c r="G139" s="1020">
        <f t="shared" si="23"/>
        <v>0</v>
      </c>
      <c r="H139" s="1020">
        <f t="shared" si="23"/>
        <v>0</v>
      </c>
      <c r="I139" s="1020">
        <f t="shared" si="23"/>
        <v>0</v>
      </c>
      <c r="J139" s="1020">
        <f t="shared" si="23"/>
        <v>0</v>
      </c>
      <c r="K139" s="1020">
        <f t="shared" si="23"/>
        <v>0</v>
      </c>
      <c r="L139" s="5"/>
      <c r="M139" s="5"/>
      <c r="N139" s="5"/>
      <c r="O139" s="699"/>
      <c r="P139" s="5"/>
      <c r="Q139" s="5"/>
      <c r="R139" s="5"/>
      <c r="S139" s="5"/>
      <c r="T139" s="5"/>
      <c r="U139" s="5"/>
      <c r="V139" s="5"/>
      <c r="W139" s="5"/>
      <c r="X139" s="5"/>
      <c r="Y139" s="5"/>
      <c r="Z139" s="5"/>
      <c r="AA139" s="5"/>
      <c r="AB139" s="5"/>
      <c r="AC139" s="5"/>
      <c r="AD139" s="5"/>
      <c r="AE139" s="5"/>
      <c r="AF139" s="5"/>
      <c r="AG139" s="5"/>
      <c r="AH139" s="5"/>
    </row>
    <row r="140" spans="1:34" ht="15.75" customHeight="1">
      <c r="B140" s="2"/>
      <c r="D140" s="1002"/>
      <c r="E140" s="1002"/>
      <c r="F140" s="1002"/>
      <c r="G140" s="1002"/>
      <c r="H140" s="1002"/>
      <c r="I140" s="1002"/>
      <c r="J140" s="1002"/>
      <c r="K140" s="1002"/>
    </row>
    <row r="141" spans="1:34" ht="15.75" customHeight="1">
      <c r="A141" s="27"/>
      <c r="B141" s="27" t="s">
        <v>331</v>
      </c>
      <c r="C141" s="27"/>
      <c r="D141" s="1021">
        <f t="shared" ref="D141:K141" si="24">D43-D139</f>
        <v>0</v>
      </c>
      <c r="E141" s="1021">
        <f t="shared" si="24"/>
        <v>0</v>
      </c>
      <c r="F141" s="1021">
        <f t="shared" si="24"/>
        <v>0</v>
      </c>
      <c r="G141" s="1021">
        <f t="shared" si="24"/>
        <v>0</v>
      </c>
      <c r="H141" s="1021">
        <f t="shared" si="24"/>
        <v>0</v>
      </c>
      <c r="I141" s="1021">
        <f t="shared" si="24"/>
        <v>0</v>
      </c>
      <c r="J141" s="1021">
        <f t="shared" si="24"/>
        <v>0</v>
      </c>
      <c r="K141" s="1021">
        <f t="shared" si="24"/>
        <v>0</v>
      </c>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row>
    <row r="142" spans="1:34" ht="15.75" customHeight="1">
      <c r="B142" s="1"/>
    </row>
    <row r="143" spans="1:34" ht="15.75" customHeight="1">
      <c r="B143" s="1"/>
    </row>
    <row r="144" spans="1:34" ht="15.75" customHeight="1">
      <c r="A144" s="102"/>
      <c r="B144" s="6" t="s">
        <v>1468</v>
      </c>
      <c r="C144" s="102"/>
      <c r="D144" s="102"/>
      <c r="E144" s="102"/>
      <c r="F144" s="102"/>
      <c r="G144" s="102"/>
      <c r="H144" s="102"/>
      <c r="I144" s="102"/>
      <c r="J144" s="102"/>
      <c r="K144" s="102"/>
      <c r="L144" s="102"/>
      <c r="M144" s="102"/>
      <c r="N144" s="102"/>
      <c r="O144" s="102"/>
      <c r="P144" s="102"/>
      <c r="Q144" s="102"/>
      <c r="R144" s="102"/>
      <c r="S144" s="102"/>
      <c r="T144" s="102"/>
      <c r="U144" s="102"/>
      <c r="V144" s="102"/>
      <c r="W144" s="102"/>
      <c r="X144" s="102"/>
      <c r="Y144" s="102"/>
      <c r="Z144" s="102"/>
    </row>
    <row r="145" spans="2:8" ht="14.4">
      <c r="B145" s="1906" t="s">
        <v>1610</v>
      </c>
      <c r="C145" s="1900"/>
      <c r="D145" s="1900"/>
      <c r="E145" s="1900"/>
      <c r="F145" s="1900"/>
      <c r="G145" s="1900"/>
      <c r="H145" s="1900"/>
    </row>
    <row r="146" spans="2:8" ht="15.75" customHeight="1">
      <c r="B146" s="1"/>
    </row>
    <row r="147" spans="2:8" ht="15.75" customHeight="1">
      <c r="B147" s="1"/>
    </row>
    <row r="148" spans="2:8" ht="15.75" customHeight="1">
      <c r="B148" s="1"/>
    </row>
    <row r="149" spans="2:8" ht="15.75" customHeight="1">
      <c r="B149" s="27"/>
    </row>
    <row r="150" spans="2:8" ht="15.75" customHeight="1">
      <c r="B150" s="1"/>
    </row>
    <row r="151" spans="2:8" ht="15.75" customHeight="1">
      <c r="B151" s="1"/>
    </row>
    <row r="152" spans="2:8" ht="15.75" customHeight="1">
      <c r="B152" s="1"/>
    </row>
    <row r="153" spans="2:8" ht="15.75" customHeight="1">
      <c r="B153" s="1"/>
    </row>
    <row r="154" spans="2:8" ht="15.75" customHeight="1">
      <c r="B154" s="1"/>
    </row>
    <row r="155" spans="2:8" ht="15.75" customHeight="1">
      <c r="B155" s="1"/>
    </row>
    <row r="156" spans="2:8" ht="15.75" customHeight="1">
      <c r="B156" s="1"/>
    </row>
    <row r="157" spans="2:8" ht="15.75" customHeight="1">
      <c r="B157" s="1"/>
    </row>
    <row r="158" spans="2:8" ht="15.75" customHeight="1">
      <c r="B158" s="1"/>
    </row>
    <row r="159" spans="2:8" ht="15.75" customHeight="1">
      <c r="B159" s="1"/>
    </row>
    <row r="160" spans="2:8" ht="15.75" customHeight="1">
      <c r="B160" s="1"/>
    </row>
    <row r="161" spans="2:2" ht="15.75" customHeight="1">
      <c r="B161" s="1"/>
    </row>
    <row r="162" spans="2:2" ht="15.75" customHeight="1">
      <c r="B162" s="1"/>
    </row>
    <row r="163" spans="2:2" ht="15.75" customHeight="1">
      <c r="B163" s="1"/>
    </row>
    <row r="164" spans="2:2" ht="15.75" customHeight="1">
      <c r="B164" s="1"/>
    </row>
    <row r="165" spans="2:2" ht="15.75" customHeight="1">
      <c r="B165" s="1"/>
    </row>
    <row r="166" spans="2:2" ht="15.75" customHeight="1">
      <c r="B166" s="1"/>
    </row>
    <row r="167" spans="2:2" ht="15.75" customHeight="1">
      <c r="B167" s="1"/>
    </row>
    <row r="168" spans="2:2" ht="15.75" customHeight="1">
      <c r="B168" s="1"/>
    </row>
    <row r="169" spans="2:2" ht="15.75" customHeight="1">
      <c r="B169" s="1"/>
    </row>
    <row r="170" spans="2:2" ht="15.75" customHeight="1">
      <c r="B170" s="1"/>
    </row>
    <row r="171" spans="2:2" ht="15.75" customHeight="1">
      <c r="B171" s="1"/>
    </row>
    <row r="172" spans="2:2" ht="15.75" customHeight="1">
      <c r="B172" s="1"/>
    </row>
    <row r="173" spans="2:2" ht="15.75" customHeight="1">
      <c r="B173" s="1"/>
    </row>
    <row r="174" spans="2:2" ht="15.75" customHeight="1">
      <c r="B174" s="1"/>
    </row>
    <row r="175" spans="2:2" ht="15.75" customHeight="1">
      <c r="B175" s="1"/>
    </row>
    <row r="176" spans="2:2" ht="15.75" customHeight="1">
      <c r="B176" s="1"/>
    </row>
    <row r="177" spans="2:2" ht="15.75" customHeight="1">
      <c r="B177" s="1"/>
    </row>
    <row r="178" spans="2:2" ht="15.75" customHeight="1">
      <c r="B178" s="1"/>
    </row>
    <row r="179" spans="2:2" ht="15.75" customHeight="1">
      <c r="B179" s="1"/>
    </row>
    <row r="180" spans="2:2" ht="15.75" customHeight="1">
      <c r="B180" s="1"/>
    </row>
    <row r="181" spans="2:2" ht="15.75" customHeight="1">
      <c r="B181" s="1"/>
    </row>
    <row r="182" spans="2:2" ht="15.75" customHeight="1">
      <c r="B182" s="1"/>
    </row>
    <row r="183" spans="2:2" ht="15.75" customHeight="1">
      <c r="B183" s="1"/>
    </row>
    <row r="184" spans="2:2" ht="15.75" customHeight="1">
      <c r="B184" s="1"/>
    </row>
    <row r="185" spans="2:2" ht="15.75" customHeight="1">
      <c r="B185" s="1"/>
    </row>
    <row r="186" spans="2:2" ht="15.75" customHeight="1">
      <c r="B186" s="1"/>
    </row>
    <row r="187" spans="2:2" ht="15.75" customHeight="1">
      <c r="B187" s="1"/>
    </row>
    <row r="188" spans="2:2" ht="15.75" customHeight="1">
      <c r="B188" s="1"/>
    </row>
    <row r="189" spans="2:2" ht="15.75" customHeight="1">
      <c r="B189" s="1"/>
    </row>
    <row r="190" spans="2:2" ht="15.75" customHeight="1">
      <c r="B190" s="1"/>
    </row>
    <row r="191" spans="2:2" ht="15.75" customHeight="1">
      <c r="B191" s="1"/>
    </row>
    <row r="192" spans="2:2" ht="15.75" customHeight="1">
      <c r="B192" s="1"/>
    </row>
    <row r="193" spans="2:2" ht="15.75" customHeight="1">
      <c r="B193" s="1"/>
    </row>
    <row r="194" spans="2:2" ht="15.75" customHeight="1">
      <c r="B194" s="1"/>
    </row>
    <row r="195" spans="2:2" ht="15.75" customHeight="1">
      <c r="B195" s="1"/>
    </row>
    <row r="196" spans="2:2" ht="15.75" customHeight="1">
      <c r="B196" s="1"/>
    </row>
    <row r="197" spans="2:2" ht="15.75" customHeight="1">
      <c r="B197" s="1"/>
    </row>
    <row r="198" spans="2:2" ht="15.75" customHeight="1">
      <c r="B198" s="1"/>
    </row>
    <row r="199" spans="2:2" ht="15.75" customHeight="1">
      <c r="B199" s="1"/>
    </row>
    <row r="200" spans="2:2" ht="15.75" customHeight="1">
      <c r="B200" s="1"/>
    </row>
    <row r="201" spans="2:2" ht="15.75" customHeight="1">
      <c r="B201" s="1"/>
    </row>
    <row r="202" spans="2:2" ht="15.75" customHeight="1">
      <c r="B202" s="1"/>
    </row>
    <row r="203" spans="2:2" ht="15.75" customHeight="1">
      <c r="B203" s="1"/>
    </row>
    <row r="204" spans="2:2" ht="15.75" customHeight="1">
      <c r="B204" s="1"/>
    </row>
    <row r="205" spans="2:2" ht="15.75" customHeight="1">
      <c r="B205" s="1"/>
    </row>
    <row r="206" spans="2:2" ht="15.75" customHeight="1">
      <c r="B206" s="1"/>
    </row>
    <row r="207" spans="2:2" ht="15.75" customHeight="1">
      <c r="B207" s="1"/>
    </row>
    <row r="208" spans="2:2" ht="15.75" customHeight="1">
      <c r="B208" s="1"/>
    </row>
    <row r="209" spans="2:2" ht="15.75" customHeight="1">
      <c r="B209" s="1"/>
    </row>
    <row r="210" spans="2:2" ht="15.75" customHeight="1">
      <c r="B210" s="1"/>
    </row>
    <row r="211" spans="2:2" ht="15.75" customHeight="1">
      <c r="B211" s="1"/>
    </row>
    <row r="212" spans="2:2" ht="15.75" customHeight="1">
      <c r="B212" s="1"/>
    </row>
    <row r="213" spans="2:2" ht="15.75" customHeight="1">
      <c r="B213" s="1"/>
    </row>
    <row r="214" spans="2:2" ht="15.75" customHeight="1">
      <c r="B214" s="1"/>
    </row>
    <row r="215" spans="2:2" ht="15.75" customHeight="1">
      <c r="B215" s="1"/>
    </row>
    <row r="216" spans="2:2" ht="15.75" customHeight="1">
      <c r="B216" s="1"/>
    </row>
    <row r="217" spans="2:2" ht="15.75" customHeight="1">
      <c r="B217" s="1"/>
    </row>
    <row r="218" spans="2:2" ht="15.75" customHeight="1">
      <c r="B218" s="1"/>
    </row>
    <row r="219" spans="2:2" ht="15.75" customHeight="1">
      <c r="B219" s="1"/>
    </row>
    <row r="220" spans="2:2" ht="15.75" customHeight="1">
      <c r="B220" s="1"/>
    </row>
    <row r="221" spans="2:2" ht="15.75" customHeight="1">
      <c r="B221" s="1"/>
    </row>
    <row r="222" spans="2:2" ht="15.75" customHeight="1">
      <c r="B222" s="1"/>
    </row>
    <row r="223" spans="2:2" ht="15.75" customHeight="1">
      <c r="B223" s="1"/>
    </row>
    <row r="224" spans="2:2" ht="15.75" customHeight="1">
      <c r="B224" s="1"/>
    </row>
    <row r="225" spans="2:2" ht="15.75" customHeight="1">
      <c r="B225" s="1"/>
    </row>
    <row r="226" spans="2:2" ht="15.75" customHeight="1">
      <c r="B226" s="1"/>
    </row>
    <row r="227" spans="2:2" ht="15.75" customHeight="1">
      <c r="B227" s="1"/>
    </row>
    <row r="228" spans="2:2" ht="15.75" customHeight="1">
      <c r="B228" s="1"/>
    </row>
    <row r="229" spans="2:2" ht="15.75" customHeight="1">
      <c r="B229" s="1"/>
    </row>
    <row r="230" spans="2:2" ht="15.75" customHeight="1">
      <c r="B230" s="1"/>
    </row>
    <row r="231" spans="2:2" ht="15.75" customHeight="1">
      <c r="B231" s="1"/>
    </row>
    <row r="232" spans="2:2" ht="15.75" customHeight="1">
      <c r="B232" s="1"/>
    </row>
    <row r="233" spans="2:2" ht="15.75" customHeight="1">
      <c r="B233" s="1"/>
    </row>
    <row r="234" spans="2:2" ht="15.75" customHeight="1">
      <c r="B234" s="1"/>
    </row>
    <row r="235" spans="2:2" ht="15.75" customHeight="1">
      <c r="B235" s="1"/>
    </row>
    <row r="236" spans="2:2" ht="15.75" customHeight="1">
      <c r="B236" s="1"/>
    </row>
    <row r="237" spans="2:2" ht="15.75" customHeight="1">
      <c r="B237" s="1"/>
    </row>
    <row r="238" spans="2:2" ht="15.75" customHeight="1">
      <c r="B238" s="1"/>
    </row>
    <row r="239" spans="2:2" ht="15.75" customHeight="1">
      <c r="B239" s="1"/>
    </row>
    <row r="240" spans="2:2" ht="15.75" customHeight="1">
      <c r="B240" s="1"/>
    </row>
    <row r="241" spans="2:2" ht="15.75" customHeight="1">
      <c r="B241" s="1"/>
    </row>
    <row r="242" spans="2:2" ht="15.75" customHeight="1">
      <c r="B242" s="1"/>
    </row>
    <row r="243" spans="2:2" ht="15.75" customHeight="1">
      <c r="B243" s="1"/>
    </row>
    <row r="244" spans="2:2" ht="15.75" customHeight="1">
      <c r="B244" s="1"/>
    </row>
    <row r="245" spans="2:2" ht="15.75" customHeight="1">
      <c r="B245" s="1"/>
    </row>
    <row r="246" spans="2:2" ht="15.75" customHeight="1">
      <c r="B246" s="1"/>
    </row>
    <row r="247" spans="2:2" ht="15.75" customHeight="1">
      <c r="B247" s="1"/>
    </row>
    <row r="248" spans="2:2" ht="15.75" customHeight="1">
      <c r="B248" s="1"/>
    </row>
    <row r="249" spans="2:2" ht="15.75" customHeight="1">
      <c r="B249" s="1"/>
    </row>
    <row r="250" spans="2:2" ht="15.75" customHeight="1">
      <c r="B250" s="1"/>
    </row>
    <row r="251" spans="2:2" ht="15.75" customHeight="1">
      <c r="B251" s="1"/>
    </row>
    <row r="252" spans="2:2" ht="15.75" customHeight="1">
      <c r="B252" s="1"/>
    </row>
    <row r="253" spans="2:2" ht="15.75" customHeight="1">
      <c r="B253" s="1"/>
    </row>
    <row r="254" spans="2:2" ht="15.75" customHeight="1">
      <c r="B254" s="1"/>
    </row>
    <row r="255" spans="2:2" ht="15.75" customHeight="1">
      <c r="B255" s="1"/>
    </row>
    <row r="256" spans="2:2" ht="15.75" customHeight="1">
      <c r="B256" s="1"/>
    </row>
    <row r="257" spans="2:2" ht="15.75" customHeight="1">
      <c r="B257" s="1"/>
    </row>
    <row r="258" spans="2:2" ht="15.75" customHeight="1">
      <c r="B258" s="1"/>
    </row>
    <row r="259" spans="2:2" ht="15.75" customHeight="1">
      <c r="B259" s="1"/>
    </row>
    <row r="260" spans="2:2" ht="15.75" customHeight="1">
      <c r="B260" s="1"/>
    </row>
    <row r="261" spans="2:2" ht="15.75" customHeight="1">
      <c r="B261" s="1"/>
    </row>
    <row r="262" spans="2:2" ht="15.75" customHeight="1">
      <c r="B262" s="1"/>
    </row>
    <row r="263" spans="2:2" ht="15.75" customHeight="1">
      <c r="B263" s="1"/>
    </row>
    <row r="264" spans="2:2" ht="15.75" customHeight="1">
      <c r="B264" s="1"/>
    </row>
    <row r="265" spans="2:2" ht="15.75" customHeight="1">
      <c r="B265" s="1"/>
    </row>
    <row r="266" spans="2:2" ht="15.75" customHeight="1">
      <c r="B266" s="1"/>
    </row>
    <row r="267" spans="2:2" ht="15.75" customHeight="1">
      <c r="B267" s="1"/>
    </row>
    <row r="268" spans="2:2" ht="15.75" customHeight="1">
      <c r="B268" s="1"/>
    </row>
    <row r="269" spans="2:2" ht="15.75" customHeight="1">
      <c r="B269" s="1"/>
    </row>
    <row r="270" spans="2:2" ht="15.75" customHeight="1">
      <c r="B270" s="1"/>
    </row>
    <row r="271" spans="2:2" ht="15.75" customHeight="1">
      <c r="B271" s="1"/>
    </row>
    <row r="272" spans="2:2" ht="15.75" customHeight="1">
      <c r="B272" s="1"/>
    </row>
    <row r="273" spans="2:2" ht="15.75" customHeight="1">
      <c r="B273" s="1"/>
    </row>
    <row r="274" spans="2:2" ht="15.75" customHeight="1">
      <c r="B274" s="1"/>
    </row>
    <row r="275" spans="2:2" ht="15.75" customHeight="1">
      <c r="B275" s="1"/>
    </row>
    <row r="276" spans="2:2" ht="15.75" customHeight="1">
      <c r="B276" s="1"/>
    </row>
    <row r="277" spans="2:2" ht="15.75" customHeight="1">
      <c r="B277" s="1"/>
    </row>
    <row r="278" spans="2:2" ht="15.75" customHeight="1">
      <c r="B278" s="1"/>
    </row>
    <row r="279" spans="2:2" ht="15.75" customHeight="1">
      <c r="B279" s="1"/>
    </row>
    <row r="280" spans="2:2" ht="15.75" customHeight="1">
      <c r="B280" s="1"/>
    </row>
    <row r="281" spans="2:2" ht="15.75" customHeight="1">
      <c r="B281" s="1"/>
    </row>
    <row r="282" spans="2:2" ht="15.75" customHeight="1">
      <c r="B282" s="1"/>
    </row>
    <row r="283" spans="2:2" ht="15.75" customHeight="1">
      <c r="B283" s="1"/>
    </row>
    <row r="284" spans="2:2" ht="15.75" customHeight="1">
      <c r="B284" s="1"/>
    </row>
    <row r="285" spans="2:2" ht="15.75" customHeight="1">
      <c r="B285" s="1"/>
    </row>
    <row r="286" spans="2:2" ht="15.75" customHeight="1">
      <c r="B286" s="1"/>
    </row>
    <row r="287" spans="2:2" ht="15.75" customHeight="1">
      <c r="B287" s="1"/>
    </row>
    <row r="288" spans="2:2" ht="15.75" customHeight="1">
      <c r="B288" s="1"/>
    </row>
    <row r="289" spans="2:2" ht="15.75" customHeight="1">
      <c r="B289" s="1"/>
    </row>
    <row r="290" spans="2:2" ht="15.75" customHeight="1">
      <c r="B290" s="1"/>
    </row>
    <row r="291" spans="2:2" ht="15.75" customHeight="1">
      <c r="B291" s="1"/>
    </row>
    <row r="292" spans="2:2" ht="15.75" customHeight="1">
      <c r="B292" s="1"/>
    </row>
    <row r="293" spans="2:2" ht="15.75" customHeight="1">
      <c r="B293" s="1"/>
    </row>
    <row r="294" spans="2:2" ht="15.75" customHeight="1">
      <c r="B294" s="1"/>
    </row>
    <row r="295" spans="2:2" ht="15.75" customHeight="1">
      <c r="B295" s="1"/>
    </row>
    <row r="296" spans="2:2" ht="15.75" customHeight="1">
      <c r="B296" s="1"/>
    </row>
    <row r="297" spans="2:2" ht="15.75" customHeight="1">
      <c r="B297" s="1"/>
    </row>
    <row r="298" spans="2:2" ht="15.75" customHeight="1">
      <c r="B298" s="1"/>
    </row>
    <row r="299" spans="2:2" ht="15.75" customHeight="1">
      <c r="B299" s="1"/>
    </row>
    <row r="300" spans="2:2" ht="15.75" customHeight="1">
      <c r="B300" s="1"/>
    </row>
    <row r="301" spans="2:2" ht="15.75" customHeight="1">
      <c r="B301" s="1"/>
    </row>
    <row r="302" spans="2:2" ht="15.75" customHeight="1">
      <c r="B302" s="1"/>
    </row>
    <row r="303" spans="2:2" ht="15.75" customHeight="1">
      <c r="B303" s="1"/>
    </row>
    <row r="304" spans="2:2" ht="15.75" customHeight="1">
      <c r="B304" s="1"/>
    </row>
    <row r="305" spans="2:2" ht="15.75" customHeight="1">
      <c r="B305" s="1"/>
    </row>
    <row r="306" spans="2:2" ht="15.75" customHeight="1">
      <c r="B306" s="1"/>
    </row>
    <row r="307" spans="2:2" ht="15.75" customHeight="1">
      <c r="B307" s="1"/>
    </row>
    <row r="308" spans="2:2" ht="15.75" customHeight="1">
      <c r="B308" s="1"/>
    </row>
    <row r="309" spans="2:2" ht="15.75" customHeight="1">
      <c r="B309" s="1"/>
    </row>
    <row r="310" spans="2:2" ht="15.75" customHeight="1">
      <c r="B310" s="1"/>
    </row>
    <row r="311" spans="2:2" ht="15.75" customHeight="1">
      <c r="B311" s="1"/>
    </row>
    <row r="312" spans="2:2" ht="15.75" customHeight="1">
      <c r="B312" s="1"/>
    </row>
    <row r="313" spans="2:2" ht="15.75" customHeight="1">
      <c r="B313" s="1"/>
    </row>
    <row r="314" spans="2:2" ht="15.75" customHeight="1">
      <c r="B314" s="1"/>
    </row>
    <row r="315" spans="2:2" ht="15.75" customHeight="1">
      <c r="B315" s="1"/>
    </row>
    <row r="316" spans="2:2" ht="15.75" customHeight="1">
      <c r="B316" s="1"/>
    </row>
    <row r="317" spans="2:2" ht="15.75" customHeight="1">
      <c r="B317" s="1"/>
    </row>
    <row r="318" spans="2:2" ht="15.75" customHeight="1">
      <c r="B318" s="1"/>
    </row>
    <row r="319" spans="2:2" ht="15.75" customHeight="1">
      <c r="B319" s="1"/>
    </row>
    <row r="320" spans="2:2" ht="15.75" customHeight="1">
      <c r="B320" s="1"/>
    </row>
    <row r="321" spans="2:2" ht="15.75" customHeight="1">
      <c r="B321" s="1"/>
    </row>
    <row r="322" spans="2:2" ht="15.75" customHeight="1">
      <c r="B322" s="1"/>
    </row>
    <row r="323" spans="2:2" ht="15.75" customHeight="1">
      <c r="B323" s="1"/>
    </row>
    <row r="324" spans="2:2" ht="15.75" customHeight="1">
      <c r="B324" s="1"/>
    </row>
    <row r="325" spans="2:2" ht="15.75" customHeight="1">
      <c r="B325" s="1"/>
    </row>
    <row r="326" spans="2:2" ht="15.75" customHeight="1">
      <c r="B326" s="1"/>
    </row>
    <row r="327" spans="2:2" ht="15.75" customHeight="1">
      <c r="B327" s="1"/>
    </row>
    <row r="328" spans="2:2" ht="15.75" customHeight="1">
      <c r="B328" s="1"/>
    </row>
    <row r="329" spans="2:2" ht="15.75" customHeight="1">
      <c r="B329" s="1"/>
    </row>
    <row r="330" spans="2:2" ht="15.75" customHeight="1">
      <c r="B330" s="1"/>
    </row>
    <row r="331" spans="2:2" ht="15.75" customHeight="1">
      <c r="B331" s="1"/>
    </row>
    <row r="332" spans="2:2" ht="15.75" customHeight="1">
      <c r="B332" s="1"/>
    </row>
    <row r="333" spans="2:2" ht="15.75" customHeight="1">
      <c r="B333" s="1"/>
    </row>
    <row r="334" spans="2:2" ht="15.75" customHeight="1">
      <c r="B334" s="1"/>
    </row>
    <row r="335" spans="2:2" ht="15.75" customHeight="1">
      <c r="B335" s="1"/>
    </row>
    <row r="336" spans="2:2" ht="15.75" customHeight="1">
      <c r="B336" s="1"/>
    </row>
    <row r="337" spans="2:2" ht="15.75" customHeight="1">
      <c r="B337" s="1"/>
    </row>
    <row r="338" spans="2:2" ht="15.75" customHeight="1">
      <c r="B338" s="1"/>
    </row>
    <row r="339" spans="2:2" ht="15.75" customHeight="1">
      <c r="B339" s="1"/>
    </row>
    <row r="340" spans="2:2" ht="15.75" customHeight="1">
      <c r="B340" s="1"/>
    </row>
    <row r="341" spans="2:2" ht="15.75" customHeight="1">
      <c r="B341" s="1"/>
    </row>
    <row r="342" spans="2:2" ht="15.75" customHeight="1">
      <c r="B342" s="1"/>
    </row>
    <row r="343" spans="2:2" ht="15.75" customHeight="1">
      <c r="B343" s="1"/>
    </row>
    <row r="344" spans="2:2" ht="15.75" customHeight="1">
      <c r="B344" s="1"/>
    </row>
    <row r="345" spans="2:2" ht="15.75" customHeight="1">
      <c r="B345" s="1"/>
    </row>
    <row r="346" spans="2:2" ht="15.75" customHeight="1">
      <c r="B346" s="1"/>
    </row>
    <row r="347" spans="2:2" ht="15.75" customHeight="1">
      <c r="B347" s="1"/>
    </row>
    <row r="348" spans="2:2" ht="15.75" customHeight="1">
      <c r="B348" s="1"/>
    </row>
    <row r="349" spans="2:2" ht="15.75" customHeight="1">
      <c r="B349" s="1"/>
    </row>
    <row r="350" spans="2:2" ht="15.75" customHeight="1">
      <c r="B350" s="1"/>
    </row>
    <row r="351" spans="2:2" ht="15.75" customHeight="1">
      <c r="B351" s="1"/>
    </row>
    <row r="352" spans="2:2" ht="15.75" customHeight="1">
      <c r="B352" s="1"/>
    </row>
    <row r="353" spans="2:2" ht="15.75" customHeight="1">
      <c r="B353" s="1"/>
    </row>
    <row r="354" spans="2:2" ht="15.75" customHeight="1">
      <c r="B354" s="1"/>
    </row>
    <row r="355" spans="2:2" ht="15.75" customHeight="1">
      <c r="B355" s="1"/>
    </row>
    <row r="356" spans="2:2" ht="15.75" customHeight="1">
      <c r="B356" s="1"/>
    </row>
    <row r="357" spans="2:2" ht="15.75" customHeight="1">
      <c r="B357" s="1"/>
    </row>
    <row r="358" spans="2:2" ht="15.75" customHeight="1">
      <c r="B358" s="1"/>
    </row>
    <row r="359" spans="2:2" ht="15.75" customHeight="1">
      <c r="B359" s="1"/>
    </row>
    <row r="360" spans="2:2" ht="15.75" customHeight="1">
      <c r="B360" s="1"/>
    </row>
    <row r="361" spans="2:2" ht="15.75" customHeight="1">
      <c r="B361" s="1"/>
    </row>
    <row r="362" spans="2:2" ht="15.75" customHeight="1">
      <c r="B362" s="1"/>
    </row>
    <row r="363" spans="2:2" ht="15.75" customHeight="1">
      <c r="B363" s="1"/>
    </row>
    <row r="364" spans="2:2" ht="15.75" customHeight="1">
      <c r="B364" s="1"/>
    </row>
    <row r="365" spans="2:2" ht="15.75" customHeight="1">
      <c r="B365" s="1"/>
    </row>
    <row r="366" spans="2:2" ht="15.75" customHeight="1">
      <c r="B366" s="1"/>
    </row>
    <row r="367" spans="2:2" ht="15.75" customHeight="1">
      <c r="B367" s="1"/>
    </row>
    <row r="368" spans="2:2" ht="15.75" customHeight="1">
      <c r="B368" s="1"/>
    </row>
    <row r="369" spans="2:2" ht="15.75" customHeight="1">
      <c r="B369" s="1"/>
    </row>
    <row r="370" spans="2:2" ht="15.75" customHeight="1">
      <c r="B370" s="1"/>
    </row>
    <row r="371" spans="2:2" ht="15.75" customHeight="1">
      <c r="B371" s="1"/>
    </row>
    <row r="372" spans="2:2" ht="15.75" customHeight="1">
      <c r="B372" s="1"/>
    </row>
    <row r="373" spans="2:2" ht="15.75" customHeight="1">
      <c r="B373" s="1"/>
    </row>
    <row r="374" spans="2:2" ht="15.75" customHeight="1">
      <c r="B374" s="1"/>
    </row>
    <row r="375" spans="2:2" ht="15.75" customHeight="1">
      <c r="B375" s="1"/>
    </row>
    <row r="376" spans="2:2" ht="15.75" customHeight="1">
      <c r="B376" s="1"/>
    </row>
    <row r="377" spans="2:2" ht="15.75" customHeight="1">
      <c r="B377" s="1"/>
    </row>
    <row r="378" spans="2:2" ht="15.75" customHeight="1">
      <c r="B378" s="1"/>
    </row>
    <row r="379" spans="2:2" ht="15.75" customHeight="1">
      <c r="B379" s="1"/>
    </row>
    <row r="380" spans="2:2" ht="15.75" customHeight="1">
      <c r="B380" s="1"/>
    </row>
    <row r="381" spans="2:2" ht="15.75" customHeight="1">
      <c r="B381" s="1"/>
    </row>
    <row r="382" spans="2:2" ht="15.75" customHeight="1">
      <c r="B382" s="1"/>
    </row>
    <row r="383" spans="2:2" ht="15.75" customHeight="1">
      <c r="B383" s="1"/>
    </row>
    <row r="384" spans="2:2" ht="15.75" customHeight="1">
      <c r="B384" s="1"/>
    </row>
    <row r="385" spans="2:2" ht="15.75" customHeight="1">
      <c r="B385" s="1"/>
    </row>
    <row r="386" spans="2:2" ht="15.75" customHeight="1">
      <c r="B386" s="1"/>
    </row>
    <row r="387" spans="2:2" ht="15.75" customHeight="1">
      <c r="B387" s="1"/>
    </row>
    <row r="388" spans="2:2" ht="15.75" customHeight="1">
      <c r="B388" s="1"/>
    </row>
    <row r="389" spans="2:2" ht="15.75" customHeight="1">
      <c r="B389" s="1"/>
    </row>
    <row r="390" spans="2:2" ht="15.75" customHeight="1">
      <c r="B390" s="1"/>
    </row>
    <row r="391" spans="2:2" ht="15.75" customHeight="1">
      <c r="B391" s="1"/>
    </row>
    <row r="392" spans="2:2" ht="15.75" customHeight="1">
      <c r="B392" s="1"/>
    </row>
    <row r="393" spans="2:2" ht="15.75" customHeight="1">
      <c r="B393" s="1"/>
    </row>
    <row r="394" spans="2:2" ht="15.75" customHeight="1">
      <c r="B394" s="1"/>
    </row>
    <row r="395" spans="2:2" ht="15.75" customHeight="1">
      <c r="B395" s="1"/>
    </row>
    <row r="396" spans="2:2" ht="15.75" customHeight="1">
      <c r="B396" s="1"/>
    </row>
    <row r="397" spans="2:2" ht="15.75" customHeight="1">
      <c r="B397" s="1"/>
    </row>
    <row r="398" spans="2:2" ht="15.75" customHeight="1">
      <c r="B398" s="1"/>
    </row>
    <row r="399" spans="2:2" ht="15.75" customHeight="1">
      <c r="B399" s="1"/>
    </row>
    <row r="400" spans="2:2" ht="15.75" customHeight="1">
      <c r="B400" s="1"/>
    </row>
    <row r="401" spans="2:2" ht="15.75" customHeight="1">
      <c r="B401" s="1"/>
    </row>
    <row r="402" spans="2:2" ht="15.75" customHeight="1">
      <c r="B402" s="1"/>
    </row>
    <row r="403" spans="2:2" ht="15.75" customHeight="1">
      <c r="B403" s="1"/>
    </row>
    <row r="404" spans="2:2" ht="15.75" customHeight="1">
      <c r="B404" s="1"/>
    </row>
    <row r="405" spans="2:2" ht="15.75" customHeight="1">
      <c r="B405" s="1"/>
    </row>
    <row r="406" spans="2:2" ht="15.75" customHeight="1">
      <c r="B406" s="1"/>
    </row>
    <row r="407" spans="2:2" ht="15.75" customHeight="1">
      <c r="B407" s="1"/>
    </row>
    <row r="408" spans="2:2" ht="15.75" customHeight="1">
      <c r="B408" s="1"/>
    </row>
    <row r="409" spans="2:2" ht="15.75" customHeight="1">
      <c r="B409" s="1"/>
    </row>
    <row r="410" spans="2:2" ht="15.75" customHeight="1">
      <c r="B410" s="1"/>
    </row>
    <row r="411" spans="2:2" ht="15.75" customHeight="1">
      <c r="B411" s="1"/>
    </row>
    <row r="412" spans="2:2" ht="15.75" customHeight="1">
      <c r="B412" s="1"/>
    </row>
    <row r="413" spans="2:2" ht="15.75" customHeight="1">
      <c r="B413" s="1"/>
    </row>
    <row r="414" spans="2:2" ht="15.75" customHeight="1">
      <c r="B414" s="1"/>
    </row>
    <row r="415" spans="2:2" ht="15.75" customHeight="1">
      <c r="B415" s="1"/>
    </row>
    <row r="416" spans="2:2" ht="15.75" customHeight="1">
      <c r="B416" s="1"/>
    </row>
    <row r="417" spans="2:2" ht="15.75" customHeight="1">
      <c r="B417" s="1"/>
    </row>
    <row r="418" spans="2:2" ht="15.75" customHeight="1">
      <c r="B418" s="1"/>
    </row>
    <row r="419" spans="2:2" ht="15.75" customHeight="1">
      <c r="B419" s="1"/>
    </row>
    <row r="420" spans="2:2" ht="15.75" customHeight="1">
      <c r="B420" s="1"/>
    </row>
    <row r="421" spans="2:2" ht="15.75" customHeight="1">
      <c r="B421" s="1"/>
    </row>
    <row r="422" spans="2:2" ht="15.75" customHeight="1">
      <c r="B422" s="1"/>
    </row>
    <row r="423" spans="2:2" ht="15.75" customHeight="1">
      <c r="B423" s="1"/>
    </row>
    <row r="424" spans="2:2" ht="15.75" customHeight="1">
      <c r="B424" s="1"/>
    </row>
    <row r="425" spans="2:2" ht="15.75" customHeight="1">
      <c r="B425" s="1"/>
    </row>
    <row r="426" spans="2:2" ht="15.75" customHeight="1">
      <c r="B426" s="1"/>
    </row>
    <row r="427" spans="2:2" ht="15.75" customHeight="1">
      <c r="B427" s="1"/>
    </row>
    <row r="428" spans="2:2" ht="15.75" customHeight="1">
      <c r="B428" s="1"/>
    </row>
    <row r="429" spans="2:2" ht="15.75" customHeight="1">
      <c r="B429" s="1"/>
    </row>
    <row r="430" spans="2:2" ht="15.75" customHeight="1">
      <c r="B430" s="1"/>
    </row>
    <row r="431" spans="2:2" ht="15.75" customHeight="1">
      <c r="B431" s="1"/>
    </row>
    <row r="432" spans="2:2" ht="15.75" customHeight="1">
      <c r="B432" s="1"/>
    </row>
    <row r="433" spans="2:2" ht="15.75" customHeight="1">
      <c r="B433" s="1"/>
    </row>
    <row r="434" spans="2:2" ht="15.75" customHeight="1">
      <c r="B434" s="1"/>
    </row>
    <row r="435" spans="2:2" ht="15.75" customHeight="1">
      <c r="B435" s="1"/>
    </row>
    <row r="436" spans="2:2" ht="15.75" customHeight="1">
      <c r="B436" s="1"/>
    </row>
    <row r="437" spans="2:2" ht="15.75" customHeight="1">
      <c r="B437" s="1"/>
    </row>
    <row r="438" spans="2:2" ht="15.75" customHeight="1">
      <c r="B438" s="1"/>
    </row>
    <row r="439" spans="2:2" ht="15.75" customHeight="1">
      <c r="B439" s="1"/>
    </row>
    <row r="440" spans="2:2" ht="15.75" customHeight="1">
      <c r="B440" s="1"/>
    </row>
    <row r="441" spans="2:2" ht="15.75" customHeight="1">
      <c r="B441" s="1"/>
    </row>
    <row r="442" spans="2:2" ht="15.75" customHeight="1">
      <c r="B442" s="1"/>
    </row>
    <row r="443" spans="2:2" ht="15.75" customHeight="1">
      <c r="B443" s="1"/>
    </row>
    <row r="444" spans="2:2" ht="15.75" customHeight="1">
      <c r="B444" s="1"/>
    </row>
    <row r="445" spans="2:2" ht="15.75" customHeight="1">
      <c r="B445" s="1"/>
    </row>
    <row r="446" spans="2:2" ht="15.75" customHeight="1">
      <c r="B446" s="1"/>
    </row>
    <row r="447" spans="2:2" ht="15.75" customHeight="1">
      <c r="B447" s="1"/>
    </row>
    <row r="448" spans="2:2" ht="15.75" customHeight="1">
      <c r="B448" s="1"/>
    </row>
    <row r="449" spans="2:2" ht="15.75" customHeight="1">
      <c r="B449" s="1"/>
    </row>
    <row r="450" spans="2:2" ht="15.75" customHeight="1">
      <c r="B450" s="1"/>
    </row>
    <row r="451" spans="2:2" ht="15.75" customHeight="1">
      <c r="B451" s="1"/>
    </row>
    <row r="452" spans="2:2" ht="15.75" customHeight="1">
      <c r="B452" s="1"/>
    </row>
    <row r="453" spans="2:2" ht="15.75" customHeight="1">
      <c r="B453" s="1"/>
    </row>
    <row r="454" spans="2:2" ht="15.75" customHeight="1">
      <c r="B454" s="1"/>
    </row>
    <row r="455" spans="2:2" ht="15.75" customHeight="1">
      <c r="B455" s="1"/>
    </row>
    <row r="456" spans="2:2" ht="15.75" customHeight="1">
      <c r="B456" s="1"/>
    </row>
    <row r="457" spans="2:2" ht="15.75" customHeight="1">
      <c r="B457" s="1"/>
    </row>
    <row r="458" spans="2:2" ht="15.75" customHeight="1">
      <c r="B458" s="1"/>
    </row>
    <row r="459" spans="2:2" ht="15.75" customHeight="1">
      <c r="B459" s="1"/>
    </row>
    <row r="460" spans="2:2" ht="15.75" customHeight="1">
      <c r="B460" s="1"/>
    </row>
    <row r="461" spans="2:2" ht="15.75" customHeight="1">
      <c r="B461" s="1"/>
    </row>
    <row r="462" spans="2:2" ht="15.75" customHeight="1">
      <c r="B462" s="1"/>
    </row>
    <row r="463" spans="2:2" ht="15.75" customHeight="1">
      <c r="B463" s="1"/>
    </row>
    <row r="464" spans="2:2" ht="15.75" customHeight="1">
      <c r="B464" s="1"/>
    </row>
    <row r="465" spans="2:2" ht="15.75" customHeight="1">
      <c r="B465" s="1"/>
    </row>
    <row r="466" spans="2:2" ht="15.75" customHeight="1">
      <c r="B466" s="1"/>
    </row>
    <row r="467" spans="2:2" ht="15.75" customHeight="1">
      <c r="B467" s="1"/>
    </row>
    <row r="468" spans="2:2" ht="15.75" customHeight="1">
      <c r="B468" s="1"/>
    </row>
    <row r="469" spans="2:2" ht="15.75" customHeight="1">
      <c r="B469" s="1"/>
    </row>
    <row r="470" spans="2:2" ht="15.75" customHeight="1">
      <c r="B470" s="1"/>
    </row>
    <row r="471" spans="2:2" ht="15.75" customHeight="1">
      <c r="B471" s="1"/>
    </row>
    <row r="472" spans="2:2" ht="15.75" customHeight="1">
      <c r="B472" s="1"/>
    </row>
    <row r="473" spans="2:2" ht="15.75" customHeight="1">
      <c r="B473" s="1"/>
    </row>
    <row r="474" spans="2:2" ht="15.75" customHeight="1">
      <c r="B474" s="1"/>
    </row>
    <row r="475" spans="2:2" ht="15.75" customHeight="1">
      <c r="B475" s="1"/>
    </row>
    <row r="476" spans="2:2" ht="15.75" customHeight="1">
      <c r="B476" s="1"/>
    </row>
    <row r="477" spans="2:2" ht="15.75" customHeight="1">
      <c r="B477" s="1"/>
    </row>
    <row r="478" spans="2:2" ht="15.75" customHeight="1">
      <c r="B478" s="1"/>
    </row>
    <row r="479" spans="2:2" ht="15.75" customHeight="1">
      <c r="B479" s="1"/>
    </row>
    <row r="480" spans="2:2" ht="15.75" customHeight="1">
      <c r="B480" s="1"/>
    </row>
    <row r="481" spans="2:2" ht="15.75" customHeight="1">
      <c r="B481" s="1"/>
    </row>
    <row r="482" spans="2:2" ht="15.75" customHeight="1">
      <c r="B482" s="1"/>
    </row>
    <row r="483" spans="2:2" ht="15.75" customHeight="1">
      <c r="B483" s="1"/>
    </row>
    <row r="484" spans="2:2" ht="15.75" customHeight="1">
      <c r="B484" s="1"/>
    </row>
    <row r="485" spans="2:2" ht="15.75" customHeight="1">
      <c r="B485" s="1"/>
    </row>
    <row r="486" spans="2:2" ht="15.75" customHeight="1">
      <c r="B486" s="1"/>
    </row>
    <row r="487" spans="2:2" ht="15.75" customHeight="1">
      <c r="B487" s="1"/>
    </row>
    <row r="488" spans="2:2" ht="15.75" customHeight="1">
      <c r="B488" s="1"/>
    </row>
    <row r="489" spans="2:2" ht="15.75" customHeight="1">
      <c r="B489" s="1"/>
    </row>
    <row r="490" spans="2:2" ht="15.75" customHeight="1">
      <c r="B490" s="1"/>
    </row>
    <row r="491" spans="2:2" ht="15.75" customHeight="1">
      <c r="B491" s="1"/>
    </row>
    <row r="492" spans="2:2" ht="15.75" customHeight="1">
      <c r="B492" s="1"/>
    </row>
    <row r="493" spans="2:2" ht="15.75" customHeight="1">
      <c r="B493" s="1"/>
    </row>
    <row r="494" spans="2:2" ht="15.75" customHeight="1">
      <c r="B494" s="1"/>
    </row>
    <row r="495" spans="2:2" ht="15.75" customHeight="1">
      <c r="B495" s="1"/>
    </row>
    <row r="496" spans="2:2" ht="15.75" customHeight="1">
      <c r="B496" s="1"/>
    </row>
    <row r="497" spans="2:2" ht="15.75" customHeight="1">
      <c r="B497" s="1"/>
    </row>
    <row r="498" spans="2:2" ht="15.75" customHeight="1">
      <c r="B498" s="1"/>
    </row>
    <row r="499" spans="2:2" ht="15.75" customHeight="1">
      <c r="B499" s="1"/>
    </row>
    <row r="500" spans="2:2" ht="15.75" customHeight="1">
      <c r="B500" s="1"/>
    </row>
    <row r="501" spans="2:2" ht="15.75" customHeight="1">
      <c r="B501" s="1"/>
    </row>
    <row r="502" spans="2:2" ht="15.75" customHeight="1">
      <c r="B502" s="1"/>
    </row>
    <row r="503" spans="2:2" ht="15.75" customHeight="1">
      <c r="B503" s="1"/>
    </row>
    <row r="504" spans="2:2" ht="15.75" customHeight="1">
      <c r="B504" s="1"/>
    </row>
    <row r="505" spans="2:2" ht="15.75" customHeight="1">
      <c r="B505" s="1"/>
    </row>
    <row r="506" spans="2:2" ht="15.75" customHeight="1">
      <c r="B506" s="1"/>
    </row>
    <row r="507" spans="2:2" ht="15.75" customHeight="1">
      <c r="B507" s="1"/>
    </row>
    <row r="508" spans="2:2" ht="15.75" customHeight="1">
      <c r="B508" s="1"/>
    </row>
    <row r="509" spans="2:2" ht="15.75" customHeight="1">
      <c r="B509" s="1"/>
    </row>
    <row r="510" spans="2:2" ht="15.75" customHeight="1">
      <c r="B510" s="1"/>
    </row>
    <row r="511" spans="2:2" ht="15.75" customHeight="1">
      <c r="B511" s="1"/>
    </row>
    <row r="512" spans="2:2" ht="15.75" customHeight="1">
      <c r="B512" s="1"/>
    </row>
    <row r="513" spans="2:2" ht="15.75" customHeight="1">
      <c r="B513" s="1"/>
    </row>
    <row r="514" spans="2:2" ht="15.75" customHeight="1">
      <c r="B514" s="1"/>
    </row>
    <row r="515" spans="2:2" ht="15.75" customHeight="1">
      <c r="B515" s="1"/>
    </row>
    <row r="516" spans="2:2" ht="15.75" customHeight="1">
      <c r="B516" s="1"/>
    </row>
    <row r="517" spans="2:2" ht="15.75" customHeight="1">
      <c r="B517" s="1"/>
    </row>
    <row r="518" spans="2:2" ht="15.75" customHeight="1">
      <c r="B518" s="1"/>
    </row>
    <row r="519" spans="2:2" ht="15.75" customHeight="1">
      <c r="B519" s="1"/>
    </row>
    <row r="520" spans="2:2" ht="15.75" customHeight="1">
      <c r="B520" s="1"/>
    </row>
    <row r="521" spans="2:2" ht="15.75" customHeight="1">
      <c r="B521" s="1"/>
    </row>
    <row r="522" spans="2:2" ht="15.75" customHeight="1">
      <c r="B522" s="1"/>
    </row>
    <row r="523" spans="2:2" ht="15.75" customHeight="1">
      <c r="B523" s="1"/>
    </row>
    <row r="524" spans="2:2" ht="15.75" customHeight="1">
      <c r="B524" s="1"/>
    </row>
    <row r="525" spans="2:2" ht="15.75" customHeight="1">
      <c r="B525" s="1"/>
    </row>
    <row r="526" spans="2:2" ht="15.75" customHeight="1">
      <c r="B526" s="1"/>
    </row>
    <row r="527" spans="2:2" ht="15.75" customHeight="1">
      <c r="B527" s="1"/>
    </row>
    <row r="528" spans="2:2" ht="15.75" customHeight="1">
      <c r="B528" s="1"/>
    </row>
    <row r="529" spans="2:2" ht="15.75" customHeight="1">
      <c r="B529" s="1"/>
    </row>
    <row r="530" spans="2:2" ht="15.75" customHeight="1">
      <c r="B530" s="1"/>
    </row>
    <row r="531" spans="2:2" ht="15.75" customHeight="1">
      <c r="B531" s="1"/>
    </row>
    <row r="532" spans="2:2" ht="15.75" customHeight="1">
      <c r="B532" s="1"/>
    </row>
    <row r="533" spans="2:2" ht="15.75" customHeight="1">
      <c r="B533" s="1"/>
    </row>
    <row r="534" spans="2:2" ht="15.75" customHeight="1">
      <c r="B534" s="1"/>
    </row>
    <row r="535" spans="2:2" ht="15.75" customHeight="1">
      <c r="B535" s="1"/>
    </row>
    <row r="536" spans="2:2" ht="15.75" customHeight="1">
      <c r="B536" s="1"/>
    </row>
    <row r="537" spans="2:2" ht="15.75" customHeight="1">
      <c r="B537" s="1"/>
    </row>
    <row r="538" spans="2:2" ht="15.75" customHeight="1">
      <c r="B538" s="1"/>
    </row>
    <row r="539" spans="2:2" ht="15.75" customHeight="1">
      <c r="B539" s="1"/>
    </row>
    <row r="540" spans="2:2" ht="15.75" customHeight="1">
      <c r="B540" s="1"/>
    </row>
    <row r="541" spans="2:2" ht="15.75" customHeight="1">
      <c r="B541" s="1"/>
    </row>
    <row r="542" spans="2:2" ht="15.75" customHeight="1">
      <c r="B542" s="1"/>
    </row>
    <row r="543" spans="2:2" ht="15.75" customHeight="1">
      <c r="B543" s="1"/>
    </row>
    <row r="544" spans="2:2" ht="15.75" customHeight="1">
      <c r="B544" s="1"/>
    </row>
    <row r="545" spans="2:2" ht="15.75" customHeight="1">
      <c r="B545" s="1"/>
    </row>
    <row r="546" spans="2:2" ht="15.75" customHeight="1">
      <c r="B546" s="1"/>
    </row>
    <row r="547" spans="2:2" ht="15.75" customHeight="1">
      <c r="B547" s="1"/>
    </row>
    <row r="548" spans="2:2" ht="15.75" customHeight="1">
      <c r="B548" s="1"/>
    </row>
    <row r="549" spans="2:2" ht="15.75" customHeight="1">
      <c r="B549" s="1"/>
    </row>
    <row r="550" spans="2:2" ht="15.75" customHeight="1">
      <c r="B550" s="1"/>
    </row>
    <row r="551" spans="2:2" ht="15.75" customHeight="1">
      <c r="B551" s="1"/>
    </row>
    <row r="552" spans="2:2" ht="15.75" customHeight="1">
      <c r="B552" s="1"/>
    </row>
    <row r="553" spans="2:2" ht="15.75" customHeight="1">
      <c r="B553" s="1"/>
    </row>
    <row r="554" spans="2:2" ht="15.75" customHeight="1">
      <c r="B554" s="1"/>
    </row>
    <row r="555" spans="2:2" ht="15.75" customHeight="1">
      <c r="B555" s="1"/>
    </row>
    <row r="556" spans="2:2" ht="15.75" customHeight="1">
      <c r="B556" s="1"/>
    </row>
    <row r="557" spans="2:2" ht="15.75" customHeight="1">
      <c r="B557" s="1"/>
    </row>
    <row r="558" spans="2:2" ht="15.75" customHeight="1">
      <c r="B558" s="1"/>
    </row>
    <row r="559" spans="2:2" ht="15.75" customHeight="1">
      <c r="B559" s="1"/>
    </row>
    <row r="560" spans="2:2" ht="15.75" customHeight="1">
      <c r="B560" s="1"/>
    </row>
    <row r="561" spans="2:2" ht="15.75" customHeight="1">
      <c r="B561" s="1"/>
    </row>
    <row r="562" spans="2:2" ht="15.75" customHeight="1">
      <c r="B562" s="1"/>
    </row>
    <row r="563" spans="2:2" ht="15.75" customHeight="1">
      <c r="B563" s="1"/>
    </row>
    <row r="564" spans="2:2" ht="15.75" customHeight="1">
      <c r="B564" s="1"/>
    </row>
    <row r="565" spans="2:2" ht="15.75" customHeight="1">
      <c r="B565" s="1"/>
    </row>
    <row r="566" spans="2:2" ht="15.75" customHeight="1">
      <c r="B566" s="1"/>
    </row>
    <row r="567" spans="2:2" ht="15.75" customHeight="1">
      <c r="B567" s="1"/>
    </row>
    <row r="568" spans="2:2" ht="15.75" customHeight="1">
      <c r="B568" s="1"/>
    </row>
    <row r="569" spans="2:2" ht="15.75" customHeight="1">
      <c r="B569" s="1"/>
    </row>
    <row r="570" spans="2:2" ht="15.75" customHeight="1">
      <c r="B570" s="1"/>
    </row>
    <row r="571" spans="2:2" ht="15.75" customHeight="1">
      <c r="B571" s="1"/>
    </row>
    <row r="572" spans="2:2" ht="15.75" customHeight="1">
      <c r="B572" s="1"/>
    </row>
    <row r="573" spans="2:2" ht="15.75" customHeight="1">
      <c r="B573" s="1"/>
    </row>
    <row r="574" spans="2:2" ht="15.75" customHeight="1">
      <c r="B574" s="1"/>
    </row>
    <row r="575" spans="2:2" ht="15.75" customHeight="1">
      <c r="B575" s="1"/>
    </row>
    <row r="576" spans="2:2" ht="15.75" customHeight="1">
      <c r="B576" s="1"/>
    </row>
    <row r="577" spans="2:2" ht="15.75" customHeight="1">
      <c r="B577" s="1"/>
    </row>
    <row r="578" spans="2:2" ht="15.75" customHeight="1">
      <c r="B578" s="1"/>
    </row>
    <row r="579" spans="2:2" ht="15.75" customHeight="1">
      <c r="B579" s="1"/>
    </row>
    <row r="580" spans="2:2" ht="15.75" customHeight="1">
      <c r="B580" s="1"/>
    </row>
    <row r="581" spans="2:2" ht="15.75" customHeight="1">
      <c r="B581" s="1"/>
    </row>
    <row r="582" spans="2:2" ht="15.75" customHeight="1">
      <c r="B582" s="1"/>
    </row>
    <row r="583" spans="2:2" ht="15.75" customHeight="1">
      <c r="B583" s="1"/>
    </row>
    <row r="584" spans="2:2" ht="15.75" customHeight="1">
      <c r="B584" s="1"/>
    </row>
    <row r="585" spans="2:2" ht="15.75" customHeight="1">
      <c r="B585" s="1"/>
    </row>
    <row r="586" spans="2:2" ht="15.75" customHeight="1">
      <c r="B586" s="1"/>
    </row>
    <row r="587" spans="2:2" ht="15.75" customHeight="1">
      <c r="B587" s="1"/>
    </row>
    <row r="588" spans="2:2" ht="15.75" customHeight="1">
      <c r="B588" s="1"/>
    </row>
    <row r="589" spans="2:2" ht="15.75" customHeight="1">
      <c r="B589" s="1"/>
    </row>
    <row r="590" spans="2:2" ht="15.75" customHeight="1">
      <c r="B590" s="1"/>
    </row>
    <row r="591" spans="2:2" ht="15.75" customHeight="1">
      <c r="B591" s="1"/>
    </row>
    <row r="592" spans="2:2" ht="15.75" customHeight="1">
      <c r="B592" s="1"/>
    </row>
    <row r="593" spans="2:2" ht="15.75" customHeight="1">
      <c r="B593" s="1"/>
    </row>
    <row r="594" spans="2:2" ht="15.75" customHeight="1">
      <c r="B594" s="1"/>
    </row>
    <row r="595" spans="2:2" ht="15.75" customHeight="1">
      <c r="B595" s="1"/>
    </row>
    <row r="596" spans="2:2" ht="15.75" customHeight="1">
      <c r="B596" s="1"/>
    </row>
    <row r="597" spans="2:2" ht="15.75" customHeight="1">
      <c r="B597" s="1"/>
    </row>
    <row r="598" spans="2:2" ht="15.75" customHeight="1">
      <c r="B598" s="1"/>
    </row>
    <row r="599" spans="2:2" ht="15.75" customHeight="1">
      <c r="B599" s="1"/>
    </row>
    <row r="600" spans="2:2" ht="15.75" customHeight="1">
      <c r="B600" s="1"/>
    </row>
    <row r="601" spans="2:2" ht="15.75" customHeight="1">
      <c r="B601" s="1"/>
    </row>
    <row r="602" spans="2:2" ht="15.75" customHeight="1">
      <c r="B602" s="1"/>
    </row>
    <row r="603" spans="2:2" ht="15.75" customHeight="1">
      <c r="B603" s="1"/>
    </row>
    <row r="604" spans="2:2" ht="15.75" customHeight="1">
      <c r="B604" s="1"/>
    </row>
    <row r="605" spans="2:2" ht="15.75" customHeight="1">
      <c r="B605" s="1"/>
    </row>
    <row r="606" spans="2:2" ht="15.75" customHeight="1">
      <c r="B606" s="1"/>
    </row>
    <row r="607" spans="2:2" ht="15.75" customHeight="1">
      <c r="B607" s="1"/>
    </row>
    <row r="608" spans="2:2" ht="15.75" customHeight="1">
      <c r="B608" s="1"/>
    </row>
    <row r="609" spans="2:2" ht="15.75" customHeight="1">
      <c r="B609" s="1"/>
    </row>
    <row r="610" spans="2:2" ht="15.75" customHeight="1">
      <c r="B610" s="1"/>
    </row>
    <row r="611" spans="2:2" ht="15.75" customHeight="1">
      <c r="B611" s="1"/>
    </row>
    <row r="612" spans="2:2" ht="15.75" customHeight="1">
      <c r="B612" s="1"/>
    </row>
    <row r="613" spans="2:2" ht="15.75" customHeight="1">
      <c r="B613" s="1"/>
    </row>
    <row r="614" spans="2:2" ht="15.75" customHeight="1">
      <c r="B614" s="1"/>
    </row>
    <row r="615" spans="2:2" ht="15.75" customHeight="1">
      <c r="B615" s="1"/>
    </row>
    <row r="616" spans="2:2" ht="15.75" customHeight="1">
      <c r="B616" s="1"/>
    </row>
    <row r="617" spans="2:2" ht="15.75" customHeight="1">
      <c r="B617" s="1"/>
    </row>
    <row r="618" spans="2:2" ht="15.75" customHeight="1">
      <c r="B618" s="1"/>
    </row>
    <row r="619" spans="2:2" ht="15.75" customHeight="1">
      <c r="B619" s="1"/>
    </row>
    <row r="620" spans="2:2" ht="15.75" customHeight="1">
      <c r="B620" s="1"/>
    </row>
    <row r="621" spans="2:2" ht="15.75" customHeight="1">
      <c r="B621" s="1"/>
    </row>
    <row r="622" spans="2:2" ht="15.75" customHeight="1">
      <c r="B622" s="1"/>
    </row>
    <row r="623" spans="2:2" ht="15.75" customHeight="1">
      <c r="B623" s="1"/>
    </row>
    <row r="624" spans="2:2" ht="15.75" customHeight="1">
      <c r="B624" s="1"/>
    </row>
    <row r="625" spans="2:2" ht="15.75" customHeight="1">
      <c r="B625" s="1"/>
    </row>
    <row r="626" spans="2:2" ht="15.75" customHeight="1">
      <c r="B626" s="1"/>
    </row>
    <row r="627" spans="2:2" ht="15.75" customHeight="1">
      <c r="B627" s="1"/>
    </row>
    <row r="628" spans="2:2" ht="15.75" customHeight="1">
      <c r="B628" s="1"/>
    </row>
    <row r="629" spans="2:2" ht="15.75" customHeight="1">
      <c r="B629" s="1"/>
    </row>
    <row r="630" spans="2:2" ht="15.75" customHeight="1">
      <c r="B630" s="1"/>
    </row>
    <row r="631" spans="2:2" ht="15.75" customHeight="1">
      <c r="B631" s="1"/>
    </row>
    <row r="632" spans="2:2" ht="15.75" customHeight="1">
      <c r="B632" s="1"/>
    </row>
    <row r="633" spans="2:2" ht="15.75" customHeight="1">
      <c r="B633" s="1"/>
    </row>
    <row r="634" spans="2:2" ht="15.75" customHeight="1">
      <c r="B634" s="1"/>
    </row>
    <row r="635" spans="2:2" ht="15.75" customHeight="1">
      <c r="B635" s="1"/>
    </row>
    <row r="636" spans="2:2" ht="15.75" customHeight="1">
      <c r="B636" s="1"/>
    </row>
    <row r="637" spans="2:2" ht="15.75" customHeight="1">
      <c r="B637" s="1"/>
    </row>
    <row r="638" spans="2:2" ht="15.75" customHeight="1">
      <c r="B638" s="1"/>
    </row>
    <row r="639" spans="2:2" ht="15.75" customHeight="1">
      <c r="B639" s="1"/>
    </row>
    <row r="640" spans="2:2" ht="15.75" customHeight="1">
      <c r="B640" s="1"/>
    </row>
    <row r="641" spans="2:2" ht="15.75" customHeight="1">
      <c r="B641" s="1"/>
    </row>
    <row r="642" spans="2:2" ht="15.75" customHeight="1">
      <c r="B642" s="1"/>
    </row>
    <row r="643" spans="2:2" ht="15.75" customHeight="1">
      <c r="B643" s="1"/>
    </row>
    <row r="644" spans="2:2" ht="15.75" customHeight="1">
      <c r="B644" s="1"/>
    </row>
    <row r="645" spans="2:2" ht="15.75" customHeight="1">
      <c r="B645" s="1"/>
    </row>
    <row r="646" spans="2:2" ht="15.75" customHeight="1">
      <c r="B646" s="1"/>
    </row>
    <row r="647" spans="2:2" ht="15.75" customHeight="1">
      <c r="B647" s="1"/>
    </row>
    <row r="648" spans="2:2" ht="15.75" customHeight="1">
      <c r="B648" s="1"/>
    </row>
    <row r="649" spans="2:2" ht="15.75" customHeight="1">
      <c r="B649" s="1"/>
    </row>
    <row r="650" spans="2:2" ht="15.75" customHeight="1">
      <c r="B650" s="1"/>
    </row>
    <row r="651" spans="2:2" ht="15.75" customHeight="1">
      <c r="B651" s="1"/>
    </row>
    <row r="652" spans="2:2" ht="15.75" customHeight="1">
      <c r="B652" s="1"/>
    </row>
    <row r="653" spans="2:2" ht="15.75" customHeight="1">
      <c r="B653" s="1"/>
    </row>
    <row r="654" spans="2:2" ht="15.75" customHeight="1">
      <c r="B654" s="1"/>
    </row>
    <row r="655" spans="2:2" ht="15.75" customHeight="1">
      <c r="B655" s="1"/>
    </row>
    <row r="656" spans="2:2" ht="15.75" customHeight="1">
      <c r="B656" s="1"/>
    </row>
    <row r="657" spans="2:2" ht="15.75" customHeight="1">
      <c r="B657" s="1"/>
    </row>
    <row r="658" spans="2:2" ht="15.75" customHeight="1">
      <c r="B658" s="1"/>
    </row>
    <row r="659" spans="2:2" ht="15.75" customHeight="1">
      <c r="B659" s="1"/>
    </row>
    <row r="660" spans="2:2" ht="15.75" customHeight="1">
      <c r="B660" s="1"/>
    </row>
    <row r="661" spans="2:2" ht="15.75" customHeight="1">
      <c r="B661" s="1"/>
    </row>
    <row r="662" spans="2:2" ht="15.75" customHeight="1">
      <c r="B662" s="1"/>
    </row>
    <row r="663" spans="2:2" ht="15.75" customHeight="1">
      <c r="B663" s="1"/>
    </row>
    <row r="664" spans="2:2" ht="15.75" customHeight="1">
      <c r="B664" s="1"/>
    </row>
    <row r="665" spans="2:2" ht="15.75" customHeight="1">
      <c r="B665" s="1"/>
    </row>
    <row r="666" spans="2:2" ht="15.75" customHeight="1">
      <c r="B666" s="1"/>
    </row>
    <row r="667" spans="2:2" ht="15.75" customHeight="1">
      <c r="B667" s="1"/>
    </row>
    <row r="668" spans="2:2" ht="15.75" customHeight="1">
      <c r="B668" s="1"/>
    </row>
    <row r="669" spans="2:2" ht="15.75" customHeight="1">
      <c r="B669" s="1"/>
    </row>
    <row r="670" spans="2:2" ht="15.75" customHeight="1">
      <c r="B670" s="1"/>
    </row>
    <row r="671" spans="2:2" ht="15.75" customHeight="1">
      <c r="B671" s="1"/>
    </row>
    <row r="672" spans="2:2" ht="15.75" customHeight="1">
      <c r="B672" s="1"/>
    </row>
    <row r="673" spans="2:2" ht="15.75" customHeight="1">
      <c r="B673" s="1"/>
    </row>
    <row r="674" spans="2:2" ht="15.75" customHeight="1">
      <c r="B674" s="1"/>
    </row>
    <row r="675" spans="2:2" ht="15.75" customHeight="1">
      <c r="B675" s="1"/>
    </row>
    <row r="676" spans="2:2" ht="15.75" customHeight="1">
      <c r="B676" s="1"/>
    </row>
    <row r="677" spans="2:2" ht="15.75" customHeight="1">
      <c r="B677" s="1"/>
    </row>
    <row r="678" spans="2:2" ht="15.75" customHeight="1">
      <c r="B678" s="1"/>
    </row>
    <row r="679" spans="2:2" ht="15.75" customHeight="1">
      <c r="B679" s="1"/>
    </row>
    <row r="680" spans="2:2" ht="15.75" customHeight="1">
      <c r="B680" s="1"/>
    </row>
    <row r="681" spans="2:2" ht="15.75" customHeight="1">
      <c r="B681" s="1"/>
    </row>
    <row r="682" spans="2:2" ht="15.75" customHeight="1">
      <c r="B682" s="1"/>
    </row>
    <row r="683" spans="2:2" ht="15.75" customHeight="1">
      <c r="B683" s="1"/>
    </row>
    <row r="684" spans="2:2" ht="15.75" customHeight="1">
      <c r="B684" s="1"/>
    </row>
    <row r="685" spans="2:2" ht="15.75" customHeight="1">
      <c r="B685" s="1"/>
    </row>
    <row r="686" spans="2:2" ht="15.75" customHeight="1">
      <c r="B686" s="1"/>
    </row>
    <row r="687" spans="2:2" ht="15.75" customHeight="1">
      <c r="B687" s="1"/>
    </row>
    <row r="688" spans="2:2" ht="15.75" customHeight="1">
      <c r="B688" s="1"/>
    </row>
    <row r="689" spans="2:2" ht="15.75" customHeight="1">
      <c r="B689" s="1"/>
    </row>
    <row r="690" spans="2:2" ht="15.75" customHeight="1">
      <c r="B690" s="1"/>
    </row>
    <row r="691" spans="2:2" ht="15.75" customHeight="1">
      <c r="B691" s="1"/>
    </row>
    <row r="692" spans="2:2" ht="15.75" customHeight="1">
      <c r="B692" s="1"/>
    </row>
    <row r="693" spans="2:2" ht="15.75" customHeight="1">
      <c r="B693" s="1"/>
    </row>
    <row r="694" spans="2:2" ht="15.75" customHeight="1">
      <c r="B694" s="1"/>
    </row>
    <row r="695" spans="2:2" ht="15.75" customHeight="1">
      <c r="B695" s="1"/>
    </row>
    <row r="696" spans="2:2" ht="15.75" customHeight="1">
      <c r="B696" s="1"/>
    </row>
    <row r="697" spans="2:2" ht="15.75" customHeight="1">
      <c r="B697" s="1"/>
    </row>
    <row r="698" spans="2:2" ht="15.75" customHeight="1">
      <c r="B698" s="1"/>
    </row>
    <row r="699" spans="2:2" ht="15.75" customHeight="1">
      <c r="B699" s="1"/>
    </row>
    <row r="700" spans="2:2" ht="15.75" customHeight="1">
      <c r="B700" s="1"/>
    </row>
    <row r="701" spans="2:2" ht="15.75" customHeight="1">
      <c r="B701" s="1"/>
    </row>
    <row r="702" spans="2:2" ht="15.75" customHeight="1">
      <c r="B702" s="1"/>
    </row>
    <row r="703" spans="2:2" ht="15.75" customHeight="1">
      <c r="B703" s="1"/>
    </row>
    <row r="704" spans="2:2" ht="15.75" customHeight="1">
      <c r="B704" s="1"/>
    </row>
    <row r="705" spans="2:2" ht="15.75" customHeight="1">
      <c r="B705" s="1"/>
    </row>
    <row r="706" spans="2:2" ht="15.75" customHeight="1">
      <c r="B706" s="1"/>
    </row>
    <row r="707" spans="2:2" ht="15.75" customHeight="1">
      <c r="B707" s="1"/>
    </row>
    <row r="708" spans="2:2" ht="15.75" customHeight="1">
      <c r="B708" s="1"/>
    </row>
    <row r="709" spans="2:2" ht="15.75" customHeight="1">
      <c r="B709" s="1"/>
    </row>
    <row r="710" spans="2:2" ht="15.75" customHeight="1">
      <c r="B710" s="1"/>
    </row>
    <row r="711" spans="2:2" ht="15.75" customHeight="1">
      <c r="B711" s="1"/>
    </row>
    <row r="712" spans="2:2" ht="15.75" customHeight="1">
      <c r="B712" s="1"/>
    </row>
    <row r="713" spans="2:2" ht="15.75" customHeight="1">
      <c r="B713" s="1"/>
    </row>
    <row r="714" spans="2:2" ht="15.75" customHeight="1">
      <c r="B714" s="1"/>
    </row>
    <row r="715" spans="2:2" ht="15.75" customHeight="1">
      <c r="B715" s="1"/>
    </row>
    <row r="716" spans="2:2" ht="15.75" customHeight="1">
      <c r="B716" s="1"/>
    </row>
    <row r="717" spans="2:2" ht="15.75" customHeight="1">
      <c r="B717" s="1"/>
    </row>
    <row r="718" spans="2:2" ht="15.75" customHeight="1">
      <c r="B718" s="1"/>
    </row>
    <row r="719" spans="2:2" ht="15.75" customHeight="1">
      <c r="B719" s="1"/>
    </row>
    <row r="720" spans="2:2" ht="15.75" customHeight="1">
      <c r="B720" s="1"/>
    </row>
    <row r="721" spans="2:2" ht="15.75" customHeight="1">
      <c r="B721" s="1"/>
    </row>
    <row r="722" spans="2:2" ht="15.75" customHeight="1">
      <c r="B722" s="1"/>
    </row>
    <row r="723" spans="2:2" ht="15.75" customHeight="1">
      <c r="B723" s="1"/>
    </row>
    <row r="724" spans="2:2" ht="15.75" customHeight="1">
      <c r="B724" s="1"/>
    </row>
    <row r="725" spans="2:2" ht="15.75" customHeight="1">
      <c r="B725" s="1"/>
    </row>
    <row r="726" spans="2:2" ht="15.75" customHeight="1">
      <c r="B726" s="1"/>
    </row>
    <row r="727" spans="2:2" ht="15.75" customHeight="1">
      <c r="B727" s="1"/>
    </row>
    <row r="728" spans="2:2" ht="15.75" customHeight="1">
      <c r="B728" s="1"/>
    </row>
    <row r="729" spans="2:2" ht="15.75" customHeight="1">
      <c r="B729" s="1"/>
    </row>
    <row r="730" spans="2:2" ht="15.75" customHeight="1">
      <c r="B730" s="1"/>
    </row>
    <row r="731" spans="2:2" ht="15.75" customHeight="1">
      <c r="B731" s="1"/>
    </row>
    <row r="732" spans="2:2" ht="15.75" customHeight="1">
      <c r="B732" s="1"/>
    </row>
    <row r="733" spans="2:2" ht="15.75" customHeight="1">
      <c r="B733" s="1"/>
    </row>
    <row r="734" spans="2:2" ht="15.75" customHeight="1">
      <c r="B734" s="1"/>
    </row>
    <row r="735" spans="2:2" ht="15.75" customHeight="1">
      <c r="B735" s="1"/>
    </row>
    <row r="736" spans="2:2" ht="15.75" customHeight="1">
      <c r="B736" s="1"/>
    </row>
    <row r="737" spans="2:2" ht="15.75" customHeight="1">
      <c r="B737" s="1"/>
    </row>
    <row r="738" spans="2:2" ht="15.75" customHeight="1">
      <c r="B738" s="1"/>
    </row>
    <row r="739" spans="2:2" ht="15.75" customHeight="1">
      <c r="B739" s="1"/>
    </row>
    <row r="740" spans="2:2" ht="15.75" customHeight="1">
      <c r="B740" s="1"/>
    </row>
    <row r="741" spans="2:2" ht="15.75" customHeight="1">
      <c r="B741" s="1"/>
    </row>
    <row r="742" spans="2:2" ht="15.75" customHeight="1">
      <c r="B742" s="1"/>
    </row>
    <row r="743" spans="2:2" ht="15.75" customHeight="1">
      <c r="B743" s="1"/>
    </row>
    <row r="744" spans="2:2" ht="15.75" customHeight="1">
      <c r="B744" s="1"/>
    </row>
    <row r="745" spans="2:2" ht="15.75" customHeight="1">
      <c r="B745" s="1"/>
    </row>
    <row r="746" spans="2:2" ht="15.75" customHeight="1">
      <c r="B746" s="1"/>
    </row>
    <row r="747" spans="2:2" ht="15.75" customHeight="1">
      <c r="B747" s="1"/>
    </row>
    <row r="748" spans="2:2" ht="15.75" customHeight="1">
      <c r="B748" s="1"/>
    </row>
    <row r="749" spans="2:2" ht="15.75" customHeight="1">
      <c r="B749" s="1"/>
    </row>
    <row r="750" spans="2:2" ht="15.75" customHeight="1">
      <c r="B750" s="1"/>
    </row>
    <row r="751" spans="2:2" ht="15.75" customHeight="1">
      <c r="B751" s="1"/>
    </row>
    <row r="752" spans="2:2" ht="15.75" customHeight="1">
      <c r="B752" s="1"/>
    </row>
    <row r="753" spans="2:2" ht="15.75" customHeight="1">
      <c r="B753" s="1"/>
    </row>
    <row r="754" spans="2:2" ht="15.75" customHeight="1">
      <c r="B754" s="1"/>
    </row>
    <row r="755" spans="2:2" ht="15.75" customHeight="1">
      <c r="B755" s="1"/>
    </row>
    <row r="756" spans="2:2" ht="15.75" customHeight="1">
      <c r="B756" s="1"/>
    </row>
    <row r="757" spans="2:2" ht="15.75" customHeight="1">
      <c r="B757" s="1"/>
    </row>
    <row r="758" spans="2:2" ht="15.75" customHeight="1">
      <c r="B758" s="1"/>
    </row>
    <row r="759" spans="2:2" ht="15.75" customHeight="1">
      <c r="B759" s="1"/>
    </row>
    <row r="760" spans="2:2" ht="15.75" customHeight="1">
      <c r="B760" s="1"/>
    </row>
    <row r="761" spans="2:2" ht="15.75" customHeight="1">
      <c r="B761" s="1"/>
    </row>
    <row r="762" spans="2:2" ht="15.75" customHeight="1">
      <c r="B762" s="1"/>
    </row>
    <row r="763" spans="2:2" ht="15.75" customHeight="1">
      <c r="B763" s="1"/>
    </row>
    <row r="764" spans="2:2" ht="15.75" customHeight="1">
      <c r="B764" s="1"/>
    </row>
    <row r="765" spans="2:2" ht="15.75" customHeight="1">
      <c r="B765" s="1"/>
    </row>
    <row r="766" spans="2:2" ht="15.75" customHeight="1">
      <c r="B766" s="1"/>
    </row>
    <row r="767" spans="2:2" ht="15.75" customHeight="1">
      <c r="B767" s="1"/>
    </row>
    <row r="768" spans="2:2" ht="15.75" customHeight="1">
      <c r="B768" s="1"/>
    </row>
    <row r="769" spans="2:2" ht="15.75" customHeight="1">
      <c r="B769" s="1"/>
    </row>
    <row r="770" spans="2:2" ht="15.75" customHeight="1">
      <c r="B770" s="1"/>
    </row>
    <row r="771" spans="2:2" ht="15.75" customHeight="1">
      <c r="B771" s="1"/>
    </row>
    <row r="772" spans="2:2" ht="15.75" customHeight="1">
      <c r="B772" s="1"/>
    </row>
    <row r="773" spans="2:2" ht="15.75" customHeight="1">
      <c r="B773" s="1"/>
    </row>
    <row r="774" spans="2:2" ht="15.75" customHeight="1">
      <c r="B774" s="1"/>
    </row>
    <row r="775" spans="2:2" ht="15.75" customHeight="1">
      <c r="B775" s="1"/>
    </row>
    <row r="776" spans="2:2" ht="15.75" customHeight="1">
      <c r="B776" s="1"/>
    </row>
    <row r="777" spans="2:2" ht="15.75" customHeight="1">
      <c r="B777" s="1"/>
    </row>
    <row r="778" spans="2:2" ht="15.75" customHeight="1">
      <c r="B778" s="1"/>
    </row>
    <row r="779" spans="2:2" ht="15.75" customHeight="1">
      <c r="B779" s="1"/>
    </row>
    <row r="780" spans="2:2" ht="15.75" customHeight="1">
      <c r="B780" s="1"/>
    </row>
    <row r="781" spans="2:2" ht="15.75" customHeight="1">
      <c r="B781" s="1"/>
    </row>
    <row r="782" spans="2:2" ht="15.75" customHeight="1">
      <c r="B782" s="1"/>
    </row>
    <row r="783" spans="2:2" ht="15.75" customHeight="1">
      <c r="B783" s="1"/>
    </row>
    <row r="784" spans="2:2" ht="15.75" customHeight="1">
      <c r="B784" s="1"/>
    </row>
    <row r="785" spans="2:2" ht="15.75" customHeight="1">
      <c r="B785" s="1"/>
    </row>
    <row r="786" spans="2:2" ht="15.75" customHeight="1">
      <c r="B786" s="1"/>
    </row>
    <row r="787" spans="2:2" ht="15.75" customHeight="1">
      <c r="B787" s="1"/>
    </row>
    <row r="788" spans="2:2" ht="15.75" customHeight="1">
      <c r="B788" s="1"/>
    </row>
    <row r="789" spans="2:2" ht="15.75" customHeight="1">
      <c r="B789" s="1"/>
    </row>
    <row r="790" spans="2:2" ht="15.75" customHeight="1">
      <c r="B790" s="1"/>
    </row>
    <row r="791" spans="2:2" ht="15.75" customHeight="1">
      <c r="B791" s="1"/>
    </row>
    <row r="792" spans="2:2" ht="15.75" customHeight="1">
      <c r="B792" s="1"/>
    </row>
    <row r="793" spans="2:2" ht="15.75" customHeight="1">
      <c r="B793" s="1"/>
    </row>
    <row r="794" spans="2:2" ht="15.75" customHeight="1">
      <c r="B794" s="1"/>
    </row>
    <row r="795" spans="2:2" ht="15.75" customHeight="1">
      <c r="B795" s="1"/>
    </row>
    <row r="796" spans="2:2" ht="15.75" customHeight="1">
      <c r="B796" s="1"/>
    </row>
    <row r="797" spans="2:2" ht="15.75" customHeight="1">
      <c r="B797" s="1"/>
    </row>
    <row r="798" spans="2:2" ht="15.75" customHeight="1">
      <c r="B798" s="1"/>
    </row>
    <row r="799" spans="2:2" ht="15.75" customHeight="1">
      <c r="B799" s="1"/>
    </row>
    <row r="800" spans="2:2" ht="15.75" customHeight="1">
      <c r="B800" s="1"/>
    </row>
    <row r="801" spans="2:2" ht="15.75" customHeight="1">
      <c r="B801" s="1"/>
    </row>
    <row r="802" spans="2:2" ht="15.75" customHeight="1">
      <c r="B802" s="1"/>
    </row>
    <row r="803" spans="2:2" ht="15.75" customHeight="1">
      <c r="B803" s="1"/>
    </row>
    <row r="804" spans="2:2" ht="15.75" customHeight="1">
      <c r="B804" s="1"/>
    </row>
    <row r="805" spans="2:2" ht="15.75" customHeight="1">
      <c r="B805" s="1"/>
    </row>
    <row r="806" spans="2:2" ht="15.75" customHeight="1">
      <c r="B806" s="1"/>
    </row>
    <row r="807" spans="2:2" ht="15.75" customHeight="1">
      <c r="B807" s="1"/>
    </row>
    <row r="808" spans="2:2" ht="15.75" customHeight="1">
      <c r="B808" s="1"/>
    </row>
    <row r="809" spans="2:2" ht="15.75" customHeight="1">
      <c r="B809" s="1"/>
    </row>
    <row r="810" spans="2:2" ht="15.75" customHeight="1">
      <c r="B810" s="1"/>
    </row>
    <row r="811" spans="2:2" ht="15.75" customHeight="1">
      <c r="B811" s="1"/>
    </row>
    <row r="812" spans="2:2" ht="15.75" customHeight="1">
      <c r="B812" s="1"/>
    </row>
    <row r="813" spans="2:2" ht="15.75" customHeight="1">
      <c r="B813" s="1"/>
    </row>
    <row r="814" spans="2:2" ht="15.75" customHeight="1">
      <c r="B814" s="1"/>
    </row>
    <row r="815" spans="2:2" ht="15.75" customHeight="1">
      <c r="B815" s="1"/>
    </row>
    <row r="816" spans="2:2" ht="15.75" customHeight="1">
      <c r="B816" s="1"/>
    </row>
    <row r="817" spans="2:2" ht="15.75" customHeight="1">
      <c r="B817" s="1"/>
    </row>
    <row r="818" spans="2:2" ht="15.75" customHeight="1">
      <c r="B818" s="1"/>
    </row>
    <row r="819" spans="2:2" ht="15.75" customHeight="1">
      <c r="B819" s="1"/>
    </row>
    <row r="820" spans="2:2" ht="15.75" customHeight="1">
      <c r="B820" s="1"/>
    </row>
    <row r="821" spans="2:2" ht="15.75" customHeight="1">
      <c r="B821" s="1"/>
    </row>
    <row r="822" spans="2:2" ht="15.75" customHeight="1">
      <c r="B822" s="1"/>
    </row>
    <row r="823" spans="2:2" ht="15.75" customHeight="1">
      <c r="B823" s="1"/>
    </row>
    <row r="824" spans="2:2" ht="15.75" customHeight="1">
      <c r="B824" s="1"/>
    </row>
    <row r="825" spans="2:2" ht="15.75" customHeight="1">
      <c r="B825" s="1"/>
    </row>
    <row r="826" spans="2:2" ht="15.75" customHeight="1">
      <c r="B826" s="1"/>
    </row>
    <row r="827" spans="2:2" ht="15.75" customHeight="1">
      <c r="B827" s="1"/>
    </row>
    <row r="828" spans="2:2" ht="15.75" customHeight="1">
      <c r="B828" s="1"/>
    </row>
    <row r="829" spans="2:2" ht="15.75" customHeight="1">
      <c r="B829" s="1"/>
    </row>
    <row r="830" spans="2:2" ht="15.75" customHeight="1">
      <c r="B830" s="1"/>
    </row>
    <row r="831" spans="2:2" ht="15.75" customHeight="1">
      <c r="B831" s="1"/>
    </row>
    <row r="832" spans="2:2" ht="15.75" customHeight="1">
      <c r="B832" s="1"/>
    </row>
    <row r="833" spans="2:2" ht="15.75" customHeight="1">
      <c r="B833" s="1"/>
    </row>
    <row r="834" spans="2:2" ht="15.75" customHeight="1">
      <c r="B834" s="1"/>
    </row>
    <row r="835" spans="2:2" ht="15.75" customHeight="1">
      <c r="B835" s="1"/>
    </row>
    <row r="836" spans="2:2" ht="15.75" customHeight="1">
      <c r="B836" s="1"/>
    </row>
    <row r="837" spans="2:2" ht="15.75" customHeight="1">
      <c r="B837" s="1"/>
    </row>
    <row r="838" spans="2:2" ht="15.75" customHeight="1">
      <c r="B838" s="1"/>
    </row>
    <row r="839" spans="2:2" ht="15.75" customHeight="1">
      <c r="B839" s="1"/>
    </row>
    <row r="840" spans="2:2" ht="15.75" customHeight="1">
      <c r="B840" s="1"/>
    </row>
    <row r="841" spans="2:2" ht="15.75" customHeight="1">
      <c r="B841" s="1"/>
    </row>
    <row r="842" spans="2:2" ht="15.75" customHeight="1">
      <c r="B842" s="1"/>
    </row>
    <row r="843" spans="2:2" ht="15.75" customHeight="1">
      <c r="B843" s="1"/>
    </row>
    <row r="844" spans="2:2" ht="15.75" customHeight="1">
      <c r="B844" s="1"/>
    </row>
    <row r="845" spans="2:2" ht="15.75" customHeight="1">
      <c r="B845" s="1"/>
    </row>
    <row r="846" spans="2:2" ht="15.75" customHeight="1">
      <c r="B846" s="1"/>
    </row>
    <row r="847" spans="2:2" ht="15.75" customHeight="1">
      <c r="B847" s="1"/>
    </row>
    <row r="848" spans="2:2" ht="15.75" customHeight="1">
      <c r="B848" s="1"/>
    </row>
    <row r="849" spans="2:2" ht="15.75" customHeight="1">
      <c r="B849" s="1"/>
    </row>
    <row r="850" spans="2:2" ht="15.75" customHeight="1">
      <c r="B850" s="1"/>
    </row>
    <row r="851" spans="2:2" ht="15.75" customHeight="1">
      <c r="B851" s="1"/>
    </row>
    <row r="852" spans="2:2" ht="15.75" customHeight="1">
      <c r="B852" s="1"/>
    </row>
    <row r="853" spans="2:2" ht="15.75" customHeight="1">
      <c r="B853" s="1"/>
    </row>
    <row r="854" spans="2:2" ht="15.75" customHeight="1">
      <c r="B854" s="1"/>
    </row>
    <row r="855" spans="2:2" ht="15.75" customHeight="1">
      <c r="B855" s="1"/>
    </row>
    <row r="856" spans="2:2" ht="15.75" customHeight="1">
      <c r="B856" s="1"/>
    </row>
    <row r="857" spans="2:2" ht="15.75" customHeight="1">
      <c r="B857" s="1"/>
    </row>
    <row r="858" spans="2:2" ht="15.75" customHeight="1">
      <c r="B858" s="1"/>
    </row>
    <row r="859" spans="2:2" ht="15.75" customHeight="1">
      <c r="B859" s="1"/>
    </row>
    <row r="860" spans="2:2" ht="15.75" customHeight="1">
      <c r="B860" s="1"/>
    </row>
    <row r="861" spans="2:2" ht="15.75" customHeight="1">
      <c r="B861" s="1"/>
    </row>
    <row r="862" spans="2:2" ht="15.75" customHeight="1">
      <c r="B862" s="1"/>
    </row>
    <row r="863" spans="2:2" ht="15.75" customHeight="1">
      <c r="B863" s="1"/>
    </row>
    <row r="864" spans="2:2" ht="15.75" customHeight="1">
      <c r="B864" s="1"/>
    </row>
    <row r="865" spans="2:2" ht="15.75" customHeight="1">
      <c r="B865" s="1"/>
    </row>
    <row r="866" spans="2:2" ht="15.75" customHeight="1">
      <c r="B866" s="1"/>
    </row>
    <row r="867" spans="2:2" ht="15.75" customHeight="1">
      <c r="B867" s="1"/>
    </row>
    <row r="868" spans="2:2" ht="15.75" customHeight="1">
      <c r="B868" s="1"/>
    </row>
    <row r="869" spans="2:2" ht="15.75" customHeight="1">
      <c r="B869" s="1"/>
    </row>
    <row r="870" spans="2:2" ht="15.75" customHeight="1">
      <c r="B870" s="1"/>
    </row>
    <row r="871" spans="2:2" ht="15.75" customHeight="1">
      <c r="B871" s="1"/>
    </row>
    <row r="872" spans="2:2" ht="15.75" customHeight="1">
      <c r="B872" s="1"/>
    </row>
    <row r="873" spans="2:2" ht="15.75" customHeight="1">
      <c r="B873" s="1"/>
    </row>
    <row r="874" spans="2:2" ht="15.75" customHeight="1">
      <c r="B874" s="1"/>
    </row>
    <row r="875" spans="2:2" ht="15.75" customHeight="1">
      <c r="B875" s="1"/>
    </row>
    <row r="876" spans="2:2" ht="15.75" customHeight="1">
      <c r="B876" s="1"/>
    </row>
    <row r="877" spans="2:2" ht="15.75" customHeight="1">
      <c r="B877" s="1"/>
    </row>
    <row r="878" spans="2:2" ht="15.75" customHeight="1">
      <c r="B878" s="1"/>
    </row>
    <row r="879" spans="2:2" ht="15.75" customHeight="1">
      <c r="B879" s="1"/>
    </row>
    <row r="880" spans="2:2" ht="15.75" customHeight="1">
      <c r="B880" s="1"/>
    </row>
    <row r="881" spans="2:2" ht="15.75" customHeight="1">
      <c r="B881" s="1"/>
    </row>
    <row r="882" spans="2:2" ht="15.75" customHeight="1">
      <c r="B882" s="1"/>
    </row>
    <row r="883" spans="2:2" ht="15.75" customHeight="1">
      <c r="B883" s="1"/>
    </row>
    <row r="884" spans="2:2" ht="15.75" customHeight="1">
      <c r="B884" s="1"/>
    </row>
    <row r="885" spans="2:2" ht="15.75" customHeight="1">
      <c r="B885" s="1"/>
    </row>
    <row r="886" spans="2:2" ht="15.75" customHeight="1">
      <c r="B886" s="1"/>
    </row>
    <row r="887" spans="2:2" ht="15.75" customHeight="1">
      <c r="B887" s="1"/>
    </row>
    <row r="888" spans="2:2" ht="15.75" customHeight="1">
      <c r="B888" s="1"/>
    </row>
    <row r="889" spans="2:2" ht="15.75" customHeight="1">
      <c r="B889" s="1"/>
    </row>
    <row r="890" spans="2:2" ht="15.75" customHeight="1">
      <c r="B890" s="1"/>
    </row>
    <row r="891" spans="2:2" ht="15.75" customHeight="1">
      <c r="B891" s="1"/>
    </row>
    <row r="892" spans="2:2" ht="15.75" customHeight="1">
      <c r="B892" s="1"/>
    </row>
    <row r="893" spans="2:2" ht="15.75" customHeight="1">
      <c r="B893" s="1"/>
    </row>
    <row r="894" spans="2:2" ht="15.75" customHeight="1">
      <c r="B894" s="1"/>
    </row>
    <row r="895" spans="2:2" ht="15.75" customHeight="1">
      <c r="B895" s="1"/>
    </row>
    <row r="896" spans="2:2" ht="15.75" customHeight="1">
      <c r="B896" s="1"/>
    </row>
    <row r="897" spans="2:2" ht="15.75" customHeight="1">
      <c r="B897" s="1"/>
    </row>
    <row r="898" spans="2:2" ht="15.75" customHeight="1">
      <c r="B898" s="1"/>
    </row>
    <row r="899" spans="2:2" ht="15.75" customHeight="1">
      <c r="B899" s="1"/>
    </row>
    <row r="900" spans="2:2" ht="15.75" customHeight="1">
      <c r="B900" s="1"/>
    </row>
    <row r="901" spans="2:2" ht="15.75" customHeight="1">
      <c r="B901" s="1"/>
    </row>
    <row r="902" spans="2:2" ht="15.75" customHeight="1">
      <c r="B902" s="1"/>
    </row>
    <row r="903" spans="2:2" ht="15.75" customHeight="1">
      <c r="B903" s="1"/>
    </row>
    <row r="904" spans="2:2" ht="15.75" customHeight="1">
      <c r="B904" s="1"/>
    </row>
    <row r="905" spans="2:2" ht="15.75" customHeight="1">
      <c r="B905" s="1"/>
    </row>
    <row r="906" spans="2:2" ht="15.75" customHeight="1">
      <c r="B906" s="1"/>
    </row>
    <row r="907" spans="2:2" ht="15.75" customHeight="1">
      <c r="B907" s="1"/>
    </row>
    <row r="908" spans="2:2" ht="15.75" customHeight="1">
      <c r="B908" s="1"/>
    </row>
    <row r="909" spans="2:2" ht="15.75" customHeight="1">
      <c r="B909" s="1"/>
    </row>
    <row r="910" spans="2:2" ht="15.75" customHeight="1">
      <c r="B910" s="1"/>
    </row>
    <row r="911" spans="2:2" ht="15.75" customHeight="1">
      <c r="B911" s="1"/>
    </row>
    <row r="912" spans="2:2" ht="15.75" customHeight="1">
      <c r="B912" s="1"/>
    </row>
    <row r="913" spans="2:2" ht="15.75" customHeight="1">
      <c r="B913" s="1"/>
    </row>
    <row r="914" spans="2:2" ht="15.75" customHeight="1">
      <c r="B914" s="1"/>
    </row>
    <row r="915" spans="2:2" ht="15.75" customHeight="1">
      <c r="B915" s="1"/>
    </row>
    <row r="916" spans="2:2" ht="15.75" customHeight="1">
      <c r="B916" s="1"/>
    </row>
    <row r="917" spans="2:2" ht="15.75" customHeight="1">
      <c r="B917" s="1"/>
    </row>
    <row r="918" spans="2:2" ht="15.75" customHeight="1">
      <c r="B918" s="1"/>
    </row>
    <row r="919" spans="2:2" ht="15.75" customHeight="1">
      <c r="B919" s="1"/>
    </row>
    <row r="920" spans="2:2" ht="15.75" customHeight="1">
      <c r="B920" s="1"/>
    </row>
    <row r="921" spans="2:2" ht="15.75" customHeight="1">
      <c r="B921" s="1"/>
    </row>
    <row r="922" spans="2:2" ht="15.75" customHeight="1">
      <c r="B922" s="1"/>
    </row>
    <row r="923" spans="2:2" ht="15.75" customHeight="1">
      <c r="B923" s="1"/>
    </row>
    <row r="924" spans="2:2" ht="15.75" customHeight="1">
      <c r="B924" s="1"/>
    </row>
    <row r="925" spans="2:2" ht="15.75" customHeight="1">
      <c r="B925" s="1"/>
    </row>
    <row r="926" spans="2:2" ht="15.75" customHeight="1">
      <c r="B926" s="1"/>
    </row>
    <row r="927" spans="2:2" ht="15.75" customHeight="1">
      <c r="B927" s="1"/>
    </row>
    <row r="928" spans="2:2" ht="15.75" customHeight="1">
      <c r="B928" s="1"/>
    </row>
    <row r="929" spans="2:2" ht="15.75" customHeight="1">
      <c r="B929" s="1"/>
    </row>
    <row r="930" spans="2:2" ht="15.75" customHeight="1">
      <c r="B930" s="1"/>
    </row>
    <row r="931" spans="2:2" ht="15.75" customHeight="1">
      <c r="B931" s="1"/>
    </row>
    <row r="932" spans="2:2" ht="15.75" customHeight="1">
      <c r="B932" s="1"/>
    </row>
    <row r="933" spans="2:2" ht="15.75" customHeight="1">
      <c r="B933" s="1"/>
    </row>
    <row r="934" spans="2:2" ht="15.75" customHeight="1">
      <c r="B934" s="1"/>
    </row>
    <row r="935" spans="2:2" ht="15.75" customHeight="1">
      <c r="B935" s="1"/>
    </row>
    <row r="936" spans="2:2" ht="15.75" customHeight="1">
      <c r="B936" s="1"/>
    </row>
    <row r="937" spans="2:2" ht="15.75" customHeight="1">
      <c r="B937" s="1"/>
    </row>
    <row r="938" spans="2:2" ht="15.75" customHeight="1">
      <c r="B938" s="1"/>
    </row>
    <row r="939" spans="2:2" ht="15.75" customHeight="1">
      <c r="B939" s="1"/>
    </row>
    <row r="940" spans="2:2" ht="15.75" customHeight="1">
      <c r="B940" s="1"/>
    </row>
    <row r="941" spans="2:2" ht="15.75" customHeight="1">
      <c r="B941" s="1"/>
    </row>
    <row r="942" spans="2:2" ht="15.75" customHeight="1">
      <c r="B942" s="1"/>
    </row>
    <row r="943" spans="2:2" ht="15.75" customHeight="1">
      <c r="B943" s="1"/>
    </row>
    <row r="944" spans="2:2" ht="15.75" customHeight="1">
      <c r="B944" s="1"/>
    </row>
    <row r="945" spans="2:2" ht="15.75" customHeight="1">
      <c r="B945" s="1"/>
    </row>
    <row r="946" spans="2:2" ht="15.75" customHeight="1">
      <c r="B946" s="1"/>
    </row>
    <row r="947" spans="2:2" ht="15.75" customHeight="1">
      <c r="B947" s="1"/>
    </row>
    <row r="948" spans="2:2" ht="15.75" customHeight="1">
      <c r="B948" s="1"/>
    </row>
    <row r="949" spans="2:2" ht="15.75" customHeight="1">
      <c r="B949" s="1"/>
    </row>
    <row r="950" spans="2:2" ht="15.75" customHeight="1">
      <c r="B950" s="1"/>
    </row>
    <row r="951" spans="2:2" ht="15.75" customHeight="1">
      <c r="B951" s="1"/>
    </row>
    <row r="952" spans="2:2" ht="15.75" customHeight="1">
      <c r="B952" s="1"/>
    </row>
    <row r="953" spans="2:2" ht="15.75" customHeight="1">
      <c r="B953" s="1"/>
    </row>
    <row r="954" spans="2:2" ht="15.75" customHeight="1">
      <c r="B954" s="1"/>
    </row>
    <row r="955" spans="2:2" ht="15.75" customHeight="1">
      <c r="B955" s="1"/>
    </row>
    <row r="956" spans="2:2" ht="15.75" customHeight="1">
      <c r="B956" s="1"/>
    </row>
    <row r="957" spans="2:2" ht="15.75" customHeight="1">
      <c r="B957" s="1"/>
    </row>
    <row r="958" spans="2:2" ht="15.75" customHeight="1">
      <c r="B958" s="1"/>
    </row>
    <row r="959" spans="2:2" ht="15.75" customHeight="1">
      <c r="B959" s="1"/>
    </row>
    <row r="960" spans="2:2" ht="15.75" customHeight="1">
      <c r="B960" s="1"/>
    </row>
    <row r="961" spans="2:2" ht="15.75" customHeight="1">
      <c r="B961" s="1"/>
    </row>
    <row r="962" spans="2:2" ht="15.75" customHeight="1">
      <c r="B962" s="1"/>
    </row>
    <row r="963" spans="2:2" ht="15.75" customHeight="1">
      <c r="B963" s="1"/>
    </row>
    <row r="964" spans="2:2" ht="15.75" customHeight="1">
      <c r="B964" s="1"/>
    </row>
    <row r="965" spans="2:2" ht="15.75" customHeight="1">
      <c r="B965" s="1"/>
    </row>
    <row r="966" spans="2:2" ht="15.75" customHeight="1">
      <c r="B966" s="1"/>
    </row>
    <row r="967" spans="2:2" ht="15.75" customHeight="1">
      <c r="B967" s="1"/>
    </row>
    <row r="968" spans="2:2" ht="15.75" customHeight="1">
      <c r="B968" s="1"/>
    </row>
    <row r="969" spans="2:2" ht="15.75" customHeight="1">
      <c r="B969" s="1"/>
    </row>
    <row r="970" spans="2:2" ht="15.75" customHeight="1">
      <c r="B970" s="1"/>
    </row>
    <row r="971" spans="2:2" ht="15.75" customHeight="1">
      <c r="B971" s="1"/>
    </row>
    <row r="972" spans="2:2" ht="15.75" customHeight="1">
      <c r="B972" s="1"/>
    </row>
    <row r="973" spans="2:2" ht="15.75" customHeight="1">
      <c r="B973" s="1"/>
    </row>
    <row r="974" spans="2:2" ht="15.75" customHeight="1">
      <c r="B974" s="1"/>
    </row>
    <row r="975" spans="2:2" ht="15.75" customHeight="1">
      <c r="B975" s="1"/>
    </row>
    <row r="976" spans="2:2" ht="15.75" customHeight="1">
      <c r="B976" s="1"/>
    </row>
    <row r="977" spans="2:2" ht="15.75" customHeight="1">
      <c r="B977" s="1"/>
    </row>
    <row r="978" spans="2:2" ht="15.75" customHeight="1">
      <c r="B978" s="1"/>
    </row>
    <row r="979" spans="2:2" ht="15.75" customHeight="1">
      <c r="B979" s="1"/>
    </row>
    <row r="980" spans="2:2" ht="15.75" customHeight="1">
      <c r="B980" s="1"/>
    </row>
    <row r="981" spans="2:2" ht="15.75" customHeight="1">
      <c r="B981" s="1"/>
    </row>
    <row r="982" spans="2:2" ht="15.75" customHeight="1">
      <c r="B982" s="1"/>
    </row>
    <row r="983" spans="2:2" ht="15.75" customHeight="1">
      <c r="B983" s="1"/>
    </row>
    <row r="984" spans="2:2" ht="15.75" customHeight="1">
      <c r="B984" s="1"/>
    </row>
    <row r="985" spans="2:2" ht="15.75" customHeight="1">
      <c r="B985" s="1"/>
    </row>
    <row r="986" spans="2:2" ht="15.75" customHeight="1">
      <c r="B986" s="1"/>
    </row>
    <row r="987" spans="2:2" ht="15.75" customHeight="1">
      <c r="B987" s="1"/>
    </row>
    <row r="988" spans="2:2" ht="15.75" customHeight="1">
      <c r="B988" s="1"/>
    </row>
    <row r="989" spans="2:2" ht="15.75" customHeight="1">
      <c r="B989" s="1"/>
    </row>
    <row r="990" spans="2:2" ht="15.75" customHeight="1">
      <c r="B990" s="1"/>
    </row>
    <row r="991" spans="2:2" ht="15.75" customHeight="1">
      <c r="B991" s="1"/>
    </row>
    <row r="992" spans="2:2" ht="15.75" customHeight="1">
      <c r="B992" s="1"/>
    </row>
    <row r="993" spans="2:2" ht="15.75" customHeight="1">
      <c r="B993" s="1"/>
    </row>
    <row r="994" spans="2:2" ht="15.75" customHeight="1">
      <c r="B994" s="1"/>
    </row>
    <row r="995" spans="2:2" ht="15.75" customHeight="1">
      <c r="B995" s="1"/>
    </row>
  </sheetData>
  <sheetProtection algorithmName="SHA-512" hashValue="pvswjK5xAaBJ8AGEphJ1lMsi2K+Zq7aNDIxCsh6YCSGjSbiy1u2YbjaCl+9IjsZGLlVYYWV4qboc94hkipsGeg==" saltValue="WFk/PmTzwfSBPcgB/67ilQ==" spinCount="100000" sheet="1" objects="1" scenarios="1"/>
  <customSheetViews>
    <customSheetView guid="{098C2836-98E6-4DE4-B9F1-621F79971121}" showGridLines="0" hiddenColumns="1" topLeftCell="A93">
      <selection activeCell="B99" sqref="B99"/>
      <colBreaks count="1" manualBreakCount="1">
        <brk id="11" man="1"/>
      </colBreaks>
      <pageMargins left="0.7" right="0.7" top="0.75" bottom="0.75" header="0" footer="0"/>
      <pageSetup paperSize="9" orientation="portrait"/>
    </customSheetView>
    <customSheetView guid="{80DBB23A-788A-4876-A46F-C8CD77F4CEEC}" showGridLines="0" topLeftCell="A80">
      <selection activeCell="B90" sqref="B90:H90"/>
      <colBreaks count="1" manualBreakCount="1">
        <brk id="11" man="1"/>
      </colBreaks>
      <pageMargins left="0.7" right="0.7" top="0.75" bottom="0.75" header="0" footer="0"/>
      <pageSetup paperSize="9" orientation="portrait"/>
    </customSheetView>
    <customSheetView guid="{E56CFA07-B62D-4672-9EDE-094AE1102D0C}" showGridLines="0" hiddenColumns="1" topLeftCell="A79">
      <selection activeCell="B87" sqref="B87"/>
      <colBreaks count="1" manualBreakCount="1">
        <brk id="11" man="1"/>
      </colBreaks>
      <pageMargins left="0.7" right="0.7" top="0.75" bottom="0.75" header="0" footer="0"/>
      <pageSetup paperSize="9" orientation="portrait"/>
    </customSheetView>
    <customSheetView guid="{FB8FBA87-37E8-4FC2-B783-5AECFD22DC45}" showGridLines="0" hiddenColumns="1" state="hidden">
      <selection activeCell="B34" sqref="B34"/>
      <colBreaks count="1" manualBreakCount="1">
        <brk id="11" man="1"/>
      </colBreaks>
      <pageMargins left="0.7" right="0.7" top="0.75" bottom="0.75" header="0" footer="0"/>
      <pageSetup paperSize="9" orientation="portrait"/>
    </customSheetView>
  </customSheetViews>
  <mergeCells count="11">
    <mergeCell ref="B100:C100"/>
    <mergeCell ref="B119:C119"/>
    <mergeCell ref="B145:H145"/>
    <mergeCell ref="O91:O93"/>
    <mergeCell ref="D6:G6"/>
    <mergeCell ref="H6:K6"/>
    <mergeCell ref="B90:H90"/>
    <mergeCell ref="B91:B93"/>
    <mergeCell ref="D91:G91"/>
    <mergeCell ref="H91:K91"/>
    <mergeCell ref="C91:C93"/>
  </mergeCells>
  <hyperlinks>
    <hyperlink ref="E7" location="'5.IFRSIPSAS  Acct policy Adj'!B29" display="IFRS/IPSAS/ Accounting policy Adjustments (Table 2) " xr:uid="{00000000-0004-0000-0600-000000000000}"/>
    <hyperlink ref="G7" location="'6. Inter-entity eliminations'!B31" display="Inter-entity Adjustments (Table 2)" xr:uid="{00000000-0004-0000-0600-000001000000}"/>
    <hyperlink ref="E92" location="'5.IFRSIPSAS  Acct policy Adj'!B29" display="IFRS/IPSAS/ Accounting policy Adjustments (Table 2) " xr:uid="{00000000-0004-0000-0600-000002000000}"/>
    <hyperlink ref="G92" location="'6. Inter-entity eliminations'!B31" display="Inter-entity Adjustments (Table 2)" xr:uid="{00000000-0004-0000-0600-000003000000}"/>
    <hyperlink ref="I92" location="'5.IFRSIPSAS  Acct policy Adj'!B29" display="IFRS/IPSAS/ Accounting policy Adjustments (Table 2) " xr:uid="{00000000-0004-0000-0600-000004000000}"/>
    <hyperlink ref="K92" location="'6. Inter-entity eliminations'!B31" display="Inter-entity Adjustments (Table 1)" xr:uid="{00000000-0004-0000-0600-000005000000}"/>
    <hyperlink ref="I7" location="'5.IFRSIPSAS  Acct policy Adj'!B29" display="IFRS/IPSAS/ Accounting policy Adjustments (Table 2) " xr:uid="{00000000-0004-0000-0600-000006000000}"/>
    <hyperlink ref="K7" location="'6. Inter-entity eliminations'!B31" display="Inter-entity Adjustments (Table 2)" xr:uid="{00000000-0004-0000-0600-000007000000}"/>
  </hyperlinks>
  <pageMargins left="0.7" right="0.7" top="0.75" bottom="0.75" header="0" footer="0"/>
  <pageSetup paperSize="9" orientation="portrait"/>
  <colBreaks count="1" manualBreakCount="1">
    <brk id="1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3:A999"/>
  <sheetViews>
    <sheetView topLeftCell="A175" workbookViewId="0">
      <selection activeCell="A193" sqref="A193"/>
    </sheetView>
  </sheetViews>
  <sheetFormatPr defaultColWidth="14.44140625" defaultRowHeight="15" customHeight="1"/>
  <cols>
    <col min="1" max="26" width="8.6640625" customWidth="1"/>
  </cols>
  <sheetData>
    <row r="3" spans="1:1" ht="15" customHeight="1">
      <c r="A3" s="1622" t="s">
        <v>2097</v>
      </c>
    </row>
    <row r="4" spans="1:1" ht="15" customHeight="1">
      <c r="A4" s="1622" t="s">
        <v>2098</v>
      </c>
    </row>
    <row r="5" spans="1:1" ht="15" customHeight="1">
      <c r="A5" s="1622" t="s">
        <v>2299</v>
      </c>
    </row>
    <row r="6" spans="1:1" ht="15" customHeight="1">
      <c r="A6" s="1622" t="s">
        <v>2096</v>
      </c>
    </row>
    <row r="10" spans="1:1" ht="15" customHeight="1">
      <c r="A10" s="1623" t="s">
        <v>2097</v>
      </c>
    </row>
    <row r="11" spans="1:1" ht="15" customHeight="1">
      <c r="A11" s="1" t="s">
        <v>117</v>
      </c>
    </row>
    <row r="12" spans="1:1" ht="15" customHeight="1">
      <c r="A12" s="1" t="s">
        <v>2300</v>
      </c>
    </row>
    <row r="13" spans="1:1" ht="15" customHeight="1">
      <c r="A13" s="1" t="s">
        <v>2301</v>
      </c>
    </row>
    <row r="14" spans="1:1" ht="15" customHeight="1">
      <c r="A14" s="1" t="s">
        <v>2302</v>
      </c>
    </row>
    <row r="15" spans="1:1" ht="15" customHeight="1">
      <c r="A15" s="1" t="s">
        <v>2303</v>
      </c>
    </row>
    <row r="16" spans="1:1" ht="15" customHeight="1">
      <c r="A16" s="1" t="s">
        <v>2304</v>
      </c>
    </row>
    <row r="17" spans="1:1" ht="15" customHeight="1">
      <c r="A17" s="1" t="s">
        <v>125</v>
      </c>
    </row>
    <row r="18" spans="1:1" ht="15" customHeight="1">
      <c r="A18" s="1" t="s">
        <v>126</v>
      </c>
    </row>
    <row r="19" spans="1:1" ht="15" customHeight="1">
      <c r="A19" s="1" t="s">
        <v>2305</v>
      </c>
    </row>
    <row r="20" spans="1:1" ht="15" customHeight="1">
      <c r="A20" s="1" t="s">
        <v>128</v>
      </c>
    </row>
    <row r="21" spans="1:1" ht="15.75" customHeight="1">
      <c r="A21" s="1" t="s">
        <v>131</v>
      </c>
    </row>
    <row r="22" spans="1:1" ht="15.75" customHeight="1">
      <c r="A22" s="22" t="s">
        <v>2306</v>
      </c>
    </row>
    <row r="23" spans="1:1" ht="15.75" customHeight="1">
      <c r="A23" s="1" t="s">
        <v>2307</v>
      </c>
    </row>
    <row r="24" spans="1:1" ht="15.75" customHeight="1">
      <c r="A24" s="1" t="s">
        <v>2308</v>
      </c>
    </row>
    <row r="25" spans="1:1" ht="15.75" customHeight="1">
      <c r="A25" s="1" t="s">
        <v>2309</v>
      </c>
    </row>
    <row r="26" spans="1:1" ht="15.75" customHeight="1">
      <c r="A26" s="1" t="s">
        <v>2310</v>
      </c>
    </row>
    <row r="27" spans="1:1" ht="15.75" customHeight="1">
      <c r="A27" s="1" t="s">
        <v>2951</v>
      </c>
    </row>
    <row r="28" spans="1:1" ht="15.75" customHeight="1">
      <c r="A28" s="1" t="s">
        <v>2311</v>
      </c>
    </row>
    <row r="29" spans="1:1" ht="15.75" customHeight="1">
      <c r="A29" s="1" t="s">
        <v>142</v>
      </c>
    </row>
    <row r="30" spans="1:1" ht="15.75" customHeight="1">
      <c r="A30" s="1" t="s">
        <v>144</v>
      </c>
    </row>
    <row r="31" spans="1:1" ht="15.75" customHeight="1">
      <c r="A31" s="1" t="s">
        <v>2312</v>
      </c>
    </row>
    <row r="32" spans="1:1" ht="15.75" customHeight="1">
      <c r="A32" s="1" t="s">
        <v>147</v>
      </c>
    </row>
    <row r="33" spans="1:1" ht="15.75" customHeight="1">
      <c r="A33" s="1" t="s">
        <v>149</v>
      </c>
    </row>
    <row r="34" spans="1:1" ht="15.75" customHeight="1">
      <c r="A34" s="1" t="s">
        <v>151</v>
      </c>
    </row>
    <row r="35" spans="1:1" ht="15.75" customHeight="1">
      <c r="A35" s="1" t="s">
        <v>152</v>
      </c>
    </row>
    <row r="36" spans="1:1" ht="15.75" customHeight="1">
      <c r="A36" s="1" t="s">
        <v>154</v>
      </c>
    </row>
    <row r="37" spans="1:1" ht="15.75" customHeight="1">
      <c r="A37" s="1" t="s">
        <v>2313</v>
      </c>
    </row>
    <row r="38" spans="1:1" ht="15.75" customHeight="1">
      <c r="A38" s="1" t="s">
        <v>2315</v>
      </c>
    </row>
    <row r="39" spans="1:1" ht="15.75" customHeight="1">
      <c r="A39" s="1" t="s">
        <v>160</v>
      </c>
    </row>
    <row r="40" spans="1:1" ht="15.75" customHeight="1">
      <c r="A40" s="1" t="s">
        <v>2316</v>
      </c>
    </row>
    <row r="41" spans="1:1" ht="15.75" customHeight="1">
      <c r="A41" s="1" t="s">
        <v>2317</v>
      </c>
    </row>
    <row r="42" spans="1:1" ht="15.75" customHeight="1">
      <c r="A42" s="1" t="s">
        <v>2318</v>
      </c>
    </row>
    <row r="43" spans="1:1" ht="15.75" customHeight="1">
      <c r="A43" s="1" t="s">
        <v>2319</v>
      </c>
    </row>
    <row r="44" spans="1:1" ht="15.75" customHeight="1">
      <c r="A44" s="1" t="s">
        <v>2320</v>
      </c>
    </row>
    <row r="45" spans="1:1" ht="15.75" customHeight="1">
      <c r="A45" s="1" t="s">
        <v>2321</v>
      </c>
    </row>
    <row r="46" spans="1:1" ht="15.75" customHeight="1">
      <c r="A46" s="1" t="s">
        <v>172</v>
      </c>
    </row>
    <row r="47" spans="1:1" ht="15.75" customHeight="1">
      <c r="A47" s="1" t="s">
        <v>175</v>
      </c>
    </row>
    <row r="48" spans="1:1" ht="15.75" customHeight="1">
      <c r="A48" s="1" t="s">
        <v>176</v>
      </c>
    </row>
    <row r="49" spans="1:1" ht="15.75" customHeight="1">
      <c r="A49" s="1" t="s">
        <v>2322</v>
      </c>
    </row>
    <row r="50" spans="1:1" ht="15.75" customHeight="1">
      <c r="A50" s="1" t="s">
        <v>2323</v>
      </c>
    </row>
    <row r="51" spans="1:1" ht="15.75" customHeight="1">
      <c r="A51" s="1" t="s">
        <v>2324</v>
      </c>
    </row>
    <row r="52" spans="1:1" ht="15.75" customHeight="1">
      <c r="A52" s="1" t="s">
        <v>2950</v>
      </c>
    </row>
    <row r="53" spans="1:1" ht="15.75" customHeight="1">
      <c r="A53" s="1" t="s">
        <v>2325</v>
      </c>
    </row>
    <row r="54" spans="1:1" ht="15.75" customHeight="1">
      <c r="A54" s="1" t="s">
        <v>2326</v>
      </c>
    </row>
    <row r="55" spans="1:1" ht="15.75" customHeight="1">
      <c r="A55" s="1" t="s">
        <v>2327</v>
      </c>
    </row>
    <row r="56" spans="1:1" ht="15.75" customHeight="1">
      <c r="A56" s="1" t="s">
        <v>2328</v>
      </c>
    </row>
    <row r="57" spans="1:1" ht="15.75" customHeight="1">
      <c r="A57" s="1" t="s">
        <v>2329</v>
      </c>
    </row>
    <row r="58" spans="1:1" ht="15.75" customHeight="1">
      <c r="A58" s="1" t="s">
        <v>2330</v>
      </c>
    </row>
    <row r="59" spans="1:1" ht="15.75" customHeight="1">
      <c r="A59" s="1" t="s">
        <v>185</v>
      </c>
    </row>
    <row r="60" spans="1:1" ht="15.75" customHeight="1">
      <c r="A60" s="1" t="s">
        <v>186</v>
      </c>
    </row>
    <row r="61" spans="1:1" ht="15.75" customHeight="1">
      <c r="A61" s="1" t="s">
        <v>187</v>
      </c>
    </row>
    <row r="62" spans="1:1" ht="15.75" customHeight="1">
      <c r="A62" s="1" t="s">
        <v>188</v>
      </c>
    </row>
    <row r="63" spans="1:1" ht="15.75" customHeight="1">
      <c r="A63" s="1" t="s">
        <v>189</v>
      </c>
    </row>
    <row r="64" spans="1:1" ht="15.75" customHeight="1">
      <c r="A64" s="1" t="s">
        <v>190</v>
      </c>
    </row>
    <row r="65" spans="1:1" ht="15.75" customHeight="1">
      <c r="A65" s="1" t="s">
        <v>192</v>
      </c>
    </row>
    <row r="66" spans="1:1" ht="15.75" customHeight="1">
      <c r="A66" s="1" t="s">
        <v>193</v>
      </c>
    </row>
    <row r="67" spans="1:1" ht="15.75" customHeight="1">
      <c r="A67" s="1" t="s">
        <v>194</v>
      </c>
    </row>
    <row r="68" spans="1:1" ht="15.75" customHeight="1">
      <c r="A68" s="1" t="s">
        <v>196</v>
      </c>
    </row>
    <row r="69" spans="1:1" ht="15.75" customHeight="1">
      <c r="A69" s="1" t="s">
        <v>2949</v>
      </c>
    </row>
    <row r="70" spans="1:1" ht="15.75" customHeight="1">
      <c r="A70" s="1" t="s">
        <v>2939</v>
      </c>
    </row>
    <row r="71" spans="1:1" ht="15.75" customHeight="1">
      <c r="A71" s="1" t="s">
        <v>2940</v>
      </c>
    </row>
    <row r="72" spans="1:1" ht="15.75" customHeight="1">
      <c r="A72" s="1" t="s">
        <v>2941</v>
      </c>
    </row>
    <row r="73" spans="1:1" ht="15.75" customHeight="1">
      <c r="A73" s="1" t="s">
        <v>2942</v>
      </c>
    </row>
    <row r="74" spans="1:1" ht="15.75" customHeight="1">
      <c r="A74" s="1" t="s">
        <v>2943</v>
      </c>
    </row>
    <row r="75" spans="1:1" ht="15.75" customHeight="1">
      <c r="A75" s="1" t="s">
        <v>2944</v>
      </c>
    </row>
    <row r="76" spans="1:1" ht="15.75" customHeight="1">
      <c r="A76" s="1" t="s">
        <v>2945</v>
      </c>
    </row>
    <row r="77" spans="1:1" ht="15.75" customHeight="1">
      <c r="A77" s="1" t="s">
        <v>2946</v>
      </c>
    </row>
    <row r="78" spans="1:1" ht="15.75" customHeight="1">
      <c r="A78" s="1" t="s">
        <v>2947</v>
      </c>
    </row>
    <row r="79" spans="1:1" ht="15.75" customHeight="1">
      <c r="A79" s="1" t="s">
        <v>2948</v>
      </c>
    </row>
    <row r="80" spans="1:1" ht="15.75" customHeight="1">
      <c r="A80" s="1" t="s">
        <v>2331</v>
      </c>
    </row>
    <row r="81" spans="1:1" ht="15.75" customHeight="1">
      <c r="A81" s="1" t="s">
        <v>1382</v>
      </c>
    </row>
    <row r="82" spans="1:1" ht="15.75" customHeight="1">
      <c r="A82" s="1" t="s">
        <v>1383</v>
      </c>
    </row>
    <row r="83" spans="1:1" ht="15.75" customHeight="1">
      <c r="A83" s="1" t="s">
        <v>297</v>
      </c>
    </row>
    <row r="84" spans="1:1" ht="15.75" customHeight="1">
      <c r="A84" s="1" t="s">
        <v>1384</v>
      </c>
    </row>
    <row r="85" spans="1:1" ht="15.75" customHeight="1">
      <c r="A85" s="1" t="s">
        <v>1385</v>
      </c>
    </row>
    <row r="86" spans="1:1" ht="15.75" customHeight="1">
      <c r="A86" s="1" t="s">
        <v>1386</v>
      </c>
    </row>
    <row r="87" spans="1:1" ht="15.75" customHeight="1">
      <c r="A87" s="1" t="s">
        <v>1387</v>
      </c>
    </row>
    <row r="88" spans="1:1" ht="15.75" customHeight="1">
      <c r="A88" s="1" t="s">
        <v>1389</v>
      </c>
    </row>
    <row r="89" spans="1:1" ht="15.75" customHeight="1">
      <c r="A89" s="1" t="s">
        <v>1390</v>
      </c>
    </row>
    <row r="90" spans="1:1" ht="15.75" customHeight="1">
      <c r="A90" s="1" t="s">
        <v>1391</v>
      </c>
    </row>
    <row r="91" spans="1:1" ht="15.75" customHeight="1">
      <c r="A91" s="1" t="s">
        <v>687</v>
      </c>
    </row>
    <row r="92" spans="1:1" ht="15.75" customHeight="1">
      <c r="A92" s="1" t="s">
        <v>1395</v>
      </c>
    </row>
    <row r="93" spans="1:1" ht="15.75" customHeight="1">
      <c r="A93" s="1" t="s">
        <v>1396</v>
      </c>
    </row>
    <row r="94" spans="1:1" ht="15.75" customHeight="1">
      <c r="A94" s="1" t="s">
        <v>1397</v>
      </c>
    </row>
    <row r="95" spans="1:1" ht="15.75" customHeight="1">
      <c r="A95" s="1" t="s">
        <v>1398</v>
      </c>
    </row>
    <row r="96" spans="1:1" ht="15.75" customHeight="1">
      <c r="A96" s="1" t="s">
        <v>1399</v>
      </c>
    </row>
    <row r="97" spans="1:1" ht="15.75" customHeight="1">
      <c r="A97" s="102" t="s">
        <v>2042</v>
      </c>
    </row>
    <row r="98" spans="1:1" ht="15.75" customHeight="1">
      <c r="A98" s="1" t="s">
        <v>1400</v>
      </c>
    </row>
    <row r="99" spans="1:1" ht="15.75" customHeight="1">
      <c r="A99" s="1" t="s">
        <v>1401</v>
      </c>
    </row>
    <row r="100" spans="1:1" ht="15.75" customHeight="1">
      <c r="A100" s="1" t="s">
        <v>1402</v>
      </c>
    </row>
    <row r="101" spans="1:1" ht="15.75" customHeight="1">
      <c r="A101" s="1" t="s">
        <v>1403</v>
      </c>
    </row>
    <row r="102" spans="1:1" ht="15.75" customHeight="1">
      <c r="A102" s="1" t="s">
        <v>1404</v>
      </c>
    </row>
    <row r="103" spans="1:1" ht="15.75" customHeight="1">
      <c r="A103" s="1" t="s">
        <v>1406</v>
      </c>
    </row>
    <row r="104" spans="1:1" ht="15.75" customHeight="1"/>
    <row r="105" spans="1:1" ht="15.75" customHeight="1"/>
    <row r="106" spans="1:1" ht="15.75" customHeight="1">
      <c r="A106" s="3" t="s">
        <v>2096</v>
      </c>
    </row>
    <row r="107" spans="1:1" ht="15.75" customHeight="1">
      <c r="A107" s="1625" t="s">
        <v>1376</v>
      </c>
    </row>
    <row r="108" spans="1:1" ht="15.75" customHeight="1">
      <c r="A108" s="1625" t="s">
        <v>212</v>
      </c>
    </row>
    <row r="109" spans="1:1" ht="15.75" customHeight="1">
      <c r="A109" s="1625" t="s">
        <v>213</v>
      </c>
    </row>
    <row r="110" spans="1:1" ht="15.75" customHeight="1">
      <c r="A110" s="1625" t="s">
        <v>2334</v>
      </c>
    </row>
    <row r="111" spans="1:1" ht="15.75" customHeight="1">
      <c r="A111" s="1625" t="s">
        <v>2335</v>
      </c>
    </row>
    <row r="112" spans="1:1" ht="15.75" customHeight="1">
      <c r="A112" s="1625" t="s">
        <v>226</v>
      </c>
    </row>
    <row r="113" spans="1:1" ht="15.75" customHeight="1">
      <c r="A113" s="1625" t="s">
        <v>2346</v>
      </c>
    </row>
    <row r="114" spans="1:1" ht="15.75" customHeight="1">
      <c r="A114" s="1625" t="s">
        <v>235</v>
      </c>
    </row>
    <row r="115" spans="1:1" ht="15.75" customHeight="1">
      <c r="A115" s="1625" t="s">
        <v>236</v>
      </c>
    </row>
    <row r="116" spans="1:1" ht="15.75" customHeight="1">
      <c r="A116" s="1625" t="s">
        <v>218</v>
      </c>
    </row>
    <row r="117" spans="1:1" ht="15.75" customHeight="1">
      <c r="A117" s="1625" t="s">
        <v>225</v>
      </c>
    </row>
    <row r="118" spans="1:1" ht="15.75" customHeight="1">
      <c r="A118" s="1625" t="s">
        <v>1529</v>
      </c>
    </row>
    <row r="119" spans="1:1" ht="15.75" customHeight="1">
      <c r="A119" s="1625" t="s">
        <v>2126</v>
      </c>
    </row>
    <row r="120" spans="1:1" ht="15.75" customHeight="1">
      <c r="A120" s="1625" t="s">
        <v>2336</v>
      </c>
    </row>
    <row r="121" spans="1:1" ht="15.75" customHeight="1">
      <c r="A121" s="1626" t="s">
        <v>2337</v>
      </c>
    </row>
    <row r="122" spans="1:1" ht="15.75" customHeight="1">
      <c r="A122" s="1627" t="s">
        <v>2345</v>
      </c>
    </row>
    <row r="123" spans="1:1" ht="15.75" customHeight="1">
      <c r="A123" s="1625" t="s">
        <v>1382</v>
      </c>
    </row>
    <row r="124" spans="1:1" ht="15.75" customHeight="1">
      <c r="A124" s="1625" t="s">
        <v>1383</v>
      </c>
    </row>
    <row r="125" spans="1:1" ht="15.75" customHeight="1">
      <c r="A125" s="1625" t="s">
        <v>2112</v>
      </c>
    </row>
    <row r="126" spans="1:1" ht="15.75" customHeight="1">
      <c r="A126" s="1625" t="s">
        <v>1384</v>
      </c>
    </row>
    <row r="127" spans="1:1" ht="15.75" customHeight="1">
      <c r="A127" s="1625" t="s">
        <v>1385</v>
      </c>
    </row>
    <row r="128" spans="1:1" ht="15.75" customHeight="1">
      <c r="A128" s="1625" t="s">
        <v>2338</v>
      </c>
    </row>
    <row r="129" spans="1:1" ht="15.75" customHeight="1">
      <c r="A129" s="1625" t="s">
        <v>1540</v>
      </c>
    </row>
    <row r="130" spans="1:1" ht="15.75" customHeight="1">
      <c r="A130" s="1625" t="s">
        <v>2126</v>
      </c>
    </row>
    <row r="131" spans="1:1" ht="15.75" customHeight="1">
      <c r="A131" s="1625" t="s">
        <v>2339</v>
      </c>
    </row>
    <row r="132" spans="1:1" ht="15.75" customHeight="1">
      <c r="A132" s="1626" t="s">
        <v>2340</v>
      </c>
    </row>
    <row r="133" spans="1:1" ht="15.75" customHeight="1">
      <c r="A133" s="1627" t="s">
        <v>1541</v>
      </c>
    </row>
    <row r="134" spans="1:1" ht="15.75" customHeight="1">
      <c r="A134" s="1625" t="s">
        <v>1543</v>
      </c>
    </row>
    <row r="135" spans="1:1" ht="15.75" customHeight="1">
      <c r="A135" s="1625" t="s">
        <v>1548</v>
      </c>
    </row>
    <row r="136" spans="1:1" ht="15.75" customHeight="1">
      <c r="A136" s="1625" t="s">
        <v>232</v>
      </c>
    </row>
    <row r="137" spans="1:1" ht="15.75" customHeight="1">
      <c r="A137" s="1625" t="s">
        <v>1550</v>
      </c>
    </row>
    <row r="138" spans="1:1" ht="15.75" customHeight="1">
      <c r="A138" s="1625" t="s">
        <v>1552</v>
      </c>
    </row>
    <row r="139" spans="1:1" ht="15.75" customHeight="1">
      <c r="A139" s="1625" t="s">
        <v>1554</v>
      </c>
    </row>
    <row r="140" spans="1:1" ht="15.75" customHeight="1">
      <c r="A140" s="1625" t="s">
        <v>1556</v>
      </c>
    </row>
    <row r="141" spans="1:1" ht="15.75" customHeight="1">
      <c r="A141" s="1625" t="s">
        <v>1558</v>
      </c>
    </row>
    <row r="142" spans="1:1" ht="15.75" customHeight="1">
      <c r="A142" s="1625" t="s">
        <v>1560</v>
      </c>
    </row>
    <row r="143" spans="1:1" ht="15.75" customHeight="1">
      <c r="A143" s="1625" t="s">
        <v>2341</v>
      </c>
    </row>
    <row r="144" spans="1:1" ht="15.75" customHeight="1">
      <c r="A144" s="1625" t="s">
        <v>2342</v>
      </c>
    </row>
    <row r="145" spans="1:1" ht="15.75" customHeight="1">
      <c r="A145" s="1625" t="s">
        <v>1564</v>
      </c>
    </row>
    <row r="146" spans="1:1" ht="15.75" customHeight="1">
      <c r="A146" s="1625" t="s">
        <v>1565</v>
      </c>
    </row>
    <row r="147" spans="1:1" ht="15.75" customHeight="1">
      <c r="A147" s="1625" t="s">
        <v>2343</v>
      </c>
    </row>
    <row r="148" spans="1:1" ht="15.75" customHeight="1">
      <c r="A148" s="1625" t="s">
        <v>2344</v>
      </c>
    </row>
    <row r="149" spans="1:1" ht="15.75" customHeight="1">
      <c r="A149" s="1625" t="s">
        <v>1570</v>
      </c>
    </row>
    <row r="150" spans="1:1" ht="15.75" customHeight="1">
      <c r="A150" s="1625" t="s">
        <v>1571</v>
      </c>
    </row>
    <row r="151" spans="1:1" ht="15.75" customHeight="1">
      <c r="A151" s="1625" t="s">
        <v>1573</v>
      </c>
    </row>
    <row r="152" spans="1:1" ht="15.75" customHeight="1">
      <c r="A152" s="1625" t="s">
        <v>1481</v>
      </c>
    </row>
    <row r="153" spans="1:1" ht="15.75" customHeight="1">
      <c r="A153" s="1625" t="s">
        <v>2113</v>
      </c>
    </row>
    <row r="154" spans="1:1" ht="15.75" customHeight="1">
      <c r="A154" s="1628" t="s">
        <v>2333</v>
      </c>
    </row>
    <row r="155" spans="1:1" ht="15.75" customHeight="1">
      <c r="A155" s="1625" t="s">
        <v>1576</v>
      </c>
    </row>
    <row r="156" spans="1:1" ht="15.75" customHeight="1">
      <c r="A156" s="1625" t="s">
        <v>1578</v>
      </c>
    </row>
    <row r="157" spans="1:1" ht="15.75" customHeight="1">
      <c r="A157" s="1625" t="s">
        <v>1580</v>
      </c>
    </row>
    <row r="158" spans="1:1" ht="15.75" customHeight="1">
      <c r="A158" s="1625" t="s">
        <v>1582</v>
      </c>
    </row>
    <row r="159" spans="1:1" ht="15.75" customHeight="1">
      <c r="A159" s="1625" t="s">
        <v>1583</v>
      </c>
    </row>
    <row r="160" spans="1:1" ht="15.75" customHeight="1">
      <c r="A160" s="1625" t="s">
        <v>1586</v>
      </c>
    </row>
    <row r="161" spans="1:1" ht="15.75" customHeight="1">
      <c r="A161" s="1625" t="s">
        <v>2114</v>
      </c>
    </row>
    <row r="162" spans="1:1" ht="15.75" customHeight="1">
      <c r="A162" s="1625" t="s">
        <v>2123</v>
      </c>
    </row>
    <row r="163" spans="1:1" ht="15.75" customHeight="1">
      <c r="A163" s="1625" t="s">
        <v>2124</v>
      </c>
    </row>
    <row r="164" spans="1:1" ht="15.75" customHeight="1">
      <c r="A164" s="1625" t="s">
        <v>2125</v>
      </c>
    </row>
    <row r="165" spans="1:1" ht="15.75" customHeight="1">
      <c r="A165" s="1628" t="s">
        <v>2332</v>
      </c>
    </row>
    <row r="166" spans="1:1" ht="15.75" customHeight="1">
      <c r="A166" s="1629" t="s">
        <v>1397</v>
      </c>
    </row>
    <row r="167" spans="1:1" ht="15.75" customHeight="1"/>
    <row r="168" spans="1:1" ht="15.75" customHeight="1"/>
    <row r="169" spans="1:1" ht="15.75" customHeight="1">
      <c r="A169" s="1750" t="s">
        <v>2952</v>
      </c>
    </row>
    <row r="170" spans="1:1" ht="15.75" customHeight="1">
      <c r="A170" s="1751" t="s">
        <v>3042</v>
      </c>
    </row>
    <row r="171" spans="1:1" ht="15.75" customHeight="1">
      <c r="A171" s="1751" t="s">
        <v>3043</v>
      </c>
    </row>
    <row r="172" spans="1:1" ht="15.75" customHeight="1">
      <c r="A172" s="1751" t="s">
        <v>3258</v>
      </c>
    </row>
    <row r="173" spans="1:1" ht="15.75" customHeight="1">
      <c r="A173" s="1751" t="s">
        <v>3157</v>
      </c>
    </row>
    <row r="174" spans="1:1" ht="15.75" customHeight="1">
      <c r="A174" s="1751" t="s">
        <v>3158</v>
      </c>
    </row>
    <row r="175" spans="1:1" ht="15.75" customHeight="1">
      <c r="A175" s="1751" t="s">
        <v>2956</v>
      </c>
    </row>
    <row r="176" spans="1:1" ht="15.75" customHeight="1">
      <c r="A176" s="1751" t="s">
        <v>2957</v>
      </c>
    </row>
    <row r="177" spans="1:1" ht="15.75" customHeight="1">
      <c r="A177" s="1751" t="s">
        <v>2954</v>
      </c>
    </row>
    <row r="178" spans="1:1" ht="15.75" customHeight="1">
      <c r="A178" s="1751" t="s">
        <v>2955</v>
      </c>
    </row>
    <row r="179" spans="1:1" ht="15.75" customHeight="1">
      <c r="A179" s="1751" t="s">
        <v>3259</v>
      </c>
    </row>
    <row r="180" spans="1:1" ht="15.75" customHeight="1">
      <c r="A180" s="1751" t="s">
        <v>2960</v>
      </c>
    </row>
    <row r="181" spans="1:1" ht="15.75" customHeight="1">
      <c r="A181" s="1751" t="s">
        <v>2959</v>
      </c>
    </row>
    <row r="182" spans="1:1" ht="15.75" customHeight="1">
      <c r="A182" s="1751" t="s">
        <v>2958</v>
      </c>
    </row>
    <row r="183" spans="1:1" ht="15.75" customHeight="1">
      <c r="A183" s="1751" t="s">
        <v>3044</v>
      </c>
    </row>
    <row r="184" spans="1:1" ht="15.75" customHeight="1">
      <c r="A184" s="1751" t="s">
        <v>3045</v>
      </c>
    </row>
    <row r="185" spans="1:1" ht="15.75" customHeight="1">
      <c r="A185" s="1751" t="s">
        <v>2961</v>
      </c>
    </row>
    <row r="186" spans="1:1" ht="15.75" customHeight="1">
      <c r="A186" s="1751" t="s">
        <v>3184</v>
      </c>
    </row>
    <row r="187" spans="1:1" ht="15.75" customHeight="1">
      <c r="A187" s="1751" t="s">
        <v>3203</v>
      </c>
    </row>
    <row r="188" spans="1:1" ht="15.75" customHeight="1">
      <c r="A188" s="1751" t="s">
        <v>3046</v>
      </c>
    </row>
    <row r="189" spans="1:1" ht="15.75" customHeight="1">
      <c r="A189" s="1751" t="s">
        <v>2993</v>
      </c>
    </row>
    <row r="190" spans="1:1" ht="15.75" customHeight="1">
      <c r="A190" s="1751" t="s">
        <v>3047</v>
      </c>
    </row>
    <row r="191" spans="1:1" ht="15.75" customHeight="1">
      <c r="A191" s="1751" t="s">
        <v>2978</v>
      </c>
    </row>
    <row r="192" spans="1:1" ht="15.75" customHeight="1">
      <c r="A192" s="1751" t="s">
        <v>3261</v>
      </c>
    </row>
    <row r="193" spans="1:1" ht="15.75" customHeight="1">
      <c r="A193" s="1751" t="s">
        <v>3048</v>
      </c>
    </row>
    <row r="194" spans="1:1" ht="15.75" customHeight="1">
      <c r="A194" s="1751" t="s">
        <v>3169</v>
      </c>
    </row>
    <row r="195" spans="1:1" ht="15.75" customHeight="1">
      <c r="A195" s="1751" t="s">
        <v>3039</v>
      </c>
    </row>
    <row r="196" spans="1:1" ht="15.75" customHeight="1">
      <c r="A196" s="1751" t="s">
        <v>2962</v>
      </c>
    </row>
    <row r="197" spans="1:1" ht="15.75" customHeight="1">
      <c r="A197" s="1751" t="s">
        <v>2971</v>
      </c>
    </row>
    <row r="198" spans="1:1" ht="15.75" customHeight="1">
      <c r="A198" s="1751" t="s">
        <v>3177</v>
      </c>
    </row>
    <row r="199" spans="1:1" ht="15.75" customHeight="1">
      <c r="A199" s="1751" t="s">
        <v>3163</v>
      </c>
    </row>
    <row r="200" spans="1:1" ht="15.75" customHeight="1">
      <c r="A200" s="1751" t="s">
        <v>3162</v>
      </c>
    </row>
    <row r="201" spans="1:1" ht="15.75" customHeight="1">
      <c r="A201" s="1751" t="s">
        <v>3161</v>
      </c>
    </row>
    <row r="202" spans="1:1" ht="15.75" customHeight="1">
      <c r="A202" s="1751" t="s">
        <v>3170</v>
      </c>
    </row>
    <row r="203" spans="1:1" ht="15.75" customHeight="1">
      <c r="A203" s="1751" t="s">
        <v>2972</v>
      </c>
    </row>
    <row r="204" spans="1:1" ht="15.75" customHeight="1">
      <c r="A204" s="1751" t="s">
        <v>2973</v>
      </c>
    </row>
    <row r="205" spans="1:1" ht="15.75" customHeight="1">
      <c r="A205" s="1751" t="s">
        <v>3049</v>
      </c>
    </row>
    <row r="206" spans="1:1" ht="15.75" customHeight="1">
      <c r="A206" s="1751" t="s">
        <v>3050</v>
      </c>
    </row>
    <row r="207" spans="1:1" ht="15.75" customHeight="1">
      <c r="A207" s="1751" t="s">
        <v>3145</v>
      </c>
    </row>
    <row r="208" spans="1:1" ht="15.75" customHeight="1">
      <c r="A208" s="1751" t="s">
        <v>2974</v>
      </c>
    </row>
    <row r="209" spans="1:1" ht="15.75" customHeight="1">
      <c r="A209" s="1751" t="s">
        <v>3051</v>
      </c>
    </row>
    <row r="210" spans="1:1" ht="15.75" customHeight="1">
      <c r="A210" s="1751" t="s">
        <v>2994</v>
      </c>
    </row>
    <row r="211" spans="1:1" ht="15.75" customHeight="1">
      <c r="A211" s="1751" t="s">
        <v>3052</v>
      </c>
    </row>
    <row r="212" spans="1:1" ht="15.75" customHeight="1">
      <c r="A212" s="1751" t="s">
        <v>3053</v>
      </c>
    </row>
    <row r="213" spans="1:1" ht="15.75" customHeight="1">
      <c r="A213" s="1751" t="s">
        <v>3054</v>
      </c>
    </row>
    <row r="214" spans="1:1" ht="15.75" customHeight="1">
      <c r="A214" s="1751" t="s">
        <v>3055</v>
      </c>
    </row>
    <row r="215" spans="1:1" ht="15.75" customHeight="1">
      <c r="A215" s="1751" t="s">
        <v>2976</v>
      </c>
    </row>
    <row r="216" spans="1:1" ht="15.75" customHeight="1">
      <c r="A216" s="1751" t="s">
        <v>2977</v>
      </c>
    </row>
    <row r="217" spans="1:1" ht="15.75" customHeight="1">
      <c r="A217" s="1751" t="s">
        <v>3056</v>
      </c>
    </row>
    <row r="218" spans="1:1" ht="15.75" customHeight="1">
      <c r="A218" s="1751" t="s">
        <v>3057</v>
      </c>
    </row>
    <row r="219" spans="1:1" ht="15.75" customHeight="1">
      <c r="A219" s="1751" t="s">
        <v>3058</v>
      </c>
    </row>
    <row r="220" spans="1:1" ht="15.75" customHeight="1">
      <c r="A220" s="1751" t="s">
        <v>3059</v>
      </c>
    </row>
    <row r="221" spans="1:1" ht="15.75" customHeight="1">
      <c r="A221" s="1751" t="s">
        <v>3165</v>
      </c>
    </row>
    <row r="222" spans="1:1" ht="15.75" customHeight="1">
      <c r="A222" s="1751" t="s">
        <v>3187</v>
      </c>
    </row>
    <row r="223" spans="1:1" ht="15.75" customHeight="1">
      <c r="A223" s="1751" t="s">
        <v>3186</v>
      </c>
    </row>
    <row r="224" spans="1:1" ht="15.75" customHeight="1">
      <c r="A224" s="1751" t="s">
        <v>3013</v>
      </c>
    </row>
    <row r="225" spans="1:1" ht="15.75" customHeight="1">
      <c r="A225" s="1751" t="s">
        <v>3012</v>
      </c>
    </row>
    <row r="226" spans="1:1" ht="15.75" customHeight="1">
      <c r="A226" s="1751" t="s">
        <v>3185</v>
      </c>
    </row>
    <row r="227" spans="1:1" ht="15.75" customHeight="1">
      <c r="A227" s="1751" t="s">
        <v>3060</v>
      </c>
    </row>
    <row r="228" spans="1:1" ht="15.75" customHeight="1">
      <c r="A228" s="1751" t="s">
        <v>3150</v>
      </c>
    </row>
    <row r="229" spans="1:1" ht="15.75" customHeight="1">
      <c r="A229" s="1751" t="s">
        <v>3156</v>
      </c>
    </row>
    <row r="230" spans="1:1" ht="15.75" customHeight="1">
      <c r="A230" s="1751" t="s">
        <v>3153</v>
      </c>
    </row>
    <row r="231" spans="1:1" ht="15.75" customHeight="1">
      <c r="A231" s="1751" t="s">
        <v>3155</v>
      </c>
    </row>
    <row r="232" spans="1:1" ht="15.75" customHeight="1">
      <c r="A232" s="1751" t="s">
        <v>3151</v>
      </c>
    </row>
    <row r="233" spans="1:1" ht="15.75" customHeight="1">
      <c r="A233" s="1751" t="s">
        <v>3152</v>
      </c>
    </row>
    <row r="234" spans="1:1" ht="15.75" customHeight="1">
      <c r="A234" s="1751" t="s">
        <v>3154</v>
      </c>
    </row>
    <row r="235" spans="1:1" ht="15.75" customHeight="1">
      <c r="A235" s="1751" t="s">
        <v>2995</v>
      </c>
    </row>
    <row r="236" spans="1:1" ht="15.75" customHeight="1">
      <c r="A236" s="1751" t="s">
        <v>3061</v>
      </c>
    </row>
    <row r="237" spans="1:1" ht="15.75" customHeight="1">
      <c r="A237" s="1751" t="s">
        <v>3191</v>
      </c>
    </row>
    <row r="238" spans="1:1" ht="15.75" customHeight="1">
      <c r="A238" s="1751" t="s">
        <v>3062</v>
      </c>
    </row>
    <row r="239" spans="1:1" ht="15.75" customHeight="1">
      <c r="A239" s="1751" t="s">
        <v>3063</v>
      </c>
    </row>
    <row r="240" spans="1:1" ht="15.75" customHeight="1">
      <c r="A240" s="1751" t="s">
        <v>3064</v>
      </c>
    </row>
    <row r="241" spans="1:1" ht="15.75" customHeight="1">
      <c r="A241" s="1751" t="s">
        <v>2996</v>
      </c>
    </row>
    <row r="242" spans="1:1" ht="15.75" customHeight="1">
      <c r="A242" s="1751" t="s">
        <v>3065</v>
      </c>
    </row>
    <row r="243" spans="1:1" ht="15.75" customHeight="1">
      <c r="A243" s="1751" t="s">
        <v>3066</v>
      </c>
    </row>
    <row r="244" spans="1:1" ht="15.75" customHeight="1">
      <c r="A244" s="1751" t="s">
        <v>3067</v>
      </c>
    </row>
    <row r="245" spans="1:1" ht="15.75" customHeight="1">
      <c r="A245" s="1751" t="s">
        <v>3188</v>
      </c>
    </row>
    <row r="246" spans="1:1" ht="15.75" customHeight="1">
      <c r="A246" s="1751" t="s">
        <v>3068</v>
      </c>
    </row>
    <row r="247" spans="1:1" ht="15.75" customHeight="1">
      <c r="A247" s="1751" t="s">
        <v>3069</v>
      </c>
    </row>
    <row r="248" spans="1:1" ht="15.75" customHeight="1">
      <c r="A248" s="1751" t="s">
        <v>3070</v>
      </c>
    </row>
    <row r="249" spans="1:1" ht="15.75" customHeight="1">
      <c r="A249" s="1751" t="s">
        <v>3071</v>
      </c>
    </row>
    <row r="250" spans="1:1" ht="15.75" customHeight="1">
      <c r="A250" s="1751" t="s">
        <v>2997</v>
      </c>
    </row>
    <row r="251" spans="1:1" ht="15.75" customHeight="1">
      <c r="A251" s="1751" t="s">
        <v>2963</v>
      </c>
    </row>
    <row r="252" spans="1:1" ht="15.75" customHeight="1">
      <c r="A252" s="1751" t="s">
        <v>2998</v>
      </c>
    </row>
    <row r="253" spans="1:1" ht="15.75" customHeight="1">
      <c r="A253" s="1751" t="s">
        <v>2999</v>
      </c>
    </row>
    <row r="254" spans="1:1" ht="15.75" customHeight="1">
      <c r="A254" s="1751" t="s">
        <v>3073</v>
      </c>
    </row>
    <row r="255" spans="1:1" ht="15.75" customHeight="1">
      <c r="A255" s="1751" t="s">
        <v>3074</v>
      </c>
    </row>
    <row r="256" spans="1:1" ht="15.75" customHeight="1">
      <c r="A256" s="1751" t="s">
        <v>2953</v>
      </c>
    </row>
    <row r="257" spans="1:1" ht="15.75" customHeight="1">
      <c r="A257" s="1751" t="s">
        <v>3075</v>
      </c>
    </row>
    <row r="258" spans="1:1" ht="15.75" customHeight="1">
      <c r="A258" s="1751" t="s">
        <v>3076</v>
      </c>
    </row>
    <row r="259" spans="1:1" ht="15.75" customHeight="1">
      <c r="A259" s="1751" t="s">
        <v>3077</v>
      </c>
    </row>
    <row r="260" spans="1:1" ht="15.75" customHeight="1">
      <c r="A260" s="1751" t="s">
        <v>3078</v>
      </c>
    </row>
    <row r="261" spans="1:1" ht="15.75" customHeight="1">
      <c r="A261" s="1751" t="s">
        <v>3189</v>
      </c>
    </row>
    <row r="262" spans="1:1" ht="15.75" customHeight="1">
      <c r="A262" s="1751" t="s">
        <v>2975</v>
      </c>
    </row>
    <row r="263" spans="1:1" ht="15.75" customHeight="1">
      <c r="A263" s="1751" t="s">
        <v>3080</v>
      </c>
    </row>
    <row r="264" spans="1:1" ht="15.75" customHeight="1">
      <c r="A264" s="1751" t="s">
        <v>3081</v>
      </c>
    </row>
    <row r="265" spans="1:1" ht="15.75" customHeight="1">
      <c r="A265" s="1751" t="s">
        <v>3079</v>
      </c>
    </row>
    <row r="266" spans="1:1" ht="15.75" customHeight="1">
      <c r="A266" s="1751" t="s">
        <v>3082</v>
      </c>
    </row>
    <row r="267" spans="1:1" ht="15.75" customHeight="1">
      <c r="A267" s="1751" t="s">
        <v>3083</v>
      </c>
    </row>
    <row r="268" spans="1:1" ht="15.75" customHeight="1">
      <c r="A268" s="1751" t="s">
        <v>3084</v>
      </c>
    </row>
    <row r="269" spans="1:1" ht="15.75" customHeight="1">
      <c r="A269" s="1751" t="s">
        <v>3085</v>
      </c>
    </row>
    <row r="270" spans="1:1" ht="15.75" customHeight="1">
      <c r="A270" s="1751" t="s">
        <v>2964</v>
      </c>
    </row>
    <row r="271" spans="1:1" ht="15.75" customHeight="1">
      <c r="A271" s="1751" t="s">
        <v>2965</v>
      </c>
    </row>
    <row r="272" spans="1:1" ht="15.75" customHeight="1">
      <c r="A272" s="1751" t="s">
        <v>3000</v>
      </c>
    </row>
    <row r="273" spans="1:1" ht="15.75" customHeight="1">
      <c r="A273" s="1751" t="s">
        <v>3086</v>
      </c>
    </row>
    <row r="274" spans="1:1" ht="15.75" customHeight="1">
      <c r="A274" s="1751" t="s">
        <v>3164</v>
      </c>
    </row>
    <row r="275" spans="1:1" ht="15.75" customHeight="1">
      <c r="A275" s="1751" t="s">
        <v>3087</v>
      </c>
    </row>
    <row r="276" spans="1:1" ht="15.75" customHeight="1">
      <c r="A276" s="1751" t="s">
        <v>3001</v>
      </c>
    </row>
    <row r="277" spans="1:1" ht="15.75" customHeight="1">
      <c r="A277" s="1751" t="s">
        <v>3002</v>
      </c>
    </row>
    <row r="278" spans="1:1" ht="15.75" customHeight="1">
      <c r="A278" s="1751" t="s">
        <v>3088</v>
      </c>
    </row>
    <row r="279" spans="1:1" ht="15.75" customHeight="1">
      <c r="A279" s="1751" t="s">
        <v>3003</v>
      </c>
    </row>
    <row r="280" spans="1:1" ht="15.75" customHeight="1">
      <c r="A280" s="1751" t="s">
        <v>2979</v>
      </c>
    </row>
    <row r="281" spans="1:1" ht="15.75" customHeight="1">
      <c r="A281" s="1751" t="s">
        <v>3089</v>
      </c>
    </row>
    <row r="282" spans="1:1" ht="15.75" customHeight="1">
      <c r="A282" s="1751" t="s">
        <v>3090</v>
      </c>
    </row>
    <row r="283" spans="1:1" ht="15.75" customHeight="1">
      <c r="A283" s="1751" t="s">
        <v>2966</v>
      </c>
    </row>
    <row r="284" spans="1:1" ht="15.75" customHeight="1">
      <c r="A284" s="1751" t="s">
        <v>3091</v>
      </c>
    </row>
    <row r="285" spans="1:1" ht="15.75" customHeight="1">
      <c r="A285" s="1751" t="s">
        <v>3092</v>
      </c>
    </row>
    <row r="286" spans="1:1" ht="15.75" customHeight="1">
      <c r="A286" s="1751" t="s">
        <v>3093</v>
      </c>
    </row>
    <row r="287" spans="1:1" ht="15.75" customHeight="1">
      <c r="A287" s="1751" t="s">
        <v>3094</v>
      </c>
    </row>
    <row r="288" spans="1:1" ht="15.75" customHeight="1">
      <c r="A288" s="1751" t="s">
        <v>3190</v>
      </c>
    </row>
    <row r="289" spans="1:1" ht="15.75" customHeight="1">
      <c r="A289" s="1751" t="s">
        <v>3016</v>
      </c>
    </row>
    <row r="290" spans="1:1" ht="15.75" customHeight="1">
      <c r="A290" s="1751" t="s">
        <v>3015</v>
      </c>
    </row>
    <row r="291" spans="1:1" ht="15.75" customHeight="1">
      <c r="A291" s="1751" t="s">
        <v>3017</v>
      </c>
    </row>
    <row r="292" spans="1:1" ht="15.75" customHeight="1">
      <c r="A292" s="1751" t="s">
        <v>2980</v>
      </c>
    </row>
    <row r="293" spans="1:1" ht="15.75" customHeight="1">
      <c r="A293" s="1751" t="s">
        <v>3095</v>
      </c>
    </row>
    <row r="294" spans="1:1" ht="15.75" customHeight="1">
      <c r="A294" s="1751" t="s">
        <v>3192</v>
      </c>
    </row>
    <row r="295" spans="1:1" ht="15.75" customHeight="1">
      <c r="A295" s="1751" t="s">
        <v>2981</v>
      </c>
    </row>
    <row r="296" spans="1:1" ht="15.75" customHeight="1">
      <c r="A296" s="1751" t="s">
        <v>3166</v>
      </c>
    </row>
    <row r="297" spans="1:1" ht="15.75" customHeight="1">
      <c r="A297" s="1751" t="s">
        <v>3193</v>
      </c>
    </row>
    <row r="298" spans="1:1" ht="15.75" customHeight="1">
      <c r="A298" s="1751" t="s">
        <v>3096</v>
      </c>
    </row>
    <row r="299" spans="1:1" ht="15.75" customHeight="1">
      <c r="A299" s="1751" t="s">
        <v>2159</v>
      </c>
    </row>
    <row r="300" spans="1:1" ht="15.75" customHeight="1">
      <c r="A300" s="1751" t="s">
        <v>2967</v>
      </c>
    </row>
    <row r="301" spans="1:1" ht="15.75" customHeight="1">
      <c r="A301" s="1751" t="s">
        <v>3098</v>
      </c>
    </row>
    <row r="302" spans="1:1" ht="15.75" customHeight="1">
      <c r="A302" s="1751" t="s">
        <v>2968</v>
      </c>
    </row>
    <row r="303" spans="1:1" ht="15.75" customHeight="1">
      <c r="A303" s="1751" t="s">
        <v>3097</v>
      </c>
    </row>
    <row r="304" spans="1:1" ht="15.75" customHeight="1">
      <c r="A304" s="1751" t="s">
        <v>3099</v>
      </c>
    </row>
    <row r="305" spans="1:1" ht="15.75" customHeight="1">
      <c r="A305" s="1751" t="s">
        <v>2969</v>
      </c>
    </row>
    <row r="306" spans="1:1" ht="15.75" customHeight="1">
      <c r="A306" s="1751" t="s">
        <v>3194</v>
      </c>
    </row>
    <row r="307" spans="1:1" ht="15.75" customHeight="1">
      <c r="A307" s="1751" t="s">
        <v>3100</v>
      </c>
    </row>
    <row r="308" spans="1:1" ht="15.75" customHeight="1">
      <c r="A308" s="1751" t="s">
        <v>3101</v>
      </c>
    </row>
    <row r="309" spans="1:1" ht="15.75" customHeight="1">
      <c r="A309" s="1751" t="s">
        <v>3102</v>
      </c>
    </row>
    <row r="310" spans="1:1" ht="15.75" customHeight="1">
      <c r="A310" s="1751" t="s">
        <v>3103</v>
      </c>
    </row>
    <row r="311" spans="1:1" ht="15.75" customHeight="1">
      <c r="A311" s="1751" t="s">
        <v>3104</v>
      </c>
    </row>
    <row r="312" spans="1:1" ht="15.75" customHeight="1">
      <c r="A312" s="1751" t="s">
        <v>2982</v>
      </c>
    </row>
    <row r="313" spans="1:1" ht="15.75" customHeight="1">
      <c r="A313" s="1751" t="s">
        <v>3105</v>
      </c>
    </row>
    <row r="314" spans="1:1" ht="15.75" customHeight="1">
      <c r="A314" s="1751" t="s">
        <v>3106</v>
      </c>
    </row>
    <row r="315" spans="1:1" ht="15.75" customHeight="1">
      <c r="A315" s="1751" t="s">
        <v>2983</v>
      </c>
    </row>
    <row r="316" spans="1:1" ht="15.75" customHeight="1">
      <c r="A316" s="1751" t="s">
        <v>2985</v>
      </c>
    </row>
    <row r="317" spans="1:1" ht="15.75" customHeight="1">
      <c r="A317" s="1751" t="s">
        <v>2984</v>
      </c>
    </row>
    <row r="318" spans="1:1" ht="15.75" customHeight="1">
      <c r="A318" s="1751" t="s">
        <v>3107</v>
      </c>
    </row>
    <row r="319" spans="1:1" ht="15.75" customHeight="1">
      <c r="A319" s="1751" t="s">
        <v>3108</v>
      </c>
    </row>
    <row r="320" spans="1:1" ht="15.75" customHeight="1">
      <c r="A320" s="1751" t="s">
        <v>3109</v>
      </c>
    </row>
    <row r="321" spans="1:1" ht="15.75" customHeight="1">
      <c r="A321" s="1751" t="s">
        <v>3110</v>
      </c>
    </row>
    <row r="322" spans="1:1" ht="15.75" customHeight="1">
      <c r="A322" s="1751" t="s">
        <v>3167</v>
      </c>
    </row>
    <row r="323" spans="1:1" ht="15.75" customHeight="1">
      <c r="A323" s="1751" t="s">
        <v>3111</v>
      </c>
    </row>
    <row r="324" spans="1:1" ht="15.75" customHeight="1">
      <c r="A324" s="1751" t="s">
        <v>3112</v>
      </c>
    </row>
    <row r="325" spans="1:1" ht="15.75" customHeight="1">
      <c r="A325" s="1751" t="s">
        <v>3113</v>
      </c>
    </row>
    <row r="326" spans="1:1" ht="15.75" customHeight="1">
      <c r="A326" s="1751" t="s">
        <v>3114</v>
      </c>
    </row>
    <row r="327" spans="1:1" ht="15.75" customHeight="1">
      <c r="A327" s="1751" t="s">
        <v>3115</v>
      </c>
    </row>
    <row r="328" spans="1:1" ht="15.75" customHeight="1">
      <c r="A328" s="1751" t="s">
        <v>3004</v>
      </c>
    </row>
    <row r="329" spans="1:1" ht="15.75" customHeight="1">
      <c r="A329" s="1751" t="s">
        <v>2986</v>
      </c>
    </row>
    <row r="330" spans="1:1" ht="15.75" customHeight="1">
      <c r="A330" s="1751" t="s">
        <v>3168</v>
      </c>
    </row>
    <row r="331" spans="1:1" ht="15.75" customHeight="1">
      <c r="A331" s="1751" t="s">
        <v>3116</v>
      </c>
    </row>
    <row r="332" spans="1:1" ht="15.75" customHeight="1">
      <c r="A332" s="1751" t="s">
        <v>3117</v>
      </c>
    </row>
    <row r="333" spans="1:1" ht="15.75" customHeight="1">
      <c r="A333" s="1751" t="s">
        <v>3118</v>
      </c>
    </row>
    <row r="334" spans="1:1" ht="15.75" customHeight="1">
      <c r="A334" s="1751" t="s">
        <v>3119</v>
      </c>
    </row>
    <row r="335" spans="1:1" ht="15.75" customHeight="1">
      <c r="A335" s="1751" t="s">
        <v>3171</v>
      </c>
    </row>
    <row r="336" spans="1:1" ht="15.75" customHeight="1">
      <c r="A336" s="1751" t="s">
        <v>3005</v>
      </c>
    </row>
    <row r="337" spans="1:1" ht="15.75" customHeight="1">
      <c r="A337" s="1751" t="s">
        <v>3120</v>
      </c>
    </row>
    <row r="338" spans="1:1" ht="15.75" customHeight="1">
      <c r="A338" s="1751" t="s">
        <v>2987</v>
      </c>
    </row>
    <row r="339" spans="1:1" ht="15.75" customHeight="1">
      <c r="A339" s="1751" t="s">
        <v>2988</v>
      </c>
    </row>
    <row r="340" spans="1:1" ht="15.75" customHeight="1">
      <c r="A340" s="1751" t="s">
        <v>2989</v>
      </c>
    </row>
    <row r="341" spans="1:1" ht="15.75" customHeight="1">
      <c r="A341" s="1751" t="s">
        <v>3172</v>
      </c>
    </row>
    <row r="342" spans="1:1" ht="15.75" customHeight="1">
      <c r="A342" s="1751" t="s">
        <v>3146</v>
      </c>
    </row>
    <row r="343" spans="1:1" ht="15.75" customHeight="1">
      <c r="A343" s="1751" t="s">
        <v>3149</v>
      </c>
    </row>
    <row r="344" spans="1:1" ht="15.75" customHeight="1">
      <c r="A344" s="1751" t="s">
        <v>3147</v>
      </c>
    </row>
    <row r="345" spans="1:1" ht="15.75" customHeight="1">
      <c r="A345" s="1751" t="s">
        <v>3148</v>
      </c>
    </row>
    <row r="346" spans="1:1" ht="15.75" customHeight="1">
      <c r="A346" s="1751" t="s">
        <v>3121</v>
      </c>
    </row>
    <row r="347" spans="1:1" ht="15.75" customHeight="1">
      <c r="A347" s="1751" t="s">
        <v>3122</v>
      </c>
    </row>
    <row r="348" spans="1:1" ht="15.75" customHeight="1">
      <c r="A348" s="1751" t="s">
        <v>3123</v>
      </c>
    </row>
    <row r="349" spans="1:1" ht="15.75" customHeight="1">
      <c r="A349" s="1751" t="s">
        <v>3124</v>
      </c>
    </row>
    <row r="350" spans="1:1" ht="15.75" customHeight="1">
      <c r="A350" s="1751" t="s">
        <v>3125</v>
      </c>
    </row>
    <row r="351" spans="1:1" ht="15.75" customHeight="1">
      <c r="A351" s="1751" t="s">
        <v>3126</v>
      </c>
    </row>
    <row r="352" spans="1:1" ht="15.75" customHeight="1">
      <c r="A352" s="1751" t="s">
        <v>3127</v>
      </c>
    </row>
    <row r="353" spans="1:1" ht="15.75" customHeight="1">
      <c r="A353" s="1751" t="s">
        <v>3128</v>
      </c>
    </row>
    <row r="354" spans="1:1" ht="15.75" customHeight="1">
      <c r="A354" s="1751" t="s">
        <v>3129</v>
      </c>
    </row>
    <row r="355" spans="1:1" ht="15.75" customHeight="1">
      <c r="A355" s="1751" t="s">
        <v>3130</v>
      </c>
    </row>
    <row r="356" spans="1:1" ht="15.75" customHeight="1">
      <c r="A356" s="1751" t="s">
        <v>3131</v>
      </c>
    </row>
    <row r="357" spans="1:1" ht="15.75" customHeight="1">
      <c r="A357" s="1751" t="s">
        <v>3132</v>
      </c>
    </row>
    <row r="358" spans="1:1" ht="15.75" customHeight="1">
      <c r="A358" s="1751" t="s">
        <v>3133</v>
      </c>
    </row>
    <row r="359" spans="1:1" ht="15.75" customHeight="1">
      <c r="A359" s="1751" t="s">
        <v>3173</v>
      </c>
    </row>
    <row r="360" spans="1:1" ht="15.75" customHeight="1">
      <c r="A360" s="1751" t="s">
        <v>3134</v>
      </c>
    </row>
    <row r="361" spans="1:1" ht="15.75" customHeight="1">
      <c r="A361" s="1751" t="s">
        <v>3198</v>
      </c>
    </row>
    <row r="362" spans="1:1" ht="15.75" customHeight="1">
      <c r="A362" s="1751" t="s">
        <v>3196</v>
      </c>
    </row>
    <row r="363" spans="1:1" ht="15.75" customHeight="1">
      <c r="A363" s="1751" t="s">
        <v>3135</v>
      </c>
    </row>
    <row r="364" spans="1:1" ht="15.75" customHeight="1">
      <c r="A364" s="1751" t="s">
        <v>3136</v>
      </c>
    </row>
    <row r="365" spans="1:1" ht="15.75" customHeight="1">
      <c r="A365" s="1751" t="s">
        <v>3142</v>
      </c>
    </row>
    <row r="366" spans="1:1" ht="15.75" customHeight="1">
      <c r="A366" s="1751" t="s">
        <v>3137</v>
      </c>
    </row>
    <row r="367" spans="1:1" ht="15.75" customHeight="1">
      <c r="A367" s="1751" t="s">
        <v>3200</v>
      </c>
    </row>
    <row r="368" spans="1:1" ht="15.75" customHeight="1">
      <c r="A368" s="1751" t="s">
        <v>3178</v>
      </c>
    </row>
    <row r="369" spans="1:1" ht="15.75" customHeight="1">
      <c r="A369" s="1751" t="s">
        <v>3138</v>
      </c>
    </row>
    <row r="370" spans="1:1" ht="15.75" customHeight="1">
      <c r="A370" s="1751" t="s">
        <v>3195</v>
      </c>
    </row>
    <row r="371" spans="1:1" ht="15.75" customHeight="1">
      <c r="A371" s="1751" t="s">
        <v>3143</v>
      </c>
    </row>
    <row r="372" spans="1:1" ht="15.75" customHeight="1">
      <c r="A372" s="1751" t="s">
        <v>3140</v>
      </c>
    </row>
    <row r="373" spans="1:1" ht="15.75" customHeight="1">
      <c r="A373" s="1751" t="s">
        <v>3139</v>
      </c>
    </row>
    <row r="374" spans="1:1" ht="15.75" customHeight="1">
      <c r="A374" s="1751" t="s">
        <v>3174</v>
      </c>
    </row>
    <row r="375" spans="1:1" ht="15.75" customHeight="1">
      <c r="A375" s="1751" t="s">
        <v>3207</v>
      </c>
    </row>
    <row r="376" spans="1:1" ht="15.75" customHeight="1">
      <c r="A376" s="1751" t="s">
        <v>3208</v>
      </c>
    </row>
    <row r="377" spans="1:1" ht="15.75" customHeight="1">
      <c r="A377" s="1751" t="s">
        <v>3209</v>
      </c>
    </row>
    <row r="378" spans="1:1" ht="15.75" customHeight="1">
      <c r="A378" s="1751" t="s">
        <v>3210</v>
      </c>
    </row>
    <row r="379" spans="1:1" ht="15.75" customHeight="1">
      <c r="A379" s="1751" t="s">
        <v>3211</v>
      </c>
    </row>
    <row r="380" spans="1:1" ht="15.75" customHeight="1">
      <c r="A380" s="1751" t="s">
        <v>3212</v>
      </c>
    </row>
    <row r="381" spans="1:1" ht="15.75" customHeight="1">
      <c r="A381" s="1751" t="s">
        <v>3159</v>
      </c>
    </row>
    <row r="382" spans="1:1" ht="15.75" customHeight="1">
      <c r="A382" s="1751" t="s">
        <v>2992</v>
      </c>
    </row>
    <row r="383" spans="1:1" ht="15.75" customHeight="1">
      <c r="A383" s="1751" t="s">
        <v>3197</v>
      </c>
    </row>
    <row r="384" spans="1:1" ht="15.75" customHeight="1">
      <c r="A384" s="1751" t="s">
        <v>3199</v>
      </c>
    </row>
    <row r="385" spans="1:1" ht="15.75" customHeight="1">
      <c r="A385" s="1751" t="s">
        <v>3019</v>
      </c>
    </row>
    <row r="386" spans="1:1" ht="15.75" customHeight="1">
      <c r="A386" s="1751" t="s">
        <v>3018</v>
      </c>
    </row>
    <row r="387" spans="1:1" ht="15.75" customHeight="1">
      <c r="A387" s="1751" t="s">
        <v>3213</v>
      </c>
    </row>
    <row r="388" spans="1:1" ht="15.75" customHeight="1">
      <c r="A388" s="1751" t="s">
        <v>3214</v>
      </c>
    </row>
    <row r="389" spans="1:1" ht="15.75" customHeight="1">
      <c r="A389" s="1751" t="s">
        <v>3215</v>
      </c>
    </row>
    <row r="390" spans="1:1" ht="15.75" customHeight="1">
      <c r="A390" s="1751" t="s">
        <v>3216</v>
      </c>
    </row>
    <row r="391" spans="1:1" ht="15.75" customHeight="1">
      <c r="A391" s="1751" t="s">
        <v>2970</v>
      </c>
    </row>
    <row r="392" spans="1:1" ht="15.75" customHeight="1">
      <c r="A392" s="1751" t="s">
        <v>3217</v>
      </c>
    </row>
    <row r="393" spans="1:1" ht="15.75" customHeight="1">
      <c r="A393" s="1751" t="s">
        <v>3201</v>
      </c>
    </row>
    <row r="394" spans="1:1" ht="15.75" customHeight="1">
      <c r="A394" s="1751" t="s">
        <v>3218</v>
      </c>
    </row>
    <row r="395" spans="1:1" ht="15.75" customHeight="1">
      <c r="A395" s="1751" t="s">
        <v>3219</v>
      </c>
    </row>
    <row r="396" spans="1:1" ht="15.75" customHeight="1">
      <c r="A396" s="1751" t="s">
        <v>3220</v>
      </c>
    </row>
    <row r="397" spans="1:1" ht="15.75" customHeight="1">
      <c r="A397" s="1751" t="s">
        <v>3006</v>
      </c>
    </row>
    <row r="398" spans="1:1" ht="15.75" customHeight="1">
      <c r="A398" s="1751" t="s">
        <v>3007</v>
      </c>
    </row>
    <row r="399" spans="1:1" ht="15.75" customHeight="1">
      <c r="A399" s="1751" t="s">
        <v>3221</v>
      </c>
    </row>
    <row r="400" spans="1:1" ht="15.75" customHeight="1">
      <c r="A400" s="1751" t="s">
        <v>3222</v>
      </c>
    </row>
    <row r="401" spans="1:1" ht="15.75" customHeight="1">
      <c r="A401" s="1751" t="s">
        <v>3223</v>
      </c>
    </row>
    <row r="402" spans="1:1" ht="15.75" customHeight="1">
      <c r="A402" s="1751" t="s">
        <v>3224</v>
      </c>
    </row>
    <row r="403" spans="1:1" ht="15.75" customHeight="1">
      <c r="A403" s="1751" t="s">
        <v>3225</v>
      </c>
    </row>
    <row r="404" spans="1:1" ht="15.75" customHeight="1">
      <c r="A404" s="1751" t="s">
        <v>3226</v>
      </c>
    </row>
    <row r="405" spans="1:1" ht="15.75" customHeight="1">
      <c r="A405" s="1751" t="s">
        <v>3227</v>
      </c>
    </row>
    <row r="406" spans="1:1" ht="15.75" customHeight="1">
      <c r="A406" s="1751" t="s">
        <v>3141</v>
      </c>
    </row>
    <row r="407" spans="1:1" ht="15.75" customHeight="1">
      <c r="A407" s="1751" t="s">
        <v>3228</v>
      </c>
    </row>
    <row r="408" spans="1:1" ht="15.75" customHeight="1">
      <c r="A408" s="1751" t="s">
        <v>3072</v>
      </c>
    </row>
    <row r="409" spans="1:1" ht="15.75" customHeight="1">
      <c r="A409" s="1751" t="s">
        <v>3229</v>
      </c>
    </row>
    <row r="410" spans="1:1" ht="15.75" customHeight="1">
      <c r="A410" s="1751" t="s">
        <v>3014</v>
      </c>
    </row>
    <row r="411" spans="1:1" ht="15.75" customHeight="1">
      <c r="A411" s="1751" t="s">
        <v>3160</v>
      </c>
    </row>
    <row r="412" spans="1:1" ht="15.75" customHeight="1">
      <c r="A412" s="1751" t="s">
        <v>3144</v>
      </c>
    </row>
    <row r="413" spans="1:1" ht="15.75" customHeight="1">
      <c r="A413" s="1751" t="s">
        <v>3230</v>
      </c>
    </row>
    <row r="414" spans="1:1" ht="15.75" customHeight="1">
      <c r="A414" s="1751" t="s">
        <v>3175</v>
      </c>
    </row>
    <row r="415" spans="1:1" ht="15.75" customHeight="1">
      <c r="A415" s="1751" t="s">
        <v>3231</v>
      </c>
    </row>
    <row r="416" spans="1:1" ht="15.75" customHeight="1">
      <c r="A416" s="1751" t="s">
        <v>3020</v>
      </c>
    </row>
    <row r="417" spans="1:1" ht="15.75" customHeight="1">
      <c r="A417" s="1751" t="s">
        <v>3025</v>
      </c>
    </row>
    <row r="418" spans="1:1" ht="15.75" customHeight="1">
      <c r="A418" s="1751" t="s">
        <v>3176</v>
      </c>
    </row>
    <row r="419" spans="1:1" ht="15.75" customHeight="1">
      <c r="A419" s="1751" t="s">
        <v>3023</v>
      </c>
    </row>
    <row r="420" spans="1:1" ht="15.75" customHeight="1">
      <c r="A420" s="1751" t="s">
        <v>3022</v>
      </c>
    </row>
    <row r="421" spans="1:1" ht="15.75" customHeight="1">
      <c r="A421" s="1751" t="s">
        <v>3024</v>
      </c>
    </row>
    <row r="422" spans="1:1" ht="15.75" customHeight="1">
      <c r="A422" s="1751" t="s">
        <v>3021</v>
      </c>
    </row>
    <row r="423" spans="1:1" ht="15.75" customHeight="1">
      <c r="A423" s="1751" t="s">
        <v>3031</v>
      </c>
    </row>
    <row r="424" spans="1:1" ht="15.75" customHeight="1">
      <c r="A424" s="1751" t="s">
        <v>3028</v>
      </c>
    </row>
    <row r="425" spans="1:1" ht="15.75" customHeight="1">
      <c r="A425" s="1751" t="s">
        <v>3026</v>
      </c>
    </row>
    <row r="426" spans="1:1" ht="15.75" customHeight="1">
      <c r="A426" s="1751" t="s">
        <v>3030</v>
      </c>
    </row>
    <row r="427" spans="1:1" ht="15.75" customHeight="1">
      <c r="A427" s="1751" t="s">
        <v>3202</v>
      </c>
    </row>
    <row r="428" spans="1:1" ht="15.75" customHeight="1">
      <c r="A428" s="1751" t="s">
        <v>3008</v>
      </c>
    </row>
    <row r="429" spans="1:1" ht="15.75" customHeight="1">
      <c r="A429" s="1751" t="s">
        <v>3027</v>
      </c>
    </row>
    <row r="430" spans="1:1" ht="15.75" customHeight="1">
      <c r="A430" s="1751" t="s">
        <v>3029</v>
      </c>
    </row>
    <row r="431" spans="1:1" ht="15.75" customHeight="1">
      <c r="A431" s="1751" t="s">
        <v>3032</v>
      </c>
    </row>
    <row r="432" spans="1:1" ht="15.75" customHeight="1">
      <c r="A432" s="1751" t="s">
        <v>3232</v>
      </c>
    </row>
    <row r="433" spans="1:1" ht="15.75" customHeight="1">
      <c r="A433" s="1751" t="s">
        <v>3233</v>
      </c>
    </row>
    <row r="434" spans="1:1" ht="15.75" customHeight="1">
      <c r="A434" s="1751" t="s">
        <v>3040</v>
      </c>
    </row>
    <row r="435" spans="1:1" ht="15.75" customHeight="1">
      <c r="A435" s="1751" t="s">
        <v>3009</v>
      </c>
    </row>
    <row r="436" spans="1:1" ht="15.75" customHeight="1">
      <c r="A436" s="1751" t="s">
        <v>3011</v>
      </c>
    </row>
    <row r="437" spans="1:1" ht="15.75" customHeight="1">
      <c r="A437" s="1751" t="s">
        <v>3033</v>
      </c>
    </row>
    <row r="438" spans="1:1" ht="15.75" customHeight="1">
      <c r="A438" s="1751" t="s">
        <v>3034</v>
      </c>
    </row>
    <row r="439" spans="1:1" ht="15.75" customHeight="1">
      <c r="A439" s="1751" t="s">
        <v>3035</v>
      </c>
    </row>
    <row r="440" spans="1:1" ht="15.75" customHeight="1">
      <c r="A440" s="1751" t="s">
        <v>3036</v>
      </c>
    </row>
    <row r="441" spans="1:1" ht="15.75" customHeight="1">
      <c r="A441" s="1751" t="s">
        <v>3037</v>
      </c>
    </row>
    <row r="442" spans="1:1" ht="15.75" customHeight="1">
      <c r="A442" s="1751" t="s">
        <v>3038</v>
      </c>
    </row>
    <row r="443" spans="1:1" ht="15.75" customHeight="1">
      <c r="A443" s="1751" t="s">
        <v>3234</v>
      </c>
    </row>
    <row r="444" spans="1:1" ht="15.75" customHeight="1">
      <c r="A444" s="1751" t="s">
        <v>3236</v>
      </c>
    </row>
    <row r="445" spans="1:1" ht="15.75" customHeight="1">
      <c r="A445" s="1751" t="s">
        <v>3235</v>
      </c>
    </row>
    <row r="446" spans="1:1" ht="15.75" customHeight="1">
      <c r="A446" s="1751" t="s">
        <v>3237</v>
      </c>
    </row>
    <row r="447" spans="1:1" ht="15.75" customHeight="1">
      <c r="A447" s="1751" t="s">
        <v>3179</v>
      </c>
    </row>
    <row r="448" spans="1:1" ht="15.75" customHeight="1">
      <c r="A448" s="1751" t="s">
        <v>3238</v>
      </c>
    </row>
    <row r="449" spans="1:1" ht="15.75" customHeight="1">
      <c r="A449" s="1751" t="s">
        <v>3180</v>
      </c>
    </row>
    <row r="450" spans="1:1" ht="15.75" customHeight="1">
      <c r="A450" s="1751" t="s">
        <v>3204</v>
      </c>
    </row>
    <row r="451" spans="1:1" ht="15.75" customHeight="1">
      <c r="A451" s="1751" t="s">
        <v>3260</v>
      </c>
    </row>
    <row r="452" spans="1:1" ht="15.75" customHeight="1">
      <c r="A452" s="1751" t="s">
        <v>3205</v>
      </c>
    </row>
    <row r="453" spans="1:1" ht="15.75" customHeight="1">
      <c r="A453" s="1751" t="s">
        <v>3041</v>
      </c>
    </row>
    <row r="454" spans="1:1" ht="15.75" customHeight="1">
      <c r="A454" s="1751" t="s">
        <v>3181</v>
      </c>
    </row>
    <row r="455" spans="1:1" ht="15.75" customHeight="1">
      <c r="A455" s="1751" t="s">
        <v>3239</v>
      </c>
    </row>
    <row r="456" spans="1:1" ht="15.75" customHeight="1">
      <c r="A456" s="1751" t="s">
        <v>3240</v>
      </c>
    </row>
    <row r="457" spans="1:1" ht="15.75" customHeight="1">
      <c r="A457" s="1751" t="s">
        <v>3206</v>
      </c>
    </row>
    <row r="458" spans="1:1" ht="15.75" customHeight="1">
      <c r="A458" s="1751" t="s">
        <v>3182</v>
      </c>
    </row>
    <row r="459" spans="1:1" ht="15.75" customHeight="1">
      <c r="A459" s="1751" t="s">
        <v>3010</v>
      </c>
    </row>
    <row r="460" spans="1:1" ht="15.75" customHeight="1">
      <c r="A460" s="1751" t="s">
        <v>3241</v>
      </c>
    </row>
    <row r="461" spans="1:1" ht="15.75" customHeight="1">
      <c r="A461" s="1751" t="s">
        <v>3242</v>
      </c>
    </row>
    <row r="462" spans="1:1" ht="15.75" customHeight="1">
      <c r="A462" s="1751" t="s">
        <v>2990</v>
      </c>
    </row>
    <row r="463" spans="1:1" ht="15.75" customHeight="1">
      <c r="A463" s="1751" t="s">
        <v>2991</v>
      </c>
    </row>
    <row r="464" spans="1:1" ht="15.75" customHeight="1">
      <c r="A464" s="1751" t="s">
        <v>3243</v>
      </c>
    </row>
    <row r="465" spans="1:1" ht="15.75" customHeight="1">
      <c r="A465" s="1751" t="s">
        <v>3244</v>
      </c>
    </row>
    <row r="466" spans="1:1" ht="15.75" customHeight="1">
      <c r="A466" s="1751" t="s">
        <v>3245</v>
      </c>
    </row>
    <row r="467" spans="1:1" ht="15.75" customHeight="1">
      <c r="A467" s="1751" t="s">
        <v>3246</v>
      </c>
    </row>
    <row r="468" spans="1:1" ht="15.75" customHeight="1">
      <c r="A468" s="1751" t="s">
        <v>3247</v>
      </c>
    </row>
    <row r="469" spans="1:1" ht="15.75" customHeight="1">
      <c r="A469" s="1751" t="s">
        <v>3248</v>
      </c>
    </row>
    <row r="470" spans="1:1" ht="15.75" customHeight="1">
      <c r="A470" s="1751" t="s">
        <v>3249</v>
      </c>
    </row>
    <row r="471" spans="1:1" ht="15.75" customHeight="1">
      <c r="A471" s="1751" t="s">
        <v>3250</v>
      </c>
    </row>
    <row r="472" spans="1:1" ht="15.75" customHeight="1">
      <c r="A472" s="1751" t="s">
        <v>3251</v>
      </c>
    </row>
    <row r="473" spans="1:1" ht="15.75" customHeight="1">
      <c r="A473" s="1751" t="s">
        <v>3252</v>
      </c>
    </row>
    <row r="474" spans="1:1" ht="15.75" customHeight="1">
      <c r="A474" s="1751" t="s">
        <v>3253</v>
      </c>
    </row>
    <row r="475" spans="1:1" ht="15.75" customHeight="1">
      <c r="A475" s="1751" t="s">
        <v>3254</v>
      </c>
    </row>
    <row r="476" spans="1:1" ht="15.75" customHeight="1">
      <c r="A476" s="1751" t="s">
        <v>3255</v>
      </c>
    </row>
    <row r="477" spans="1:1" ht="15.75" customHeight="1">
      <c r="A477" s="1751" t="s">
        <v>3256</v>
      </c>
    </row>
    <row r="478" spans="1:1" ht="15.75" customHeight="1">
      <c r="A478" s="1751" t="s">
        <v>3183</v>
      </c>
    </row>
    <row r="479" spans="1:1" ht="15.75" customHeight="1">
      <c r="A479" s="1751" t="s">
        <v>3257</v>
      </c>
    </row>
    <row r="480" spans="1:1"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sortState xmlns:xlrd2="http://schemas.microsoft.com/office/spreadsheetml/2017/richdata2" ref="A170:A479">
    <sortCondition ref="A479"/>
  </sortState>
  <customSheetViews>
    <customSheetView guid="{098C2836-98E6-4DE4-B9F1-621F79971121}" state="hidden">
      <pageMargins left="0.7" right="0.7" top="0.75" bottom="0.75" header="0" footer="0"/>
      <pageSetup orientation="landscape"/>
    </customSheetView>
    <customSheetView guid="{80DBB23A-788A-4876-A46F-C8CD77F4CEEC}" state="hidden">
      <pageMargins left="0.7" right="0.7" top="0.75" bottom="0.75" header="0" footer="0"/>
      <pageSetup orientation="landscape"/>
    </customSheetView>
    <customSheetView guid="{E56CFA07-B62D-4672-9EDE-094AE1102D0C}" state="hidden">
      <pageMargins left="0.7" right="0.7" top="0.75" bottom="0.75" header="0" footer="0"/>
      <pageSetup orientation="landscape"/>
    </customSheetView>
    <customSheetView guid="{FB8FBA87-37E8-4FC2-B783-5AECFD22DC45}" state="hidden">
      <pageMargins left="0.7" right="0.7" top="0.75" bottom="0.75" header="0" footer="0"/>
      <pageSetup orientation="landscape"/>
    </customSheetView>
  </customSheetView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A1:Y59"/>
  <sheetViews>
    <sheetView zoomScaleNormal="100" workbookViewId="0">
      <selection activeCell="D19" sqref="D19"/>
    </sheetView>
  </sheetViews>
  <sheetFormatPr defaultRowHeight="14.4"/>
  <cols>
    <col min="1" max="1" width="2.33203125" customWidth="1"/>
    <col min="2" max="2" width="30.33203125" customWidth="1"/>
    <col min="3" max="3" width="25.44140625" bestFit="1" customWidth="1"/>
    <col min="4" max="4" width="46.33203125" customWidth="1"/>
    <col min="5" max="5" width="13.44140625" customWidth="1"/>
    <col min="6" max="6" width="19.5546875" customWidth="1"/>
    <col min="7" max="7" width="24.44140625" customWidth="1"/>
  </cols>
  <sheetData>
    <row r="1" spans="1:25" ht="15" thickBot="1">
      <c r="B1" s="1312" t="s">
        <v>2214</v>
      </c>
      <c r="F1" s="12" t="s">
        <v>198</v>
      </c>
      <c r="G1" s="35"/>
    </row>
    <row r="2" spans="1:25" ht="15" thickBot="1">
      <c r="F2" s="37" t="s">
        <v>309</v>
      </c>
      <c r="G2" s="1287"/>
    </row>
    <row r="3" spans="1:25" ht="29.4" customHeight="1">
      <c r="A3" s="1"/>
      <c r="B3" s="1914" t="s">
        <v>2347</v>
      </c>
      <c r="C3" s="1914"/>
      <c r="D3" s="1914"/>
      <c r="E3" s="1914"/>
      <c r="F3" s="1914"/>
      <c r="G3" s="1914"/>
      <c r="H3" s="1"/>
      <c r="I3" s="1"/>
      <c r="J3" s="1"/>
      <c r="K3" s="1"/>
      <c r="L3" s="1"/>
      <c r="M3" s="1"/>
      <c r="N3" s="1"/>
      <c r="O3" s="1"/>
      <c r="P3" s="1"/>
      <c r="Q3" s="1"/>
      <c r="R3" s="1"/>
      <c r="S3" s="1"/>
      <c r="T3" s="1"/>
      <c r="U3" s="1"/>
      <c r="V3" s="1"/>
      <c r="W3" s="1"/>
      <c r="X3" s="1"/>
      <c r="Y3" s="1"/>
    </row>
    <row r="4" spans="1:25" ht="15.75" customHeight="1">
      <c r="A4" s="1"/>
      <c r="B4" s="1" t="s">
        <v>2348</v>
      </c>
      <c r="C4" s="1"/>
      <c r="D4" s="1"/>
      <c r="E4" s="1"/>
      <c r="F4" s="1"/>
      <c r="G4" s="728"/>
      <c r="H4" s="1"/>
      <c r="I4" s="1"/>
      <c r="J4" s="1"/>
      <c r="K4" s="1"/>
      <c r="L4" s="1"/>
      <c r="M4" s="1"/>
      <c r="N4" s="1"/>
      <c r="O4" s="1"/>
      <c r="P4" s="1"/>
      <c r="Q4" s="1"/>
      <c r="R4" s="1"/>
      <c r="S4" s="1"/>
      <c r="T4" s="1"/>
      <c r="U4" s="1"/>
      <c r="V4" s="1"/>
      <c r="W4" s="1"/>
      <c r="X4" s="1"/>
      <c r="Y4" s="1"/>
    </row>
    <row r="5" spans="1:25" ht="15.75" customHeight="1">
      <c r="A5" s="1"/>
      <c r="B5" s="1" t="s">
        <v>2899</v>
      </c>
      <c r="C5" s="1"/>
      <c r="D5" s="1"/>
      <c r="E5" s="1"/>
      <c r="F5" s="1"/>
      <c r="G5" s="728"/>
      <c r="H5" s="1"/>
      <c r="I5" s="1"/>
      <c r="J5" s="1"/>
      <c r="K5" s="1"/>
      <c r="L5" s="1"/>
      <c r="M5" s="1"/>
      <c r="N5" s="1"/>
      <c r="O5" s="1"/>
      <c r="P5" s="1"/>
      <c r="Q5" s="1"/>
      <c r="R5" s="1"/>
      <c r="S5" s="1"/>
      <c r="T5" s="1"/>
      <c r="U5" s="1"/>
      <c r="V5" s="1"/>
      <c r="W5" s="1"/>
      <c r="X5" s="1"/>
      <c r="Y5" s="1"/>
    </row>
    <row r="6" spans="1:25" ht="15.75" customHeight="1">
      <c r="A6" s="1"/>
      <c r="B6" s="1" t="s">
        <v>302</v>
      </c>
      <c r="C6" s="1"/>
      <c r="D6" s="1"/>
      <c r="E6" s="1"/>
      <c r="F6" s="1"/>
      <c r="G6" s="728"/>
      <c r="H6" s="1"/>
      <c r="I6" s="1"/>
      <c r="J6" s="1"/>
      <c r="K6" s="1"/>
      <c r="L6" s="1"/>
      <c r="M6" s="1"/>
      <c r="N6" s="1"/>
      <c r="O6" s="1"/>
      <c r="P6" s="1"/>
      <c r="Q6" s="1"/>
      <c r="R6" s="1"/>
      <c r="S6" s="1"/>
      <c r="T6" s="1"/>
      <c r="U6" s="1"/>
      <c r="V6" s="1"/>
      <c r="W6" s="1"/>
      <c r="X6" s="1"/>
      <c r="Y6" s="1"/>
    </row>
    <row r="7" spans="1:25" ht="15.75" customHeight="1">
      <c r="A7" s="1"/>
      <c r="B7" s="1737" t="s">
        <v>2907</v>
      </c>
      <c r="C7" s="1"/>
      <c r="D7" s="1"/>
      <c r="E7" s="1"/>
      <c r="F7" s="1"/>
      <c r="G7" s="728"/>
      <c r="H7" s="1"/>
      <c r="I7" s="1"/>
      <c r="J7" s="1"/>
      <c r="K7" s="1"/>
      <c r="L7" s="1"/>
      <c r="M7" s="1"/>
      <c r="N7" s="1"/>
      <c r="O7" s="1"/>
      <c r="P7" s="1"/>
      <c r="Q7" s="1"/>
      <c r="R7" s="1"/>
      <c r="S7" s="1"/>
      <c r="T7" s="1"/>
      <c r="U7" s="1"/>
      <c r="V7" s="1"/>
      <c r="W7" s="1"/>
      <c r="X7" s="1"/>
      <c r="Y7" s="1"/>
    </row>
    <row r="8" spans="1:25" ht="15.75" customHeight="1">
      <c r="A8" s="1"/>
      <c r="H8" s="1"/>
      <c r="I8" s="1"/>
      <c r="J8" s="1"/>
      <c r="K8" s="1"/>
      <c r="L8" s="1"/>
      <c r="M8" s="1"/>
      <c r="N8" s="1"/>
      <c r="O8" s="1"/>
      <c r="P8" s="1"/>
      <c r="Q8" s="1"/>
      <c r="R8" s="1"/>
      <c r="S8" s="1"/>
      <c r="T8" s="1"/>
      <c r="U8" s="1"/>
      <c r="V8" s="1"/>
      <c r="W8" s="1"/>
      <c r="X8" s="1"/>
      <c r="Y8" s="1"/>
    </row>
    <row r="9" spans="1:25" ht="15.75" customHeight="1">
      <c r="A9" s="1"/>
      <c r="B9" s="1"/>
      <c r="C9" s="1"/>
      <c r="D9" s="1"/>
      <c r="E9" s="1"/>
      <c r="F9" s="1"/>
      <c r="G9" s="728"/>
      <c r="H9" s="1"/>
      <c r="I9" s="1"/>
      <c r="J9" s="1"/>
      <c r="K9" s="1"/>
      <c r="L9" s="1"/>
      <c r="M9" s="1"/>
      <c r="N9" s="1"/>
      <c r="O9" s="1"/>
      <c r="P9" s="1"/>
      <c r="Q9" s="1"/>
      <c r="R9" s="1"/>
      <c r="S9" s="1"/>
      <c r="T9" s="1"/>
      <c r="U9" s="1"/>
      <c r="V9" s="1"/>
      <c r="W9" s="1"/>
      <c r="X9" s="1"/>
      <c r="Y9" s="1"/>
    </row>
    <row r="10" spans="1:25" ht="15.75" customHeight="1">
      <c r="A10" s="1"/>
      <c r="B10" s="5" t="s">
        <v>2905</v>
      </c>
      <c r="C10" s="1"/>
      <c r="D10" s="1"/>
      <c r="E10" s="1"/>
      <c r="F10" s="1"/>
      <c r="G10" s="728"/>
      <c r="H10" s="1"/>
      <c r="I10" s="1"/>
      <c r="J10" s="1"/>
      <c r="K10" s="1"/>
      <c r="L10" s="1"/>
      <c r="M10" s="1"/>
      <c r="N10" s="1"/>
      <c r="O10" s="1"/>
      <c r="P10" s="1"/>
      <c r="Q10" s="1"/>
      <c r="R10" s="1"/>
      <c r="S10" s="1"/>
      <c r="T10" s="1"/>
      <c r="U10" s="1"/>
      <c r="V10" s="1"/>
      <c r="W10" s="1"/>
      <c r="X10" s="1"/>
      <c r="Y10" s="1"/>
    </row>
    <row r="11" spans="1:25" ht="15.75" customHeight="1">
      <c r="A11" s="1"/>
      <c r="B11" s="1313"/>
      <c r="C11" s="1"/>
      <c r="D11" s="1"/>
      <c r="E11" s="1"/>
      <c r="F11" s="1"/>
      <c r="G11" s="728"/>
      <c r="H11" s="1"/>
      <c r="I11" s="1"/>
      <c r="J11" s="1"/>
      <c r="K11" s="1"/>
      <c r="L11" s="1"/>
      <c r="M11" s="1"/>
      <c r="N11" s="1"/>
      <c r="O11" s="1"/>
      <c r="P11" s="1"/>
      <c r="Q11" s="1"/>
      <c r="R11" s="1"/>
      <c r="S11" s="1"/>
      <c r="T11" s="1"/>
      <c r="U11" s="1"/>
      <c r="V11" s="1"/>
      <c r="W11" s="1"/>
      <c r="X11" s="1"/>
      <c r="Y11" s="1"/>
    </row>
    <row r="12" spans="1:25" s="708" customFormat="1" ht="31.5" customHeight="1">
      <c r="A12" s="22"/>
      <c r="B12" s="1754" t="s">
        <v>2216</v>
      </c>
      <c r="C12" s="1755" t="s">
        <v>2217</v>
      </c>
      <c r="D12" s="1756" t="s">
        <v>303</v>
      </c>
      <c r="E12" s="1757" t="s">
        <v>2218</v>
      </c>
      <c r="F12" s="1757" t="s">
        <v>2218</v>
      </c>
      <c r="G12" s="1756" t="s">
        <v>108</v>
      </c>
      <c r="H12" s="22"/>
      <c r="I12" s="22"/>
      <c r="J12" s="22"/>
      <c r="K12" s="22"/>
      <c r="L12" s="22"/>
      <c r="M12" s="22"/>
      <c r="N12" s="22"/>
      <c r="O12" s="22"/>
      <c r="P12" s="22"/>
      <c r="Q12" s="22"/>
      <c r="R12" s="22"/>
      <c r="S12" s="22"/>
      <c r="T12" s="22"/>
      <c r="U12" s="22"/>
      <c r="V12" s="22"/>
      <c r="W12" s="22"/>
      <c r="X12" s="22"/>
      <c r="Y12" s="22"/>
    </row>
    <row r="13" spans="1:25" ht="15.75" customHeight="1">
      <c r="A13" s="1"/>
      <c r="B13" s="1754"/>
      <c r="C13" s="1755"/>
      <c r="D13" s="1758"/>
      <c r="E13" s="1757" t="s">
        <v>304</v>
      </c>
      <c r="F13" s="1757" t="s">
        <v>305</v>
      </c>
      <c r="G13" s="1758"/>
      <c r="H13" s="1"/>
      <c r="I13" s="1"/>
      <c r="J13" s="1"/>
      <c r="K13" s="1"/>
      <c r="L13" s="1"/>
      <c r="M13" s="1"/>
      <c r="N13" s="1"/>
      <c r="O13" s="1"/>
      <c r="P13" s="1"/>
      <c r="Q13" s="1"/>
      <c r="R13" s="1"/>
      <c r="S13" s="1"/>
      <c r="T13" s="1"/>
      <c r="U13" s="1"/>
      <c r="V13" s="1"/>
      <c r="W13" s="1"/>
      <c r="X13" s="1"/>
      <c r="Y13" s="1"/>
    </row>
    <row r="14" spans="1:25" ht="15.75" customHeight="1">
      <c r="A14" s="1"/>
      <c r="B14" s="1759">
        <v>45107</v>
      </c>
      <c r="C14" s="1760"/>
      <c r="D14" s="1760"/>
      <c r="E14" s="1760"/>
      <c r="F14" s="1760"/>
      <c r="G14" s="1761"/>
      <c r="H14" s="1"/>
      <c r="I14" s="1"/>
      <c r="J14" s="1"/>
      <c r="K14" s="1"/>
      <c r="L14" s="1"/>
      <c r="M14" s="1"/>
      <c r="N14" s="1"/>
      <c r="O14" s="1"/>
      <c r="P14" s="1"/>
      <c r="Q14" s="1"/>
      <c r="R14" s="1"/>
      <c r="S14" s="1"/>
      <c r="T14" s="1"/>
      <c r="U14" s="1"/>
      <c r="V14" s="1"/>
      <c r="W14" s="1"/>
      <c r="X14" s="1"/>
      <c r="Y14" s="1"/>
    </row>
    <row r="15" spans="1:25" ht="15.75" customHeight="1">
      <c r="A15" s="1"/>
      <c r="B15" s="1631"/>
      <c r="C15" s="1632"/>
      <c r="D15" s="1632"/>
      <c r="E15" s="1295"/>
      <c r="F15" s="1295"/>
      <c r="G15" s="1403"/>
      <c r="H15" s="1"/>
      <c r="I15" s="1"/>
      <c r="J15" s="1"/>
      <c r="K15" s="1"/>
      <c r="L15" s="1"/>
      <c r="M15" s="1"/>
      <c r="N15" s="1"/>
      <c r="O15" s="1"/>
      <c r="P15" s="1"/>
      <c r="Q15" s="1"/>
      <c r="R15" s="1"/>
      <c r="S15" s="1"/>
      <c r="T15" s="1"/>
      <c r="U15" s="1"/>
      <c r="V15" s="1"/>
      <c r="W15" s="1"/>
      <c r="X15" s="1"/>
      <c r="Y15" s="1"/>
    </row>
    <row r="16" spans="1:25" ht="15.75" customHeight="1">
      <c r="A16" s="1"/>
      <c r="B16" s="1631"/>
      <c r="C16" s="1632"/>
      <c r="D16" s="1632"/>
      <c r="E16" s="1295"/>
      <c r="F16" s="1295"/>
      <c r="G16" s="1403"/>
      <c r="H16" s="1"/>
      <c r="I16" s="1"/>
      <c r="J16" s="1"/>
      <c r="K16" s="1"/>
      <c r="L16" s="1"/>
      <c r="M16" s="1"/>
      <c r="N16" s="1"/>
      <c r="O16" s="1"/>
      <c r="P16" s="1"/>
      <c r="Q16" s="1"/>
      <c r="R16" s="1"/>
      <c r="S16" s="1"/>
      <c r="T16" s="1"/>
      <c r="U16" s="1"/>
      <c r="V16" s="1"/>
      <c r="W16" s="1"/>
      <c r="X16" s="1"/>
      <c r="Y16" s="1"/>
    </row>
    <row r="17" spans="1:25" ht="15.75" customHeight="1">
      <c r="A17" s="1"/>
      <c r="B17" s="1631"/>
      <c r="C17" s="1632"/>
      <c r="D17" s="1632"/>
      <c r="E17" s="1295"/>
      <c r="F17" s="1295"/>
      <c r="G17" s="1403"/>
      <c r="H17" s="1"/>
      <c r="I17" s="1"/>
      <c r="J17" s="1"/>
      <c r="K17" s="1"/>
      <c r="L17" s="1"/>
      <c r="M17" s="1"/>
      <c r="N17" s="1"/>
      <c r="O17" s="1"/>
      <c r="P17" s="1"/>
      <c r="Q17" s="1"/>
      <c r="R17" s="1"/>
      <c r="S17" s="1"/>
      <c r="T17" s="1"/>
      <c r="U17" s="1"/>
      <c r="V17" s="1"/>
      <c r="W17" s="1"/>
      <c r="X17" s="1"/>
      <c r="Y17" s="1"/>
    </row>
    <row r="18" spans="1:25" ht="15.75" customHeight="1">
      <c r="A18" s="1"/>
      <c r="B18" s="1631"/>
      <c r="C18" s="1632"/>
      <c r="D18" s="1632"/>
      <c r="E18" s="1295"/>
      <c r="F18" s="1295"/>
      <c r="G18" s="1403"/>
      <c r="H18" s="1"/>
      <c r="I18" s="1"/>
      <c r="J18" s="1"/>
      <c r="K18" s="1"/>
      <c r="L18" s="1"/>
      <c r="M18" s="1"/>
      <c r="N18" s="1"/>
      <c r="O18" s="1"/>
      <c r="P18" s="1"/>
      <c r="Q18" s="1"/>
      <c r="R18" s="1"/>
      <c r="S18" s="1"/>
      <c r="T18" s="1"/>
      <c r="U18" s="1"/>
      <c r="V18" s="1"/>
      <c r="W18" s="1"/>
      <c r="X18" s="1"/>
      <c r="Y18" s="1"/>
    </row>
    <row r="19" spans="1:25" ht="15" customHeight="1">
      <c r="A19" s="1"/>
      <c r="B19" s="1631"/>
      <c r="C19" s="1632"/>
      <c r="D19" s="1632"/>
      <c r="E19" s="1295"/>
      <c r="F19" s="1295"/>
      <c r="G19" s="1403"/>
      <c r="H19" s="1"/>
      <c r="I19" s="1"/>
      <c r="J19" s="1"/>
      <c r="K19" s="1"/>
      <c r="L19" s="1"/>
      <c r="M19" s="1"/>
      <c r="N19" s="1"/>
      <c r="O19" s="1"/>
      <c r="P19" s="1"/>
      <c r="Q19" s="1"/>
      <c r="R19" s="1"/>
      <c r="S19" s="1"/>
      <c r="T19" s="1"/>
      <c r="U19" s="1"/>
      <c r="V19" s="1"/>
      <c r="W19" s="1"/>
      <c r="X19" s="1"/>
      <c r="Y19" s="1"/>
    </row>
    <row r="20" spans="1:25" ht="15.75" customHeight="1">
      <c r="A20" s="1"/>
      <c r="B20" s="1631"/>
      <c r="C20" s="1632"/>
      <c r="D20" s="1632"/>
      <c r="E20" s="1295"/>
      <c r="F20" s="1295"/>
      <c r="G20" s="1403"/>
      <c r="H20" s="1"/>
      <c r="I20" s="1"/>
      <c r="J20" s="1"/>
      <c r="K20" s="1"/>
      <c r="L20" s="1"/>
      <c r="M20" s="1"/>
      <c r="N20" s="1"/>
      <c r="O20" s="1"/>
      <c r="P20" s="1"/>
      <c r="Q20" s="1"/>
      <c r="R20" s="1"/>
      <c r="S20" s="1"/>
      <c r="T20" s="1"/>
      <c r="U20" s="1"/>
      <c r="V20" s="1"/>
      <c r="W20" s="1"/>
      <c r="X20" s="1"/>
      <c r="Y20" s="1"/>
    </row>
    <row r="21" spans="1:25" ht="15.75" customHeight="1">
      <c r="A21" s="1"/>
      <c r="B21" s="1631"/>
      <c r="C21" s="1632"/>
      <c r="D21" s="1632"/>
      <c r="E21" s="1295"/>
      <c r="F21" s="1295"/>
      <c r="G21" s="1403"/>
      <c r="H21" s="1"/>
      <c r="I21" s="1"/>
      <c r="J21" s="1"/>
      <c r="K21" s="1"/>
      <c r="L21" s="1"/>
      <c r="M21" s="1"/>
      <c r="N21" s="1"/>
      <c r="O21" s="1"/>
      <c r="P21" s="1"/>
      <c r="Q21" s="1"/>
      <c r="R21" s="1"/>
      <c r="S21" s="1"/>
      <c r="T21" s="1"/>
      <c r="U21" s="1"/>
      <c r="V21" s="1"/>
      <c r="W21" s="1"/>
      <c r="X21" s="1"/>
      <c r="Y21" s="1"/>
    </row>
    <row r="22" spans="1:25" ht="15.75" customHeight="1">
      <c r="A22" s="1"/>
      <c r="B22" s="1762">
        <v>44742</v>
      </c>
      <c r="C22" s="1763"/>
      <c r="D22" s="1764"/>
      <c r="E22" s="1765"/>
      <c r="F22" s="1765"/>
      <c r="G22" s="1766"/>
      <c r="H22" s="1"/>
      <c r="I22" s="1"/>
      <c r="J22" s="1"/>
      <c r="K22" s="1"/>
      <c r="L22" s="1"/>
      <c r="M22" s="1"/>
      <c r="N22" s="1"/>
      <c r="O22" s="1"/>
      <c r="P22" s="1"/>
      <c r="Q22" s="1"/>
      <c r="R22" s="1"/>
      <c r="S22" s="1"/>
      <c r="T22" s="1"/>
      <c r="U22" s="1"/>
      <c r="V22" s="1"/>
      <c r="W22" s="1"/>
      <c r="X22" s="1"/>
      <c r="Y22" s="1"/>
    </row>
    <row r="23" spans="1:25" ht="15.75" customHeight="1">
      <c r="A23" s="1"/>
      <c r="B23" s="1631"/>
      <c r="C23" s="1632"/>
      <c r="D23" s="1632"/>
      <c r="E23" s="1295"/>
      <c r="F23" s="1295"/>
      <c r="G23" s="1403"/>
      <c r="H23" s="1"/>
      <c r="I23" s="1"/>
      <c r="J23" s="1"/>
      <c r="K23" s="1"/>
      <c r="L23" s="1"/>
      <c r="M23" s="1"/>
      <c r="N23" s="1"/>
      <c r="O23" s="1"/>
      <c r="P23" s="1"/>
      <c r="Q23" s="1"/>
      <c r="R23" s="1"/>
      <c r="S23" s="1"/>
      <c r="T23" s="1"/>
      <c r="U23" s="1"/>
      <c r="V23" s="1"/>
      <c r="W23" s="1"/>
      <c r="X23" s="1"/>
      <c r="Y23" s="1"/>
    </row>
    <row r="24" spans="1:25" ht="15.75" customHeight="1">
      <c r="A24" s="1"/>
      <c r="B24" s="1631"/>
      <c r="C24" s="1632"/>
      <c r="D24" s="1632"/>
      <c r="E24" s="1295"/>
      <c r="F24" s="1295"/>
      <c r="G24" s="1403"/>
      <c r="H24" s="1"/>
      <c r="I24" s="1"/>
      <c r="J24" s="1"/>
      <c r="K24" s="1"/>
      <c r="L24" s="1"/>
      <c r="M24" s="1"/>
      <c r="N24" s="1"/>
      <c r="O24" s="1"/>
      <c r="P24" s="1"/>
      <c r="Q24" s="1"/>
      <c r="R24" s="1"/>
      <c r="S24" s="1"/>
      <c r="T24" s="1"/>
      <c r="U24" s="1"/>
      <c r="V24" s="1"/>
      <c r="W24" s="1"/>
      <c r="X24" s="1"/>
      <c r="Y24" s="1"/>
    </row>
    <row r="25" spans="1:25" ht="15.75" customHeight="1">
      <c r="A25" s="1"/>
      <c r="B25" s="1631"/>
      <c r="C25" s="1632"/>
      <c r="D25" s="1632"/>
      <c r="E25" s="1295"/>
      <c r="F25" s="1295"/>
      <c r="G25" s="1403"/>
      <c r="H25" s="1"/>
      <c r="I25" s="1"/>
      <c r="J25" s="1"/>
      <c r="K25" s="1"/>
      <c r="L25" s="1"/>
      <c r="M25" s="1"/>
      <c r="N25" s="1"/>
      <c r="O25" s="1"/>
      <c r="P25" s="1"/>
      <c r="Q25" s="1"/>
      <c r="R25" s="1"/>
      <c r="S25" s="1"/>
      <c r="T25" s="1"/>
      <c r="U25" s="1"/>
      <c r="V25" s="1"/>
      <c r="W25" s="1"/>
      <c r="X25" s="1"/>
      <c r="Y25" s="1"/>
    </row>
    <row r="26" spans="1:25" ht="15.75" customHeight="1">
      <c r="A26" s="1"/>
      <c r="B26" s="1631"/>
      <c r="C26" s="1632"/>
      <c r="D26" s="1632"/>
      <c r="E26" s="1295"/>
      <c r="F26" s="1295"/>
      <c r="G26" s="1401"/>
      <c r="H26" s="1"/>
      <c r="I26" s="1"/>
      <c r="J26" s="1"/>
      <c r="K26" s="1"/>
      <c r="L26" s="1"/>
      <c r="M26" s="1"/>
      <c r="N26" s="1"/>
      <c r="O26" s="1"/>
      <c r="P26" s="1"/>
      <c r="Q26" s="1"/>
      <c r="R26" s="1"/>
      <c r="S26" s="1"/>
      <c r="T26" s="1"/>
      <c r="U26" s="1"/>
      <c r="V26" s="1"/>
      <c r="W26" s="1"/>
      <c r="X26" s="1"/>
      <c r="Y26" s="1"/>
    </row>
    <row r="29" spans="1:25">
      <c r="B29" s="5" t="s">
        <v>2906</v>
      </c>
      <c r="C29" s="1"/>
      <c r="D29" s="1"/>
      <c r="E29" s="1"/>
      <c r="F29" s="1"/>
      <c r="G29" s="728"/>
    </row>
    <row r="30" spans="1:25">
      <c r="B30" s="1"/>
      <c r="C30" s="1"/>
      <c r="D30" s="1"/>
      <c r="E30" s="1"/>
      <c r="F30" s="1"/>
      <c r="G30" s="728"/>
    </row>
    <row r="31" spans="1:25">
      <c r="B31" s="1313"/>
      <c r="C31" s="1"/>
      <c r="D31" s="1"/>
      <c r="E31" s="1"/>
      <c r="F31" s="1"/>
      <c r="G31" s="728"/>
    </row>
    <row r="32" spans="1:25">
      <c r="B32" s="1767" t="s">
        <v>2217</v>
      </c>
      <c r="C32" s="1912" t="s">
        <v>303</v>
      </c>
      <c r="D32" s="1912"/>
      <c r="E32" s="1768" t="s">
        <v>2218</v>
      </c>
      <c r="F32" s="1757" t="s">
        <v>2218</v>
      </c>
      <c r="G32" s="1756" t="s">
        <v>108</v>
      </c>
    </row>
    <row r="33" spans="2:7">
      <c r="B33" s="1767"/>
      <c r="C33" s="1913"/>
      <c r="D33" s="1913"/>
      <c r="E33" s="1768" t="s">
        <v>304</v>
      </c>
      <c r="F33" s="1757" t="s">
        <v>305</v>
      </c>
      <c r="G33" s="1758"/>
    </row>
    <row r="34" spans="2:7">
      <c r="B34" s="1769">
        <v>45107</v>
      </c>
      <c r="C34" s="1913"/>
      <c r="D34" s="1913"/>
      <c r="E34" s="1770"/>
      <c r="F34" s="1760"/>
      <c r="G34" s="1761"/>
    </row>
    <row r="35" spans="2:7">
      <c r="B35" s="1630"/>
      <c r="C35" s="1911"/>
      <c r="D35" s="1911"/>
      <c r="E35" s="1624"/>
      <c r="F35" s="1295"/>
      <c r="G35" s="1403"/>
    </row>
    <row r="36" spans="2:7">
      <c r="B36" s="1630"/>
      <c r="C36" s="1911"/>
      <c r="D36" s="1911"/>
      <c r="E36" s="1624"/>
      <c r="F36" s="1295"/>
      <c r="G36" s="1403"/>
    </row>
    <row r="37" spans="2:7">
      <c r="B37" s="1630"/>
      <c r="C37" s="1911"/>
      <c r="D37" s="1911"/>
      <c r="E37" s="1624"/>
      <c r="F37" s="1295"/>
      <c r="G37" s="1403"/>
    </row>
    <row r="38" spans="2:7">
      <c r="B38" s="1630"/>
      <c r="C38" s="1911"/>
      <c r="D38" s="1911"/>
      <c r="E38" s="1624"/>
      <c r="F38" s="1295"/>
      <c r="G38" s="1403"/>
    </row>
    <row r="39" spans="2:7">
      <c r="B39" s="1630"/>
      <c r="C39" s="1911"/>
      <c r="D39" s="1911"/>
      <c r="E39" s="1624"/>
      <c r="F39" s="1295"/>
      <c r="G39" s="1403"/>
    </row>
    <row r="40" spans="2:7">
      <c r="B40" s="1630"/>
      <c r="C40" s="1911"/>
      <c r="D40" s="1911"/>
      <c r="E40" s="1624"/>
      <c r="F40" s="1295"/>
      <c r="G40" s="1403"/>
    </row>
    <row r="41" spans="2:7">
      <c r="B41" s="1630"/>
      <c r="C41" s="1911"/>
      <c r="D41" s="1911"/>
      <c r="E41" s="1624"/>
      <c r="F41" s="1295"/>
      <c r="G41" s="1403"/>
    </row>
    <row r="42" spans="2:7">
      <c r="B42" s="1771">
        <v>44742</v>
      </c>
      <c r="C42" s="1915"/>
      <c r="D42" s="1915"/>
      <c r="E42" s="1772"/>
      <c r="F42" s="1765"/>
      <c r="G42" s="1766"/>
    </row>
    <row r="43" spans="2:7">
      <c r="B43" s="1630"/>
      <c r="C43" s="1911"/>
      <c r="D43" s="1911"/>
      <c r="E43" s="1624"/>
      <c r="F43" s="1295"/>
      <c r="G43" s="1403"/>
    </row>
    <row r="44" spans="2:7">
      <c r="B44" s="1630"/>
      <c r="C44" s="1911"/>
      <c r="D44" s="1911"/>
      <c r="E44" s="1624"/>
      <c r="F44" s="1295"/>
      <c r="G44" s="1403"/>
    </row>
    <row r="45" spans="2:7">
      <c r="B45" s="1630"/>
      <c r="C45" s="1911"/>
      <c r="D45" s="1911"/>
      <c r="E45" s="1624"/>
      <c r="F45" s="1295"/>
      <c r="G45" s="1403"/>
    </row>
    <row r="46" spans="2:7">
      <c r="B46" s="1630"/>
      <c r="C46" s="1911"/>
      <c r="D46" s="1911"/>
      <c r="E46" s="1624"/>
      <c r="F46" s="1295"/>
      <c r="G46" s="1401"/>
    </row>
    <row r="49" spans="2:7">
      <c r="B49" s="4" t="s">
        <v>3273</v>
      </c>
      <c r="C49" s="1"/>
      <c r="D49" s="1"/>
      <c r="E49" s="1"/>
      <c r="F49" s="1"/>
      <c r="G49" s="728"/>
    </row>
    <row r="50" spans="2:7">
      <c r="B50" s="1"/>
      <c r="C50" s="1"/>
      <c r="D50" s="1"/>
      <c r="E50" s="1"/>
      <c r="F50" s="1"/>
      <c r="G50" s="728"/>
    </row>
    <row r="51" spans="2:7">
      <c r="B51" s="1425" t="s">
        <v>2216</v>
      </c>
      <c r="C51" s="1314" t="s">
        <v>2217</v>
      </c>
      <c r="D51" s="1402" t="s">
        <v>303</v>
      </c>
      <c r="E51" s="1405" t="s">
        <v>2218</v>
      </c>
      <c r="F51" s="1405" t="s">
        <v>2218</v>
      </c>
      <c r="G51" s="1402" t="s">
        <v>108</v>
      </c>
    </row>
    <row r="52" spans="2:7">
      <c r="B52" s="1425"/>
      <c r="C52" s="1314"/>
      <c r="D52" s="1404"/>
      <c r="E52" s="1405" t="s">
        <v>304</v>
      </c>
      <c r="F52" s="1405" t="s">
        <v>305</v>
      </c>
      <c r="G52" s="1404"/>
    </row>
    <row r="53" spans="2:7">
      <c r="B53" s="1283">
        <v>45107</v>
      </c>
      <c r="C53" s="1406"/>
      <c r="D53" s="1406"/>
      <c r="E53" s="1406"/>
      <c r="F53" s="1406"/>
      <c r="G53" s="1407"/>
    </row>
    <row r="54" spans="2:7" ht="28.8">
      <c r="B54" s="1631" t="s">
        <v>2098</v>
      </c>
      <c r="C54" s="1632" t="s">
        <v>188</v>
      </c>
      <c r="D54" s="1753" t="s">
        <v>3274</v>
      </c>
      <c r="E54" s="1819">
        <v>5000</v>
      </c>
      <c r="F54" s="1819"/>
      <c r="G54" s="1753"/>
    </row>
    <row r="55" spans="2:7" ht="28.8">
      <c r="B55" s="1631" t="s">
        <v>2097</v>
      </c>
      <c r="C55" s="1633" t="s">
        <v>149</v>
      </c>
      <c r="D55" s="1753" t="s">
        <v>3274</v>
      </c>
      <c r="E55" s="1819"/>
      <c r="F55" s="1819">
        <v>5000</v>
      </c>
      <c r="G55" s="1753"/>
    </row>
    <row r="56" spans="2:7" ht="28.8">
      <c r="B56" s="1631" t="s">
        <v>2098</v>
      </c>
      <c r="C56" s="1632" t="s">
        <v>188</v>
      </c>
      <c r="D56" s="1820" t="s">
        <v>3275</v>
      </c>
      <c r="E56" s="1819"/>
      <c r="F56" s="1819">
        <f>5000/5</f>
        <v>1000</v>
      </c>
      <c r="G56" s="1753"/>
    </row>
    <row r="57" spans="2:7" ht="43.2">
      <c r="B57" s="1631" t="s">
        <v>2097</v>
      </c>
      <c r="C57" s="1633" t="s">
        <v>149</v>
      </c>
      <c r="D57" s="1820" t="s">
        <v>3275</v>
      </c>
      <c r="E57" s="1819">
        <f>F56</f>
        <v>1000</v>
      </c>
      <c r="F57" s="1819"/>
      <c r="G57" s="1753" t="s">
        <v>3276</v>
      </c>
    </row>
    <row r="58" spans="2:7" ht="28.8">
      <c r="B58" s="1631" t="s">
        <v>2098</v>
      </c>
      <c r="C58" s="1633" t="s">
        <v>1386</v>
      </c>
      <c r="D58" s="1820" t="s">
        <v>2219</v>
      </c>
      <c r="E58" s="1819"/>
      <c r="F58" s="1819">
        <f>5000/5</f>
        <v>1000</v>
      </c>
      <c r="G58" s="1753"/>
    </row>
    <row r="59" spans="2:7" ht="43.2">
      <c r="B59" s="1631" t="s">
        <v>2097</v>
      </c>
      <c r="C59" s="1633" t="s">
        <v>149</v>
      </c>
      <c r="D59" s="1820" t="s">
        <v>2219</v>
      </c>
      <c r="E59" s="1819">
        <f>F58</f>
        <v>1000</v>
      </c>
      <c r="F59" s="1819"/>
      <c r="G59" s="1753" t="s">
        <v>3276</v>
      </c>
    </row>
  </sheetData>
  <customSheetViews>
    <customSheetView guid="{80DBB23A-788A-4876-A46F-C8CD77F4CEEC}" topLeftCell="A15">
      <selection activeCell="B22" sqref="B22:G33"/>
      <pageMargins left="0.7" right="0.7" top="0.75" bottom="0.75" header="0.3" footer="0.3"/>
      <pageSetup paperSize="9" orientation="portrait" r:id="rId1"/>
    </customSheetView>
    <customSheetView guid="{E56CFA07-B62D-4672-9EDE-094AE1102D0C}" topLeftCell="A10">
      <selection activeCell="B19" sqref="B19"/>
      <pageMargins left="0.7" right="0.7" top="0.75" bottom="0.75" header="0.3" footer="0.3"/>
    </customSheetView>
    <customSheetView guid="{FB8FBA87-37E8-4FC2-B783-5AECFD22DC45}" state="hidden">
      <selection activeCell="G42" sqref="G42"/>
      <pageMargins left="0.7" right="0.7" top="0.75" bottom="0.75" header="0.3" footer="0.3"/>
    </customSheetView>
  </customSheetViews>
  <mergeCells count="16">
    <mergeCell ref="B3:G3"/>
    <mergeCell ref="C38:D38"/>
    <mergeCell ref="C42:D42"/>
    <mergeCell ref="C43:D43"/>
    <mergeCell ref="C44:D44"/>
    <mergeCell ref="C45:D45"/>
    <mergeCell ref="C46:D46"/>
    <mergeCell ref="C32:D32"/>
    <mergeCell ref="C33:D33"/>
    <mergeCell ref="C34:D34"/>
    <mergeCell ref="C35:D35"/>
    <mergeCell ref="C36:D36"/>
    <mergeCell ref="C37:D37"/>
    <mergeCell ref="C39:D39"/>
    <mergeCell ref="C40:D40"/>
    <mergeCell ref="C41:D41"/>
  </mergeCells>
  <pageMargins left="0.7" right="0.7" top="0.75" bottom="0.75" header="0.3" footer="0.3"/>
  <pageSetup orientation="portrait" r:id="rId2"/>
  <extLst>
    <ext xmlns:x14="http://schemas.microsoft.com/office/spreadsheetml/2009/9/main" uri="{CCE6A557-97BC-4b89-ADB6-D9C93CAAB3DF}">
      <x14:dataValidations xmlns:xm="http://schemas.microsoft.com/office/excel/2006/main" count="3">
        <x14:dataValidation type="list" allowBlank="1" showErrorMessage="1" errorTitle="Invalid Data" error="Please choose from the drop down list provided." xr:uid="{00000000-0002-0000-0800-000000000000}">
          <x14:formula1>
            <xm:f>Lists!$A$3:$A$5</xm:f>
          </x14:formula1>
          <xm:sqref>B15:B21 B23:B26</xm:sqref>
        </x14:dataValidation>
        <x14:dataValidation type="list" allowBlank="1" showErrorMessage="1" errorTitle="Invalid Input" error="Please select data from drop down list." xr:uid="{00000000-0002-0000-0800-000001000000}">
          <x14:formula1>
            <xm:f>Lists!$A$11:$A$103</xm:f>
          </x14:formula1>
          <xm:sqref>C15:C26</xm:sqref>
        </x14:dataValidation>
        <x14:dataValidation type="list" allowBlank="1" showErrorMessage="1" errorTitle="Invalid Input" error="Please select data from drop down list" xr:uid="{00000000-0002-0000-0800-000002000000}">
          <x14:formula1>
            <xm:f>Lists!$A$107:$A$166</xm:f>
          </x14:formula1>
          <xm:sqref>B35:B41 B43:B46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8D26D7729DC404C8656BACE387338A9" ma:contentTypeVersion="1" ma:contentTypeDescription="Create a new document." ma:contentTypeScope="" ma:versionID="0bada1de042ab64004e1b9894a5e21a1">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DB64DBC9-3100-4B6F-A8A3-57D1134DF295}"/>
</file>

<file path=customXml/itemProps2.xml><?xml version="1.0" encoding="utf-8"?>
<ds:datastoreItem xmlns:ds="http://schemas.openxmlformats.org/officeDocument/2006/customXml" ds:itemID="{6F5A894C-BF45-4929-AE51-442CAB61A722}"/>
</file>

<file path=customXml/itemProps3.xml><?xml version="1.0" encoding="utf-8"?>
<ds:datastoreItem xmlns:ds="http://schemas.openxmlformats.org/officeDocument/2006/customXml" ds:itemID="{6E017C8D-25AE-4603-9778-8EC181EF88E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99</vt:i4>
      </vt:variant>
    </vt:vector>
  </HeadingPairs>
  <TitlesOfParts>
    <vt:vector size="122" baseType="lpstr">
      <vt:lpstr>Guidelines </vt:lpstr>
      <vt:lpstr>Table of contents</vt:lpstr>
      <vt:lpstr>Checklist</vt:lpstr>
      <vt:lpstr>1. SOFP </vt:lpstr>
      <vt:lpstr>2. Fin performance</vt:lpstr>
      <vt:lpstr>3.St Changes NAE</vt:lpstr>
      <vt:lpstr>4.St Cash Flows </vt:lpstr>
      <vt:lpstr>Lists</vt:lpstr>
      <vt:lpstr>5.IFRSIPSAS  Acct policy Adj</vt:lpstr>
      <vt:lpstr>6. Inter-entity eliminations</vt:lpstr>
      <vt:lpstr>7. Classification Adj</vt:lpstr>
      <vt:lpstr>Balance Sheet Notes 1-3</vt:lpstr>
      <vt:lpstr>Balance Sheet Notes 4-11</vt:lpstr>
      <vt:lpstr>Balance Sheet Notes 12-15</vt:lpstr>
      <vt:lpstr>Balance Sheet  Notes 16-18</vt:lpstr>
      <vt:lpstr>Balance Sheet Notes 19-27  </vt:lpstr>
      <vt:lpstr>Balance Sheet Notes 28-34</vt:lpstr>
      <vt:lpstr>Financial Perf Notes 35-53</vt:lpstr>
      <vt:lpstr>Reconciliation 54-55</vt:lpstr>
      <vt:lpstr>Annex 1 - List of Entities</vt:lpstr>
      <vt:lpstr>Annex 2</vt:lpstr>
      <vt:lpstr>Annex 3</vt:lpstr>
      <vt:lpstr>Accounting Policies</vt:lpstr>
      <vt:lpstr>'Accounting Policies'!_Toc1641966</vt:lpstr>
      <vt:lpstr>'Accounting Policies'!_Toc1641974</vt:lpstr>
      <vt:lpstr>'Balance Sheet Notes 19-27  '!OLE_LINK2</vt:lpstr>
      <vt:lpstr>'Guidelines '!Print_Area</vt:lpstr>
      <vt:lpstr>'Balance Sheet Notes 19-27  '!Z_1F824B4B_C477_467B_B99E_B22FD0A5E18E_.wvu.Cols</vt:lpstr>
      <vt:lpstr>'Accounting Policies'!Z_1F824B4B_C477_467B_B99E_B22FD0A5E18E_.wvu.PrintArea</vt:lpstr>
      <vt:lpstr>'Balance Sheet  Notes 16-18'!Z_1F824B4B_C477_467B_B99E_B22FD0A5E18E_.wvu.PrintArea</vt:lpstr>
      <vt:lpstr>'Balance Sheet Notes 12-15'!Z_1F824B4B_C477_467B_B99E_B22FD0A5E18E_.wvu.PrintArea</vt:lpstr>
      <vt:lpstr>'Balance Sheet Notes 1-3'!Z_1F824B4B_C477_467B_B99E_B22FD0A5E18E_.wvu.PrintArea</vt:lpstr>
      <vt:lpstr>'Balance Sheet Notes 19-27  '!Z_1F824B4B_C477_467B_B99E_B22FD0A5E18E_.wvu.PrintArea</vt:lpstr>
      <vt:lpstr>'Balance Sheet Notes 28-34'!Z_1F824B4B_C477_467B_B99E_B22FD0A5E18E_.wvu.PrintArea</vt:lpstr>
      <vt:lpstr>'Balance Sheet Notes 4-11'!Z_1F824B4B_C477_467B_B99E_B22FD0A5E18E_.wvu.PrintArea</vt:lpstr>
      <vt:lpstr>'Financial Perf Notes 35-53'!Z_1F824B4B_C477_467B_B99E_B22FD0A5E18E_.wvu.PrintArea</vt:lpstr>
      <vt:lpstr>'Guidelines '!Z_1F824B4B_C477_467B_B99E_B22FD0A5E18E_.wvu.PrintArea</vt:lpstr>
      <vt:lpstr>'Accounting Policies'!Z_1F824B4B_C477_467B_B99E_B22FD0A5E18E_.wvu.Rows</vt:lpstr>
      <vt:lpstr>'1. SOFP '!Z_426F3176_F223_43C9_B723_DDADB9AC9B31_.wvu.Cols</vt:lpstr>
      <vt:lpstr>'Balance Sheet Notes 19-27  '!Z_426F3176_F223_43C9_B723_DDADB9AC9B31_.wvu.Cols</vt:lpstr>
      <vt:lpstr>'2. Fin performance'!Z_426F3176_F223_43C9_B723_DDADB9AC9B31_.wvu.PrintArea</vt:lpstr>
      <vt:lpstr>'3.St Changes NAE'!Z_426F3176_F223_43C9_B723_DDADB9AC9B31_.wvu.PrintArea</vt:lpstr>
      <vt:lpstr>'4.St Cash Flows '!Z_426F3176_F223_43C9_B723_DDADB9AC9B31_.wvu.PrintArea</vt:lpstr>
      <vt:lpstr>'Balance Sheet  Notes 16-18'!Z_426F3176_F223_43C9_B723_DDADB9AC9B31_.wvu.PrintArea</vt:lpstr>
      <vt:lpstr>'Balance Sheet Notes 12-15'!Z_426F3176_F223_43C9_B723_DDADB9AC9B31_.wvu.PrintArea</vt:lpstr>
      <vt:lpstr>'Balance Sheet Notes 1-3'!Z_426F3176_F223_43C9_B723_DDADB9AC9B31_.wvu.PrintArea</vt:lpstr>
      <vt:lpstr>'Balance Sheet Notes 19-27  '!Z_426F3176_F223_43C9_B723_DDADB9AC9B31_.wvu.PrintArea</vt:lpstr>
      <vt:lpstr>'Balance Sheet Notes 28-34'!Z_426F3176_F223_43C9_B723_DDADB9AC9B31_.wvu.PrintArea</vt:lpstr>
      <vt:lpstr>'Balance Sheet Notes 4-11'!Z_426F3176_F223_43C9_B723_DDADB9AC9B31_.wvu.PrintArea</vt:lpstr>
      <vt:lpstr>'Financial Perf Notes 35-53'!Z_426F3176_F223_43C9_B723_DDADB9AC9B31_.wvu.PrintArea</vt:lpstr>
      <vt:lpstr>'Accounting Policies'!Z_426F3176_F223_43C9_B723_DDADB9AC9B31_.wvu.Rows</vt:lpstr>
      <vt:lpstr>'Financial Perf Notes 35-53'!Z_426F3176_F223_43C9_B723_DDADB9AC9B31_.wvu.Rows</vt:lpstr>
      <vt:lpstr>'Balance Sheet Notes 19-27  '!Z_A0AFFF75_8512_441E_B7C2_50AD2E720F9A_.wvu.Cols</vt:lpstr>
      <vt:lpstr>'Financial Perf Notes 35-53'!Z_A0AFFF75_8512_441E_B7C2_50AD2E720F9A_.wvu.Cols</vt:lpstr>
      <vt:lpstr>'2. Fin performance'!Z_A0AFFF75_8512_441E_B7C2_50AD2E720F9A_.wvu.PrintArea</vt:lpstr>
      <vt:lpstr>'Accounting Policies'!Z_A0AFFF75_8512_441E_B7C2_50AD2E720F9A_.wvu.PrintArea</vt:lpstr>
      <vt:lpstr>'Balance Sheet  Notes 16-18'!Z_A0AFFF75_8512_441E_B7C2_50AD2E720F9A_.wvu.PrintArea</vt:lpstr>
      <vt:lpstr>'Balance Sheet Notes 12-15'!Z_A0AFFF75_8512_441E_B7C2_50AD2E720F9A_.wvu.PrintArea</vt:lpstr>
      <vt:lpstr>'Balance Sheet Notes 1-3'!Z_A0AFFF75_8512_441E_B7C2_50AD2E720F9A_.wvu.PrintArea</vt:lpstr>
      <vt:lpstr>'Balance Sheet Notes 19-27  '!Z_A0AFFF75_8512_441E_B7C2_50AD2E720F9A_.wvu.PrintArea</vt:lpstr>
      <vt:lpstr>'Balance Sheet Notes 28-34'!Z_A0AFFF75_8512_441E_B7C2_50AD2E720F9A_.wvu.PrintArea</vt:lpstr>
      <vt:lpstr>'Balance Sheet Notes 4-11'!Z_A0AFFF75_8512_441E_B7C2_50AD2E720F9A_.wvu.PrintArea</vt:lpstr>
      <vt:lpstr>'Financial Perf Notes 35-53'!Z_A0AFFF75_8512_441E_B7C2_50AD2E720F9A_.wvu.PrintArea</vt:lpstr>
      <vt:lpstr>'Guidelines '!Z_A0AFFF75_8512_441E_B7C2_50AD2E720F9A_.wvu.PrintArea</vt:lpstr>
      <vt:lpstr>'Accounting Policies'!Z_A0AFFF75_8512_441E_B7C2_50AD2E720F9A_.wvu.Rows</vt:lpstr>
      <vt:lpstr>'1. SOFP '!Z_A8A499FB_D108_4FEB_AF97_23F5DB3425EB_.wvu.Cols</vt:lpstr>
      <vt:lpstr>'2. Fin performance'!Z_A8A499FB_D108_4FEB_AF97_23F5DB3425EB_.wvu.Cols</vt:lpstr>
      <vt:lpstr>'4.St Cash Flows '!Z_A8A499FB_D108_4FEB_AF97_23F5DB3425EB_.wvu.Cols</vt:lpstr>
      <vt:lpstr>'Balance Sheet Notes 19-27  '!Z_A8A499FB_D108_4FEB_AF97_23F5DB3425EB_.wvu.Cols</vt:lpstr>
      <vt:lpstr>'Financial Perf Notes 35-53'!Z_A8A499FB_D108_4FEB_AF97_23F5DB3425EB_.wvu.Cols</vt:lpstr>
      <vt:lpstr>'2. Fin performance'!Z_A8A499FB_D108_4FEB_AF97_23F5DB3425EB_.wvu.PrintArea</vt:lpstr>
      <vt:lpstr>'Accounting Policies'!Z_A8A499FB_D108_4FEB_AF97_23F5DB3425EB_.wvu.PrintArea</vt:lpstr>
      <vt:lpstr>'Balance Sheet  Notes 16-18'!Z_A8A499FB_D108_4FEB_AF97_23F5DB3425EB_.wvu.PrintArea</vt:lpstr>
      <vt:lpstr>'Balance Sheet Notes 12-15'!Z_A8A499FB_D108_4FEB_AF97_23F5DB3425EB_.wvu.PrintArea</vt:lpstr>
      <vt:lpstr>'Balance Sheet Notes 1-3'!Z_A8A499FB_D108_4FEB_AF97_23F5DB3425EB_.wvu.PrintArea</vt:lpstr>
      <vt:lpstr>'Balance Sheet Notes 19-27  '!Z_A8A499FB_D108_4FEB_AF97_23F5DB3425EB_.wvu.PrintArea</vt:lpstr>
      <vt:lpstr>'Balance Sheet Notes 28-34'!Z_A8A499FB_D108_4FEB_AF97_23F5DB3425EB_.wvu.PrintArea</vt:lpstr>
      <vt:lpstr>'Balance Sheet Notes 4-11'!Z_A8A499FB_D108_4FEB_AF97_23F5DB3425EB_.wvu.PrintArea</vt:lpstr>
      <vt:lpstr>'Financial Perf Notes 35-53'!Z_A8A499FB_D108_4FEB_AF97_23F5DB3425EB_.wvu.PrintArea</vt:lpstr>
      <vt:lpstr>'Guidelines '!Z_A8A499FB_D108_4FEB_AF97_23F5DB3425EB_.wvu.PrintArea</vt:lpstr>
      <vt:lpstr>'Accounting Policies'!Z_A8A499FB_D108_4FEB_AF97_23F5DB3425EB_.wvu.Rows</vt:lpstr>
      <vt:lpstr>'Financial Perf Notes 35-53'!Z_A8A499FB_D108_4FEB_AF97_23F5DB3425EB_.wvu.Rows</vt:lpstr>
      <vt:lpstr>'Balance Sheet Notes 19-27  '!Z_C1FECF34_F3DC_4D16_B793_53EA17738F7B_.wvu.Cols</vt:lpstr>
      <vt:lpstr>'Accounting Policies'!Z_C1FECF34_F3DC_4D16_B793_53EA17738F7B_.wvu.PrintArea</vt:lpstr>
      <vt:lpstr>'Balance Sheet  Notes 16-18'!Z_C1FECF34_F3DC_4D16_B793_53EA17738F7B_.wvu.PrintArea</vt:lpstr>
      <vt:lpstr>'Balance Sheet Notes 12-15'!Z_C1FECF34_F3DC_4D16_B793_53EA17738F7B_.wvu.PrintArea</vt:lpstr>
      <vt:lpstr>'Balance Sheet Notes 1-3'!Z_C1FECF34_F3DC_4D16_B793_53EA17738F7B_.wvu.PrintArea</vt:lpstr>
      <vt:lpstr>'Balance Sheet Notes 19-27  '!Z_C1FECF34_F3DC_4D16_B793_53EA17738F7B_.wvu.PrintArea</vt:lpstr>
      <vt:lpstr>'Balance Sheet Notes 28-34'!Z_C1FECF34_F3DC_4D16_B793_53EA17738F7B_.wvu.PrintArea</vt:lpstr>
      <vt:lpstr>'Balance Sheet Notes 4-11'!Z_C1FECF34_F3DC_4D16_B793_53EA17738F7B_.wvu.PrintArea</vt:lpstr>
      <vt:lpstr>'Financial Perf Notes 35-53'!Z_C1FECF34_F3DC_4D16_B793_53EA17738F7B_.wvu.PrintArea</vt:lpstr>
      <vt:lpstr>'Guidelines '!Z_C1FECF34_F3DC_4D16_B793_53EA17738F7B_.wvu.PrintArea</vt:lpstr>
      <vt:lpstr>'Accounting Policies'!Z_C1FECF34_F3DC_4D16_B793_53EA17738F7B_.wvu.Rows</vt:lpstr>
      <vt:lpstr>'1. SOFP '!Z_C24422BF_2DC1_4CD0_8471_23055873F0ED_.wvu.Cols</vt:lpstr>
      <vt:lpstr>'2. Fin performance'!Z_C24422BF_2DC1_4CD0_8471_23055873F0ED_.wvu.Cols</vt:lpstr>
      <vt:lpstr>'4.St Cash Flows '!Z_C24422BF_2DC1_4CD0_8471_23055873F0ED_.wvu.Cols</vt:lpstr>
      <vt:lpstr>'Balance Sheet Notes 19-27  '!Z_C24422BF_2DC1_4CD0_8471_23055873F0ED_.wvu.Cols</vt:lpstr>
      <vt:lpstr>'Financial Perf Notes 35-53'!Z_C24422BF_2DC1_4CD0_8471_23055873F0ED_.wvu.Cols</vt:lpstr>
      <vt:lpstr>'2. Fin performance'!Z_C24422BF_2DC1_4CD0_8471_23055873F0ED_.wvu.PrintArea</vt:lpstr>
      <vt:lpstr>'Accounting Policies'!Z_C24422BF_2DC1_4CD0_8471_23055873F0ED_.wvu.PrintArea</vt:lpstr>
      <vt:lpstr>'Balance Sheet Notes 1-3'!Z_C24422BF_2DC1_4CD0_8471_23055873F0ED_.wvu.PrintArea</vt:lpstr>
      <vt:lpstr>'Balance Sheet Notes 19-27  '!Z_C24422BF_2DC1_4CD0_8471_23055873F0ED_.wvu.PrintArea</vt:lpstr>
      <vt:lpstr>'Balance Sheet Notes 28-34'!Z_C24422BF_2DC1_4CD0_8471_23055873F0ED_.wvu.PrintArea</vt:lpstr>
      <vt:lpstr>'Balance Sheet Notes 4-11'!Z_C24422BF_2DC1_4CD0_8471_23055873F0ED_.wvu.PrintArea</vt:lpstr>
      <vt:lpstr>'Financial Perf Notes 35-53'!Z_C24422BF_2DC1_4CD0_8471_23055873F0ED_.wvu.PrintArea</vt:lpstr>
      <vt:lpstr>'Guidelines '!Z_C24422BF_2DC1_4CD0_8471_23055873F0ED_.wvu.PrintArea</vt:lpstr>
      <vt:lpstr>'Accounting Policies'!Z_C24422BF_2DC1_4CD0_8471_23055873F0ED_.wvu.Rows</vt:lpstr>
      <vt:lpstr>'Financial Perf Notes 35-53'!Z_C24422BF_2DC1_4CD0_8471_23055873F0ED_.wvu.Rows</vt:lpstr>
      <vt:lpstr>'1. SOFP '!Z_D4F4A590_D063_4B4F_84C3_303A6F00ADEB_.wvu.Cols</vt:lpstr>
      <vt:lpstr>'Balance Sheet Notes 19-27  '!Z_D4F4A590_D063_4B4F_84C3_303A6F00ADEB_.wvu.Cols</vt:lpstr>
      <vt:lpstr>'2. Fin performance'!Z_D4F4A590_D063_4B4F_84C3_303A6F00ADEB_.wvu.PrintArea</vt:lpstr>
      <vt:lpstr>'3.St Changes NAE'!Z_D4F4A590_D063_4B4F_84C3_303A6F00ADEB_.wvu.PrintArea</vt:lpstr>
      <vt:lpstr>'4.St Cash Flows '!Z_D4F4A590_D063_4B4F_84C3_303A6F00ADEB_.wvu.PrintArea</vt:lpstr>
      <vt:lpstr>'Balance Sheet  Notes 16-18'!Z_D4F4A590_D063_4B4F_84C3_303A6F00ADEB_.wvu.PrintArea</vt:lpstr>
      <vt:lpstr>'Balance Sheet Notes 12-15'!Z_D4F4A590_D063_4B4F_84C3_303A6F00ADEB_.wvu.PrintArea</vt:lpstr>
      <vt:lpstr>'Balance Sheet Notes 1-3'!Z_D4F4A590_D063_4B4F_84C3_303A6F00ADEB_.wvu.PrintArea</vt:lpstr>
      <vt:lpstr>'Balance Sheet Notes 19-27  '!Z_D4F4A590_D063_4B4F_84C3_303A6F00ADEB_.wvu.PrintArea</vt:lpstr>
      <vt:lpstr>'Balance Sheet Notes 28-34'!Z_D4F4A590_D063_4B4F_84C3_303A6F00ADEB_.wvu.PrintArea</vt:lpstr>
      <vt:lpstr>'Balance Sheet Notes 4-11'!Z_D4F4A590_D063_4B4F_84C3_303A6F00ADEB_.wvu.PrintArea</vt:lpstr>
      <vt:lpstr>'Financial Perf Notes 35-53'!Z_D4F4A590_D063_4B4F_84C3_303A6F00ADEB_.wvu.PrintArea</vt:lpstr>
      <vt:lpstr>'Accounting Policies'!Z_D4F4A590_D063_4B4F_84C3_303A6F00ADEB_.wvu.Rows</vt:lpstr>
      <vt:lpstr>'Financial Perf Notes 35-53'!Z_D4F4A590_D063_4B4F_84C3_303A6F00ADEB_.wvu.Rows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Deepsheeka Boolakee</dc:creator>
  <cp:lastModifiedBy>Kussoom Boykunt</cp:lastModifiedBy>
  <cp:lastPrinted>2023-09-06T06:17:18Z</cp:lastPrinted>
  <dcterms:created xsi:type="dcterms:W3CDTF">2022-02-14T06:43:20Z</dcterms:created>
  <dcterms:modified xsi:type="dcterms:W3CDTF">2023-10-20T06:56:07Z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0x01010088D26D7729DC404C8656BACE387338A9</vt:lpwstr>
  </property>
</Properties>
</file>